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_Bison Futé\"/>
    </mc:Choice>
  </mc:AlternateContent>
  <xr:revisionPtr revIDLastSave="0" documentId="13_ncr:1_{63CE0FDE-A1BD-45B7-9038-13281FA4143B}" xr6:coauthVersionLast="45" xr6:coauthVersionMax="45" xr10:uidLastSave="{00000000-0000-0000-0000-000000000000}"/>
  <bookViews>
    <workbookView xWindow="-120" yWindow="-120" windowWidth="24240" windowHeight="13290" tabRatio="833" xr2:uid="{00000000-000D-0000-FFFF-FFFF00000000}"/>
  </bookViews>
  <sheets>
    <sheet name="Planning" sheetId="1" r:id="rId1"/>
    <sheet name="Paramètres_Application" sheetId="11" r:id="rId2"/>
    <sheet name="Personnels" sheetId="2" r:id="rId3"/>
    <sheet name="BD" sheetId="12" r:id="rId4"/>
  </sheets>
  <definedNames>
    <definedName name="C_Chômés">Paramètres_Application!$K$6</definedName>
    <definedName name="Chômés">Paramètres_Application!$B$9</definedName>
    <definedName name="Code_Position">OFFSET(BD!$B$1,0,0,COUNTA(BD!$B:$B),2)</definedName>
    <definedName name="CP">BD!$B$2</definedName>
    <definedName name="CPA">BD!$B$4</definedName>
    <definedName name="CPM">BD!$B$3</definedName>
    <definedName name="DateDeb">Paramètres_Application!$A$2</definedName>
    <definedName name="Fériés">OFFSET(Paramètres_Application!$D$2,,,COUNTA(Paramètres_Application!$D:$D),)</definedName>
    <definedName name="HeureSup">Paramètres_Application!$N$16</definedName>
    <definedName name="M_I">Paramètres_Application!$K$3</definedName>
    <definedName name="M_P">Paramètres_Application!$K$2</definedName>
    <definedName name="Mémoire">Paramètres_Application!$N$4</definedName>
    <definedName name="NBJours">Paramètres_Application!$A$4</definedName>
    <definedName name="Neutre">Paramètres_Application!$N$12</definedName>
    <definedName name="Pâq_Année_N">ROUND(DATE(YEAR(DateDeb),4,1)/7+MOD(19*MOD(YEAR(DateDeb),19)-7,30)*14/100,0)*7-6</definedName>
    <definedName name="Pâq_Année_N1">ROUND(DATE(YEAR(DateDeb)+1,4,1)/7+MOD(19*MOD(YEAR(DateDeb)+1,19)-7,30)*14/100,0)*7-6</definedName>
    <definedName name="Ponts">OFFSET(Paramètres_Application!$I$2,,,COUNTA(Paramètres_Application!$I:$I)-1,)</definedName>
    <definedName name="PremierJour">Paramètres_Application!$A$2</definedName>
    <definedName name="RefPlanning" comment="C'est la cellule qui se trouve juste à gauche de la première colonne du calendrier et juste au dessus de la première ligne personnel">Planning!$C$18</definedName>
    <definedName name="S_I">Paramètres_Application!$K$5</definedName>
    <definedName name="S_P">Paramètres_Application!$K$4</definedName>
    <definedName name="Temps_Mémoire">Paramètres_Application!$N$9</definedName>
    <definedName name="Titre_Mémoire">Paramètres_Application!$N$7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11" l="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" i="11"/>
  <c r="I2" i="11"/>
  <c r="D14" i="11"/>
  <c r="D13" i="11"/>
  <c r="D12" i="11"/>
  <c r="D11" i="11"/>
  <c r="D10" i="11"/>
  <c r="D9" i="11"/>
  <c r="D8" i="11"/>
  <c r="D7" i="11"/>
  <c r="D5" i="11"/>
  <c r="D4" i="11"/>
  <c r="D3" i="11"/>
  <c r="D2" i="11"/>
  <c r="D6" i="11"/>
  <c r="B9" i="11"/>
  <c r="A4" i="11"/>
  <c r="D17" i="1" l="1"/>
  <c r="D16" i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DV16" i="1" s="1"/>
  <c r="DW16" i="1" s="1"/>
  <c r="DX16" i="1" s="1"/>
  <c r="DY16" i="1" s="1"/>
  <c r="DZ16" i="1" s="1"/>
  <c r="EA16" i="1" s="1"/>
  <c r="EB16" i="1" s="1"/>
  <c r="EC16" i="1" s="1"/>
  <c r="ED16" i="1" s="1"/>
  <c r="EE16" i="1" s="1"/>
  <c r="EF16" i="1" s="1"/>
  <c r="EG16" i="1" s="1"/>
  <c r="EH16" i="1" s="1"/>
  <c r="EI16" i="1" s="1"/>
  <c r="EJ16" i="1" s="1"/>
  <c r="EK16" i="1" s="1"/>
  <c r="EL16" i="1" s="1"/>
  <c r="EM16" i="1" s="1"/>
  <c r="EN16" i="1" s="1"/>
  <c r="EO16" i="1" s="1"/>
  <c r="EP16" i="1" s="1"/>
  <c r="EQ16" i="1" s="1"/>
  <c r="ER16" i="1" s="1"/>
  <c r="ES16" i="1" s="1"/>
  <c r="ET16" i="1" s="1"/>
  <c r="EU16" i="1" s="1"/>
  <c r="EV16" i="1" s="1"/>
  <c r="EW16" i="1" s="1"/>
  <c r="EX16" i="1" s="1"/>
  <c r="EY16" i="1" s="1"/>
  <c r="EZ16" i="1" s="1"/>
  <c r="FA16" i="1" s="1"/>
  <c r="FB16" i="1" s="1"/>
  <c r="FC16" i="1" s="1"/>
  <c r="FD16" i="1" s="1"/>
  <c r="FE16" i="1" s="1"/>
  <c r="FF16" i="1" s="1"/>
  <c r="FG16" i="1" s="1"/>
  <c r="FH16" i="1" s="1"/>
  <c r="FI16" i="1" s="1"/>
  <c r="FJ16" i="1" s="1"/>
  <c r="FK16" i="1" s="1"/>
  <c r="FL16" i="1" s="1"/>
  <c r="FM16" i="1" s="1"/>
  <c r="FN16" i="1" s="1"/>
  <c r="FO16" i="1" s="1"/>
  <c r="FP16" i="1" s="1"/>
  <c r="FQ16" i="1" s="1"/>
  <c r="FR16" i="1" s="1"/>
  <c r="FS16" i="1" s="1"/>
  <c r="FT16" i="1" s="1"/>
  <c r="FU16" i="1" s="1"/>
  <c r="FV16" i="1" s="1"/>
  <c r="FW16" i="1" s="1"/>
  <c r="FX16" i="1" s="1"/>
  <c r="FY16" i="1" s="1"/>
  <c r="FZ16" i="1" s="1"/>
  <c r="GA16" i="1" s="1"/>
  <c r="GB16" i="1" s="1"/>
  <c r="GC16" i="1" s="1"/>
  <c r="GD16" i="1" s="1"/>
  <c r="GE16" i="1" s="1"/>
  <c r="GF16" i="1" s="1"/>
  <c r="GG16" i="1" s="1"/>
  <c r="GH16" i="1" s="1"/>
  <c r="GI16" i="1" s="1"/>
  <c r="GJ16" i="1" s="1"/>
  <c r="GK16" i="1" s="1"/>
  <c r="GL16" i="1" s="1"/>
  <c r="GM16" i="1" s="1"/>
  <c r="GN16" i="1" s="1"/>
  <c r="GO16" i="1" s="1"/>
  <c r="GP16" i="1" s="1"/>
  <c r="GQ16" i="1" s="1"/>
  <c r="GR16" i="1" s="1"/>
  <c r="GS16" i="1" s="1"/>
  <c r="GT16" i="1" s="1"/>
  <c r="GU16" i="1" s="1"/>
  <c r="GV16" i="1" s="1"/>
  <c r="GW16" i="1" s="1"/>
  <c r="GX16" i="1" s="1"/>
  <c r="GY16" i="1" s="1"/>
  <c r="GZ16" i="1" s="1"/>
  <c r="HA16" i="1" s="1"/>
  <c r="HB16" i="1" s="1"/>
  <c r="HC16" i="1" s="1"/>
  <c r="HD16" i="1" s="1"/>
  <c r="HE16" i="1" s="1"/>
  <c r="HF16" i="1" s="1"/>
  <c r="HG16" i="1" s="1"/>
  <c r="HH16" i="1" s="1"/>
  <c r="HI16" i="1" s="1"/>
  <c r="HJ16" i="1" s="1"/>
  <c r="HK16" i="1" s="1"/>
  <c r="HL16" i="1" s="1"/>
  <c r="HM16" i="1" s="1"/>
  <c r="HN16" i="1" s="1"/>
  <c r="HO16" i="1" s="1"/>
  <c r="HP16" i="1" s="1"/>
  <c r="HQ16" i="1" s="1"/>
  <c r="HR16" i="1" s="1"/>
  <c r="HS16" i="1" s="1"/>
  <c r="HT16" i="1" s="1"/>
  <c r="HU16" i="1" s="1"/>
  <c r="HV16" i="1" s="1"/>
  <c r="HW16" i="1" s="1"/>
  <c r="HX16" i="1" s="1"/>
  <c r="HY16" i="1" s="1"/>
  <c r="HZ16" i="1" s="1"/>
  <c r="IA16" i="1" s="1"/>
  <c r="IB16" i="1" s="1"/>
  <c r="IC16" i="1" s="1"/>
  <c r="ID16" i="1" s="1"/>
  <c r="IE16" i="1" s="1"/>
  <c r="IF16" i="1" s="1"/>
  <c r="IG16" i="1" s="1"/>
  <c r="IH16" i="1" s="1"/>
  <c r="II16" i="1" s="1"/>
  <c r="IJ16" i="1" s="1"/>
  <c r="IK16" i="1" s="1"/>
  <c r="IL16" i="1" s="1"/>
  <c r="IM16" i="1" s="1"/>
  <c r="IN16" i="1" s="1"/>
  <c r="IO16" i="1" s="1"/>
  <c r="IP16" i="1" s="1"/>
  <c r="IQ16" i="1" s="1"/>
  <c r="IR16" i="1" s="1"/>
  <c r="IS16" i="1" s="1"/>
  <c r="IT16" i="1" s="1"/>
  <c r="IU16" i="1" s="1"/>
  <c r="IV16" i="1" s="1"/>
  <c r="IW16" i="1" s="1"/>
  <c r="IX16" i="1" s="1"/>
  <c r="IY16" i="1" s="1"/>
  <c r="IZ16" i="1" s="1"/>
  <c r="JA16" i="1" s="1"/>
  <c r="JB16" i="1" s="1"/>
  <c r="JC16" i="1" s="1"/>
  <c r="JD16" i="1" s="1"/>
  <c r="JE16" i="1" s="1"/>
  <c r="JF16" i="1" s="1"/>
  <c r="JG16" i="1" s="1"/>
  <c r="JH16" i="1" s="1"/>
  <c r="JI16" i="1" s="1"/>
  <c r="JJ16" i="1" s="1"/>
  <c r="JK16" i="1" s="1"/>
  <c r="JL16" i="1" s="1"/>
  <c r="JM16" i="1" s="1"/>
  <c r="JN16" i="1" s="1"/>
  <c r="JO16" i="1" s="1"/>
  <c r="JP16" i="1" s="1"/>
  <c r="JQ16" i="1" s="1"/>
  <c r="JR16" i="1" s="1"/>
  <c r="JS16" i="1" s="1"/>
  <c r="JT16" i="1" s="1"/>
  <c r="JU16" i="1" s="1"/>
  <c r="JV16" i="1" s="1"/>
  <c r="JW16" i="1" s="1"/>
  <c r="JX16" i="1" s="1"/>
  <c r="JY16" i="1" s="1"/>
  <c r="JZ16" i="1" s="1"/>
  <c r="KA16" i="1" s="1"/>
  <c r="KB16" i="1" s="1"/>
  <c r="KC16" i="1" s="1"/>
  <c r="KD16" i="1" s="1"/>
  <c r="KE16" i="1" s="1"/>
  <c r="KF16" i="1" s="1"/>
  <c r="KG16" i="1" s="1"/>
  <c r="KH16" i="1" s="1"/>
  <c r="KI16" i="1" s="1"/>
  <c r="KJ16" i="1" s="1"/>
  <c r="KK16" i="1" s="1"/>
  <c r="KL16" i="1" s="1"/>
  <c r="KM16" i="1" s="1"/>
  <c r="KN16" i="1" s="1"/>
  <c r="KO16" i="1" s="1"/>
  <c r="KP16" i="1" s="1"/>
  <c r="KQ16" i="1" s="1"/>
  <c r="KR16" i="1" s="1"/>
  <c r="KS16" i="1" s="1"/>
  <c r="KT16" i="1" s="1"/>
  <c r="KU16" i="1" s="1"/>
  <c r="KV16" i="1" s="1"/>
  <c r="KW16" i="1" s="1"/>
  <c r="KX16" i="1" s="1"/>
  <c r="KY16" i="1" s="1"/>
  <c r="KZ16" i="1" s="1"/>
  <c r="LA16" i="1" s="1"/>
  <c r="LB16" i="1" s="1"/>
  <c r="LC16" i="1" s="1"/>
  <c r="LD16" i="1" s="1"/>
  <c r="LE16" i="1" s="1"/>
  <c r="LF16" i="1" s="1"/>
  <c r="LG16" i="1" s="1"/>
  <c r="LH16" i="1" s="1"/>
  <c r="LI16" i="1" s="1"/>
  <c r="LJ16" i="1" s="1"/>
  <c r="LK16" i="1" s="1"/>
  <c r="LL16" i="1" s="1"/>
  <c r="LM16" i="1" s="1"/>
  <c r="LN16" i="1" s="1"/>
  <c r="LO16" i="1" s="1"/>
  <c r="LP16" i="1" s="1"/>
  <c r="LQ16" i="1" s="1"/>
  <c r="LR16" i="1" s="1"/>
  <c r="LS16" i="1" s="1"/>
  <c r="LT16" i="1" s="1"/>
  <c r="LU16" i="1" s="1"/>
  <c r="LV16" i="1" s="1"/>
  <c r="LW16" i="1" s="1"/>
  <c r="LX16" i="1" s="1"/>
  <c r="LY16" i="1" s="1"/>
  <c r="LZ16" i="1" s="1"/>
  <c r="MA16" i="1" s="1"/>
  <c r="MB16" i="1" s="1"/>
  <c r="MC16" i="1" s="1"/>
  <c r="MD16" i="1" s="1"/>
  <c r="ME16" i="1" s="1"/>
  <c r="MF16" i="1" s="1"/>
  <c r="MG16" i="1" s="1"/>
  <c r="MH16" i="1" s="1"/>
  <c r="MI16" i="1" s="1"/>
  <c r="MJ16" i="1" s="1"/>
  <c r="MK16" i="1" s="1"/>
  <c r="ML16" i="1" s="1"/>
  <c r="MM16" i="1" s="1"/>
  <c r="MN16" i="1" s="1"/>
  <c r="MO16" i="1" s="1"/>
  <c r="MP16" i="1" s="1"/>
  <c r="MQ16" i="1" s="1"/>
  <c r="MR16" i="1" s="1"/>
  <c r="MS16" i="1" s="1"/>
  <c r="MT16" i="1" s="1"/>
  <c r="MU16" i="1" s="1"/>
  <c r="MV16" i="1" s="1"/>
  <c r="MW16" i="1" s="1"/>
  <c r="MX16" i="1" s="1"/>
  <c r="MY16" i="1" s="1"/>
  <c r="MZ16" i="1" s="1"/>
  <c r="NA16" i="1" s="1"/>
  <c r="NB16" i="1" s="1"/>
  <c r="NC16" i="1" s="1"/>
  <c r="ND16" i="1" s="1"/>
  <c r="NE16" i="1" s="1"/>
  <c r="NF16" i="1" s="1"/>
  <c r="NG16" i="1" s="1"/>
  <c r="NH16" i="1" s="1"/>
  <c r="NI16" i="1" s="1"/>
  <c r="NJ16" i="1" s="1"/>
  <c r="NK16" i="1" s="1"/>
  <c r="NL16" i="1" s="1"/>
  <c r="NM16" i="1" s="1"/>
  <c r="NN16" i="1" s="1"/>
  <c r="NO16" i="1" s="1"/>
  <c r="NP16" i="1" s="1"/>
  <c r="NQ16" i="1" s="1"/>
  <c r="NR16" i="1" s="1"/>
  <c r="NS16" i="1" s="1"/>
  <c r="NT16" i="1" s="1"/>
  <c r="NU16" i="1" s="1"/>
  <c r="NV16" i="1" s="1"/>
  <c r="NW16" i="1" s="1"/>
  <c r="NX16" i="1" s="1"/>
  <c r="NY16" i="1" s="1"/>
  <c r="NZ16" i="1" s="1"/>
  <c r="OA16" i="1" s="1"/>
  <c r="OB16" i="1" s="1"/>
  <c r="OC16" i="1" s="1"/>
  <c r="OD16" i="1" s="1"/>
  <c r="OE16" i="1" s="1"/>
  <c r="OF16" i="1" s="1"/>
  <c r="OG16" i="1" s="1"/>
  <c r="OH16" i="1" s="1"/>
  <c r="OI16" i="1" s="1"/>
  <c r="OJ16" i="1" s="1"/>
  <c r="OK16" i="1" s="1"/>
  <c r="OL16" i="1" s="1"/>
  <c r="OM16" i="1" s="1"/>
  <c r="D1" i="1" l="1"/>
  <c r="D19" i="1"/>
  <c r="D47" i="1"/>
  <c r="E17" i="1"/>
  <c r="D2" i="1"/>
  <c r="D4" i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  <c r="BO4" i="1" s="1"/>
  <c r="BP4" i="1" s="1"/>
  <c r="BQ4" i="1" s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CH4" i="1" s="1"/>
  <c r="CI4" i="1" s="1"/>
  <c r="CJ4" i="1" s="1"/>
  <c r="CK4" i="1" s="1"/>
  <c r="CL4" i="1" s="1"/>
  <c r="CM4" i="1" s="1"/>
  <c r="CN4" i="1" s="1"/>
  <c r="CO4" i="1" s="1"/>
  <c r="CP4" i="1" s="1"/>
  <c r="CQ4" i="1" s="1"/>
  <c r="CR4" i="1" s="1"/>
  <c r="CS4" i="1" s="1"/>
  <c r="CT4" i="1" s="1"/>
  <c r="CU4" i="1" s="1"/>
  <c r="CV4" i="1" s="1"/>
  <c r="CW4" i="1" s="1"/>
  <c r="CX4" i="1" s="1"/>
  <c r="CY4" i="1" s="1"/>
  <c r="CZ4" i="1" s="1"/>
  <c r="DA4" i="1" s="1"/>
  <c r="DB4" i="1" s="1"/>
  <c r="DC4" i="1" s="1"/>
  <c r="DD4" i="1" s="1"/>
  <c r="DE4" i="1" s="1"/>
  <c r="DF4" i="1" s="1"/>
  <c r="DG4" i="1" s="1"/>
  <c r="DH4" i="1" s="1"/>
  <c r="DI4" i="1" s="1"/>
  <c r="DJ4" i="1" s="1"/>
  <c r="DK4" i="1" s="1"/>
  <c r="DL4" i="1" s="1"/>
  <c r="DM4" i="1" s="1"/>
  <c r="DN4" i="1" s="1"/>
  <c r="DO4" i="1" s="1"/>
  <c r="DP4" i="1" s="1"/>
  <c r="DQ4" i="1" s="1"/>
  <c r="DR4" i="1" s="1"/>
  <c r="DS4" i="1" s="1"/>
  <c r="DT4" i="1" s="1"/>
  <c r="DU4" i="1" s="1"/>
  <c r="DV4" i="1" s="1"/>
  <c r="DW4" i="1" s="1"/>
  <c r="DX4" i="1" s="1"/>
  <c r="DY4" i="1" s="1"/>
  <c r="DZ4" i="1" s="1"/>
  <c r="EA4" i="1" s="1"/>
  <c r="EB4" i="1" s="1"/>
  <c r="EC4" i="1" s="1"/>
  <c r="ED4" i="1" s="1"/>
  <c r="EE4" i="1" s="1"/>
  <c r="EF4" i="1" s="1"/>
  <c r="EG4" i="1" s="1"/>
  <c r="EH4" i="1" s="1"/>
  <c r="EI4" i="1" s="1"/>
  <c r="EJ4" i="1" s="1"/>
  <c r="EK4" i="1" s="1"/>
  <c r="EL4" i="1" s="1"/>
  <c r="EM4" i="1" s="1"/>
  <c r="EN4" i="1" s="1"/>
  <c r="EO4" i="1" s="1"/>
  <c r="EP4" i="1" s="1"/>
  <c r="EQ4" i="1" s="1"/>
  <c r="ER4" i="1" s="1"/>
  <c r="ES4" i="1" s="1"/>
  <c r="ET4" i="1" s="1"/>
  <c r="EU4" i="1" s="1"/>
  <c r="EV4" i="1" s="1"/>
  <c r="EW4" i="1" s="1"/>
  <c r="EX4" i="1" s="1"/>
  <c r="EY4" i="1" s="1"/>
  <c r="EZ4" i="1" s="1"/>
  <c r="FA4" i="1" s="1"/>
  <c r="FB4" i="1" s="1"/>
  <c r="FC4" i="1" s="1"/>
  <c r="FD4" i="1" s="1"/>
  <c r="FE4" i="1" s="1"/>
  <c r="FF4" i="1" s="1"/>
  <c r="FG4" i="1" s="1"/>
  <c r="FH4" i="1" s="1"/>
  <c r="FI4" i="1" s="1"/>
  <c r="FJ4" i="1" s="1"/>
  <c r="FK4" i="1" s="1"/>
  <c r="FL4" i="1" s="1"/>
  <c r="FM4" i="1" s="1"/>
  <c r="FN4" i="1" s="1"/>
  <c r="FO4" i="1" s="1"/>
  <c r="FP4" i="1" s="1"/>
  <c r="FQ4" i="1" s="1"/>
  <c r="FR4" i="1" s="1"/>
  <c r="FS4" i="1" s="1"/>
  <c r="FT4" i="1" s="1"/>
  <c r="FU4" i="1" s="1"/>
  <c r="FV4" i="1" s="1"/>
  <c r="FW4" i="1" s="1"/>
  <c r="FX4" i="1" s="1"/>
  <c r="FY4" i="1" s="1"/>
  <c r="FZ4" i="1" s="1"/>
  <c r="GA4" i="1" s="1"/>
  <c r="GB4" i="1" s="1"/>
  <c r="GC4" i="1" s="1"/>
  <c r="GD4" i="1" s="1"/>
  <c r="GE4" i="1" s="1"/>
  <c r="GF4" i="1" s="1"/>
  <c r="GG4" i="1" s="1"/>
  <c r="GH4" i="1" s="1"/>
  <c r="GI4" i="1" s="1"/>
  <c r="GJ4" i="1" s="1"/>
  <c r="GK4" i="1" s="1"/>
  <c r="GL4" i="1" s="1"/>
  <c r="GM4" i="1" s="1"/>
  <c r="GN4" i="1" s="1"/>
  <c r="GO4" i="1" s="1"/>
  <c r="GP4" i="1" s="1"/>
  <c r="GQ4" i="1" s="1"/>
  <c r="GR4" i="1" s="1"/>
  <c r="GS4" i="1" s="1"/>
  <c r="GT4" i="1" s="1"/>
  <c r="GU4" i="1" s="1"/>
  <c r="GV4" i="1" s="1"/>
  <c r="GW4" i="1" s="1"/>
  <c r="GX4" i="1" s="1"/>
  <c r="GY4" i="1" s="1"/>
  <c r="GZ4" i="1" s="1"/>
  <c r="HA4" i="1" s="1"/>
  <c r="HB4" i="1" s="1"/>
  <c r="HC4" i="1" s="1"/>
  <c r="HD4" i="1" s="1"/>
  <c r="HE4" i="1" s="1"/>
  <c r="HF4" i="1" s="1"/>
  <c r="HG4" i="1" s="1"/>
  <c r="HH4" i="1" s="1"/>
  <c r="HI4" i="1" s="1"/>
  <c r="HJ4" i="1" s="1"/>
  <c r="HK4" i="1" s="1"/>
  <c r="HL4" i="1" s="1"/>
  <c r="HM4" i="1" s="1"/>
  <c r="HN4" i="1" s="1"/>
  <c r="HO4" i="1" s="1"/>
  <c r="HP4" i="1" s="1"/>
  <c r="HQ4" i="1" s="1"/>
  <c r="HR4" i="1" s="1"/>
  <c r="HS4" i="1" s="1"/>
  <c r="HT4" i="1" s="1"/>
  <c r="HU4" i="1" s="1"/>
  <c r="HV4" i="1" s="1"/>
  <c r="HW4" i="1" s="1"/>
  <c r="HX4" i="1" s="1"/>
  <c r="HY4" i="1" s="1"/>
  <c r="HZ4" i="1" s="1"/>
  <c r="IA4" i="1" s="1"/>
  <c r="IB4" i="1" s="1"/>
  <c r="IC4" i="1" s="1"/>
  <c r="ID4" i="1" s="1"/>
  <c r="IE4" i="1" s="1"/>
  <c r="IF4" i="1" s="1"/>
  <c r="IG4" i="1" s="1"/>
  <c r="IH4" i="1" s="1"/>
  <c r="II4" i="1" s="1"/>
  <c r="IJ4" i="1" s="1"/>
  <c r="IK4" i="1" s="1"/>
  <c r="IL4" i="1" s="1"/>
  <c r="IM4" i="1" s="1"/>
  <c r="IN4" i="1" s="1"/>
  <c r="IO4" i="1" s="1"/>
  <c r="IP4" i="1" s="1"/>
  <c r="IQ4" i="1" s="1"/>
  <c r="IR4" i="1" s="1"/>
  <c r="IS4" i="1" s="1"/>
  <c r="IT4" i="1" s="1"/>
  <c r="IU4" i="1" s="1"/>
  <c r="IV4" i="1" s="1"/>
  <c r="IW4" i="1" s="1"/>
  <c r="IX4" i="1" s="1"/>
  <c r="IY4" i="1" s="1"/>
  <c r="IZ4" i="1" s="1"/>
  <c r="JA4" i="1" s="1"/>
  <c r="JB4" i="1" s="1"/>
  <c r="JC4" i="1" s="1"/>
  <c r="JD4" i="1" s="1"/>
  <c r="JE4" i="1" s="1"/>
  <c r="JF4" i="1" s="1"/>
  <c r="JG4" i="1" s="1"/>
  <c r="JH4" i="1" s="1"/>
  <c r="JI4" i="1" s="1"/>
  <c r="JJ4" i="1" s="1"/>
  <c r="JK4" i="1" s="1"/>
  <c r="JL4" i="1" s="1"/>
  <c r="JM4" i="1" s="1"/>
  <c r="JN4" i="1" s="1"/>
  <c r="JO4" i="1" s="1"/>
  <c r="JP4" i="1" s="1"/>
  <c r="JQ4" i="1" s="1"/>
  <c r="JR4" i="1" s="1"/>
  <c r="JS4" i="1" s="1"/>
  <c r="JT4" i="1" s="1"/>
  <c r="JU4" i="1" s="1"/>
  <c r="JV4" i="1" s="1"/>
  <c r="JW4" i="1" s="1"/>
  <c r="JX4" i="1" s="1"/>
  <c r="JY4" i="1" s="1"/>
  <c r="JZ4" i="1" s="1"/>
  <c r="KA4" i="1" s="1"/>
  <c r="KB4" i="1" s="1"/>
  <c r="KC4" i="1" s="1"/>
  <c r="KD4" i="1" s="1"/>
  <c r="KE4" i="1" s="1"/>
  <c r="KF4" i="1" s="1"/>
  <c r="KG4" i="1" s="1"/>
  <c r="KH4" i="1" s="1"/>
  <c r="KI4" i="1" s="1"/>
  <c r="KJ4" i="1" s="1"/>
  <c r="KK4" i="1" s="1"/>
  <c r="KL4" i="1" s="1"/>
  <c r="KM4" i="1" s="1"/>
  <c r="KN4" i="1" s="1"/>
  <c r="KO4" i="1" s="1"/>
  <c r="KP4" i="1" s="1"/>
  <c r="KQ4" i="1" s="1"/>
  <c r="KR4" i="1" s="1"/>
  <c r="KS4" i="1" s="1"/>
  <c r="KT4" i="1" s="1"/>
  <c r="KU4" i="1" s="1"/>
  <c r="KV4" i="1" s="1"/>
  <c r="KW4" i="1" s="1"/>
  <c r="KX4" i="1" s="1"/>
  <c r="KY4" i="1" s="1"/>
  <c r="KZ4" i="1" s="1"/>
  <c r="LA4" i="1" s="1"/>
  <c r="LB4" i="1" s="1"/>
  <c r="LC4" i="1" s="1"/>
  <c r="LD4" i="1" s="1"/>
  <c r="LE4" i="1" s="1"/>
  <c r="LF4" i="1" s="1"/>
  <c r="LG4" i="1" s="1"/>
  <c r="LH4" i="1" s="1"/>
  <c r="LI4" i="1" s="1"/>
  <c r="LJ4" i="1" s="1"/>
  <c r="LK4" i="1" s="1"/>
  <c r="LL4" i="1" s="1"/>
  <c r="LM4" i="1" s="1"/>
  <c r="LN4" i="1" s="1"/>
  <c r="LO4" i="1" s="1"/>
  <c r="LP4" i="1" s="1"/>
  <c r="LQ4" i="1" s="1"/>
  <c r="LR4" i="1" s="1"/>
  <c r="LS4" i="1" s="1"/>
  <c r="LT4" i="1" s="1"/>
  <c r="LU4" i="1" s="1"/>
  <c r="LV4" i="1" s="1"/>
  <c r="LW4" i="1" s="1"/>
  <c r="LX4" i="1" s="1"/>
  <c r="LY4" i="1" s="1"/>
  <c r="LZ4" i="1" s="1"/>
  <c r="MA4" i="1" s="1"/>
  <c r="MB4" i="1" s="1"/>
  <c r="MC4" i="1" s="1"/>
  <c r="MD4" i="1" s="1"/>
  <c r="ME4" i="1" s="1"/>
  <c r="MF4" i="1" s="1"/>
  <c r="MG4" i="1" s="1"/>
  <c r="MH4" i="1" s="1"/>
  <c r="MI4" i="1" s="1"/>
  <c r="MJ4" i="1" s="1"/>
  <c r="MK4" i="1" s="1"/>
  <c r="ML4" i="1" s="1"/>
  <c r="MM4" i="1" s="1"/>
  <c r="MN4" i="1" s="1"/>
  <c r="MO4" i="1" s="1"/>
  <c r="MP4" i="1" s="1"/>
  <c r="MQ4" i="1" s="1"/>
  <c r="MR4" i="1" s="1"/>
  <c r="MS4" i="1" s="1"/>
  <c r="MT4" i="1" s="1"/>
  <c r="MU4" i="1" s="1"/>
  <c r="MV4" i="1" s="1"/>
  <c r="MW4" i="1" s="1"/>
  <c r="MX4" i="1" s="1"/>
  <c r="MY4" i="1" s="1"/>
  <c r="MZ4" i="1" s="1"/>
  <c r="NA4" i="1" s="1"/>
  <c r="NB4" i="1" s="1"/>
  <c r="NC4" i="1" s="1"/>
  <c r="ND4" i="1" s="1"/>
  <c r="NE4" i="1" s="1"/>
  <c r="NF4" i="1" s="1"/>
  <c r="NG4" i="1" s="1"/>
  <c r="NH4" i="1" s="1"/>
  <c r="NI4" i="1" s="1"/>
  <c r="NJ4" i="1" s="1"/>
  <c r="NK4" i="1" s="1"/>
  <c r="NL4" i="1" s="1"/>
  <c r="NM4" i="1" s="1"/>
  <c r="NN4" i="1" s="1"/>
  <c r="NO4" i="1" s="1"/>
  <c r="NP4" i="1" s="1"/>
  <c r="NQ4" i="1" s="1"/>
  <c r="NR4" i="1" s="1"/>
  <c r="NS4" i="1" s="1"/>
  <c r="NT4" i="1" s="1"/>
  <c r="NU4" i="1" s="1"/>
  <c r="NV4" i="1" s="1"/>
  <c r="NW4" i="1" s="1"/>
  <c r="NX4" i="1" s="1"/>
  <c r="NY4" i="1" s="1"/>
  <c r="NZ4" i="1" s="1"/>
  <c r="OA4" i="1" s="1"/>
  <c r="OB4" i="1" s="1"/>
  <c r="OC4" i="1" s="1"/>
  <c r="OD4" i="1" s="1"/>
  <c r="OE4" i="1" s="1"/>
  <c r="OF4" i="1" s="1"/>
  <c r="OG4" i="1" s="1"/>
  <c r="OH4" i="1" s="1"/>
  <c r="OI4" i="1" s="1"/>
  <c r="OJ4" i="1" s="1"/>
  <c r="OK4" i="1" s="1"/>
  <c r="OL4" i="1" s="1"/>
  <c r="OM4" i="1" s="1"/>
  <c r="D5" i="1"/>
  <c r="E5" i="1" l="1"/>
  <c r="E3" i="1" s="1"/>
  <c r="D3" i="1"/>
  <c r="E19" i="1"/>
  <c r="E1" i="1"/>
  <c r="E47" i="1"/>
  <c r="E2" i="1"/>
  <c r="F17" i="1"/>
  <c r="F1" i="1" s="1"/>
  <c r="F5" i="1"/>
  <c r="F3" i="1" s="1"/>
  <c r="F47" i="1" l="1"/>
  <c r="F19" i="1"/>
  <c r="G17" i="1"/>
  <c r="G1" i="1" s="1"/>
  <c r="F2" i="1"/>
  <c r="G5" i="1"/>
  <c r="G3" i="1" s="1"/>
  <c r="G47" i="1" l="1"/>
  <c r="G19" i="1"/>
  <c r="G2" i="1"/>
  <c r="H17" i="1"/>
  <c r="H1" i="1" s="1"/>
  <c r="H5" i="1"/>
  <c r="H3" i="1" s="1"/>
  <c r="H47" i="1" l="1"/>
  <c r="H19" i="1"/>
  <c r="I17" i="1"/>
  <c r="I1" i="1" s="1"/>
  <c r="H2" i="1"/>
  <c r="I5" i="1"/>
  <c r="I3" i="1" s="1"/>
  <c r="I47" i="1" l="1"/>
  <c r="I19" i="1"/>
  <c r="I2" i="1"/>
  <c r="J17" i="1"/>
  <c r="J1" i="1" s="1"/>
  <c r="J5" i="1"/>
  <c r="J3" i="1" s="1"/>
  <c r="J47" i="1" l="1"/>
  <c r="J19" i="1"/>
  <c r="K17" i="1"/>
  <c r="K1" i="1" s="1"/>
  <c r="J2" i="1"/>
  <c r="K5" i="1"/>
  <c r="K3" i="1" s="1"/>
  <c r="K47" i="1" l="1"/>
  <c r="K19" i="1"/>
  <c r="K2" i="1"/>
  <c r="L17" i="1"/>
  <c r="L1" i="1" s="1"/>
  <c r="L5" i="1"/>
  <c r="L3" i="1" s="1"/>
  <c r="L47" i="1" l="1"/>
  <c r="L19" i="1"/>
  <c r="M17" i="1"/>
  <c r="M1" i="1" s="1"/>
  <c r="L2" i="1"/>
  <c r="M5" i="1"/>
  <c r="M3" i="1" s="1"/>
  <c r="M47" i="1" l="1"/>
  <c r="M19" i="1"/>
  <c r="M2" i="1"/>
  <c r="N17" i="1"/>
  <c r="N1" i="1" s="1"/>
  <c r="N5" i="1"/>
  <c r="N3" i="1" s="1"/>
  <c r="N47" i="1" l="1"/>
  <c r="N19" i="1"/>
  <c r="O17" i="1"/>
  <c r="O1" i="1" s="1"/>
  <c r="N2" i="1"/>
  <c r="O5" i="1"/>
  <c r="O3" i="1" s="1"/>
  <c r="O47" i="1" l="1"/>
  <c r="O19" i="1"/>
  <c r="O2" i="1"/>
  <c r="P17" i="1"/>
  <c r="P1" i="1" s="1"/>
  <c r="P5" i="1"/>
  <c r="P3" i="1" s="1"/>
  <c r="P47" i="1" l="1"/>
  <c r="P19" i="1"/>
  <c r="Q17" i="1"/>
  <c r="Q1" i="1" s="1"/>
  <c r="P2" i="1"/>
  <c r="Q5" i="1"/>
  <c r="Q3" i="1" s="1"/>
  <c r="Q47" i="1" l="1"/>
  <c r="Q19" i="1"/>
  <c r="Q2" i="1"/>
  <c r="R17" i="1"/>
  <c r="R1" i="1" s="1"/>
  <c r="R5" i="1"/>
  <c r="R3" i="1" s="1"/>
  <c r="R47" i="1" l="1"/>
  <c r="R19" i="1"/>
  <c r="S17" i="1"/>
  <c r="S1" i="1" s="1"/>
  <c r="R2" i="1"/>
  <c r="S5" i="1"/>
  <c r="S3" i="1" s="1"/>
  <c r="S47" i="1" l="1"/>
  <c r="S19" i="1"/>
  <c r="S2" i="1"/>
  <c r="T17" i="1"/>
  <c r="T1" i="1" s="1"/>
  <c r="T5" i="1"/>
  <c r="T3" i="1" s="1"/>
  <c r="T47" i="1" l="1"/>
  <c r="T19" i="1"/>
  <c r="U17" i="1"/>
  <c r="U1" i="1" s="1"/>
  <c r="T2" i="1"/>
  <c r="U5" i="1"/>
  <c r="U3" i="1" s="1"/>
  <c r="U47" i="1" l="1"/>
  <c r="U19" i="1"/>
  <c r="U2" i="1"/>
  <c r="V17" i="1"/>
  <c r="V1" i="1" s="1"/>
  <c r="V5" i="1"/>
  <c r="V3" i="1" s="1"/>
  <c r="V47" i="1" l="1"/>
  <c r="V19" i="1"/>
  <c r="W17" i="1"/>
  <c r="W1" i="1" s="1"/>
  <c r="V2" i="1"/>
  <c r="W5" i="1"/>
  <c r="W3" i="1" s="1"/>
  <c r="W47" i="1" l="1"/>
  <c r="W19" i="1"/>
  <c r="W2" i="1"/>
  <c r="X17" i="1"/>
  <c r="X1" i="1" s="1"/>
  <c r="X5" i="1"/>
  <c r="X3" i="1" s="1"/>
  <c r="X47" i="1" l="1"/>
  <c r="X19" i="1"/>
  <c r="Y17" i="1"/>
  <c r="Y1" i="1" s="1"/>
  <c r="X2" i="1"/>
  <c r="Y5" i="1"/>
  <c r="Y3" i="1" s="1"/>
  <c r="Y47" i="1" l="1"/>
  <c r="Y19" i="1"/>
  <c r="Y2" i="1"/>
  <c r="Z17" i="1"/>
  <c r="Z1" i="1" s="1"/>
  <c r="Z5" i="1"/>
  <c r="Z3" i="1" s="1"/>
  <c r="Z47" i="1" l="1"/>
  <c r="Z19" i="1"/>
  <c r="AA17" i="1"/>
  <c r="AA1" i="1" s="1"/>
  <c r="Z2" i="1"/>
  <c r="AA5" i="1"/>
  <c r="AA3" i="1" s="1"/>
  <c r="AA47" i="1" l="1"/>
  <c r="AA19" i="1"/>
  <c r="AA2" i="1"/>
  <c r="AB17" i="1"/>
  <c r="AB1" i="1" s="1"/>
  <c r="AB5" i="1"/>
  <c r="AB3" i="1" s="1"/>
  <c r="AB47" i="1" l="1"/>
  <c r="AB19" i="1"/>
  <c r="AC17" i="1"/>
  <c r="AC1" i="1" s="1"/>
  <c r="AB2" i="1"/>
  <c r="AC5" i="1"/>
  <c r="AC3" i="1" s="1"/>
  <c r="AC47" i="1" l="1"/>
  <c r="AC19" i="1"/>
  <c r="AC2" i="1"/>
  <c r="AD17" i="1"/>
  <c r="AD1" i="1" s="1"/>
  <c r="AD5" i="1"/>
  <c r="AD3" i="1" s="1"/>
  <c r="AD47" i="1" l="1"/>
  <c r="AD19" i="1"/>
  <c r="AE17" i="1"/>
  <c r="AE1" i="1" s="1"/>
  <c r="AD2" i="1"/>
  <c r="AE5" i="1"/>
  <c r="AE3" i="1" s="1"/>
  <c r="AE47" i="1" l="1"/>
  <c r="AE19" i="1"/>
  <c r="AE2" i="1"/>
  <c r="AF17" i="1"/>
  <c r="AF1" i="1" s="1"/>
  <c r="AF5" i="1"/>
  <c r="AF3" i="1" s="1"/>
  <c r="AF47" i="1" l="1"/>
  <c r="AF19" i="1"/>
  <c r="AG17" i="1"/>
  <c r="AG1" i="1" s="1"/>
  <c r="AF2" i="1"/>
  <c r="AG5" i="1"/>
  <c r="AG3" i="1" s="1"/>
  <c r="AG47" i="1" l="1"/>
  <c r="AG19" i="1"/>
  <c r="AG2" i="1"/>
  <c r="AH17" i="1"/>
  <c r="AH1" i="1" s="1"/>
  <c r="AH5" i="1"/>
  <c r="AH3" i="1" s="1"/>
  <c r="AH47" i="1" l="1"/>
  <c r="AH19" i="1"/>
  <c r="AI17" i="1"/>
  <c r="AI1" i="1" s="1"/>
  <c r="AH2" i="1"/>
  <c r="AI5" i="1"/>
  <c r="AI3" i="1" s="1"/>
  <c r="AI47" i="1" l="1"/>
  <c r="AI19" i="1"/>
  <c r="AI2" i="1"/>
  <c r="AJ17" i="1"/>
  <c r="AJ1" i="1" s="1"/>
  <c r="AJ5" i="1"/>
  <c r="AJ3" i="1" s="1"/>
  <c r="AJ47" i="1" l="1"/>
  <c r="AJ19" i="1"/>
  <c r="AK17" i="1"/>
  <c r="AK1" i="1" s="1"/>
  <c r="AJ2" i="1"/>
  <c r="AK5" i="1"/>
  <c r="AK3" i="1" s="1"/>
  <c r="AK47" i="1" l="1"/>
  <c r="AK19" i="1"/>
  <c r="AK2" i="1"/>
  <c r="AL17" i="1"/>
  <c r="AL1" i="1" s="1"/>
  <c r="AL5" i="1"/>
  <c r="AL3" i="1" s="1"/>
  <c r="AL47" i="1" l="1"/>
  <c r="AL19" i="1"/>
  <c r="AM17" i="1"/>
  <c r="AM1" i="1" s="1"/>
  <c r="AL2" i="1"/>
  <c r="AM5" i="1"/>
  <c r="AM3" i="1" s="1"/>
  <c r="AM47" i="1" l="1"/>
  <c r="AM19" i="1"/>
  <c r="AM2" i="1"/>
  <c r="AN17" i="1"/>
  <c r="AN1" i="1" s="1"/>
  <c r="AN5" i="1"/>
  <c r="AN3" i="1" s="1"/>
  <c r="AN47" i="1" l="1"/>
  <c r="AN19" i="1"/>
  <c r="AO17" i="1"/>
  <c r="AO1" i="1" s="1"/>
  <c r="AN2" i="1"/>
  <c r="AO5" i="1"/>
  <c r="AO3" i="1" s="1"/>
  <c r="AO47" i="1" l="1"/>
  <c r="AO19" i="1"/>
  <c r="AO2" i="1"/>
  <c r="AP17" i="1"/>
  <c r="AP1" i="1" s="1"/>
  <c r="AP5" i="1"/>
  <c r="AP3" i="1" s="1"/>
  <c r="AP47" i="1" l="1"/>
  <c r="AP19" i="1"/>
  <c r="AQ17" i="1"/>
  <c r="AQ1" i="1" s="1"/>
  <c r="AP2" i="1"/>
  <c r="AQ5" i="1"/>
  <c r="AQ3" i="1" s="1"/>
  <c r="AQ47" i="1" l="1"/>
  <c r="AQ19" i="1"/>
  <c r="AQ2" i="1"/>
  <c r="AR17" i="1"/>
  <c r="AR1" i="1" s="1"/>
  <c r="AR5" i="1"/>
  <c r="AR3" i="1" s="1"/>
  <c r="AR47" i="1" l="1"/>
  <c r="AR19" i="1"/>
  <c r="AS17" i="1"/>
  <c r="AS1" i="1" s="1"/>
  <c r="AR2" i="1"/>
  <c r="AS5" i="1"/>
  <c r="AS3" i="1" s="1"/>
  <c r="AS47" i="1" l="1"/>
  <c r="AS19" i="1"/>
  <c r="AS2" i="1"/>
  <c r="AT17" i="1"/>
  <c r="AT1" i="1" s="1"/>
  <c r="AT5" i="1"/>
  <c r="AT3" i="1" s="1"/>
  <c r="AT47" i="1" l="1"/>
  <c r="AT19" i="1"/>
  <c r="AU17" i="1"/>
  <c r="AU1" i="1" s="1"/>
  <c r="AT2" i="1"/>
  <c r="AU5" i="1"/>
  <c r="AU3" i="1" s="1"/>
  <c r="AU47" i="1" l="1"/>
  <c r="AU19" i="1"/>
  <c r="AU2" i="1"/>
  <c r="AV17" i="1"/>
  <c r="AV1" i="1" s="1"/>
  <c r="AV5" i="1"/>
  <c r="AV3" i="1" s="1"/>
  <c r="AV47" i="1" l="1"/>
  <c r="AV19" i="1"/>
  <c r="AW17" i="1"/>
  <c r="AW1" i="1" s="1"/>
  <c r="AV2" i="1"/>
  <c r="AW5" i="1"/>
  <c r="AW3" i="1" s="1"/>
  <c r="AW47" i="1" l="1"/>
  <c r="AW19" i="1"/>
  <c r="AW2" i="1"/>
  <c r="AX17" i="1"/>
  <c r="AX1" i="1" s="1"/>
  <c r="AX5" i="1"/>
  <c r="AX3" i="1" s="1"/>
  <c r="AX47" i="1" l="1"/>
  <c r="AX19" i="1"/>
  <c r="AY17" i="1"/>
  <c r="AY1" i="1" s="1"/>
  <c r="AX2" i="1"/>
  <c r="AY5" i="1"/>
  <c r="AY3" i="1" s="1"/>
  <c r="AY47" i="1" l="1"/>
  <c r="AY19" i="1"/>
  <c r="AY2" i="1"/>
  <c r="AZ17" i="1"/>
  <c r="AZ1" i="1" s="1"/>
  <c r="AZ5" i="1"/>
  <c r="AZ3" i="1" s="1"/>
  <c r="AZ47" i="1" l="1"/>
  <c r="AZ19" i="1"/>
  <c r="BA17" i="1"/>
  <c r="BA1" i="1" s="1"/>
  <c r="AZ2" i="1"/>
  <c r="BA5" i="1"/>
  <c r="BA3" i="1" s="1"/>
  <c r="BA47" i="1" l="1"/>
  <c r="BA19" i="1"/>
  <c r="BA2" i="1"/>
  <c r="BB17" i="1"/>
  <c r="BB1" i="1" s="1"/>
  <c r="BB5" i="1"/>
  <c r="BB3" i="1" s="1"/>
  <c r="BB47" i="1" l="1"/>
  <c r="BB19" i="1"/>
  <c r="BC17" i="1"/>
  <c r="BC1" i="1" s="1"/>
  <c r="BB2" i="1"/>
  <c r="BC5" i="1"/>
  <c r="BC3" i="1" s="1"/>
  <c r="BC47" i="1" l="1"/>
  <c r="BC19" i="1"/>
  <c r="BC2" i="1"/>
  <c r="BD17" i="1"/>
  <c r="BD1" i="1" s="1"/>
  <c r="BD5" i="1"/>
  <c r="BD3" i="1" s="1"/>
  <c r="BD47" i="1" l="1"/>
  <c r="BD19" i="1"/>
  <c r="BE17" i="1"/>
  <c r="BE1" i="1" s="1"/>
  <c r="BD2" i="1"/>
  <c r="BE5" i="1"/>
  <c r="BE3" i="1" s="1"/>
  <c r="BE47" i="1" l="1"/>
  <c r="BE19" i="1"/>
  <c r="BE2" i="1"/>
  <c r="BF17" i="1"/>
  <c r="BF1" i="1" s="1"/>
  <c r="BF5" i="1"/>
  <c r="BF3" i="1" s="1"/>
  <c r="BF47" i="1" l="1"/>
  <c r="BF19" i="1"/>
  <c r="BG17" i="1"/>
  <c r="BG1" i="1" s="1"/>
  <c r="BF2" i="1"/>
  <c r="BG5" i="1"/>
  <c r="BG3" i="1" s="1"/>
  <c r="BG47" i="1" l="1"/>
  <c r="BG19" i="1"/>
  <c r="BG2" i="1"/>
  <c r="BH17" i="1"/>
  <c r="BH1" i="1" s="1"/>
  <c r="BH5" i="1"/>
  <c r="BH3" i="1" s="1"/>
  <c r="BH47" i="1" l="1"/>
  <c r="BH19" i="1"/>
  <c r="BI17" i="1"/>
  <c r="BI1" i="1" s="1"/>
  <c r="BH2" i="1"/>
  <c r="BI5" i="1"/>
  <c r="BI3" i="1" s="1"/>
  <c r="BI47" i="1" l="1"/>
  <c r="BI19" i="1"/>
  <c r="BI2" i="1"/>
  <c r="BJ17" i="1"/>
  <c r="BJ1" i="1" s="1"/>
  <c r="BJ5" i="1"/>
  <c r="BJ3" i="1" s="1"/>
  <c r="BJ47" i="1" l="1"/>
  <c r="BJ19" i="1"/>
  <c r="BK17" i="1"/>
  <c r="BK1" i="1" s="1"/>
  <c r="BJ2" i="1"/>
  <c r="BK5" i="1"/>
  <c r="BK3" i="1" s="1"/>
  <c r="BK47" i="1" l="1"/>
  <c r="BK19" i="1"/>
  <c r="BK2" i="1"/>
  <c r="BL17" i="1"/>
  <c r="BL1" i="1" s="1"/>
  <c r="BL5" i="1"/>
  <c r="BL3" i="1" s="1"/>
  <c r="BL47" i="1" l="1"/>
  <c r="BL19" i="1"/>
  <c r="BM17" i="1"/>
  <c r="BM1" i="1" s="1"/>
  <c r="BL2" i="1"/>
  <c r="BM5" i="1"/>
  <c r="BM3" i="1" s="1"/>
  <c r="BM47" i="1" l="1"/>
  <c r="BM19" i="1"/>
  <c r="BM2" i="1"/>
  <c r="BN17" i="1"/>
  <c r="BN1" i="1" s="1"/>
  <c r="BN5" i="1"/>
  <c r="BN3" i="1" s="1"/>
  <c r="BN47" i="1" l="1"/>
  <c r="BN19" i="1"/>
  <c r="BO17" i="1"/>
  <c r="BO1" i="1" s="1"/>
  <c r="BN2" i="1"/>
  <c r="BO5" i="1"/>
  <c r="BO3" i="1" s="1"/>
  <c r="BO47" i="1" l="1"/>
  <c r="BO19" i="1"/>
  <c r="BO2" i="1"/>
  <c r="BP17" i="1"/>
  <c r="BP1" i="1" s="1"/>
  <c r="BP5" i="1"/>
  <c r="BP3" i="1" s="1"/>
  <c r="BP47" i="1" l="1"/>
  <c r="BP19" i="1"/>
  <c r="BQ17" i="1"/>
  <c r="BQ1" i="1" s="1"/>
  <c r="BP2" i="1"/>
  <c r="BQ5" i="1"/>
  <c r="BQ3" i="1" s="1"/>
  <c r="BQ47" i="1" l="1"/>
  <c r="BQ19" i="1"/>
  <c r="BQ2" i="1"/>
  <c r="BR17" i="1"/>
  <c r="BR1" i="1" s="1"/>
  <c r="BR5" i="1"/>
  <c r="BR3" i="1" s="1"/>
  <c r="BR47" i="1" l="1"/>
  <c r="BR19" i="1"/>
  <c r="BS17" i="1"/>
  <c r="BS1" i="1" s="1"/>
  <c r="BR2" i="1"/>
  <c r="BS5" i="1"/>
  <c r="BS3" i="1" s="1"/>
  <c r="BS47" i="1" l="1"/>
  <c r="BS19" i="1"/>
  <c r="BS2" i="1"/>
  <c r="BT17" i="1"/>
  <c r="BT1" i="1" s="1"/>
  <c r="BT5" i="1"/>
  <c r="BT3" i="1" s="1"/>
  <c r="BT47" i="1" l="1"/>
  <c r="BT19" i="1"/>
  <c r="BU17" i="1"/>
  <c r="BU1" i="1" s="1"/>
  <c r="BT2" i="1"/>
  <c r="BU5" i="1"/>
  <c r="BU3" i="1" s="1"/>
  <c r="BU47" i="1" l="1"/>
  <c r="BU19" i="1"/>
  <c r="BU2" i="1"/>
  <c r="BV17" i="1"/>
  <c r="BV1" i="1" s="1"/>
  <c r="BV5" i="1"/>
  <c r="BV3" i="1" s="1"/>
  <c r="BV47" i="1" l="1"/>
  <c r="BV19" i="1"/>
  <c r="BW17" i="1"/>
  <c r="BW1" i="1" s="1"/>
  <c r="BV2" i="1"/>
  <c r="BW5" i="1"/>
  <c r="BW3" i="1" s="1"/>
  <c r="BW47" i="1" l="1"/>
  <c r="BW19" i="1"/>
  <c r="BW2" i="1"/>
  <c r="BX17" i="1"/>
  <c r="BX1" i="1" s="1"/>
  <c r="BX5" i="1"/>
  <c r="BX3" i="1" s="1"/>
  <c r="BX47" i="1" l="1"/>
  <c r="BX19" i="1"/>
  <c r="BY17" i="1"/>
  <c r="BY1" i="1" s="1"/>
  <c r="BX2" i="1"/>
  <c r="BY5" i="1"/>
  <c r="BY3" i="1" s="1"/>
  <c r="BY47" i="1" l="1"/>
  <c r="BY19" i="1"/>
  <c r="BY2" i="1"/>
  <c r="BZ17" i="1"/>
  <c r="BZ1" i="1" s="1"/>
  <c r="BZ5" i="1"/>
  <c r="BZ3" i="1" s="1"/>
  <c r="BZ47" i="1" l="1"/>
  <c r="BZ19" i="1"/>
  <c r="CA17" i="1"/>
  <c r="CA1" i="1" s="1"/>
  <c r="BZ2" i="1"/>
  <c r="CA5" i="1"/>
  <c r="CA3" i="1" s="1"/>
  <c r="CA47" i="1" l="1"/>
  <c r="CA19" i="1"/>
  <c r="CA2" i="1"/>
  <c r="CB17" i="1"/>
  <c r="CB1" i="1" s="1"/>
  <c r="CB5" i="1"/>
  <c r="CB3" i="1" s="1"/>
  <c r="CB47" i="1" l="1"/>
  <c r="CB19" i="1"/>
  <c r="CC17" i="1"/>
  <c r="CC1" i="1" s="1"/>
  <c r="CB2" i="1"/>
  <c r="CC5" i="1"/>
  <c r="CC3" i="1" s="1"/>
  <c r="CC47" i="1" l="1"/>
  <c r="CC19" i="1"/>
  <c r="CC2" i="1"/>
  <c r="CD17" i="1"/>
  <c r="CD1" i="1" s="1"/>
  <c r="CD5" i="1"/>
  <c r="CD3" i="1" s="1"/>
  <c r="CD47" i="1" l="1"/>
  <c r="CD19" i="1"/>
  <c r="CE17" i="1"/>
  <c r="CE1" i="1" s="1"/>
  <c r="CD2" i="1"/>
  <c r="CE5" i="1"/>
  <c r="CE3" i="1" s="1"/>
  <c r="CE47" i="1" l="1"/>
  <c r="CE19" i="1"/>
  <c r="CE2" i="1"/>
  <c r="CF17" i="1"/>
  <c r="CF1" i="1" s="1"/>
  <c r="CF5" i="1"/>
  <c r="CF3" i="1" s="1"/>
  <c r="CF47" i="1" l="1"/>
  <c r="CF19" i="1"/>
  <c r="CG17" i="1"/>
  <c r="CG1" i="1" s="1"/>
  <c r="CF2" i="1"/>
  <c r="CG5" i="1"/>
  <c r="CG3" i="1" s="1"/>
  <c r="CG47" i="1" l="1"/>
  <c r="CG19" i="1"/>
  <c r="CG2" i="1"/>
  <c r="CH17" i="1"/>
  <c r="CH1" i="1" s="1"/>
  <c r="CH5" i="1"/>
  <c r="CH3" i="1" s="1"/>
  <c r="CH47" i="1" l="1"/>
  <c r="CH19" i="1"/>
  <c r="CI17" i="1"/>
  <c r="CI1" i="1" s="1"/>
  <c r="CH2" i="1"/>
  <c r="CI5" i="1"/>
  <c r="CI3" i="1" s="1"/>
  <c r="CI47" i="1" l="1"/>
  <c r="CI19" i="1"/>
  <c r="CI2" i="1"/>
  <c r="CJ17" i="1"/>
  <c r="CJ1" i="1" s="1"/>
  <c r="CJ5" i="1"/>
  <c r="CJ3" i="1" s="1"/>
  <c r="CJ47" i="1" l="1"/>
  <c r="CJ19" i="1"/>
  <c r="CK17" i="1"/>
  <c r="CK1" i="1" s="1"/>
  <c r="CJ2" i="1"/>
  <c r="CK5" i="1"/>
  <c r="CK3" i="1" s="1"/>
  <c r="CK47" i="1" l="1"/>
  <c r="CK19" i="1"/>
  <c r="CK2" i="1"/>
  <c r="CL17" i="1"/>
  <c r="CL1" i="1" s="1"/>
  <c r="CL5" i="1"/>
  <c r="CL3" i="1" s="1"/>
  <c r="CL47" i="1" l="1"/>
  <c r="CL19" i="1"/>
  <c r="CM17" i="1"/>
  <c r="CM1" i="1" s="1"/>
  <c r="CL2" i="1"/>
  <c r="CM5" i="1"/>
  <c r="CM3" i="1" s="1"/>
  <c r="CM47" i="1" l="1"/>
  <c r="CM19" i="1"/>
  <c r="CM2" i="1"/>
  <c r="CN17" i="1"/>
  <c r="CN1" i="1" s="1"/>
  <c r="CN5" i="1"/>
  <c r="CN3" i="1" s="1"/>
  <c r="CN47" i="1" l="1"/>
  <c r="CN19" i="1"/>
  <c r="CO17" i="1"/>
  <c r="CO1" i="1" s="1"/>
  <c r="CN2" i="1"/>
  <c r="CO5" i="1"/>
  <c r="CO3" i="1" s="1"/>
  <c r="CO47" i="1" l="1"/>
  <c r="CO19" i="1"/>
  <c r="CO2" i="1"/>
  <c r="CP17" i="1"/>
  <c r="CP1" i="1" s="1"/>
  <c r="CP5" i="1"/>
  <c r="CP3" i="1" s="1"/>
  <c r="CP47" i="1" l="1"/>
  <c r="CP19" i="1"/>
  <c r="CQ17" i="1"/>
  <c r="CQ1" i="1" s="1"/>
  <c r="CP2" i="1"/>
  <c r="CQ5" i="1"/>
  <c r="CQ3" i="1" s="1"/>
  <c r="CQ47" i="1" l="1"/>
  <c r="CQ19" i="1"/>
  <c r="CQ2" i="1"/>
  <c r="CR17" i="1"/>
  <c r="CR1" i="1" s="1"/>
  <c r="CR5" i="1"/>
  <c r="CR3" i="1" s="1"/>
  <c r="CR47" i="1" l="1"/>
  <c r="CR19" i="1"/>
  <c r="CS17" i="1"/>
  <c r="CS1" i="1" s="1"/>
  <c r="CR2" i="1"/>
  <c r="CS5" i="1"/>
  <c r="CS3" i="1" s="1"/>
  <c r="CS47" i="1" l="1"/>
  <c r="CS19" i="1"/>
  <c r="CS2" i="1"/>
  <c r="CT17" i="1"/>
  <c r="CT1" i="1" s="1"/>
  <c r="CT5" i="1"/>
  <c r="CT3" i="1" s="1"/>
  <c r="CT47" i="1" l="1"/>
  <c r="CT19" i="1"/>
  <c r="CU17" i="1"/>
  <c r="CU1" i="1" s="1"/>
  <c r="CT2" i="1"/>
  <c r="CU5" i="1"/>
  <c r="CU3" i="1" s="1"/>
  <c r="CU47" i="1" l="1"/>
  <c r="CU19" i="1"/>
  <c r="CU2" i="1"/>
  <c r="CV17" i="1"/>
  <c r="CV1" i="1" s="1"/>
  <c r="CV5" i="1"/>
  <c r="CV3" i="1" s="1"/>
  <c r="CV47" i="1" l="1"/>
  <c r="CV19" i="1"/>
  <c r="CW17" i="1"/>
  <c r="CW1" i="1" s="1"/>
  <c r="CV2" i="1"/>
  <c r="CW5" i="1"/>
  <c r="CW3" i="1" s="1"/>
  <c r="CW47" i="1" l="1"/>
  <c r="CW19" i="1"/>
  <c r="CW2" i="1"/>
  <c r="CX17" i="1"/>
  <c r="CX1" i="1" s="1"/>
  <c r="CX5" i="1"/>
  <c r="CX3" i="1" s="1"/>
  <c r="CX47" i="1" l="1"/>
  <c r="CX19" i="1"/>
  <c r="CY17" i="1"/>
  <c r="CY1" i="1" s="1"/>
  <c r="CX2" i="1"/>
  <c r="CY5" i="1"/>
  <c r="CY3" i="1" s="1"/>
  <c r="CY47" i="1" l="1"/>
  <c r="CY19" i="1"/>
  <c r="CY2" i="1"/>
  <c r="CZ17" i="1"/>
  <c r="CZ1" i="1" s="1"/>
  <c r="CZ5" i="1"/>
  <c r="CZ3" i="1" s="1"/>
  <c r="CZ47" i="1" l="1"/>
  <c r="CZ19" i="1"/>
  <c r="DA17" i="1"/>
  <c r="DA1" i="1" s="1"/>
  <c r="CZ2" i="1"/>
  <c r="DA5" i="1"/>
  <c r="DA3" i="1" s="1"/>
  <c r="DA47" i="1" l="1"/>
  <c r="DA19" i="1"/>
  <c r="DA2" i="1"/>
  <c r="DB17" i="1"/>
  <c r="DB1" i="1" s="1"/>
  <c r="DB5" i="1"/>
  <c r="DB3" i="1" s="1"/>
  <c r="DB47" i="1" l="1"/>
  <c r="DB19" i="1"/>
  <c r="DC17" i="1"/>
  <c r="DC1" i="1" s="1"/>
  <c r="DB2" i="1"/>
  <c r="DC5" i="1"/>
  <c r="DC3" i="1" s="1"/>
  <c r="DC47" i="1" l="1"/>
  <c r="DC19" i="1"/>
  <c r="DC2" i="1"/>
  <c r="DD17" i="1"/>
  <c r="DD1" i="1" s="1"/>
  <c r="DD5" i="1"/>
  <c r="DD3" i="1" s="1"/>
  <c r="DD47" i="1" l="1"/>
  <c r="DD19" i="1"/>
  <c r="DE17" i="1"/>
  <c r="DE1" i="1" s="1"/>
  <c r="DD2" i="1"/>
  <c r="DE5" i="1"/>
  <c r="DE3" i="1" s="1"/>
  <c r="DE47" i="1" l="1"/>
  <c r="DE19" i="1"/>
  <c r="DE2" i="1"/>
  <c r="DF17" i="1"/>
  <c r="DF1" i="1" s="1"/>
  <c r="DF5" i="1"/>
  <c r="DF3" i="1" s="1"/>
  <c r="DF47" i="1" l="1"/>
  <c r="DF19" i="1"/>
  <c r="DG17" i="1"/>
  <c r="DG1" i="1" s="1"/>
  <c r="DF2" i="1"/>
  <c r="DG5" i="1"/>
  <c r="DG3" i="1" s="1"/>
  <c r="DG47" i="1" l="1"/>
  <c r="DG19" i="1"/>
  <c r="DG2" i="1"/>
  <c r="DH17" i="1"/>
  <c r="DH1" i="1" s="1"/>
  <c r="DH5" i="1"/>
  <c r="DH3" i="1" s="1"/>
  <c r="DH47" i="1" l="1"/>
  <c r="DH19" i="1"/>
  <c r="DI17" i="1"/>
  <c r="DI1" i="1" s="1"/>
  <c r="DH2" i="1"/>
  <c r="DI5" i="1"/>
  <c r="DI3" i="1" s="1"/>
  <c r="DI47" i="1" l="1"/>
  <c r="DI19" i="1"/>
  <c r="DI2" i="1"/>
  <c r="DJ17" i="1"/>
  <c r="DJ1" i="1" s="1"/>
  <c r="DJ5" i="1"/>
  <c r="DJ3" i="1" s="1"/>
  <c r="DJ47" i="1" l="1"/>
  <c r="DJ19" i="1"/>
  <c r="DK17" i="1"/>
  <c r="DK1" i="1" s="1"/>
  <c r="DJ2" i="1"/>
  <c r="DK5" i="1"/>
  <c r="DK3" i="1" s="1"/>
  <c r="DK47" i="1" l="1"/>
  <c r="DK19" i="1"/>
  <c r="DK2" i="1"/>
  <c r="DL17" i="1"/>
  <c r="DL1" i="1" s="1"/>
  <c r="DL5" i="1"/>
  <c r="DL3" i="1" s="1"/>
  <c r="DL47" i="1" l="1"/>
  <c r="DL19" i="1"/>
  <c r="DM17" i="1"/>
  <c r="DM1" i="1" s="1"/>
  <c r="DL2" i="1"/>
  <c r="DM5" i="1"/>
  <c r="DM3" i="1" s="1"/>
  <c r="DM47" i="1" l="1"/>
  <c r="DM19" i="1"/>
  <c r="DM2" i="1"/>
  <c r="DN17" i="1"/>
  <c r="DN1" i="1" s="1"/>
  <c r="DN5" i="1"/>
  <c r="DN3" i="1" s="1"/>
  <c r="DN47" i="1" l="1"/>
  <c r="DN19" i="1"/>
  <c r="DO17" i="1"/>
  <c r="DO1" i="1" s="1"/>
  <c r="DN2" i="1"/>
  <c r="DO5" i="1"/>
  <c r="DO3" i="1" s="1"/>
  <c r="DO47" i="1" l="1"/>
  <c r="DO19" i="1"/>
  <c r="DO2" i="1"/>
  <c r="DP17" i="1"/>
  <c r="DP1" i="1" s="1"/>
  <c r="DP5" i="1"/>
  <c r="DP3" i="1" s="1"/>
  <c r="DP47" i="1" l="1"/>
  <c r="DP19" i="1"/>
  <c r="DQ17" i="1"/>
  <c r="DQ1" i="1" s="1"/>
  <c r="DP2" i="1"/>
  <c r="DQ5" i="1"/>
  <c r="DQ3" i="1" s="1"/>
  <c r="DQ47" i="1" l="1"/>
  <c r="DQ19" i="1"/>
  <c r="DQ2" i="1"/>
  <c r="DR17" i="1"/>
  <c r="DR1" i="1" s="1"/>
  <c r="DR5" i="1"/>
  <c r="DR3" i="1" s="1"/>
  <c r="DR47" i="1" l="1"/>
  <c r="DR19" i="1"/>
  <c r="DS17" i="1"/>
  <c r="DS1" i="1" s="1"/>
  <c r="DR2" i="1"/>
  <c r="DS5" i="1"/>
  <c r="DS3" i="1" s="1"/>
  <c r="DS47" i="1" l="1"/>
  <c r="DS19" i="1"/>
  <c r="DS2" i="1"/>
  <c r="DT17" i="1"/>
  <c r="DT1" i="1" s="1"/>
  <c r="DT5" i="1"/>
  <c r="DT3" i="1" s="1"/>
  <c r="DT47" i="1" l="1"/>
  <c r="DT19" i="1"/>
  <c r="DU17" i="1"/>
  <c r="DU1" i="1" s="1"/>
  <c r="DT2" i="1"/>
  <c r="DU5" i="1"/>
  <c r="DU3" i="1" s="1"/>
  <c r="DU47" i="1" l="1"/>
  <c r="DU19" i="1"/>
  <c r="DU2" i="1"/>
  <c r="DV17" i="1"/>
  <c r="DV1" i="1" s="1"/>
  <c r="DV5" i="1"/>
  <c r="DV3" i="1" s="1"/>
  <c r="DV47" i="1" l="1"/>
  <c r="DV19" i="1"/>
  <c r="DW17" i="1"/>
  <c r="DW1" i="1" s="1"/>
  <c r="DV2" i="1"/>
  <c r="DW5" i="1"/>
  <c r="DW3" i="1" s="1"/>
  <c r="DW47" i="1" l="1"/>
  <c r="DW19" i="1"/>
  <c r="DW2" i="1"/>
  <c r="DX17" i="1"/>
  <c r="DX1" i="1" s="1"/>
  <c r="DX5" i="1"/>
  <c r="DX3" i="1" s="1"/>
  <c r="DX47" i="1" l="1"/>
  <c r="DX19" i="1"/>
  <c r="DY17" i="1"/>
  <c r="DY1" i="1" s="1"/>
  <c r="DX2" i="1"/>
  <c r="DY5" i="1"/>
  <c r="DY3" i="1" s="1"/>
  <c r="DY47" i="1" l="1"/>
  <c r="DY19" i="1"/>
  <c r="DY2" i="1"/>
  <c r="DZ17" i="1"/>
  <c r="DZ1" i="1" s="1"/>
  <c r="DZ5" i="1"/>
  <c r="DZ3" i="1" s="1"/>
  <c r="DZ47" i="1" l="1"/>
  <c r="DZ19" i="1"/>
  <c r="EA17" i="1"/>
  <c r="EA1" i="1" s="1"/>
  <c r="DZ2" i="1"/>
  <c r="EA5" i="1"/>
  <c r="EA3" i="1" s="1"/>
  <c r="EA47" i="1" l="1"/>
  <c r="EA19" i="1"/>
  <c r="EA2" i="1"/>
  <c r="EB17" i="1"/>
  <c r="EB1" i="1" s="1"/>
  <c r="EB5" i="1"/>
  <c r="EB3" i="1" s="1"/>
  <c r="EB47" i="1" l="1"/>
  <c r="EB19" i="1"/>
  <c r="EC17" i="1"/>
  <c r="EC1" i="1" s="1"/>
  <c r="EB2" i="1"/>
  <c r="EC5" i="1"/>
  <c r="EC3" i="1" s="1"/>
  <c r="EC47" i="1" l="1"/>
  <c r="EC19" i="1"/>
  <c r="EC2" i="1"/>
  <c r="ED17" i="1"/>
  <c r="ED1" i="1" s="1"/>
  <c r="ED5" i="1"/>
  <c r="ED3" i="1" s="1"/>
  <c r="ED47" i="1" l="1"/>
  <c r="ED19" i="1"/>
  <c r="EE17" i="1"/>
  <c r="EE1" i="1" s="1"/>
  <c r="ED2" i="1"/>
  <c r="EE5" i="1"/>
  <c r="EE3" i="1" s="1"/>
  <c r="EE47" i="1" l="1"/>
  <c r="EE19" i="1"/>
  <c r="EE2" i="1"/>
  <c r="EF17" i="1"/>
  <c r="EF1" i="1" s="1"/>
  <c r="EF5" i="1"/>
  <c r="EF3" i="1" s="1"/>
  <c r="EF47" i="1" l="1"/>
  <c r="EF19" i="1"/>
  <c r="EG17" i="1"/>
  <c r="EG1" i="1" s="1"/>
  <c r="EF2" i="1"/>
  <c r="EG5" i="1"/>
  <c r="EG3" i="1" s="1"/>
  <c r="EG47" i="1" l="1"/>
  <c r="EG19" i="1"/>
  <c r="EG2" i="1"/>
  <c r="EH17" i="1"/>
  <c r="EH1" i="1" s="1"/>
  <c r="EH5" i="1"/>
  <c r="EH3" i="1" s="1"/>
  <c r="EH47" i="1" l="1"/>
  <c r="EH19" i="1"/>
  <c r="EI17" i="1"/>
  <c r="EI1" i="1" s="1"/>
  <c r="EH2" i="1"/>
  <c r="EI5" i="1"/>
  <c r="EI3" i="1" s="1"/>
  <c r="EI47" i="1" l="1"/>
  <c r="EI19" i="1"/>
  <c r="EI2" i="1"/>
  <c r="EJ17" i="1"/>
  <c r="EJ1" i="1" s="1"/>
  <c r="EJ5" i="1"/>
  <c r="EJ3" i="1" s="1"/>
  <c r="EJ47" i="1" l="1"/>
  <c r="EJ19" i="1"/>
  <c r="EK17" i="1"/>
  <c r="EK1" i="1" s="1"/>
  <c r="EJ2" i="1"/>
  <c r="EK5" i="1"/>
  <c r="EK3" i="1" s="1"/>
  <c r="EK47" i="1" l="1"/>
  <c r="EK19" i="1"/>
  <c r="EK2" i="1"/>
  <c r="EL17" i="1"/>
  <c r="EL1" i="1" s="1"/>
  <c r="EL5" i="1"/>
  <c r="EL3" i="1" s="1"/>
  <c r="EL47" i="1" l="1"/>
  <c r="EL19" i="1"/>
  <c r="EM17" i="1"/>
  <c r="EM1" i="1" s="1"/>
  <c r="EL2" i="1"/>
  <c r="EM5" i="1"/>
  <c r="EM3" i="1" s="1"/>
  <c r="EM47" i="1" l="1"/>
  <c r="EM19" i="1"/>
  <c r="EM2" i="1"/>
  <c r="EN17" i="1"/>
  <c r="EN1" i="1" s="1"/>
  <c r="EN5" i="1"/>
  <c r="EN3" i="1" s="1"/>
  <c r="EN47" i="1" l="1"/>
  <c r="EN19" i="1"/>
  <c r="EO17" i="1"/>
  <c r="EO1" i="1" s="1"/>
  <c r="EN2" i="1"/>
  <c r="EO5" i="1"/>
  <c r="EO3" i="1" s="1"/>
  <c r="EO47" i="1" l="1"/>
  <c r="EO19" i="1"/>
  <c r="EO2" i="1"/>
  <c r="EP17" i="1"/>
  <c r="EP1" i="1" s="1"/>
  <c r="EP5" i="1"/>
  <c r="EP3" i="1" s="1"/>
  <c r="EP47" i="1" l="1"/>
  <c r="EP19" i="1"/>
  <c r="EQ17" i="1"/>
  <c r="EQ1" i="1" s="1"/>
  <c r="EP2" i="1"/>
  <c r="EQ5" i="1"/>
  <c r="EQ3" i="1" s="1"/>
  <c r="EQ47" i="1" l="1"/>
  <c r="EQ19" i="1"/>
  <c r="EQ2" i="1"/>
  <c r="ER17" i="1"/>
  <c r="ER1" i="1" s="1"/>
  <c r="ER5" i="1"/>
  <c r="ER3" i="1" s="1"/>
  <c r="ER47" i="1" l="1"/>
  <c r="ER19" i="1"/>
  <c r="ES17" i="1"/>
  <c r="ES1" i="1" s="1"/>
  <c r="ER2" i="1"/>
  <c r="ES5" i="1"/>
  <c r="ES3" i="1" s="1"/>
  <c r="ES47" i="1" l="1"/>
  <c r="ES19" i="1"/>
  <c r="ES2" i="1"/>
  <c r="ET17" i="1"/>
  <c r="ET1" i="1" s="1"/>
  <c r="ET5" i="1"/>
  <c r="ET3" i="1" s="1"/>
  <c r="ET47" i="1" l="1"/>
  <c r="ET19" i="1"/>
  <c r="EU17" i="1"/>
  <c r="EU1" i="1" s="1"/>
  <c r="ET2" i="1"/>
  <c r="EU5" i="1"/>
  <c r="EU3" i="1" s="1"/>
  <c r="EU47" i="1" l="1"/>
  <c r="EU19" i="1"/>
  <c r="EU2" i="1"/>
  <c r="EV17" i="1"/>
  <c r="EV1" i="1" s="1"/>
  <c r="EV5" i="1"/>
  <c r="EV3" i="1" s="1"/>
  <c r="EV47" i="1" l="1"/>
  <c r="EV19" i="1"/>
  <c r="EW17" i="1"/>
  <c r="EW1" i="1" s="1"/>
  <c r="EV2" i="1"/>
  <c r="EW5" i="1"/>
  <c r="EW3" i="1" s="1"/>
  <c r="EW47" i="1" l="1"/>
  <c r="EW19" i="1"/>
  <c r="EW2" i="1"/>
  <c r="EX17" i="1"/>
  <c r="EX1" i="1" s="1"/>
  <c r="EX5" i="1"/>
  <c r="EX3" i="1" s="1"/>
  <c r="EX47" i="1" l="1"/>
  <c r="EX19" i="1"/>
  <c r="EY17" i="1"/>
  <c r="EY1" i="1" s="1"/>
  <c r="EX2" i="1"/>
  <c r="EY5" i="1"/>
  <c r="EY3" i="1" s="1"/>
  <c r="EY47" i="1" l="1"/>
  <c r="EY19" i="1"/>
  <c r="EY2" i="1"/>
  <c r="EZ17" i="1"/>
  <c r="EZ1" i="1" s="1"/>
  <c r="EZ5" i="1"/>
  <c r="EZ3" i="1" s="1"/>
  <c r="EZ47" i="1" l="1"/>
  <c r="EZ19" i="1"/>
  <c r="FA17" i="1"/>
  <c r="FA1" i="1" s="1"/>
  <c r="EZ2" i="1"/>
  <c r="FA5" i="1"/>
  <c r="FA3" i="1" s="1"/>
  <c r="FA47" i="1" l="1"/>
  <c r="FA19" i="1"/>
  <c r="FA2" i="1"/>
  <c r="FB17" i="1"/>
  <c r="FB1" i="1" s="1"/>
  <c r="FB5" i="1"/>
  <c r="FB3" i="1" s="1"/>
  <c r="FB47" i="1" l="1"/>
  <c r="FB19" i="1"/>
  <c r="FC17" i="1"/>
  <c r="FC1" i="1" s="1"/>
  <c r="FB2" i="1"/>
  <c r="FC5" i="1"/>
  <c r="FC3" i="1" s="1"/>
  <c r="FC47" i="1" l="1"/>
  <c r="FC19" i="1"/>
  <c r="FC2" i="1"/>
  <c r="FD17" i="1"/>
  <c r="FD1" i="1" s="1"/>
  <c r="FD5" i="1"/>
  <c r="FD3" i="1" s="1"/>
  <c r="FD47" i="1" l="1"/>
  <c r="FD19" i="1"/>
  <c r="FE17" i="1"/>
  <c r="FE1" i="1" s="1"/>
  <c r="FD2" i="1"/>
  <c r="FE5" i="1"/>
  <c r="FE3" i="1" s="1"/>
  <c r="FE47" i="1" l="1"/>
  <c r="FE19" i="1"/>
  <c r="FE2" i="1"/>
  <c r="FF17" i="1"/>
  <c r="FF1" i="1" s="1"/>
  <c r="FF5" i="1"/>
  <c r="FF3" i="1" s="1"/>
  <c r="FF47" i="1" l="1"/>
  <c r="FF19" i="1"/>
  <c r="FG17" i="1"/>
  <c r="FG1" i="1" s="1"/>
  <c r="FF2" i="1"/>
  <c r="FG5" i="1"/>
  <c r="FG3" i="1" s="1"/>
  <c r="FG47" i="1" l="1"/>
  <c r="FG19" i="1"/>
  <c r="FG2" i="1"/>
  <c r="FH17" i="1"/>
  <c r="FH1" i="1" s="1"/>
  <c r="FH5" i="1"/>
  <c r="FH3" i="1" s="1"/>
  <c r="FH47" i="1" l="1"/>
  <c r="FH19" i="1"/>
  <c r="FI17" i="1"/>
  <c r="FI1" i="1" s="1"/>
  <c r="FH2" i="1"/>
  <c r="FI5" i="1"/>
  <c r="FI3" i="1" s="1"/>
  <c r="FI47" i="1" l="1"/>
  <c r="FI19" i="1"/>
  <c r="FI2" i="1"/>
  <c r="FJ17" i="1"/>
  <c r="FJ1" i="1" s="1"/>
  <c r="FJ5" i="1"/>
  <c r="FJ3" i="1" s="1"/>
  <c r="FJ47" i="1" l="1"/>
  <c r="FJ19" i="1"/>
  <c r="FK17" i="1"/>
  <c r="FK1" i="1" s="1"/>
  <c r="FJ2" i="1"/>
  <c r="FK5" i="1"/>
  <c r="FK3" i="1" s="1"/>
  <c r="FK47" i="1" l="1"/>
  <c r="FK19" i="1"/>
  <c r="FK2" i="1"/>
  <c r="FL17" i="1"/>
  <c r="FL1" i="1" s="1"/>
  <c r="FL5" i="1"/>
  <c r="FL3" i="1" s="1"/>
  <c r="FL47" i="1" l="1"/>
  <c r="FL19" i="1"/>
  <c r="FM17" i="1"/>
  <c r="FM1" i="1" s="1"/>
  <c r="FL2" i="1"/>
  <c r="FM5" i="1"/>
  <c r="FM3" i="1" s="1"/>
  <c r="FM47" i="1" l="1"/>
  <c r="FM19" i="1"/>
  <c r="FM2" i="1"/>
  <c r="FN17" i="1"/>
  <c r="FN1" i="1" s="1"/>
  <c r="FN5" i="1"/>
  <c r="FN3" i="1" s="1"/>
  <c r="FN47" i="1" l="1"/>
  <c r="FN19" i="1"/>
  <c r="FO17" i="1"/>
  <c r="FO1" i="1" s="1"/>
  <c r="FN2" i="1"/>
  <c r="FO5" i="1"/>
  <c r="FO3" i="1" s="1"/>
  <c r="FO47" i="1" l="1"/>
  <c r="FO19" i="1"/>
  <c r="FO2" i="1"/>
  <c r="FP17" i="1"/>
  <c r="FP1" i="1" s="1"/>
  <c r="FP5" i="1"/>
  <c r="FP3" i="1" s="1"/>
  <c r="FP47" i="1" l="1"/>
  <c r="FP19" i="1"/>
  <c r="FQ17" i="1"/>
  <c r="FQ1" i="1" s="1"/>
  <c r="FP2" i="1"/>
  <c r="FQ5" i="1"/>
  <c r="FQ3" i="1" s="1"/>
  <c r="FQ47" i="1" l="1"/>
  <c r="FQ19" i="1"/>
  <c r="FQ2" i="1"/>
  <c r="FR17" i="1"/>
  <c r="FR1" i="1" s="1"/>
  <c r="FR5" i="1"/>
  <c r="FR3" i="1" s="1"/>
  <c r="FR47" i="1" l="1"/>
  <c r="FR19" i="1"/>
  <c r="FS17" i="1"/>
  <c r="FS1" i="1" s="1"/>
  <c r="FR2" i="1"/>
  <c r="FS5" i="1"/>
  <c r="FS3" i="1" s="1"/>
  <c r="FS47" i="1" l="1"/>
  <c r="FS19" i="1"/>
  <c r="FS2" i="1"/>
  <c r="FT17" i="1"/>
  <c r="FT1" i="1" s="1"/>
  <c r="FT5" i="1"/>
  <c r="FT3" i="1" s="1"/>
  <c r="FT47" i="1" l="1"/>
  <c r="FT19" i="1"/>
  <c r="FU17" i="1"/>
  <c r="FU1" i="1" s="1"/>
  <c r="FT2" i="1"/>
  <c r="FU5" i="1"/>
  <c r="FU3" i="1" s="1"/>
  <c r="FU47" i="1" l="1"/>
  <c r="FU19" i="1"/>
  <c r="FU2" i="1"/>
  <c r="FV17" i="1"/>
  <c r="FV1" i="1" s="1"/>
  <c r="FV5" i="1"/>
  <c r="FV3" i="1" s="1"/>
  <c r="FV47" i="1" l="1"/>
  <c r="FV19" i="1"/>
  <c r="FW17" i="1"/>
  <c r="FW1" i="1" s="1"/>
  <c r="FV2" i="1"/>
  <c r="FW5" i="1"/>
  <c r="FW3" i="1" s="1"/>
  <c r="FW47" i="1" l="1"/>
  <c r="FW19" i="1"/>
  <c r="FW2" i="1"/>
  <c r="FX17" i="1"/>
  <c r="FX1" i="1" s="1"/>
  <c r="FX5" i="1"/>
  <c r="FX3" i="1" s="1"/>
  <c r="FX47" i="1" l="1"/>
  <c r="FX19" i="1"/>
  <c r="FY17" i="1"/>
  <c r="FY1" i="1" s="1"/>
  <c r="FX2" i="1"/>
  <c r="FY5" i="1"/>
  <c r="FY3" i="1" s="1"/>
  <c r="FY47" i="1" l="1"/>
  <c r="FY19" i="1"/>
  <c r="FY2" i="1"/>
  <c r="FZ17" i="1"/>
  <c r="FZ1" i="1" s="1"/>
  <c r="FZ5" i="1"/>
  <c r="FZ3" i="1" s="1"/>
  <c r="FZ47" i="1" l="1"/>
  <c r="FZ19" i="1"/>
  <c r="GA17" i="1"/>
  <c r="GA1" i="1" s="1"/>
  <c r="FZ2" i="1"/>
  <c r="GA5" i="1"/>
  <c r="GA3" i="1" s="1"/>
  <c r="GA47" i="1" l="1"/>
  <c r="GA19" i="1"/>
  <c r="GA2" i="1"/>
  <c r="GB17" i="1"/>
  <c r="GB1" i="1" s="1"/>
  <c r="GB5" i="1"/>
  <c r="GB3" i="1" s="1"/>
  <c r="GB47" i="1" l="1"/>
  <c r="GB19" i="1"/>
  <c r="GC17" i="1"/>
  <c r="GC1" i="1" s="1"/>
  <c r="GB2" i="1"/>
  <c r="GC5" i="1"/>
  <c r="GC3" i="1" s="1"/>
  <c r="GC47" i="1" l="1"/>
  <c r="GC19" i="1"/>
  <c r="GC2" i="1"/>
  <c r="GD17" i="1"/>
  <c r="GD1" i="1" s="1"/>
  <c r="GD5" i="1"/>
  <c r="GD3" i="1" s="1"/>
  <c r="GD47" i="1" l="1"/>
  <c r="GD19" i="1"/>
  <c r="GE17" i="1"/>
  <c r="GE1" i="1" s="1"/>
  <c r="GD2" i="1"/>
  <c r="GE5" i="1"/>
  <c r="GE3" i="1" s="1"/>
  <c r="GE47" i="1" l="1"/>
  <c r="GE19" i="1"/>
  <c r="GE2" i="1"/>
  <c r="GF17" i="1"/>
  <c r="GF1" i="1" s="1"/>
  <c r="GF5" i="1"/>
  <c r="GF3" i="1" s="1"/>
  <c r="GF47" i="1" l="1"/>
  <c r="GF19" i="1"/>
  <c r="GG17" i="1"/>
  <c r="GG1" i="1" s="1"/>
  <c r="GF2" i="1"/>
  <c r="GG5" i="1"/>
  <c r="GG3" i="1" s="1"/>
  <c r="GG47" i="1" l="1"/>
  <c r="GG19" i="1"/>
  <c r="GG2" i="1"/>
  <c r="GH17" i="1"/>
  <c r="GH1" i="1" s="1"/>
  <c r="GH5" i="1"/>
  <c r="GH3" i="1" s="1"/>
  <c r="GH47" i="1" l="1"/>
  <c r="GH19" i="1"/>
  <c r="GI17" i="1"/>
  <c r="GI1" i="1" s="1"/>
  <c r="GH2" i="1"/>
  <c r="GI5" i="1"/>
  <c r="GI3" i="1" s="1"/>
  <c r="GI47" i="1" l="1"/>
  <c r="GI19" i="1"/>
  <c r="GI2" i="1"/>
  <c r="GJ17" i="1"/>
  <c r="GJ1" i="1" s="1"/>
  <c r="GJ5" i="1"/>
  <c r="GJ3" i="1" s="1"/>
  <c r="GJ47" i="1" l="1"/>
  <c r="GJ19" i="1"/>
  <c r="GK17" i="1"/>
  <c r="GK1" i="1" s="1"/>
  <c r="GJ2" i="1"/>
  <c r="GK5" i="1"/>
  <c r="GK3" i="1" s="1"/>
  <c r="GK47" i="1" l="1"/>
  <c r="GK19" i="1"/>
  <c r="GK2" i="1"/>
  <c r="GL17" i="1"/>
  <c r="GL1" i="1" s="1"/>
  <c r="GL5" i="1"/>
  <c r="GL3" i="1" s="1"/>
  <c r="GL47" i="1" l="1"/>
  <c r="GL19" i="1"/>
  <c r="GM17" i="1"/>
  <c r="GM1" i="1" s="1"/>
  <c r="GL2" i="1"/>
  <c r="GM5" i="1"/>
  <c r="GM3" i="1" s="1"/>
  <c r="GM47" i="1" l="1"/>
  <c r="GM19" i="1"/>
  <c r="GM2" i="1"/>
  <c r="GN17" i="1"/>
  <c r="GN1" i="1" s="1"/>
  <c r="GN5" i="1"/>
  <c r="GN3" i="1" s="1"/>
  <c r="GN47" i="1" l="1"/>
  <c r="GN19" i="1"/>
  <c r="GO17" i="1"/>
  <c r="GO1" i="1" s="1"/>
  <c r="GN2" i="1"/>
  <c r="GO5" i="1"/>
  <c r="GO3" i="1" s="1"/>
  <c r="GO47" i="1" l="1"/>
  <c r="GO19" i="1"/>
  <c r="GO2" i="1"/>
  <c r="GP17" i="1"/>
  <c r="GP1" i="1" s="1"/>
  <c r="GP5" i="1"/>
  <c r="GP3" i="1" s="1"/>
  <c r="GP47" i="1" l="1"/>
  <c r="GP19" i="1"/>
  <c r="GQ17" i="1"/>
  <c r="GQ1" i="1" s="1"/>
  <c r="GP2" i="1"/>
  <c r="GQ5" i="1"/>
  <c r="GQ3" i="1" s="1"/>
  <c r="GQ47" i="1" l="1"/>
  <c r="GQ19" i="1"/>
  <c r="GQ2" i="1"/>
  <c r="GR17" i="1"/>
  <c r="GR1" i="1" s="1"/>
  <c r="GR5" i="1"/>
  <c r="GR3" i="1" s="1"/>
  <c r="GR47" i="1" l="1"/>
  <c r="GR19" i="1"/>
  <c r="GS17" i="1"/>
  <c r="GS1" i="1" s="1"/>
  <c r="GR2" i="1"/>
  <c r="GS5" i="1"/>
  <c r="GS3" i="1" s="1"/>
  <c r="GS47" i="1" l="1"/>
  <c r="GS19" i="1"/>
  <c r="GS2" i="1"/>
  <c r="GT17" i="1"/>
  <c r="GT1" i="1" s="1"/>
  <c r="GT5" i="1"/>
  <c r="GT3" i="1" s="1"/>
  <c r="GT47" i="1" l="1"/>
  <c r="GT19" i="1"/>
  <c r="GU17" i="1"/>
  <c r="GU1" i="1" s="1"/>
  <c r="GT2" i="1"/>
  <c r="GU5" i="1"/>
  <c r="GU3" i="1" s="1"/>
  <c r="GU47" i="1" l="1"/>
  <c r="GU19" i="1"/>
  <c r="GU2" i="1"/>
  <c r="GV17" i="1"/>
  <c r="GV1" i="1" s="1"/>
  <c r="GV5" i="1"/>
  <c r="GV3" i="1" s="1"/>
  <c r="GV47" i="1" l="1"/>
  <c r="GV19" i="1"/>
  <c r="GW17" i="1"/>
  <c r="GW1" i="1" s="1"/>
  <c r="GV2" i="1"/>
  <c r="GW5" i="1"/>
  <c r="GW3" i="1" s="1"/>
  <c r="GW47" i="1" l="1"/>
  <c r="GW19" i="1"/>
  <c r="GW2" i="1"/>
  <c r="GX17" i="1"/>
  <c r="GX1" i="1" s="1"/>
  <c r="GX5" i="1"/>
  <c r="GX3" i="1" s="1"/>
  <c r="GX47" i="1" l="1"/>
  <c r="GX19" i="1"/>
  <c r="GY17" i="1"/>
  <c r="GY1" i="1" s="1"/>
  <c r="GX2" i="1"/>
  <c r="GY5" i="1"/>
  <c r="GY3" i="1" s="1"/>
  <c r="GY47" i="1" l="1"/>
  <c r="GY19" i="1"/>
  <c r="GY2" i="1"/>
  <c r="GZ17" i="1"/>
  <c r="GZ1" i="1" s="1"/>
  <c r="GZ5" i="1"/>
  <c r="GZ3" i="1" s="1"/>
  <c r="GZ47" i="1" l="1"/>
  <c r="GZ19" i="1"/>
  <c r="HA17" i="1"/>
  <c r="HA1" i="1" s="1"/>
  <c r="GZ2" i="1"/>
  <c r="HA5" i="1"/>
  <c r="HA3" i="1" s="1"/>
  <c r="HA47" i="1" l="1"/>
  <c r="HA19" i="1"/>
  <c r="HA2" i="1"/>
  <c r="HB17" i="1"/>
  <c r="HB1" i="1" s="1"/>
  <c r="HB5" i="1"/>
  <c r="HB3" i="1" s="1"/>
  <c r="HB47" i="1" l="1"/>
  <c r="HB19" i="1"/>
  <c r="HC17" i="1"/>
  <c r="HC1" i="1" s="1"/>
  <c r="HB2" i="1"/>
  <c r="HC5" i="1"/>
  <c r="HC3" i="1" s="1"/>
  <c r="HC47" i="1" l="1"/>
  <c r="HC19" i="1"/>
  <c r="HC2" i="1"/>
  <c r="HD17" i="1"/>
  <c r="HD1" i="1" s="1"/>
  <c r="HD5" i="1"/>
  <c r="HD3" i="1" s="1"/>
  <c r="HD47" i="1" l="1"/>
  <c r="HD19" i="1"/>
  <c r="HE17" i="1"/>
  <c r="HE1" i="1" s="1"/>
  <c r="HD2" i="1"/>
  <c r="HE5" i="1"/>
  <c r="HE3" i="1" s="1"/>
  <c r="HE47" i="1" l="1"/>
  <c r="HE19" i="1"/>
  <c r="HE2" i="1"/>
  <c r="HF17" i="1"/>
  <c r="HF1" i="1" s="1"/>
  <c r="HF5" i="1"/>
  <c r="HF3" i="1" s="1"/>
  <c r="HF47" i="1" l="1"/>
  <c r="HF19" i="1"/>
  <c r="HG17" i="1"/>
  <c r="HG1" i="1" s="1"/>
  <c r="HF2" i="1"/>
  <c r="HG5" i="1"/>
  <c r="HG3" i="1" s="1"/>
  <c r="HG47" i="1" l="1"/>
  <c r="HG19" i="1"/>
  <c r="HG2" i="1"/>
  <c r="HH17" i="1"/>
  <c r="HH1" i="1" s="1"/>
  <c r="HH5" i="1"/>
  <c r="HH3" i="1" s="1"/>
  <c r="HH47" i="1" l="1"/>
  <c r="HH19" i="1"/>
  <c r="HI17" i="1"/>
  <c r="HI1" i="1" s="1"/>
  <c r="HH2" i="1"/>
  <c r="HI5" i="1"/>
  <c r="HI3" i="1" s="1"/>
  <c r="HI47" i="1" l="1"/>
  <c r="HI19" i="1"/>
  <c r="HI2" i="1"/>
  <c r="HJ17" i="1"/>
  <c r="HJ1" i="1" s="1"/>
  <c r="HJ5" i="1"/>
  <c r="HJ3" i="1" s="1"/>
  <c r="HJ47" i="1" l="1"/>
  <c r="HJ19" i="1"/>
  <c r="HK17" i="1"/>
  <c r="HK1" i="1" s="1"/>
  <c r="HJ2" i="1"/>
  <c r="HK5" i="1"/>
  <c r="HK3" i="1" s="1"/>
  <c r="HK47" i="1" l="1"/>
  <c r="HK19" i="1"/>
  <c r="HK2" i="1"/>
  <c r="HL17" i="1"/>
  <c r="HL1" i="1" s="1"/>
  <c r="HL5" i="1"/>
  <c r="HL3" i="1" s="1"/>
  <c r="HL47" i="1" l="1"/>
  <c r="HL19" i="1"/>
  <c r="HM17" i="1"/>
  <c r="HM1" i="1" s="1"/>
  <c r="HL2" i="1"/>
  <c r="HM5" i="1"/>
  <c r="HM3" i="1" s="1"/>
  <c r="HM47" i="1" l="1"/>
  <c r="HM19" i="1"/>
  <c r="HM2" i="1"/>
  <c r="HN17" i="1"/>
  <c r="HN1" i="1" s="1"/>
  <c r="HN5" i="1"/>
  <c r="HN3" i="1" s="1"/>
  <c r="HN47" i="1" l="1"/>
  <c r="HN19" i="1"/>
  <c r="HO17" i="1"/>
  <c r="HO1" i="1" s="1"/>
  <c r="HN2" i="1"/>
  <c r="HO5" i="1"/>
  <c r="HO3" i="1" s="1"/>
  <c r="HO47" i="1" l="1"/>
  <c r="HO19" i="1"/>
  <c r="HO2" i="1"/>
  <c r="HP17" i="1"/>
  <c r="HP1" i="1" s="1"/>
  <c r="HP5" i="1"/>
  <c r="HP3" i="1" s="1"/>
  <c r="HP47" i="1" l="1"/>
  <c r="HP19" i="1"/>
  <c r="HQ17" i="1"/>
  <c r="HQ1" i="1" s="1"/>
  <c r="HP2" i="1"/>
  <c r="HQ5" i="1"/>
  <c r="HQ3" i="1" s="1"/>
  <c r="HQ47" i="1" l="1"/>
  <c r="HQ19" i="1"/>
  <c r="HQ2" i="1"/>
  <c r="HR17" i="1"/>
  <c r="HR1" i="1" s="1"/>
  <c r="HR5" i="1"/>
  <c r="HR3" i="1" s="1"/>
  <c r="HR47" i="1" l="1"/>
  <c r="HR19" i="1"/>
  <c r="HS17" i="1"/>
  <c r="HS1" i="1" s="1"/>
  <c r="HR2" i="1"/>
  <c r="HS5" i="1"/>
  <c r="HS3" i="1" s="1"/>
  <c r="HS47" i="1" l="1"/>
  <c r="HS19" i="1"/>
  <c r="HS2" i="1"/>
  <c r="HT17" i="1"/>
  <c r="HT1" i="1" s="1"/>
  <c r="HT5" i="1"/>
  <c r="HT3" i="1" s="1"/>
  <c r="HT47" i="1" l="1"/>
  <c r="HT19" i="1"/>
  <c r="HU17" i="1"/>
  <c r="HU1" i="1" s="1"/>
  <c r="HT2" i="1"/>
  <c r="HU5" i="1"/>
  <c r="HU3" i="1" s="1"/>
  <c r="HU47" i="1" l="1"/>
  <c r="HU19" i="1"/>
  <c r="HU2" i="1"/>
  <c r="HV17" i="1"/>
  <c r="HV1" i="1" s="1"/>
  <c r="HV5" i="1"/>
  <c r="HV3" i="1" s="1"/>
  <c r="HV47" i="1" l="1"/>
  <c r="HV19" i="1"/>
  <c r="HW17" i="1"/>
  <c r="HW1" i="1" s="1"/>
  <c r="HV2" i="1"/>
  <c r="HW5" i="1"/>
  <c r="HW3" i="1" s="1"/>
  <c r="HW47" i="1" l="1"/>
  <c r="HW19" i="1"/>
  <c r="HW2" i="1"/>
  <c r="HX17" i="1"/>
  <c r="HX1" i="1" s="1"/>
  <c r="HX5" i="1"/>
  <c r="HX3" i="1" s="1"/>
  <c r="HX47" i="1" l="1"/>
  <c r="HX19" i="1"/>
  <c r="HY17" i="1"/>
  <c r="HY1" i="1" s="1"/>
  <c r="HX2" i="1"/>
  <c r="HY5" i="1"/>
  <c r="HY3" i="1" s="1"/>
  <c r="HY47" i="1" l="1"/>
  <c r="HY19" i="1"/>
  <c r="HY2" i="1"/>
  <c r="HZ17" i="1"/>
  <c r="HZ1" i="1" s="1"/>
  <c r="HZ5" i="1"/>
  <c r="HZ3" i="1" s="1"/>
  <c r="HZ47" i="1" l="1"/>
  <c r="HZ19" i="1"/>
  <c r="IA17" i="1"/>
  <c r="IA1" i="1" s="1"/>
  <c r="HZ2" i="1"/>
  <c r="IA5" i="1"/>
  <c r="IA3" i="1" s="1"/>
  <c r="IA47" i="1" l="1"/>
  <c r="IA19" i="1"/>
  <c r="IA2" i="1"/>
  <c r="IB17" i="1"/>
  <c r="IB1" i="1" s="1"/>
  <c r="IB5" i="1"/>
  <c r="IB3" i="1" s="1"/>
  <c r="IB47" i="1" l="1"/>
  <c r="IB19" i="1"/>
  <c r="IC17" i="1"/>
  <c r="IC1" i="1" s="1"/>
  <c r="IB2" i="1"/>
  <c r="IC5" i="1"/>
  <c r="IC3" i="1" s="1"/>
  <c r="IC47" i="1" l="1"/>
  <c r="IC19" i="1"/>
  <c r="IC2" i="1"/>
  <c r="ID17" i="1"/>
  <c r="ID1" i="1" s="1"/>
  <c r="ID5" i="1"/>
  <c r="ID3" i="1" s="1"/>
  <c r="ID47" i="1" l="1"/>
  <c r="ID19" i="1"/>
  <c r="IE17" i="1"/>
  <c r="IE1" i="1" s="1"/>
  <c r="ID2" i="1"/>
  <c r="IE5" i="1"/>
  <c r="IE3" i="1" s="1"/>
  <c r="IE47" i="1" l="1"/>
  <c r="IE19" i="1"/>
  <c r="IE2" i="1"/>
  <c r="IF17" i="1"/>
  <c r="IF1" i="1" s="1"/>
  <c r="IF5" i="1"/>
  <c r="IF3" i="1" s="1"/>
  <c r="IF47" i="1" l="1"/>
  <c r="IF19" i="1"/>
  <c r="IG17" i="1"/>
  <c r="IG1" i="1" s="1"/>
  <c r="IF2" i="1"/>
  <c r="IG5" i="1"/>
  <c r="IG3" i="1" s="1"/>
  <c r="IG47" i="1" l="1"/>
  <c r="IG19" i="1"/>
  <c r="IG2" i="1"/>
  <c r="IH17" i="1"/>
  <c r="IH1" i="1" s="1"/>
  <c r="IH5" i="1"/>
  <c r="IH3" i="1" s="1"/>
  <c r="IH47" i="1" l="1"/>
  <c r="IH19" i="1"/>
  <c r="II17" i="1"/>
  <c r="II1" i="1" s="1"/>
  <c r="IH2" i="1"/>
  <c r="II5" i="1"/>
  <c r="II3" i="1" s="1"/>
  <c r="II47" i="1" l="1"/>
  <c r="II19" i="1"/>
  <c r="II2" i="1"/>
  <c r="IJ17" i="1"/>
  <c r="IJ1" i="1" s="1"/>
  <c r="IJ5" i="1"/>
  <c r="IJ3" i="1" s="1"/>
  <c r="IJ47" i="1" l="1"/>
  <c r="IJ19" i="1"/>
  <c r="IK17" i="1"/>
  <c r="IK1" i="1" s="1"/>
  <c r="IJ2" i="1"/>
  <c r="IK5" i="1"/>
  <c r="IK3" i="1" s="1"/>
  <c r="IK47" i="1" l="1"/>
  <c r="IK19" i="1"/>
  <c r="IK2" i="1"/>
  <c r="IL17" i="1"/>
  <c r="IL1" i="1" s="1"/>
  <c r="IL5" i="1"/>
  <c r="IL3" i="1" s="1"/>
  <c r="IL47" i="1" l="1"/>
  <c r="IL19" i="1"/>
  <c r="IM17" i="1"/>
  <c r="IM1" i="1" s="1"/>
  <c r="IL2" i="1"/>
  <c r="IM5" i="1"/>
  <c r="IM3" i="1" s="1"/>
  <c r="IM47" i="1" l="1"/>
  <c r="IM19" i="1"/>
  <c r="IM2" i="1"/>
  <c r="IN17" i="1"/>
  <c r="IN1" i="1" s="1"/>
  <c r="IN5" i="1"/>
  <c r="IN3" i="1" s="1"/>
  <c r="IN47" i="1" l="1"/>
  <c r="IN19" i="1"/>
  <c r="IO17" i="1"/>
  <c r="IO1" i="1" s="1"/>
  <c r="IN2" i="1"/>
  <c r="IO5" i="1"/>
  <c r="IO3" i="1" s="1"/>
  <c r="IO47" i="1" l="1"/>
  <c r="IO19" i="1"/>
  <c r="IO2" i="1"/>
  <c r="IP17" i="1"/>
  <c r="IP1" i="1" s="1"/>
  <c r="IP5" i="1"/>
  <c r="IP3" i="1" s="1"/>
  <c r="IP47" i="1" l="1"/>
  <c r="IP19" i="1"/>
  <c r="IQ17" i="1"/>
  <c r="IQ1" i="1" s="1"/>
  <c r="IP2" i="1"/>
  <c r="IQ5" i="1"/>
  <c r="IQ3" i="1" s="1"/>
  <c r="IQ47" i="1" l="1"/>
  <c r="IQ19" i="1"/>
  <c r="IQ2" i="1"/>
  <c r="IR17" i="1"/>
  <c r="IR1" i="1" s="1"/>
  <c r="IR5" i="1"/>
  <c r="IR3" i="1" s="1"/>
  <c r="IR47" i="1" l="1"/>
  <c r="IR19" i="1"/>
  <c r="IS17" i="1"/>
  <c r="IS1" i="1" s="1"/>
  <c r="IR2" i="1"/>
  <c r="IS5" i="1"/>
  <c r="IS3" i="1" s="1"/>
  <c r="IS47" i="1" l="1"/>
  <c r="IS19" i="1"/>
  <c r="IS2" i="1"/>
  <c r="IT17" i="1"/>
  <c r="IT1" i="1" s="1"/>
  <c r="IT5" i="1"/>
  <c r="IT3" i="1" s="1"/>
  <c r="IT47" i="1" l="1"/>
  <c r="IT19" i="1"/>
  <c r="IU17" i="1"/>
  <c r="IU1" i="1" s="1"/>
  <c r="IT2" i="1"/>
  <c r="IU5" i="1"/>
  <c r="IU3" i="1" s="1"/>
  <c r="IU47" i="1" l="1"/>
  <c r="IU19" i="1"/>
  <c r="IU2" i="1"/>
  <c r="IV17" i="1"/>
  <c r="IV1" i="1" s="1"/>
  <c r="IV5" i="1"/>
  <c r="IV3" i="1" s="1"/>
  <c r="IV47" i="1" l="1"/>
  <c r="IV19" i="1"/>
  <c r="IW17" i="1"/>
  <c r="IW1" i="1" s="1"/>
  <c r="IV2" i="1"/>
  <c r="IW5" i="1"/>
  <c r="IW3" i="1" s="1"/>
  <c r="IW47" i="1" l="1"/>
  <c r="IW19" i="1"/>
  <c r="IW2" i="1"/>
  <c r="IX17" i="1"/>
  <c r="IX1" i="1" s="1"/>
  <c r="IX5" i="1"/>
  <c r="IX3" i="1" s="1"/>
  <c r="IX47" i="1" l="1"/>
  <c r="IX19" i="1"/>
  <c r="IY17" i="1"/>
  <c r="IY1" i="1" s="1"/>
  <c r="IX2" i="1"/>
  <c r="IY5" i="1"/>
  <c r="IY3" i="1" s="1"/>
  <c r="IY47" i="1" l="1"/>
  <c r="IY19" i="1"/>
  <c r="IY2" i="1"/>
  <c r="IZ17" i="1"/>
  <c r="IZ1" i="1" s="1"/>
  <c r="IZ5" i="1"/>
  <c r="IZ3" i="1" s="1"/>
  <c r="IZ47" i="1" l="1"/>
  <c r="IZ19" i="1"/>
  <c r="JA17" i="1"/>
  <c r="JA1" i="1" s="1"/>
  <c r="IZ2" i="1"/>
  <c r="JA5" i="1"/>
  <c r="JA3" i="1" s="1"/>
  <c r="JA47" i="1" l="1"/>
  <c r="JA19" i="1"/>
  <c r="JA2" i="1"/>
  <c r="JB17" i="1"/>
  <c r="JB1" i="1" s="1"/>
  <c r="JB5" i="1"/>
  <c r="JB3" i="1" s="1"/>
  <c r="JB47" i="1" l="1"/>
  <c r="JB19" i="1"/>
  <c r="JC17" i="1"/>
  <c r="JC1" i="1" s="1"/>
  <c r="JB2" i="1"/>
  <c r="JC5" i="1"/>
  <c r="JC3" i="1" s="1"/>
  <c r="JC47" i="1" l="1"/>
  <c r="JC19" i="1"/>
  <c r="JC2" i="1"/>
  <c r="JD17" i="1"/>
  <c r="JD1" i="1" s="1"/>
  <c r="JD5" i="1"/>
  <c r="JD3" i="1" s="1"/>
  <c r="JD47" i="1" l="1"/>
  <c r="JD19" i="1"/>
  <c r="JE17" i="1"/>
  <c r="JE1" i="1" s="1"/>
  <c r="JD2" i="1"/>
  <c r="JE5" i="1"/>
  <c r="JE3" i="1" s="1"/>
  <c r="JE47" i="1" l="1"/>
  <c r="JE19" i="1"/>
  <c r="JE2" i="1"/>
  <c r="JF17" i="1"/>
  <c r="JF1" i="1" s="1"/>
  <c r="JF5" i="1"/>
  <c r="JF3" i="1" s="1"/>
  <c r="JF47" i="1" l="1"/>
  <c r="JF19" i="1"/>
  <c r="JG17" i="1"/>
  <c r="JG1" i="1" s="1"/>
  <c r="JF2" i="1"/>
  <c r="JG5" i="1"/>
  <c r="JG3" i="1" s="1"/>
  <c r="JG47" i="1" l="1"/>
  <c r="JG19" i="1"/>
  <c r="JG2" i="1"/>
  <c r="JH17" i="1"/>
  <c r="JH1" i="1" s="1"/>
  <c r="JH5" i="1"/>
  <c r="JH3" i="1" s="1"/>
  <c r="JH47" i="1" l="1"/>
  <c r="JH19" i="1"/>
  <c r="JI17" i="1"/>
  <c r="JI1" i="1" s="1"/>
  <c r="JH2" i="1"/>
  <c r="JI5" i="1"/>
  <c r="JI3" i="1" s="1"/>
  <c r="JI47" i="1" l="1"/>
  <c r="JI19" i="1"/>
  <c r="JI2" i="1"/>
  <c r="JJ17" i="1"/>
  <c r="JJ1" i="1" s="1"/>
  <c r="JJ5" i="1"/>
  <c r="JJ3" i="1" s="1"/>
  <c r="JJ47" i="1" l="1"/>
  <c r="JJ19" i="1"/>
  <c r="JK17" i="1"/>
  <c r="JK1" i="1" s="1"/>
  <c r="JJ2" i="1"/>
  <c r="JK5" i="1"/>
  <c r="JK3" i="1" s="1"/>
  <c r="JK47" i="1" l="1"/>
  <c r="JK19" i="1"/>
  <c r="JK2" i="1"/>
  <c r="JL17" i="1"/>
  <c r="JL1" i="1" s="1"/>
  <c r="JL5" i="1"/>
  <c r="JL3" i="1" s="1"/>
  <c r="JL47" i="1" l="1"/>
  <c r="JL19" i="1"/>
  <c r="JM17" i="1"/>
  <c r="JM1" i="1" s="1"/>
  <c r="JL2" i="1"/>
  <c r="JM5" i="1"/>
  <c r="JM3" i="1" s="1"/>
  <c r="JM47" i="1" l="1"/>
  <c r="JM19" i="1"/>
  <c r="JM2" i="1"/>
  <c r="JN17" i="1"/>
  <c r="JN1" i="1" s="1"/>
  <c r="JN5" i="1"/>
  <c r="JN3" i="1" s="1"/>
  <c r="JN47" i="1" l="1"/>
  <c r="JN19" i="1"/>
  <c r="JO17" i="1"/>
  <c r="JO1" i="1" s="1"/>
  <c r="JN2" i="1"/>
  <c r="JO5" i="1"/>
  <c r="JO3" i="1" s="1"/>
  <c r="JO47" i="1" l="1"/>
  <c r="JO19" i="1"/>
  <c r="JO2" i="1"/>
  <c r="JP17" i="1"/>
  <c r="JP1" i="1" s="1"/>
  <c r="JP5" i="1"/>
  <c r="JP3" i="1" s="1"/>
  <c r="JP47" i="1" l="1"/>
  <c r="JP19" i="1"/>
  <c r="JQ17" i="1"/>
  <c r="JQ1" i="1" s="1"/>
  <c r="JP2" i="1"/>
  <c r="JQ5" i="1"/>
  <c r="JQ3" i="1" s="1"/>
  <c r="JQ47" i="1" l="1"/>
  <c r="JQ19" i="1"/>
  <c r="JQ2" i="1"/>
  <c r="JR17" i="1"/>
  <c r="JR1" i="1" s="1"/>
  <c r="JR5" i="1"/>
  <c r="JR3" i="1" s="1"/>
  <c r="JR47" i="1" l="1"/>
  <c r="JR19" i="1"/>
  <c r="JS17" i="1"/>
  <c r="JS1" i="1" s="1"/>
  <c r="JR2" i="1"/>
  <c r="JS5" i="1"/>
  <c r="JS3" i="1" s="1"/>
  <c r="JS47" i="1" l="1"/>
  <c r="JS19" i="1"/>
  <c r="JS2" i="1"/>
  <c r="JT17" i="1"/>
  <c r="JT1" i="1" s="1"/>
  <c r="JT5" i="1"/>
  <c r="JT3" i="1" s="1"/>
  <c r="JT47" i="1" l="1"/>
  <c r="JT19" i="1"/>
  <c r="JU17" i="1"/>
  <c r="JU1" i="1" s="1"/>
  <c r="JT2" i="1"/>
  <c r="JU5" i="1"/>
  <c r="JU3" i="1" s="1"/>
  <c r="JU47" i="1" l="1"/>
  <c r="JU19" i="1"/>
  <c r="JU2" i="1"/>
  <c r="JV17" i="1"/>
  <c r="JV1" i="1" s="1"/>
  <c r="JV5" i="1"/>
  <c r="JV3" i="1" s="1"/>
  <c r="JV47" i="1" l="1"/>
  <c r="JV19" i="1"/>
  <c r="JW17" i="1"/>
  <c r="JW1" i="1" s="1"/>
  <c r="JV2" i="1"/>
  <c r="JW5" i="1"/>
  <c r="JW3" i="1" s="1"/>
  <c r="JW47" i="1" l="1"/>
  <c r="JW19" i="1"/>
  <c r="JW2" i="1"/>
  <c r="JX17" i="1"/>
  <c r="JX1" i="1" s="1"/>
  <c r="JX5" i="1"/>
  <c r="JX3" i="1" s="1"/>
  <c r="JX47" i="1" l="1"/>
  <c r="JX19" i="1"/>
  <c r="JY17" i="1"/>
  <c r="JY1" i="1" s="1"/>
  <c r="JX2" i="1"/>
  <c r="JY5" i="1"/>
  <c r="JY3" i="1" s="1"/>
  <c r="JY47" i="1" l="1"/>
  <c r="JY19" i="1"/>
  <c r="JY2" i="1"/>
  <c r="JZ17" i="1"/>
  <c r="JZ1" i="1" s="1"/>
  <c r="JZ5" i="1"/>
  <c r="JZ3" i="1" s="1"/>
  <c r="JZ47" i="1" l="1"/>
  <c r="JZ19" i="1"/>
  <c r="KA17" i="1"/>
  <c r="KA1" i="1" s="1"/>
  <c r="JZ2" i="1"/>
  <c r="KA5" i="1"/>
  <c r="KA3" i="1" s="1"/>
  <c r="KA47" i="1" l="1"/>
  <c r="KA19" i="1"/>
  <c r="KA2" i="1"/>
  <c r="KB17" i="1"/>
  <c r="KB1" i="1" s="1"/>
  <c r="KB5" i="1"/>
  <c r="KB3" i="1" s="1"/>
  <c r="KB47" i="1" l="1"/>
  <c r="KB19" i="1"/>
  <c r="KC17" i="1"/>
  <c r="KC1" i="1" s="1"/>
  <c r="KB2" i="1"/>
  <c r="KC5" i="1"/>
  <c r="KC3" i="1" s="1"/>
  <c r="KC47" i="1" l="1"/>
  <c r="KC19" i="1"/>
  <c r="KC2" i="1"/>
  <c r="KD17" i="1"/>
  <c r="KD1" i="1" s="1"/>
  <c r="KD5" i="1"/>
  <c r="KD3" i="1" s="1"/>
  <c r="KD47" i="1" l="1"/>
  <c r="KD19" i="1"/>
  <c r="KE17" i="1"/>
  <c r="KE1" i="1" s="1"/>
  <c r="KD2" i="1"/>
  <c r="KE5" i="1"/>
  <c r="KE3" i="1" s="1"/>
  <c r="KE47" i="1" l="1"/>
  <c r="KE19" i="1"/>
  <c r="KE2" i="1"/>
  <c r="KF17" i="1"/>
  <c r="KF1" i="1" s="1"/>
  <c r="KF5" i="1"/>
  <c r="KF3" i="1" s="1"/>
  <c r="KF47" i="1" l="1"/>
  <c r="KF19" i="1"/>
  <c r="KG17" i="1"/>
  <c r="KG1" i="1" s="1"/>
  <c r="KF2" i="1"/>
  <c r="KG5" i="1"/>
  <c r="KG3" i="1" s="1"/>
  <c r="KG47" i="1" l="1"/>
  <c r="KG19" i="1"/>
  <c r="KG2" i="1"/>
  <c r="KH17" i="1"/>
  <c r="KH1" i="1" s="1"/>
  <c r="KH5" i="1"/>
  <c r="KH3" i="1" s="1"/>
  <c r="KH47" i="1" l="1"/>
  <c r="KH19" i="1"/>
  <c r="KI17" i="1"/>
  <c r="KI1" i="1" s="1"/>
  <c r="KH2" i="1"/>
  <c r="KI5" i="1"/>
  <c r="KI3" i="1" s="1"/>
  <c r="KI47" i="1" l="1"/>
  <c r="KI19" i="1"/>
  <c r="KI2" i="1"/>
  <c r="KJ17" i="1"/>
  <c r="KJ1" i="1" s="1"/>
  <c r="KJ5" i="1"/>
  <c r="KJ3" i="1" s="1"/>
  <c r="KJ47" i="1" l="1"/>
  <c r="KJ19" i="1"/>
  <c r="KK17" i="1"/>
  <c r="KK1" i="1" s="1"/>
  <c r="KJ2" i="1"/>
  <c r="KK5" i="1"/>
  <c r="KK3" i="1" s="1"/>
  <c r="KK47" i="1" l="1"/>
  <c r="KK19" i="1"/>
  <c r="KK2" i="1"/>
  <c r="KL17" i="1"/>
  <c r="KL1" i="1" s="1"/>
  <c r="KL5" i="1"/>
  <c r="KL3" i="1" s="1"/>
  <c r="KL47" i="1" l="1"/>
  <c r="KL19" i="1"/>
  <c r="KM17" i="1"/>
  <c r="KM1" i="1" s="1"/>
  <c r="KL2" i="1"/>
  <c r="KM5" i="1"/>
  <c r="KM3" i="1" s="1"/>
  <c r="KM47" i="1" l="1"/>
  <c r="KM19" i="1"/>
  <c r="KM2" i="1"/>
  <c r="KN17" i="1"/>
  <c r="KN1" i="1" s="1"/>
  <c r="KN5" i="1"/>
  <c r="KN3" i="1" s="1"/>
  <c r="KN47" i="1" l="1"/>
  <c r="KN19" i="1"/>
  <c r="KO17" i="1"/>
  <c r="KO1" i="1" s="1"/>
  <c r="KN2" i="1"/>
  <c r="KO5" i="1"/>
  <c r="KO3" i="1" s="1"/>
  <c r="KO47" i="1" l="1"/>
  <c r="KO19" i="1"/>
  <c r="KO2" i="1"/>
  <c r="KP17" i="1"/>
  <c r="KP1" i="1" s="1"/>
  <c r="KP5" i="1"/>
  <c r="KP3" i="1" s="1"/>
  <c r="KP47" i="1" l="1"/>
  <c r="KP19" i="1"/>
  <c r="KQ17" i="1"/>
  <c r="KQ1" i="1" s="1"/>
  <c r="KP2" i="1"/>
  <c r="KQ5" i="1"/>
  <c r="KQ3" i="1" s="1"/>
  <c r="KQ47" i="1" l="1"/>
  <c r="KQ19" i="1"/>
  <c r="KQ2" i="1"/>
  <c r="KR17" i="1"/>
  <c r="KR1" i="1" s="1"/>
  <c r="KR5" i="1"/>
  <c r="KR3" i="1" s="1"/>
  <c r="KR47" i="1" l="1"/>
  <c r="KR19" i="1"/>
  <c r="KS17" i="1"/>
  <c r="KS1" i="1" s="1"/>
  <c r="KR2" i="1"/>
  <c r="KS5" i="1"/>
  <c r="KS3" i="1" s="1"/>
  <c r="KS47" i="1" l="1"/>
  <c r="KS19" i="1"/>
  <c r="KS2" i="1"/>
  <c r="KT17" i="1"/>
  <c r="KT1" i="1" s="1"/>
  <c r="KT5" i="1"/>
  <c r="KT3" i="1" s="1"/>
  <c r="KT47" i="1" l="1"/>
  <c r="KT19" i="1"/>
  <c r="KU17" i="1"/>
  <c r="KU1" i="1" s="1"/>
  <c r="KT2" i="1"/>
  <c r="KU5" i="1"/>
  <c r="KU3" i="1" s="1"/>
  <c r="KU47" i="1" l="1"/>
  <c r="KU19" i="1"/>
  <c r="KU2" i="1"/>
  <c r="KV17" i="1"/>
  <c r="KV1" i="1" s="1"/>
  <c r="KV5" i="1"/>
  <c r="KV3" i="1" s="1"/>
  <c r="KV47" i="1" l="1"/>
  <c r="KV19" i="1"/>
  <c r="KW17" i="1"/>
  <c r="KW1" i="1" s="1"/>
  <c r="KV2" i="1"/>
  <c r="KW5" i="1"/>
  <c r="KW3" i="1" s="1"/>
  <c r="KW47" i="1" l="1"/>
  <c r="KW19" i="1"/>
  <c r="KW2" i="1"/>
  <c r="KX17" i="1"/>
  <c r="KX1" i="1" s="1"/>
  <c r="KX5" i="1"/>
  <c r="KX3" i="1" s="1"/>
  <c r="KX47" i="1" l="1"/>
  <c r="KX19" i="1"/>
  <c r="KY17" i="1"/>
  <c r="KY1" i="1" s="1"/>
  <c r="KX2" i="1"/>
  <c r="KY5" i="1"/>
  <c r="KY3" i="1" s="1"/>
  <c r="KY47" i="1" l="1"/>
  <c r="KY19" i="1"/>
  <c r="KY2" i="1"/>
  <c r="KZ17" i="1"/>
  <c r="KZ1" i="1" s="1"/>
  <c r="KZ5" i="1"/>
  <c r="KZ3" i="1" s="1"/>
  <c r="KZ47" i="1" l="1"/>
  <c r="KZ19" i="1"/>
  <c r="LA17" i="1"/>
  <c r="LA1" i="1" s="1"/>
  <c r="KZ2" i="1"/>
  <c r="LA5" i="1"/>
  <c r="LA3" i="1" s="1"/>
  <c r="LA47" i="1" l="1"/>
  <c r="LA19" i="1"/>
  <c r="LA2" i="1"/>
  <c r="LB17" i="1"/>
  <c r="LB1" i="1" s="1"/>
  <c r="LB5" i="1"/>
  <c r="LB3" i="1" s="1"/>
  <c r="LB47" i="1" l="1"/>
  <c r="LB19" i="1"/>
  <c r="LC17" i="1"/>
  <c r="LC1" i="1" s="1"/>
  <c r="LB2" i="1"/>
  <c r="LC5" i="1"/>
  <c r="LC3" i="1" s="1"/>
  <c r="LC47" i="1" l="1"/>
  <c r="LC19" i="1"/>
  <c r="LC2" i="1"/>
  <c r="LD17" i="1"/>
  <c r="LD1" i="1" s="1"/>
  <c r="LD5" i="1"/>
  <c r="LD3" i="1" s="1"/>
  <c r="LD47" i="1" l="1"/>
  <c r="LD19" i="1"/>
  <c r="LE17" i="1"/>
  <c r="LE1" i="1" s="1"/>
  <c r="LD2" i="1"/>
  <c r="LE5" i="1"/>
  <c r="LE3" i="1" s="1"/>
  <c r="LE47" i="1" l="1"/>
  <c r="LE19" i="1"/>
  <c r="LE2" i="1"/>
  <c r="LF17" i="1"/>
  <c r="LF1" i="1" s="1"/>
  <c r="LF5" i="1"/>
  <c r="LF3" i="1" s="1"/>
  <c r="LF47" i="1" l="1"/>
  <c r="LF19" i="1"/>
  <c r="LG17" i="1"/>
  <c r="LG1" i="1" s="1"/>
  <c r="LF2" i="1"/>
  <c r="LG5" i="1"/>
  <c r="LG3" i="1" s="1"/>
  <c r="LG47" i="1" l="1"/>
  <c r="LG19" i="1"/>
  <c r="LG2" i="1"/>
  <c r="LH17" i="1"/>
  <c r="LH1" i="1" s="1"/>
  <c r="LH5" i="1"/>
  <c r="LH3" i="1" s="1"/>
  <c r="LH47" i="1" l="1"/>
  <c r="LH19" i="1"/>
  <c r="LI17" i="1"/>
  <c r="LI1" i="1" s="1"/>
  <c r="LH2" i="1"/>
  <c r="LI5" i="1"/>
  <c r="LI3" i="1" s="1"/>
  <c r="LI47" i="1" l="1"/>
  <c r="LI19" i="1"/>
  <c r="LI2" i="1"/>
  <c r="LJ17" i="1"/>
  <c r="LJ1" i="1" s="1"/>
  <c r="LJ5" i="1"/>
  <c r="LJ3" i="1" s="1"/>
  <c r="LJ47" i="1" l="1"/>
  <c r="LJ19" i="1"/>
  <c r="LK17" i="1"/>
  <c r="LK1" i="1" s="1"/>
  <c r="LJ2" i="1"/>
  <c r="LK5" i="1"/>
  <c r="LK3" i="1" s="1"/>
  <c r="LK47" i="1" l="1"/>
  <c r="LK19" i="1"/>
  <c r="LK2" i="1"/>
  <c r="LL17" i="1"/>
  <c r="LL1" i="1" s="1"/>
  <c r="LL5" i="1"/>
  <c r="LL3" i="1" s="1"/>
  <c r="LL47" i="1" l="1"/>
  <c r="LL19" i="1"/>
  <c r="LM17" i="1"/>
  <c r="LM1" i="1" s="1"/>
  <c r="LL2" i="1"/>
  <c r="LM5" i="1"/>
  <c r="LM3" i="1" s="1"/>
  <c r="LM47" i="1" l="1"/>
  <c r="LM19" i="1"/>
  <c r="LM2" i="1"/>
  <c r="LN17" i="1"/>
  <c r="LN1" i="1" s="1"/>
  <c r="LN5" i="1"/>
  <c r="LN3" i="1" s="1"/>
  <c r="LN47" i="1" l="1"/>
  <c r="LN19" i="1"/>
  <c r="LO17" i="1"/>
  <c r="LO1" i="1" s="1"/>
  <c r="LN2" i="1"/>
  <c r="LO5" i="1"/>
  <c r="LO3" i="1" s="1"/>
  <c r="LO47" i="1" l="1"/>
  <c r="LO19" i="1"/>
  <c r="LO2" i="1"/>
  <c r="LP17" i="1"/>
  <c r="LP1" i="1" s="1"/>
  <c r="LP5" i="1"/>
  <c r="LP3" i="1" s="1"/>
  <c r="LP47" i="1" l="1"/>
  <c r="LP19" i="1"/>
  <c r="LQ17" i="1"/>
  <c r="LQ1" i="1" s="1"/>
  <c r="LP2" i="1"/>
  <c r="LQ5" i="1"/>
  <c r="LQ3" i="1" s="1"/>
  <c r="LQ47" i="1" l="1"/>
  <c r="LQ19" i="1"/>
  <c r="LQ2" i="1"/>
  <c r="LR17" i="1"/>
  <c r="LR1" i="1" s="1"/>
  <c r="LR5" i="1"/>
  <c r="LR3" i="1" s="1"/>
  <c r="LR47" i="1" l="1"/>
  <c r="LR19" i="1"/>
  <c r="LS17" i="1"/>
  <c r="LS1" i="1" s="1"/>
  <c r="LR2" i="1"/>
  <c r="LS5" i="1"/>
  <c r="LS3" i="1" s="1"/>
  <c r="LS47" i="1" l="1"/>
  <c r="LS19" i="1"/>
  <c r="LS2" i="1"/>
  <c r="LT17" i="1"/>
  <c r="LT1" i="1" s="1"/>
  <c r="LT5" i="1"/>
  <c r="LT3" i="1" s="1"/>
  <c r="LT47" i="1" l="1"/>
  <c r="LT19" i="1"/>
  <c r="LU17" i="1"/>
  <c r="LU1" i="1" s="1"/>
  <c r="LT2" i="1"/>
  <c r="LU5" i="1"/>
  <c r="LU3" i="1" s="1"/>
  <c r="LU47" i="1" l="1"/>
  <c r="LU19" i="1"/>
  <c r="LU2" i="1"/>
  <c r="LV17" i="1"/>
  <c r="LV1" i="1" s="1"/>
  <c r="LV5" i="1"/>
  <c r="LV3" i="1" s="1"/>
  <c r="LV47" i="1" l="1"/>
  <c r="LV19" i="1"/>
  <c r="LW17" i="1"/>
  <c r="LW1" i="1" s="1"/>
  <c r="LV2" i="1"/>
  <c r="LW5" i="1"/>
  <c r="LW3" i="1" s="1"/>
  <c r="LW47" i="1" l="1"/>
  <c r="LW19" i="1"/>
  <c r="LW2" i="1"/>
  <c r="LX17" i="1"/>
  <c r="LX1" i="1" s="1"/>
  <c r="LX5" i="1"/>
  <c r="LX3" i="1" s="1"/>
  <c r="LX47" i="1" l="1"/>
  <c r="LX19" i="1"/>
  <c r="LY17" i="1"/>
  <c r="LY1" i="1" s="1"/>
  <c r="LX2" i="1"/>
  <c r="LY5" i="1"/>
  <c r="LY3" i="1" s="1"/>
  <c r="LY47" i="1" l="1"/>
  <c r="LY19" i="1"/>
  <c r="LY2" i="1"/>
  <c r="LZ17" i="1"/>
  <c r="LZ1" i="1" s="1"/>
  <c r="LZ5" i="1"/>
  <c r="LZ3" i="1" s="1"/>
  <c r="LZ47" i="1" l="1"/>
  <c r="LZ19" i="1"/>
  <c r="MA17" i="1"/>
  <c r="MA1" i="1" s="1"/>
  <c r="LZ2" i="1"/>
  <c r="MA5" i="1"/>
  <c r="MA3" i="1" s="1"/>
  <c r="MA47" i="1" l="1"/>
  <c r="MA19" i="1"/>
  <c r="MA2" i="1"/>
  <c r="MB17" i="1"/>
  <c r="MB1" i="1" s="1"/>
  <c r="MB5" i="1"/>
  <c r="MB3" i="1" s="1"/>
  <c r="MB47" i="1" l="1"/>
  <c r="MB19" i="1"/>
  <c r="MC17" i="1"/>
  <c r="MC1" i="1" s="1"/>
  <c r="MB2" i="1"/>
  <c r="MC5" i="1"/>
  <c r="MC3" i="1" s="1"/>
  <c r="MC47" i="1" l="1"/>
  <c r="MC19" i="1"/>
  <c r="MC2" i="1"/>
  <c r="MD17" i="1"/>
  <c r="MD1" i="1" s="1"/>
  <c r="MD5" i="1"/>
  <c r="MD3" i="1" s="1"/>
  <c r="MD47" i="1" l="1"/>
  <c r="MD19" i="1"/>
  <c r="ME17" i="1"/>
  <c r="ME1" i="1" s="1"/>
  <c r="MD2" i="1"/>
  <c r="ME5" i="1"/>
  <c r="ME3" i="1" s="1"/>
  <c r="ME47" i="1" l="1"/>
  <c r="ME19" i="1"/>
  <c r="ME2" i="1"/>
  <c r="MF17" i="1"/>
  <c r="MF1" i="1" s="1"/>
  <c r="MF5" i="1"/>
  <c r="MF3" i="1" s="1"/>
  <c r="MF47" i="1" l="1"/>
  <c r="MF19" i="1"/>
  <c r="MG17" i="1"/>
  <c r="MG1" i="1" s="1"/>
  <c r="MF2" i="1"/>
  <c r="MG5" i="1"/>
  <c r="MG3" i="1" s="1"/>
  <c r="MG47" i="1" l="1"/>
  <c r="MG19" i="1"/>
  <c r="MG2" i="1"/>
  <c r="MH17" i="1"/>
  <c r="MH1" i="1" s="1"/>
  <c r="MH5" i="1"/>
  <c r="MH3" i="1" s="1"/>
  <c r="MH47" i="1" l="1"/>
  <c r="MH19" i="1"/>
  <c r="MI17" i="1"/>
  <c r="MI1" i="1" s="1"/>
  <c r="MH2" i="1"/>
  <c r="MI5" i="1"/>
  <c r="MI3" i="1" s="1"/>
  <c r="MI47" i="1" l="1"/>
  <c r="MI19" i="1"/>
  <c r="MJ17" i="1"/>
  <c r="MJ1" i="1" s="1"/>
  <c r="MI2" i="1"/>
  <c r="MJ5" i="1"/>
  <c r="MJ3" i="1" s="1"/>
  <c r="MJ47" i="1" l="1"/>
  <c r="MJ19" i="1"/>
  <c r="MJ2" i="1"/>
  <c r="MK17" i="1"/>
  <c r="MK1" i="1" s="1"/>
  <c r="MK5" i="1"/>
  <c r="MK3" i="1" s="1"/>
  <c r="MK47" i="1" l="1"/>
  <c r="MK19" i="1"/>
  <c r="ML17" i="1"/>
  <c r="ML1" i="1" s="1"/>
  <c r="MK2" i="1"/>
  <c r="ML5" i="1"/>
  <c r="ML3" i="1" s="1"/>
  <c r="ML47" i="1" l="1"/>
  <c r="ML19" i="1"/>
  <c r="ML2" i="1"/>
  <c r="MM17" i="1"/>
  <c r="MM1" i="1" s="1"/>
  <c r="MM5" i="1"/>
  <c r="MM3" i="1" s="1"/>
  <c r="MM47" i="1" l="1"/>
  <c r="MM19" i="1"/>
  <c r="MN17" i="1"/>
  <c r="MN1" i="1" s="1"/>
  <c r="MM2" i="1"/>
  <c r="MN5" i="1"/>
  <c r="MN3" i="1" s="1"/>
  <c r="MN47" i="1" l="1"/>
  <c r="MN19" i="1"/>
  <c r="MN2" i="1"/>
  <c r="MO17" i="1"/>
  <c r="MO1" i="1" s="1"/>
  <c r="MO5" i="1"/>
  <c r="MO3" i="1" s="1"/>
  <c r="MO47" i="1" l="1"/>
  <c r="MO19" i="1"/>
  <c r="MP17" i="1"/>
  <c r="MP1" i="1" s="1"/>
  <c r="MO2" i="1"/>
  <c r="MP5" i="1"/>
  <c r="MP3" i="1" s="1"/>
  <c r="MP47" i="1" l="1"/>
  <c r="MP19" i="1"/>
  <c r="MP2" i="1"/>
  <c r="MQ17" i="1"/>
  <c r="MQ1" i="1" s="1"/>
  <c r="MQ5" i="1"/>
  <c r="MQ3" i="1" s="1"/>
  <c r="MQ47" i="1" l="1"/>
  <c r="MQ19" i="1"/>
  <c r="MR17" i="1"/>
  <c r="MR1" i="1" s="1"/>
  <c r="MQ2" i="1"/>
  <c r="MR5" i="1"/>
  <c r="MR3" i="1" s="1"/>
  <c r="MR47" i="1" l="1"/>
  <c r="MR19" i="1"/>
  <c r="MR2" i="1"/>
  <c r="MS17" i="1"/>
  <c r="MS1" i="1" s="1"/>
  <c r="MS5" i="1"/>
  <c r="MS3" i="1" s="1"/>
  <c r="MS47" i="1" l="1"/>
  <c r="MS19" i="1"/>
  <c r="MT17" i="1"/>
  <c r="MT1" i="1" s="1"/>
  <c r="MS2" i="1"/>
  <c r="MT5" i="1"/>
  <c r="MT3" i="1" s="1"/>
  <c r="MT47" i="1" l="1"/>
  <c r="MT19" i="1"/>
  <c r="MU17" i="1"/>
  <c r="MU1" i="1" s="1"/>
  <c r="MT2" i="1"/>
  <c r="MU5" i="1"/>
  <c r="MU3" i="1" s="1"/>
  <c r="MU47" i="1" l="1"/>
  <c r="MU19" i="1"/>
  <c r="MU2" i="1"/>
  <c r="MV17" i="1"/>
  <c r="MV1" i="1" s="1"/>
  <c r="MV5" i="1"/>
  <c r="MV3" i="1" s="1"/>
  <c r="MV47" i="1" l="1"/>
  <c r="MV19" i="1"/>
  <c r="MW17" i="1"/>
  <c r="MW1" i="1" s="1"/>
  <c r="MV2" i="1"/>
  <c r="MW5" i="1"/>
  <c r="MW3" i="1" s="1"/>
  <c r="MW47" i="1" l="1"/>
  <c r="MW19" i="1"/>
  <c r="MW2" i="1"/>
  <c r="MX17" i="1"/>
  <c r="MX1" i="1" s="1"/>
  <c r="MX5" i="1"/>
  <c r="MX3" i="1" s="1"/>
  <c r="MX47" i="1" l="1"/>
  <c r="MX19" i="1"/>
  <c r="MY17" i="1"/>
  <c r="MY1" i="1" s="1"/>
  <c r="MX2" i="1"/>
  <c r="MY5" i="1"/>
  <c r="MY3" i="1" s="1"/>
  <c r="MY47" i="1" l="1"/>
  <c r="MY19" i="1"/>
  <c r="MY2" i="1"/>
  <c r="MZ17" i="1"/>
  <c r="MZ1" i="1" s="1"/>
  <c r="MZ5" i="1"/>
  <c r="MZ3" i="1" s="1"/>
  <c r="MZ47" i="1" l="1"/>
  <c r="MZ19" i="1"/>
  <c r="NA17" i="1"/>
  <c r="NA1" i="1" s="1"/>
  <c r="MZ2" i="1"/>
  <c r="NA5" i="1"/>
  <c r="NA3" i="1" s="1"/>
  <c r="NA47" i="1" l="1"/>
  <c r="NA19" i="1"/>
  <c r="NB17" i="1"/>
  <c r="NB1" i="1" s="1"/>
  <c r="NA2" i="1"/>
  <c r="NB5" i="1"/>
  <c r="NB3" i="1" s="1"/>
  <c r="NB47" i="1" l="1"/>
  <c r="NB19" i="1"/>
  <c r="NB2" i="1"/>
  <c r="NC17" i="1"/>
  <c r="NC1" i="1" s="1"/>
  <c r="NC5" i="1"/>
  <c r="NC3" i="1" s="1"/>
  <c r="NC47" i="1" l="1"/>
  <c r="NC19" i="1"/>
  <c r="ND17" i="1"/>
  <c r="ND1" i="1" s="1"/>
  <c r="NC2" i="1"/>
  <c r="ND5" i="1"/>
  <c r="ND3" i="1" s="1"/>
  <c r="ND47" i="1" l="1"/>
  <c r="ND19" i="1"/>
  <c r="ND2" i="1"/>
  <c r="NE17" i="1"/>
  <c r="NE1" i="1" s="1"/>
  <c r="NE5" i="1"/>
  <c r="NE3" i="1" s="1"/>
  <c r="NE47" i="1" l="1"/>
  <c r="NE19" i="1"/>
  <c r="NF17" i="1"/>
  <c r="NF1" i="1" s="1"/>
  <c r="NE2" i="1"/>
  <c r="NF5" i="1"/>
  <c r="NF3" i="1" s="1"/>
  <c r="NF47" i="1" l="1"/>
  <c r="NF19" i="1"/>
  <c r="NF2" i="1"/>
  <c r="NG17" i="1"/>
  <c r="NG1" i="1" s="1"/>
  <c r="NG5" i="1"/>
  <c r="NG3" i="1" s="1"/>
  <c r="NG47" i="1" l="1"/>
  <c r="NG19" i="1"/>
  <c r="NH17" i="1"/>
  <c r="NH1" i="1" s="1"/>
  <c r="NG2" i="1"/>
  <c r="NH5" i="1"/>
  <c r="NH3" i="1" s="1"/>
  <c r="NH47" i="1" l="1"/>
  <c r="NH19" i="1"/>
  <c r="NH2" i="1"/>
  <c r="NI17" i="1"/>
  <c r="NI1" i="1" s="1"/>
  <c r="NI5" i="1"/>
  <c r="NI3" i="1" s="1"/>
  <c r="NI47" i="1" l="1"/>
  <c r="NI19" i="1"/>
  <c r="NJ17" i="1"/>
  <c r="NJ1" i="1" s="1"/>
  <c r="NI2" i="1"/>
  <c r="NJ5" i="1"/>
  <c r="NJ3" i="1" s="1"/>
  <c r="NJ47" i="1" l="1"/>
  <c r="NJ19" i="1"/>
  <c r="NJ2" i="1"/>
  <c r="NK17" i="1"/>
  <c r="NK1" i="1" s="1"/>
  <c r="NK5" i="1"/>
  <c r="NK3" i="1" s="1"/>
  <c r="NK47" i="1" l="1"/>
  <c r="NK19" i="1"/>
  <c r="NL17" i="1"/>
  <c r="NL1" i="1" s="1"/>
  <c r="NK2" i="1"/>
  <c r="NL5" i="1"/>
  <c r="NL3" i="1" s="1"/>
  <c r="NL47" i="1" l="1"/>
  <c r="NL19" i="1"/>
  <c r="NL2" i="1"/>
  <c r="NM17" i="1"/>
  <c r="NM1" i="1" s="1"/>
  <c r="NM5" i="1"/>
  <c r="NM3" i="1" s="1"/>
  <c r="NM47" i="1" l="1"/>
  <c r="NM19" i="1"/>
  <c r="NN17" i="1"/>
  <c r="NN1" i="1" s="1"/>
  <c r="NM2" i="1"/>
  <c r="NN5" i="1"/>
  <c r="NN3" i="1" s="1"/>
  <c r="NN47" i="1" l="1"/>
  <c r="NN19" i="1"/>
  <c r="NN2" i="1"/>
  <c r="NO17" i="1"/>
  <c r="NO1" i="1" s="1"/>
  <c r="NO5" i="1"/>
  <c r="NO3" i="1" s="1"/>
  <c r="NO47" i="1" l="1"/>
  <c r="NO19" i="1"/>
  <c r="NP17" i="1"/>
  <c r="NP1" i="1" s="1"/>
  <c r="NO2" i="1"/>
  <c r="NP5" i="1"/>
  <c r="NP3" i="1" s="1"/>
  <c r="NP47" i="1" l="1"/>
  <c r="NP19" i="1"/>
  <c r="NP2" i="1"/>
  <c r="NQ17" i="1"/>
  <c r="NQ1" i="1" s="1"/>
  <c r="NQ5" i="1"/>
  <c r="NQ3" i="1" s="1"/>
  <c r="NQ47" i="1" l="1"/>
  <c r="NQ19" i="1"/>
  <c r="NR17" i="1"/>
  <c r="NR1" i="1" s="1"/>
  <c r="NQ2" i="1"/>
  <c r="NR5" i="1"/>
  <c r="NR3" i="1" s="1"/>
  <c r="NR47" i="1" l="1"/>
  <c r="NR19" i="1"/>
  <c r="NR2" i="1"/>
  <c r="NS17" i="1"/>
  <c r="NS1" i="1" s="1"/>
  <c r="NS5" i="1"/>
  <c r="NS3" i="1" s="1"/>
  <c r="NS47" i="1" l="1"/>
  <c r="NS19" i="1"/>
  <c r="NT17" i="1"/>
  <c r="NT1" i="1" s="1"/>
  <c r="NS2" i="1"/>
  <c r="NT5" i="1"/>
  <c r="NT3" i="1" s="1"/>
  <c r="NT47" i="1" l="1"/>
  <c r="NT19" i="1"/>
  <c r="NT2" i="1"/>
  <c r="NU17" i="1"/>
  <c r="NU1" i="1" s="1"/>
  <c r="NU5" i="1"/>
  <c r="NU3" i="1" s="1"/>
  <c r="NU47" i="1" l="1"/>
  <c r="NU19" i="1"/>
  <c r="NV17" i="1"/>
  <c r="NV1" i="1" s="1"/>
  <c r="NU2" i="1"/>
  <c r="NV5" i="1"/>
  <c r="NV3" i="1" s="1"/>
  <c r="NV47" i="1" l="1"/>
  <c r="NV19" i="1"/>
  <c r="NV2" i="1"/>
  <c r="NW17" i="1"/>
  <c r="NW1" i="1" s="1"/>
  <c r="NW5" i="1"/>
  <c r="NW3" i="1" s="1"/>
  <c r="NW47" i="1" l="1"/>
  <c r="NW19" i="1"/>
  <c r="NX17" i="1"/>
  <c r="NX1" i="1" s="1"/>
  <c r="NW2" i="1"/>
  <c r="NX5" i="1"/>
  <c r="NX3" i="1" s="1"/>
  <c r="NX47" i="1" l="1"/>
  <c r="NX19" i="1"/>
  <c r="NX2" i="1"/>
  <c r="NY17" i="1"/>
  <c r="NY1" i="1" s="1"/>
  <c r="NY5" i="1"/>
  <c r="NY3" i="1" s="1"/>
  <c r="NY47" i="1" l="1"/>
  <c r="NY19" i="1"/>
  <c r="NZ17" i="1"/>
  <c r="NZ1" i="1" s="1"/>
  <c r="NY2" i="1"/>
  <c r="NZ5" i="1"/>
  <c r="NZ3" i="1" s="1"/>
  <c r="NZ47" i="1" l="1"/>
  <c r="NZ19" i="1"/>
  <c r="NZ2" i="1"/>
  <c r="OA17" i="1"/>
  <c r="OA1" i="1" s="1"/>
  <c r="OA5" i="1"/>
  <c r="OA3" i="1" s="1"/>
  <c r="OA47" i="1" l="1"/>
  <c r="OA19" i="1"/>
  <c r="OB17" i="1"/>
  <c r="OB1" i="1" s="1"/>
  <c r="OA2" i="1"/>
  <c r="OB5" i="1"/>
  <c r="OB3" i="1" s="1"/>
  <c r="OB47" i="1" l="1"/>
  <c r="OB19" i="1"/>
  <c r="OC17" i="1"/>
  <c r="OC1" i="1" s="1"/>
  <c r="OB2" i="1"/>
  <c r="OC5" i="1"/>
  <c r="OC3" i="1" s="1"/>
  <c r="OC47" i="1" l="1"/>
  <c r="OC19" i="1"/>
  <c r="OC2" i="1"/>
  <c r="OD17" i="1"/>
  <c r="OD1" i="1" s="1"/>
  <c r="OD5" i="1"/>
  <c r="OD3" i="1" s="1"/>
  <c r="OD47" i="1" l="1"/>
  <c r="OD19" i="1"/>
  <c r="OE17" i="1"/>
  <c r="OE1" i="1" s="1"/>
  <c r="OD2" i="1"/>
  <c r="OE5" i="1"/>
  <c r="OE3" i="1" s="1"/>
  <c r="OE47" i="1" l="1"/>
  <c r="OE19" i="1"/>
  <c r="OF17" i="1"/>
  <c r="OF1" i="1" s="1"/>
  <c r="OE2" i="1"/>
  <c r="OF5" i="1"/>
  <c r="OF3" i="1" s="1"/>
  <c r="OF47" i="1" l="1"/>
  <c r="OF19" i="1"/>
  <c r="OG17" i="1"/>
  <c r="OG1" i="1" s="1"/>
  <c r="OF2" i="1"/>
  <c r="OG5" i="1"/>
  <c r="OG3" i="1" s="1"/>
  <c r="OG47" i="1" l="1"/>
  <c r="OG19" i="1"/>
  <c r="OG2" i="1"/>
  <c r="OH17" i="1"/>
  <c r="OH1" i="1" s="1"/>
  <c r="OH5" i="1"/>
  <c r="OH3" i="1" s="1"/>
  <c r="OH47" i="1" l="1"/>
  <c r="OH19" i="1"/>
  <c r="OI17" i="1"/>
  <c r="OI1" i="1" s="1"/>
  <c r="OH2" i="1"/>
  <c r="OI5" i="1"/>
  <c r="OI3" i="1" s="1"/>
  <c r="OI47" i="1" l="1"/>
  <c r="OI19" i="1"/>
  <c r="OI2" i="1"/>
  <c r="OJ17" i="1"/>
  <c r="OJ1" i="1" s="1"/>
  <c r="OJ5" i="1"/>
  <c r="OJ3" i="1" s="1"/>
  <c r="OJ47" i="1" l="1"/>
  <c r="OJ19" i="1"/>
  <c r="OK17" i="1"/>
  <c r="OK1" i="1" s="1"/>
  <c r="OJ2" i="1"/>
  <c r="OK5" i="1"/>
  <c r="OK3" i="1" s="1"/>
  <c r="OK47" i="1" l="1"/>
  <c r="OK19" i="1"/>
  <c r="OK2" i="1"/>
  <c r="OL17" i="1"/>
  <c r="OL1" i="1" s="1"/>
  <c r="OL5" i="1"/>
  <c r="OM5" i="1" l="1"/>
  <c r="OM3" i="1" s="1"/>
  <c r="OL3" i="1"/>
  <c r="OL47" i="1"/>
  <c r="OM17" i="1"/>
  <c r="OM1" i="1" s="1"/>
  <c r="OL19" i="1"/>
  <c r="OL2" i="1"/>
  <c r="OM2" i="1" s="1"/>
  <c r="C20" i="1" l="1"/>
  <c r="C48" i="1"/>
  <c r="OM47" i="1"/>
  <c r="OM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Jouquand Olivier ADJ</author>
    <author>LouReeD</author>
  </authors>
  <commentList>
    <comment ref="C1" authorId="0" shapeId="0" xr:uid="{506A7DE1-9E63-4A09-A9C3-F13CAB844EFB}">
      <text>
        <r>
          <rPr>
            <b/>
            <sz val="9"/>
            <color indexed="81"/>
            <rFont val="Tahoma"/>
            <family val="2"/>
          </rPr>
          <t>LouReeD :</t>
        </r>
        <r>
          <rPr>
            <sz val="9"/>
            <color indexed="81"/>
            <rFont val="Tahoma"/>
            <family val="2"/>
          </rPr>
          <t xml:space="preserve">
N = pas d'activité possible ni le matin ni l'après midi
O = activité possible soit le matin soit l'après midi soit les deux
M = activité possible uniquement le matin
A = activité possible uniquement l'après midi</t>
        </r>
      </text>
    </comment>
    <comment ref="F1" authorId="1" shapeId="0" xr:uid="{522A56D6-8E71-4A58-9468-F2F5138FD87D}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la période temps de l'activité est à indiquer en centième d'heure</t>
        </r>
      </text>
    </comment>
    <comment ref="E5" authorId="1" shapeId="0" xr:uid="{78221EE4-1715-4C27-B9DE-6625D76FDE65}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Permet de créer une séparation dans la liste de rubrique.
La cellule ne doit pas être vide mais il ne doit pas y avoir de nom de catégorie ni de temps.</t>
        </r>
      </text>
    </comment>
  </commentList>
</comments>
</file>

<file path=xl/sharedStrings.xml><?xml version="1.0" encoding="utf-8"?>
<sst xmlns="http://schemas.openxmlformats.org/spreadsheetml/2006/main" count="301" uniqueCount="227">
  <si>
    <t>personnel 1</t>
  </si>
  <si>
    <t>personnel 2</t>
  </si>
  <si>
    <t>Position</t>
  </si>
  <si>
    <t>Personnel 1</t>
  </si>
  <si>
    <t>0000011</t>
  </si>
  <si>
    <t>calendrier</t>
  </si>
  <si>
    <t>Heures sup matin</t>
  </si>
  <si>
    <t>Heures sup soir</t>
  </si>
  <si>
    <t>00h00 / 01h00</t>
  </si>
  <si>
    <t>01h00 / 02h00</t>
  </si>
  <si>
    <t>02h00 / 03h00</t>
  </si>
  <si>
    <t>03h00 / 04h00</t>
  </si>
  <si>
    <t>04h00 / 05h00</t>
  </si>
  <si>
    <t>05h00 / 06h00</t>
  </si>
  <si>
    <t>06h00 / 07h00</t>
  </si>
  <si>
    <t>07h00 / 08h00</t>
  </si>
  <si>
    <t>08h00 / 09h00</t>
  </si>
  <si>
    <t>09h00 / 10h00</t>
  </si>
  <si>
    <t>10h00 / 11h00</t>
  </si>
  <si>
    <t>11h00 / 12h00</t>
  </si>
  <si>
    <t>12h00 / 13h00</t>
  </si>
  <si>
    <t>13h00 / 14h00</t>
  </si>
  <si>
    <t>14h00 / 15h00</t>
  </si>
  <si>
    <t>15h00 / 16h00</t>
  </si>
  <si>
    <t>16h00 / 17h00</t>
  </si>
  <si>
    <t>17h00 / 18h00</t>
  </si>
  <si>
    <t>18h00 / 19h00</t>
  </si>
  <si>
    <t>19h00 / 20h00</t>
  </si>
  <si>
    <t>20h00 / 21h00</t>
  </si>
  <si>
    <t>21h00 / 22h00</t>
  </si>
  <si>
    <t>22h00 / 23h00</t>
  </si>
  <si>
    <t>23h00 / 24h00</t>
  </si>
  <si>
    <t>Activité du matin</t>
  </si>
  <si>
    <t>Activité de l'après midi</t>
  </si>
  <si>
    <t>Personnel 3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</si>
  <si>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</si>
  <si>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</si>
  <si>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</si>
  <si>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</si>
  <si>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</si>
  <si>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</si>
  <si>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</si>
  <si>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Date du début de planning</t>
  </si>
  <si>
    <t>Sélection des
jours chômés
de la semaine</t>
  </si>
  <si>
    <t>Sélection des
jours fériés</t>
  </si>
  <si>
    <t>Indications des dates chômées supplémentaires</t>
  </si>
  <si>
    <t>Intitulés</t>
  </si>
  <si>
    <t>Répétitif ?</t>
  </si>
  <si>
    <t>Dates calculées
pour l'année en cours</t>
  </si>
  <si>
    <t>Choix des couleurs du calendrier</t>
  </si>
  <si>
    <t>Jour de l'an</t>
  </si>
  <si>
    <t>Mois pairs</t>
  </si>
  <si>
    <t>Texte</t>
  </si>
  <si>
    <t>Nombre de jour du suivi</t>
  </si>
  <si>
    <t>Lundi de Pâques</t>
  </si>
  <si>
    <t>Mois impairs</t>
  </si>
  <si>
    <t>Fête du travail</t>
  </si>
  <si>
    <t>Semaines paires</t>
  </si>
  <si>
    <t>Jeudi de l'ascension</t>
  </si>
  <si>
    <t>Semaines impaires</t>
  </si>
  <si>
    <t>Vendredi Saint</t>
  </si>
  <si>
    <t>Jours chômés</t>
  </si>
  <si>
    <t>Victoire 1945</t>
  </si>
  <si>
    <t>Lundi de Pentecôte</t>
  </si>
  <si>
    <t>Fête Nationale</t>
  </si>
  <si>
    <t>L'Assomption</t>
  </si>
  <si>
    <t>La Toussain</t>
  </si>
  <si>
    <t>Armistice 1918</t>
  </si>
  <si>
    <t>Noël</t>
  </si>
  <si>
    <t>La Saint Etienne</t>
  </si>
  <si>
    <t>Absences</t>
  </si>
  <si>
    <t>Code</t>
  </si>
  <si>
    <t>Rubrique 1</t>
  </si>
  <si>
    <t>Heure</t>
  </si>
  <si>
    <t>Rubrique 2</t>
  </si>
  <si>
    <t>Rubrique 3</t>
  </si>
  <si>
    <t>Rubrique 4</t>
  </si>
  <si>
    <t>Rubrique 5</t>
  </si>
  <si>
    <t>Rubrique 6</t>
  </si>
  <si>
    <t>Rubrique 7</t>
  </si>
  <si>
    <t>Rubrique 8</t>
  </si>
  <si>
    <t>Congés Payés</t>
  </si>
  <si>
    <t>CP</t>
  </si>
  <si>
    <t>Catégorie 1.1</t>
  </si>
  <si>
    <t>C1.1</t>
  </si>
  <si>
    <t>Catégorie 2.1</t>
  </si>
  <si>
    <t>C2.1</t>
  </si>
  <si>
    <t>Catégorie 3.1</t>
  </si>
  <si>
    <t>C3.1</t>
  </si>
  <si>
    <t>Catégorie 4.1</t>
  </si>
  <si>
    <t>C4.1</t>
  </si>
  <si>
    <t>Catégorie 5.1</t>
  </si>
  <si>
    <t>C5.1</t>
  </si>
  <si>
    <t>Catégorie 6.1</t>
  </si>
  <si>
    <t>C6.1</t>
  </si>
  <si>
    <t>Catégorie 7.1</t>
  </si>
  <si>
    <t>C7.1</t>
  </si>
  <si>
    <t>Catégorie 8.1</t>
  </si>
  <si>
    <t>C8.1</t>
  </si>
  <si>
    <t>Demi Congés Payés Matin</t>
  </si>
  <si>
    <t>CPM</t>
  </si>
  <si>
    <t>Catégorie 1.2</t>
  </si>
  <si>
    <t>C1.2</t>
  </si>
  <si>
    <t>Catégorie 2.2</t>
  </si>
  <si>
    <t>C2.2</t>
  </si>
  <si>
    <t>Catégorie 3.2</t>
  </si>
  <si>
    <t>C3.2</t>
  </si>
  <si>
    <t>Catégorie 4.2</t>
  </si>
  <si>
    <t>C4.2</t>
  </si>
  <si>
    <t>Catégorie 5.2</t>
  </si>
  <si>
    <t>C5.2</t>
  </si>
  <si>
    <t>Catégorie 6.2</t>
  </si>
  <si>
    <t>C6.2</t>
  </si>
  <si>
    <t>Catégorie 7.2</t>
  </si>
  <si>
    <t>C7.2</t>
  </si>
  <si>
    <t>Demi Congés Payés Après Midi</t>
  </si>
  <si>
    <t>CPA</t>
  </si>
  <si>
    <t>Catégorie 1.3</t>
  </si>
  <si>
    <t>C1.3</t>
  </si>
  <si>
    <t>vide</t>
  </si>
  <si>
    <t>Catégorie 3.3</t>
  </si>
  <si>
    <t>C3.3</t>
  </si>
  <si>
    <t>Catégorie 4.3</t>
  </si>
  <si>
    <t>C4.3</t>
  </si>
  <si>
    <t>Catégorie 5.3</t>
  </si>
  <si>
    <t>C5.3</t>
  </si>
  <si>
    <t>Catégorie 6.3</t>
  </si>
  <si>
    <t>C6.3</t>
  </si>
  <si>
    <t>Catégorie 7.3</t>
  </si>
  <si>
    <t>C7.3</t>
  </si>
  <si>
    <t>RTT</t>
  </si>
  <si>
    <t>Catégorie 2.3</t>
  </si>
  <si>
    <t>C2.3</t>
  </si>
  <si>
    <t>Catégorie 3.4</t>
  </si>
  <si>
    <t>C3.4</t>
  </si>
  <si>
    <t>Catégorie 4.4</t>
  </si>
  <si>
    <t>C4.4</t>
  </si>
  <si>
    <t>Catégorie 5.4</t>
  </si>
  <si>
    <t>C5.4</t>
  </si>
  <si>
    <t>Catégorie 6.4</t>
  </si>
  <si>
    <t>C6.4</t>
  </si>
  <si>
    <t>Catégorie 7.4</t>
  </si>
  <si>
    <t>C7.4</t>
  </si>
  <si>
    <t>RTT Matin</t>
  </si>
  <si>
    <t>RTTM</t>
  </si>
  <si>
    <t>Catégorie 1.4</t>
  </si>
  <si>
    <t>C1.4</t>
  </si>
  <si>
    <t>Catégorie 2.4</t>
  </si>
  <si>
    <t>C2.4</t>
  </si>
  <si>
    <t>Catégorie 3.5</t>
  </si>
  <si>
    <t>C3.5</t>
  </si>
  <si>
    <t>Catégorie 7.5</t>
  </si>
  <si>
    <t>C7.5</t>
  </si>
  <si>
    <t>RTT Midi</t>
  </si>
  <si>
    <t>RTTA</t>
  </si>
  <si>
    <t>Catégorie 1.5</t>
  </si>
  <si>
    <t>C1.5</t>
  </si>
  <si>
    <t>Catégorie 3.6</t>
  </si>
  <si>
    <t>C3.6</t>
  </si>
  <si>
    <t>Garde Enfant Malade</t>
  </si>
  <si>
    <t>GEM</t>
  </si>
  <si>
    <t>Catégorie 1.6</t>
  </si>
  <si>
    <t>C1.6</t>
  </si>
  <si>
    <t>Catégorie 2.5</t>
  </si>
  <si>
    <t>C2.5</t>
  </si>
  <si>
    <t>Maladie / Arrêt de Travail</t>
  </si>
  <si>
    <t>MAT</t>
  </si>
  <si>
    <t>Catégorie 1.7</t>
  </si>
  <si>
    <t>C1.7</t>
  </si>
  <si>
    <t>Formation</t>
  </si>
  <si>
    <t>FOR</t>
  </si>
  <si>
    <t>Stage</t>
  </si>
  <si>
    <t>STA</t>
  </si>
  <si>
    <t>Catégorie 1.8</t>
  </si>
  <si>
    <t>C1.8</t>
  </si>
  <si>
    <t>Mission</t>
  </si>
  <si>
    <t>MIS</t>
  </si>
  <si>
    <t>Catégorie 1.9</t>
  </si>
  <si>
    <t>C1.9</t>
  </si>
  <si>
    <t>Détachement</t>
  </si>
  <si>
    <t>DET</t>
  </si>
  <si>
    <t>Catégorie 1.10</t>
  </si>
  <si>
    <t>C1.10</t>
  </si>
  <si>
    <t>Congrés</t>
  </si>
  <si>
    <t>CGR</t>
  </si>
  <si>
    <t>Catégorie 1.11</t>
  </si>
  <si>
    <t>C1.11</t>
  </si>
  <si>
    <t>Catégorie 1.12</t>
  </si>
  <si>
    <t>C1.12</t>
  </si>
  <si>
    <t>Catégorie 1.13</t>
  </si>
  <si>
    <t>C1.13</t>
  </si>
  <si>
    <t>Catégorie 1.14</t>
  </si>
  <si>
    <t>C1.14</t>
  </si>
  <si>
    <t>Catégorie 1.15</t>
  </si>
  <si>
    <t>C1.15</t>
  </si>
  <si>
    <t>Bison Futé - LouReeD ©2020 - Excel-Pratique.com</t>
  </si>
  <si>
    <t>Code long du choix</t>
  </si>
  <si>
    <t>Temps d'activité du choix</t>
  </si>
  <si>
    <t>Effacement</t>
  </si>
  <si>
    <t>Code chômé
1 chiffre 1 jour
un "1"= Repos
un "0" = Travail</t>
  </si>
  <si>
    <t>Personnel
sous la forme :
NOM Prénom</t>
  </si>
  <si>
    <t>Couleur
des jours
chômés</t>
  </si>
  <si>
    <t>Contrat
horaire
du
personnel</t>
  </si>
  <si>
    <t>Date
d'entrée
en fonction</t>
  </si>
  <si>
    <t>Activité Possible ?
"O" = Oui toute la journée
"N" = pas possible
"M" = possible le matin
"A" = possible après midi</t>
  </si>
  <si>
    <t>N</t>
  </si>
  <si>
    <t>A</t>
  </si>
  <si>
    <t>M</t>
  </si>
  <si>
    <t>O</t>
  </si>
  <si>
    <t>1000001</t>
  </si>
  <si>
    <t>Code court du choix</t>
  </si>
  <si>
    <t>Cellules mémoire des activités et positions choisies et effacement</t>
  </si>
  <si>
    <t>Heures supplémentaires</t>
  </si>
  <si>
    <t>Jour</t>
  </si>
  <si>
    <t>Date</t>
  </si>
  <si>
    <t>Programme 1</t>
  </si>
  <si>
    <t>Programme 2</t>
  </si>
  <si>
    <t>Programme 3</t>
  </si>
  <si>
    <t>Programme 4</t>
  </si>
  <si>
    <t>Programme 5</t>
  </si>
  <si>
    <t>Programme 6</t>
  </si>
  <si>
    <t>Programme 7</t>
  </si>
  <si>
    <t>Programme 8</t>
  </si>
  <si>
    <t>Programme 9</t>
  </si>
  <si>
    <t>Programme 10</t>
  </si>
  <si>
    <t>Mois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</si>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</sst>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"/>
    <numFmt numFmtId="165" formatCode="ddd"/>
    <numFmt numFmtId="166" formatCode="mmm"/>
    <numFmt numFmtId="167" formatCode="00"/>
  </numFmts>
  <fonts count="2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7" tint="0.79998168889431442"/>
      <name val="Calibri"/>
      <family val="2"/>
    </font>
    <font>
      <b/>
      <sz val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</font>
    <font>
      <sz val="11"/>
      <color rgb="FF7030A0"/>
      <name val="Calibri"/>
      <family val="2"/>
    </font>
    <font>
      <sz val="11"/>
      <color theme="7" tint="-0.499984740745262"/>
      <name val="Calibri"/>
      <family val="2"/>
    </font>
    <font>
      <sz val="22"/>
      <color rgb="FF00FF00"/>
      <name val="Calibri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theme="7" tint="0.79998168889431442"/>
      <name val="Calibri"/>
      <family val="2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33CC"/>
      <name val="Calibri"/>
      <family val="2"/>
      <scheme val="minor"/>
    </font>
    <font>
      <b/>
      <i/>
      <sz val="8"/>
      <color rgb="FFFF33CC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rgb="FFFF000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A162D0"/>
        <bgColor indexed="64"/>
      </patternFill>
    </fill>
    <fill>
      <patternFill patternType="solid">
        <fgColor rgb="FFB482DA"/>
        <bgColor indexed="64"/>
      </patternFill>
    </fill>
    <fill>
      <patternFill patternType="solid">
        <fgColor rgb="FF9148C8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225">
        <stop position="0">
          <color theme="0"/>
        </stop>
        <stop position="1">
          <color rgb="FF00FF00"/>
        </stop>
      </gradientFill>
    </fill>
    <fill>
      <patternFill patternType="solid">
        <fgColor rgb="FF99FFCC"/>
        <bgColor indexed="64"/>
      </patternFill>
    </fill>
    <fill>
      <gradientFill degree="45">
        <stop position="0">
          <color theme="0"/>
        </stop>
        <stop position="1">
          <color rgb="FF00FF00"/>
        </stop>
      </gradientFill>
    </fill>
    <fill>
      <patternFill patternType="solid">
        <fgColor rgb="FF00CC00"/>
        <bgColor indexed="64"/>
      </patternFill>
    </fill>
    <fill>
      <patternFill patternType="solid">
        <fgColor theme="9" tint="0.39997558519241921"/>
        <bgColor indexed="64"/>
      </patternFill>
    </fill>
    <fill>
      <gradientFill>
        <stop position="0">
          <color theme="0"/>
        </stop>
        <stop position="1">
          <color theme="2" tint="-0.49803155613879818"/>
        </stop>
      </gradientFill>
    </fill>
    <fill>
      <gradientFill degree="45">
        <stop position="0">
          <color rgb="FF339933"/>
        </stop>
        <stop position="1">
          <color theme="0"/>
        </stop>
      </gradientFill>
    </fill>
    <fill>
      <patternFill patternType="solid">
        <fgColor theme="8" tint="0.59999389629810485"/>
        <bgColor indexed="64"/>
      </patternFill>
    </fill>
    <fill>
      <gradientFill degree="45">
        <stop position="0">
          <color theme="0"/>
        </stop>
        <stop position="1">
          <color rgb="FF00B050"/>
        </stop>
      </gradientFill>
    </fill>
    <fill>
      <gradientFill degree="180">
        <stop position="0">
          <color theme="0"/>
        </stop>
        <stop position="1">
          <color theme="3" tint="0.40000610370189521"/>
        </stop>
      </gradient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lightUp">
        <bgColor theme="8" tint="-0.249977111117893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lightDown"/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5" fillId="0" borderId="0"/>
    <xf numFmtId="0" fontId="15" fillId="0" borderId="0"/>
  </cellStyleXfs>
  <cellXfs count="179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/>
    <xf numFmtId="0" fontId="1" fillId="2" borderId="0" xfId="0" applyFont="1" applyFill="1"/>
    <xf numFmtId="14" fontId="1" fillId="0" borderId="1" xfId="0" applyNumberFormat="1" applyFont="1" applyBorder="1"/>
    <xf numFmtId="14" fontId="1" fillId="3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1" fillId="0" borderId="3" xfId="0" applyFont="1" applyBorder="1"/>
    <xf numFmtId="0" fontId="1" fillId="0" borderId="5" xfId="0" applyFont="1" applyBorder="1"/>
    <xf numFmtId="0" fontId="1" fillId="0" borderId="4" xfId="0" applyFont="1" applyBorder="1"/>
    <xf numFmtId="0" fontId="1" fillId="3" borderId="0" xfId="0" applyFont="1" applyFill="1"/>
    <xf numFmtId="0" fontId="1" fillId="3" borderId="0" xfId="0" applyFont="1" applyFill="1" applyAlignment="1"/>
    <xf numFmtId="0" fontId="1" fillId="3" borderId="2" xfId="0" applyFont="1" applyFill="1" applyBorder="1"/>
    <xf numFmtId="49" fontId="0" fillId="5" borderId="0" xfId="0" applyNumberFormat="1" applyFill="1"/>
    <xf numFmtId="0" fontId="1" fillId="3" borderId="1" xfId="0" applyFont="1" applyFill="1" applyBorder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49" fontId="0" fillId="6" borderId="0" xfId="0" applyNumberFormat="1" applyFill="1"/>
    <xf numFmtId="0" fontId="0" fillId="0" borderId="0" xfId="0" applyBorder="1"/>
    <xf numFmtId="0" fontId="1" fillId="2" borderId="0" xfId="0" applyFont="1" applyFill="1" applyBorder="1"/>
    <xf numFmtId="0" fontId="1" fillId="2" borderId="6" xfId="0" applyFont="1" applyFill="1" applyBorder="1"/>
    <xf numFmtId="0" fontId="5" fillId="7" borderId="7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0" borderId="0" xfId="0" applyFont="1"/>
    <xf numFmtId="14" fontId="6" fillId="8" borderId="1" xfId="0" applyNumberFormat="1" applyFont="1" applyFill="1" applyBorder="1" applyAlignment="1">
      <alignment horizontal="center" vertical="center"/>
    </xf>
    <xf numFmtId="0" fontId="7" fillId="8" borderId="3" xfId="0" applyFont="1" applyFill="1" applyBorder="1"/>
    <xf numFmtId="16" fontId="7" fillId="8" borderId="3" xfId="0" applyNumberFormat="1" applyFont="1" applyFill="1" applyBorder="1"/>
    <xf numFmtId="14" fontId="8" fillId="8" borderId="5" xfId="0" applyNumberFormat="1" applyFont="1" applyFill="1" applyBorder="1" applyAlignment="1">
      <alignment horizontal="right" indent="1"/>
    </xf>
    <xf numFmtId="14" fontId="8" fillId="9" borderId="1" xfId="0" applyNumberFormat="1" applyFont="1" applyFill="1" applyBorder="1" applyAlignment="1">
      <alignment horizontal="left" vertical="center" indent="1"/>
    </xf>
    <xf numFmtId="14" fontId="9" fillId="8" borderId="1" xfId="0" applyNumberFormat="1" applyFont="1" applyFill="1" applyBorder="1" applyAlignment="1">
      <alignment horizontal="center" vertical="center"/>
    </xf>
    <xf numFmtId="14" fontId="8" fillId="8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164" fontId="11" fillId="10" borderId="1" xfId="0" applyNumberFormat="1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/>
    </xf>
    <xf numFmtId="164" fontId="11" fillId="11" borderId="1" xfId="0" applyNumberFormat="1" applyFont="1" applyFill="1" applyBorder="1" applyAlignment="1">
      <alignment horizontal="center" vertical="center"/>
    </xf>
    <xf numFmtId="164" fontId="11" fillId="12" borderId="1" xfId="0" applyNumberFormat="1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/>
    </xf>
    <xf numFmtId="0" fontId="12" fillId="7" borderId="4" xfId="0" applyFont="1" applyFill="1" applyBorder="1" applyAlignment="1">
      <alignment horizontal="center"/>
    </xf>
    <xf numFmtId="0" fontId="13" fillId="7" borderId="3" xfId="0" applyFont="1" applyFill="1" applyBorder="1"/>
    <xf numFmtId="0" fontId="12" fillId="7" borderId="5" xfId="0" applyFont="1" applyFill="1" applyBorder="1"/>
    <xf numFmtId="0" fontId="13" fillId="13" borderId="3" xfId="0" applyFont="1" applyFill="1" applyBorder="1"/>
    <xf numFmtId="0" fontId="12" fillId="7" borderId="3" xfId="0" applyFont="1" applyFill="1" applyBorder="1"/>
    <xf numFmtId="0" fontId="12" fillId="7" borderId="4" xfId="0" applyFont="1" applyFill="1" applyBorder="1"/>
    <xf numFmtId="0" fontId="6" fillId="8" borderId="0" xfId="0" applyFont="1" applyFill="1" applyAlignment="1">
      <alignment horizontal="center"/>
    </xf>
    <xf numFmtId="0" fontId="13" fillId="7" borderId="5" xfId="0" applyFont="1" applyFill="1" applyBorder="1"/>
    <xf numFmtId="14" fontId="18" fillId="8" borderId="5" xfId="0" applyNumberFormat="1" applyFont="1" applyFill="1" applyBorder="1" applyAlignment="1">
      <alignment horizontal="right" indent="1"/>
    </xf>
    <xf numFmtId="0" fontId="6" fillId="7" borderId="3" xfId="0" applyFont="1" applyFill="1" applyBorder="1"/>
    <xf numFmtId="0" fontId="5" fillId="7" borderId="5" xfId="0" applyFont="1" applyFill="1" applyBorder="1" applyAlignment="1">
      <alignment horizontal="center" vertical="center" wrapText="1"/>
    </xf>
    <xf numFmtId="0" fontId="6" fillId="7" borderId="4" xfId="0" applyFont="1" applyFill="1" applyBorder="1"/>
    <xf numFmtId="0" fontId="5" fillId="7" borderId="5" xfId="0" applyFont="1" applyFill="1" applyBorder="1" applyAlignment="1">
      <alignment horizontal="center" vertical="center"/>
    </xf>
    <xf numFmtId="0" fontId="6" fillId="7" borderId="5" xfId="0" applyFont="1" applyFill="1" applyBorder="1"/>
    <xf numFmtId="0" fontId="6" fillId="7" borderId="19" xfId="0" applyFont="1" applyFill="1" applyBorder="1"/>
    <xf numFmtId="0" fontId="6" fillId="7" borderId="6" xfId="0" applyFont="1" applyFill="1" applyBorder="1"/>
    <xf numFmtId="0" fontId="6" fillId="7" borderId="8" xfId="0" applyFont="1" applyFill="1" applyBorder="1"/>
    <xf numFmtId="0" fontId="6" fillId="7" borderId="9" xfId="0" applyFont="1" applyFill="1" applyBorder="1"/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6" fillId="7" borderId="21" xfId="0" applyFont="1" applyFill="1" applyBorder="1"/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9" fillId="14" borderId="1" xfId="1" applyFont="1" applyFill="1" applyBorder="1" applyAlignment="1">
      <alignment horizontal="center" vertical="center" wrapText="1"/>
    </xf>
    <xf numFmtId="0" fontId="20" fillId="15" borderId="4" xfId="1" applyFont="1" applyFill="1" applyBorder="1" applyAlignment="1">
      <alignment horizontal="center" vertical="center"/>
    </xf>
    <xf numFmtId="0" fontId="1" fillId="15" borderId="2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20" fillId="16" borderId="1" xfId="1" applyFont="1" applyFill="1" applyBorder="1" applyAlignment="1">
      <alignment horizontal="center" vertical="center"/>
    </xf>
    <xf numFmtId="0" fontId="1" fillId="16" borderId="1" xfId="1" applyFont="1" applyFill="1" applyBorder="1" applyAlignment="1">
      <alignment horizontal="center" vertical="center"/>
    </xf>
    <xf numFmtId="0" fontId="1" fillId="17" borderId="1" xfId="1" applyFont="1" applyFill="1" applyBorder="1" applyAlignment="1">
      <alignment horizontal="center" vertical="center"/>
    </xf>
    <xf numFmtId="0" fontId="20" fillId="18" borderId="1" xfId="1" applyFont="1" applyFill="1" applyBorder="1" applyAlignment="1">
      <alignment horizontal="center" vertical="center"/>
    </xf>
    <xf numFmtId="0" fontId="1" fillId="18" borderId="1" xfId="1" applyFont="1" applyFill="1" applyBorder="1" applyAlignment="1">
      <alignment horizontal="center" vertical="center"/>
    </xf>
    <xf numFmtId="0" fontId="1" fillId="19" borderId="1" xfId="1" applyFont="1" applyFill="1" applyBorder="1" applyAlignment="1">
      <alignment horizontal="center" vertical="center"/>
    </xf>
    <xf numFmtId="0" fontId="20" fillId="20" borderId="1" xfId="1" applyFont="1" applyFill="1" applyBorder="1" applyAlignment="1">
      <alignment horizontal="center" vertical="center"/>
    </xf>
    <xf numFmtId="0" fontId="1" fillId="20" borderId="1" xfId="1" applyFont="1" applyFill="1" applyBorder="1" applyAlignment="1">
      <alignment horizontal="center" vertical="center"/>
    </xf>
    <xf numFmtId="0" fontId="20" fillId="21" borderId="1" xfId="1" applyFont="1" applyFill="1" applyBorder="1" applyAlignment="1">
      <alignment horizontal="center" vertical="center"/>
    </xf>
    <xf numFmtId="0" fontId="1" fillId="21" borderId="1" xfId="1" applyFont="1" applyFill="1" applyBorder="1" applyAlignment="1">
      <alignment horizontal="center" vertical="center"/>
    </xf>
    <xf numFmtId="0" fontId="20" fillId="22" borderId="1" xfId="1" applyFont="1" applyFill="1" applyBorder="1" applyAlignment="1">
      <alignment horizontal="center" vertical="center"/>
    </xf>
    <xf numFmtId="0" fontId="1" fillId="22" borderId="1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20" fillId="8" borderId="1" xfId="1" applyFont="1" applyFill="1" applyBorder="1" applyAlignment="1">
      <alignment horizontal="center" vertical="center"/>
    </xf>
    <xf numFmtId="0" fontId="1" fillId="8" borderId="1" xfId="1" applyFont="1" applyFill="1" applyBorder="1" applyAlignment="1">
      <alignment horizontal="center" vertical="center"/>
    </xf>
    <xf numFmtId="0" fontId="20" fillId="23" borderId="1" xfId="1" applyFont="1" applyFill="1" applyBorder="1" applyAlignment="1">
      <alignment horizontal="center" vertical="center"/>
    </xf>
    <xf numFmtId="0" fontId="1" fillId="23" borderId="1" xfId="1" applyFont="1" applyFill="1" applyBorder="1" applyAlignment="1">
      <alignment horizontal="center" vertical="center"/>
    </xf>
    <xf numFmtId="0" fontId="1" fillId="17" borderId="1" xfId="1" applyFont="1" applyFill="1" applyBorder="1" applyAlignment="1">
      <alignment vertical="center"/>
    </xf>
    <xf numFmtId="0" fontId="1" fillId="19" borderId="1" xfId="1" applyFont="1" applyFill="1" applyBorder="1" applyAlignment="1">
      <alignment vertical="center"/>
    </xf>
    <xf numFmtId="0" fontId="1" fillId="0" borderId="0" xfId="1" applyFont="1"/>
    <xf numFmtId="0" fontId="2" fillId="24" borderId="8" xfId="2" applyFont="1" applyFill="1" applyBorder="1" applyAlignment="1">
      <alignment horizontal="center" vertical="center"/>
    </xf>
    <xf numFmtId="0" fontId="19" fillId="24" borderId="1" xfId="2" applyFont="1" applyFill="1" applyBorder="1" applyAlignment="1">
      <alignment horizontal="center" vertical="center"/>
    </xf>
    <xf numFmtId="0" fontId="1" fillId="25" borderId="5" xfId="1" applyFont="1" applyFill="1" applyBorder="1" applyAlignment="1">
      <alignment horizontal="center" vertical="center"/>
    </xf>
    <xf numFmtId="0" fontId="1" fillId="25" borderId="1" xfId="1" applyFont="1" applyFill="1" applyBorder="1" applyAlignment="1">
      <alignment horizontal="left" vertical="center"/>
    </xf>
    <xf numFmtId="0" fontId="1" fillId="0" borderId="4" xfId="1" applyFont="1" applyBorder="1" applyAlignment="1">
      <alignment horizontal="center" vertical="center"/>
    </xf>
    <xf numFmtId="0" fontId="2" fillId="26" borderId="7" xfId="3" applyFont="1" applyFill="1" applyBorder="1" applyAlignment="1">
      <alignment horizontal="center" vertical="center"/>
    </xf>
    <xf numFmtId="0" fontId="2" fillId="26" borderId="7" xfId="3" applyFont="1" applyFill="1" applyBorder="1" applyAlignment="1">
      <alignment horizontal="left" vertical="center"/>
    </xf>
    <xf numFmtId="0" fontId="2" fillId="0" borderId="8" xfId="3" applyFont="1" applyBorder="1" applyAlignment="1">
      <alignment horizontal="center" vertical="center"/>
    </xf>
    <xf numFmtId="0" fontId="2" fillId="18" borderId="1" xfId="2" applyFont="1" applyFill="1" applyBorder="1" applyAlignment="1">
      <alignment horizontal="center" vertical="center"/>
    </xf>
    <xf numFmtId="0" fontId="19" fillId="18" borderId="1" xfId="2" applyFont="1" applyFill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20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21" borderId="1" xfId="2" applyFont="1" applyFill="1" applyBorder="1" applyAlignment="1">
      <alignment horizontal="center" vertical="center"/>
    </xf>
    <xf numFmtId="0" fontId="2" fillId="22" borderId="1" xfId="2" applyFont="1" applyFill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8" borderId="1" xfId="2" applyFont="1" applyFill="1" applyBorder="1" applyAlignment="1">
      <alignment horizontal="center" vertical="center"/>
    </xf>
    <xf numFmtId="0" fontId="2" fillId="24" borderId="3" xfId="2" applyFont="1" applyFill="1" applyBorder="1" applyAlignment="1">
      <alignment horizontal="center" vertical="center"/>
    </xf>
    <xf numFmtId="0" fontId="19" fillId="27" borderId="12" xfId="2" applyFont="1" applyFill="1" applyBorder="1" applyAlignment="1">
      <alignment horizontal="left" vertical="top"/>
    </xf>
    <xf numFmtId="0" fontId="2" fillId="26" borderId="7" xfId="3" applyFont="1" applyFill="1" applyBorder="1" applyAlignment="1">
      <alignment horizontal="right" vertical="center"/>
    </xf>
    <xf numFmtId="0" fontId="2" fillId="0" borderId="3" xfId="3" applyFont="1" applyBorder="1" applyAlignment="1">
      <alignment horizontal="center" vertical="center"/>
    </xf>
    <xf numFmtId="0" fontId="2" fillId="28" borderId="1" xfId="2" applyFont="1" applyFill="1" applyBorder="1" applyAlignment="1">
      <alignment horizontal="center" vertical="center"/>
    </xf>
    <xf numFmtId="0" fontId="19" fillId="29" borderId="12" xfId="2" applyFont="1" applyFill="1" applyBorder="1" applyAlignment="1">
      <alignment horizontal="right"/>
    </xf>
    <xf numFmtId="0" fontId="1" fillId="25" borderId="1" xfId="1" applyFont="1" applyFill="1" applyBorder="1" applyAlignment="1">
      <alignment horizontal="right" vertical="center"/>
    </xf>
    <xf numFmtId="0" fontId="2" fillId="0" borderId="7" xfId="3" applyFont="1" applyBorder="1" applyAlignment="1">
      <alignment horizontal="center" vertical="center"/>
    </xf>
    <xf numFmtId="0" fontId="2" fillId="6" borderId="1" xfId="2" applyFont="1" applyFill="1" applyBorder="1" applyAlignment="1">
      <alignment horizontal="center" vertical="center"/>
    </xf>
    <xf numFmtId="0" fontId="2" fillId="30" borderId="11" xfId="2" applyFont="1" applyFill="1" applyBorder="1" applyAlignment="1">
      <alignment horizontal="center" vertical="center"/>
    </xf>
    <xf numFmtId="0" fontId="19" fillId="30" borderId="1" xfId="2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2" fillId="31" borderId="7" xfId="3" applyFont="1" applyFill="1" applyBorder="1" applyAlignment="1">
      <alignment horizontal="center" vertical="center"/>
    </xf>
    <xf numFmtId="0" fontId="2" fillId="31" borderId="7" xfId="3" applyFont="1" applyFill="1" applyBorder="1" applyAlignment="1">
      <alignment horizontal="left" vertical="top"/>
    </xf>
    <xf numFmtId="0" fontId="21" fillId="32" borderId="1" xfId="2" applyFont="1" applyFill="1" applyBorder="1" applyAlignment="1">
      <alignment horizontal="center" vertical="center"/>
    </xf>
    <xf numFmtId="0" fontId="2" fillId="30" borderId="3" xfId="2" applyFont="1" applyFill="1" applyBorder="1" applyAlignment="1">
      <alignment horizontal="center" vertical="center"/>
    </xf>
    <xf numFmtId="0" fontId="19" fillId="33" borderId="12" xfId="2" applyFont="1" applyFill="1" applyBorder="1" applyAlignment="1">
      <alignment horizontal="left" vertical="top"/>
    </xf>
    <xf numFmtId="0" fontId="1" fillId="34" borderId="5" xfId="1" applyFont="1" applyFill="1" applyBorder="1" applyAlignment="1">
      <alignment horizontal="center" vertical="center"/>
    </xf>
    <xf numFmtId="0" fontId="1" fillId="34" borderId="13" xfId="1" applyFont="1" applyFill="1" applyBorder="1" applyAlignment="1">
      <alignment horizontal="center" vertical="center"/>
    </xf>
    <xf numFmtId="0" fontId="22" fillId="31" borderId="7" xfId="3" applyFont="1" applyFill="1" applyBorder="1" applyAlignment="1">
      <alignment horizontal="center" vertical="center"/>
    </xf>
    <xf numFmtId="0" fontId="19" fillId="35" borderId="12" xfId="2" applyFont="1" applyFill="1" applyBorder="1" applyAlignment="1">
      <alignment horizontal="right"/>
    </xf>
    <xf numFmtId="0" fontId="1" fillId="36" borderId="13" xfId="1" applyFont="1" applyFill="1" applyBorder="1" applyAlignment="1">
      <alignment horizontal="center" vertical="center"/>
    </xf>
    <xf numFmtId="0" fontId="2" fillId="37" borderId="3" xfId="2" applyFont="1" applyFill="1" applyBorder="1" applyAlignment="1">
      <alignment horizontal="center" vertical="center"/>
    </xf>
    <xf numFmtId="0" fontId="19" fillId="37" borderId="1" xfId="2" applyFont="1" applyFill="1" applyBorder="1" applyAlignment="1">
      <alignment horizontal="center" vertical="center"/>
    </xf>
    <xf numFmtId="0" fontId="2" fillId="38" borderId="7" xfId="3" applyFont="1" applyFill="1" applyBorder="1" applyAlignment="1">
      <alignment horizontal="center" vertical="center"/>
    </xf>
    <xf numFmtId="0" fontId="2" fillId="39" borderId="3" xfId="2" applyFont="1" applyFill="1" applyBorder="1" applyAlignment="1">
      <alignment horizontal="center" vertical="center"/>
    </xf>
    <xf numFmtId="0" fontId="19" fillId="39" borderId="1" xfId="2" applyFont="1" applyFill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40" borderId="5" xfId="1" applyFont="1" applyFill="1" applyBorder="1" applyAlignment="1">
      <alignment horizontal="center" vertical="center"/>
    </xf>
    <xf numFmtId="0" fontId="23" fillId="40" borderId="15" xfId="1" applyFont="1" applyFill="1" applyBorder="1" applyAlignment="1">
      <alignment horizontal="center" vertical="center"/>
    </xf>
    <xf numFmtId="0" fontId="2" fillId="4" borderId="3" xfId="2" applyFont="1" applyFill="1" applyBorder="1" applyAlignment="1">
      <alignment horizontal="center" vertical="center"/>
    </xf>
    <xf numFmtId="0" fontId="19" fillId="4" borderId="1" xfId="2" applyFont="1" applyFill="1" applyBorder="1" applyAlignment="1">
      <alignment horizontal="center" vertical="center"/>
    </xf>
    <xf numFmtId="0" fontId="1" fillId="40" borderId="15" xfId="1" applyFont="1" applyFill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41" borderId="5" xfId="1" applyFont="1" applyFill="1" applyBorder="1" applyAlignment="1">
      <alignment horizontal="center" vertical="center"/>
    </xf>
    <xf numFmtId="0" fontId="21" fillId="42" borderId="1" xfId="1" applyFont="1" applyFill="1" applyBorder="1" applyAlignment="1">
      <alignment horizontal="center" vertical="center"/>
    </xf>
    <xf numFmtId="0" fontId="1" fillId="43" borderId="5" xfId="1" applyFont="1" applyFill="1" applyBorder="1" applyAlignment="1">
      <alignment horizontal="center" vertical="center"/>
    </xf>
    <xf numFmtId="0" fontId="24" fillId="43" borderId="1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5" fillId="44" borderId="1" xfId="0" applyFont="1" applyFill="1" applyBorder="1" applyAlignment="1">
      <alignment horizontal="center" vertical="center"/>
    </xf>
    <xf numFmtId="49" fontId="0" fillId="45" borderId="0" xfId="0" applyNumberFormat="1" applyFill="1"/>
    <xf numFmtId="167" fontId="1" fillId="0" borderId="1" xfId="0" applyNumberFormat="1" applyFont="1" applyBorder="1" applyAlignment="1">
      <alignment horizontal="center" vertical="center"/>
    </xf>
    <xf numFmtId="14" fontId="1" fillId="25" borderId="1" xfId="0" applyNumberFormat="1" applyFont="1" applyFill="1" applyBorder="1" applyAlignment="1">
      <alignment horizontal="right" indent="1"/>
    </xf>
    <xf numFmtId="0" fontId="1" fillId="25" borderId="1" xfId="0" applyFont="1" applyFill="1" applyBorder="1" applyAlignment="1">
      <alignment horizontal="right" indent="1"/>
    </xf>
    <xf numFmtId="0" fontId="1" fillId="34" borderId="1" xfId="0" applyFont="1" applyFill="1" applyBorder="1" applyAlignment="1">
      <alignment horizontal="right" indent="1"/>
    </xf>
    <xf numFmtId="0" fontId="1" fillId="46" borderId="1" xfId="0" applyFont="1" applyFill="1" applyBorder="1" applyAlignment="1">
      <alignment horizontal="right" indent="1"/>
    </xf>
    <xf numFmtId="0" fontId="19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</cellXfs>
  <cellStyles count="4">
    <cellStyle name="Normal" xfId="0" builtinId="0"/>
    <cellStyle name="Normal 2" xfId="2" xr:uid="{875F01AD-E192-4579-991C-5D7CBD520B7C}"/>
    <cellStyle name="Normal 3" xfId="1" xr:uid="{C295DDDC-8BE2-41BF-BB84-A069B7C368DE}"/>
    <cellStyle name="Normal 3 2" xfId="3" xr:uid="{AE9676B9-FD9F-4F14-801C-E7B4BF9A39B9}"/>
  </cellStyles>
  <dxfs count="1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</dxf>
    <dxf>
      <fill>
        <patternFill patternType="solid">
          <fgColor rgb="FF000000"/>
          <bgColor rgb="FFC6E0B4"/>
        </patternFill>
      </fill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</dxf>
    <dxf>
      <fill>
        <patternFill patternType="lightDown">
          <fgColor rgb="FF000000"/>
          <bgColor rgb="FFFFFFFF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C2" lockText="1" noThreeD="1"/>
</file>

<file path=xl/ctrlProps/ctrlProp9.xml><?xml version="1.0" encoding="utf-8"?>
<formControlPr xmlns="http://schemas.microsoft.com/office/spreadsheetml/2009/9/main" objectType="CheckBox" checked="Checked" fmlaLink="C3" lockText="1" noThreeD="1"/>
</file>

<file path=xl/ctrlProps/ctrlProp10.xml><?xml version="1.0" encoding="utf-8"?>
<formControlPr xmlns="http://schemas.microsoft.com/office/spreadsheetml/2009/9/main" objectType="CheckBox" checked="Checked" fmlaLink="C4" lockText="1" noThreeD="1"/>
</file>

<file path=xl/ctrlProps/ctrlProp11.xml><?xml version="1.0" encoding="utf-8"?>
<formControlPr xmlns="http://schemas.microsoft.com/office/spreadsheetml/2009/9/main" objectType="CheckBox" checked="Checked" fmlaLink="C5" lockText="1" noThreeD="1"/>
</file>

<file path=xl/ctrlProps/ctrlProp12.xml><?xml version="1.0" encoding="utf-8"?>
<formControlPr xmlns="http://schemas.microsoft.com/office/spreadsheetml/2009/9/main" objectType="CheckBox" checked="Checked" fmlaLink="C7" lockText="1" noThreeD="1"/>
</file>

<file path=xl/ctrlProps/ctrlProp13.xml><?xml version="1.0" encoding="utf-8"?>
<formControlPr xmlns="http://schemas.microsoft.com/office/spreadsheetml/2009/9/main" objectType="CheckBox" checked="Checked" fmlaLink="C8" lockText="1" noThreeD="1"/>
</file>

<file path=xl/ctrlProps/ctrlProp14.xml><?xml version="1.0" encoding="utf-8"?>
<formControlPr xmlns="http://schemas.microsoft.com/office/spreadsheetml/2009/9/main" objectType="CheckBox" checked="Checked" fmlaLink="C9" lockText="1" noThreeD="1"/>
</file>

<file path=xl/ctrlProps/ctrlProp15.xml><?xml version="1.0" encoding="utf-8"?>
<formControlPr xmlns="http://schemas.microsoft.com/office/spreadsheetml/2009/9/main" objectType="CheckBox" checked="Checked" fmlaLink="C10" lockText="1" noThreeD="1"/>
</file>

<file path=xl/ctrlProps/ctrlProp16.xml><?xml version="1.0" encoding="utf-8"?>
<formControlPr xmlns="http://schemas.microsoft.com/office/spreadsheetml/2009/9/main" objectType="CheckBox" checked="Checked" fmlaLink="C11" lockText="1" noThreeD="1"/>
</file>

<file path=xl/ctrlProps/ctrlProp17.xml><?xml version="1.0" encoding="utf-8"?>
<formControlPr xmlns="http://schemas.microsoft.com/office/spreadsheetml/2009/9/main" objectType="CheckBox" checked="Checked" fmlaLink="C12" lockText="1" noThreeD="1"/>
</file>

<file path=xl/ctrlProps/ctrlProp18.xml><?xml version="1.0" encoding="utf-8"?>
<formControlPr xmlns="http://schemas.microsoft.com/office/spreadsheetml/2009/9/main" objectType="CheckBox" fmlaLink="C6" lockText="1" noThreeD="1"/>
</file>

<file path=xl/ctrlProps/ctrlProp19.xml><?xml version="1.0" encoding="utf-8"?>
<formControlPr xmlns="http://schemas.microsoft.com/office/spreadsheetml/2009/9/main" objectType="CheckBox" checked="Checked" fmlaLink="C13" lockText="1" noThreeD="1"/>
</file>

<file path=xl/ctrlProps/ctrlProp20.xml><?xml version="1.0" encoding="utf-8"?>
<formControlPr xmlns="http://schemas.microsoft.com/office/spreadsheetml/2009/9/main" objectType="CheckBox" fmlaLink="C14" lockText="1" noThreeD="1"/>
</file>

<file path=xl/ctrlProps/ctrlProp21.xml><?xml version="1.0" encoding="utf-8"?>
<formControlPr xmlns="http://schemas.microsoft.com/office/spreadsheetml/2009/9/main" objectType="CheckBox" fmlaLink="H2" lockText="1" noThreeD="1"/>
</file>

<file path=xl/ctrlProps/ctrlProp22.xml><?xml version="1.0" encoding="utf-8"?>
<formControlPr xmlns="http://schemas.microsoft.com/office/spreadsheetml/2009/9/main" objectType="CheckBox" fmlaLink="H3" lockText="1" noThreeD="1"/>
</file>

<file path=xl/ctrlProps/ctrlProp23.xml><?xml version="1.0" encoding="utf-8"?>
<formControlPr xmlns="http://schemas.microsoft.com/office/spreadsheetml/2009/9/main" objectType="CheckBox" fmlaLink="H4" lockText="1" noThreeD="1"/>
</file>

<file path=xl/ctrlProps/ctrlProp24.xml><?xml version="1.0" encoding="utf-8"?>
<formControlPr xmlns="http://schemas.microsoft.com/office/spreadsheetml/2009/9/main" objectType="CheckBox" fmlaLink="H5" lockText="1" noThreeD="1"/>
</file>

<file path=xl/ctrlProps/ctrlProp25.xml><?xml version="1.0" encoding="utf-8"?>
<formControlPr xmlns="http://schemas.microsoft.com/office/spreadsheetml/2009/9/main" objectType="CheckBox" fmlaLink="H6" lockText="1" noThreeD="1"/>
</file>

<file path=xl/ctrlProps/ctrlProp26.xml><?xml version="1.0" encoding="utf-8"?>
<formControlPr xmlns="http://schemas.microsoft.com/office/spreadsheetml/2009/9/main" objectType="CheckBox" fmlaLink="H7" lockText="1" noThreeD="1"/>
</file>

<file path=xl/ctrlProps/ctrlProp27.xml><?xml version="1.0" encoding="utf-8"?>
<formControlPr xmlns="http://schemas.microsoft.com/office/spreadsheetml/2009/9/main" objectType="CheckBox" fmlaLink="H8" lockText="1" noThreeD="1"/>
</file>

<file path=xl/ctrlProps/ctrlProp28.xml><?xml version="1.0" encoding="utf-8"?>
<formControlPr xmlns="http://schemas.microsoft.com/office/spreadsheetml/2009/9/main" objectType="CheckBox" fmlaLink="H9" lockText="1" noThreeD="1"/>
</file>

<file path=xl/ctrlProps/ctrlProp29.xml><?xml version="1.0" encoding="utf-8"?>
<formControlPr xmlns="http://schemas.microsoft.com/office/spreadsheetml/2009/9/main" objectType="CheckBox" fmlaLink="H10" lockText="1" noThreeD="1"/>
</file>

<file path=xl/ctrlProps/ctrlProp30.xml><?xml version="1.0" encoding="utf-8"?>
<formControlPr xmlns="http://schemas.microsoft.com/office/spreadsheetml/2009/9/main" objectType="CheckBox" fmlaLink="H11" lockText="1" noThreeD="1"/>
</file>

<file path=xl/ctrlProps/ctrlProp31.xml><?xml version="1.0" encoding="utf-8"?>
<formControlPr xmlns="http://schemas.microsoft.com/office/spreadsheetml/2009/9/main" objectType="CheckBox" fmlaLink="H12" lockText="1" noThreeD="1"/>
</file>

<file path=xl/ctrlProps/ctrlProp32.xml><?xml version="1.0" encoding="utf-8"?>
<formControlPr xmlns="http://schemas.microsoft.com/office/spreadsheetml/2009/9/main" objectType="CheckBox" fmlaLink="H13" lockText="1" noThreeD="1"/>
</file>

<file path=xl/ctrlProps/ctrlProp33.xml><?xml version="1.0" encoding="utf-8"?>
<formControlPr xmlns="http://schemas.microsoft.com/office/spreadsheetml/2009/9/main" objectType="CheckBox" fmlaLink="H14" lockText="1" noThreeD="1"/>
</file>

<file path=xl/ctrlProps/ctrlProp34.xml><?xml version="1.0" encoding="utf-8"?>
<formControlPr xmlns="http://schemas.microsoft.com/office/spreadsheetml/2009/9/main" objectType="CheckBox" fmlaLink="H15" lockText="1" noThreeD="1"/>
</file>

<file path=xl/ctrlProps/ctrlProp35.xml><?xml version="1.0" encoding="utf-8"?>
<formControlPr xmlns="http://schemas.microsoft.com/office/spreadsheetml/2009/9/main" objectType="CheckBox" fmlaLink="H16" lockText="1" noThreeD="1"/>
</file>

<file path=xl/ctrlProps/ctrlProp36.xml><?xml version="1.0" encoding="utf-8"?>
<formControlPr xmlns="http://schemas.microsoft.com/office/spreadsheetml/2009/9/main" objectType="CheckBox" fmlaLink="H17" lockText="1" noThreeD="1"/>
</file>

<file path=xl/ctrlProps/ctrlProp37.xml><?xml version="1.0" encoding="utf-8"?>
<formControlPr xmlns="http://schemas.microsoft.com/office/spreadsheetml/2009/9/main" objectType="CheckBox" fmlaLink="H18" lockText="1" noThreeD="1"/>
</file>

<file path=xl/ctrlProps/ctrlProp38.xml><?xml version="1.0" encoding="utf-8"?>
<formControlPr xmlns="http://schemas.microsoft.com/office/spreadsheetml/2009/9/main" objectType="CheckBox" fmlaLink="H19" lockText="1" noThreeD="1"/>
</file>

<file path=xl/ctrlProps/ctrlProp39.xml><?xml version="1.0" encoding="utf-8"?>
<formControlPr xmlns="http://schemas.microsoft.com/office/spreadsheetml/2009/9/main" objectType="CheckBox" fmlaLink="H20" lockText="1" noThreeD="1"/>
</file>

<file path=xl/ctrlProps/ctrlProp40.xml><?xml version="1.0" encoding="utf-8"?>
<formControlPr xmlns="http://schemas.microsoft.com/office/spreadsheetml/2009/9/main" objectType="CheckBox" fmlaLink="H21" lockText="1" noThreeD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9</xdr:row>
      <xdr:rowOff>19050</xdr:rowOff>
    </xdr:from>
    <xdr:to>
      <xdr:col>0</xdr:col>
      <xdr:colOff>807945</xdr:colOff>
      <xdr:row>11</xdr:row>
      <xdr:rowOff>19050</xdr:rowOff>
    </xdr:to>
    <xdr:sp macro="[0]!AjoutPersonnel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7150" y="1162050"/>
          <a:ext cx="750795" cy="285750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Nouveau</a:t>
          </a:r>
        </a:p>
      </xdr:txBody>
    </xdr:sp>
    <xdr:clientData/>
  </xdr:twoCellAnchor>
  <xdr:twoCellAnchor>
    <xdr:from>
      <xdr:col>0</xdr:col>
      <xdr:colOff>57150</xdr:colOff>
      <xdr:row>11</xdr:row>
      <xdr:rowOff>114300</xdr:rowOff>
    </xdr:from>
    <xdr:to>
      <xdr:col>0</xdr:col>
      <xdr:colOff>952500</xdr:colOff>
      <xdr:row>13</xdr:row>
      <xdr:rowOff>114300</xdr:rowOff>
    </xdr:to>
    <xdr:sp macro="[0]!SupprimePersonne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150" y="1543050"/>
          <a:ext cx="895350" cy="285750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Supprime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3</xdr:row>
      <xdr:rowOff>0</xdr:rowOff>
    </xdr:to>
    <xdr:sp macro="[0]!Sais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1771650" cy="285750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Saisie Position / Activité</a:t>
          </a:r>
        </a:p>
      </xdr:txBody>
    </xdr:sp>
    <xdr:clientData/>
  </xdr:twoCellAnchor>
  <xdr:twoCellAnchor>
    <xdr:from>
      <xdr:col>171</xdr:col>
      <xdr:colOff>9524</xdr:colOff>
      <xdr:row>3</xdr:row>
      <xdr:rowOff>19050</xdr:rowOff>
    </xdr:from>
    <xdr:to>
      <xdr:col>171</xdr:col>
      <xdr:colOff>285749</xdr:colOff>
      <xdr:row>74</xdr:row>
      <xdr:rowOff>9524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111149" y="304800"/>
          <a:ext cx="276225" cy="34670999"/>
        </a:xfrm>
        <a:prstGeom prst="rect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733425</xdr:colOff>
          <xdr:row>2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733425</xdr:colOff>
          <xdr:row>3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733425</xdr:colOff>
          <xdr:row>4</xdr:row>
          <xdr:rowOff>9525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161925</xdr:rowOff>
        </xdr:from>
        <xdr:to>
          <xdr:col>5</xdr:col>
          <xdr:colOff>123825</xdr:colOff>
          <xdr:row>5</xdr:row>
          <xdr:rowOff>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733425</xdr:colOff>
          <xdr:row>7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3</xdr:col>
          <xdr:colOff>828675</xdr:colOff>
          <xdr:row>8</xdr:row>
          <xdr:rowOff>28575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171450</xdr:rowOff>
        </xdr:from>
        <xdr:to>
          <xdr:col>3</xdr:col>
          <xdr:colOff>733425</xdr:colOff>
          <xdr:row>10</xdr:row>
          <xdr:rowOff>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171450</xdr:rowOff>
        </xdr:from>
        <xdr:to>
          <xdr:col>3</xdr:col>
          <xdr:colOff>733425</xdr:colOff>
          <xdr:row>11</xdr:row>
          <xdr:rowOff>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180975</xdr:rowOff>
        </xdr:from>
        <xdr:to>
          <xdr:col>5</xdr:col>
          <xdr:colOff>304800</xdr:colOff>
          <xdr:row>12</xdr:row>
          <xdr:rowOff>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180975</xdr:rowOff>
        </xdr:from>
        <xdr:to>
          <xdr:col>3</xdr:col>
          <xdr:colOff>733425</xdr:colOff>
          <xdr:row>6</xdr:row>
          <xdr:rowOff>9525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180975</xdr:rowOff>
        </xdr:from>
        <xdr:to>
          <xdr:col>3</xdr:col>
          <xdr:colOff>733425</xdr:colOff>
          <xdr:row>13</xdr:row>
          <xdr:rowOff>9525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3</xdr:col>
          <xdr:colOff>733425</xdr:colOff>
          <xdr:row>14</xdr:row>
          <xdr:rowOff>9525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552450</xdr:rowOff>
        </xdr:from>
        <xdr:to>
          <xdr:col>6</xdr:col>
          <xdr:colOff>85725</xdr:colOff>
          <xdr:row>2</xdr:row>
          <xdr:rowOff>9525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</xdr:row>
          <xdr:rowOff>171450</xdr:rowOff>
        </xdr:from>
        <xdr:to>
          <xdr:col>6</xdr:col>
          <xdr:colOff>85725</xdr:colOff>
          <xdr:row>3</xdr:row>
          <xdr:rowOff>9525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</xdr:row>
          <xdr:rowOff>171450</xdr:rowOff>
        </xdr:from>
        <xdr:to>
          <xdr:col>6</xdr:col>
          <xdr:colOff>85725</xdr:colOff>
          <xdr:row>4</xdr:row>
          <xdr:rowOff>9525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171450</xdr:rowOff>
        </xdr:from>
        <xdr:to>
          <xdr:col>6</xdr:col>
          <xdr:colOff>85725</xdr:colOff>
          <xdr:row>5</xdr:row>
          <xdr:rowOff>9525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4</xdr:row>
          <xdr:rowOff>171450</xdr:rowOff>
        </xdr:from>
        <xdr:to>
          <xdr:col>6</xdr:col>
          <xdr:colOff>85725</xdr:colOff>
          <xdr:row>6</xdr:row>
          <xdr:rowOff>9525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5</xdr:row>
          <xdr:rowOff>171450</xdr:rowOff>
        </xdr:from>
        <xdr:to>
          <xdr:col>6</xdr:col>
          <xdr:colOff>85725</xdr:colOff>
          <xdr:row>7</xdr:row>
          <xdr:rowOff>9525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6</xdr:row>
          <xdr:rowOff>171450</xdr:rowOff>
        </xdr:from>
        <xdr:to>
          <xdr:col>6</xdr:col>
          <xdr:colOff>85725</xdr:colOff>
          <xdr:row>8</xdr:row>
          <xdr:rowOff>9525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7</xdr:row>
          <xdr:rowOff>171450</xdr:rowOff>
        </xdr:from>
        <xdr:to>
          <xdr:col>6</xdr:col>
          <xdr:colOff>85725</xdr:colOff>
          <xdr:row>9</xdr:row>
          <xdr:rowOff>9525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8</xdr:row>
          <xdr:rowOff>171450</xdr:rowOff>
        </xdr:from>
        <xdr:to>
          <xdr:col>6</xdr:col>
          <xdr:colOff>85725</xdr:colOff>
          <xdr:row>10</xdr:row>
          <xdr:rowOff>9525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9</xdr:row>
          <xdr:rowOff>171450</xdr:rowOff>
        </xdr:from>
        <xdr:to>
          <xdr:col>6</xdr:col>
          <xdr:colOff>85725</xdr:colOff>
          <xdr:row>11</xdr:row>
          <xdr:rowOff>9525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10</xdr:row>
          <xdr:rowOff>171450</xdr:rowOff>
        </xdr:from>
        <xdr:to>
          <xdr:col>6</xdr:col>
          <xdr:colOff>85725</xdr:colOff>
          <xdr:row>12</xdr:row>
          <xdr:rowOff>9525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11</xdr:row>
          <xdr:rowOff>171450</xdr:rowOff>
        </xdr:from>
        <xdr:to>
          <xdr:col>6</xdr:col>
          <xdr:colOff>85725</xdr:colOff>
          <xdr:row>13</xdr:row>
          <xdr:rowOff>9525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12</xdr:row>
          <xdr:rowOff>171450</xdr:rowOff>
        </xdr:from>
        <xdr:to>
          <xdr:col>6</xdr:col>
          <xdr:colOff>85725</xdr:colOff>
          <xdr:row>14</xdr:row>
          <xdr:rowOff>9525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13</xdr:row>
          <xdr:rowOff>171450</xdr:rowOff>
        </xdr:from>
        <xdr:to>
          <xdr:col>6</xdr:col>
          <xdr:colOff>85725</xdr:colOff>
          <xdr:row>15</xdr:row>
          <xdr:rowOff>9525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14</xdr:row>
          <xdr:rowOff>171450</xdr:rowOff>
        </xdr:from>
        <xdr:to>
          <xdr:col>6</xdr:col>
          <xdr:colOff>85725</xdr:colOff>
          <xdr:row>16</xdr:row>
          <xdr:rowOff>9525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15</xdr:row>
          <xdr:rowOff>171450</xdr:rowOff>
        </xdr:from>
        <xdr:to>
          <xdr:col>6</xdr:col>
          <xdr:colOff>85725</xdr:colOff>
          <xdr:row>17</xdr:row>
          <xdr:rowOff>9525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16</xdr:row>
          <xdr:rowOff>171450</xdr:rowOff>
        </xdr:from>
        <xdr:to>
          <xdr:col>6</xdr:col>
          <xdr:colOff>85725</xdr:colOff>
          <xdr:row>18</xdr:row>
          <xdr:rowOff>9525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17</xdr:row>
          <xdr:rowOff>171450</xdr:rowOff>
        </xdr:from>
        <xdr:to>
          <xdr:col>6</xdr:col>
          <xdr:colOff>85725</xdr:colOff>
          <xdr:row>19</xdr:row>
          <xdr:rowOff>9525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18</xdr:row>
          <xdr:rowOff>171450</xdr:rowOff>
        </xdr:from>
        <xdr:to>
          <xdr:col>6</xdr:col>
          <xdr:colOff>85725</xdr:colOff>
          <xdr:row>20</xdr:row>
          <xdr:rowOff>9525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19</xdr:row>
          <xdr:rowOff>171450</xdr:rowOff>
        </xdr:from>
        <xdr:to>
          <xdr:col>6</xdr:col>
          <xdr:colOff>85725</xdr:colOff>
          <xdr:row>21</xdr:row>
          <xdr:rowOff>9525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485775</xdr:colOff>
      <xdr:row>2</xdr:row>
      <xdr:rowOff>9525</xdr:rowOff>
    </xdr:to>
    <xdr:pic>
      <xdr:nvPicPr>
        <xdr:cNvPr id="3081" name="Choix">
          <a:extLst>
            <a:ext uri="{FF2B5EF4-FFF2-40B4-BE49-F238E27FC236}">
              <a16:creationId xmlns:a16="http://schemas.microsoft.com/office/drawing/2014/main" id="{00000000-0008-0000-0300-00000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714375"/>
          <a:ext cx="48577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3A63FD-F8B9-4065-9B48-570AB2E7A446}" name="TabPersonnels" displayName="TabPersonnels" comment="Tableau des personnels - Calendrier sert à mettre à jour le calendrier &quot;collectif&quot;" ref="A1:E11" totalsRowShown="0" headerRowDxfId="3">
  <autoFilter ref="A1:E11" xr:uid="{7D0E776F-636B-4CD8-B6D0-0910CBE1938A}"/>
  <tableColumns count="5">
    <tableColumn id="1" xr3:uid="{94C15C04-891B-4E61-8DA1-6E2744012216}" name="Personnel_x000a_sous la forme :_x000a_NOM Prénom" dataDxfId="2"/>
    <tableColumn id="2" xr3:uid="{8E512C1F-F60F-424E-86D7-06A74412770A}" name="Code chômé_x000a_1 chiffre 1 jour_x000a_un &quot;1&quot;= Repos_x000a_un &quot;0&quot; = Travail" dataDxfId="1"/>
    <tableColumn id="3" xr3:uid="{198F7D6A-634F-4D94-978E-D4C9C28FFDA6}" name="Couleur_x000a_des jours_x000a_chômés"/>
    <tableColumn id="4" xr3:uid="{545AEF4A-4A47-435C-ADE7-43E02E7C1AA6}" name="Contrat_x000a_horaire_x000a_du_x000a_personnel"/>
    <tableColumn id="5" xr3:uid="{DFA0EE1F-2A72-4A6D-99BE-A07D2A1C7236}" name="Date_x000a_d'entrée_x000a_en fonction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4" Type="http://schemas.openxmlformats.org/officeDocument/2006/relationships/image" Target="../media/image1.png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ning"/>
  <dimension ref="A1:OM74"/>
  <sheetViews>
    <sheetView showGridLines="0" tabSelected="1" zoomScaleNormal="100" workbookViewId="0">
      <pane xSplit="3" ySplit="18" topLeftCell="D19" activePane="bottomRight" state="frozen"/>
      <selection pane="topRight" activeCell="D1" sqref="D1"/>
      <selection pane="bottomLeft" activeCell="A12" sqref="A12"/>
      <selection pane="bottomRight"/>
    </sheetView>
  </sheetViews>
  <sheetFormatPr baseColWidth="10" defaultRowHeight="15" x14ac:dyDescent="0.25"/>
  <cols>
    <col min="1" max="1" width="26.5703125" customWidth="1"/>
    <col min="2" max="2" width="7" customWidth="1"/>
    <col min="3" max="3" width="12.85546875" bestFit="1" customWidth="1"/>
    <col min="4" max="403" width="4.28515625" customWidth="1"/>
    <col min="404" max="16384" width="11.42578125" style="25"/>
  </cols>
  <sheetData>
    <row r="1" spans="1:403" ht="11.25" hidden="1" customHeight="1" x14ac:dyDescent="0.25">
      <c r="A1" s="7"/>
      <c r="B1" s="7"/>
      <c r="C1" s="7"/>
      <c r="D1" s="8">
        <f t="shared" ref="D1:BO1" ca="1" si="0">NETWORKDAYS.INTL(D$17,D$17,Chômés,Fériés)*NETWORKDAYS.INTL(D$17,D$17,Chômés,Ponts)</f>
        <v>0</v>
      </c>
      <c r="E1" s="8">
        <f t="shared" ca="1" si="0"/>
        <v>1</v>
      </c>
      <c r="F1" s="8">
        <f t="shared" ca="1" si="0"/>
        <v>1</v>
      </c>
      <c r="G1" s="8">
        <f t="shared" ca="1" si="0"/>
        <v>0</v>
      </c>
      <c r="H1" s="8">
        <f t="shared" ca="1" si="0"/>
        <v>0</v>
      </c>
      <c r="I1" s="8">
        <f t="shared" ca="1" si="0"/>
        <v>1</v>
      </c>
      <c r="J1" s="8">
        <f t="shared" ca="1" si="0"/>
        <v>1</v>
      </c>
      <c r="K1" s="8">
        <f t="shared" ca="1" si="0"/>
        <v>1</v>
      </c>
      <c r="L1" s="8">
        <f t="shared" ca="1" si="0"/>
        <v>1</v>
      </c>
      <c r="M1" s="8">
        <f t="shared" ca="1" si="0"/>
        <v>1</v>
      </c>
      <c r="N1" s="8">
        <f t="shared" ca="1" si="0"/>
        <v>0</v>
      </c>
      <c r="O1" s="8">
        <f t="shared" ca="1" si="0"/>
        <v>0</v>
      </c>
      <c r="P1" s="8">
        <f t="shared" ca="1" si="0"/>
        <v>1</v>
      </c>
      <c r="Q1" s="8">
        <f t="shared" ca="1" si="0"/>
        <v>1</v>
      </c>
      <c r="R1" s="8">
        <f t="shared" ca="1" si="0"/>
        <v>1</v>
      </c>
      <c r="S1" s="8">
        <f t="shared" ca="1" si="0"/>
        <v>1</v>
      </c>
      <c r="T1" s="8">
        <f t="shared" ca="1" si="0"/>
        <v>1</v>
      </c>
      <c r="U1" s="8">
        <f t="shared" ca="1" si="0"/>
        <v>0</v>
      </c>
      <c r="V1" s="8">
        <f t="shared" ca="1" si="0"/>
        <v>0</v>
      </c>
      <c r="W1" s="8">
        <f t="shared" ca="1" si="0"/>
        <v>1</v>
      </c>
      <c r="X1" s="8">
        <f t="shared" ca="1" si="0"/>
        <v>1</v>
      </c>
      <c r="Y1" s="8">
        <f t="shared" ca="1" si="0"/>
        <v>1</v>
      </c>
      <c r="Z1" s="8">
        <f t="shared" ca="1" si="0"/>
        <v>1</v>
      </c>
      <c r="AA1" s="8">
        <f t="shared" ca="1" si="0"/>
        <v>1</v>
      </c>
      <c r="AB1" s="8">
        <f t="shared" ca="1" si="0"/>
        <v>0</v>
      </c>
      <c r="AC1" s="8">
        <f t="shared" ca="1" si="0"/>
        <v>0</v>
      </c>
      <c r="AD1" s="8">
        <f t="shared" ca="1" si="0"/>
        <v>1</v>
      </c>
      <c r="AE1" s="8">
        <f t="shared" ca="1" si="0"/>
        <v>1</v>
      </c>
      <c r="AF1" s="8">
        <f t="shared" ca="1" si="0"/>
        <v>1</v>
      </c>
      <c r="AG1" s="8">
        <f t="shared" ca="1" si="0"/>
        <v>1</v>
      </c>
      <c r="AH1" s="8">
        <f t="shared" ca="1" si="0"/>
        <v>1</v>
      </c>
      <c r="AI1" s="8">
        <f t="shared" ca="1" si="0"/>
        <v>0</v>
      </c>
      <c r="AJ1" s="8">
        <f t="shared" ca="1" si="0"/>
        <v>0</v>
      </c>
      <c r="AK1" s="8">
        <f t="shared" ca="1" si="0"/>
        <v>1</v>
      </c>
      <c r="AL1" s="8">
        <f t="shared" ca="1" si="0"/>
        <v>1</v>
      </c>
      <c r="AM1" s="8">
        <f t="shared" ca="1" si="0"/>
        <v>1</v>
      </c>
      <c r="AN1" s="8">
        <f t="shared" ca="1" si="0"/>
        <v>1</v>
      </c>
      <c r="AO1" s="8">
        <f t="shared" ca="1" si="0"/>
        <v>1</v>
      </c>
      <c r="AP1" s="8">
        <f t="shared" ca="1" si="0"/>
        <v>0</v>
      </c>
      <c r="AQ1" s="8">
        <f t="shared" ca="1" si="0"/>
        <v>0</v>
      </c>
      <c r="AR1" s="8">
        <f t="shared" ca="1" si="0"/>
        <v>1</v>
      </c>
      <c r="AS1" s="8">
        <f t="shared" ca="1" si="0"/>
        <v>1</v>
      </c>
      <c r="AT1" s="8">
        <f t="shared" ca="1" si="0"/>
        <v>1</v>
      </c>
      <c r="AU1" s="8">
        <f t="shared" ca="1" si="0"/>
        <v>1</v>
      </c>
      <c r="AV1" s="8">
        <f t="shared" ca="1" si="0"/>
        <v>1</v>
      </c>
      <c r="AW1" s="8">
        <f t="shared" ca="1" si="0"/>
        <v>0</v>
      </c>
      <c r="AX1" s="8">
        <f t="shared" ca="1" si="0"/>
        <v>0</v>
      </c>
      <c r="AY1" s="8">
        <f t="shared" ca="1" si="0"/>
        <v>1</v>
      </c>
      <c r="AZ1" s="8">
        <f t="shared" ca="1" si="0"/>
        <v>1</v>
      </c>
      <c r="BA1" s="8">
        <f t="shared" ca="1" si="0"/>
        <v>1</v>
      </c>
      <c r="BB1" s="8">
        <f t="shared" ca="1" si="0"/>
        <v>1</v>
      </c>
      <c r="BC1" s="8">
        <f t="shared" ca="1" si="0"/>
        <v>1</v>
      </c>
      <c r="BD1" s="8">
        <f t="shared" ca="1" si="0"/>
        <v>0</v>
      </c>
      <c r="BE1" s="8">
        <f t="shared" ca="1" si="0"/>
        <v>0</v>
      </c>
      <c r="BF1" s="8">
        <f t="shared" ca="1" si="0"/>
        <v>1</v>
      </c>
      <c r="BG1" s="8">
        <f t="shared" ca="1" si="0"/>
        <v>0</v>
      </c>
      <c r="BH1" s="8">
        <f t="shared" ca="1" si="0"/>
        <v>1</v>
      </c>
      <c r="BI1" s="8">
        <f t="shared" ca="1" si="0"/>
        <v>1</v>
      </c>
      <c r="BJ1" s="8">
        <f t="shared" ca="1" si="0"/>
        <v>1</v>
      </c>
      <c r="BK1" s="8">
        <f t="shared" ca="1" si="0"/>
        <v>0</v>
      </c>
      <c r="BL1" s="8">
        <f t="shared" ca="1" si="0"/>
        <v>0</v>
      </c>
      <c r="BM1" s="8">
        <f t="shared" ca="1" si="0"/>
        <v>1</v>
      </c>
      <c r="BN1" s="8">
        <f t="shared" ca="1" si="0"/>
        <v>1</v>
      </c>
      <c r="BO1" s="8">
        <f t="shared" ca="1" si="0"/>
        <v>1</v>
      </c>
      <c r="BP1" s="8">
        <f t="shared" ref="BP1:EA1" ca="1" si="1">NETWORKDAYS.INTL(BP$17,BP$17,Chômés,Fériés)*NETWORKDAYS.INTL(BP$17,BP$17,Chômés,Ponts)</f>
        <v>1</v>
      </c>
      <c r="BQ1" s="8">
        <f t="shared" ca="1" si="1"/>
        <v>1</v>
      </c>
      <c r="BR1" s="8">
        <f t="shared" ca="1" si="1"/>
        <v>0</v>
      </c>
      <c r="BS1" s="8">
        <f t="shared" ca="1" si="1"/>
        <v>0</v>
      </c>
      <c r="BT1" s="8">
        <f t="shared" ca="1" si="1"/>
        <v>1</v>
      </c>
      <c r="BU1" s="8">
        <f t="shared" ca="1" si="1"/>
        <v>1</v>
      </c>
      <c r="BV1" s="8">
        <f t="shared" ca="1" si="1"/>
        <v>1</v>
      </c>
      <c r="BW1" s="8">
        <f t="shared" ca="1" si="1"/>
        <v>1</v>
      </c>
      <c r="BX1" s="8">
        <f t="shared" ca="1" si="1"/>
        <v>1</v>
      </c>
      <c r="BY1" s="8">
        <f t="shared" ca="1" si="1"/>
        <v>0</v>
      </c>
      <c r="BZ1" s="8">
        <f t="shared" ca="1" si="1"/>
        <v>0</v>
      </c>
      <c r="CA1" s="8">
        <f t="shared" ca="1" si="1"/>
        <v>1</v>
      </c>
      <c r="CB1" s="8">
        <f t="shared" ca="1" si="1"/>
        <v>1</v>
      </c>
      <c r="CC1" s="8">
        <f t="shared" ca="1" si="1"/>
        <v>1</v>
      </c>
      <c r="CD1" s="8">
        <f t="shared" ca="1" si="1"/>
        <v>1</v>
      </c>
      <c r="CE1" s="8">
        <f t="shared" ca="1" si="1"/>
        <v>1</v>
      </c>
      <c r="CF1" s="8">
        <f t="shared" ca="1" si="1"/>
        <v>0</v>
      </c>
      <c r="CG1" s="8">
        <f t="shared" ca="1" si="1"/>
        <v>0</v>
      </c>
      <c r="CH1" s="8">
        <f t="shared" ca="1" si="1"/>
        <v>1</v>
      </c>
      <c r="CI1" s="8">
        <f t="shared" ca="1" si="1"/>
        <v>1</v>
      </c>
      <c r="CJ1" s="8">
        <f t="shared" ca="1" si="1"/>
        <v>1</v>
      </c>
      <c r="CK1" s="8">
        <f t="shared" ca="1" si="1"/>
        <v>1</v>
      </c>
      <c r="CL1" s="8">
        <f t="shared" ca="1" si="1"/>
        <v>1</v>
      </c>
      <c r="CM1" s="8">
        <f t="shared" ca="1" si="1"/>
        <v>0</v>
      </c>
      <c r="CN1" s="8">
        <f t="shared" ca="1" si="1"/>
        <v>0</v>
      </c>
      <c r="CO1" s="8">
        <f t="shared" ca="1" si="1"/>
        <v>1</v>
      </c>
      <c r="CP1" s="8">
        <f t="shared" ca="1" si="1"/>
        <v>1</v>
      </c>
      <c r="CQ1" s="8">
        <f t="shared" ca="1" si="1"/>
        <v>1</v>
      </c>
      <c r="CR1" s="8">
        <f t="shared" ca="1" si="1"/>
        <v>1</v>
      </c>
      <c r="CS1" s="8">
        <f t="shared" ca="1" si="1"/>
        <v>1</v>
      </c>
      <c r="CT1" s="8">
        <f t="shared" ca="1" si="1"/>
        <v>0</v>
      </c>
      <c r="CU1" s="8">
        <f t="shared" ca="1" si="1"/>
        <v>0</v>
      </c>
      <c r="CV1" s="8">
        <f t="shared" ca="1" si="1"/>
        <v>1</v>
      </c>
      <c r="CW1" s="8">
        <f t="shared" ca="1" si="1"/>
        <v>1</v>
      </c>
      <c r="CX1" s="8">
        <f t="shared" ca="1" si="1"/>
        <v>1</v>
      </c>
      <c r="CY1" s="8">
        <f t="shared" ca="1" si="1"/>
        <v>1</v>
      </c>
      <c r="CZ1" s="8">
        <f t="shared" ca="1" si="1"/>
        <v>1</v>
      </c>
      <c r="DA1" s="8">
        <f t="shared" ca="1" si="1"/>
        <v>0</v>
      </c>
      <c r="DB1" s="8">
        <f t="shared" ca="1" si="1"/>
        <v>0</v>
      </c>
      <c r="DC1" s="8">
        <f t="shared" ca="1" si="1"/>
        <v>0</v>
      </c>
      <c r="DD1" s="8">
        <f t="shared" ca="1" si="1"/>
        <v>1</v>
      </c>
      <c r="DE1" s="8">
        <f t="shared" ca="1" si="1"/>
        <v>1</v>
      </c>
      <c r="DF1" s="8">
        <f t="shared" ca="1" si="1"/>
        <v>1</v>
      </c>
      <c r="DG1" s="8">
        <f t="shared" ca="1" si="1"/>
        <v>1</v>
      </c>
      <c r="DH1" s="8">
        <f t="shared" ca="1" si="1"/>
        <v>0</v>
      </c>
      <c r="DI1" s="8">
        <f t="shared" ca="1" si="1"/>
        <v>0</v>
      </c>
      <c r="DJ1" s="8">
        <f t="shared" ca="1" si="1"/>
        <v>1</v>
      </c>
      <c r="DK1" s="8">
        <f t="shared" ca="1" si="1"/>
        <v>1</v>
      </c>
      <c r="DL1" s="8">
        <f t="shared" ca="1" si="1"/>
        <v>1</v>
      </c>
      <c r="DM1" s="8">
        <f t="shared" ca="1" si="1"/>
        <v>1</v>
      </c>
      <c r="DN1" s="8">
        <f t="shared" ca="1" si="1"/>
        <v>1</v>
      </c>
      <c r="DO1" s="8">
        <f t="shared" ca="1" si="1"/>
        <v>0</v>
      </c>
      <c r="DP1" s="8">
        <f t="shared" ca="1" si="1"/>
        <v>0</v>
      </c>
      <c r="DQ1" s="8">
        <f t="shared" ca="1" si="1"/>
        <v>1</v>
      </c>
      <c r="DR1" s="8">
        <f t="shared" ca="1" si="1"/>
        <v>1</v>
      </c>
      <c r="DS1" s="8">
        <f t="shared" ca="1" si="1"/>
        <v>1</v>
      </c>
      <c r="DT1" s="8">
        <f t="shared" ca="1" si="1"/>
        <v>1</v>
      </c>
      <c r="DU1" s="8">
        <f t="shared" ca="1" si="1"/>
        <v>0</v>
      </c>
      <c r="DV1" s="8">
        <f t="shared" ca="1" si="1"/>
        <v>0</v>
      </c>
      <c r="DW1" s="8">
        <f t="shared" ca="1" si="1"/>
        <v>0</v>
      </c>
      <c r="DX1" s="8">
        <f t="shared" ca="1" si="1"/>
        <v>1</v>
      </c>
      <c r="DY1" s="8">
        <f t="shared" ca="1" si="1"/>
        <v>1</v>
      </c>
      <c r="DZ1" s="8">
        <f t="shared" ca="1" si="1"/>
        <v>1</v>
      </c>
      <c r="EA1" s="8">
        <f t="shared" ca="1" si="1"/>
        <v>1</v>
      </c>
      <c r="EB1" s="8">
        <f t="shared" ref="EB1:GM1" ca="1" si="2">NETWORKDAYS.INTL(EB$17,EB$17,Chômés,Fériés)*NETWORKDAYS.INTL(EB$17,EB$17,Chômés,Ponts)</f>
        <v>0</v>
      </c>
      <c r="EC1" s="8">
        <f t="shared" ca="1" si="2"/>
        <v>0</v>
      </c>
      <c r="ED1" s="8">
        <f t="shared" ca="1" si="2"/>
        <v>0</v>
      </c>
      <c r="EE1" s="8">
        <f t="shared" ca="1" si="2"/>
        <v>1</v>
      </c>
      <c r="EF1" s="8">
        <f t="shared" ca="1" si="2"/>
        <v>1</v>
      </c>
      <c r="EG1" s="8">
        <f t="shared" ca="1" si="2"/>
        <v>1</v>
      </c>
      <c r="EH1" s="8">
        <f t="shared" ca="1" si="2"/>
        <v>1</v>
      </c>
      <c r="EI1" s="8">
        <f t="shared" ca="1" si="2"/>
        <v>1</v>
      </c>
      <c r="EJ1" s="8">
        <f t="shared" ca="1" si="2"/>
        <v>0</v>
      </c>
      <c r="EK1" s="8">
        <f t="shared" ca="1" si="2"/>
        <v>0</v>
      </c>
      <c r="EL1" s="8">
        <f t="shared" ca="1" si="2"/>
        <v>1</v>
      </c>
      <c r="EM1" s="8">
        <f t="shared" ca="1" si="2"/>
        <v>1</v>
      </c>
      <c r="EN1" s="8">
        <f t="shared" ca="1" si="2"/>
        <v>1</v>
      </c>
      <c r="EO1" s="8">
        <f t="shared" ca="1" si="2"/>
        <v>0</v>
      </c>
      <c r="EP1" s="8">
        <f t="shared" ca="1" si="2"/>
        <v>1</v>
      </c>
      <c r="EQ1" s="8">
        <f t="shared" ca="1" si="2"/>
        <v>0</v>
      </c>
      <c r="ER1" s="8">
        <f t="shared" ca="1" si="2"/>
        <v>0</v>
      </c>
      <c r="ES1" s="8">
        <f t="shared" ca="1" si="2"/>
        <v>1</v>
      </c>
      <c r="ET1" s="8">
        <f t="shared" ca="1" si="2"/>
        <v>1</v>
      </c>
      <c r="EU1" s="8">
        <f t="shared" ca="1" si="2"/>
        <v>1</v>
      </c>
      <c r="EV1" s="8">
        <f t="shared" ca="1" si="2"/>
        <v>1</v>
      </c>
      <c r="EW1" s="8">
        <f t="shared" ca="1" si="2"/>
        <v>1</v>
      </c>
      <c r="EX1" s="8">
        <f t="shared" ca="1" si="2"/>
        <v>0</v>
      </c>
      <c r="EY1" s="8">
        <f t="shared" ca="1" si="2"/>
        <v>0</v>
      </c>
      <c r="EZ1" s="8">
        <f t="shared" ca="1" si="2"/>
        <v>0</v>
      </c>
      <c r="FA1" s="8">
        <f t="shared" ca="1" si="2"/>
        <v>1</v>
      </c>
      <c r="FB1" s="8">
        <f t="shared" ca="1" si="2"/>
        <v>1</v>
      </c>
      <c r="FC1" s="8">
        <f t="shared" ca="1" si="2"/>
        <v>1</v>
      </c>
      <c r="FD1" s="8">
        <f t="shared" ca="1" si="2"/>
        <v>1</v>
      </c>
      <c r="FE1" s="8">
        <f t="shared" ca="1" si="2"/>
        <v>0</v>
      </c>
      <c r="FF1" s="8">
        <f t="shared" ca="1" si="2"/>
        <v>0</v>
      </c>
      <c r="FG1" s="8">
        <f t="shared" ca="1" si="2"/>
        <v>1</v>
      </c>
      <c r="FH1" s="8">
        <f t="shared" ca="1" si="2"/>
        <v>1</v>
      </c>
      <c r="FI1" s="8">
        <f t="shared" ca="1" si="2"/>
        <v>1</v>
      </c>
      <c r="FJ1" s="8">
        <f t="shared" ca="1" si="2"/>
        <v>1</v>
      </c>
      <c r="FK1" s="8">
        <f t="shared" ca="1" si="2"/>
        <v>1</v>
      </c>
      <c r="FL1" s="8">
        <f t="shared" ca="1" si="2"/>
        <v>0</v>
      </c>
      <c r="FM1" s="8">
        <f t="shared" ca="1" si="2"/>
        <v>0</v>
      </c>
      <c r="FN1" s="8">
        <f t="shared" ca="1" si="2"/>
        <v>1</v>
      </c>
      <c r="FO1" s="8">
        <f t="shared" ca="1" si="2"/>
        <v>1</v>
      </c>
      <c r="FP1" s="8">
        <f t="shared" ca="1" si="2"/>
        <v>1</v>
      </c>
      <c r="FQ1" s="8">
        <f t="shared" ca="1" si="2"/>
        <v>1</v>
      </c>
      <c r="FR1" s="8">
        <f t="shared" ca="1" si="2"/>
        <v>1</v>
      </c>
      <c r="FS1" s="8">
        <f t="shared" ca="1" si="2"/>
        <v>0</v>
      </c>
      <c r="FT1" s="8">
        <f t="shared" ca="1" si="2"/>
        <v>0</v>
      </c>
      <c r="FU1" s="8">
        <f t="shared" ca="1" si="2"/>
        <v>1</v>
      </c>
      <c r="FV1" s="8">
        <f t="shared" ca="1" si="2"/>
        <v>1</v>
      </c>
      <c r="FW1" s="8">
        <f t="shared" ca="1" si="2"/>
        <v>1</v>
      </c>
      <c r="FX1" s="8">
        <f t="shared" ca="1" si="2"/>
        <v>1</v>
      </c>
      <c r="FY1" s="8">
        <f t="shared" ca="1" si="2"/>
        <v>1</v>
      </c>
      <c r="FZ1" s="8">
        <f t="shared" ca="1" si="2"/>
        <v>0</v>
      </c>
      <c r="GA1" s="8">
        <f t="shared" ca="1" si="2"/>
        <v>0</v>
      </c>
      <c r="GB1" s="8">
        <f t="shared" ca="1" si="2"/>
        <v>1</v>
      </c>
      <c r="GC1" s="8">
        <f t="shared" ca="1" si="2"/>
        <v>1</v>
      </c>
      <c r="GD1" s="8">
        <f t="shared" ca="1" si="2"/>
        <v>1</v>
      </c>
      <c r="GE1" s="8">
        <f t="shared" ca="1" si="2"/>
        <v>1</v>
      </c>
      <c r="GF1" s="8">
        <f t="shared" ca="1" si="2"/>
        <v>1</v>
      </c>
      <c r="GG1" s="8">
        <f t="shared" ca="1" si="2"/>
        <v>0</v>
      </c>
      <c r="GH1" s="8">
        <f t="shared" ca="1" si="2"/>
        <v>0</v>
      </c>
      <c r="GI1" s="8">
        <f t="shared" ca="1" si="2"/>
        <v>1</v>
      </c>
      <c r="GJ1" s="8">
        <f t="shared" ca="1" si="2"/>
        <v>1</v>
      </c>
      <c r="GK1" s="8">
        <f t="shared" ca="1" si="2"/>
        <v>1</v>
      </c>
      <c r="GL1" s="8">
        <f t="shared" ca="1" si="2"/>
        <v>1</v>
      </c>
      <c r="GM1" s="8">
        <f t="shared" ca="1" si="2"/>
        <v>1</v>
      </c>
      <c r="GN1" s="8">
        <f t="shared" ref="GN1:IY1" ca="1" si="3">NETWORKDAYS.INTL(GN$17,GN$17,Chômés,Fériés)*NETWORKDAYS.INTL(GN$17,GN$17,Chômés,Ponts)</f>
        <v>0</v>
      </c>
      <c r="GO1" s="8">
        <f t="shared" ca="1" si="3"/>
        <v>0</v>
      </c>
      <c r="GP1" s="8">
        <f t="shared" ca="1" si="3"/>
        <v>1</v>
      </c>
      <c r="GQ1" s="8">
        <f t="shared" ca="1" si="3"/>
        <v>0</v>
      </c>
      <c r="GR1" s="8">
        <f t="shared" ca="1" si="3"/>
        <v>1</v>
      </c>
      <c r="GS1" s="8">
        <f t="shared" ca="1" si="3"/>
        <v>1</v>
      </c>
      <c r="GT1" s="8">
        <f t="shared" ca="1" si="3"/>
        <v>1</v>
      </c>
      <c r="GU1" s="8">
        <f t="shared" ca="1" si="3"/>
        <v>0</v>
      </c>
      <c r="GV1" s="8">
        <f t="shared" ca="1" si="3"/>
        <v>0</v>
      </c>
      <c r="GW1" s="8">
        <f t="shared" ca="1" si="3"/>
        <v>1</v>
      </c>
      <c r="GX1" s="8">
        <f t="shared" ca="1" si="3"/>
        <v>1</v>
      </c>
      <c r="GY1" s="8">
        <f t="shared" ca="1" si="3"/>
        <v>1</v>
      </c>
      <c r="GZ1" s="8">
        <f t="shared" ca="1" si="3"/>
        <v>1</v>
      </c>
      <c r="HA1" s="8">
        <f t="shared" ca="1" si="3"/>
        <v>1</v>
      </c>
      <c r="HB1" s="8">
        <f t="shared" ca="1" si="3"/>
        <v>0</v>
      </c>
      <c r="HC1" s="8">
        <f t="shared" ca="1" si="3"/>
        <v>0</v>
      </c>
      <c r="HD1" s="8">
        <f t="shared" ca="1" si="3"/>
        <v>1</v>
      </c>
      <c r="HE1" s="8">
        <f t="shared" ca="1" si="3"/>
        <v>1</v>
      </c>
      <c r="HF1" s="8">
        <f t="shared" ca="1" si="3"/>
        <v>1</v>
      </c>
      <c r="HG1" s="8">
        <f t="shared" ca="1" si="3"/>
        <v>1</v>
      </c>
      <c r="HH1" s="8">
        <f t="shared" ca="1" si="3"/>
        <v>1</v>
      </c>
      <c r="HI1" s="8">
        <f t="shared" ca="1" si="3"/>
        <v>0</v>
      </c>
      <c r="HJ1" s="8">
        <f t="shared" ca="1" si="3"/>
        <v>0</v>
      </c>
      <c r="HK1" s="8">
        <f t="shared" ca="1" si="3"/>
        <v>1</v>
      </c>
      <c r="HL1" s="8">
        <f t="shared" ca="1" si="3"/>
        <v>1</v>
      </c>
      <c r="HM1" s="8">
        <f t="shared" ca="1" si="3"/>
        <v>1</v>
      </c>
      <c r="HN1" s="8">
        <f t="shared" ca="1" si="3"/>
        <v>1</v>
      </c>
      <c r="HO1" s="8">
        <f t="shared" ca="1" si="3"/>
        <v>1</v>
      </c>
      <c r="HP1" s="8">
        <f t="shared" ca="1" si="3"/>
        <v>0</v>
      </c>
      <c r="HQ1" s="8">
        <f t="shared" ca="1" si="3"/>
        <v>0</v>
      </c>
      <c r="HR1" s="8">
        <f t="shared" ca="1" si="3"/>
        <v>1</v>
      </c>
      <c r="HS1" s="8">
        <f t="shared" ca="1" si="3"/>
        <v>1</v>
      </c>
      <c r="HT1" s="8">
        <f t="shared" ca="1" si="3"/>
        <v>1</v>
      </c>
      <c r="HU1" s="8">
        <f t="shared" ca="1" si="3"/>
        <v>1</v>
      </c>
      <c r="HV1" s="8">
        <f t="shared" ca="1" si="3"/>
        <v>1</v>
      </c>
      <c r="HW1" s="8">
        <f t="shared" ca="1" si="3"/>
        <v>0</v>
      </c>
      <c r="HX1" s="8">
        <f t="shared" ca="1" si="3"/>
        <v>0</v>
      </c>
      <c r="HY1" s="8">
        <f t="shared" ca="1" si="3"/>
        <v>1</v>
      </c>
      <c r="HZ1" s="8">
        <f t="shared" ca="1" si="3"/>
        <v>1</v>
      </c>
      <c r="IA1" s="8">
        <f t="shared" ca="1" si="3"/>
        <v>1</v>
      </c>
      <c r="IB1" s="8">
        <f t="shared" ca="1" si="3"/>
        <v>1</v>
      </c>
      <c r="IC1" s="8">
        <f t="shared" ca="1" si="3"/>
        <v>1</v>
      </c>
      <c r="ID1" s="8">
        <f t="shared" ca="1" si="3"/>
        <v>0</v>
      </c>
      <c r="IE1" s="8">
        <f t="shared" ca="1" si="3"/>
        <v>0</v>
      </c>
      <c r="IF1" s="8">
        <f t="shared" ca="1" si="3"/>
        <v>1</v>
      </c>
      <c r="IG1" s="8">
        <f t="shared" ca="1" si="3"/>
        <v>1</v>
      </c>
      <c r="IH1" s="8">
        <f t="shared" ca="1" si="3"/>
        <v>1</v>
      </c>
      <c r="II1" s="8">
        <f t="shared" ca="1" si="3"/>
        <v>1</v>
      </c>
      <c r="IJ1" s="8">
        <f t="shared" ca="1" si="3"/>
        <v>1</v>
      </c>
      <c r="IK1" s="8">
        <f t="shared" ca="1" si="3"/>
        <v>0</v>
      </c>
      <c r="IL1" s="8">
        <f t="shared" ca="1" si="3"/>
        <v>0</v>
      </c>
      <c r="IM1" s="8">
        <f t="shared" ca="1" si="3"/>
        <v>1</v>
      </c>
      <c r="IN1" s="8">
        <f t="shared" ca="1" si="3"/>
        <v>1</v>
      </c>
      <c r="IO1" s="8">
        <f t="shared" ca="1" si="3"/>
        <v>1</v>
      </c>
      <c r="IP1" s="8">
        <f t="shared" ca="1" si="3"/>
        <v>1</v>
      </c>
      <c r="IQ1" s="8">
        <f t="shared" ca="1" si="3"/>
        <v>1</v>
      </c>
      <c r="IR1" s="8">
        <f t="shared" ca="1" si="3"/>
        <v>0</v>
      </c>
      <c r="IS1" s="8">
        <f t="shared" ca="1" si="3"/>
        <v>0</v>
      </c>
      <c r="IT1" s="8">
        <f t="shared" ca="1" si="3"/>
        <v>1</v>
      </c>
      <c r="IU1" s="8">
        <f t="shared" ca="1" si="3"/>
        <v>1</v>
      </c>
      <c r="IV1" s="8">
        <f t="shared" ca="1" si="3"/>
        <v>1</v>
      </c>
      <c r="IW1" s="8">
        <f t="shared" ca="1" si="3"/>
        <v>1</v>
      </c>
      <c r="IX1" s="8">
        <f t="shared" ca="1" si="3"/>
        <v>1</v>
      </c>
      <c r="IY1" s="8">
        <f t="shared" ca="1" si="3"/>
        <v>0</v>
      </c>
      <c r="IZ1" s="8">
        <f t="shared" ref="IZ1:LK1" ca="1" si="4">NETWORKDAYS.INTL(IZ$17,IZ$17,Chômés,Fériés)*NETWORKDAYS.INTL(IZ$17,IZ$17,Chômés,Ponts)</f>
        <v>0</v>
      </c>
      <c r="JA1" s="8">
        <f t="shared" ca="1" si="4"/>
        <v>1</v>
      </c>
      <c r="JB1" s="8">
        <f t="shared" ca="1" si="4"/>
        <v>1</v>
      </c>
      <c r="JC1" s="8">
        <f t="shared" ca="1" si="4"/>
        <v>1</v>
      </c>
      <c r="JD1" s="8">
        <f t="shared" ca="1" si="4"/>
        <v>1</v>
      </c>
      <c r="JE1" s="8">
        <f t="shared" ca="1" si="4"/>
        <v>1</v>
      </c>
      <c r="JF1" s="8">
        <f t="shared" ca="1" si="4"/>
        <v>0</v>
      </c>
      <c r="JG1" s="8">
        <f t="shared" ca="1" si="4"/>
        <v>0</v>
      </c>
      <c r="JH1" s="8">
        <f t="shared" ca="1" si="4"/>
        <v>1</v>
      </c>
      <c r="JI1" s="8">
        <f t="shared" ca="1" si="4"/>
        <v>1</v>
      </c>
      <c r="JJ1" s="8">
        <f t="shared" ca="1" si="4"/>
        <v>1</v>
      </c>
      <c r="JK1" s="8">
        <f t="shared" ca="1" si="4"/>
        <v>1</v>
      </c>
      <c r="JL1" s="8">
        <f t="shared" ca="1" si="4"/>
        <v>1</v>
      </c>
      <c r="JM1" s="8">
        <f t="shared" ca="1" si="4"/>
        <v>0</v>
      </c>
      <c r="JN1" s="8">
        <f t="shared" ca="1" si="4"/>
        <v>0</v>
      </c>
      <c r="JO1" s="8">
        <f t="shared" ca="1" si="4"/>
        <v>1</v>
      </c>
      <c r="JP1" s="8">
        <f t="shared" ca="1" si="4"/>
        <v>1</v>
      </c>
      <c r="JQ1" s="8">
        <f t="shared" ca="1" si="4"/>
        <v>1</v>
      </c>
      <c r="JR1" s="8">
        <f t="shared" ca="1" si="4"/>
        <v>1</v>
      </c>
      <c r="JS1" s="8">
        <f t="shared" ca="1" si="4"/>
        <v>1</v>
      </c>
      <c r="JT1" s="8">
        <f t="shared" ca="1" si="4"/>
        <v>0</v>
      </c>
      <c r="JU1" s="8">
        <f t="shared" ca="1" si="4"/>
        <v>0</v>
      </c>
      <c r="JV1" s="8">
        <f t="shared" ca="1" si="4"/>
        <v>1</v>
      </c>
      <c r="JW1" s="8">
        <f t="shared" ca="1" si="4"/>
        <v>1</v>
      </c>
      <c r="JX1" s="8">
        <f t="shared" ca="1" si="4"/>
        <v>1</v>
      </c>
      <c r="JY1" s="8">
        <f t="shared" ca="1" si="4"/>
        <v>1</v>
      </c>
      <c r="JZ1" s="8">
        <f t="shared" ca="1" si="4"/>
        <v>1</v>
      </c>
      <c r="KA1" s="8">
        <f t="shared" ca="1" si="4"/>
        <v>0</v>
      </c>
      <c r="KB1" s="8">
        <f t="shared" ca="1" si="4"/>
        <v>0</v>
      </c>
      <c r="KC1" s="8">
        <f t="shared" ca="1" si="4"/>
        <v>1</v>
      </c>
      <c r="KD1" s="8">
        <f t="shared" ca="1" si="4"/>
        <v>1</v>
      </c>
      <c r="KE1" s="8">
        <f t="shared" ca="1" si="4"/>
        <v>1</v>
      </c>
      <c r="KF1" s="8">
        <f t="shared" ca="1" si="4"/>
        <v>1</v>
      </c>
      <c r="KG1" s="8">
        <f t="shared" ca="1" si="4"/>
        <v>1</v>
      </c>
      <c r="KH1" s="8">
        <f t="shared" ca="1" si="4"/>
        <v>0</v>
      </c>
      <c r="KI1" s="8">
        <f t="shared" ca="1" si="4"/>
        <v>0</v>
      </c>
      <c r="KJ1" s="8">
        <f t="shared" ca="1" si="4"/>
        <v>1</v>
      </c>
      <c r="KK1" s="8">
        <f t="shared" ca="1" si="4"/>
        <v>1</v>
      </c>
      <c r="KL1" s="8">
        <f t="shared" ca="1" si="4"/>
        <v>1</v>
      </c>
      <c r="KM1" s="8">
        <f t="shared" ca="1" si="4"/>
        <v>1</v>
      </c>
      <c r="KN1" s="8">
        <f t="shared" ca="1" si="4"/>
        <v>1</v>
      </c>
      <c r="KO1" s="8">
        <f t="shared" ca="1" si="4"/>
        <v>0</v>
      </c>
      <c r="KP1" s="8">
        <f t="shared" ca="1" si="4"/>
        <v>0</v>
      </c>
      <c r="KQ1" s="8">
        <f t="shared" ca="1" si="4"/>
        <v>1</v>
      </c>
      <c r="KR1" s="8">
        <f t="shared" ca="1" si="4"/>
        <v>1</v>
      </c>
      <c r="KS1" s="8">
        <f t="shared" ca="1" si="4"/>
        <v>1</v>
      </c>
      <c r="KT1" s="8">
        <f t="shared" ca="1" si="4"/>
        <v>1</v>
      </c>
      <c r="KU1" s="8">
        <f t="shared" ca="1" si="4"/>
        <v>1</v>
      </c>
      <c r="KV1" s="8">
        <f t="shared" ca="1" si="4"/>
        <v>0</v>
      </c>
      <c r="KW1" s="8">
        <f t="shared" ca="1" si="4"/>
        <v>0</v>
      </c>
      <c r="KX1" s="8">
        <f t="shared" ca="1" si="4"/>
        <v>1</v>
      </c>
      <c r="KY1" s="8">
        <f t="shared" ca="1" si="4"/>
        <v>1</v>
      </c>
      <c r="KZ1" s="8">
        <f t="shared" ca="1" si="4"/>
        <v>1</v>
      </c>
      <c r="LA1" s="8">
        <f t="shared" ca="1" si="4"/>
        <v>1</v>
      </c>
      <c r="LB1" s="8">
        <f t="shared" ca="1" si="4"/>
        <v>1</v>
      </c>
      <c r="LC1" s="8">
        <f t="shared" ca="1" si="4"/>
        <v>0</v>
      </c>
      <c r="LD1" s="8">
        <f t="shared" ca="1" si="4"/>
        <v>0</v>
      </c>
      <c r="LE1" s="8">
        <f t="shared" ca="1" si="4"/>
        <v>1</v>
      </c>
      <c r="LF1" s="8">
        <f t="shared" ca="1" si="4"/>
        <v>1</v>
      </c>
      <c r="LG1" s="8">
        <f t="shared" ca="1" si="4"/>
        <v>0</v>
      </c>
      <c r="LH1" s="8">
        <f t="shared" ca="1" si="4"/>
        <v>1</v>
      </c>
      <c r="LI1" s="8">
        <f t="shared" ca="1" si="4"/>
        <v>1</v>
      </c>
      <c r="LJ1" s="8">
        <f t="shared" ca="1" si="4"/>
        <v>0</v>
      </c>
      <c r="LK1" s="8">
        <f t="shared" ca="1" si="4"/>
        <v>0</v>
      </c>
      <c r="LL1" s="8">
        <f t="shared" ref="LL1:NW1" ca="1" si="5">NETWORKDAYS.INTL(LL$17,LL$17,Chômés,Fériés)*NETWORKDAYS.INTL(LL$17,LL$17,Chômés,Ponts)</f>
        <v>1</v>
      </c>
      <c r="LM1" s="8">
        <f t="shared" ca="1" si="5"/>
        <v>1</v>
      </c>
      <c r="LN1" s="8">
        <f t="shared" ca="1" si="5"/>
        <v>1</v>
      </c>
      <c r="LO1" s="8">
        <f t="shared" ca="1" si="5"/>
        <v>1</v>
      </c>
      <c r="LP1" s="8">
        <f t="shared" ca="1" si="5"/>
        <v>1</v>
      </c>
      <c r="LQ1" s="8">
        <f t="shared" ca="1" si="5"/>
        <v>0</v>
      </c>
      <c r="LR1" s="8">
        <f t="shared" ca="1" si="5"/>
        <v>0</v>
      </c>
      <c r="LS1" s="8">
        <f t="shared" ca="1" si="5"/>
        <v>1</v>
      </c>
      <c r="LT1" s="8">
        <f t="shared" ca="1" si="5"/>
        <v>1</v>
      </c>
      <c r="LU1" s="8">
        <f t="shared" ca="1" si="5"/>
        <v>1</v>
      </c>
      <c r="LV1" s="8">
        <f t="shared" ca="1" si="5"/>
        <v>1</v>
      </c>
      <c r="LW1" s="8">
        <f t="shared" ca="1" si="5"/>
        <v>1</v>
      </c>
      <c r="LX1" s="8">
        <f t="shared" ca="1" si="5"/>
        <v>0</v>
      </c>
      <c r="LY1" s="8">
        <f t="shared" ca="1" si="5"/>
        <v>0</v>
      </c>
      <c r="LZ1" s="8">
        <f t="shared" ca="1" si="5"/>
        <v>1</v>
      </c>
      <c r="MA1" s="8">
        <f t="shared" ca="1" si="5"/>
        <v>1</v>
      </c>
      <c r="MB1" s="8">
        <f t="shared" ca="1" si="5"/>
        <v>1</v>
      </c>
      <c r="MC1" s="8">
        <f t="shared" ca="1" si="5"/>
        <v>1</v>
      </c>
      <c r="MD1" s="8">
        <f t="shared" ca="1" si="5"/>
        <v>1</v>
      </c>
      <c r="ME1" s="8">
        <f t="shared" ca="1" si="5"/>
        <v>0</v>
      </c>
      <c r="MF1" s="8">
        <f t="shared" ca="1" si="5"/>
        <v>0</v>
      </c>
      <c r="MG1" s="8">
        <f t="shared" ca="1" si="5"/>
        <v>1</v>
      </c>
      <c r="MH1" s="8">
        <f t="shared" ca="1" si="5"/>
        <v>1</v>
      </c>
      <c r="MI1" s="8">
        <f t="shared" ca="1" si="5"/>
        <v>1</v>
      </c>
      <c r="MJ1" s="8">
        <f t="shared" ca="1" si="5"/>
        <v>1</v>
      </c>
      <c r="MK1" s="8">
        <f t="shared" ca="1" si="5"/>
        <v>1</v>
      </c>
      <c r="ML1" s="8">
        <f t="shared" ca="1" si="5"/>
        <v>0</v>
      </c>
      <c r="MM1" s="8">
        <f t="shared" ca="1" si="5"/>
        <v>0</v>
      </c>
      <c r="MN1" s="8">
        <f t="shared" ca="1" si="5"/>
        <v>1</v>
      </c>
      <c r="MO1" s="8">
        <f t="shared" ca="1" si="5"/>
        <v>1</v>
      </c>
      <c r="MP1" s="8">
        <f t="shared" ca="1" si="5"/>
        <v>1</v>
      </c>
      <c r="MQ1" s="8">
        <f t="shared" ca="1" si="5"/>
        <v>1</v>
      </c>
      <c r="MR1" s="8">
        <f t="shared" ca="1" si="5"/>
        <v>1</v>
      </c>
      <c r="MS1" s="8">
        <f t="shared" ca="1" si="5"/>
        <v>0</v>
      </c>
      <c r="MT1" s="8">
        <f t="shared" ca="1" si="5"/>
        <v>0</v>
      </c>
      <c r="MU1" s="8">
        <f t="shared" ca="1" si="5"/>
        <v>1</v>
      </c>
      <c r="MV1" s="8">
        <f t="shared" ca="1" si="5"/>
        <v>1</v>
      </c>
      <c r="MW1" s="8">
        <f t="shared" ca="1" si="5"/>
        <v>1</v>
      </c>
      <c r="MX1" s="8">
        <f t="shared" ca="1" si="5"/>
        <v>1</v>
      </c>
      <c r="MY1" s="8">
        <f t="shared" ca="1" si="5"/>
        <v>0</v>
      </c>
      <c r="MZ1" s="8">
        <f t="shared" ca="1" si="5"/>
        <v>0</v>
      </c>
      <c r="NA1" s="8">
        <f t="shared" ca="1" si="5"/>
        <v>0</v>
      </c>
      <c r="NB1" s="8">
        <f t="shared" ca="1" si="5"/>
        <v>1</v>
      </c>
      <c r="NC1" s="8">
        <f t="shared" ca="1" si="5"/>
        <v>1</v>
      </c>
      <c r="ND1" s="8">
        <f t="shared" ca="1" si="5"/>
        <v>1</v>
      </c>
      <c r="NE1" s="8">
        <f t="shared" ca="1" si="5"/>
        <v>1</v>
      </c>
      <c r="NF1" s="8">
        <f t="shared" ca="1" si="5"/>
        <v>1</v>
      </c>
      <c r="NG1" s="8">
        <f t="shared" ca="1" si="5"/>
        <v>0</v>
      </c>
      <c r="NH1" s="8">
        <f t="shared" ca="1" si="5"/>
        <v>0</v>
      </c>
      <c r="NI1" s="8">
        <f t="shared" ca="1" si="5"/>
        <v>1</v>
      </c>
      <c r="NJ1" s="8">
        <f t="shared" ca="1" si="5"/>
        <v>1</v>
      </c>
      <c r="NK1" s="8">
        <f t="shared" ca="1" si="5"/>
        <v>1</v>
      </c>
      <c r="NL1" s="8">
        <f t="shared" ca="1" si="5"/>
        <v>1</v>
      </c>
      <c r="NM1" s="8">
        <f t="shared" ca="1" si="5"/>
        <v>1</v>
      </c>
      <c r="NN1" s="8">
        <f t="shared" ca="1" si="5"/>
        <v>0</v>
      </c>
      <c r="NO1" s="8">
        <f t="shared" ca="1" si="5"/>
        <v>0</v>
      </c>
      <c r="NP1" s="8">
        <f t="shared" ca="1" si="5"/>
        <v>1</v>
      </c>
      <c r="NQ1" s="8">
        <f t="shared" ca="1" si="5"/>
        <v>1</v>
      </c>
      <c r="NR1" s="8">
        <f t="shared" ca="1" si="5"/>
        <v>1</v>
      </c>
      <c r="NS1" s="8">
        <f t="shared" ca="1" si="5"/>
        <v>1</v>
      </c>
      <c r="NT1" s="8">
        <f t="shared" ca="1" si="5"/>
        <v>1</v>
      </c>
      <c r="NU1" s="8">
        <f t="shared" ca="1" si="5"/>
        <v>0</v>
      </c>
      <c r="NV1" s="8">
        <f t="shared" ca="1" si="5"/>
        <v>0</v>
      </c>
      <c r="NW1" s="8">
        <f t="shared" ca="1" si="5"/>
        <v>1</v>
      </c>
      <c r="NX1" s="8">
        <f t="shared" ref="NX1:OM1" ca="1" si="6">NETWORKDAYS.INTL(NX$17,NX$17,Chômés,Fériés)*NETWORKDAYS.INTL(NX$17,NX$17,Chômés,Ponts)</f>
        <v>1</v>
      </c>
      <c r="NY1" s="8">
        <f t="shared" ca="1" si="6"/>
        <v>1</v>
      </c>
      <c r="NZ1" s="8">
        <f t="shared" ca="1" si="6"/>
        <v>1</v>
      </c>
      <c r="OA1" s="8">
        <f t="shared" ca="1" si="6"/>
        <v>1</v>
      </c>
      <c r="OB1" s="8">
        <f t="shared" ca="1" si="6"/>
        <v>0</v>
      </c>
      <c r="OC1" s="8">
        <f t="shared" ca="1" si="6"/>
        <v>0</v>
      </c>
      <c r="OD1" s="8">
        <f t="shared" ca="1" si="6"/>
        <v>1</v>
      </c>
      <c r="OE1" s="8">
        <f t="shared" ca="1" si="6"/>
        <v>1</v>
      </c>
      <c r="OF1" s="8">
        <f t="shared" ca="1" si="6"/>
        <v>1</v>
      </c>
      <c r="OG1" s="8">
        <f t="shared" ca="1" si="6"/>
        <v>1</v>
      </c>
      <c r="OH1" s="8">
        <f t="shared" ca="1" si="6"/>
        <v>1</v>
      </c>
      <c r="OI1" s="8">
        <f t="shared" ca="1" si="6"/>
        <v>0</v>
      </c>
      <c r="OJ1" s="8">
        <f t="shared" ca="1" si="6"/>
        <v>0</v>
      </c>
      <c r="OK1" s="8">
        <f t="shared" ca="1" si="6"/>
        <v>1</v>
      </c>
      <c r="OL1" s="8">
        <f t="shared" ca="1" si="6"/>
        <v>1</v>
      </c>
      <c r="OM1" s="8">
        <f t="shared" ca="1" si="6"/>
        <v>1</v>
      </c>
    </row>
    <row r="2" spans="1:403" ht="11.25" customHeight="1" x14ac:dyDescent="0.25">
      <c r="A2" s="9"/>
      <c r="B2" s="9"/>
      <c r="C2" s="165" t="s">
        <v>225</v>
      </c>
      <c r="D2" s="4">
        <f>PremierJour</f>
        <v>43831</v>
      </c>
      <c r="E2" s="4">
        <f>D2+1</f>
        <v>43832</v>
      </c>
      <c r="F2" s="4">
        <f t="shared" ref="F2:BQ2" si="7">E2+1</f>
        <v>43833</v>
      </c>
      <c r="G2" s="4">
        <f t="shared" si="7"/>
        <v>43834</v>
      </c>
      <c r="H2" s="4">
        <f t="shared" si="7"/>
        <v>43835</v>
      </c>
      <c r="I2" s="4">
        <f t="shared" si="7"/>
        <v>43836</v>
      </c>
      <c r="J2" s="4">
        <f t="shared" si="7"/>
        <v>43837</v>
      </c>
      <c r="K2" s="4">
        <f t="shared" si="7"/>
        <v>43838</v>
      </c>
      <c r="L2" s="4">
        <f t="shared" si="7"/>
        <v>43839</v>
      </c>
      <c r="M2" s="4">
        <f t="shared" si="7"/>
        <v>43840</v>
      </c>
      <c r="N2" s="4">
        <f t="shared" si="7"/>
        <v>43841</v>
      </c>
      <c r="O2" s="4">
        <f t="shared" si="7"/>
        <v>43842</v>
      </c>
      <c r="P2" s="4">
        <f t="shared" si="7"/>
        <v>43843</v>
      </c>
      <c r="Q2" s="4">
        <f t="shared" si="7"/>
        <v>43844</v>
      </c>
      <c r="R2" s="4">
        <f t="shared" si="7"/>
        <v>43845</v>
      </c>
      <c r="S2" s="4">
        <f t="shared" si="7"/>
        <v>43846</v>
      </c>
      <c r="T2" s="4">
        <f t="shared" si="7"/>
        <v>43847</v>
      </c>
      <c r="U2" s="4">
        <f t="shared" si="7"/>
        <v>43848</v>
      </c>
      <c r="V2" s="4">
        <f t="shared" si="7"/>
        <v>43849</v>
      </c>
      <c r="W2" s="4">
        <f t="shared" si="7"/>
        <v>43850</v>
      </c>
      <c r="X2" s="4">
        <f t="shared" si="7"/>
        <v>43851</v>
      </c>
      <c r="Y2" s="4">
        <f t="shared" si="7"/>
        <v>43852</v>
      </c>
      <c r="Z2" s="4">
        <f t="shared" si="7"/>
        <v>43853</v>
      </c>
      <c r="AA2" s="4">
        <f t="shared" si="7"/>
        <v>43854</v>
      </c>
      <c r="AB2" s="4">
        <f t="shared" si="7"/>
        <v>43855</v>
      </c>
      <c r="AC2" s="4">
        <f t="shared" si="7"/>
        <v>43856</v>
      </c>
      <c r="AD2" s="4">
        <f t="shared" si="7"/>
        <v>43857</v>
      </c>
      <c r="AE2" s="4">
        <f t="shared" si="7"/>
        <v>43858</v>
      </c>
      <c r="AF2" s="4">
        <f t="shared" si="7"/>
        <v>43859</v>
      </c>
      <c r="AG2" s="4">
        <f t="shared" si="7"/>
        <v>43860</v>
      </c>
      <c r="AH2" s="4">
        <f t="shared" si="7"/>
        <v>43861</v>
      </c>
      <c r="AI2" s="4">
        <f t="shared" si="7"/>
        <v>43862</v>
      </c>
      <c r="AJ2" s="4">
        <f t="shared" si="7"/>
        <v>43863</v>
      </c>
      <c r="AK2" s="4">
        <f t="shared" si="7"/>
        <v>43864</v>
      </c>
      <c r="AL2" s="4">
        <f t="shared" si="7"/>
        <v>43865</v>
      </c>
      <c r="AM2" s="4">
        <f t="shared" si="7"/>
        <v>43866</v>
      </c>
      <c r="AN2" s="4">
        <f t="shared" si="7"/>
        <v>43867</v>
      </c>
      <c r="AO2" s="4">
        <f t="shared" si="7"/>
        <v>43868</v>
      </c>
      <c r="AP2" s="4">
        <f t="shared" si="7"/>
        <v>43869</v>
      </c>
      <c r="AQ2" s="4">
        <f t="shared" si="7"/>
        <v>43870</v>
      </c>
      <c r="AR2" s="4">
        <f t="shared" si="7"/>
        <v>43871</v>
      </c>
      <c r="AS2" s="4">
        <f t="shared" si="7"/>
        <v>43872</v>
      </c>
      <c r="AT2" s="4">
        <f t="shared" si="7"/>
        <v>43873</v>
      </c>
      <c r="AU2" s="4">
        <f t="shared" si="7"/>
        <v>43874</v>
      </c>
      <c r="AV2" s="4">
        <f t="shared" si="7"/>
        <v>43875</v>
      </c>
      <c r="AW2" s="4">
        <f t="shared" si="7"/>
        <v>43876</v>
      </c>
      <c r="AX2" s="4">
        <f t="shared" si="7"/>
        <v>43877</v>
      </c>
      <c r="AY2" s="4">
        <f t="shared" si="7"/>
        <v>43878</v>
      </c>
      <c r="AZ2" s="4">
        <f t="shared" si="7"/>
        <v>43879</v>
      </c>
      <c r="BA2" s="4">
        <f t="shared" si="7"/>
        <v>43880</v>
      </c>
      <c r="BB2" s="4">
        <f t="shared" si="7"/>
        <v>43881</v>
      </c>
      <c r="BC2" s="4">
        <f t="shared" si="7"/>
        <v>43882</v>
      </c>
      <c r="BD2" s="4">
        <f t="shared" si="7"/>
        <v>43883</v>
      </c>
      <c r="BE2" s="4">
        <f t="shared" si="7"/>
        <v>43884</v>
      </c>
      <c r="BF2" s="4">
        <f t="shared" si="7"/>
        <v>43885</v>
      </c>
      <c r="BG2" s="4">
        <f t="shared" si="7"/>
        <v>43886</v>
      </c>
      <c r="BH2" s="4">
        <f t="shared" si="7"/>
        <v>43887</v>
      </c>
      <c r="BI2" s="4">
        <f t="shared" si="7"/>
        <v>43888</v>
      </c>
      <c r="BJ2" s="4">
        <f t="shared" si="7"/>
        <v>43889</v>
      </c>
      <c r="BK2" s="4">
        <f t="shared" si="7"/>
        <v>43890</v>
      </c>
      <c r="BL2" s="4">
        <f t="shared" si="7"/>
        <v>43891</v>
      </c>
      <c r="BM2" s="4">
        <f t="shared" si="7"/>
        <v>43892</v>
      </c>
      <c r="BN2" s="4">
        <f t="shared" si="7"/>
        <v>43893</v>
      </c>
      <c r="BO2" s="4">
        <f t="shared" si="7"/>
        <v>43894</v>
      </c>
      <c r="BP2" s="4">
        <f t="shared" si="7"/>
        <v>43895</v>
      </c>
      <c r="BQ2" s="4">
        <f t="shared" si="7"/>
        <v>43896</v>
      </c>
      <c r="BR2" s="4">
        <f t="shared" ref="BR2:EC2" si="8">BQ2+1</f>
        <v>43897</v>
      </c>
      <c r="BS2" s="4">
        <f t="shared" si="8"/>
        <v>43898</v>
      </c>
      <c r="BT2" s="4">
        <f t="shared" si="8"/>
        <v>43899</v>
      </c>
      <c r="BU2" s="4">
        <f t="shared" si="8"/>
        <v>43900</v>
      </c>
      <c r="BV2" s="4">
        <f t="shared" si="8"/>
        <v>43901</v>
      </c>
      <c r="BW2" s="4">
        <f t="shared" si="8"/>
        <v>43902</v>
      </c>
      <c r="BX2" s="4">
        <f t="shared" si="8"/>
        <v>43903</v>
      </c>
      <c r="BY2" s="4">
        <f t="shared" si="8"/>
        <v>43904</v>
      </c>
      <c r="BZ2" s="4">
        <f t="shared" si="8"/>
        <v>43905</v>
      </c>
      <c r="CA2" s="4">
        <f t="shared" si="8"/>
        <v>43906</v>
      </c>
      <c r="CB2" s="4">
        <f t="shared" si="8"/>
        <v>43907</v>
      </c>
      <c r="CC2" s="4">
        <f t="shared" si="8"/>
        <v>43908</v>
      </c>
      <c r="CD2" s="4">
        <f t="shared" si="8"/>
        <v>43909</v>
      </c>
      <c r="CE2" s="4">
        <f t="shared" si="8"/>
        <v>43910</v>
      </c>
      <c r="CF2" s="4">
        <f t="shared" si="8"/>
        <v>43911</v>
      </c>
      <c r="CG2" s="4">
        <f t="shared" si="8"/>
        <v>43912</v>
      </c>
      <c r="CH2" s="4">
        <f t="shared" si="8"/>
        <v>43913</v>
      </c>
      <c r="CI2" s="4">
        <f t="shared" si="8"/>
        <v>43914</v>
      </c>
      <c r="CJ2" s="4">
        <f t="shared" si="8"/>
        <v>43915</v>
      </c>
      <c r="CK2" s="4">
        <f t="shared" si="8"/>
        <v>43916</v>
      </c>
      <c r="CL2" s="4">
        <f t="shared" si="8"/>
        <v>43917</v>
      </c>
      <c r="CM2" s="4">
        <f t="shared" si="8"/>
        <v>43918</v>
      </c>
      <c r="CN2" s="4">
        <f t="shared" si="8"/>
        <v>43919</v>
      </c>
      <c r="CO2" s="4">
        <f t="shared" si="8"/>
        <v>43920</v>
      </c>
      <c r="CP2" s="4">
        <f t="shared" si="8"/>
        <v>43921</v>
      </c>
      <c r="CQ2" s="4">
        <f t="shared" si="8"/>
        <v>43922</v>
      </c>
      <c r="CR2" s="4">
        <f t="shared" si="8"/>
        <v>43923</v>
      </c>
      <c r="CS2" s="4">
        <f t="shared" si="8"/>
        <v>43924</v>
      </c>
      <c r="CT2" s="4">
        <f t="shared" si="8"/>
        <v>43925</v>
      </c>
      <c r="CU2" s="4">
        <f t="shared" si="8"/>
        <v>43926</v>
      </c>
      <c r="CV2" s="4">
        <f t="shared" si="8"/>
        <v>43927</v>
      </c>
      <c r="CW2" s="4">
        <f t="shared" si="8"/>
        <v>43928</v>
      </c>
      <c r="CX2" s="4">
        <f t="shared" si="8"/>
        <v>43929</v>
      </c>
      <c r="CY2" s="4">
        <f t="shared" si="8"/>
        <v>43930</v>
      </c>
      <c r="CZ2" s="4">
        <f t="shared" si="8"/>
        <v>43931</v>
      </c>
      <c r="DA2" s="4">
        <f t="shared" si="8"/>
        <v>43932</v>
      </c>
      <c r="DB2" s="4">
        <f t="shared" si="8"/>
        <v>43933</v>
      </c>
      <c r="DC2" s="4">
        <f t="shared" si="8"/>
        <v>43934</v>
      </c>
      <c r="DD2" s="4">
        <f t="shared" si="8"/>
        <v>43935</v>
      </c>
      <c r="DE2" s="4">
        <f t="shared" si="8"/>
        <v>43936</v>
      </c>
      <c r="DF2" s="4">
        <f t="shared" si="8"/>
        <v>43937</v>
      </c>
      <c r="DG2" s="4">
        <f t="shared" si="8"/>
        <v>43938</v>
      </c>
      <c r="DH2" s="4">
        <f t="shared" si="8"/>
        <v>43939</v>
      </c>
      <c r="DI2" s="4">
        <f t="shared" si="8"/>
        <v>43940</v>
      </c>
      <c r="DJ2" s="4">
        <f t="shared" si="8"/>
        <v>43941</v>
      </c>
      <c r="DK2" s="4">
        <f t="shared" si="8"/>
        <v>43942</v>
      </c>
      <c r="DL2" s="4">
        <f t="shared" si="8"/>
        <v>43943</v>
      </c>
      <c r="DM2" s="4">
        <f t="shared" si="8"/>
        <v>43944</v>
      </c>
      <c r="DN2" s="4">
        <f t="shared" si="8"/>
        <v>43945</v>
      </c>
      <c r="DO2" s="4">
        <f t="shared" si="8"/>
        <v>43946</v>
      </c>
      <c r="DP2" s="4">
        <f t="shared" si="8"/>
        <v>43947</v>
      </c>
      <c r="DQ2" s="4">
        <f t="shared" si="8"/>
        <v>43948</v>
      </c>
      <c r="DR2" s="4">
        <f t="shared" si="8"/>
        <v>43949</v>
      </c>
      <c r="DS2" s="4">
        <f t="shared" si="8"/>
        <v>43950</v>
      </c>
      <c r="DT2" s="4">
        <f t="shared" si="8"/>
        <v>43951</v>
      </c>
      <c r="DU2" s="4">
        <f t="shared" si="8"/>
        <v>43952</v>
      </c>
      <c r="DV2" s="4">
        <f t="shared" si="8"/>
        <v>43953</v>
      </c>
      <c r="DW2" s="4">
        <f t="shared" si="8"/>
        <v>43954</v>
      </c>
      <c r="DX2" s="4">
        <f t="shared" si="8"/>
        <v>43955</v>
      </c>
      <c r="DY2" s="4">
        <f t="shared" si="8"/>
        <v>43956</v>
      </c>
      <c r="DZ2" s="4">
        <f t="shared" si="8"/>
        <v>43957</v>
      </c>
      <c r="EA2" s="4">
        <f t="shared" si="8"/>
        <v>43958</v>
      </c>
      <c r="EB2" s="4">
        <f t="shared" si="8"/>
        <v>43959</v>
      </c>
      <c r="EC2" s="4">
        <f t="shared" si="8"/>
        <v>43960</v>
      </c>
      <c r="ED2" s="4">
        <f t="shared" ref="ED2:GO2" si="9">EC2+1</f>
        <v>43961</v>
      </c>
      <c r="EE2" s="4">
        <f t="shared" si="9"/>
        <v>43962</v>
      </c>
      <c r="EF2" s="4">
        <f t="shared" si="9"/>
        <v>43963</v>
      </c>
      <c r="EG2" s="4">
        <f t="shared" si="9"/>
        <v>43964</v>
      </c>
      <c r="EH2" s="4">
        <f t="shared" si="9"/>
        <v>43965</v>
      </c>
      <c r="EI2" s="4">
        <f t="shared" si="9"/>
        <v>43966</v>
      </c>
      <c r="EJ2" s="4">
        <f t="shared" si="9"/>
        <v>43967</v>
      </c>
      <c r="EK2" s="4">
        <f t="shared" si="9"/>
        <v>43968</v>
      </c>
      <c r="EL2" s="4">
        <f t="shared" si="9"/>
        <v>43969</v>
      </c>
      <c r="EM2" s="4">
        <f t="shared" si="9"/>
        <v>43970</v>
      </c>
      <c r="EN2" s="4">
        <f t="shared" si="9"/>
        <v>43971</v>
      </c>
      <c r="EO2" s="4">
        <f t="shared" si="9"/>
        <v>43972</v>
      </c>
      <c r="EP2" s="4">
        <f t="shared" si="9"/>
        <v>43973</v>
      </c>
      <c r="EQ2" s="4">
        <f t="shared" si="9"/>
        <v>43974</v>
      </c>
      <c r="ER2" s="4">
        <f t="shared" si="9"/>
        <v>43975</v>
      </c>
      <c r="ES2" s="4">
        <f t="shared" si="9"/>
        <v>43976</v>
      </c>
      <c r="ET2" s="4">
        <f t="shared" si="9"/>
        <v>43977</v>
      </c>
      <c r="EU2" s="4">
        <f t="shared" si="9"/>
        <v>43978</v>
      </c>
      <c r="EV2" s="4">
        <f t="shared" si="9"/>
        <v>43979</v>
      </c>
      <c r="EW2" s="4">
        <f t="shared" si="9"/>
        <v>43980</v>
      </c>
      <c r="EX2" s="4">
        <f t="shared" si="9"/>
        <v>43981</v>
      </c>
      <c r="EY2" s="4">
        <f t="shared" si="9"/>
        <v>43982</v>
      </c>
      <c r="EZ2" s="4">
        <f t="shared" si="9"/>
        <v>43983</v>
      </c>
      <c r="FA2" s="4">
        <f t="shared" si="9"/>
        <v>43984</v>
      </c>
      <c r="FB2" s="4">
        <f t="shared" si="9"/>
        <v>43985</v>
      </c>
      <c r="FC2" s="4">
        <f t="shared" si="9"/>
        <v>43986</v>
      </c>
      <c r="FD2" s="4">
        <f t="shared" si="9"/>
        <v>43987</v>
      </c>
      <c r="FE2" s="4">
        <f t="shared" si="9"/>
        <v>43988</v>
      </c>
      <c r="FF2" s="4">
        <f t="shared" si="9"/>
        <v>43989</v>
      </c>
      <c r="FG2" s="4">
        <f t="shared" si="9"/>
        <v>43990</v>
      </c>
      <c r="FH2" s="4">
        <f t="shared" si="9"/>
        <v>43991</v>
      </c>
      <c r="FI2" s="4">
        <f t="shared" si="9"/>
        <v>43992</v>
      </c>
      <c r="FJ2" s="4">
        <f t="shared" si="9"/>
        <v>43993</v>
      </c>
      <c r="FK2" s="4">
        <f t="shared" si="9"/>
        <v>43994</v>
      </c>
      <c r="FL2" s="4">
        <f t="shared" si="9"/>
        <v>43995</v>
      </c>
      <c r="FM2" s="4">
        <f t="shared" si="9"/>
        <v>43996</v>
      </c>
      <c r="FN2" s="4">
        <f t="shared" si="9"/>
        <v>43997</v>
      </c>
      <c r="FO2" s="4">
        <f t="shared" si="9"/>
        <v>43998</v>
      </c>
      <c r="FP2" s="4">
        <f t="shared" si="9"/>
        <v>43999</v>
      </c>
      <c r="FQ2" s="4">
        <f t="shared" si="9"/>
        <v>44000</v>
      </c>
      <c r="FR2" s="4">
        <f t="shared" si="9"/>
        <v>44001</v>
      </c>
      <c r="FS2" s="4">
        <f t="shared" si="9"/>
        <v>44002</v>
      </c>
      <c r="FT2" s="4">
        <f t="shared" si="9"/>
        <v>44003</v>
      </c>
      <c r="FU2" s="4">
        <f t="shared" si="9"/>
        <v>44004</v>
      </c>
      <c r="FV2" s="4">
        <f t="shared" si="9"/>
        <v>44005</v>
      </c>
      <c r="FW2" s="4">
        <f t="shared" si="9"/>
        <v>44006</v>
      </c>
      <c r="FX2" s="4">
        <f t="shared" si="9"/>
        <v>44007</v>
      </c>
      <c r="FY2" s="4">
        <f t="shared" si="9"/>
        <v>44008</v>
      </c>
      <c r="FZ2" s="4">
        <f t="shared" si="9"/>
        <v>44009</v>
      </c>
      <c r="GA2" s="4">
        <f t="shared" si="9"/>
        <v>44010</v>
      </c>
      <c r="GB2" s="4">
        <f t="shared" si="9"/>
        <v>44011</v>
      </c>
      <c r="GC2" s="4">
        <f t="shared" si="9"/>
        <v>44012</v>
      </c>
      <c r="GD2" s="4">
        <f t="shared" si="9"/>
        <v>44013</v>
      </c>
      <c r="GE2" s="4">
        <f t="shared" si="9"/>
        <v>44014</v>
      </c>
      <c r="GF2" s="4">
        <f t="shared" si="9"/>
        <v>44015</v>
      </c>
      <c r="GG2" s="4">
        <f t="shared" si="9"/>
        <v>44016</v>
      </c>
      <c r="GH2" s="4">
        <f t="shared" si="9"/>
        <v>44017</v>
      </c>
      <c r="GI2" s="4">
        <f t="shared" si="9"/>
        <v>44018</v>
      </c>
      <c r="GJ2" s="4">
        <f t="shared" si="9"/>
        <v>44019</v>
      </c>
      <c r="GK2" s="4">
        <f t="shared" si="9"/>
        <v>44020</v>
      </c>
      <c r="GL2" s="4">
        <f t="shared" si="9"/>
        <v>44021</v>
      </c>
      <c r="GM2" s="4">
        <f t="shared" si="9"/>
        <v>44022</v>
      </c>
      <c r="GN2" s="4">
        <f t="shared" si="9"/>
        <v>44023</v>
      </c>
      <c r="GO2" s="4">
        <f t="shared" si="9"/>
        <v>44024</v>
      </c>
      <c r="GP2" s="4">
        <f t="shared" ref="GP2:JA2" si="10">GO2+1</f>
        <v>44025</v>
      </c>
      <c r="GQ2" s="4">
        <f t="shared" si="10"/>
        <v>44026</v>
      </c>
      <c r="GR2" s="4">
        <f t="shared" si="10"/>
        <v>44027</v>
      </c>
      <c r="GS2" s="4">
        <f t="shared" si="10"/>
        <v>44028</v>
      </c>
      <c r="GT2" s="4">
        <f t="shared" si="10"/>
        <v>44029</v>
      </c>
      <c r="GU2" s="4">
        <f t="shared" si="10"/>
        <v>44030</v>
      </c>
      <c r="GV2" s="4">
        <f t="shared" si="10"/>
        <v>44031</v>
      </c>
      <c r="GW2" s="4">
        <f t="shared" si="10"/>
        <v>44032</v>
      </c>
      <c r="GX2" s="4">
        <f t="shared" si="10"/>
        <v>44033</v>
      </c>
      <c r="GY2" s="4">
        <f t="shared" si="10"/>
        <v>44034</v>
      </c>
      <c r="GZ2" s="4">
        <f t="shared" si="10"/>
        <v>44035</v>
      </c>
      <c r="HA2" s="4">
        <f t="shared" si="10"/>
        <v>44036</v>
      </c>
      <c r="HB2" s="4">
        <f t="shared" si="10"/>
        <v>44037</v>
      </c>
      <c r="HC2" s="4">
        <f t="shared" si="10"/>
        <v>44038</v>
      </c>
      <c r="HD2" s="4">
        <f t="shared" si="10"/>
        <v>44039</v>
      </c>
      <c r="HE2" s="4">
        <f t="shared" si="10"/>
        <v>44040</v>
      </c>
      <c r="HF2" s="4">
        <f t="shared" si="10"/>
        <v>44041</v>
      </c>
      <c r="HG2" s="4">
        <f t="shared" si="10"/>
        <v>44042</v>
      </c>
      <c r="HH2" s="4">
        <f t="shared" si="10"/>
        <v>44043</v>
      </c>
      <c r="HI2" s="4">
        <f t="shared" si="10"/>
        <v>44044</v>
      </c>
      <c r="HJ2" s="4">
        <f t="shared" si="10"/>
        <v>44045</v>
      </c>
      <c r="HK2" s="4">
        <f t="shared" si="10"/>
        <v>44046</v>
      </c>
      <c r="HL2" s="4">
        <f t="shared" si="10"/>
        <v>44047</v>
      </c>
      <c r="HM2" s="4">
        <f t="shared" si="10"/>
        <v>44048</v>
      </c>
      <c r="HN2" s="4">
        <f t="shared" si="10"/>
        <v>44049</v>
      </c>
      <c r="HO2" s="4">
        <f t="shared" si="10"/>
        <v>44050</v>
      </c>
      <c r="HP2" s="4">
        <f t="shared" si="10"/>
        <v>44051</v>
      </c>
      <c r="HQ2" s="4">
        <f t="shared" si="10"/>
        <v>44052</v>
      </c>
      <c r="HR2" s="4">
        <f t="shared" si="10"/>
        <v>44053</v>
      </c>
      <c r="HS2" s="4">
        <f t="shared" si="10"/>
        <v>44054</v>
      </c>
      <c r="HT2" s="4">
        <f t="shared" si="10"/>
        <v>44055</v>
      </c>
      <c r="HU2" s="4">
        <f t="shared" si="10"/>
        <v>44056</v>
      </c>
      <c r="HV2" s="4">
        <f t="shared" si="10"/>
        <v>44057</v>
      </c>
      <c r="HW2" s="4">
        <f t="shared" si="10"/>
        <v>44058</v>
      </c>
      <c r="HX2" s="4">
        <f t="shared" si="10"/>
        <v>44059</v>
      </c>
      <c r="HY2" s="4">
        <f t="shared" si="10"/>
        <v>44060</v>
      </c>
      <c r="HZ2" s="4">
        <f t="shared" si="10"/>
        <v>44061</v>
      </c>
      <c r="IA2" s="4">
        <f t="shared" si="10"/>
        <v>44062</v>
      </c>
      <c r="IB2" s="4">
        <f t="shared" si="10"/>
        <v>44063</v>
      </c>
      <c r="IC2" s="4">
        <f t="shared" si="10"/>
        <v>44064</v>
      </c>
      <c r="ID2" s="4">
        <f t="shared" si="10"/>
        <v>44065</v>
      </c>
      <c r="IE2" s="4">
        <f t="shared" si="10"/>
        <v>44066</v>
      </c>
      <c r="IF2" s="4">
        <f t="shared" si="10"/>
        <v>44067</v>
      </c>
      <c r="IG2" s="4">
        <f t="shared" si="10"/>
        <v>44068</v>
      </c>
      <c r="IH2" s="4">
        <f t="shared" si="10"/>
        <v>44069</v>
      </c>
      <c r="II2" s="4">
        <f t="shared" si="10"/>
        <v>44070</v>
      </c>
      <c r="IJ2" s="4">
        <f t="shared" si="10"/>
        <v>44071</v>
      </c>
      <c r="IK2" s="4">
        <f t="shared" si="10"/>
        <v>44072</v>
      </c>
      <c r="IL2" s="4">
        <f t="shared" si="10"/>
        <v>44073</v>
      </c>
      <c r="IM2" s="4">
        <f t="shared" si="10"/>
        <v>44074</v>
      </c>
      <c r="IN2" s="4">
        <f t="shared" si="10"/>
        <v>44075</v>
      </c>
      <c r="IO2" s="4">
        <f t="shared" si="10"/>
        <v>44076</v>
      </c>
      <c r="IP2" s="4">
        <f t="shared" si="10"/>
        <v>44077</v>
      </c>
      <c r="IQ2" s="4">
        <f t="shared" si="10"/>
        <v>44078</v>
      </c>
      <c r="IR2" s="4">
        <f t="shared" si="10"/>
        <v>44079</v>
      </c>
      <c r="IS2" s="4">
        <f t="shared" si="10"/>
        <v>44080</v>
      </c>
      <c r="IT2" s="4">
        <f t="shared" si="10"/>
        <v>44081</v>
      </c>
      <c r="IU2" s="4">
        <f t="shared" si="10"/>
        <v>44082</v>
      </c>
      <c r="IV2" s="4">
        <f t="shared" si="10"/>
        <v>44083</v>
      </c>
      <c r="IW2" s="4">
        <f t="shared" si="10"/>
        <v>44084</v>
      </c>
      <c r="IX2" s="4">
        <f t="shared" si="10"/>
        <v>44085</v>
      </c>
      <c r="IY2" s="4">
        <f t="shared" si="10"/>
        <v>44086</v>
      </c>
      <c r="IZ2" s="4">
        <f t="shared" si="10"/>
        <v>44087</v>
      </c>
      <c r="JA2" s="4">
        <f t="shared" si="10"/>
        <v>44088</v>
      </c>
      <c r="JB2" s="4">
        <f t="shared" ref="JB2:LM2" si="11">JA2+1</f>
        <v>44089</v>
      </c>
      <c r="JC2" s="4">
        <f t="shared" si="11"/>
        <v>44090</v>
      </c>
      <c r="JD2" s="4">
        <f t="shared" si="11"/>
        <v>44091</v>
      </c>
      <c r="JE2" s="4">
        <f t="shared" si="11"/>
        <v>44092</v>
      </c>
      <c r="JF2" s="4">
        <f t="shared" si="11"/>
        <v>44093</v>
      </c>
      <c r="JG2" s="4">
        <f t="shared" si="11"/>
        <v>44094</v>
      </c>
      <c r="JH2" s="4">
        <f t="shared" si="11"/>
        <v>44095</v>
      </c>
      <c r="JI2" s="4">
        <f t="shared" si="11"/>
        <v>44096</v>
      </c>
      <c r="JJ2" s="4">
        <f t="shared" si="11"/>
        <v>44097</v>
      </c>
      <c r="JK2" s="4">
        <f t="shared" si="11"/>
        <v>44098</v>
      </c>
      <c r="JL2" s="4">
        <f t="shared" si="11"/>
        <v>44099</v>
      </c>
      <c r="JM2" s="4">
        <f t="shared" si="11"/>
        <v>44100</v>
      </c>
      <c r="JN2" s="4">
        <f t="shared" si="11"/>
        <v>44101</v>
      </c>
      <c r="JO2" s="4">
        <f t="shared" si="11"/>
        <v>44102</v>
      </c>
      <c r="JP2" s="4">
        <f t="shared" si="11"/>
        <v>44103</v>
      </c>
      <c r="JQ2" s="4">
        <f t="shared" si="11"/>
        <v>44104</v>
      </c>
      <c r="JR2" s="4">
        <f t="shared" si="11"/>
        <v>44105</v>
      </c>
      <c r="JS2" s="4">
        <f t="shared" si="11"/>
        <v>44106</v>
      </c>
      <c r="JT2" s="4">
        <f t="shared" si="11"/>
        <v>44107</v>
      </c>
      <c r="JU2" s="4">
        <f t="shared" si="11"/>
        <v>44108</v>
      </c>
      <c r="JV2" s="4">
        <f t="shared" si="11"/>
        <v>44109</v>
      </c>
      <c r="JW2" s="4">
        <f t="shared" si="11"/>
        <v>44110</v>
      </c>
      <c r="JX2" s="4">
        <f t="shared" si="11"/>
        <v>44111</v>
      </c>
      <c r="JY2" s="4">
        <f t="shared" si="11"/>
        <v>44112</v>
      </c>
      <c r="JZ2" s="4">
        <f t="shared" si="11"/>
        <v>44113</v>
      </c>
      <c r="KA2" s="4">
        <f t="shared" si="11"/>
        <v>44114</v>
      </c>
      <c r="KB2" s="4">
        <f t="shared" si="11"/>
        <v>44115</v>
      </c>
      <c r="KC2" s="4">
        <f t="shared" si="11"/>
        <v>44116</v>
      </c>
      <c r="KD2" s="4">
        <f t="shared" si="11"/>
        <v>44117</v>
      </c>
      <c r="KE2" s="4">
        <f t="shared" si="11"/>
        <v>44118</v>
      </c>
      <c r="KF2" s="4">
        <f t="shared" si="11"/>
        <v>44119</v>
      </c>
      <c r="KG2" s="4">
        <f t="shared" si="11"/>
        <v>44120</v>
      </c>
      <c r="KH2" s="4">
        <f t="shared" si="11"/>
        <v>44121</v>
      </c>
      <c r="KI2" s="4">
        <f t="shared" si="11"/>
        <v>44122</v>
      </c>
      <c r="KJ2" s="4">
        <f t="shared" si="11"/>
        <v>44123</v>
      </c>
      <c r="KK2" s="4">
        <f t="shared" si="11"/>
        <v>44124</v>
      </c>
      <c r="KL2" s="4">
        <f t="shared" si="11"/>
        <v>44125</v>
      </c>
      <c r="KM2" s="4">
        <f t="shared" si="11"/>
        <v>44126</v>
      </c>
      <c r="KN2" s="4">
        <f t="shared" si="11"/>
        <v>44127</v>
      </c>
      <c r="KO2" s="4">
        <f t="shared" si="11"/>
        <v>44128</v>
      </c>
      <c r="KP2" s="4">
        <f t="shared" si="11"/>
        <v>44129</v>
      </c>
      <c r="KQ2" s="4">
        <f t="shared" si="11"/>
        <v>44130</v>
      </c>
      <c r="KR2" s="4">
        <f t="shared" si="11"/>
        <v>44131</v>
      </c>
      <c r="KS2" s="4">
        <f t="shared" si="11"/>
        <v>44132</v>
      </c>
      <c r="KT2" s="4">
        <f t="shared" si="11"/>
        <v>44133</v>
      </c>
      <c r="KU2" s="4">
        <f t="shared" si="11"/>
        <v>44134</v>
      </c>
      <c r="KV2" s="4">
        <f t="shared" si="11"/>
        <v>44135</v>
      </c>
      <c r="KW2" s="4">
        <f t="shared" si="11"/>
        <v>44136</v>
      </c>
      <c r="KX2" s="4">
        <f t="shared" si="11"/>
        <v>44137</v>
      </c>
      <c r="KY2" s="4">
        <f t="shared" si="11"/>
        <v>44138</v>
      </c>
      <c r="KZ2" s="4">
        <f t="shared" si="11"/>
        <v>44139</v>
      </c>
      <c r="LA2" s="4">
        <f t="shared" si="11"/>
        <v>44140</v>
      </c>
      <c r="LB2" s="4">
        <f t="shared" si="11"/>
        <v>44141</v>
      </c>
      <c r="LC2" s="4">
        <f t="shared" si="11"/>
        <v>44142</v>
      </c>
      <c r="LD2" s="4">
        <f t="shared" si="11"/>
        <v>44143</v>
      </c>
      <c r="LE2" s="4">
        <f t="shared" si="11"/>
        <v>44144</v>
      </c>
      <c r="LF2" s="4">
        <f t="shared" si="11"/>
        <v>44145</v>
      </c>
      <c r="LG2" s="4">
        <f t="shared" si="11"/>
        <v>44146</v>
      </c>
      <c r="LH2" s="4">
        <f t="shared" si="11"/>
        <v>44147</v>
      </c>
      <c r="LI2" s="4">
        <f t="shared" si="11"/>
        <v>44148</v>
      </c>
      <c r="LJ2" s="4">
        <f t="shared" si="11"/>
        <v>44149</v>
      </c>
      <c r="LK2" s="4">
        <f t="shared" si="11"/>
        <v>44150</v>
      </c>
      <c r="LL2" s="4">
        <f t="shared" si="11"/>
        <v>44151</v>
      </c>
      <c r="LM2" s="4">
        <f t="shared" si="11"/>
        <v>44152</v>
      </c>
      <c r="LN2" s="4">
        <f t="shared" ref="LN2:NY2" si="12">LM2+1</f>
        <v>44153</v>
      </c>
      <c r="LO2" s="4">
        <f t="shared" si="12"/>
        <v>44154</v>
      </c>
      <c r="LP2" s="4">
        <f t="shared" si="12"/>
        <v>44155</v>
      </c>
      <c r="LQ2" s="4">
        <f t="shared" si="12"/>
        <v>44156</v>
      </c>
      <c r="LR2" s="4">
        <f t="shared" si="12"/>
        <v>44157</v>
      </c>
      <c r="LS2" s="4">
        <f t="shared" si="12"/>
        <v>44158</v>
      </c>
      <c r="LT2" s="4">
        <f t="shared" si="12"/>
        <v>44159</v>
      </c>
      <c r="LU2" s="4">
        <f t="shared" si="12"/>
        <v>44160</v>
      </c>
      <c r="LV2" s="4">
        <f t="shared" si="12"/>
        <v>44161</v>
      </c>
      <c r="LW2" s="4">
        <f t="shared" si="12"/>
        <v>44162</v>
      </c>
      <c r="LX2" s="4">
        <f t="shared" si="12"/>
        <v>44163</v>
      </c>
      <c r="LY2" s="4">
        <f t="shared" si="12"/>
        <v>44164</v>
      </c>
      <c r="LZ2" s="4">
        <f t="shared" si="12"/>
        <v>44165</v>
      </c>
      <c r="MA2" s="4">
        <f t="shared" si="12"/>
        <v>44166</v>
      </c>
      <c r="MB2" s="4">
        <f t="shared" si="12"/>
        <v>44167</v>
      </c>
      <c r="MC2" s="4">
        <f t="shared" si="12"/>
        <v>44168</v>
      </c>
      <c r="MD2" s="4">
        <f t="shared" si="12"/>
        <v>44169</v>
      </c>
      <c r="ME2" s="4">
        <f t="shared" si="12"/>
        <v>44170</v>
      </c>
      <c r="MF2" s="4">
        <f t="shared" si="12"/>
        <v>44171</v>
      </c>
      <c r="MG2" s="4">
        <f t="shared" si="12"/>
        <v>44172</v>
      </c>
      <c r="MH2" s="4">
        <f t="shared" si="12"/>
        <v>44173</v>
      </c>
      <c r="MI2" s="4">
        <f t="shared" si="12"/>
        <v>44174</v>
      </c>
      <c r="MJ2" s="4">
        <f t="shared" si="12"/>
        <v>44175</v>
      </c>
      <c r="MK2" s="4">
        <f t="shared" si="12"/>
        <v>44176</v>
      </c>
      <c r="ML2" s="4">
        <f t="shared" si="12"/>
        <v>44177</v>
      </c>
      <c r="MM2" s="4">
        <f t="shared" si="12"/>
        <v>44178</v>
      </c>
      <c r="MN2" s="4">
        <f t="shared" si="12"/>
        <v>44179</v>
      </c>
      <c r="MO2" s="4">
        <f t="shared" si="12"/>
        <v>44180</v>
      </c>
      <c r="MP2" s="4">
        <f t="shared" si="12"/>
        <v>44181</v>
      </c>
      <c r="MQ2" s="4">
        <f t="shared" si="12"/>
        <v>44182</v>
      </c>
      <c r="MR2" s="4">
        <f t="shared" si="12"/>
        <v>44183</v>
      </c>
      <c r="MS2" s="4">
        <f t="shared" si="12"/>
        <v>44184</v>
      </c>
      <c r="MT2" s="4">
        <f t="shared" si="12"/>
        <v>44185</v>
      </c>
      <c r="MU2" s="4">
        <f t="shared" si="12"/>
        <v>44186</v>
      </c>
      <c r="MV2" s="4">
        <f t="shared" si="12"/>
        <v>44187</v>
      </c>
      <c r="MW2" s="4">
        <f t="shared" si="12"/>
        <v>44188</v>
      </c>
      <c r="MX2" s="4">
        <f t="shared" si="12"/>
        <v>44189</v>
      </c>
      <c r="MY2" s="4">
        <f t="shared" si="12"/>
        <v>44190</v>
      </c>
      <c r="MZ2" s="4">
        <f t="shared" si="12"/>
        <v>44191</v>
      </c>
      <c r="NA2" s="4">
        <f t="shared" si="12"/>
        <v>44192</v>
      </c>
      <c r="NB2" s="4">
        <f t="shared" si="12"/>
        <v>44193</v>
      </c>
      <c r="NC2" s="4">
        <f t="shared" si="12"/>
        <v>44194</v>
      </c>
      <c r="ND2" s="4">
        <f t="shared" si="12"/>
        <v>44195</v>
      </c>
      <c r="NE2" s="4">
        <f t="shared" si="12"/>
        <v>44196</v>
      </c>
      <c r="NF2" s="4">
        <f t="shared" si="12"/>
        <v>44197</v>
      </c>
      <c r="NG2" s="4">
        <f t="shared" si="12"/>
        <v>44198</v>
      </c>
      <c r="NH2" s="4">
        <f t="shared" si="12"/>
        <v>44199</v>
      </c>
      <c r="NI2" s="4">
        <f t="shared" si="12"/>
        <v>44200</v>
      </c>
      <c r="NJ2" s="4">
        <f t="shared" si="12"/>
        <v>44201</v>
      </c>
      <c r="NK2" s="4">
        <f t="shared" si="12"/>
        <v>44202</v>
      </c>
      <c r="NL2" s="4">
        <f t="shared" si="12"/>
        <v>44203</v>
      </c>
      <c r="NM2" s="4">
        <f t="shared" si="12"/>
        <v>44204</v>
      </c>
      <c r="NN2" s="4">
        <f t="shared" si="12"/>
        <v>44205</v>
      </c>
      <c r="NO2" s="4">
        <f t="shared" si="12"/>
        <v>44206</v>
      </c>
      <c r="NP2" s="4">
        <f t="shared" si="12"/>
        <v>44207</v>
      </c>
      <c r="NQ2" s="4">
        <f t="shared" si="12"/>
        <v>44208</v>
      </c>
      <c r="NR2" s="4">
        <f t="shared" si="12"/>
        <v>44209</v>
      </c>
      <c r="NS2" s="4">
        <f t="shared" si="12"/>
        <v>44210</v>
      </c>
      <c r="NT2" s="4">
        <f t="shared" si="12"/>
        <v>44211</v>
      </c>
      <c r="NU2" s="4">
        <f t="shared" si="12"/>
        <v>44212</v>
      </c>
      <c r="NV2" s="4">
        <f t="shared" si="12"/>
        <v>44213</v>
      </c>
      <c r="NW2" s="4">
        <f t="shared" si="12"/>
        <v>44214</v>
      </c>
      <c r="NX2" s="4">
        <f t="shared" si="12"/>
        <v>44215</v>
      </c>
      <c r="NY2" s="4">
        <f t="shared" si="12"/>
        <v>44216</v>
      </c>
      <c r="NZ2" s="4">
        <f t="shared" ref="NZ2:OM2" si="13">NY2+1</f>
        <v>44217</v>
      </c>
      <c r="OA2" s="4">
        <f t="shared" si="13"/>
        <v>44218</v>
      </c>
      <c r="OB2" s="4">
        <f t="shared" si="13"/>
        <v>44219</v>
      </c>
      <c r="OC2" s="4">
        <f t="shared" si="13"/>
        <v>44220</v>
      </c>
      <c r="OD2" s="4">
        <f t="shared" si="13"/>
        <v>44221</v>
      </c>
      <c r="OE2" s="4">
        <f t="shared" si="13"/>
        <v>44222</v>
      </c>
      <c r="OF2" s="4">
        <f t="shared" si="13"/>
        <v>44223</v>
      </c>
      <c r="OG2" s="4">
        <f t="shared" si="13"/>
        <v>44224</v>
      </c>
      <c r="OH2" s="4">
        <f t="shared" si="13"/>
        <v>44225</v>
      </c>
      <c r="OI2" s="4">
        <f t="shared" si="13"/>
        <v>44226</v>
      </c>
      <c r="OJ2" s="4">
        <f t="shared" si="13"/>
        <v>44227</v>
      </c>
      <c r="OK2" s="4">
        <f t="shared" si="13"/>
        <v>44228</v>
      </c>
      <c r="OL2" s="4">
        <f t="shared" si="13"/>
        <v>44229</v>
      </c>
      <c r="OM2" s="4">
        <f t="shared" si="13"/>
        <v>44230</v>
      </c>
    </row>
    <row r="3" spans="1:403" ht="11.25" customHeight="1" x14ac:dyDescent="0.25">
      <c r="A3" s="9"/>
      <c r="B3" s="9"/>
      <c r="C3" s="165" t="s">
        <v>226</v>
      </c>
      <c r="D3" s="164">
        <f>_xlfn.ISOWEEKNUM(D$5)</f>
        <v>1</v>
      </c>
      <c r="E3" s="164">
        <f t="shared" ref="E3:BP3" si="14">_xlfn.ISOWEEKNUM(E$5)</f>
        <v>1</v>
      </c>
      <c r="F3" s="164">
        <f t="shared" si="14"/>
        <v>1</v>
      </c>
      <c r="G3" s="164">
        <f t="shared" si="14"/>
        <v>1</v>
      </c>
      <c r="H3" s="164">
        <f t="shared" si="14"/>
        <v>1</v>
      </c>
      <c r="I3" s="164">
        <f t="shared" si="14"/>
        <v>2</v>
      </c>
      <c r="J3" s="164">
        <f t="shared" si="14"/>
        <v>2</v>
      </c>
      <c r="K3" s="164">
        <f t="shared" si="14"/>
        <v>2</v>
      </c>
      <c r="L3" s="164">
        <f t="shared" si="14"/>
        <v>2</v>
      </c>
      <c r="M3" s="164">
        <f t="shared" si="14"/>
        <v>2</v>
      </c>
      <c r="N3" s="164">
        <f t="shared" si="14"/>
        <v>2</v>
      </c>
      <c r="O3" s="164">
        <f t="shared" si="14"/>
        <v>2</v>
      </c>
      <c r="P3" s="164">
        <f t="shared" si="14"/>
        <v>3</v>
      </c>
      <c r="Q3" s="164">
        <f t="shared" si="14"/>
        <v>3</v>
      </c>
      <c r="R3" s="164">
        <f t="shared" si="14"/>
        <v>3</v>
      </c>
      <c r="S3" s="164">
        <f t="shared" si="14"/>
        <v>3</v>
      </c>
      <c r="T3" s="164">
        <f t="shared" si="14"/>
        <v>3</v>
      </c>
      <c r="U3" s="164">
        <f t="shared" si="14"/>
        <v>3</v>
      </c>
      <c r="V3" s="164">
        <f t="shared" si="14"/>
        <v>3</v>
      </c>
      <c r="W3" s="164">
        <f t="shared" si="14"/>
        <v>4</v>
      </c>
      <c r="X3" s="164">
        <f t="shared" si="14"/>
        <v>4</v>
      </c>
      <c r="Y3" s="164">
        <f t="shared" si="14"/>
        <v>4</v>
      </c>
      <c r="Z3" s="164">
        <f t="shared" si="14"/>
        <v>4</v>
      </c>
      <c r="AA3" s="164">
        <f t="shared" si="14"/>
        <v>4</v>
      </c>
      <c r="AB3" s="164">
        <f t="shared" si="14"/>
        <v>4</v>
      </c>
      <c r="AC3" s="164">
        <f t="shared" si="14"/>
        <v>4</v>
      </c>
      <c r="AD3" s="164">
        <f t="shared" si="14"/>
        <v>5</v>
      </c>
      <c r="AE3" s="164">
        <f t="shared" si="14"/>
        <v>5</v>
      </c>
      <c r="AF3" s="164">
        <f t="shared" si="14"/>
        <v>5</v>
      </c>
      <c r="AG3" s="164">
        <f t="shared" si="14"/>
        <v>5</v>
      </c>
      <c r="AH3" s="164">
        <f t="shared" si="14"/>
        <v>5</v>
      </c>
      <c r="AI3" s="164">
        <f t="shared" si="14"/>
        <v>5</v>
      </c>
      <c r="AJ3" s="164">
        <f t="shared" si="14"/>
        <v>5</v>
      </c>
      <c r="AK3" s="164">
        <f t="shared" si="14"/>
        <v>6</v>
      </c>
      <c r="AL3" s="164">
        <f t="shared" si="14"/>
        <v>6</v>
      </c>
      <c r="AM3" s="164">
        <f t="shared" si="14"/>
        <v>6</v>
      </c>
      <c r="AN3" s="164">
        <f t="shared" si="14"/>
        <v>6</v>
      </c>
      <c r="AO3" s="164">
        <f t="shared" si="14"/>
        <v>6</v>
      </c>
      <c r="AP3" s="164">
        <f t="shared" si="14"/>
        <v>6</v>
      </c>
      <c r="AQ3" s="164">
        <f t="shared" si="14"/>
        <v>6</v>
      </c>
      <c r="AR3" s="164">
        <f t="shared" si="14"/>
        <v>7</v>
      </c>
      <c r="AS3" s="164">
        <f t="shared" si="14"/>
        <v>7</v>
      </c>
      <c r="AT3" s="164">
        <f t="shared" si="14"/>
        <v>7</v>
      </c>
      <c r="AU3" s="164">
        <f t="shared" si="14"/>
        <v>7</v>
      </c>
      <c r="AV3" s="164">
        <f t="shared" si="14"/>
        <v>7</v>
      </c>
      <c r="AW3" s="164">
        <f t="shared" si="14"/>
        <v>7</v>
      </c>
      <c r="AX3" s="164">
        <f t="shared" si="14"/>
        <v>7</v>
      </c>
      <c r="AY3" s="164">
        <f t="shared" si="14"/>
        <v>8</v>
      </c>
      <c r="AZ3" s="164">
        <f t="shared" si="14"/>
        <v>8</v>
      </c>
      <c r="BA3" s="164">
        <f t="shared" si="14"/>
        <v>8</v>
      </c>
      <c r="BB3" s="164">
        <f t="shared" si="14"/>
        <v>8</v>
      </c>
      <c r="BC3" s="164">
        <f t="shared" si="14"/>
        <v>8</v>
      </c>
      <c r="BD3" s="164">
        <f t="shared" si="14"/>
        <v>8</v>
      </c>
      <c r="BE3" s="164">
        <f t="shared" si="14"/>
        <v>8</v>
      </c>
      <c r="BF3" s="164">
        <f t="shared" si="14"/>
        <v>9</v>
      </c>
      <c r="BG3" s="164">
        <f t="shared" si="14"/>
        <v>9</v>
      </c>
      <c r="BH3" s="164">
        <f t="shared" si="14"/>
        <v>9</v>
      </c>
      <c r="BI3" s="164">
        <f t="shared" si="14"/>
        <v>9</v>
      </c>
      <c r="BJ3" s="164">
        <f t="shared" si="14"/>
        <v>9</v>
      </c>
      <c r="BK3" s="164">
        <f t="shared" si="14"/>
        <v>9</v>
      </c>
      <c r="BL3" s="164">
        <f t="shared" si="14"/>
        <v>9</v>
      </c>
      <c r="BM3" s="164">
        <f t="shared" si="14"/>
        <v>10</v>
      </c>
      <c r="BN3" s="164">
        <f t="shared" si="14"/>
        <v>10</v>
      </c>
      <c r="BO3" s="164">
        <f t="shared" si="14"/>
        <v>10</v>
      </c>
      <c r="BP3" s="164">
        <f t="shared" si="14"/>
        <v>10</v>
      </c>
      <c r="BQ3" s="164">
        <f t="shared" ref="BQ3:EB3" si="15">_xlfn.ISOWEEKNUM(BQ$5)</f>
        <v>10</v>
      </c>
      <c r="BR3" s="164">
        <f t="shared" si="15"/>
        <v>10</v>
      </c>
      <c r="BS3" s="164">
        <f t="shared" si="15"/>
        <v>10</v>
      </c>
      <c r="BT3" s="164">
        <f t="shared" si="15"/>
        <v>11</v>
      </c>
      <c r="BU3" s="164">
        <f t="shared" si="15"/>
        <v>11</v>
      </c>
      <c r="BV3" s="164">
        <f t="shared" si="15"/>
        <v>11</v>
      </c>
      <c r="BW3" s="164">
        <f t="shared" si="15"/>
        <v>11</v>
      </c>
      <c r="BX3" s="164">
        <f t="shared" si="15"/>
        <v>11</v>
      </c>
      <c r="BY3" s="164">
        <f t="shared" si="15"/>
        <v>11</v>
      </c>
      <c r="BZ3" s="164">
        <f t="shared" si="15"/>
        <v>11</v>
      </c>
      <c r="CA3" s="164">
        <f t="shared" si="15"/>
        <v>12</v>
      </c>
      <c r="CB3" s="164">
        <f t="shared" si="15"/>
        <v>12</v>
      </c>
      <c r="CC3" s="164">
        <f t="shared" si="15"/>
        <v>12</v>
      </c>
      <c r="CD3" s="164">
        <f t="shared" si="15"/>
        <v>12</v>
      </c>
      <c r="CE3" s="164">
        <f t="shared" si="15"/>
        <v>12</v>
      </c>
      <c r="CF3" s="164">
        <f t="shared" si="15"/>
        <v>12</v>
      </c>
      <c r="CG3" s="164">
        <f t="shared" si="15"/>
        <v>12</v>
      </c>
      <c r="CH3" s="164">
        <f t="shared" si="15"/>
        <v>13</v>
      </c>
      <c r="CI3" s="164">
        <f t="shared" si="15"/>
        <v>13</v>
      </c>
      <c r="CJ3" s="164">
        <f t="shared" si="15"/>
        <v>13</v>
      </c>
      <c r="CK3" s="164">
        <f t="shared" si="15"/>
        <v>13</v>
      </c>
      <c r="CL3" s="164">
        <f t="shared" si="15"/>
        <v>13</v>
      </c>
      <c r="CM3" s="164">
        <f t="shared" si="15"/>
        <v>13</v>
      </c>
      <c r="CN3" s="164">
        <f t="shared" si="15"/>
        <v>13</v>
      </c>
      <c r="CO3" s="164">
        <f t="shared" si="15"/>
        <v>14</v>
      </c>
      <c r="CP3" s="164">
        <f t="shared" si="15"/>
        <v>14</v>
      </c>
      <c r="CQ3" s="164">
        <f t="shared" si="15"/>
        <v>14</v>
      </c>
      <c r="CR3" s="164">
        <f t="shared" si="15"/>
        <v>14</v>
      </c>
      <c r="CS3" s="164">
        <f t="shared" si="15"/>
        <v>14</v>
      </c>
      <c r="CT3" s="164">
        <f t="shared" si="15"/>
        <v>14</v>
      </c>
      <c r="CU3" s="164">
        <f t="shared" si="15"/>
        <v>14</v>
      </c>
      <c r="CV3" s="164">
        <f t="shared" si="15"/>
        <v>15</v>
      </c>
      <c r="CW3" s="164">
        <f t="shared" si="15"/>
        <v>15</v>
      </c>
      <c r="CX3" s="164">
        <f t="shared" si="15"/>
        <v>15</v>
      </c>
      <c r="CY3" s="164">
        <f t="shared" si="15"/>
        <v>15</v>
      </c>
      <c r="CZ3" s="164">
        <f t="shared" si="15"/>
        <v>15</v>
      </c>
      <c r="DA3" s="164">
        <f t="shared" si="15"/>
        <v>15</v>
      </c>
      <c r="DB3" s="164">
        <f t="shared" si="15"/>
        <v>15</v>
      </c>
      <c r="DC3" s="164">
        <f t="shared" si="15"/>
        <v>16</v>
      </c>
      <c r="DD3" s="164">
        <f t="shared" si="15"/>
        <v>16</v>
      </c>
      <c r="DE3" s="164">
        <f t="shared" si="15"/>
        <v>16</v>
      </c>
      <c r="DF3" s="164">
        <f t="shared" si="15"/>
        <v>16</v>
      </c>
      <c r="DG3" s="164">
        <f t="shared" si="15"/>
        <v>16</v>
      </c>
      <c r="DH3" s="164">
        <f t="shared" si="15"/>
        <v>16</v>
      </c>
      <c r="DI3" s="164">
        <f t="shared" si="15"/>
        <v>16</v>
      </c>
      <c r="DJ3" s="164">
        <f t="shared" si="15"/>
        <v>17</v>
      </c>
      <c r="DK3" s="164">
        <f t="shared" si="15"/>
        <v>17</v>
      </c>
      <c r="DL3" s="164">
        <f t="shared" si="15"/>
        <v>17</v>
      </c>
      <c r="DM3" s="164">
        <f t="shared" si="15"/>
        <v>17</v>
      </c>
      <c r="DN3" s="164">
        <f t="shared" si="15"/>
        <v>17</v>
      </c>
      <c r="DO3" s="164">
        <f t="shared" si="15"/>
        <v>17</v>
      </c>
      <c r="DP3" s="164">
        <f t="shared" si="15"/>
        <v>17</v>
      </c>
      <c r="DQ3" s="164">
        <f t="shared" si="15"/>
        <v>18</v>
      </c>
      <c r="DR3" s="164">
        <f t="shared" si="15"/>
        <v>18</v>
      </c>
      <c r="DS3" s="164">
        <f t="shared" si="15"/>
        <v>18</v>
      </c>
      <c r="DT3" s="164">
        <f t="shared" si="15"/>
        <v>18</v>
      </c>
      <c r="DU3" s="164">
        <f t="shared" si="15"/>
        <v>18</v>
      </c>
      <c r="DV3" s="164">
        <f t="shared" si="15"/>
        <v>18</v>
      </c>
      <c r="DW3" s="164">
        <f t="shared" si="15"/>
        <v>18</v>
      </c>
      <c r="DX3" s="164">
        <f t="shared" si="15"/>
        <v>19</v>
      </c>
      <c r="DY3" s="164">
        <f t="shared" si="15"/>
        <v>19</v>
      </c>
      <c r="DZ3" s="164">
        <f t="shared" si="15"/>
        <v>19</v>
      </c>
      <c r="EA3" s="164">
        <f t="shared" si="15"/>
        <v>19</v>
      </c>
      <c r="EB3" s="164">
        <f t="shared" si="15"/>
        <v>19</v>
      </c>
      <c r="EC3" s="164">
        <f t="shared" ref="EC3:GN3" si="16">_xlfn.ISOWEEKNUM(EC$5)</f>
        <v>19</v>
      </c>
      <c r="ED3" s="164">
        <f t="shared" si="16"/>
        <v>19</v>
      </c>
      <c r="EE3" s="164">
        <f t="shared" si="16"/>
        <v>20</v>
      </c>
      <c r="EF3" s="164">
        <f t="shared" si="16"/>
        <v>20</v>
      </c>
      <c r="EG3" s="164">
        <f t="shared" si="16"/>
        <v>20</v>
      </c>
      <c r="EH3" s="164">
        <f t="shared" si="16"/>
        <v>20</v>
      </c>
      <c r="EI3" s="164">
        <f t="shared" si="16"/>
        <v>20</v>
      </c>
      <c r="EJ3" s="164">
        <f t="shared" si="16"/>
        <v>20</v>
      </c>
      <c r="EK3" s="164">
        <f t="shared" si="16"/>
        <v>20</v>
      </c>
      <c r="EL3" s="164">
        <f t="shared" si="16"/>
        <v>21</v>
      </c>
      <c r="EM3" s="164">
        <f t="shared" si="16"/>
        <v>21</v>
      </c>
      <c r="EN3" s="164">
        <f t="shared" si="16"/>
        <v>21</v>
      </c>
      <c r="EO3" s="164">
        <f t="shared" si="16"/>
        <v>21</v>
      </c>
      <c r="EP3" s="164">
        <f t="shared" si="16"/>
        <v>21</v>
      </c>
      <c r="EQ3" s="164">
        <f t="shared" si="16"/>
        <v>21</v>
      </c>
      <c r="ER3" s="164">
        <f t="shared" si="16"/>
        <v>21</v>
      </c>
      <c r="ES3" s="164">
        <f t="shared" si="16"/>
        <v>22</v>
      </c>
      <c r="ET3" s="164">
        <f t="shared" si="16"/>
        <v>22</v>
      </c>
      <c r="EU3" s="164">
        <f t="shared" si="16"/>
        <v>22</v>
      </c>
      <c r="EV3" s="164">
        <f t="shared" si="16"/>
        <v>22</v>
      </c>
      <c r="EW3" s="164">
        <f t="shared" si="16"/>
        <v>22</v>
      </c>
      <c r="EX3" s="164">
        <f t="shared" si="16"/>
        <v>22</v>
      </c>
      <c r="EY3" s="164">
        <f t="shared" si="16"/>
        <v>22</v>
      </c>
      <c r="EZ3" s="164">
        <f t="shared" si="16"/>
        <v>23</v>
      </c>
      <c r="FA3" s="164">
        <f t="shared" si="16"/>
        <v>23</v>
      </c>
      <c r="FB3" s="164">
        <f t="shared" si="16"/>
        <v>23</v>
      </c>
      <c r="FC3" s="164">
        <f t="shared" si="16"/>
        <v>23</v>
      </c>
      <c r="FD3" s="164">
        <f t="shared" si="16"/>
        <v>23</v>
      </c>
      <c r="FE3" s="164">
        <f t="shared" si="16"/>
        <v>23</v>
      </c>
      <c r="FF3" s="164">
        <f t="shared" si="16"/>
        <v>23</v>
      </c>
      <c r="FG3" s="164">
        <f t="shared" si="16"/>
        <v>24</v>
      </c>
      <c r="FH3" s="164">
        <f t="shared" si="16"/>
        <v>24</v>
      </c>
      <c r="FI3" s="164">
        <f t="shared" si="16"/>
        <v>24</v>
      </c>
      <c r="FJ3" s="164">
        <f t="shared" si="16"/>
        <v>24</v>
      </c>
      <c r="FK3" s="164">
        <f t="shared" si="16"/>
        <v>24</v>
      </c>
      <c r="FL3" s="164">
        <f t="shared" si="16"/>
        <v>24</v>
      </c>
      <c r="FM3" s="164">
        <f t="shared" si="16"/>
        <v>24</v>
      </c>
      <c r="FN3" s="164">
        <f t="shared" si="16"/>
        <v>25</v>
      </c>
      <c r="FO3" s="164">
        <f t="shared" si="16"/>
        <v>25</v>
      </c>
      <c r="FP3" s="164">
        <f t="shared" si="16"/>
        <v>25</v>
      </c>
      <c r="FQ3" s="164">
        <f t="shared" si="16"/>
        <v>25</v>
      </c>
      <c r="FR3" s="164">
        <f t="shared" si="16"/>
        <v>25</v>
      </c>
      <c r="FS3" s="164">
        <f t="shared" si="16"/>
        <v>25</v>
      </c>
      <c r="FT3" s="164">
        <f t="shared" si="16"/>
        <v>25</v>
      </c>
      <c r="FU3" s="164">
        <f t="shared" si="16"/>
        <v>26</v>
      </c>
      <c r="FV3" s="164">
        <f t="shared" si="16"/>
        <v>26</v>
      </c>
      <c r="FW3" s="164">
        <f t="shared" si="16"/>
        <v>26</v>
      </c>
      <c r="FX3" s="164">
        <f t="shared" si="16"/>
        <v>26</v>
      </c>
      <c r="FY3" s="164">
        <f t="shared" si="16"/>
        <v>26</v>
      </c>
      <c r="FZ3" s="164">
        <f t="shared" si="16"/>
        <v>26</v>
      </c>
      <c r="GA3" s="164">
        <f t="shared" si="16"/>
        <v>26</v>
      </c>
      <c r="GB3" s="164">
        <f t="shared" si="16"/>
        <v>27</v>
      </c>
      <c r="GC3" s="164">
        <f t="shared" si="16"/>
        <v>27</v>
      </c>
      <c r="GD3" s="164">
        <f t="shared" si="16"/>
        <v>27</v>
      </c>
      <c r="GE3" s="164">
        <f t="shared" si="16"/>
        <v>27</v>
      </c>
      <c r="GF3" s="164">
        <f t="shared" si="16"/>
        <v>27</v>
      </c>
      <c r="GG3" s="164">
        <f t="shared" si="16"/>
        <v>27</v>
      </c>
      <c r="GH3" s="164">
        <f t="shared" si="16"/>
        <v>27</v>
      </c>
      <c r="GI3" s="164">
        <f t="shared" si="16"/>
        <v>28</v>
      </c>
      <c r="GJ3" s="164">
        <f t="shared" si="16"/>
        <v>28</v>
      </c>
      <c r="GK3" s="164">
        <f t="shared" si="16"/>
        <v>28</v>
      </c>
      <c r="GL3" s="164">
        <f t="shared" si="16"/>
        <v>28</v>
      </c>
      <c r="GM3" s="164">
        <f t="shared" si="16"/>
        <v>28</v>
      </c>
      <c r="GN3" s="164">
        <f t="shared" si="16"/>
        <v>28</v>
      </c>
      <c r="GO3" s="164">
        <f t="shared" ref="GO3:IZ3" si="17">_xlfn.ISOWEEKNUM(GO$5)</f>
        <v>28</v>
      </c>
      <c r="GP3" s="164">
        <f t="shared" si="17"/>
        <v>29</v>
      </c>
      <c r="GQ3" s="164">
        <f t="shared" si="17"/>
        <v>29</v>
      </c>
      <c r="GR3" s="164">
        <f t="shared" si="17"/>
        <v>29</v>
      </c>
      <c r="GS3" s="164">
        <f t="shared" si="17"/>
        <v>29</v>
      </c>
      <c r="GT3" s="164">
        <f t="shared" si="17"/>
        <v>29</v>
      </c>
      <c r="GU3" s="164">
        <f t="shared" si="17"/>
        <v>29</v>
      </c>
      <c r="GV3" s="164">
        <f t="shared" si="17"/>
        <v>29</v>
      </c>
      <c r="GW3" s="164">
        <f t="shared" si="17"/>
        <v>30</v>
      </c>
      <c r="GX3" s="164">
        <f t="shared" si="17"/>
        <v>30</v>
      </c>
      <c r="GY3" s="164">
        <f t="shared" si="17"/>
        <v>30</v>
      </c>
      <c r="GZ3" s="164">
        <f t="shared" si="17"/>
        <v>30</v>
      </c>
      <c r="HA3" s="164">
        <f t="shared" si="17"/>
        <v>30</v>
      </c>
      <c r="HB3" s="164">
        <f t="shared" si="17"/>
        <v>30</v>
      </c>
      <c r="HC3" s="164">
        <f t="shared" si="17"/>
        <v>30</v>
      </c>
      <c r="HD3" s="164">
        <f t="shared" si="17"/>
        <v>31</v>
      </c>
      <c r="HE3" s="164">
        <f t="shared" si="17"/>
        <v>31</v>
      </c>
      <c r="HF3" s="164">
        <f t="shared" si="17"/>
        <v>31</v>
      </c>
      <c r="HG3" s="164">
        <f t="shared" si="17"/>
        <v>31</v>
      </c>
      <c r="HH3" s="164">
        <f t="shared" si="17"/>
        <v>31</v>
      </c>
      <c r="HI3" s="164">
        <f t="shared" si="17"/>
        <v>31</v>
      </c>
      <c r="HJ3" s="164">
        <f t="shared" si="17"/>
        <v>31</v>
      </c>
      <c r="HK3" s="164">
        <f t="shared" si="17"/>
        <v>32</v>
      </c>
      <c r="HL3" s="164">
        <f t="shared" si="17"/>
        <v>32</v>
      </c>
      <c r="HM3" s="164">
        <f t="shared" si="17"/>
        <v>32</v>
      </c>
      <c r="HN3" s="164">
        <f t="shared" si="17"/>
        <v>32</v>
      </c>
      <c r="HO3" s="164">
        <f t="shared" si="17"/>
        <v>32</v>
      </c>
      <c r="HP3" s="164">
        <f t="shared" si="17"/>
        <v>32</v>
      </c>
      <c r="HQ3" s="164">
        <f t="shared" si="17"/>
        <v>32</v>
      </c>
      <c r="HR3" s="164">
        <f t="shared" si="17"/>
        <v>33</v>
      </c>
      <c r="HS3" s="164">
        <f t="shared" si="17"/>
        <v>33</v>
      </c>
      <c r="HT3" s="164">
        <f t="shared" si="17"/>
        <v>33</v>
      </c>
      <c r="HU3" s="164">
        <f t="shared" si="17"/>
        <v>33</v>
      </c>
      <c r="HV3" s="164">
        <f t="shared" si="17"/>
        <v>33</v>
      </c>
      <c r="HW3" s="164">
        <f t="shared" si="17"/>
        <v>33</v>
      </c>
      <c r="HX3" s="164">
        <f t="shared" si="17"/>
        <v>33</v>
      </c>
      <c r="HY3" s="164">
        <f t="shared" si="17"/>
        <v>34</v>
      </c>
      <c r="HZ3" s="164">
        <f t="shared" si="17"/>
        <v>34</v>
      </c>
      <c r="IA3" s="164">
        <f t="shared" si="17"/>
        <v>34</v>
      </c>
      <c r="IB3" s="164">
        <f t="shared" si="17"/>
        <v>34</v>
      </c>
      <c r="IC3" s="164">
        <f t="shared" si="17"/>
        <v>34</v>
      </c>
      <c r="ID3" s="164">
        <f t="shared" si="17"/>
        <v>34</v>
      </c>
      <c r="IE3" s="164">
        <f t="shared" si="17"/>
        <v>34</v>
      </c>
      <c r="IF3" s="164">
        <f t="shared" si="17"/>
        <v>35</v>
      </c>
      <c r="IG3" s="164">
        <f t="shared" si="17"/>
        <v>35</v>
      </c>
      <c r="IH3" s="164">
        <f t="shared" si="17"/>
        <v>35</v>
      </c>
      <c r="II3" s="164">
        <f t="shared" si="17"/>
        <v>35</v>
      </c>
      <c r="IJ3" s="164">
        <f t="shared" si="17"/>
        <v>35</v>
      </c>
      <c r="IK3" s="164">
        <f t="shared" si="17"/>
        <v>35</v>
      </c>
      <c r="IL3" s="164">
        <f t="shared" si="17"/>
        <v>35</v>
      </c>
      <c r="IM3" s="164">
        <f t="shared" si="17"/>
        <v>36</v>
      </c>
      <c r="IN3" s="164">
        <f t="shared" si="17"/>
        <v>36</v>
      </c>
      <c r="IO3" s="164">
        <f t="shared" si="17"/>
        <v>36</v>
      </c>
      <c r="IP3" s="164">
        <f t="shared" si="17"/>
        <v>36</v>
      </c>
      <c r="IQ3" s="164">
        <f t="shared" si="17"/>
        <v>36</v>
      </c>
      <c r="IR3" s="164">
        <f t="shared" si="17"/>
        <v>36</v>
      </c>
      <c r="IS3" s="164">
        <f t="shared" si="17"/>
        <v>36</v>
      </c>
      <c r="IT3" s="164">
        <f t="shared" si="17"/>
        <v>37</v>
      </c>
      <c r="IU3" s="164">
        <f t="shared" si="17"/>
        <v>37</v>
      </c>
      <c r="IV3" s="164">
        <f t="shared" si="17"/>
        <v>37</v>
      </c>
      <c r="IW3" s="164">
        <f t="shared" si="17"/>
        <v>37</v>
      </c>
      <c r="IX3" s="164">
        <f t="shared" si="17"/>
        <v>37</v>
      </c>
      <c r="IY3" s="164">
        <f t="shared" si="17"/>
        <v>37</v>
      </c>
      <c r="IZ3" s="164">
        <f t="shared" si="17"/>
        <v>37</v>
      </c>
      <c r="JA3" s="164">
        <f t="shared" ref="JA3:LL3" si="18">_xlfn.ISOWEEKNUM(JA$5)</f>
        <v>38</v>
      </c>
      <c r="JB3" s="164">
        <f t="shared" si="18"/>
        <v>38</v>
      </c>
      <c r="JC3" s="164">
        <f t="shared" si="18"/>
        <v>38</v>
      </c>
      <c r="JD3" s="164">
        <f t="shared" si="18"/>
        <v>38</v>
      </c>
      <c r="JE3" s="164">
        <f t="shared" si="18"/>
        <v>38</v>
      </c>
      <c r="JF3" s="164">
        <f t="shared" si="18"/>
        <v>38</v>
      </c>
      <c r="JG3" s="164">
        <f t="shared" si="18"/>
        <v>38</v>
      </c>
      <c r="JH3" s="164">
        <f t="shared" si="18"/>
        <v>39</v>
      </c>
      <c r="JI3" s="164">
        <f t="shared" si="18"/>
        <v>39</v>
      </c>
      <c r="JJ3" s="164">
        <f t="shared" si="18"/>
        <v>39</v>
      </c>
      <c r="JK3" s="164">
        <f t="shared" si="18"/>
        <v>39</v>
      </c>
      <c r="JL3" s="164">
        <f t="shared" si="18"/>
        <v>39</v>
      </c>
      <c r="JM3" s="164">
        <f t="shared" si="18"/>
        <v>39</v>
      </c>
      <c r="JN3" s="164">
        <f t="shared" si="18"/>
        <v>39</v>
      </c>
      <c r="JO3" s="164">
        <f t="shared" si="18"/>
        <v>40</v>
      </c>
      <c r="JP3" s="164">
        <f t="shared" si="18"/>
        <v>40</v>
      </c>
      <c r="JQ3" s="164">
        <f t="shared" si="18"/>
        <v>40</v>
      </c>
      <c r="JR3" s="164">
        <f t="shared" si="18"/>
        <v>40</v>
      </c>
      <c r="JS3" s="164">
        <f t="shared" si="18"/>
        <v>40</v>
      </c>
      <c r="JT3" s="164">
        <f t="shared" si="18"/>
        <v>40</v>
      </c>
      <c r="JU3" s="164">
        <f t="shared" si="18"/>
        <v>40</v>
      </c>
      <c r="JV3" s="164">
        <f t="shared" si="18"/>
        <v>41</v>
      </c>
      <c r="JW3" s="164">
        <f t="shared" si="18"/>
        <v>41</v>
      </c>
      <c r="JX3" s="164">
        <f t="shared" si="18"/>
        <v>41</v>
      </c>
      <c r="JY3" s="164">
        <f t="shared" si="18"/>
        <v>41</v>
      </c>
      <c r="JZ3" s="164">
        <f t="shared" si="18"/>
        <v>41</v>
      </c>
      <c r="KA3" s="164">
        <f t="shared" si="18"/>
        <v>41</v>
      </c>
      <c r="KB3" s="164">
        <f t="shared" si="18"/>
        <v>41</v>
      </c>
      <c r="KC3" s="164">
        <f t="shared" si="18"/>
        <v>42</v>
      </c>
      <c r="KD3" s="164">
        <f t="shared" si="18"/>
        <v>42</v>
      </c>
      <c r="KE3" s="164">
        <f t="shared" si="18"/>
        <v>42</v>
      </c>
      <c r="KF3" s="164">
        <f t="shared" si="18"/>
        <v>42</v>
      </c>
      <c r="KG3" s="164">
        <f t="shared" si="18"/>
        <v>42</v>
      </c>
      <c r="KH3" s="164">
        <f t="shared" si="18"/>
        <v>42</v>
      </c>
      <c r="KI3" s="164">
        <f t="shared" si="18"/>
        <v>42</v>
      </c>
      <c r="KJ3" s="164">
        <f t="shared" si="18"/>
        <v>43</v>
      </c>
      <c r="KK3" s="164">
        <f t="shared" si="18"/>
        <v>43</v>
      </c>
      <c r="KL3" s="164">
        <f t="shared" si="18"/>
        <v>43</v>
      </c>
      <c r="KM3" s="164">
        <f t="shared" si="18"/>
        <v>43</v>
      </c>
      <c r="KN3" s="164">
        <f t="shared" si="18"/>
        <v>43</v>
      </c>
      <c r="KO3" s="164">
        <f t="shared" si="18"/>
        <v>43</v>
      </c>
      <c r="KP3" s="164">
        <f t="shared" si="18"/>
        <v>43</v>
      </c>
      <c r="KQ3" s="164">
        <f t="shared" si="18"/>
        <v>44</v>
      </c>
      <c r="KR3" s="164">
        <f t="shared" si="18"/>
        <v>44</v>
      </c>
      <c r="KS3" s="164">
        <f t="shared" si="18"/>
        <v>44</v>
      </c>
      <c r="KT3" s="164">
        <f t="shared" si="18"/>
        <v>44</v>
      </c>
      <c r="KU3" s="164">
        <f t="shared" si="18"/>
        <v>44</v>
      </c>
      <c r="KV3" s="164">
        <f t="shared" si="18"/>
        <v>44</v>
      </c>
      <c r="KW3" s="164">
        <f t="shared" si="18"/>
        <v>44</v>
      </c>
      <c r="KX3" s="164">
        <f t="shared" si="18"/>
        <v>45</v>
      </c>
      <c r="KY3" s="164">
        <f t="shared" si="18"/>
        <v>45</v>
      </c>
      <c r="KZ3" s="164">
        <f t="shared" si="18"/>
        <v>45</v>
      </c>
      <c r="LA3" s="164">
        <f t="shared" si="18"/>
        <v>45</v>
      </c>
      <c r="LB3" s="164">
        <f t="shared" si="18"/>
        <v>45</v>
      </c>
      <c r="LC3" s="164">
        <f t="shared" si="18"/>
        <v>45</v>
      </c>
      <c r="LD3" s="164">
        <f t="shared" si="18"/>
        <v>45</v>
      </c>
      <c r="LE3" s="164">
        <f t="shared" si="18"/>
        <v>46</v>
      </c>
      <c r="LF3" s="164">
        <f t="shared" si="18"/>
        <v>46</v>
      </c>
      <c r="LG3" s="164">
        <f t="shared" si="18"/>
        <v>46</v>
      </c>
      <c r="LH3" s="164">
        <f t="shared" si="18"/>
        <v>46</v>
      </c>
      <c r="LI3" s="164">
        <f t="shared" si="18"/>
        <v>46</v>
      </c>
      <c r="LJ3" s="164">
        <f t="shared" si="18"/>
        <v>46</v>
      </c>
      <c r="LK3" s="164">
        <f t="shared" si="18"/>
        <v>46</v>
      </c>
      <c r="LL3" s="164">
        <f t="shared" si="18"/>
        <v>47</v>
      </c>
      <c r="LM3" s="164">
        <f t="shared" ref="LM3:NX3" si="19">_xlfn.ISOWEEKNUM(LM$5)</f>
        <v>47</v>
      </c>
      <c r="LN3" s="164">
        <f t="shared" si="19"/>
        <v>47</v>
      </c>
      <c r="LO3" s="164">
        <f t="shared" si="19"/>
        <v>47</v>
      </c>
      <c r="LP3" s="164">
        <f t="shared" si="19"/>
        <v>47</v>
      </c>
      <c r="LQ3" s="164">
        <f t="shared" si="19"/>
        <v>47</v>
      </c>
      <c r="LR3" s="164">
        <f t="shared" si="19"/>
        <v>47</v>
      </c>
      <c r="LS3" s="164">
        <f t="shared" si="19"/>
        <v>48</v>
      </c>
      <c r="LT3" s="164">
        <f t="shared" si="19"/>
        <v>48</v>
      </c>
      <c r="LU3" s="164">
        <f t="shared" si="19"/>
        <v>48</v>
      </c>
      <c r="LV3" s="164">
        <f t="shared" si="19"/>
        <v>48</v>
      </c>
      <c r="LW3" s="164">
        <f t="shared" si="19"/>
        <v>48</v>
      </c>
      <c r="LX3" s="164">
        <f t="shared" si="19"/>
        <v>48</v>
      </c>
      <c r="LY3" s="164">
        <f t="shared" si="19"/>
        <v>48</v>
      </c>
      <c r="LZ3" s="164">
        <f t="shared" si="19"/>
        <v>49</v>
      </c>
      <c r="MA3" s="164">
        <f t="shared" si="19"/>
        <v>49</v>
      </c>
      <c r="MB3" s="164">
        <f t="shared" si="19"/>
        <v>49</v>
      </c>
      <c r="MC3" s="164">
        <f t="shared" si="19"/>
        <v>49</v>
      </c>
      <c r="MD3" s="164">
        <f t="shared" si="19"/>
        <v>49</v>
      </c>
      <c r="ME3" s="164">
        <f t="shared" si="19"/>
        <v>49</v>
      </c>
      <c r="MF3" s="164">
        <f t="shared" si="19"/>
        <v>49</v>
      </c>
      <c r="MG3" s="164">
        <f t="shared" si="19"/>
        <v>50</v>
      </c>
      <c r="MH3" s="164">
        <f t="shared" si="19"/>
        <v>50</v>
      </c>
      <c r="MI3" s="164">
        <f t="shared" si="19"/>
        <v>50</v>
      </c>
      <c r="MJ3" s="164">
        <f t="shared" si="19"/>
        <v>50</v>
      </c>
      <c r="MK3" s="164">
        <f t="shared" si="19"/>
        <v>50</v>
      </c>
      <c r="ML3" s="164">
        <f t="shared" si="19"/>
        <v>50</v>
      </c>
      <c r="MM3" s="164">
        <f t="shared" si="19"/>
        <v>50</v>
      </c>
      <c r="MN3" s="164">
        <f t="shared" si="19"/>
        <v>51</v>
      </c>
      <c r="MO3" s="164">
        <f t="shared" si="19"/>
        <v>51</v>
      </c>
      <c r="MP3" s="164">
        <f t="shared" si="19"/>
        <v>51</v>
      </c>
      <c r="MQ3" s="164">
        <f t="shared" si="19"/>
        <v>51</v>
      </c>
      <c r="MR3" s="164">
        <f t="shared" si="19"/>
        <v>51</v>
      </c>
      <c r="MS3" s="164">
        <f t="shared" si="19"/>
        <v>51</v>
      </c>
      <c r="MT3" s="164">
        <f t="shared" si="19"/>
        <v>51</v>
      </c>
      <c r="MU3" s="164">
        <f t="shared" si="19"/>
        <v>52</v>
      </c>
      <c r="MV3" s="164">
        <f t="shared" si="19"/>
        <v>52</v>
      </c>
      <c r="MW3" s="164">
        <f t="shared" si="19"/>
        <v>52</v>
      </c>
      <c r="MX3" s="164">
        <f t="shared" si="19"/>
        <v>52</v>
      </c>
      <c r="MY3" s="164">
        <f t="shared" si="19"/>
        <v>52</v>
      </c>
      <c r="MZ3" s="164">
        <f t="shared" si="19"/>
        <v>52</v>
      </c>
      <c r="NA3" s="164">
        <f t="shared" si="19"/>
        <v>52</v>
      </c>
      <c r="NB3" s="164">
        <f t="shared" si="19"/>
        <v>53</v>
      </c>
      <c r="NC3" s="164">
        <f t="shared" si="19"/>
        <v>53</v>
      </c>
      <c r="ND3" s="164">
        <f t="shared" si="19"/>
        <v>53</v>
      </c>
      <c r="NE3" s="164">
        <f t="shared" si="19"/>
        <v>53</v>
      </c>
      <c r="NF3" s="164">
        <f t="shared" si="19"/>
        <v>53</v>
      </c>
      <c r="NG3" s="164">
        <f t="shared" si="19"/>
        <v>53</v>
      </c>
      <c r="NH3" s="164">
        <f t="shared" si="19"/>
        <v>53</v>
      </c>
      <c r="NI3" s="164">
        <f t="shared" si="19"/>
        <v>1</v>
      </c>
      <c r="NJ3" s="164">
        <f t="shared" si="19"/>
        <v>1</v>
      </c>
      <c r="NK3" s="164">
        <f t="shared" si="19"/>
        <v>1</v>
      </c>
      <c r="NL3" s="164">
        <f t="shared" si="19"/>
        <v>1</v>
      </c>
      <c r="NM3" s="164">
        <f t="shared" si="19"/>
        <v>1</v>
      </c>
      <c r="NN3" s="164">
        <f t="shared" si="19"/>
        <v>1</v>
      </c>
      <c r="NO3" s="164">
        <f t="shared" si="19"/>
        <v>1</v>
      </c>
      <c r="NP3" s="164">
        <f t="shared" si="19"/>
        <v>2</v>
      </c>
      <c r="NQ3" s="164">
        <f t="shared" si="19"/>
        <v>2</v>
      </c>
      <c r="NR3" s="164">
        <f t="shared" si="19"/>
        <v>2</v>
      </c>
      <c r="NS3" s="164">
        <f t="shared" si="19"/>
        <v>2</v>
      </c>
      <c r="NT3" s="164">
        <f t="shared" si="19"/>
        <v>2</v>
      </c>
      <c r="NU3" s="164">
        <f t="shared" si="19"/>
        <v>2</v>
      </c>
      <c r="NV3" s="164">
        <f t="shared" si="19"/>
        <v>2</v>
      </c>
      <c r="NW3" s="164">
        <f t="shared" si="19"/>
        <v>3</v>
      </c>
      <c r="NX3" s="164">
        <f t="shared" si="19"/>
        <v>3</v>
      </c>
      <c r="NY3" s="164">
        <f t="shared" ref="NY3:OM3" si="20">_xlfn.ISOWEEKNUM(NY$5)</f>
        <v>3</v>
      </c>
      <c r="NZ3" s="164">
        <f t="shared" si="20"/>
        <v>3</v>
      </c>
      <c r="OA3" s="164">
        <f t="shared" si="20"/>
        <v>3</v>
      </c>
      <c r="OB3" s="164">
        <f t="shared" si="20"/>
        <v>3</v>
      </c>
      <c r="OC3" s="164">
        <f t="shared" si="20"/>
        <v>3</v>
      </c>
      <c r="OD3" s="164">
        <f t="shared" si="20"/>
        <v>4</v>
      </c>
      <c r="OE3" s="164">
        <f t="shared" si="20"/>
        <v>4</v>
      </c>
      <c r="OF3" s="164">
        <f t="shared" si="20"/>
        <v>4</v>
      </c>
      <c r="OG3" s="164">
        <f t="shared" si="20"/>
        <v>4</v>
      </c>
      <c r="OH3" s="164">
        <f t="shared" si="20"/>
        <v>4</v>
      </c>
      <c r="OI3" s="164">
        <f t="shared" si="20"/>
        <v>4</v>
      </c>
      <c r="OJ3" s="164">
        <f t="shared" si="20"/>
        <v>4</v>
      </c>
      <c r="OK3" s="164">
        <f t="shared" si="20"/>
        <v>5</v>
      </c>
      <c r="OL3" s="164">
        <f t="shared" si="20"/>
        <v>5</v>
      </c>
      <c r="OM3" s="164">
        <f t="shared" si="20"/>
        <v>5</v>
      </c>
    </row>
    <row r="4" spans="1:403" ht="11.25" customHeight="1" x14ac:dyDescent="0.25">
      <c r="A4" s="7"/>
      <c r="B4" s="7"/>
      <c r="C4" s="166" t="s">
        <v>213</v>
      </c>
      <c r="D4" s="5">
        <f>PremierJour</f>
        <v>43831</v>
      </c>
      <c r="E4" s="5">
        <f>D4+1</f>
        <v>43832</v>
      </c>
      <c r="F4" s="5">
        <f t="shared" ref="F4:BQ4" si="21">E4+1</f>
        <v>43833</v>
      </c>
      <c r="G4" s="5">
        <f t="shared" si="21"/>
        <v>43834</v>
      </c>
      <c r="H4" s="5">
        <f t="shared" si="21"/>
        <v>43835</v>
      </c>
      <c r="I4" s="5">
        <f t="shared" si="21"/>
        <v>43836</v>
      </c>
      <c r="J4" s="5">
        <f t="shared" si="21"/>
        <v>43837</v>
      </c>
      <c r="K4" s="5">
        <f t="shared" si="21"/>
        <v>43838</v>
      </c>
      <c r="L4" s="5">
        <f t="shared" si="21"/>
        <v>43839</v>
      </c>
      <c r="M4" s="5">
        <f t="shared" si="21"/>
        <v>43840</v>
      </c>
      <c r="N4" s="5">
        <f t="shared" si="21"/>
        <v>43841</v>
      </c>
      <c r="O4" s="5">
        <f t="shared" si="21"/>
        <v>43842</v>
      </c>
      <c r="P4" s="5">
        <f t="shared" si="21"/>
        <v>43843</v>
      </c>
      <c r="Q4" s="5">
        <f t="shared" si="21"/>
        <v>43844</v>
      </c>
      <c r="R4" s="5">
        <f t="shared" si="21"/>
        <v>43845</v>
      </c>
      <c r="S4" s="5">
        <f t="shared" si="21"/>
        <v>43846</v>
      </c>
      <c r="T4" s="5">
        <f t="shared" si="21"/>
        <v>43847</v>
      </c>
      <c r="U4" s="5">
        <f t="shared" si="21"/>
        <v>43848</v>
      </c>
      <c r="V4" s="5">
        <f t="shared" si="21"/>
        <v>43849</v>
      </c>
      <c r="W4" s="5">
        <f t="shared" si="21"/>
        <v>43850</v>
      </c>
      <c r="X4" s="5">
        <f t="shared" si="21"/>
        <v>43851</v>
      </c>
      <c r="Y4" s="5">
        <f t="shared" si="21"/>
        <v>43852</v>
      </c>
      <c r="Z4" s="5">
        <f t="shared" si="21"/>
        <v>43853</v>
      </c>
      <c r="AA4" s="5">
        <f t="shared" si="21"/>
        <v>43854</v>
      </c>
      <c r="AB4" s="5">
        <f t="shared" si="21"/>
        <v>43855</v>
      </c>
      <c r="AC4" s="5">
        <f t="shared" si="21"/>
        <v>43856</v>
      </c>
      <c r="AD4" s="5">
        <f t="shared" si="21"/>
        <v>43857</v>
      </c>
      <c r="AE4" s="5">
        <f t="shared" si="21"/>
        <v>43858</v>
      </c>
      <c r="AF4" s="5">
        <f t="shared" si="21"/>
        <v>43859</v>
      </c>
      <c r="AG4" s="5">
        <f t="shared" si="21"/>
        <v>43860</v>
      </c>
      <c r="AH4" s="5">
        <f t="shared" si="21"/>
        <v>43861</v>
      </c>
      <c r="AI4" s="5">
        <f t="shared" si="21"/>
        <v>43862</v>
      </c>
      <c r="AJ4" s="5">
        <f t="shared" si="21"/>
        <v>43863</v>
      </c>
      <c r="AK4" s="5">
        <f t="shared" si="21"/>
        <v>43864</v>
      </c>
      <c r="AL4" s="5">
        <f t="shared" si="21"/>
        <v>43865</v>
      </c>
      <c r="AM4" s="5">
        <f t="shared" si="21"/>
        <v>43866</v>
      </c>
      <c r="AN4" s="5">
        <f t="shared" si="21"/>
        <v>43867</v>
      </c>
      <c r="AO4" s="5">
        <f t="shared" si="21"/>
        <v>43868</v>
      </c>
      <c r="AP4" s="5">
        <f t="shared" si="21"/>
        <v>43869</v>
      </c>
      <c r="AQ4" s="5">
        <f t="shared" si="21"/>
        <v>43870</v>
      </c>
      <c r="AR4" s="5">
        <f t="shared" si="21"/>
        <v>43871</v>
      </c>
      <c r="AS4" s="5">
        <f t="shared" si="21"/>
        <v>43872</v>
      </c>
      <c r="AT4" s="5">
        <f t="shared" si="21"/>
        <v>43873</v>
      </c>
      <c r="AU4" s="5">
        <f t="shared" si="21"/>
        <v>43874</v>
      </c>
      <c r="AV4" s="5">
        <f t="shared" si="21"/>
        <v>43875</v>
      </c>
      <c r="AW4" s="5">
        <f t="shared" si="21"/>
        <v>43876</v>
      </c>
      <c r="AX4" s="5">
        <f t="shared" si="21"/>
        <v>43877</v>
      </c>
      <c r="AY4" s="5">
        <f t="shared" si="21"/>
        <v>43878</v>
      </c>
      <c r="AZ4" s="5">
        <f t="shared" si="21"/>
        <v>43879</v>
      </c>
      <c r="BA4" s="5">
        <f t="shared" si="21"/>
        <v>43880</v>
      </c>
      <c r="BB4" s="5">
        <f t="shared" si="21"/>
        <v>43881</v>
      </c>
      <c r="BC4" s="5">
        <f t="shared" si="21"/>
        <v>43882</v>
      </c>
      <c r="BD4" s="5">
        <f t="shared" si="21"/>
        <v>43883</v>
      </c>
      <c r="BE4" s="5">
        <f t="shared" si="21"/>
        <v>43884</v>
      </c>
      <c r="BF4" s="5">
        <f t="shared" si="21"/>
        <v>43885</v>
      </c>
      <c r="BG4" s="5">
        <f t="shared" si="21"/>
        <v>43886</v>
      </c>
      <c r="BH4" s="5">
        <f t="shared" si="21"/>
        <v>43887</v>
      </c>
      <c r="BI4" s="5">
        <f t="shared" si="21"/>
        <v>43888</v>
      </c>
      <c r="BJ4" s="5">
        <f t="shared" si="21"/>
        <v>43889</v>
      </c>
      <c r="BK4" s="5">
        <f t="shared" si="21"/>
        <v>43890</v>
      </c>
      <c r="BL4" s="5">
        <f t="shared" si="21"/>
        <v>43891</v>
      </c>
      <c r="BM4" s="5">
        <f t="shared" si="21"/>
        <v>43892</v>
      </c>
      <c r="BN4" s="5">
        <f t="shared" si="21"/>
        <v>43893</v>
      </c>
      <c r="BO4" s="5">
        <f t="shared" si="21"/>
        <v>43894</v>
      </c>
      <c r="BP4" s="5">
        <f t="shared" si="21"/>
        <v>43895</v>
      </c>
      <c r="BQ4" s="5">
        <f t="shared" si="21"/>
        <v>43896</v>
      </c>
      <c r="BR4" s="5">
        <f t="shared" ref="BR4:EC4" si="22">BQ4+1</f>
        <v>43897</v>
      </c>
      <c r="BS4" s="5">
        <f t="shared" si="22"/>
        <v>43898</v>
      </c>
      <c r="BT4" s="5">
        <f t="shared" si="22"/>
        <v>43899</v>
      </c>
      <c r="BU4" s="5">
        <f t="shared" si="22"/>
        <v>43900</v>
      </c>
      <c r="BV4" s="5">
        <f t="shared" si="22"/>
        <v>43901</v>
      </c>
      <c r="BW4" s="5">
        <f t="shared" si="22"/>
        <v>43902</v>
      </c>
      <c r="BX4" s="5">
        <f t="shared" si="22"/>
        <v>43903</v>
      </c>
      <c r="BY4" s="5">
        <f t="shared" si="22"/>
        <v>43904</v>
      </c>
      <c r="BZ4" s="5">
        <f t="shared" si="22"/>
        <v>43905</v>
      </c>
      <c r="CA4" s="5">
        <f t="shared" si="22"/>
        <v>43906</v>
      </c>
      <c r="CB4" s="5">
        <f t="shared" si="22"/>
        <v>43907</v>
      </c>
      <c r="CC4" s="5">
        <f t="shared" si="22"/>
        <v>43908</v>
      </c>
      <c r="CD4" s="5">
        <f t="shared" si="22"/>
        <v>43909</v>
      </c>
      <c r="CE4" s="5">
        <f t="shared" si="22"/>
        <v>43910</v>
      </c>
      <c r="CF4" s="5">
        <f t="shared" si="22"/>
        <v>43911</v>
      </c>
      <c r="CG4" s="5">
        <f t="shared" si="22"/>
        <v>43912</v>
      </c>
      <c r="CH4" s="5">
        <f t="shared" si="22"/>
        <v>43913</v>
      </c>
      <c r="CI4" s="5">
        <f t="shared" si="22"/>
        <v>43914</v>
      </c>
      <c r="CJ4" s="5">
        <f t="shared" si="22"/>
        <v>43915</v>
      </c>
      <c r="CK4" s="5">
        <f t="shared" si="22"/>
        <v>43916</v>
      </c>
      <c r="CL4" s="5">
        <f t="shared" si="22"/>
        <v>43917</v>
      </c>
      <c r="CM4" s="5">
        <f t="shared" si="22"/>
        <v>43918</v>
      </c>
      <c r="CN4" s="5">
        <f t="shared" si="22"/>
        <v>43919</v>
      </c>
      <c r="CO4" s="5">
        <f t="shared" si="22"/>
        <v>43920</v>
      </c>
      <c r="CP4" s="5">
        <f t="shared" si="22"/>
        <v>43921</v>
      </c>
      <c r="CQ4" s="5">
        <f t="shared" si="22"/>
        <v>43922</v>
      </c>
      <c r="CR4" s="5">
        <f t="shared" si="22"/>
        <v>43923</v>
      </c>
      <c r="CS4" s="5">
        <f t="shared" si="22"/>
        <v>43924</v>
      </c>
      <c r="CT4" s="5">
        <f t="shared" si="22"/>
        <v>43925</v>
      </c>
      <c r="CU4" s="5">
        <f t="shared" si="22"/>
        <v>43926</v>
      </c>
      <c r="CV4" s="5">
        <f t="shared" si="22"/>
        <v>43927</v>
      </c>
      <c r="CW4" s="5">
        <f t="shared" si="22"/>
        <v>43928</v>
      </c>
      <c r="CX4" s="5">
        <f t="shared" si="22"/>
        <v>43929</v>
      </c>
      <c r="CY4" s="5">
        <f t="shared" si="22"/>
        <v>43930</v>
      </c>
      <c r="CZ4" s="5">
        <f t="shared" si="22"/>
        <v>43931</v>
      </c>
      <c r="DA4" s="5">
        <f t="shared" si="22"/>
        <v>43932</v>
      </c>
      <c r="DB4" s="5">
        <f t="shared" si="22"/>
        <v>43933</v>
      </c>
      <c r="DC4" s="5">
        <f t="shared" si="22"/>
        <v>43934</v>
      </c>
      <c r="DD4" s="5">
        <f t="shared" si="22"/>
        <v>43935</v>
      </c>
      <c r="DE4" s="5">
        <f t="shared" si="22"/>
        <v>43936</v>
      </c>
      <c r="DF4" s="5">
        <f t="shared" si="22"/>
        <v>43937</v>
      </c>
      <c r="DG4" s="5">
        <f t="shared" si="22"/>
        <v>43938</v>
      </c>
      <c r="DH4" s="5">
        <f t="shared" si="22"/>
        <v>43939</v>
      </c>
      <c r="DI4" s="5">
        <f t="shared" si="22"/>
        <v>43940</v>
      </c>
      <c r="DJ4" s="5">
        <f t="shared" si="22"/>
        <v>43941</v>
      </c>
      <c r="DK4" s="5">
        <f t="shared" si="22"/>
        <v>43942</v>
      </c>
      <c r="DL4" s="5">
        <f t="shared" si="22"/>
        <v>43943</v>
      </c>
      <c r="DM4" s="5">
        <f t="shared" si="22"/>
        <v>43944</v>
      </c>
      <c r="DN4" s="5">
        <f t="shared" si="22"/>
        <v>43945</v>
      </c>
      <c r="DO4" s="5">
        <f t="shared" si="22"/>
        <v>43946</v>
      </c>
      <c r="DP4" s="5">
        <f t="shared" si="22"/>
        <v>43947</v>
      </c>
      <c r="DQ4" s="5">
        <f t="shared" si="22"/>
        <v>43948</v>
      </c>
      <c r="DR4" s="5">
        <f t="shared" si="22"/>
        <v>43949</v>
      </c>
      <c r="DS4" s="5">
        <f t="shared" si="22"/>
        <v>43950</v>
      </c>
      <c r="DT4" s="5">
        <f t="shared" si="22"/>
        <v>43951</v>
      </c>
      <c r="DU4" s="5">
        <f t="shared" si="22"/>
        <v>43952</v>
      </c>
      <c r="DV4" s="5">
        <f t="shared" si="22"/>
        <v>43953</v>
      </c>
      <c r="DW4" s="5">
        <f t="shared" si="22"/>
        <v>43954</v>
      </c>
      <c r="DX4" s="5">
        <f t="shared" si="22"/>
        <v>43955</v>
      </c>
      <c r="DY4" s="5">
        <f t="shared" si="22"/>
        <v>43956</v>
      </c>
      <c r="DZ4" s="5">
        <f t="shared" si="22"/>
        <v>43957</v>
      </c>
      <c r="EA4" s="5">
        <f t="shared" si="22"/>
        <v>43958</v>
      </c>
      <c r="EB4" s="5">
        <f t="shared" si="22"/>
        <v>43959</v>
      </c>
      <c r="EC4" s="5">
        <f t="shared" si="22"/>
        <v>43960</v>
      </c>
      <c r="ED4" s="5">
        <f t="shared" ref="ED4:GO4" si="23">EC4+1</f>
        <v>43961</v>
      </c>
      <c r="EE4" s="5">
        <f t="shared" si="23"/>
        <v>43962</v>
      </c>
      <c r="EF4" s="5">
        <f t="shared" si="23"/>
        <v>43963</v>
      </c>
      <c r="EG4" s="5">
        <f t="shared" si="23"/>
        <v>43964</v>
      </c>
      <c r="EH4" s="5">
        <f t="shared" si="23"/>
        <v>43965</v>
      </c>
      <c r="EI4" s="5">
        <f t="shared" si="23"/>
        <v>43966</v>
      </c>
      <c r="EJ4" s="5">
        <f t="shared" si="23"/>
        <v>43967</v>
      </c>
      <c r="EK4" s="5">
        <f t="shared" si="23"/>
        <v>43968</v>
      </c>
      <c r="EL4" s="5">
        <f t="shared" si="23"/>
        <v>43969</v>
      </c>
      <c r="EM4" s="5">
        <f t="shared" si="23"/>
        <v>43970</v>
      </c>
      <c r="EN4" s="5">
        <f t="shared" si="23"/>
        <v>43971</v>
      </c>
      <c r="EO4" s="5">
        <f t="shared" si="23"/>
        <v>43972</v>
      </c>
      <c r="EP4" s="5">
        <f t="shared" si="23"/>
        <v>43973</v>
      </c>
      <c r="EQ4" s="5">
        <f t="shared" si="23"/>
        <v>43974</v>
      </c>
      <c r="ER4" s="5">
        <f t="shared" si="23"/>
        <v>43975</v>
      </c>
      <c r="ES4" s="5">
        <f t="shared" si="23"/>
        <v>43976</v>
      </c>
      <c r="ET4" s="5">
        <f t="shared" si="23"/>
        <v>43977</v>
      </c>
      <c r="EU4" s="5">
        <f t="shared" si="23"/>
        <v>43978</v>
      </c>
      <c r="EV4" s="5">
        <f t="shared" si="23"/>
        <v>43979</v>
      </c>
      <c r="EW4" s="5">
        <f t="shared" si="23"/>
        <v>43980</v>
      </c>
      <c r="EX4" s="5">
        <f t="shared" si="23"/>
        <v>43981</v>
      </c>
      <c r="EY4" s="5">
        <f t="shared" si="23"/>
        <v>43982</v>
      </c>
      <c r="EZ4" s="5">
        <f t="shared" si="23"/>
        <v>43983</v>
      </c>
      <c r="FA4" s="5">
        <f t="shared" si="23"/>
        <v>43984</v>
      </c>
      <c r="FB4" s="5">
        <f t="shared" si="23"/>
        <v>43985</v>
      </c>
      <c r="FC4" s="5">
        <f t="shared" si="23"/>
        <v>43986</v>
      </c>
      <c r="FD4" s="5">
        <f t="shared" si="23"/>
        <v>43987</v>
      </c>
      <c r="FE4" s="5">
        <f t="shared" si="23"/>
        <v>43988</v>
      </c>
      <c r="FF4" s="5">
        <f t="shared" si="23"/>
        <v>43989</v>
      </c>
      <c r="FG4" s="5">
        <f t="shared" si="23"/>
        <v>43990</v>
      </c>
      <c r="FH4" s="5">
        <f t="shared" si="23"/>
        <v>43991</v>
      </c>
      <c r="FI4" s="5">
        <f t="shared" si="23"/>
        <v>43992</v>
      </c>
      <c r="FJ4" s="5">
        <f t="shared" si="23"/>
        <v>43993</v>
      </c>
      <c r="FK4" s="5">
        <f t="shared" si="23"/>
        <v>43994</v>
      </c>
      <c r="FL4" s="5">
        <f t="shared" si="23"/>
        <v>43995</v>
      </c>
      <c r="FM4" s="5">
        <f t="shared" si="23"/>
        <v>43996</v>
      </c>
      <c r="FN4" s="5">
        <f t="shared" si="23"/>
        <v>43997</v>
      </c>
      <c r="FO4" s="5">
        <f t="shared" si="23"/>
        <v>43998</v>
      </c>
      <c r="FP4" s="5">
        <f t="shared" si="23"/>
        <v>43999</v>
      </c>
      <c r="FQ4" s="5">
        <f t="shared" si="23"/>
        <v>44000</v>
      </c>
      <c r="FR4" s="5">
        <f t="shared" si="23"/>
        <v>44001</v>
      </c>
      <c r="FS4" s="5">
        <f t="shared" si="23"/>
        <v>44002</v>
      </c>
      <c r="FT4" s="5">
        <f t="shared" si="23"/>
        <v>44003</v>
      </c>
      <c r="FU4" s="5">
        <f t="shared" si="23"/>
        <v>44004</v>
      </c>
      <c r="FV4" s="5">
        <f t="shared" si="23"/>
        <v>44005</v>
      </c>
      <c r="FW4" s="5">
        <f t="shared" si="23"/>
        <v>44006</v>
      </c>
      <c r="FX4" s="5">
        <f t="shared" si="23"/>
        <v>44007</v>
      </c>
      <c r="FY4" s="5">
        <f t="shared" si="23"/>
        <v>44008</v>
      </c>
      <c r="FZ4" s="5">
        <f t="shared" si="23"/>
        <v>44009</v>
      </c>
      <c r="GA4" s="5">
        <f t="shared" si="23"/>
        <v>44010</v>
      </c>
      <c r="GB4" s="5">
        <f t="shared" si="23"/>
        <v>44011</v>
      </c>
      <c r="GC4" s="5">
        <f t="shared" si="23"/>
        <v>44012</v>
      </c>
      <c r="GD4" s="5">
        <f t="shared" si="23"/>
        <v>44013</v>
      </c>
      <c r="GE4" s="5">
        <f t="shared" si="23"/>
        <v>44014</v>
      </c>
      <c r="GF4" s="5">
        <f t="shared" si="23"/>
        <v>44015</v>
      </c>
      <c r="GG4" s="5">
        <f t="shared" si="23"/>
        <v>44016</v>
      </c>
      <c r="GH4" s="5">
        <f t="shared" si="23"/>
        <v>44017</v>
      </c>
      <c r="GI4" s="5">
        <f t="shared" si="23"/>
        <v>44018</v>
      </c>
      <c r="GJ4" s="5">
        <f t="shared" si="23"/>
        <v>44019</v>
      </c>
      <c r="GK4" s="5">
        <f t="shared" si="23"/>
        <v>44020</v>
      </c>
      <c r="GL4" s="5">
        <f t="shared" si="23"/>
        <v>44021</v>
      </c>
      <c r="GM4" s="5">
        <f t="shared" si="23"/>
        <v>44022</v>
      </c>
      <c r="GN4" s="5">
        <f t="shared" si="23"/>
        <v>44023</v>
      </c>
      <c r="GO4" s="5">
        <f t="shared" si="23"/>
        <v>44024</v>
      </c>
      <c r="GP4" s="5">
        <f t="shared" ref="GP4:JA4" si="24">GO4+1</f>
        <v>44025</v>
      </c>
      <c r="GQ4" s="5">
        <f t="shared" si="24"/>
        <v>44026</v>
      </c>
      <c r="GR4" s="5">
        <f t="shared" si="24"/>
        <v>44027</v>
      </c>
      <c r="GS4" s="5">
        <f t="shared" si="24"/>
        <v>44028</v>
      </c>
      <c r="GT4" s="5">
        <f t="shared" si="24"/>
        <v>44029</v>
      </c>
      <c r="GU4" s="5">
        <f t="shared" si="24"/>
        <v>44030</v>
      </c>
      <c r="GV4" s="5">
        <f t="shared" si="24"/>
        <v>44031</v>
      </c>
      <c r="GW4" s="5">
        <f t="shared" si="24"/>
        <v>44032</v>
      </c>
      <c r="GX4" s="5">
        <f t="shared" si="24"/>
        <v>44033</v>
      </c>
      <c r="GY4" s="5">
        <f t="shared" si="24"/>
        <v>44034</v>
      </c>
      <c r="GZ4" s="5">
        <f t="shared" si="24"/>
        <v>44035</v>
      </c>
      <c r="HA4" s="5">
        <f t="shared" si="24"/>
        <v>44036</v>
      </c>
      <c r="HB4" s="5">
        <f t="shared" si="24"/>
        <v>44037</v>
      </c>
      <c r="HC4" s="5">
        <f t="shared" si="24"/>
        <v>44038</v>
      </c>
      <c r="HD4" s="5">
        <f t="shared" si="24"/>
        <v>44039</v>
      </c>
      <c r="HE4" s="5">
        <f t="shared" si="24"/>
        <v>44040</v>
      </c>
      <c r="HF4" s="5">
        <f t="shared" si="24"/>
        <v>44041</v>
      </c>
      <c r="HG4" s="5">
        <f t="shared" si="24"/>
        <v>44042</v>
      </c>
      <c r="HH4" s="5">
        <f t="shared" si="24"/>
        <v>44043</v>
      </c>
      <c r="HI4" s="5">
        <f t="shared" si="24"/>
        <v>44044</v>
      </c>
      <c r="HJ4" s="5">
        <f t="shared" si="24"/>
        <v>44045</v>
      </c>
      <c r="HK4" s="5">
        <f t="shared" si="24"/>
        <v>44046</v>
      </c>
      <c r="HL4" s="5">
        <f t="shared" si="24"/>
        <v>44047</v>
      </c>
      <c r="HM4" s="5">
        <f t="shared" si="24"/>
        <v>44048</v>
      </c>
      <c r="HN4" s="5">
        <f t="shared" si="24"/>
        <v>44049</v>
      </c>
      <c r="HO4" s="5">
        <f t="shared" si="24"/>
        <v>44050</v>
      </c>
      <c r="HP4" s="5">
        <f t="shared" si="24"/>
        <v>44051</v>
      </c>
      <c r="HQ4" s="5">
        <f t="shared" si="24"/>
        <v>44052</v>
      </c>
      <c r="HR4" s="5">
        <f t="shared" si="24"/>
        <v>44053</v>
      </c>
      <c r="HS4" s="5">
        <f t="shared" si="24"/>
        <v>44054</v>
      </c>
      <c r="HT4" s="5">
        <f t="shared" si="24"/>
        <v>44055</v>
      </c>
      <c r="HU4" s="5">
        <f t="shared" si="24"/>
        <v>44056</v>
      </c>
      <c r="HV4" s="5">
        <f t="shared" si="24"/>
        <v>44057</v>
      </c>
      <c r="HW4" s="5">
        <f t="shared" si="24"/>
        <v>44058</v>
      </c>
      <c r="HX4" s="5">
        <f t="shared" si="24"/>
        <v>44059</v>
      </c>
      <c r="HY4" s="5">
        <f t="shared" si="24"/>
        <v>44060</v>
      </c>
      <c r="HZ4" s="5">
        <f t="shared" si="24"/>
        <v>44061</v>
      </c>
      <c r="IA4" s="5">
        <f t="shared" si="24"/>
        <v>44062</v>
      </c>
      <c r="IB4" s="5">
        <f t="shared" si="24"/>
        <v>44063</v>
      </c>
      <c r="IC4" s="5">
        <f t="shared" si="24"/>
        <v>44064</v>
      </c>
      <c r="ID4" s="5">
        <f t="shared" si="24"/>
        <v>44065</v>
      </c>
      <c r="IE4" s="5">
        <f t="shared" si="24"/>
        <v>44066</v>
      </c>
      <c r="IF4" s="5">
        <f t="shared" si="24"/>
        <v>44067</v>
      </c>
      <c r="IG4" s="5">
        <f t="shared" si="24"/>
        <v>44068</v>
      </c>
      <c r="IH4" s="5">
        <f t="shared" si="24"/>
        <v>44069</v>
      </c>
      <c r="II4" s="5">
        <f t="shared" si="24"/>
        <v>44070</v>
      </c>
      <c r="IJ4" s="5">
        <f t="shared" si="24"/>
        <v>44071</v>
      </c>
      <c r="IK4" s="5">
        <f t="shared" si="24"/>
        <v>44072</v>
      </c>
      <c r="IL4" s="5">
        <f t="shared" si="24"/>
        <v>44073</v>
      </c>
      <c r="IM4" s="5">
        <f t="shared" si="24"/>
        <v>44074</v>
      </c>
      <c r="IN4" s="5">
        <f t="shared" si="24"/>
        <v>44075</v>
      </c>
      <c r="IO4" s="5">
        <f t="shared" si="24"/>
        <v>44076</v>
      </c>
      <c r="IP4" s="5">
        <f t="shared" si="24"/>
        <v>44077</v>
      </c>
      <c r="IQ4" s="5">
        <f t="shared" si="24"/>
        <v>44078</v>
      </c>
      <c r="IR4" s="5">
        <f t="shared" si="24"/>
        <v>44079</v>
      </c>
      <c r="IS4" s="5">
        <f t="shared" si="24"/>
        <v>44080</v>
      </c>
      <c r="IT4" s="5">
        <f t="shared" si="24"/>
        <v>44081</v>
      </c>
      <c r="IU4" s="5">
        <f t="shared" si="24"/>
        <v>44082</v>
      </c>
      <c r="IV4" s="5">
        <f t="shared" si="24"/>
        <v>44083</v>
      </c>
      <c r="IW4" s="5">
        <f t="shared" si="24"/>
        <v>44084</v>
      </c>
      <c r="IX4" s="5">
        <f t="shared" si="24"/>
        <v>44085</v>
      </c>
      <c r="IY4" s="5">
        <f t="shared" si="24"/>
        <v>44086</v>
      </c>
      <c r="IZ4" s="5">
        <f t="shared" si="24"/>
        <v>44087</v>
      </c>
      <c r="JA4" s="5">
        <f t="shared" si="24"/>
        <v>44088</v>
      </c>
      <c r="JB4" s="5">
        <f t="shared" ref="JB4:LM4" si="25">JA4+1</f>
        <v>44089</v>
      </c>
      <c r="JC4" s="5">
        <f t="shared" si="25"/>
        <v>44090</v>
      </c>
      <c r="JD4" s="5">
        <f t="shared" si="25"/>
        <v>44091</v>
      </c>
      <c r="JE4" s="5">
        <f t="shared" si="25"/>
        <v>44092</v>
      </c>
      <c r="JF4" s="5">
        <f t="shared" si="25"/>
        <v>44093</v>
      </c>
      <c r="JG4" s="5">
        <f t="shared" si="25"/>
        <v>44094</v>
      </c>
      <c r="JH4" s="5">
        <f t="shared" si="25"/>
        <v>44095</v>
      </c>
      <c r="JI4" s="5">
        <f t="shared" si="25"/>
        <v>44096</v>
      </c>
      <c r="JJ4" s="5">
        <f t="shared" si="25"/>
        <v>44097</v>
      </c>
      <c r="JK4" s="5">
        <f t="shared" si="25"/>
        <v>44098</v>
      </c>
      <c r="JL4" s="5">
        <f t="shared" si="25"/>
        <v>44099</v>
      </c>
      <c r="JM4" s="5">
        <f t="shared" si="25"/>
        <v>44100</v>
      </c>
      <c r="JN4" s="5">
        <f t="shared" si="25"/>
        <v>44101</v>
      </c>
      <c r="JO4" s="5">
        <f t="shared" si="25"/>
        <v>44102</v>
      </c>
      <c r="JP4" s="5">
        <f t="shared" si="25"/>
        <v>44103</v>
      </c>
      <c r="JQ4" s="5">
        <f t="shared" si="25"/>
        <v>44104</v>
      </c>
      <c r="JR4" s="5">
        <f t="shared" si="25"/>
        <v>44105</v>
      </c>
      <c r="JS4" s="5">
        <f t="shared" si="25"/>
        <v>44106</v>
      </c>
      <c r="JT4" s="5">
        <f t="shared" si="25"/>
        <v>44107</v>
      </c>
      <c r="JU4" s="5">
        <f t="shared" si="25"/>
        <v>44108</v>
      </c>
      <c r="JV4" s="5">
        <f t="shared" si="25"/>
        <v>44109</v>
      </c>
      <c r="JW4" s="5">
        <f t="shared" si="25"/>
        <v>44110</v>
      </c>
      <c r="JX4" s="5">
        <f t="shared" si="25"/>
        <v>44111</v>
      </c>
      <c r="JY4" s="5">
        <f t="shared" si="25"/>
        <v>44112</v>
      </c>
      <c r="JZ4" s="5">
        <f t="shared" si="25"/>
        <v>44113</v>
      </c>
      <c r="KA4" s="5">
        <f t="shared" si="25"/>
        <v>44114</v>
      </c>
      <c r="KB4" s="5">
        <f t="shared" si="25"/>
        <v>44115</v>
      </c>
      <c r="KC4" s="5">
        <f t="shared" si="25"/>
        <v>44116</v>
      </c>
      <c r="KD4" s="5">
        <f t="shared" si="25"/>
        <v>44117</v>
      </c>
      <c r="KE4" s="5">
        <f t="shared" si="25"/>
        <v>44118</v>
      </c>
      <c r="KF4" s="5">
        <f t="shared" si="25"/>
        <v>44119</v>
      </c>
      <c r="KG4" s="5">
        <f t="shared" si="25"/>
        <v>44120</v>
      </c>
      <c r="KH4" s="5">
        <f t="shared" si="25"/>
        <v>44121</v>
      </c>
      <c r="KI4" s="5">
        <f t="shared" si="25"/>
        <v>44122</v>
      </c>
      <c r="KJ4" s="5">
        <f t="shared" si="25"/>
        <v>44123</v>
      </c>
      <c r="KK4" s="5">
        <f t="shared" si="25"/>
        <v>44124</v>
      </c>
      <c r="KL4" s="5">
        <f t="shared" si="25"/>
        <v>44125</v>
      </c>
      <c r="KM4" s="5">
        <f t="shared" si="25"/>
        <v>44126</v>
      </c>
      <c r="KN4" s="5">
        <f t="shared" si="25"/>
        <v>44127</v>
      </c>
      <c r="KO4" s="5">
        <f t="shared" si="25"/>
        <v>44128</v>
      </c>
      <c r="KP4" s="5">
        <f t="shared" si="25"/>
        <v>44129</v>
      </c>
      <c r="KQ4" s="5">
        <f t="shared" si="25"/>
        <v>44130</v>
      </c>
      <c r="KR4" s="5">
        <f t="shared" si="25"/>
        <v>44131</v>
      </c>
      <c r="KS4" s="5">
        <f t="shared" si="25"/>
        <v>44132</v>
      </c>
      <c r="KT4" s="5">
        <f t="shared" si="25"/>
        <v>44133</v>
      </c>
      <c r="KU4" s="5">
        <f t="shared" si="25"/>
        <v>44134</v>
      </c>
      <c r="KV4" s="5">
        <f t="shared" si="25"/>
        <v>44135</v>
      </c>
      <c r="KW4" s="5">
        <f t="shared" si="25"/>
        <v>44136</v>
      </c>
      <c r="KX4" s="5">
        <f t="shared" si="25"/>
        <v>44137</v>
      </c>
      <c r="KY4" s="5">
        <f t="shared" si="25"/>
        <v>44138</v>
      </c>
      <c r="KZ4" s="5">
        <f t="shared" si="25"/>
        <v>44139</v>
      </c>
      <c r="LA4" s="5">
        <f t="shared" si="25"/>
        <v>44140</v>
      </c>
      <c r="LB4" s="5">
        <f t="shared" si="25"/>
        <v>44141</v>
      </c>
      <c r="LC4" s="5">
        <f t="shared" si="25"/>
        <v>44142</v>
      </c>
      <c r="LD4" s="5">
        <f t="shared" si="25"/>
        <v>44143</v>
      </c>
      <c r="LE4" s="5">
        <f t="shared" si="25"/>
        <v>44144</v>
      </c>
      <c r="LF4" s="5">
        <f t="shared" si="25"/>
        <v>44145</v>
      </c>
      <c r="LG4" s="5">
        <f t="shared" si="25"/>
        <v>44146</v>
      </c>
      <c r="LH4" s="5">
        <f t="shared" si="25"/>
        <v>44147</v>
      </c>
      <c r="LI4" s="5">
        <f t="shared" si="25"/>
        <v>44148</v>
      </c>
      <c r="LJ4" s="5">
        <f t="shared" si="25"/>
        <v>44149</v>
      </c>
      <c r="LK4" s="5">
        <f t="shared" si="25"/>
        <v>44150</v>
      </c>
      <c r="LL4" s="5">
        <f t="shared" si="25"/>
        <v>44151</v>
      </c>
      <c r="LM4" s="5">
        <f t="shared" si="25"/>
        <v>44152</v>
      </c>
      <c r="LN4" s="5">
        <f t="shared" ref="LN4:NY4" si="26">LM4+1</f>
        <v>44153</v>
      </c>
      <c r="LO4" s="5">
        <f t="shared" si="26"/>
        <v>44154</v>
      </c>
      <c r="LP4" s="5">
        <f t="shared" si="26"/>
        <v>44155</v>
      </c>
      <c r="LQ4" s="5">
        <f t="shared" si="26"/>
        <v>44156</v>
      </c>
      <c r="LR4" s="5">
        <f t="shared" si="26"/>
        <v>44157</v>
      </c>
      <c r="LS4" s="5">
        <f t="shared" si="26"/>
        <v>44158</v>
      </c>
      <c r="LT4" s="5">
        <f t="shared" si="26"/>
        <v>44159</v>
      </c>
      <c r="LU4" s="5">
        <f t="shared" si="26"/>
        <v>44160</v>
      </c>
      <c r="LV4" s="5">
        <f t="shared" si="26"/>
        <v>44161</v>
      </c>
      <c r="LW4" s="5">
        <f t="shared" si="26"/>
        <v>44162</v>
      </c>
      <c r="LX4" s="5">
        <f t="shared" si="26"/>
        <v>44163</v>
      </c>
      <c r="LY4" s="5">
        <f t="shared" si="26"/>
        <v>44164</v>
      </c>
      <c r="LZ4" s="5">
        <f t="shared" si="26"/>
        <v>44165</v>
      </c>
      <c r="MA4" s="5">
        <f t="shared" si="26"/>
        <v>44166</v>
      </c>
      <c r="MB4" s="5">
        <f t="shared" si="26"/>
        <v>44167</v>
      </c>
      <c r="MC4" s="5">
        <f t="shared" si="26"/>
        <v>44168</v>
      </c>
      <c r="MD4" s="5">
        <f t="shared" si="26"/>
        <v>44169</v>
      </c>
      <c r="ME4" s="5">
        <f t="shared" si="26"/>
        <v>44170</v>
      </c>
      <c r="MF4" s="5">
        <f t="shared" si="26"/>
        <v>44171</v>
      </c>
      <c r="MG4" s="5">
        <f t="shared" si="26"/>
        <v>44172</v>
      </c>
      <c r="MH4" s="5">
        <f t="shared" si="26"/>
        <v>44173</v>
      </c>
      <c r="MI4" s="5">
        <f t="shared" si="26"/>
        <v>44174</v>
      </c>
      <c r="MJ4" s="5">
        <f t="shared" si="26"/>
        <v>44175</v>
      </c>
      <c r="MK4" s="5">
        <f t="shared" si="26"/>
        <v>44176</v>
      </c>
      <c r="ML4" s="5">
        <f t="shared" si="26"/>
        <v>44177</v>
      </c>
      <c r="MM4" s="5">
        <f t="shared" si="26"/>
        <v>44178</v>
      </c>
      <c r="MN4" s="5">
        <f t="shared" si="26"/>
        <v>44179</v>
      </c>
      <c r="MO4" s="5">
        <f t="shared" si="26"/>
        <v>44180</v>
      </c>
      <c r="MP4" s="5">
        <f t="shared" si="26"/>
        <v>44181</v>
      </c>
      <c r="MQ4" s="5">
        <f t="shared" si="26"/>
        <v>44182</v>
      </c>
      <c r="MR4" s="5">
        <f t="shared" si="26"/>
        <v>44183</v>
      </c>
      <c r="MS4" s="5">
        <f t="shared" si="26"/>
        <v>44184</v>
      </c>
      <c r="MT4" s="5">
        <f t="shared" si="26"/>
        <v>44185</v>
      </c>
      <c r="MU4" s="5">
        <f t="shared" si="26"/>
        <v>44186</v>
      </c>
      <c r="MV4" s="5">
        <f t="shared" si="26"/>
        <v>44187</v>
      </c>
      <c r="MW4" s="5">
        <f t="shared" si="26"/>
        <v>44188</v>
      </c>
      <c r="MX4" s="5">
        <f t="shared" si="26"/>
        <v>44189</v>
      </c>
      <c r="MY4" s="5">
        <f t="shared" si="26"/>
        <v>44190</v>
      </c>
      <c r="MZ4" s="5">
        <f t="shared" si="26"/>
        <v>44191</v>
      </c>
      <c r="NA4" s="5">
        <f t="shared" si="26"/>
        <v>44192</v>
      </c>
      <c r="NB4" s="5">
        <f t="shared" si="26"/>
        <v>44193</v>
      </c>
      <c r="NC4" s="5">
        <f t="shared" si="26"/>
        <v>44194</v>
      </c>
      <c r="ND4" s="5">
        <f t="shared" si="26"/>
        <v>44195</v>
      </c>
      <c r="NE4" s="5">
        <f t="shared" si="26"/>
        <v>44196</v>
      </c>
      <c r="NF4" s="5">
        <f t="shared" si="26"/>
        <v>44197</v>
      </c>
      <c r="NG4" s="5">
        <f t="shared" si="26"/>
        <v>44198</v>
      </c>
      <c r="NH4" s="5">
        <f t="shared" si="26"/>
        <v>44199</v>
      </c>
      <c r="NI4" s="5">
        <f t="shared" si="26"/>
        <v>44200</v>
      </c>
      <c r="NJ4" s="5">
        <f t="shared" si="26"/>
        <v>44201</v>
      </c>
      <c r="NK4" s="5">
        <f t="shared" si="26"/>
        <v>44202</v>
      </c>
      <c r="NL4" s="5">
        <f t="shared" si="26"/>
        <v>44203</v>
      </c>
      <c r="NM4" s="5">
        <f t="shared" si="26"/>
        <v>44204</v>
      </c>
      <c r="NN4" s="5">
        <f t="shared" si="26"/>
        <v>44205</v>
      </c>
      <c r="NO4" s="5">
        <f t="shared" si="26"/>
        <v>44206</v>
      </c>
      <c r="NP4" s="5">
        <f t="shared" si="26"/>
        <v>44207</v>
      </c>
      <c r="NQ4" s="5">
        <f t="shared" si="26"/>
        <v>44208</v>
      </c>
      <c r="NR4" s="5">
        <f t="shared" si="26"/>
        <v>44209</v>
      </c>
      <c r="NS4" s="5">
        <f t="shared" si="26"/>
        <v>44210</v>
      </c>
      <c r="NT4" s="5">
        <f t="shared" si="26"/>
        <v>44211</v>
      </c>
      <c r="NU4" s="5">
        <f t="shared" si="26"/>
        <v>44212</v>
      </c>
      <c r="NV4" s="5">
        <f t="shared" si="26"/>
        <v>44213</v>
      </c>
      <c r="NW4" s="5">
        <f t="shared" si="26"/>
        <v>44214</v>
      </c>
      <c r="NX4" s="5">
        <f t="shared" si="26"/>
        <v>44215</v>
      </c>
      <c r="NY4" s="5">
        <f t="shared" si="26"/>
        <v>44216</v>
      </c>
      <c r="NZ4" s="5">
        <f t="shared" ref="NZ4:OM4" si="27">NY4+1</f>
        <v>44217</v>
      </c>
      <c r="OA4" s="5">
        <f t="shared" si="27"/>
        <v>44218</v>
      </c>
      <c r="OB4" s="5">
        <f t="shared" si="27"/>
        <v>44219</v>
      </c>
      <c r="OC4" s="5">
        <f t="shared" si="27"/>
        <v>44220</v>
      </c>
      <c r="OD4" s="5">
        <f t="shared" si="27"/>
        <v>44221</v>
      </c>
      <c r="OE4" s="5">
        <f t="shared" si="27"/>
        <v>44222</v>
      </c>
      <c r="OF4" s="5">
        <f t="shared" si="27"/>
        <v>44223</v>
      </c>
      <c r="OG4" s="5">
        <f t="shared" si="27"/>
        <v>44224</v>
      </c>
      <c r="OH4" s="5">
        <f t="shared" si="27"/>
        <v>44225</v>
      </c>
      <c r="OI4" s="5">
        <f t="shared" si="27"/>
        <v>44226</v>
      </c>
      <c r="OJ4" s="5">
        <f t="shared" si="27"/>
        <v>44227</v>
      </c>
      <c r="OK4" s="5">
        <f t="shared" si="27"/>
        <v>44228</v>
      </c>
      <c r="OL4" s="5">
        <f t="shared" si="27"/>
        <v>44229</v>
      </c>
      <c r="OM4" s="5">
        <f t="shared" si="27"/>
        <v>44230</v>
      </c>
    </row>
    <row r="5" spans="1:403" ht="11.25" customHeight="1" x14ac:dyDescent="0.25">
      <c r="A5" s="7"/>
      <c r="B5" s="7"/>
      <c r="C5" s="166" t="s">
        <v>214</v>
      </c>
      <c r="D5" s="6">
        <f>PremierJour</f>
        <v>43831</v>
      </c>
      <c r="E5" s="6">
        <f>D5+1</f>
        <v>43832</v>
      </c>
      <c r="F5" s="6">
        <f t="shared" ref="F5:BQ5" si="28">E5+1</f>
        <v>43833</v>
      </c>
      <c r="G5" s="6">
        <f t="shared" si="28"/>
        <v>43834</v>
      </c>
      <c r="H5" s="6">
        <f t="shared" si="28"/>
        <v>43835</v>
      </c>
      <c r="I5" s="6">
        <f t="shared" si="28"/>
        <v>43836</v>
      </c>
      <c r="J5" s="6">
        <f t="shared" si="28"/>
        <v>43837</v>
      </c>
      <c r="K5" s="6">
        <f t="shared" si="28"/>
        <v>43838</v>
      </c>
      <c r="L5" s="6">
        <f t="shared" si="28"/>
        <v>43839</v>
      </c>
      <c r="M5" s="6">
        <f t="shared" si="28"/>
        <v>43840</v>
      </c>
      <c r="N5" s="6">
        <f t="shared" si="28"/>
        <v>43841</v>
      </c>
      <c r="O5" s="6">
        <f t="shared" si="28"/>
        <v>43842</v>
      </c>
      <c r="P5" s="6">
        <f t="shared" si="28"/>
        <v>43843</v>
      </c>
      <c r="Q5" s="6">
        <f t="shared" si="28"/>
        <v>43844</v>
      </c>
      <c r="R5" s="6">
        <f t="shared" si="28"/>
        <v>43845</v>
      </c>
      <c r="S5" s="6">
        <f t="shared" si="28"/>
        <v>43846</v>
      </c>
      <c r="T5" s="6">
        <f t="shared" si="28"/>
        <v>43847</v>
      </c>
      <c r="U5" s="6">
        <f t="shared" si="28"/>
        <v>43848</v>
      </c>
      <c r="V5" s="6">
        <f t="shared" si="28"/>
        <v>43849</v>
      </c>
      <c r="W5" s="6">
        <f t="shared" si="28"/>
        <v>43850</v>
      </c>
      <c r="X5" s="6">
        <f t="shared" si="28"/>
        <v>43851</v>
      </c>
      <c r="Y5" s="6">
        <f t="shared" si="28"/>
        <v>43852</v>
      </c>
      <c r="Z5" s="6">
        <f t="shared" si="28"/>
        <v>43853</v>
      </c>
      <c r="AA5" s="6">
        <f t="shared" si="28"/>
        <v>43854</v>
      </c>
      <c r="AB5" s="6">
        <f t="shared" si="28"/>
        <v>43855</v>
      </c>
      <c r="AC5" s="6">
        <f t="shared" si="28"/>
        <v>43856</v>
      </c>
      <c r="AD5" s="6">
        <f t="shared" si="28"/>
        <v>43857</v>
      </c>
      <c r="AE5" s="6">
        <f t="shared" si="28"/>
        <v>43858</v>
      </c>
      <c r="AF5" s="6">
        <f t="shared" si="28"/>
        <v>43859</v>
      </c>
      <c r="AG5" s="6">
        <f t="shared" si="28"/>
        <v>43860</v>
      </c>
      <c r="AH5" s="6">
        <f t="shared" si="28"/>
        <v>43861</v>
      </c>
      <c r="AI5" s="6">
        <f t="shared" si="28"/>
        <v>43862</v>
      </c>
      <c r="AJ5" s="6">
        <f t="shared" si="28"/>
        <v>43863</v>
      </c>
      <c r="AK5" s="6">
        <f t="shared" si="28"/>
        <v>43864</v>
      </c>
      <c r="AL5" s="6">
        <f t="shared" si="28"/>
        <v>43865</v>
      </c>
      <c r="AM5" s="6">
        <f t="shared" si="28"/>
        <v>43866</v>
      </c>
      <c r="AN5" s="6">
        <f t="shared" si="28"/>
        <v>43867</v>
      </c>
      <c r="AO5" s="6">
        <f t="shared" si="28"/>
        <v>43868</v>
      </c>
      <c r="AP5" s="6">
        <f t="shared" si="28"/>
        <v>43869</v>
      </c>
      <c r="AQ5" s="6">
        <f t="shared" si="28"/>
        <v>43870</v>
      </c>
      <c r="AR5" s="6">
        <f t="shared" si="28"/>
        <v>43871</v>
      </c>
      <c r="AS5" s="6">
        <f t="shared" si="28"/>
        <v>43872</v>
      </c>
      <c r="AT5" s="6">
        <f t="shared" si="28"/>
        <v>43873</v>
      </c>
      <c r="AU5" s="6">
        <f t="shared" si="28"/>
        <v>43874</v>
      </c>
      <c r="AV5" s="6">
        <f t="shared" si="28"/>
        <v>43875</v>
      </c>
      <c r="AW5" s="6">
        <f t="shared" si="28"/>
        <v>43876</v>
      </c>
      <c r="AX5" s="6">
        <f t="shared" si="28"/>
        <v>43877</v>
      </c>
      <c r="AY5" s="6">
        <f t="shared" si="28"/>
        <v>43878</v>
      </c>
      <c r="AZ5" s="6">
        <f t="shared" si="28"/>
        <v>43879</v>
      </c>
      <c r="BA5" s="6">
        <f t="shared" si="28"/>
        <v>43880</v>
      </c>
      <c r="BB5" s="6">
        <f t="shared" si="28"/>
        <v>43881</v>
      </c>
      <c r="BC5" s="6">
        <f t="shared" si="28"/>
        <v>43882</v>
      </c>
      <c r="BD5" s="6">
        <f t="shared" si="28"/>
        <v>43883</v>
      </c>
      <c r="BE5" s="6">
        <f t="shared" si="28"/>
        <v>43884</v>
      </c>
      <c r="BF5" s="6">
        <f t="shared" si="28"/>
        <v>43885</v>
      </c>
      <c r="BG5" s="6">
        <f t="shared" si="28"/>
        <v>43886</v>
      </c>
      <c r="BH5" s="6">
        <f t="shared" si="28"/>
        <v>43887</v>
      </c>
      <c r="BI5" s="6">
        <f t="shared" si="28"/>
        <v>43888</v>
      </c>
      <c r="BJ5" s="6">
        <f t="shared" si="28"/>
        <v>43889</v>
      </c>
      <c r="BK5" s="6">
        <f t="shared" si="28"/>
        <v>43890</v>
      </c>
      <c r="BL5" s="6">
        <f t="shared" si="28"/>
        <v>43891</v>
      </c>
      <c r="BM5" s="6">
        <f t="shared" si="28"/>
        <v>43892</v>
      </c>
      <c r="BN5" s="6">
        <f t="shared" si="28"/>
        <v>43893</v>
      </c>
      <c r="BO5" s="6">
        <f t="shared" si="28"/>
        <v>43894</v>
      </c>
      <c r="BP5" s="6">
        <f t="shared" si="28"/>
        <v>43895</v>
      </c>
      <c r="BQ5" s="6">
        <f t="shared" si="28"/>
        <v>43896</v>
      </c>
      <c r="BR5" s="6">
        <f t="shared" ref="BR5:EC5" si="29">BQ5+1</f>
        <v>43897</v>
      </c>
      <c r="BS5" s="6">
        <f t="shared" si="29"/>
        <v>43898</v>
      </c>
      <c r="BT5" s="6">
        <f t="shared" si="29"/>
        <v>43899</v>
      </c>
      <c r="BU5" s="6">
        <f t="shared" si="29"/>
        <v>43900</v>
      </c>
      <c r="BV5" s="6">
        <f t="shared" si="29"/>
        <v>43901</v>
      </c>
      <c r="BW5" s="6">
        <f t="shared" si="29"/>
        <v>43902</v>
      </c>
      <c r="BX5" s="6">
        <f t="shared" si="29"/>
        <v>43903</v>
      </c>
      <c r="BY5" s="6">
        <f t="shared" si="29"/>
        <v>43904</v>
      </c>
      <c r="BZ5" s="6">
        <f t="shared" si="29"/>
        <v>43905</v>
      </c>
      <c r="CA5" s="6">
        <f t="shared" si="29"/>
        <v>43906</v>
      </c>
      <c r="CB5" s="6">
        <f t="shared" si="29"/>
        <v>43907</v>
      </c>
      <c r="CC5" s="6">
        <f t="shared" si="29"/>
        <v>43908</v>
      </c>
      <c r="CD5" s="6">
        <f t="shared" si="29"/>
        <v>43909</v>
      </c>
      <c r="CE5" s="6">
        <f t="shared" si="29"/>
        <v>43910</v>
      </c>
      <c r="CF5" s="6">
        <f t="shared" si="29"/>
        <v>43911</v>
      </c>
      <c r="CG5" s="6">
        <f t="shared" si="29"/>
        <v>43912</v>
      </c>
      <c r="CH5" s="6">
        <f t="shared" si="29"/>
        <v>43913</v>
      </c>
      <c r="CI5" s="6">
        <f t="shared" si="29"/>
        <v>43914</v>
      </c>
      <c r="CJ5" s="6">
        <f t="shared" si="29"/>
        <v>43915</v>
      </c>
      <c r="CK5" s="6">
        <f t="shared" si="29"/>
        <v>43916</v>
      </c>
      <c r="CL5" s="6">
        <f t="shared" si="29"/>
        <v>43917</v>
      </c>
      <c r="CM5" s="6">
        <f t="shared" si="29"/>
        <v>43918</v>
      </c>
      <c r="CN5" s="6">
        <f t="shared" si="29"/>
        <v>43919</v>
      </c>
      <c r="CO5" s="6">
        <f t="shared" si="29"/>
        <v>43920</v>
      </c>
      <c r="CP5" s="6">
        <f t="shared" si="29"/>
        <v>43921</v>
      </c>
      <c r="CQ5" s="6">
        <f t="shared" si="29"/>
        <v>43922</v>
      </c>
      <c r="CR5" s="6">
        <f t="shared" si="29"/>
        <v>43923</v>
      </c>
      <c r="CS5" s="6">
        <f t="shared" si="29"/>
        <v>43924</v>
      </c>
      <c r="CT5" s="6">
        <f t="shared" si="29"/>
        <v>43925</v>
      </c>
      <c r="CU5" s="6">
        <f t="shared" si="29"/>
        <v>43926</v>
      </c>
      <c r="CV5" s="6">
        <f t="shared" si="29"/>
        <v>43927</v>
      </c>
      <c r="CW5" s="6">
        <f t="shared" si="29"/>
        <v>43928</v>
      </c>
      <c r="CX5" s="6">
        <f t="shared" si="29"/>
        <v>43929</v>
      </c>
      <c r="CY5" s="6">
        <f t="shared" si="29"/>
        <v>43930</v>
      </c>
      <c r="CZ5" s="6">
        <f t="shared" si="29"/>
        <v>43931</v>
      </c>
      <c r="DA5" s="6">
        <f t="shared" si="29"/>
        <v>43932</v>
      </c>
      <c r="DB5" s="6">
        <f t="shared" si="29"/>
        <v>43933</v>
      </c>
      <c r="DC5" s="6">
        <f t="shared" si="29"/>
        <v>43934</v>
      </c>
      <c r="DD5" s="6">
        <f t="shared" si="29"/>
        <v>43935</v>
      </c>
      <c r="DE5" s="6">
        <f t="shared" si="29"/>
        <v>43936</v>
      </c>
      <c r="DF5" s="6">
        <f t="shared" si="29"/>
        <v>43937</v>
      </c>
      <c r="DG5" s="6">
        <f t="shared" si="29"/>
        <v>43938</v>
      </c>
      <c r="DH5" s="6">
        <f t="shared" si="29"/>
        <v>43939</v>
      </c>
      <c r="DI5" s="6">
        <f t="shared" si="29"/>
        <v>43940</v>
      </c>
      <c r="DJ5" s="6">
        <f t="shared" si="29"/>
        <v>43941</v>
      </c>
      <c r="DK5" s="6">
        <f t="shared" si="29"/>
        <v>43942</v>
      </c>
      <c r="DL5" s="6">
        <f t="shared" si="29"/>
        <v>43943</v>
      </c>
      <c r="DM5" s="6">
        <f t="shared" si="29"/>
        <v>43944</v>
      </c>
      <c r="DN5" s="6">
        <f t="shared" si="29"/>
        <v>43945</v>
      </c>
      <c r="DO5" s="6">
        <f t="shared" si="29"/>
        <v>43946</v>
      </c>
      <c r="DP5" s="6">
        <f t="shared" si="29"/>
        <v>43947</v>
      </c>
      <c r="DQ5" s="6">
        <f t="shared" si="29"/>
        <v>43948</v>
      </c>
      <c r="DR5" s="6">
        <f t="shared" si="29"/>
        <v>43949</v>
      </c>
      <c r="DS5" s="6">
        <f t="shared" si="29"/>
        <v>43950</v>
      </c>
      <c r="DT5" s="6">
        <f t="shared" si="29"/>
        <v>43951</v>
      </c>
      <c r="DU5" s="6">
        <f t="shared" si="29"/>
        <v>43952</v>
      </c>
      <c r="DV5" s="6">
        <f t="shared" si="29"/>
        <v>43953</v>
      </c>
      <c r="DW5" s="6">
        <f t="shared" si="29"/>
        <v>43954</v>
      </c>
      <c r="DX5" s="6">
        <f t="shared" si="29"/>
        <v>43955</v>
      </c>
      <c r="DY5" s="6">
        <f t="shared" si="29"/>
        <v>43956</v>
      </c>
      <c r="DZ5" s="6">
        <f t="shared" si="29"/>
        <v>43957</v>
      </c>
      <c r="EA5" s="6">
        <f t="shared" si="29"/>
        <v>43958</v>
      </c>
      <c r="EB5" s="6">
        <f t="shared" si="29"/>
        <v>43959</v>
      </c>
      <c r="EC5" s="6">
        <f t="shared" si="29"/>
        <v>43960</v>
      </c>
      <c r="ED5" s="6">
        <f t="shared" ref="ED5:GO5" si="30">EC5+1</f>
        <v>43961</v>
      </c>
      <c r="EE5" s="6">
        <f t="shared" si="30"/>
        <v>43962</v>
      </c>
      <c r="EF5" s="6">
        <f t="shared" si="30"/>
        <v>43963</v>
      </c>
      <c r="EG5" s="6">
        <f t="shared" si="30"/>
        <v>43964</v>
      </c>
      <c r="EH5" s="6">
        <f t="shared" si="30"/>
        <v>43965</v>
      </c>
      <c r="EI5" s="6">
        <f t="shared" si="30"/>
        <v>43966</v>
      </c>
      <c r="EJ5" s="6">
        <f t="shared" si="30"/>
        <v>43967</v>
      </c>
      <c r="EK5" s="6">
        <f t="shared" si="30"/>
        <v>43968</v>
      </c>
      <c r="EL5" s="6">
        <f t="shared" si="30"/>
        <v>43969</v>
      </c>
      <c r="EM5" s="6">
        <f t="shared" si="30"/>
        <v>43970</v>
      </c>
      <c r="EN5" s="6">
        <f t="shared" si="30"/>
        <v>43971</v>
      </c>
      <c r="EO5" s="6">
        <f t="shared" si="30"/>
        <v>43972</v>
      </c>
      <c r="EP5" s="6">
        <f t="shared" si="30"/>
        <v>43973</v>
      </c>
      <c r="EQ5" s="6">
        <f t="shared" si="30"/>
        <v>43974</v>
      </c>
      <c r="ER5" s="6">
        <f t="shared" si="30"/>
        <v>43975</v>
      </c>
      <c r="ES5" s="6">
        <f t="shared" si="30"/>
        <v>43976</v>
      </c>
      <c r="ET5" s="6">
        <f t="shared" si="30"/>
        <v>43977</v>
      </c>
      <c r="EU5" s="6">
        <f t="shared" si="30"/>
        <v>43978</v>
      </c>
      <c r="EV5" s="6">
        <f t="shared" si="30"/>
        <v>43979</v>
      </c>
      <c r="EW5" s="6">
        <f t="shared" si="30"/>
        <v>43980</v>
      </c>
      <c r="EX5" s="6">
        <f t="shared" si="30"/>
        <v>43981</v>
      </c>
      <c r="EY5" s="6">
        <f t="shared" si="30"/>
        <v>43982</v>
      </c>
      <c r="EZ5" s="6">
        <f t="shared" si="30"/>
        <v>43983</v>
      </c>
      <c r="FA5" s="6">
        <f t="shared" si="30"/>
        <v>43984</v>
      </c>
      <c r="FB5" s="6">
        <f t="shared" si="30"/>
        <v>43985</v>
      </c>
      <c r="FC5" s="6">
        <f t="shared" si="30"/>
        <v>43986</v>
      </c>
      <c r="FD5" s="6">
        <f t="shared" si="30"/>
        <v>43987</v>
      </c>
      <c r="FE5" s="6">
        <f t="shared" si="30"/>
        <v>43988</v>
      </c>
      <c r="FF5" s="6">
        <f t="shared" si="30"/>
        <v>43989</v>
      </c>
      <c r="FG5" s="6">
        <f t="shared" si="30"/>
        <v>43990</v>
      </c>
      <c r="FH5" s="6">
        <f t="shared" si="30"/>
        <v>43991</v>
      </c>
      <c r="FI5" s="6">
        <f t="shared" si="30"/>
        <v>43992</v>
      </c>
      <c r="FJ5" s="6">
        <f t="shared" si="30"/>
        <v>43993</v>
      </c>
      <c r="FK5" s="6">
        <f t="shared" si="30"/>
        <v>43994</v>
      </c>
      <c r="FL5" s="6">
        <f t="shared" si="30"/>
        <v>43995</v>
      </c>
      <c r="FM5" s="6">
        <f t="shared" si="30"/>
        <v>43996</v>
      </c>
      <c r="FN5" s="6">
        <f t="shared" si="30"/>
        <v>43997</v>
      </c>
      <c r="FO5" s="6">
        <f t="shared" si="30"/>
        <v>43998</v>
      </c>
      <c r="FP5" s="6">
        <f t="shared" si="30"/>
        <v>43999</v>
      </c>
      <c r="FQ5" s="6">
        <f t="shared" si="30"/>
        <v>44000</v>
      </c>
      <c r="FR5" s="6">
        <f t="shared" si="30"/>
        <v>44001</v>
      </c>
      <c r="FS5" s="6">
        <f t="shared" si="30"/>
        <v>44002</v>
      </c>
      <c r="FT5" s="6">
        <f t="shared" si="30"/>
        <v>44003</v>
      </c>
      <c r="FU5" s="6">
        <f t="shared" si="30"/>
        <v>44004</v>
      </c>
      <c r="FV5" s="6">
        <f t="shared" si="30"/>
        <v>44005</v>
      </c>
      <c r="FW5" s="6">
        <f t="shared" si="30"/>
        <v>44006</v>
      </c>
      <c r="FX5" s="6">
        <f t="shared" si="30"/>
        <v>44007</v>
      </c>
      <c r="FY5" s="6">
        <f t="shared" si="30"/>
        <v>44008</v>
      </c>
      <c r="FZ5" s="6">
        <f t="shared" si="30"/>
        <v>44009</v>
      </c>
      <c r="GA5" s="6">
        <f t="shared" si="30"/>
        <v>44010</v>
      </c>
      <c r="GB5" s="6">
        <f t="shared" si="30"/>
        <v>44011</v>
      </c>
      <c r="GC5" s="6">
        <f t="shared" si="30"/>
        <v>44012</v>
      </c>
      <c r="GD5" s="6">
        <f t="shared" si="30"/>
        <v>44013</v>
      </c>
      <c r="GE5" s="6">
        <f t="shared" si="30"/>
        <v>44014</v>
      </c>
      <c r="GF5" s="6">
        <f t="shared" si="30"/>
        <v>44015</v>
      </c>
      <c r="GG5" s="6">
        <f t="shared" si="30"/>
        <v>44016</v>
      </c>
      <c r="GH5" s="6">
        <f t="shared" si="30"/>
        <v>44017</v>
      </c>
      <c r="GI5" s="6">
        <f t="shared" si="30"/>
        <v>44018</v>
      </c>
      <c r="GJ5" s="6">
        <f t="shared" si="30"/>
        <v>44019</v>
      </c>
      <c r="GK5" s="6">
        <f t="shared" si="30"/>
        <v>44020</v>
      </c>
      <c r="GL5" s="6">
        <f t="shared" si="30"/>
        <v>44021</v>
      </c>
      <c r="GM5" s="6">
        <f t="shared" si="30"/>
        <v>44022</v>
      </c>
      <c r="GN5" s="6">
        <f t="shared" si="30"/>
        <v>44023</v>
      </c>
      <c r="GO5" s="6">
        <f t="shared" si="30"/>
        <v>44024</v>
      </c>
      <c r="GP5" s="6">
        <f t="shared" ref="GP5:JA5" si="31">GO5+1</f>
        <v>44025</v>
      </c>
      <c r="GQ5" s="6">
        <f t="shared" si="31"/>
        <v>44026</v>
      </c>
      <c r="GR5" s="6">
        <f t="shared" si="31"/>
        <v>44027</v>
      </c>
      <c r="GS5" s="6">
        <f t="shared" si="31"/>
        <v>44028</v>
      </c>
      <c r="GT5" s="6">
        <f t="shared" si="31"/>
        <v>44029</v>
      </c>
      <c r="GU5" s="6">
        <f t="shared" si="31"/>
        <v>44030</v>
      </c>
      <c r="GV5" s="6">
        <f t="shared" si="31"/>
        <v>44031</v>
      </c>
      <c r="GW5" s="6">
        <f t="shared" si="31"/>
        <v>44032</v>
      </c>
      <c r="GX5" s="6">
        <f t="shared" si="31"/>
        <v>44033</v>
      </c>
      <c r="GY5" s="6">
        <f t="shared" si="31"/>
        <v>44034</v>
      </c>
      <c r="GZ5" s="6">
        <f t="shared" si="31"/>
        <v>44035</v>
      </c>
      <c r="HA5" s="6">
        <f t="shared" si="31"/>
        <v>44036</v>
      </c>
      <c r="HB5" s="6">
        <f t="shared" si="31"/>
        <v>44037</v>
      </c>
      <c r="HC5" s="6">
        <f t="shared" si="31"/>
        <v>44038</v>
      </c>
      <c r="HD5" s="6">
        <f t="shared" si="31"/>
        <v>44039</v>
      </c>
      <c r="HE5" s="6">
        <f t="shared" si="31"/>
        <v>44040</v>
      </c>
      <c r="HF5" s="6">
        <f t="shared" si="31"/>
        <v>44041</v>
      </c>
      <c r="HG5" s="6">
        <f t="shared" si="31"/>
        <v>44042</v>
      </c>
      <c r="HH5" s="6">
        <f t="shared" si="31"/>
        <v>44043</v>
      </c>
      <c r="HI5" s="6">
        <f t="shared" si="31"/>
        <v>44044</v>
      </c>
      <c r="HJ5" s="6">
        <f t="shared" si="31"/>
        <v>44045</v>
      </c>
      <c r="HK5" s="6">
        <f t="shared" si="31"/>
        <v>44046</v>
      </c>
      <c r="HL5" s="6">
        <f t="shared" si="31"/>
        <v>44047</v>
      </c>
      <c r="HM5" s="6">
        <f t="shared" si="31"/>
        <v>44048</v>
      </c>
      <c r="HN5" s="6">
        <f t="shared" si="31"/>
        <v>44049</v>
      </c>
      <c r="HO5" s="6">
        <f t="shared" si="31"/>
        <v>44050</v>
      </c>
      <c r="HP5" s="6">
        <f t="shared" si="31"/>
        <v>44051</v>
      </c>
      <c r="HQ5" s="6">
        <f t="shared" si="31"/>
        <v>44052</v>
      </c>
      <c r="HR5" s="6">
        <f t="shared" si="31"/>
        <v>44053</v>
      </c>
      <c r="HS5" s="6">
        <f t="shared" si="31"/>
        <v>44054</v>
      </c>
      <c r="HT5" s="6">
        <f t="shared" si="31"/>
        <v>44055</v>
      </c>
      <c r="HU5" s="6">
        <f t="shared" si="31"/>
        <v>44056</v>
      </c>
      <c r="HV5" s="6">
        <f t="shared" si="31"/>
        <v>44057</v>
      </c>
      <c r="HW5" s="6">
        <f t="shared" si="31"/>
        <v>44058</v>
      </c>
      <c r="HX5" s="6">
        <f t="shared" si="31"/>
        <v>44059</v>
      </c>
      <c r="HY5" s="6">
        <f t="shared" si="31"/>
        <v>44060</v>
      </c>
      <c r="HZ5" s="6">
        <f t="shared" si="31"/>
        <v>44061</v>
      </c>
      <c r="IA5" s="6">
        <f t="shared" si="31"/>
        <v>44062</v>
      </c>
      <c r="IB5" s="6">
        <f t="shared" si="31"/>
        <v>44063</v>
      </c>
      <c r="IC5" s="6">
        <f t="shared" si="31"/>
        <v>44064</v>
      </c>
      <c r="ID5" s="6">
        <f t="shared" si="31"/>
        <v>44065</v>
      </c>
      <c r="IE5" s="6">
        <f t="shared" si="31"/>
        <v>44066</v>
      </c>
      <c r="IF5" s="6">
        <f t="shared" si="31"/>
        <v>44067</v>
      </c>
      <c r="IG5" s="6">
        <f t="shared" si="31"/>
        <v>44068</v>
      </c>
      <c r="IH5" s="6">
        <f t="shared" si="31"/>
        <v>44069</v>
      </c>
      <c r="II5" s="6">
        <f t="shared" si="31"/>
        <v>44070</v>
      </c>
      <c r="IJ5" s="6">
        <f t="shared" si="31"/>
        <v>44071</v>
      </c>
      <c r="IK5" s="6">
        <f t="shared" si="31"/>
        <v>44072</v>
      </c>
      <c r="IL5" s="6">
        <f t="shared" si="31"/>
        <v>44073</v>
      </c>
      <c r="IM5" s="6">
        <f t="shared" si="31"/>
        <v>44074</v>
      </c>
      <c r="IN5" s="6">
        <f t="shared" si="31"/>
        <v>44075</v>
      </c>
      <c r="IO5" s="6">
        <f t="shared" si="31"/>
        <v>44076</v>
      </c>
      <c r="IP5" s="6">
        <f t="shared" si="31"/>
        <v>44077</v>
      </c>
      <c r="IQ5" s="6">
        <f t="shared" si="31"/>
        <v>44078</v>
      </c>
      <c r="IR5" s="6">
        <f t="shared" si="31"/>
        <v>44079</v>
      </c>
      <c r="IS5" s="6">
        <f t="shared" si="31"/>
        <v>44080</v>
      </c>
      <c r="IT5" s="6">
        <f t="shared" si="31"/>
        <v>44081</v>
      </c>
      <c r="IU5" s="6">
        <f t="shared" si="31"/>
        <v>44082</v>
      </c>
      <c r="IV5" s="6">
        <f t="shared" si="31"/>
        <v>44083</v>
      </c>
      <c r="IW5" s="6">
        <f t="shared" si="31"/>
        <v>44084</v>
      </c>
      <c r="IX5" s="6">
        <f t="shared" si="31"/>
        <v>44085</v>
      </c>
      <c r="IY5" s="6">
        <f t="shared" si="31"/>
        <v>44086</v>
      </c>
      <c r="IZ5" s="6">
        <f t="shared" si="31"/>
        <v>44087</v>
      </c>
      <c r="JA5" s="6">
        <f t="shared" si="31"/>
        <v>44088</v>
      </c>
      <c r="JB5" s="6">
        <f t="shared" ref="JB5:LM5" si="32">JA5+1</f>
        <v>44089</v>
      </c>
      <c r="JC5" s="6">
        <f t="shared" si="32"/>
        <v>44090</v>
      </c>
      <c r="JD5" s="6">
        <f t="shared" si="32"/>
        <v>44091</v>
      </c>
      <c r="JE5" s="6">
        <f t="shared" si="32"/>
        <v>44092</v>
      </c>
      <c r="JF5" s="6">
        <f t="shared" si="32"/>
        <v>44093</v>
      </c>
      <c r="JG5" s="6">
        <f t="shared" si="32"/>
        <v>44094</v>
      </c>
      <c r="JH5" s="6">
        <f t="shared" si="32"/>
        <v>44095</v>
      </c>
      <c r="JI5" s="6">
        <f t="shared" si="32"/>
        <v>44096</v>
      </c>
      <c r="JJ5" s="6">
        <f t="shared" si="32"/>
        <v>44097</v>
      </c>
      <c r="JK5" s="6">
        <f t="shared" si="32"/>
        <v>44098</v>
      </c>
      <c r="JL5" s="6">
        <f t="shared" si="32"/>
        <v>44099</v>
      </c>
      <c r="JM5" s="6">
        <f t="shared" si="32"/>
        <v>44100</v>
      </c>
      <c r="JN5" s="6">
        <f t="shared" si="32"/>
        <v>44101</v>
      </c>
      <c r="JO5" s="6">
        <f t="shared" si="32"/>
        <v>44102</v>
      </c>
      <c r="JP5" s="6">
        <f t="shared" si="32"/>
        <v>44103</v>
      </c>
      <c r="JQ5" s="6">
        <f t="shared" si="32"/>
        <v>44104</v>
      </c>
      <c r="JR5" s="6">
        <f t="shared" si="32"/>
        <v>44105</v>
      </c>
      <c r="JS5" s="6">
        <f t="shared" si="32"/>
        <v>44106</v>
      </c>
      <c r="JT5" s="6">
        <f t="shared" si="32"/>
        <v>44107</v>
      </c>
      <c r="JU5" s="6">
        <f t="shared" si="32"/>
        <v>44108</v>
      </c>
      <c r="JV5" s="6">
        <f t="shared" si="32"/>
        <v>44109</v>
      </c>
      <c r="JW5" s="6">
        <f t="shared" si="32"/>
        <v>44110</v>
      </c>
      <c r="JX5" s="6">
        <f t="shared" si="32"/>
        <v>44111</v>
      </c>
      <c r="JY5" s="6">
        <f t="shared" si="32"/>
        <v>44112</v>
      </c>
      <c r="JZ5" s="6">
        <f t="shared" si="32"/>
        <v>44113</v>
      </c>
      <c r="KA5" s="6">
        <f t="shared" si="32"/>
        <v>44114</v>
      </c>
      <c r="KB5" s="6">
        <f t="shared" si="32"/>
        <v>44115</v>
      </c>
      <c r="KC5" s="6">
        <f t="shared" si="32"/>
        <v>44116</v>
      </c>
      <c r="KD5" s="6">
        <f t="shared" si="32"/>
        <v>44117</v>
      </c>
      <c r="KE5" s="6">
        <f t="shared" si="32"/>
        <v>44118</v>
      </c>
      <c r="KF5" s="6">
        <f t="shared" si="32"/>
        <v>44119</v>
      </c>
      <c r="KG5" s="6">
        <f t="shared" si="32"/>
        <v>44120</v>
      </c>
      <c r="KH5" s="6">
        <f t="shared" si="32"/>
        <v>44121</v>
      </c>
      <c r="KI5" s="6">
        <f t="shared" si="32"/>
        <v>44122</v>
      </c>
      <c r="KJ5" s="6">
        <f t="shared" si="32"/>
        <v>44123</v>
      </c>
      <c r="KK5" s="6">
        <f t="shared" si="32"/>
        <v>44124</v>
      </c>
      <c r="KL5" s="6">
        <f t="shared" si="32"/>
        <v>44125</v>
      </c>
      <c r="KM5" s="6">
        <f t="shared" si="32"/>
        <v>44126</v>
      </c>
      <c r="KN5" s="6">
        <f t="shared" si="32"/>
        <v>44127</v>
      </c>
      <c r="KO5" s="6">
        <f t="shared" si="32"/>
        <v>44128</v>
      </c>
      <c r="KP5" s="6">
        <f t="shared" si="32"/>
        <v>44129</v>
      </c>
      <c r="KQ5" s="6">
        <f t="shared" si="32"/>
        <v>44130</v>
      </c>
      <c r="KR5" s="6">
        <f t="shared" si="32"/>
        <v>44131</v>
      </c>
      <c r="KS5" s="6">
        <f t="shared" si="32"/>
        <v>44132</v>
      </c>
      <c r="KT5" s="6">
        <f t="shared" si="32"/>
        <v>44133</v>
      </c>
      <c r="KU5" s="6">
        <f t="shared" si="32"/>
        <v>44134</v>
      </c>
      <c r="KV5" s="6">
        <f t="shared" si="32"/>
        <v>44135</v>
      </c>
      <c r="KW5" s="6">
        <f t="shared" si="32"/>
        <v>44136</v>
      </c>
      <c r="KX5" s="6">
        <f t="shared" si="32"/>
        <v>44137</v>
      </c>
      <c r="KY5" s="6">
        <f t="shared" si="32"/>
        <v>44138</v>
      </c>
      <c r="KZ5" s="6">
        <f t="shared" si="32"/>
        <v>44139</v>
      </c>
      <c r="LA5" s="6">
        <f t="shared" si="32"/>
        <v>44140</v>
      </c>
      <c r="LB5" s="6">
        <f t="shared" si="32"/>
        <v>44141</v>
      </c>
      <c r="LC5" s="6">
        <f t="shared" si="32"/>
        <v>44142</v>
      </c>
      <c r="LD5" s="6">
        <f t="shared" si="32"/>
        <v>44143</v>
      </c>
      <c r="LE5" s="6">
        <f t="shared" si="32"/>
        <v>44144</v>
      </c>
      <c r="LF5" s="6">
        <f t="shared" si="32"/>
        <v>44145</v>
      </c>
      <c r="LG5" s="6">
        <f t="shared" si="32"/>
        <v>44146</v>
      </c>
      <c r="LH5" s="6">
        <f t="shared" si="32"/>
        <v>44147</v>
      </c>
      <c r="LI5" s="6">
        <f t="shared" si="32"/>
        <v>44148</v>
      </c>
      <c r="LJ5" s="6">
        <f t="shared" si="32"/>
        <v>44149</v>
      </c>
      <c r="LK5" s="6">
        <f t="shared" si="32"/>
        <v>44150</v>
      </c>
      <c r="LL5" s="6">
        <f t="shared" si="32"/>
        <v>44151</v>
      </c>
      <c r="LM5" s="6">
        <f t="shared" si="32"/>
        <v>44152</v>
      </c>
      <c r="LN5" s="6">
        <f t="shared" ref="LN5:NY5" si="33">LM5+1</f>
        <v>44153</v>
      </c>
      <c r="LO5" s="6">
        <f t="shared" si="33"/>
        <v>44154</v>
      </c>
      <c r="LP5" s="6">
        <f t="shared" si="33"/>
        <v>44155</v>
      </c>
      <c r="LQ5" s="6">
        <f t="shared" si="33"/>
        <v>44156</v>
      </c>
      <c r="LR5" s="6">
        <f t="shared" si="33"/>
        <v>44157</v>
      </c>
      <c r="LS5" s="6">
        <f t="shared" si="33"/>
        <v>44158</v>
      </c>
      <c r="LT5" s="6">
        <f t="shared" si="33"/>
        <v>44159</v>
      </c>
      <c r="LU5" s="6">
        <f t="shared" si="33"/>
        <v>44160</v>
      </c>
      <c r="LV5" s="6">
        <f t="shared" si="33"/>
        <v>44161</v>
      </c>
      <c r="LW5" s="6">
        <f t="shared" si="33"/>
        <v>44162</v>
      </c>
      <c r="LX5" s="6">
        <f t="shared" si="33"/>
        <v>44163</v>
      </c>
      <c r="LY5" s="6">
        <f t="shared" si="33"/>
        <v>44164</v>
      </c>
      <c r="LZ5" s="6">
        <f t="shared" si="33"/>
        <v>44165</v>
      </c>
      <c r="MA5" s="6">
        <f t="shared" si="33"/>
        <v>44166</v>
      </c>
      <c r="MB5" s="6">
        <f t="shared" si="33"/>
        <v>44167</v>
      </c>
      <c r="MC5" s="6">
        <f t="shared" si="33"/>
        <v>44168</v>
      </c>
      <c r="MD5" s="6">
        <f t="shared" si="33"/>
        <v>44169</v>
      </c>
      <c r="ME5" s="6">
        <f t="shared" si="33"/>
        <v>44170</v>
      </c>
      <c r="MF5" s="6">
        <f t="shared" si="33"/>
        <v>44171</v>
      </c>
      <c r="MG5" s="6">
        <f t="shared" si="33"/>
        <v>44172</v>
      </c>
      <c r="MH5" s="6">
        <f t="shared" si="33"/>
        <v>44173</v>
      </c>
      <c r="MI5" s="6">
        <f t="shared" si="33"/>
        <v>44174</v>
      </c>
      <c r="MJ5" s="6">
        <f t="shared" si="33"/>
        <v>44175</v>
      </c>
      <c r="MK5" s="6">
        <f t="shared" si="33"/>
        <v>44176</v>
      </c>
      <c r="ML5" s="6">
        <f t="shared" si="33"/>
        <v>44177</v>
      </c>
      <c r="MM5" s="6">
        <f t="shared" si="33"/>
        <v>44178</v>
      </c>
      <c r="MN5" s="6">
        <f t="shared" si="33"/>
        <v>44179</v>
      </c>
      <c r="MO5" s="6">
        <f t="shared" si="33"/>
        <v>44180</v>
      </c>
      <c r="MP5" s="6">
        <f t="shared" si="33"/>
        <v>44181</v>
      </c>
      <c r="MQ5" s="6">
        <f t="shared" si="33"/>
        <v>44182</v>
      </c>
      <c r="MR5" s="6">
        <f t="shared" si="33"/>
        <v>44183</v>
      </c>
      <c r="MS5" s="6">
        <f t="shared" si="33"/>
        <v>44184</v>
      </c>
      <c r="MT5" s="6">
        <f t="shared" si="33"/>
        <v>44185</v>
      </c>
      <c r="MU5" s="6">
        <f t="shared" si="33"/>
        <v>44186</v>
      </c>
      <c r="MV5" s="6">
        <f t="shared" si="33"/>
        <v>44187</v>
      </c>
      <c r="MW5" s="6">
        <f t="shared" si="33"/>
        <v>44188</v>
      </c>
      <c r="MX5" s="6">
        <f t="shared" si="33"/>
        <v>44189</v>
      </c>
      <c r="MY5" s="6">
        <f t="shared" si="33"/>
        <v>44190</v>
      </c>
      <c r="MZ5" s="6">
        <f t="shared" si="33"/>
        <v>44191</v>
      </c>
      <c r="NA5" s="6">
        <f t="shared" si="33"/>
        <v>44192</v>
      </c>
      <c r="NB5" s="6">
        <f t="shared" si="33"/>
        <v>44193</v>
      </c>
      <c r="NC5" s="6">
        <f t="shared" si="33"/>
        <v>44194</v>
      </c>
      <c r="ND5" s="6">
        <f t="shared" si="33"/>
        <v>44195</v>
      </c>
      <c r="NE5" s="6">
        <f t="shared" si="33"/>
        <v>44196</v>
      </c>
      <c r="NF5" s="6">
        <f t="shared" si="33"/>
        <v>44197</v>
      </c>
      <c r="NG5" s="6">
        <f t="shared" si="33"/>
        <v>44198</v>
      </c>
      <c r="NH5" s="6">
        <f t="shared" si="33"/>
        <v>44199</v>
      </c>
      <c r="NI5" s="6">
        <f t="shared" si="33"/>
        <v>44200</v>
      </c>
      <c r="NJ5" s="6">
        <f t="shared" si="33"/>
        <v>44201</v>
      </c>
      <c r="NK5" s="6">
        <f t="shared" si="33"/>
        <v>44202</v>
      </c>
      <c r="NL5" s="6">
        <f t="shared" si="33"/>
        <v>44203</v>
      </c>
      <c r="NM5" s="6">
        <f t="shared" si="33"/>
        <v>44204</v>
      </c>
      <c r="NN5" s="6">
        <f t="shared" si="33"/>
        <v>44205</v>
      </c>
      <c r="NO5" s="6">
        <f t="shared" si="33"/>
        <v>44206</v>
      </c>
      <c r="NP5" s="6">
        <f t="shared" si="33"/>
        <v>44207</v>
      </c>
      <c r="NQ5" s="6">
        <f t="shared" si="33"/>
        <v>44208</v>
      </c>
      <c r="NR5" s="6">
        <f t="shared" si="33"/>
        <v>44209</v>
      </c>
      <c r="NS5" s="6">
        <f t="shared" si="33"/>
        <v>44210</v>
      </c>
      <c r="NT5" s="6">
        <f t="shared" si="33"/>
        <v>44211</v>
      </c>
      <c r="NU5" s="6">
        <f t="shared" si="33"/>
        <v>44212</v>
      </c>
      <c r="NV5" s="6">
        <f t="shared" si="33"/>
        <v>44213</v>
      </c>
      <c r="NW5" s="6">
        <f t="shared" si="33"/>
        <v>44214</v>
      </c>
      <c r="NX5" s="6">
        <f t="shared" si="33"/>
        <v>44215</v>
      </c>
      <c r="NY5" s="6">
        <f t="shared" si="33"/>
        <v>44216</v>
      </c>
      <c r="NZ5" s="6">
        <f t="shared" ref="NZ5:OM5" si="34">NY5+1</f>
        <v>44217</v>
      </c>
      <c r="OA5" s="6">
        <f t="shared" si="34"/>
        <v>44218</v>
      </c>
      <c r="OB5" s="6">
        <f t="shared" si="34"/>
        <v>44219</v>
      </c>
      <c r="OC5" s="6">
        <f t="shared" si="34"/>
        <v>44220</v>
      </c>
      <c r="OD5" s="6">
        <f t="shared" si="34"/>
        <v>44221</v>
      </c>
      <c r="OE5" s="6">
        <f t="shared" si="34"/>
        <v>44222</v>
      </c>
      <c r="OF5" s="6">
        <f t="shared" si="34"/>
        <v>44223</v>
      </c>
      <c r="OG5" s="6">
        <f t="shared" si="34"/>
        <v>44224</v>
      </c>
      <c r="OH5" s="6">
        <f t="shared" si="34"/>
        <v>44225</v>
      </c>
      <c r="OI5" s="6">
        <f t="shared" si="34"/>
        <v>44226</v>
      </c>
      <c r="OJ5" s="6">
        <f t="shared" si="34"/>
        <v>44227</v>
      </c>
      <c r="OK5" s="6">
        <f t="shared" si="34"/>
        <v>44228</v>
      </c>
      <c r="OL5" s="6">
        <f t="shared" si="34"/>
        <v>44229</v>
      </c>
      <c r="OM5" s="6">
        <f t="shared" si="34"/>
        <v>44230</v>
      </c>
    </row>
    <row r="6" spans="1:403" ht="11.25" customHeight="1" x14ac:dyDescent="0.25">
      <c r="A6" s="7"/>
      <c r="B6" s="7"/>
      <c r="C6" s="168" t="s">
        <v>215</v>
      </c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6"/>
    </row>
    <row r="7" spans="1:403" ht="11.25" customHeight="1" x14ac:dyDescent="0.25">
      <c r="A7" s="7"/>
      <c r="B7" s="7"/>
      <c r="C7" s="168" t="s">
        <v>216</v>
      </c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6"/>
    </row>
    <row r="8" spans="1:403" ht="11.25" customHeight="1" x14ac:dyDescent="0.25">
      <c r="A8" s="7"/>
      <c r="B8" s="7"/>
      <c r="C8" s="168" t="s">
        <v>217</v>
      </c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6"/>
    </row>
    <row r="9" spans="1:403" ht="11.25" customHeight="1" x14ac:dyDescent="0.25">
      <c r="A9" s="7"/>
      <c r="B9" s="7"/>
      <c r="C9" s="168" t="s">
        <v>218</v>
      </c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6"/>
    </row>
    <row r="10" spans="1:403" ht="11.25" customHeight="1" x14ac:dyDescent="0.25">
      <c r="A10" s="7"/>
      <c r="B10" s="7"/>
      <c r="C10" s="168" t="s">
        <v>219</v>
      </c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6"/>
    </row>
    <row r="11" spans="1:403" ht="11.25" customHeight="1" x14ac:dyDescent="0.25">
      <c r="A11" s="7"/>
      <c r="B11" s="7"/>
      <c r="C11" s="168" t="s">
        <v>220</v>
      </c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  <c r="NM11" s="15"/>
      <c r="NN11" s="15"/>
      <c r="NO11" s="15"/>
      <c r="NP11" s="15"/>
      <c r="NQ11" s="15"/>
      <c r="NR11" s="15"/>
      <c r="NS11" s="15"/>
      <c r="NT11" s="15"/>
      <c r="NU11" s="15"/>
      <c r="NV11" s="15"/>
      <c r="NW11" s="15"/>
      <c r="NX11" s="15"/>
      <c r="NY11" s="15"/>
      <c r="NZ11" s="15"/>
      <c r="OA11" s="15"/>
      <c r="OB11" s="15"/>
      <c r="OC11" s="15"/>
      <c r="OD11" s="15"/>
      <c r="OE11" s="15"/>
      <c r="OF11" s="15"/>
      <c r="OG11" s="15"/>
      <c r="OH11" s="15"/>
      <c r="OI11" s="15"/>
      <c r="OJ11" s="15"/>
      <c r="OK11" s="15"/>
      <c r="OL11" s="15"/>
      <c r="OM11" s="16"/>
    </row>
    <row r="12" spans="1:403" ht="11.25" customHeight="1" x14ac:dyDescent="0.25">
      <c r="A12" s="7"/>
      <c r="B12" s="17"/>
      <c r="C12" s="168" t="s">
        <v>221</v>
      </c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/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/>
      <c r="MR12" s="15"/>
      <c r="MS12" s="15"/>
      <c r="MT12" s="15"/>
      <c r="MU12" s="15"/>
      <c r="MV12" s="15"/>
      <c r="MW12" s="15"/>
      <c r="MX12" s="15"/>
      <c r="MY12" s="15"/>
      <c r="MZ12" s="15"/>
      <c r="NA12" s="15"/>
      <c r="NB12" s="15"/>
      <c r="NC12" s="15"/>
      <c r="ND12" s="15"/>
      <c r="NE12" s="15"/>
      <c r="NF12" s="15"/>
      <c r="NG12" s="15"/>
      <c r="NH12" s="15"/>
      <c r="NI12" s="15"/>
      <c r="NJ12" s="15"/>
      <c r="NK12" s="15"/>
      <c r="NL12" s="15"/>
      <c r="NM12" s="15"/>
      <c r="NN12" s="15"/>
      <c r="NO12" s="15"/>
      <c r="NP12" s="15"/>
      <c r="NQ12" s="15"/>
      <c r="NR12" s="15"/>
      <c r="NS12" s="15"/>
      <c r="NT12" s="15"/>
      <c r="NU12" s="15"/>
      <c r="NV12" s="15"/>
      <c r="NW12" s="15"/>
      <c r="NX12" s="15"/>
      <c r="NY12" s="15"/>
      <c r="NZ12" s="15"/>
      <c r="OA12" s="15"/>
      <c r="OB12" s="15"/>
      <c r="OC12" s="15"/>
      <c r="OD12" s="15"/>
      <c r="OE12" s="15"/>
      <c r="OF12" s="15"/>
      <c r="OG12" s="15"/>
      <c r="OH12" s="15"/>
      <c r="OI12" s="15"/>
      <c r="OJ12" s="15"/>
      <c r="OK12" s="15"/>
      <c r="OL12" s="15"/>
      <c r="OM12" s="16"/>
    </row>
    <row r="13" spans="1:403" ht="11.25" customHeight="1" x14ac:dyDescent="0.25">
      <c r="A13" s="7"/>
      <c r="B13" s="7"/>
      <c r="C13" s="168" t="s">
        <v>222</v>
      </c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15"/>
      <c r="KA13" s="15"/>
      <c r="KB13" s="15"/>
      <c r="KC13" s="15"/>
      <c r="KD13" s="15"/>
      <c r="KE13" s="15"/>
      <c r="KF13" s="15"/>
      <c r="KG13" s="15"/>
      <c r="KH13" s="15"/>
      <c r="KI13" s="15"/>
      <c r="KJ13" s="15"/>
      <c r="KK13" s="15"/>
      <c r="KL13" s="15"/>
      <c r="KM13" s="15"/>
      <c r="KN13" s="15"/>
      <c r="KO13" s="15"/>
      <c r="KP13" s="15"/>
      <c r="KQ13" s="15"/>
      <c r="KR13" s="15"/>
      <c r="KS13" s="15"/>
      <c r="KT13" s="15"/>
      <c r="KU13" s="15"/>
      <c r="KV13" s="15"/>
      <c r="KW13" s="15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/>
      <c r="MR13" s="15"/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15"/>
      <c r="ND13" s="15"/>
      <c r="NE13" s="15"/>
      <c r="NF13" s="15"/>
      <c r="NG13" s="15"/>
      <c r="NH13" s="15"/>
      <c r="NI13" s="15"/>
      <c r="NJ13" s="15"/>
      <c r="NK13" s="15"/>
      <c r="NL13" s="15"/>
      <c r="NM13" s="15"/>
      <c r="NN13" s="15"/>
      <c r="NO13" s="15"/>
      <c r="NP13" s="15"/>
      <c r="NQ13" s="15"/>
      <c r="NR13" s="15"/>
      <c r="NS13" s="15"/>
      <c r="NT13" s="15"/>
      <c r="NU13" s="15"/>
      <c r="NV13" s="15"/>
      <c r="NW13" s="15"/>
      <c r="NX13" s="15"/>
      <c r="NY13" s="15"/>
      <c r="NZ13" s="15"/>
      <c r="OA13" s="15"/>
      <c r="OB13" s="15"/>
      <c r="OC13" s="15"/>
      <c r="OD13" s="15"/>
      <c r="OE13" s="15"/>
      <c r="OF13" s="15"/>
      <c r="OG13" s="15"/>
      <c r="OH13" s="15"/>
      <c r="OI13" s="15"/>
      <c r="OJ13" s="15"/>
      <c r="OK13" s="15"/>
      <c r="OL13" s="15"/>
      <c r="OM13" s="16"/>
    </row>
    <row r="14" spans="1:403" ht="11.25" customHeight="1" x14ac:dyDescent="0.25">
      <c r="A14" s="7"/>
      <c r="B14" s="7"/>
      <c r="C14" s="168" t="s">
        <v>223</v>
      </c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  <c r="KH14" s="15"/>
      <c r="KI14" s="15"/>
      <c r="KJ14" s="15"/>
      <c r="KK14" s="15"/>
      <c r="KL14" s="15"/>
      <c r="KM14" s="15"/>
      <c r="KN14" s="15"/>
      <c r="KO14" s="15"/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15"/>
      <c r="LB14" s="15"/>
      <c r="LC14" s="15"/>
      <c r="LD14" s="15"/>
      <c r="LE14" s="15"/>
      <c r="LF14" s="15"/>
      <c r="LG14" s="15"/>
      <c r="LH14" s="15"/>
      <c r="LI14" s="15"/>
      <c r="LJ14" s="15"/>
      <c r="LK14" s="15"/>
      <c r="LL14" s="15"/>
      <c r="LM14" s="15"/>
      <c r="LN14" s="15"/>
      <c r="LO14" s="15"/>
      <c r="LP14" s="15"/>
      <c r="LQ14" s="15"/>
      <c r="LR14" s="15"/>
      <c r="LS14" s="15"/>
      <c r="LT14" s="15"/>
      <c r="LU14" s="15"/>
      <c r="LV14" s="15"/>
      <c r="LW14" s="15"/>
      <c r="LX14" s="15"/>
      <c r="LY14" s="15"/>
      <c r="LZ14" s="15"/>
      <c r="MA14" s="15"/>
      <c r="MB14" s="15"/>
      <c r="MC14" s="15"/>
      <c r="MD14" s="15"/>
      <c r="ME14" s="15"/>
      <c r="MF14" s="15"/>
      <c r="MG14" s="15"/>
      <c r="MH14" s="15"/>
      <c r="MI14" s="15"/>
      <c r="MJ14" s="15"/>
      <c r="MK14" s="15"/>
      <c r="ML14" s="15"/>
      <c r="MM14" s="15"/>
      <c r="MN14" s="15"/>
      <c r="MO14" s="15"/>
      <c r="MP14" s="15"/>
      <c r="MQ14" s="15"/>
      <c r="MR14" s="15"/>
      <c r="MS14" s="15"/>
      <c r="MT14" s="15"/>
      <c r="MU14" s="15"/>
      <c r="MV14" s="15"/>
      <c r="MW14" s="15"/>
      <c r="MX14" s="15"/>
      <c r="MY14" s="15"/>
      <c r="MZ14" s="15"/>
      <c r="NA14" s="15"/>
      <c r="NB14" s="15"/>
      <c r="NC14" s="15"/>
      <c r="ND14" s="15"/>
      <c r="NE14" s="15"/>
      <c r="NF14" s="15"/>
      <c r="NG14" s="15"/>
      <c r="NH14" s="15"/>
      <c r="NI14" s="15"/>
      <c r="NJ14" s="15"/>
      <c r="NK14" s="15"/>
      <c r="NL14" s="15"/>
      <c r="NM14" s="15"/>
      <c r="NN14" s="15"/>
      <c r="NO14" s="15"/>
      <c r="NP14" s="15"/>
      <c r="NQ14" s="15"/>
      <c r="NR14" s="15"/>
      <c r="NS14" s="15"/>
      <c r="NT14" s="15"/>
      <c r="NU14" s="15"/>
      <c r="NV14" s="15"/>
      <c r="NW14" s="15"/>
      <c r="NX14" s="15"/>
      <c r="NY14" s="15"/>
      <c r="NZ14" s="15"/>
      <c r="OA14" s="15"/>
      <c r="OB14" s="15"/>
      <c r="OC14" s="15"/>
      <c r="OD14" s="15"/>
      <c r="OE14" s="15"/>
      <c r="OF14" s="15"/>
      <c r="OG14" s="15"/>
      <c r="OH14" s="15"/>
      <c r="OI14" s="15"/>
      <c r="OJ14" s="15"/>
      <c r="OK14" s="15"/>
      <c r="OL14" s="15"/>
      <c r="OM14" s="16"/>
    </row>
    <row r="15" spans="1:403" ht="11.25" customHeight="1" x14ac:dyDescent="0.25">
      <c r="A15" s="7"/>
      <c r="B15" s="18"/>
      <c r="C15" s="168" t="s">
        <v>224</v>
      </c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15"/>
      <c r="ND15" s="15"/>
      <c r="NE15" s="15"/>
      <c r="NF15" s="15"/>
      <c r="NG15" s="15"/>
      <c r="NH15" s="15"/>
      <c r="NI15" s="15"/>
      <c r="NJ15" s="15"/>
      <c r="NK15" s="15"/>
      <c r="NL15" s="15"/>
      <c r="NM15" s="15"/>
      <c r="NN15" s="15"/>
      <c r="NO15" s="15"/>
      <c r="NP15" s="15"/>
      <c r="NQ15" s="15"/>
      <c r="NR15" s="15"/>
      <c r="NS15" s="15"/>
      <c r="NT15" s="15"/>
      <c r="NU15" s="15"/>
      <c r="NV15" s="15"/>
      <c r="NW15" s="15"/>
      <c r="NX15" s="15"/>
      <c r="NY15" s="15"/>
      <c r="NZ15" s="15"/>
      <c r="OA15" s="15"/>
      <c r="OB15" s="15"/>
      <c r="OC15" s="15"/>
      <c r="OD15" s="15"/>
      <c r="OE15" s="15"/>
      <c r="OF15" s="15"/>
      <c r="OG15" s="15"/>
      <c r="OH15" s="15"/>
      <c r="OI15" s="15"/>
      <c r="OJ15" s="15"/>
      <c r="OK15" s="15"/>
      <c r="OL15" s="15"/>
      <c r="OM15" s="16"/>
    </row>
    <row r="16" spans="1:403" ht="11.25" customHeight="1" x14ac:dyDescent="0.25">
      <c r="A16" s="7"/>
      <c r="B16" s="7"/>
      <c r="C16" s="167" t="s">
        <v>213</v>
      </c>
      <c r="D16" s="5">
        <f>PremierJour</f>
        <v>43831</v>
      </c>
      <c r="E16" s="5">
        <f>D16+1</f>
        <v>43832</v>
      </c>
      <c r="F16" s="5">
        <f t="shared" ref="F16:F17" si="35">E16+1</f>
        <v>43833</v>
      </c>
      <c r="G16" s="5">
        <f t="shared" ref="G16:G17" si="36">F16+1</f>
        <v>43834</v>
      </c>
      <c r="H16" s="5">
        <f t="shared" ref="H16:H17" si="37">G16+1</f>
        <v>43835</v>
      </c>
      <c r="I16" s="5">
        <f t="shared" ref="I16:I17" si="38">H16+1</f>
        <v>43836</v>
      </c>
      <c r="J16" s="5">
        <f t="shared" ref="J16:J17" si="39">I16+1</f>
        <v>43837</v>
      </c>
      <c r="K16" s="5">
        <f t="shared" ref="K16:K17" si="40">J16+1</f>
        <v>43838</v>
      </c>
      <c r="L16" s="5">
        <f t="shared" ref="L16:L17" si="41">K16+1</f>
        <v>43839</v>
      </c>
      <c r="M16" s="5">
        <f t="shared" ref="M16:M17" si="42">L16+1</f>
        <v>43840</v>
      </c>
      <c r="N16" s="5">
        <f t="shared" ref="N16:N17" si="43">M16+1</f>
        <v>43841</v>
      </c>
      <c r="O16" s="5">
        <f t="shared" ref="O16:O17" si="44">N16+1</f>
        <v>43842</v>
      </c>
      <c r="P16" s="5">
        <f t="shared" ref="P16:P17" si="45">O16+1</f>
        <v>43843</v>
      </c>
      <c r="Q16" s="5">
        <f t="shared" ref="Q16:Q17" si="46">P16+1</f>
        <v>43844</v>
      </c>
      <c r="R16" s="5">
        <f t="shared" ref="R16:R17" si="47">Q16+1</f>
        <v>43845</v>
      </c>
      <c r="S16" s="5">
        <f t="shared" ref="S16:S17" si="48">R16+1</f>
        <v>43846</v>
      </c>
      <c r="T16" s="5">
        <f t="shared" ref="T16:T17" si="49">S16+1</f>
        <v>43847</v>
      </c>
      <c r="U16" s="5">
        <f t="shared" ref="U16:U17" si="50">T16+1</f>
        <v>43848</v>
      </c>
      <c r="V16" s="5">
        <f t="shared" ref="V16:V17" si="51">U16+1</f>
        <v>43849</v>
      </c>
      <c r="W16" s="5">
        <f t="shared" ref="W16:W17" si="52">V16+1</f>
        <v>43850</v>
      </c>
      <c r="X16" s="5">
        <f t="shared" ref="X16:X17" si="53">W16+1</f>
        <v>43851</v>
      </c>
      <c r="Y16" s="5">
        <f t="shared" ref="Y16:Y17" si="54">X16+1</f>
        <v>43852</v>
      </c>
      <c r="Z16" s="5">
        <f t="shared" ref="Z16:Z17" si="55">Y16+1</f>
        <v>43853</v>
      </c>
      <c r="AA16" s="5">
        <f t="shared" ref="AA16:AA17" si="56">Z16+1</f>
        <v>43854</v>
      </c>
      <c r="AB16" s="5">
        <f t="shared" ref="AB16:AB17" si="57">AA16+1</f>
        <v>43855</v>
      </c>
      <c r="AC16" s="5">
        <f t="shared" ref="AC16:AC17" si="58">AB16+1</f>
        <v>43856</v>
      </c>
      <c r="AD16" s="5">
        <f t="shared" ref="AD16:AD17" si="59">AC16+1</f>
        <v>43857</v>
      </c>
      <c r="AE16" s="5">
        <f t="shared" ref="AE16:AE17" si="60">AD16+1</f>
        <v>43858</v>
      </c>
      <c r="AF16" s="5">
        <f t="shared" ref="AF16:AF17" si="61">AE16+1</f>
        <v>43859</v>
      </c>
      <c r="AG16" s="5">
        <f t="shared" ref="AG16:AG17" si="62">AF16+1</f>
        <v>43860</v>
      </c>
      <c r="AH16" s="5">
        <f t="shared" ref="AH16:AH17" si="63">AG16+1</f>
        <v>43861</v>
      </c>
      <c r="AI16" s="5">
        <f t="shared" ref="AI16:AI17" si="64">AH16+1</f>
        <v>43862</v>
      </c>
      <c r="AJ16" s="5">
        <f t="shared" ref="AJ16:AJ17" si="65">AI16+1</f>
        <v>43863</v>
      </c>
      <c r="AK16" s="5">
        <f t="shared" ref="AK16:AK17" si="66">AJ16+1</f>
        <v>43864</v>
      </c>
      <c r="AL16" s="5">
        <f t="shared" ref="AL16:AL17" si="67">AK16+1</f>
        <v>43865</v>
      </c>
      <c r="AM16" s="5">
        <f t="shared" ref="AM16:AM17" si="68">AL16+1</f>
        <v>43866</v>
      </c>
      <c r="AN16" s="5">
        <f t="shared" ref="AN16:AN17" si="69">AM16+1</f>
        <v>43867</v>
      </c>
      <c r="AO16" s="5">
        <f t="shared" ref="AO16:AO17" si="70">AN16+1</f>
        <v>43868</v>
      </c>
      <c r="AP16" s="5">
        <f t="shared" ref="AP16:AP17" si="71">AO16+1</f>
        <v>43869</v>
      </c>
      <c r="AQ16" s="5">
        <f t="shared" ref="AQ16:AQ17" si="72">AP16+1</f>
        <v>43870</v>
      </c>
      <c r="AR16" s="5">
        <f t="shared" ref="AR16:AR17" si="73">AQ16+1</f>
        <v>43871</v>
      </c>
      <c r="AS16" s="5">
        <f t="shared" ref="AS16:AS17" si="74">AR16+1</f>
        <v>43872</v>
      </c>
      <c r="AT16" s="5">
        <f t="shared" ref="AT16:AT17" si="75">AS16+1</f>
        <v>43873</v>
      </c>
      <c r="AU16" s="5">
        <f t="shared" ref="AU16:AU17" si="76">AT16+1</f>
        <v>43874</v>
      </c>
      <c r="AV16" s="5">
        <f t="shared" ref="AV16:AV17" si="77">AU16+1</f>
        <v>43875</v>
      </c>
      <c r="AW16" s="5">
        <f t="shared" ref="AW16:AW17" si="78">AV16+1</f>
        <v>43876</v>
      </c>
      <c r="AX16" s="5">
        <f t="shared" ref="AX16:AX17" si="79">AW16+1</f>
        <v>43877</v>
      </c>
      <c r="AY16" s="5">
        <f t="shared" ref="AY16:AY17" si="80">AX16+1</f>
        <v>43878</v>
      </c>
      <c r="AZ16" s="5">
        <f t="shared" ref="AZ16:AZ17" si="81">AY16+1</f>
        <v>43879</v>
      </c>
      <c r="BA16" s="5">
        <f t="shared" ref="BA16:BA17" si="82">AZ16+1</f>
        <v>43880</v>
      </c>
      <c r="BB16" s="5">
        <f t="shared" ref="BB16:BB17" si="83">BA16+1</f>
        <v>43881</v>
      </c>
      <c r="BC16" s="5">
        <f t="shared" ref="BC16:BC17" si="84">BB16+1</f>
        <v>43882</v>
      </c>
      <c r="BD16" s="5">
        <f t="shared" ref="BD16:BD17" si="85">BC16+1</f>
        <v>43883</v>
      </c>
      <c r="BE16" s="5">
        <f t="shared" ref="BE16:BE17" si="86">BD16+1</f>
        <v>43884</v>
      </c>
      <c r="BF16" s="5">
        <f t="shared" ref="BF16:BF17" si="87">BE16+1</f>
        <v>43885</v>
      </c>
      <c r="BG16" s="5">
        <f t="shared" ref="BG16:BG17" si="88">BF16+1</f>
        <v>43886</v>
      </c>
      <c r="BH16" s="5">
        <f t="shared" ref="BH16:BH17" si="89">BG16+1</f>
        <v>43887</v>
      </c>
      <c r="BI16" s="5">
        <f t="shared" ref="BI16:BI17" si="90">BH16+1</f>
        <v>43888</v>
      </c>
      <c r="BJ16" s="5">
        <f t="shared" ref="BJ16:BJ17" si="91">BI16+1</f>
        <v>43889</v>
      </c>
      <c r="BK16" s="5">
        <f t="shared" ref="BK16:BK17" si="92">BJ16+1</f>
        <v>43890</v>
      </c>
      <c r="BL16" s="5">
        <f t="shared" ref="BL16:BL17" si="93">BK16+1</f>
        <v>43891</v>
      </c>
      <c r="BM16" s="5">
        <f t="shared" ref="BM16:BM17" si="94">BL16+1</f>
        <v>43892</v>
      </c>
      <c r="BN16" s="5">
        <f t="shared" ref="BN16:BN17" si="95">BM16+1</f>
        <v>43893</v>
      </c>
      <c r="BO16" s="5">
        <f t="shared" ref="BO16:BO17" si="96">BN16+1</f>
        <v>43894</v>
      </c>
      <c r="BP16" s="5">
        <f t="shared" ref="BP16:BP17" si="97">BO16+1</f>
        <v>43895</v>
      </c>
      <c r="BQ16" s="5">
        <f t="shared" ref="BQ16:BQ17" si="98">BP16+1</f>
        <v>43896</v>
      </c>
      <c r="BR16" s="5">
        <f t="shared" ref="BR16:BR17" si="99">BQ16+1</f>
        <v>43897</v>
      </c>
      <c r="BS16" s="5">
        <f t="shared" ref="BS16:BS17" si="100">BR16+1</f>
        <v>43898</v>
      </c>
      <c r="BT16" s="5">
        <f t="shared" ref="BT16:BT17" si="101">BS16+1</f>
        <v>43899</v>
      </c>
      <c r="BU16" s="5">
        <f t="shared" ref="BU16:BU17" si="102">BT16+1</f>
        <v>43900</v>
      </c>
      <c r="BV16" s="5">
        <f t="shared" ref="BV16:BV17" si="103">BU16+1</f>
        <v>43901</v>
      </c>
      <c r="BW16" s="5">
        <f t="shared" ref="BW16:BW17" si="104">BV16+1</f>
        <v>43902</v>
      </c>
      <c r="BX16" s="5">
        <f t="shared" ref="BX16:BX17" si="105">BW16+1</f>
        <v>43903</v>
      </c>
      <c r="BY16" s="5">
        <f t="shared" ref="BY16:BY17" si="106">BX16+1</f>
        <v>43904</v>
      </c>
      <c r="BZ16" s="5">
        <f t="shared" ref="BZ16:BZ17" si="107">BY16+1</f>
        <v>43905</v>
      </c>
      <c r="CA16" s="5">
        <f t="shared" ref="CA16:CA17" si="108">BZ16+1</f>
        <v>43906</v>
      </c>
      <c r="CB16" s="5">
        <f t="shared" ref="CB16:CB17" si="109">CA16+1</f>
        <v>43907</v>
      </c>
      <c r="CC16" s="5">
        <f t="shared" ref="CC16:CC17" si="110">CB16+1</f>
        <v>43908</v>
      </c>
      <c r="CD16" s="5">
        <f t="shared" ref="CD16:CD17" si="111">CC16+1</f>
        <v>43909</v>
      </c>
      <c r="CE16" s="5">
        <f t="shared" ref="CE16:CE17" si="112">CD16+1</f>
        <v>43910</v>
      </c>
      <c r="CF16" s="5">
        <f t="shared" ref="CF16:CF17" si="113">CE16+1</f>
        <v>43911</v>
      </c>
      <c r="CG16" s="5">
        <f t="shared" ref="CG16:CG17" si="114">CF16+1</f>
        <v>43912</v>
      </c>
      <c r="CH16" s="5">
        <f t="shared" ref="CH16:CH17" si="115">CG16+1</f>
        <v>43913</v>
      </c>
      <c r="CI16" s="5">
        <f t="shared" ref="CI16:CI17" si="116">CH16+1</f>
        <v>43914</v>
      </c>
      <c r="CJ16" s="5">
        <f t="shared" ref="CJ16:CJ17" si="117">CI16+1</f>
        <v>43915</v>
      </c>
      <c r="CK16" s="5">
        <f t="shared" ref="CK16:CK17" si="118">CJ16+1</f>
        <v>43916</v>
      </c>
      <c r="CL16" s="5">
        <f t="shared" ref="CL16:CL17" si="119">CK16+1</f>
        <v>43917</v>
      </c>
      <c r="CM16" s="5">
        <f t="shared" ref="CM16:CM17" si="120">CL16+1</f>
        <v>43918</v>
      </c>
      <c r="CN16" s="5">
        <f t="shared" ref="CN16:CN17" si="121">CM16+1</f>
        <v>43919</v>
      </c>
      <c r="CO16" s="5">
        <f t="shared" ref="CO16:CO17" si="122">CN16+1</f>
        <v>43920</v>
      </c>
      <c r="CP16" s="5">
        <f t="shared" ref="CP16:CP17" si="123">CO16+1</f>
        <v>43921</v>
      </c>
      <c r="CQ16" s="5">
        <f t="shared" ref="CQ16:CQ17" si="124">CP16+1</f>
        <v>43922</v>
      </c>
      <c r="CR16" s="5">
        <f t="shared" ref="CR16:CR17" si="125">CQ16+1</f>
        <v>43923</v>
      </c>
      <c r="CS16" s="5">
        <f t="shared" ref="CS16:CS17" si="126">CR16+1</f>
        <v>43924</v>
      </c>
      <c r="CT16" s="5">
        <f t="shared" ref="CT16:CT17" si="127">CS16+1</f>
        <v>43925</v>
      </c>
      <c r="CU16" s="5">
        <f t="shared" ref="CU16:CU17" si="128">CT16+1</f>
        <v>43926</v>
      </c>
      <c r="CV16" s="5">
        <f t="shared" ref="CV16:CV17" si="129">CU16+1</f>
        <v>43927</v>
      </c>
      <c r="CW16" s="5">
        <f t="shared" ref="CW16:CW17" si="130">CV16+1</f>
        <v>43928</v>
      </c>
      <c r="CX16" s="5">
        <f t="shared" ref="CX16:CX17" si="131">CW16+1</f>
        <v>43929</v>
      </c>
      <c r="CY16" s="5">
        <f t="shared" ref="CY16:CY17" si="132">CX16+1</f>
        <v>43930</v>
      </c>
      <c r="CZ16" s="5">
        <f t="shared" ref="CZ16:CZ17" si="133">CY16+1</f>
        <v>43931</v>
      </c>
      <c r="DA16" s="5">
        <f t="shared" ref="DA16:DA17" si="134">CZ16+1</f>
        <v>43932</v>
      </c>
      <c r="DB16" s="5">
        <f t="shared" ref="DB16:DB17" si="135">DA16+1</f>
        <v>43933</v>
      </c>
      <c r="DC16" s="5">
        <f t="shared" ref="DC16:DC17" si="136">DB16+1</f>
        <v>43934</v>
      </c>
      <c r="DD16" s="5">
        <f t="shared" ref="DD16:DD17" si="137">DC16+1</f>
        <v>43935</v>
      </c>
      <c r="DE16" s="5">
        <f t="shared" ref="DE16:DE17" si="138">DD16+1</f>
        <v>43936</v>
      </c>
      <c r="DF16" s="5">
        <f t="shared" ref="DF16:DF17" si="139">DE16+1</f>
        <v>43937</v>
      </c>
      <c r="DG16" s="5">
        <f t="shared" ref="DG16:DG17" si="140">DF16+1</f>
        <v>43938</v>
      </c>
      <c r="DH16" s="5">
        <f t="shared" ref="DH16:DH17" si="141">DG16+1</f>
        <v>43939</v>
      </c>
      <c r="DI16" s="5">
        <f t="shared" ref="DI16:DI17" si="142">DH16+1</f>
        <v>43940</v>
      </c>
      <c r="DJ16" s="5">
        <f t="shared" ref="DJ16:DJ17" si="143">DI16+1</f>
        <v>43941</v>
      </c>
      <c r="DK16" s="5">
        <f t="shared" ref="DK16:DK17" si="144">DJ16+1</f>
        <v>43942</v>
      </c>
      <c r="DL16" s="5">
        <f t="shared" ref="DL16:DL17" si="145">DK16+1</f>
        <v>43943</v>
      </c>
      <c r="DM16" s="5">
        <f t="shared" ref="DM16:DM17" si="146">DL16+1</f>
        <v>43944</v>
      </c>
      <c r="DN16" s="5">
        <f t="shared" ref="DN16:DN17" si="147">DM16+1</f>
        <v>43945</v>
      </c>
      <c r="DO16" s="5">
        <f t="shared" ref="DO16:DO17" si="148">DN16+1</f>
        <v>43946</v>
      </c>
      <c r="DP16" s="5">
        <f t="shared" ref="DP16:DP17" si="149">DO16+1</f>
        <v>43947</v>
      </c>
      <c r="DQ16" s="5">
        <f t="shared" ref="DQ16:DQ17" si="150">DP16+1</f>
        <v>43948</v>
      </c>
      <c r="DR16" s="5">
        <f t="shared" ref="DR16:DR17" si="151">DQ16+1</f>
        <v>43949</v>
      </c>
      <c r="DS16" s="5">
        <f t="shared" ref="DS16:DS17" si="152">DR16+1</f>
        <v>43950</v>
      </c>
      <c r="DT16" s="5">
        <f t="shared" ref="DT16:DT17" si="153">DS16+1</f>
        <v>43951</v>
      </c>
      <c r="DU16" s="5">
        <f t="shared" ref="DU16:DU17" si="154">DT16+1</f>
        <v>43952</v>
      </c>
      <c r="DV16" s="5">
        <f t="shared" ref="DV16:DV17" si="155">DU16+1</f>
        <v>43953</v>
      </c>
      <c r="DW16" s="5">
        <f t="shared" ref="DW16:DW17" si="156">DV16+1</f>
        <v>43954</v>
      </c>
      <c r="DX16" s="5">
        <f t="shared" ref="DX16:DX17" si="157">DW16+1</f>
        <v>43955</v>
      </c>
      <c r="DY16" s="5">
        <f t="shared" ref="DY16:DY17" si="158">DX16+1</f>
        <v>43956</v>
      </c>
      <c r="DZ16" s="5">
        <f t="shared" ref="DZ16:DZ17" si="159">DY16+1</f>
        <v>43957</v>
      </c>
      <c r="EA16" s="5">
        <f t="shared" ref="EA16:EA17" si="160">DZ16+1</f>
        <v>43958</v>
      </c>
      <c r="EB16" s="5">
        <f t="shared" ref="EB16:EB17" si="161">EA16+1</f>
        <v>43959</v>
      </c>
      <c r="EC16" s="5">
        <f t="shared" ref="EC16:EC17" si="162">EB16+1</f>
        <v>43960</v>
      </c>
      <c r="ED16" s="5">
        <f t="shared" ref="ED16:ED17" si="163">EC16+1</f>
        <v>43961</v>
      </c>
      <c r="EE16" s="5">
        <f t="shared" ref="EE16:EE17" si="164">ED16+1</f>
        <v>43962</v>
      </c>
      <c r="EF16" s="5">
        <f t="shared" ref="EF16:EF17" si="165">EE16+1</f>
        <v>43963</v>
      </c>
      <c r="EG16" s="5">
        <f t="shared" ref="EG16:EG17" si="166">EF16+1</f>
        <v>43964</v>
      </c>
      <c r="EH16" s="5">
        <f t="shared" ref="EH16:EH17" si="167">EG16+1</f>
        <v>43965</v>
      </c>
      <c r="EI16" s="5">
        <f t="shared" ref="EI16:EI17" si="168">EH16+1</f>
        <v>43966</v>
      </c>
      <c r="EJ16" s="5">
        <f t="shared" ref="EJ16:EJ17" si="169">EI16+1</f>
        <v>43967</v>
      </c>
      <c r="EK16" s="5">
        <f t="shared" ref="EK16:EK17" si="170">EJ16+1</f>
        <v>43968</v>
      </c>
      <c r="EL16" s="5">
        <f t="shared" ref="EL16:EL17" si="171">EK16+1</f>
        <v>43969</v>
      </c>
      <c r="EM16" s="5">
        <f t="shared" ref="EM16:EM17" si="172">EL16+1</f>
        <v>43970</v>
      </c>
      <c r="EN16" s="5">
        <f t="shared" ref="EN16:EN17" si="173">EM16+1</f>
        <v>43971</v>
      </c>
      <c r="EO16" s="5">
        <f t="shared" ref="EO16:EO17" si="174">EN16+1</f>
        <v>43972</v>
      </c>
      <c r="EP16" s="5">
        <f t="shared" ref="EP16:EP17" si="175">EO16+1</f>
        <v>43973</v>
      </c>
      <c r="EQ16" s="5">
        <f t="shared" ref="EQ16:EQ17" si="176">EP16+1</f>
        <v>43974</v>
      </c>
      <c r="ER16" s="5">
        <f t="shared" ref="ER16:ER17" si="177">EQ16+1</f>
        <v>43975</v>
      </c>
      <c r="ES16" s="5">
        <f t="shared" ref="ES16:ES17" si="178">ER16+1</f>
        <v>43976</v>
      </c>
      <c r="ET16" s="5">
        <f t="shared" ref="ET16:ET17" si="179">ES16+1</f>
        <v>43977</v>
      </c>
      <c r="EU16" s="5">
        <f t="shared" ref="EU16:EU17" si="180">ET16+1</f>
        <v>43978</v>
      </c>
      <c r="EV16" s="5">
        <f t="shared" ref="EV16:EV17" si="181">EU16+1</f>
        <v>43979</v>
      </c>
      <c r="EW16" s="5">
        <f t="shared" ref="EW16:EW17" si="182">EV16+1</f>
        <v>43980</v>
      </c>
      <c r="EX16" s="5">
        <f t="shared" ref="EX16:EX17" si="183">EW16+1</f>
        <v>43981</v>
      </c>
      <c r="EY16" s="5">
        <f t="shared" ref="EY16:EY17" si="184">EX16+1</f>
        <v>43982</v>
      </c>
      <c r="EZ16" s="5">
        <f t="shared" ref="EZ16:EZ17" si="185">EY16+1</f>
        <v>43983</v>
      </c>
      <c r="FA16" s="5">
        <f t="shared" ref="FA16:FA17" si="186">EZ16+1</f>
        <v>43984</v>
      </c>
      <c r="FB16" s="5">
        <f t="shared" ref="FB16:FB17" si="187">FA16+1</f>
        <v>43985</v>
      </c>
      <c r="FC16" s="5">
        <f t="shared" ref="FC16:FC17" si="188">FB16+1</f>
        <v>43986</v>
      </c>
      <c r="FD16" s="5">
        <f t="shared" ref="FD16:FD17" si="189">FC16+1</f>
        <v>43987</v>
      </c>
      <c r="FE16" s="5">
        <f t="shared" ref="FE16:FE17" si="190">FD16+1</f>
        <v>43988</v>
      </c>
      <c r="FF16" s="5">
        <f t="shared" ref="FF16:FF17" si="191">FE16+1</f>
        <v>43989</v>
      </c>
      <c r="FG16" s="5">
        <f t="shared" ref="FG16:FG17" si="192">FF16+1</f>
        <v>43990</v>
      </c>
      <c r="FH16" s="5">
        <f t="shared" ref="FH16:FH17" si="193">FG16+1</f>
        <v>43991</v>
      </c>
      <c r="FI16" s="5">
        <f t="shared" ref="FI16:FI17" si="194">FH16+1</f>
        <v>43992</v>
      </c>
      <c r="FJ16" s="5">
        <f t="shared" ref="FJ16:FJ17" si="195">FI16+1</f>
        <v>43993</v>
      </c>
      <c r="FK16" s="5">
        <f t="shared" ref="FK16:FK17" si="196">FJ16+1</f>
        <v>43994</v>
      </c>
      <c r="FL16" s="5">
        <f t="shared" ref="FL16:FL17" si="197">FK16+1</f>
        <v>43995</v>
      </c>
      <c r="FM16" s="5">
        <f t="shared" ref="FM16:FM17" si="198">FL16+1</f>
        <v>43996</v>
      </c>
      <c r="FN16" s="5">
        <f t="shared" ref="FN16:FN17" si="199">FM16+1</f>
        <v>43997</v>
      </c>
      <c r="FO16" s="5">
        <f t="shared" ref="FO16:FO17" si="200">FN16+1</f>
        <v>43998</v>
      </c>
      <c r="FP16" s="5">
        <f t="shared" ref="FP16:FP17" si="201">FO16+1</f>
        <v>43999</v>
      </c>
      <c r="FQ16" s="5">
        <f t="shared" ref="FQ16:FQ17" si="202">FP16+1</f>
        <v>44000</v>
      </c>
      <c r="FR16" s="5">
        <f t="shared" ref="FR16:FR17" si="203">FQ16+1</f>
        <v>44001</v>
      </c>
      <c r="FS16" s="5">
        <f t="shared" ref="FS16:FS17" si="204">FR16+1</f>
        <v>44002</v>
      </c>
      <c r="FT16" s="5">
        <f t="shared" ref="FT16:FT17" si="205">FS16+1</f>
        <v>44003</v>
      </c>
      <c r="FU16" s="5">
        <f t="shared" ref="FU16:FU17" si="206">FT16+1</f>
        <v>44004</v>
      </c>
      <c r="FV16" s="5">
        <f t="shared" ref="FV16:FV17" si="207">FU16+1</f>
        <v>44005</v>
      </c>
      <c r="FW16" s="5">
        <f t="shared" ref="FW16:FW17" si="208">FV16+1</f>
        <v>44006</v>
      </c>
      <c r="FX16" s="5">
        <f t="shared" ref="FX16:FX17" si="209">FW16+1</f>
        <v>44007</v>
      </c>
      <c r="FY16" s="5">
        <f t="shared" ref="FY16:FY17" si="210">FX16+1</f>
        <v>44008</v>
      </c>
      <c r="FZ16" s="5">
        <f t="shared" ref="FZ16:FZ17" si="211">FY16+1</f>
        <v>44009</v>
      </c>
      <c r="GA16" s="5">
        <f t="shared" ref="GA16:GA17" si="212">FZ16+1</f>
        <v>44010</v>
      </c>
      <c r="GB16" s="5">
        <f t="shared" ref="GB16:GB17" si="213">GA16+1</f>
        <v>44011</v>
      </c>
      <c r="GC16" s="5">
        <f t="shared" ref="GC16:GC17" si="214">GB16+1</f>
        <v>44012</v>
      </c>
      <c r="GD16" s="5">
        <f t="shared" ref="GD16:GD17" si="215">GC16+1</f>
        <v>44013</v>
      </c>
      <c r="GE16" s="5">
        <f t="shared" ref="GE16:GE17" si="216">GD16+1</f>
        <v>44014</v>
      </c>
      <c r="GF16" s="5">
        <f t="shared" ref="GF16:GF17" si="217">GE16+1</f>
        <v>44015</v>
      </c>
      <c r="GG16" s="5">
        <f t="shared" ref="GG16:GG17" si="218">GF16+1</f>
        <v>44016</v>
      </c>
      <c r="GH16" s="5">
        <f t="shared" ref="GH16:GH17" si="219">GG16+1</f>
        <v>44017</v>
      </c>
      <c r="GI16" s="5">
        <f t="shared" ref="GI16:GI17" si="220">GH16+1</f>
        <v>44018</v>
      </c>
      <c r="GJ16" s="5">
        <f t="shared" ref="GJ16:GJ17" si="221">GI16+1</f>
        <v>44019</v>
      </c>
      <c r="GK16" s="5">
        <f t="shared" ref="GK16:GK17" si="222">GJ16+1</f>
        <v>44020</v>
      </c>
      <c r="GL16" s="5">
        <f t="shared" ref="GL16:GL17" si="223">GK16+1</f>
        <v>44021</v>
      </c>
      <c r="GM16" s="5">
        <f t="shared" ref="GM16:GM17" si="224">GL16+1</f>
        <v>44022</v>
      </c>
      <c r="GN16" s="5">
        <f t="shared" ref="GN16:GN17" si="225">GM16+1</f>
        <v>44023</v>
      </c>
      <c r="GO16" s="5">
        <f t="shared" ref="GO16:GO17" si="226">GN16+1</f>
        <v>44024</v>
      </c>
      <c r="GP16" s="5">
        <f t="shared" ref="GP16:GP17" si="227">GO16+1</f>
        <v>44025</v>
      </c>
      <c r="GQ16" s="5">
        <f t="shared" ref="GQ16:GQ17" si="228">GP16+1</f>
        <v>44026</v>
      </c>
      <c r="GR16" s="5">
        <f t="shared" ref="GR16:GR17" si="229">GQ16+1</f>
        <v>44027</v>
      </c>
      <c r="GS16" s="5">
        <f t="shared" ref="GS16:GS17" si="230">GR16+1</f>
        <v>44028</v>
      </c>
      <c r="GT16" s="5">
        <f t="shared" ref="GT16:GT17" si="231">GS16+1</f>
        <v>44029</v>
      </c>
      <c r="GU16" s="5">
        <f t="shared" ref="GU16:GU17" si="232">GT16+1</f>
        <v>44030</v>
      </c>
      <c r="GV16" s="5">
        <f t="shared" ref="GV16:GV17" si="233">GU16+1</f>
        <v>44031</v>
      </c>
      <c r="GW16" s="5">
        <f t="shared" ref="GW16:GW17" si="234">GV16+1</f>
        <v>44032</v>
      </c>
      <c r="GX16" s="5">
        <f t="shared" ref="GX16:GX17" si="235">GW16+1</f>
        <v>44033</v>
      </c>
      <c r="GY16" s="5">
        <f t="shared" ref="GY16:GY17" si="236">GX16+1</f>
        <v>44034</v>
      </c>
      <c r="GZ16" s="5">
        <f t="shared" ref="GZ16:GZ17" si="237">GY16+1</f>
        <v>44035</v>
      </c>
      <c r="HA16" s="5">
        <f t="shared" ref="HA16:HA17" si="238">GZ16+1</f>
        <v>44036</v>
      </c>
      <c r="HB16" s="5">
        <f t="shared" ref="HB16:HB17" si="239">HA16+1</f>
        <v>44037</v>
      </c>
      <c r="HC16" s="5">
        <f t="shared" ref="HC16:HC17" si="240">HB16+1</f>
        <v>44038</v>
      </c>
      <c r="HD16" s="5">
        <f t="shared" ref="HD16:HD17" si="241">HC16+1</f>
        <v>44039</v>
      </c>
      <c r="HE16" s="5">
        <f t="shared" ref="HE16:HE17" si="242">HD16+1</f>
        <v>44040</v>
      </c>
      <c r="HF16" s="5">
        <f t="shared" ref="HF16:HF17" si="243">HE16+1</f>
        <v>44041</v>
      </c>
      <c r="HG16" s="5">
        <f t="shared" ref="HG16:HG17" si="244">HF16+1</f>
        <v>44042</v>
      </c>
      <c r="HH16" s="5">
        <f t="shared" ref="HH16:HH17" si="245">HG16+1</f>
        <v>44043</v>
      </c>
      <c r="HI16" s="5">
        <f t="shared" ref="HI16:HI17" si="246">HH16+1</f>
        <v>44044</v>
      </c>
      <c r="HJ16" s="5">
        <f t="shared" ref="HJ16:HJ17" si="247">HI16+1</f>
        <v>44045</v>
      </c>
      <c r="HK16" s="5">
        <f t="shared" ref="HK16:HK17" si="248">HJ16+1</f>
        <v>44046</v>
      </c>
      <c r="HL16" s="5">
        <f t="shared" ref="HL16:HL17" si="249">HK16+1</f>
        <v>44047</v>
      </c>
      <c r="HM16" s="5">
        <f t="shared" ref="HM16:HM17" si="250">HL16+1</f>
        <v>44048</v>
      </c>
      <c r="HN16" s="5">
        <f t="shared" ref="HN16:HN17" si="251">HM16+1</f>
        <v>44049</v>
      </c>
      <c r="HO16" s="5">
        <f t="shared" ref="HO16:HO17" si="252">HN16+1</f>
        <v>44050</v>
      </c>
      <c r="HP16" s="5">
        <f t="shared" ref="HP16:HP17" si="253">HO16+1</f>
        <v>44051</v>
      </c>
      <c r="HQ16" s="5">
        <f t="shared" ref="HQ16:HQ17" si="254">HP16+1</f>
        <v>44052</v>
      </c>
      <c r="HR16" s="5">
        <f t="shared" ref="HR16:HR17" si="255">HQ16+1</f>
        <v>44053</v>
      </c>
      <c r="HS16" s="5">
        <f t="shared" ref="HS16:HS17" si="256">HR16+1</f>
        <v>44054</v>
      </c>
      <c r="HT16" s="5">
        <f t="shared" ref="HT16:HT17" si="257">HS16+1</f>
        <v>44055</v>
      </c>
      <c r="HU16" s="5">
        <f t="shared" ref="HU16:HU17" si="258">HT16+1</f>
        <v>44056</v>
      </c>
      <c r="HV16" s="5">
        <f t="shared" ref="HV16:HV17" si="259">HU16+1</f>
        <v>44057</v>
      </c>
      <c r="HW16" s="5">
        <f t="shared" ref="HW16:HW17" si="260">HV16+1</f>
        <v>44058</v>
      </c>
      <c r="HX16" s="5">
        <f t="shared" ref="HX16:HX17" si="261">HW16+1</f>
        <v>44059</v>
      </c>
      <c r="HY16" s="5">
        <f t="shared" ref="HY16:HY17" si="262">HX16+1</f>
        <v>44060</v>
      </c>
      <c r="HZ16" s="5">
        <f t="shared" ref="HZ16:HZ17" si="263">HY16+1</f>
        <v>44061</v>
      </c>
      <c r="IA16" s="5">
        <f t="shared" ref="IA16:IA17" si="264">HZ16+1</f>
        <v>44062</v>
      </c>
      <c r="IB16" s="5">
        <f t="shared" ref="IB16:IB17" si="265">IA16+1</f>
        <v>44063</v>
      </c>
      <c r="IC16" s="5">
        <f t="shared" ref="IC16:IC17" si="266">IB16+1</f>
        <v>44064</v>
      </c>
      <c r="ID16" s="5">
        <f t="shared" ref="ID16:ID17" si="267">IC16+1</f>
        <v>44065</v>
      </c>
      <c r="IE16" s="5">
        <f t="shared" ref="IE16:IE17" si="268">ID16+1</f>
        <v>44066</v>
      </c>
      <c r="IF16" s="5">
        <f t="shared" ref="IF16:IF17" si="269">IE16+1</f>
        <v>44067</v>
      </c>
      <c r="IG16" s="5">
        <f t="shared" ref="IG16:IG17" si="270">IF16+1</f>
        <v>44068</v>
      </c>
      <c r="IH16" s="5">
        <f t="shared" ref="IH16:IH17" si="271">IG16+1</f>
        <v>44069</v>
      </c>
      <c r="II16" s="5">
        <f t="shared" ref="II16:II17" si="272">IH16+1</f>
        <v>44070</v>
      </c>
      <c r="IJ16" s="5">
        <f t="shared" ref="IJ16:IJ17" si="273">II16+1</f>
        <v>44071</v>
      </c>
      <c r="IK16" s="5">
        <f t="shared" ref="IK16:IK17" si="274">IJ16+1</f>
        <v>44072</v>
      </c>
      <c r="IL16" s="5">
        <f t="shared" ref="IL16:IL17" si="275">IK16+1</f>
        <v>44073</v>
      </c>
      <c r="IM16" s="5">
        <f t="shared" ref="IM16:IM17" si="276">IL16+1</f>
        <v>44074</v>
      </c>
      <c r="IN16" s="5">
        <f t="shared" ref="IN16:IN17" si="277">IM16+1</f>
        <v>44075</v>
      </c>
      <c r="IO16" s="5">
        <f t="shared" ref="IO16:IO17" si="278">IN16+1</f>
        <v>44076</v>
      </c>
      <c r="IP16" s="5">
        <f t="shared" ref="IP16:IP17" si="279">IO16+1</f>
        <v>44077</v>
      </c>
      <c r="IQ16" s="5">
        <f t="shared" ref="IQ16:IQ17" si="280">IP16+1</f>
        <v>44078</v>
      </c>
      <c r="IR16" s="5">
        <f t="shared" ref="IR16:IR17" si="281">IQ16+1</f>
        <v>44079</v>
      </c>
      <c r="IS16" s="5">
        <f t="shared" ref="IS16:IS17" si="282">IR16+1</f>
        <v>44080</v>
      </c>
      <c r="IT16" s="5">
        <f t="shared" ref="IT16:IT17" si="283">IS16+1</f>
        <v>44081</v>
      </c>
      <c r="IU16" s="5">
        <f t="shared" ref="IU16:IU17" si="284">IT16+1</f>
        <v>44082</v>
      </c>
      <c r="IV16" s="5">
        <f t="shared" ref="IV16:IV17" si="285">IU16+1</f>
        <v>44083</v>
      </c>
      <c r="IW16" s="5">
        <f t="shared" ref="IW16:IW17" si="286">IV16+1</f>
        <v>44084</v>
      </c>
      <c r="IX16" s="5">
        <f t="shared" ref="IX16:IX17" si="287">IW16+1</f>
        <v>44085</v>
      </c>
      <c r="IY16" s="5">
        <f t="shared" ref="IY16:IY17" si="288">IX16+1</f>
        <v>44086</v>
      </c>
      <c r="IZ16" s="5">
        <f t="shared" ref="IZ16:IZ17" si="289">IY16+1</f>
        <v>44087</v>
      </c>
      <c r="JA16" s="5">
        <f t="shared" ref="JA16:JA17" si="290">IZ16+1</f>
        <v>44088</v>
      </c>
      <c r="JB16" s="5">
        <f t="shared" ref="JB16:JB17" si="291">JA16+1</f>
        <v>44089</v>
      </c>
      <c r="JC16" s="5">
        <f t="shared" ref="JC16:JC17" si="292">JB16+1</f>
        <v>44090</v>
      </c>
      <c r="JD16" s="5">
        <f t="shared" ref="JD16:JD17" si="293">JC16+1</f>
        <v>44091</v>
      </c>
      <c r="JE16" s="5">
        <f t="shared" ref="JE16:JE17" si="294">JD16+1</f>
        <v>44092</v>
      </c>
      <c r="JF16" s="5">
        <f t="shared" ref="JF16:JF17" si="295">JE16+1</f>
        <v>44093</v>
      </c>
      <c r="JG16" s="5">
        <f t="shared" ref="JG16:JG17" si="296">JF16+1</f>
        <v>44094</v>
      </c>
      <c r="JH16" s="5">
        <f t="shared" ref="JH16:JH17" si="297">JG16+1</f>
        <v>44095</v>
      </c>
      <c r="JI16" s="5">
        <f t="shared" ref="JI16:JI17" si="298">JH16+1</f>
        <v>44096</v>
      </c>
      <c r="JJ16" s="5">
        <f t="shared" ref="JJ16:JJ17" si="299">JI16+1</f>
        <v>44097</v>
      </c>
      <c r="JK16" s="5">
        <f t="shared" ref="JK16:JK17" si="300">JJ16+1</f>
        <v>44098</v>
      </c>
      <c r="JL16" s="5">
        <f t="shared" ref="JL16:JL17" si="301">JK16+1</f>
        <v>44099</v>
      </c>
      <c r="JM16" s="5">
        <f t="shared" ref="JM16:JM17" si="302">JL16+1</f>
        <v>44100</v>
      </c>
      <c r="JN16" s="5">
        <f t="shared" ref="JN16:JN17" si="303">JM16+1</f>
        <v>44101</v>
      </c>
      <c r="JO16" s="5">
        <f t="shared" ref="JO16:JO17" si="304">JN16+1</f>
        <v>44102</v>
      </c>
      <c r="JP16" s="5">
        <f t="shared" ref="JP16:JP17" si="305">JO16+1</f>
        <v>44103</v>
      </c>
      <c r="JQ16" s="5">
        <f t="shared" ref="JQ16:JQ17" si="306">JP16+1</f>
        <v>44104</v>
      </c>
      <c r="JR16" s="5">
        <f t="shared" ref="JR16:JR17" si="307">JQ16+1</f>
        <v>44105</v>
      </c>
      <c r="JS16" s="5">
        <f t="shared" ref="JS16:JS17" si="308">JR16+1</f>
        <v>44106</v>
      </c>
      <c r="JT16" s="5">
        <f t="shared" ref="JT16:JT17" si="309">JS16+1</f>
        <v>44107</v>
      </c>
      <c r="JU16" s="5">
        <f t="shared" ref="JU16:JU17" si="310">JT16+1</f>
        <v>44108</v>
      </c>
      <c r="JV16" s="5">
        <f t="shared" ref="JV16:JV17" si="311">JU16+1</f>
        <v>44109</v>
      </c>
      <c r="JW16" s="5">
        <f t="shared" ref="JW16:JW17" si="312">JV16+1</f>
        <v>44110</v>
      </c>
      <c r="JX16" s="5">
        <f t="shared" ref="JX16:JX17" si="313">JW16+1</f>
        <v>44111</v>
      </c>
      <c r="JY16" s="5">
        <f t="shared" ref="JY16:JY17" si="314">JX16+1</f>
        <v>44112</v>
      </c>
      <c r="JZ16" s="5">
        <f t="shared" ref="JZ16:JZ17" si="315">JY16+1</f>
        <v>44113</v>
      </c>
      <c r="KA16" s="5">
        <f t="shared" ref="KA16:KA17" si="316">JZ16+1</f>
        <v>44114</v>
      </c>
      <c r="KB16" s="5">
        <f t="shared" ref="KB16:KB17" si="317">KA16+1</f>
        <v>44115</v>
      </c>
      <c r="KC16" s="5">
        <f t="shared" ref="KC16:KC17" si="318">KB16+1</f>
        <v>44116</v>
      </c>
      <c r="KD16" s="5">
        <f t="shared" ref="KD16:KD17" si="319">KC16+1</f>
        <v>44117</v>
      </c>
      <c r="KE16" s="5">
        <f t="shared" ref="KE16:KE17" si="320">KD16+1</f>
        <v>44118</v>
      </c>
      <c r="KF16" s="5">
        <f t="shared" ref="KF16:KF17" si="321">KE16+1</f>
        <v>44119</v>
      </c>
      <c r="KG16" s="5">
        <f t="shared" ref="KG16:KG17" si="322">KF16+1</f>
        <v>44120</v>
      </c>
      <c r="KH16" s="5">
        <f t="shared" ref="KH16:KH17" si="323">KG16+1</f>
        <v>44121</v>
      </c>
      <c r="KI16" s="5">
        <f t="shared" ref="KI16:KI17" si="324">KH16+1</f>
        <v>44122</v>
      </c>
      <c r="KJ16" s="5">
        <f t="shared" ref="KJ16:KJ17" si="325">KI16+1</f>
        <v>44123</v>
      </c>
      <c r="KK16" s="5">
        <f t="shared" ref="KK16:KK17" si="326">KJ16+1</f>
        <v>44124</v>
      </c>
      <c r="KL16" s="5">
        <f t="shared" ref="KL16:KL17" si="327">KK16+1</f>
        <v>44125</v>
      </c>
      <c r="KM16" s="5">
        <f t="shared" ref="KM16:KM17" si="328">KL16+1</f>
        <v>44126</v>
      </c>
      <c r="KN16" s="5">
        <f t="shared" ref="KN16:KN17" si="329">KM16+1</f>
        <v>44127</v>
      </c>
      <c r="KO16" s="5">
        <f t="shared" ref="KO16:KO17" si="330">KN16+1</f>
        <v>44128</v>
      </c>
      <c r="KP16" s="5">
        <f t="shared" ref="KP16:KP17" si="331">KO16+1</f>
        <v>44129</v>
      </c>
      <c r="KQ16" s="5">
        <f t="shared" ref="KQ16:KQ17" si="332">KP16+1</f>
        <v>44130</v>
      </c>
      <c r="KR16" s="5">
        <f t="shared" ref="KR16:KR17" si="333">KQ16+1</f>
        <v>44131</v>
      </c>
      <c r="KS16" s="5">
        <f t="shared" ref="KS16:KS17" si="334">KR16+1</f>
        <v>44132</v>
      </c>
      <c r="KT16" s="5">
        <f t="shared" ref="KT16:KT17" si="335">KS16+1</f>
        <v>44133</v>
      </c>
      <c r="KU16" s="5">
        <f t="shared" ref="KU16:KU17" si="336">KT16+1</f>
        <v>44134</v>
      </c>
      <c r="KV16" s="5">
        <f t="shared" ref="KV16:KV17" si="337">KU16+1</f>
        <v>44135</v>
      </c>
      <c r="KW16" s="5">
        <f t="shared" ref="KW16:KW17" si="338">KV16+1</f>
        <v>44136</v>
      </c>
      <c r="KX16" s="5">
        <f t="shared" ref="KX16:KX17" si="339">KW16+1</f>
        <v>44137</v>
      </c>
      <c r="KY16" s="5">
        <f t="shared" ref="KY16:KY17" si="340">KX16+1</f>
        <v>44138</v>
      </c>
      <c r="KZ16" s="5">
        <f t="shared" ref="KZ16:KZ17" si="341">KY16+1</f>
        <v>44139</v>
      </c>
      <c r="LA16" s="5">
        <f t="shared" ref="LA16:LA17" si="342">KZ16+1</f>
        <v>44140</v>
      </c>
      <c r="LB16" s="5">
        <f t="shared" ref="LB16:LB17" si="343">LA16+1</f>
        <v>44141</v>
      </c>
      <c r="LC16" s="5">
        <f t="shared" ref="LC16:LC17" si="344">LB16+1</f>
        <v>44142</v>
      </c>
      <c r="LD16" s="5">
        <f t="shared" ref="LD16:LD17" si="345">LC16+1</f>
        <v>44143</v>
      </c>
      <c r="LE16" s="5">
        <f t="shared" ref="LE16:LE17" si="346">LD16+1</f>
        <v>44144</v>
      </c>
      <c r="LF16" s="5">
        <f t="shared" ref="LF16:LF17" si="347">LE16+1</f>
        <v>44145</v>
      </c>
      <c r="LG16" s="5">
        <f t="shared" ref="LG16:LG17" si="348">LF16+1</f>
        <v>44146</v>
      </c>
      <c r="LH16" s="5">
        <f t="shared" ref="LH16:LH17" si="349">LG16+1</f>
        <v>44147</v>
      </c>
      <c r="LI16" s="5">
        <f t="shared" ref="LI16:LI17" si="350">LH16+1</f>
        <v>44148</v>
      </c>
      <c r="LJ16" s="5">
        <f t="shared" ref="LJ16:LJ17" si="351">LI16+1</f>
        <v>44149</v>
      </c>
      <c r="LK16" s="5">
        <f t="shared" ref="LK16:LK17" si="352">LJ16+1</f>
        <v>44150</v>
      </c>
      <c r="LL16" s="5">
        <f t="shared" ref="LL16:LL17" si="353">LK16+1</f>
        <v>44151</v>
      </c>
      <c r="LM16" s="5">
        <f t="shared" ref="LM16:LM17" si="354">LL16+1</f>
        <v>44152</v>
      </c>
      <c r="LN16" s="5">
        <f t="shared" ref="LN16:LN17" si="355">LM16+1</f>
        <v>44153</v>
      </c>
      <c r="LO16" s="5">
        <f t="shared" ref="LO16:LO17" si="356">LN16+1</f>
        <v>44154</v>
      </c>
      <c r="LP16" s="5">
        <f t="shared" ref="LP16:LP17" si="357">LO16+1</f>
        <v>44155</v>
      </c>
      <c r="LQ16" s="5">
        <f t="shared" ref="LQ16:LQ17" si="358">LP16+1</f>
        <v>44156</v>
      </c>
      <c r="LR16" s="5">
        <f t="shared" ref="LR16:LR17" si="359">LQ16+1</f>
        <v>44157</v>
      </c>
      <c r="LS16" s="5">
        <f t="shared" ref="LS16:LS17" si="360">LR16+1</f>
        <v>44158</v>
      </c>
      <c r="LT16" s="5">
        <f t="shared" ref="LT16:LT17" si="361">LS16+1</f>
        <v>44159</v>
      </c>
      <c r="LU16" s="5">
        <f t="shared" ref="LU16:LU17" si="362">LT16+1</f>
        <v>44160</v>
      </c>
      <c r="LV16" s="5">
        <f t="shared" ref="LV16:LV17" si="363">LU16+1</f>
        <v>44161</v>
      </c>
      <c r="LW16" s="5">
        <f t="shared" ref="LW16:LW17" si="364">LV16+1</f>
        <v>44162</v>
      </c>
      <c r="LX16" s="5">
        <f t="shared" ref="LX16:LX17" si="365">LW16+1</f>
        <v>44163</v>
      </c>
      <c r="LY16" s="5">
        <f t="shared" ref="LY16:LY17" si="366">LX16+1</f>
        <v>44164</v>
      </c>
      <c r="LZ16" s="5">
        <f t="shared" ref="LZ16:LZ17" si="367">LY16+1</f>
        <v>44165</v>
      </c>
      <c r="MA16" s="5">
        <f t="shared" ref="MA16:MA17" si="368">LZ16+1</f>
        <v>44166</v>
      </c>
      <c r="MB16" s="5">
        <f t="shared" ref="MB16:MB17" si="369">MA16+1</f>
        <v>44167</v>
      </c>
      <c r="MC16" s="5">
        <f t="shared" ref="MC16:MC17" si="370">MB16+1</f>
        <v>44168</v>
      </c>
      <c r="MD16" s="5">
        <f t="shared" ref="MD16:MD17" si="371">MC16+1</f>
        <v>44169</v>
      </c>
      <c r="ME16" s="5">
        <f t="shared" ref="ME16:ME17" si="372">MD16+1</f>
        <v>44170</v>
      </c>
      <c r="MF16" s="5">
        <f t="shared" ref="MF16:MF17" si="373">ME16+1</f>
        <v>44171</v>
      </c>
      <c r="MG16" s="5">
        <f t="shared" ref="MG16:MG17" si="374">MF16+1</f>
        <v>44172</v>
      </c>
      <c r="MH16" s="5">
        <f t="shared" ref="MH16:MH17" si="375">MG16+1</f>
        <v>44173</v>
      </c>
      <c r="MI16" s="5">
        <f t="shared" ref="MI16:MI17" si="376">MH16+1</f>
        <v>44174</v>
      </c>
      <c r="MJ16" s="5">
        <f t="shared" ref="MJ16:MJ17" si="377">MI16+1</f>
        <v>44175</v>
      </c>
      <c r="MK16" s="5">
        <f t="shared" ref="MK16:MK17" si="378">MJ16+1</f>
        <v>44176</v>
      </c>
      <c r="ML16" s="5">
        <f t="shared" ref="ML16:ML17" si="379">MK16+1</f>
        <v>44177</v>
      </c>
      <c r="MM16" s="5">
        <f t="shared" ref="MM16:MM17" si="380">ML16+1</f>
        <v>44178</v>
      </c>
      <c r="MN16" s="5">
        <f t="shared" ref="MN16:MN17" si="381">MM16+1</f>
        <v>44179</v>
      </c>
      <c r="MO16" s="5">
        <f t="shared" ref="MO16:MO17" si="382">MN16+1</f>
        <v>44180</v>
      </c>
      <c r="MP16" s="5">
        <f t="shared" ref="MP16:MP17" si="383">MO16+1</f>
        <v>44181</v>
      </c>
      <c r="MQ16" s="5">
        <f t="shared" ref="MQ16:MQ17" si="384">MP16+1</f>
        <v>44182</v>
      </c>
      <c r="MR16" s="5">
        <f t="shared" ref="MR16:MR17" si="385">MQ16+1</f>
        <v>44183</v>
      </c>
      <c r="MS16" s="5">
        <f t="shared" ref="MS16:MS17" si="386">MR16+1</f>
        <v>44184</v>
      </c>
      <c r="MT16" s="5">
        <f t="shared" ref="MT16:MT17" si="387">MS16+1</f>
        <v>44185</v>
      </c>
      <c r="MU16" s="5">
        <f t="shared" ref="MU16:MU17" si="388">MT16+1</f>
        <v>44186</v>
      </c>
      <c r="MV16" s="5">
        <f t="shared" ref="MV16:MV17" si="389">MU16+1</f>
        <v>44187</v>
      </c>
      <c r="MW16" s="5">
        <f t="shared" ref="MW16:MW17" si="390">MV16+1</f>
        <v>44188</v>
      </c>
      <c r="MX16" s="5">
        <f t="shared" ref="MX16:MX17" si="391">MW16+1</f>
        <v>44189</v>
      </c>
      <c r="MY16" s="5">
        <f t="shared" ref="MY16:MY17" si="392">MX16+1</f>
        <v>44190</v>
      </c>
      <c r="MZ16" s="5">
        <f t="shared" ref="MZ16:MZ17" si="393">MY16+1</f>
        <v>44191</v>
      </c>
      <c r="NA16" s="5">
        <f t="shared" ref="NA16:NA17" si="394">MZ16+1</f>
        <v>44192</v>
      </c>
      <c r="NB16" s="5">
        <f t="shared" ref="NB16:NB17" si="395">NA16+1</f>
        <v>44193</v>
      </c>
      <c r="NC16" s="5">
        <f t="shared" ref="NC16:NC17" si="396">NB16+1</f>
        <v>44194</v>
      </c>
      <c r="ND16" s="5">
        <f t="shared" ref="ND16:ND17" si="397">NC16+1</f>
        <v>44195</v>
      </c>
      <c r="NE16" s="5">
        <f t="shared" ref="NE16:NE17" si="398">ND16+1</f>
        <v>44196</v>
      </c>
      <c r="NF16" s="5">
        <f t="shared" ref="NF16:NF17" si="399">NE16+1</f>
        <v>44197</v>
      </c>
      <c r="NG16" s="5">
        <f t="shared" ref="NG16:NG17" si="400">NF16+1</f>
        <v>44198</v>
      </c>
      <c r="NH16" s="5">
        <f t="shared" ref="NH16:NH17" si="401">NG16+1</f>
        <v>44199</v>
      </c>
      <c r="NI16" s="5">
        <f t="shared" ref="NI16:NI17" si="402">NH16+1</f>
        <v>44200</v>
      </c>
      <c r="NJ16" s="5">
        <f t="shared" ref="NJ16:NJ17" si="403">NI16+1</f>
        <v>44201</v>
      </c>
      <c r="NK16" s="5">
        <f t="shared" ref="NK16:NK17" si="404">NJ16+1</f>
        <v>44202</v>
      </c>
      <c r="NL16" s="5">
        <f t="shared" ref="NL16:NL17" si="405">NK16+1</f>
        <v>44203</v>
      </c>
      <c r="NM16" s="5">
        <f t="shared" ref="NM16:NM17" si="406">NL16+1</f>
        <v>44204</v>
      </c>
      <c r="NN16" s="5">
        <f t="shared" ref="NN16:NN17" si="407">NM16+1</f>
        <v>44205</v>
      </c>
      <c r="NO16" s="5">
        <f t="shared" ref="NO16:NO17" si="408">NN16+1</f>
        <v>44206</v>
      </c>
      <c r="NP16" s="5">
        <f t="shared" ref="NP16:NP17" si="409">NO16+1</f>
        <v>44207</v>
      </c>
      <c r="NQ16" s="5">
        <f t="shared" ref="NQ16:NQ17" si="410">NP16+1</f>
        <v>44208</v>
      </c>
      <c r="NR16" s="5">
        <f t="shared" ref="NR16:NR17" si="411">NQ16+1</f>
        <v>44209</v>
      </c>
      <c r="NS16" s="5">
        <f t="shared" ref="NS16:NS17" si="412">NR16+1</f>
        <v>44210</v>
      </c>
      <c r="NT16" s="5">
        <f t="shared" ref="NT16:NT17" si="413">NS16+1</f>
        <v>44211</v>
      </c>
      <c r="NU16" s="5">
        <f t="shared" ref="NU16:NU17" si="414">NT16+1</f>
        <v>44212</v>
      </c>
      <c r="NV16" s="5">
        <f t="shared" ref="NV16:NV17" si="415">NU16+1</f>
        <v>44213</v>
      </c>
      <c r="NW16" s="5">
        <f t="shared" ref="NW16:NW17" si="416">NV16+1</f>
        <v>44214</v>
      </c>
      <c r="NX16" s="5">
        <f t="shared" ref="NX16:NX17" si="417">NW16+1</f>
        <v>44215</v>
      </c>
      <c r="NY16" s="5">
        <f t="shared" ref="NY16:NY17" si="418">NX16+1</f>
        <v>44216</v>
      </c>
      <c r="NZ16" s="5">
        <f t="shared" ref="NZ16:NZ17" si="419">NY16+1</f>
        <v>44217</v>
      </c>
      <c r="OA16" s="5">
        <f t="shared" ref="OA16:OA17" si="420">NZ16+1</f>
        <v>44218</v>
      </c>
      <c r="OB16" s="5">
        <f t="shared" ref="OB16:OB17" si="421">OA16+1</f>
        <v>44219</v>
      </c>
      <c r="OC16" s="5">
        <f t="shared" ref="OC16:OC17" si="422">OB16+1</f>
        <v>44220</v>
      </c>
      <c r="OD16" s="5">
        <f t="shared" ref="OD16:OD17" si="423">OC16+1</f>
        <v>44221</v>
      </c>
      <c r="OE16" s="5">
        <f t="shared" ref="OE16:OE17" si="424">OD16+1</f>
        <v>44222</v>
      </c>
      <c r="OF16" s="5">
        <f t="shared" ref="OF16:OF17" si="425">OE16+1</f>
        <v>44223</v>
      </c>
      <c r="OG16" s="5">
        <f t="shared" ref="OG16:OG17" si="426">OF16+1</f>
        <v>44224</v>
      </c>
      <c r="OH16" s="5">
        <f t="shared" ref="OH16:OH17" si="427">OG16+1</f>
        <v>44225</v>
      </c>
      <c r="OI16" s="5">
        <f t="shared" ref="OI16:OI17" si="428">OH16+1</f>
        <v>44226</v>
      </c>
      <c r="OJ16" s="5">
        <f t="shared" ref="OJ16:OJ17" si="429">OI16+1</f>
        <v>44227</v>
      </c>
      <c r="OK16" s="5">
        <f t="shared" ref="OK16:OK17" si="430">OJ16+1</f>
        <v>44228</v>
      </c>
      <c r="OL16" s="5">
        <f t="shared" ref="OL16:OM17" si="431">OK16+1</f>
        <v>44229</v>
      </c>
      <c r="OM16" s="5">
        <f t="shared" si="431"/>
        <v>44230</v>
      </c>
    </row>
    <row r="17" spans="1:403" ht="11.25" customHeight="1" x14ac:dyDescent="0.25">
      <c r="A17" s="7"/>
      <c r="B17" s="7"/>
      <c r="C17" s="167" t="s">
        <v>214</v>
      </c>
      <c r="D17" s="6">
        <f>PremierJour</f>
        <v>43831</v>
      </c>
      <c r="E17" s="6">
        <f>D17+1</f>
        <v>43832</v>
      </c>
      <c r="F17" s="6">
        <f t="shared" si="35"/>
        <v>43833</v>
      </c>
      <c r="G17" s="6">
        <f t="shared" si="36"/>
        <v>43834</v>
      </c>
      <c r="H17" s="6">
        <f t="shared" si="37"/>
        <v>43835</v>
      </c>
      <c r="I17" s="6">
        <f t="shared" si="38"/>
        <v>43836</v>
      </c>
      <c r="J17" s="6">
        <f t="shared" si="39"/>
        <v>43837</v>
      </c>
      <c r="K17" s="6">
        <f t="shared" si="40"/>
        <v>43838</v>
      </c>
      <c r="L17" s="6">
        <f t="shared" si="41"/>
        <v>43839</v>
      </c>
      <c r="M17" s="6">
        <f t="shared" si="42"/>
        <v>43840</v>
      </c>
      <c r="N17" s="6">
        <f t="shared" si="43"/>
        <v>43841</v>
      </c>
      <c r="O17" s="6">
        <f t="shared" si="44"/>
        <v>43842</v>
      </c>
      <c r="P17" s="6">
        <f t="shared" si="45"/>
        <v>43843</v>
      </c>
      <c r="Q17" s="6">
        <f t="shared" si="46"/>
        <v>43844</v>
      </c>
      <c r="R17" s="6">
        <f t="shared" si="47"/>
        <v>43845</v>
      </c>
      <c r="S17" s="6">
        <f t="shared" si="48"/>
        <v>43846</v>
      </c>
      <c r="T17" s="6">
        <f t="shared" si="49"/>
        <v>43847</v>
      </c>
      <c r="U17" s="6">
        <f t="shared" si="50"/>
        <v>43848</v>
      </c>
      <c r="V17" s="6">
        <f t="shared" si="51"/>
        <v>43849</v>
      </c>
      <c r="W17" s="6">
        <f t="shared" si="52"/>
        <v>43850</v>
      </c>
      <c r="X17" s="6">
        <f t="shared" si="53"/>
        <v>43851</v>
      </c>
      <c r="Y17" s="6">
        <f t="shared" si="54"/>
        <v>43852</v>
      </c>
      <c r="Z17" s="6">
        <f t="shared" si="55"/>
        <v>43853</v>
      </c>
      <c r="AA17" s="6">
        <f t="shared" si="56"/>
        <v>43854</v>
      </c>
      <c r="AB17" s="6">
        <f t="shared" si="57"/>
        <v>43855</v>
      </c>
      <c r="AC17" s="6">
        <f t="shared" si="58"/>
        <v>43856</v>
      </c>
      <c r="AD17" s="6">
        <f t="shared" si="59"/>
        <v>43857</v>
      </c>
      <c r="AE17" s="6">
        <f t="shared" si="60"/>
        <v>43858</v>
      </c>
      <c r="AF17" s="6">
        <f t="shared" si="61"/>
        <v>43859</v>
      </c>
      <c r="AG17" s="6">
        <f t="shared" si="62"/>
        <v>43860</v>
      </c>
      <c r="AH17" s="6">
        <f t="shared" si="63"/>
        <v>43861</v>
      </c>
      <c r="AI17" s="6">
        <f t="shared" si="64"/>
        <v>43862</v>
      </c>
      <c r="AJ17" s="6">
        <f t="shared" si="65"/>
        <v>43863</v>
      </c>
      <c r="AK17" s="6">
        <f t="shared" si="66"/>
        <v>43864</v>
      </c>
      <c r="AL17" s="6">
        <f t="shared" si="67"/>
        <v>43865</v>
      </c>
      <c r="AM17" s="6">
        <f t="shared" si="68"/>
        <v>43866</v>
      </c>
      <c r="AN17" s="6">
        <f t="shared" si="69"/>
        <v>43867</v>
      </c>
      <c r="AO17" s="6">
        <f t="shared" si="70"/>
        <v>43868</v>
      </c>
      <c r="AP17" s="6">
        <f t="shared" si="71"/>
        <v>43869</v>
      </c>
      <c r="AQ17" s="6">
        <f t="shared" si="72"/>
        <v>43870</v>
      </c>
      <c r="AR17" s="6">
        <f t="shared" si="73"/>
        <v>43871</v>
      </c>
      <c r="AS17" s="6">
        <f t="shared" si="74"/>
        <v>43872</v>
      </c>
      <c r="AT17" s="6">
        <f t="shared" si="75"/>
        <v>43873</v>
      </c>
      <c r="AU17" s="6">
        <f t="shared" si="76"/>
        <v>43874</v>
      </c>
      <c r="AV17" s="6">
        <f t="shared" si="77"/>
        <v>43875</v>
      </c>
      <c r="AW17" s="6">
        <f t="shared" si="78"/>
        <v>43876</v>
      </c>
      <c r="AX17" s="6">
        <f t="shared" si="79"/>
        <v>43877</v>
      </c>
      <c r="AY17" s="6">
        <f t="shared" si="80"/>
        <v>43878</v>
      </c>
      <c r="AZ17" s="6">
        <f t="shared" si="81"/>
        <v>43879</v>
      </c>
      <c r="BA17" s="6">
        <f t="shared" si="82"/>
        <v>43880</v>
      </c>
      <c r="BB17" s="6">
        <f t="shared" si="83"/>
        <v>43881</v>
      </c>
      <c r="BC17" s="6">
        <f t="shared" si="84"/>
        <v>43882</v>
      </c>
      <c r="BD17" s="6">
        <f t="shared" si="85"/>
        <v>43883</v>
      </c>
      <c r="BE17" s="6">
        <f t="shared" si="86"/>
        <v>43884</v>
      </c>
      <c r="BF17" s="6">
        <f t="shared" si="87"/>
        <v>43885</v>
      </c>
      <c r="BG17" s="6">
        <f t="shared" si="88"/>
        <v>43886</v>
      </c>
      <c r="BH17" s="6">
        <f t="shared" si="89"/>
        <v>43887</v>
      </c>
      <c r="BI17" s="6">
        <f t="shared" si="90"/>
        <v>43888</v>
      </c>
      <c r="BJ17" s="6">
        <f t="shared" si="91"/>
        <v>43889</v>
      </c>
      <c r="BK17" s="6">
        <f t="shared" si="92"/>
        <v>43890</v>
      </c>
      <c r="BL17" s="6">
        <f t="shared" si="93"/>
        <v>43891</v>
      </c>
      <c r="BM17" s="6">
        <f t="shared" si="94"/>
        <v>43892</v>
      </c>
      <c r="BN17" s="6">
        <f t="shared" si="95"/>
        <v>43893</v>
      </c>
      <c r="BO17" s="6">
        <f t="shared" si="96"/>
        <v>43894</v>
      </c>
      <c r="BP17" s="6">
        <f t="shared" si="97"/>
        <v>43895</v>
      </c>
      <c r="BQ17" s="6">
        <f t="shared" si="98"/>
        <v>43896</v>
      </c>
      <c r="BR17" s="6">
        <f t="shared" si="99"/>
        <v>43897</v>
      </c>
      <c r="BS17" s="6">
        <f t="shared" si="100"/>
        <v>43898</v>
      </c>
      <c r="BT17" s="6">
        <f t="shared" si="101"/>
        <v>43899</v>
      </c>
      <c r="BU17" s="6">
        <f t="shared" si="102"/>
        <v>43900</v>
      </c>
      <c r="BV17" s="6">
        <f t="shared" si="103"/>
        <v>43901</v>
      </c>
      <c r="BW17" s="6">
        <f t="shared" si="104"/>
        <v>43902</v>
      </c>
      <c r="BX17" s="6">
        <f t="shared" si="105"/>
        <v>43903</v>
      </c>
      <c r="BY17" s="6">
        <f t="shared" si="106"/>
        <v>43904</v>
      </c>
      <c r="BZ17" s="6">
        <f t="shared" si="107"/>
        <v>43905</v>
      </c>
      <c r="CA17" s="6">
        <f t="shared" si="108"/>
        <v>43906</v>
      </c>
      <c r="CB17" s="6">
        <f t="shared" si="109"/>
        <v>43907</v>
      </c>
      <c r="CC17" s="6">
        <f t="shared" si="110"/>
        <v>43908</v>
      </c>
      <c r="CD17" s="6">
        <f t="shared" si="111"/>
        <v>43909</v>
      </c>
      <c r="CE17" s="6">
        <f t="shared" si="112"/>
        <v>43910</v>
      </c>
      <c r="CF17" s="6">
        <f t="shared" si="113"/>
        <v>43911</v>
      </c>
      <c r="CG17" s="6">
        <f t="shared" si="114"/>
        <v>43912</v>
      </c>
      <c r="CH17" s="6">
        <f t="shared" si="115"/>
        <v>43913</v>
      </c>
      <c r="CI17" s="6">
        <f t="shared" si="116"/>
        <v>43914</v>
      </c>
      <c r="CJ17" s="6">
        <f t="shared" si="117"/>
        <v>43915</v>
      </c>
      <c r="CK17" s="6">
        <f t="shared" si="118"/>
        <v>43916</v>
      </c>
      <c r="CL17" s="6">
        <f t="shared" si="119"/>
        <v>43917</v>
      </c>
      <c r="CM17" s="6">
        <f t="shared" si="120"/>
        <v>43918</v>
      </c>
      <c r="CN17" s="6">
        <f t="shared" si="121"/>
        <v>43919</v>
      </c>
      <c r="CO17" s="6">
        <f t="shared" si="122"/>
        <v>43920</v>
      </c>
      <c r="CP17" s="6">
        <f t="shared" si="123"/>
        <v>43921</v>
      </c>
      <c r="CQ17" s="6">
        <f t="shared" si="124"/>
        <v>43922</v>
      </c>
      <c r="CR17" s="6">
        <f t="shared" si="125"/>
        <v>43923</v>
      </c>
      <c r="CS17" s="6">
        <f t="shared" si="126"/>
        <v>43924</v>
      </c>
      <c r="CT17" s="6">
        <f t="shared" si="127"/>
        <v>43925</v>
      </c>
      <c r="CU17" s="6">
        <f t="shared" si="128"/>
        <v>43926</v>
      </c>
      <c r="CV17" s="6">
        <f t="shared" si="129"/>
        <v>43927</v>
      </c>
      <c r="CW17" s="6">
        <f t="shared" si="130"/>
        <v>43928</v>
      </c>
      <c r="CX17" s="6">
        <f t="shared" si="131"/>
        <v>43929</v>
      </c>
      <c r="CY17" s="6">
        <f t="shared" si="132"/>
        <v>43930</v>
      </c>
      <c r="CZ17" s="6">
        <f t="shared" si="133"/>
        <v>43931</v>
      </c>
      <c r="DA17" s="6">
        <f t="shared" si="134"/>
        <v>43932</v>
      </c>
      <c r="DB17" s="6">
        <f t="shared" si="135"/>
        <v>43933</v>
      </c>
      <c r="DC17" s="6">
        <f t="shared" si="136"/>
        <v>43934</v>
      </c>
      <c r="DD17" s="6">
        <f t="shared" si="137"/>
        <v>43935</v>
      </c>
      <c r="DE17" s="6">
        <f t="shared" si="138"/>
        <v>43936</v>
      </c>
      <c r="DF17" s="6">
        <f t="shared" si="139"/>
        <v>43937</v>
      </c>
      <c r="DG17" s="6">
        <f t="shared" si="140"/>
        <v>43938</v>
      </c>
      <c r="DH17" s="6">
        <f t="shared" si="141"/>
        <v>43939</v>
      </c>
      <c r="DI17" s="6">
        <f t="shared" si="142"/>
        <v>43940</v>
      </c>
      <c r="DJ17" s="6">
        <f t="shared" si="143"/>
        <v>43941</v>
      </c>
      <c r="DK17" s="6">
        <f t="shared" si="144"/>
        <v>43942</v>
      </c>
      <c r="DL17" s="6">
        <f t="shared" si="145"/>
        <v>43943</v>
      </c>
      <c r="DM17" s="6">
        <f t="shared" si="146"/>
        <v>43944</v>
      </c>
      <c r="DN17" s="6">
        <f t="shared" si="147"/>
        <v>43945</v>
      </c>
      <c r="DO17" s="6">
        <f t="shared" si="148"/>
        <v>43946</v>
      </c>
      <c r="DP17" s="6">
        <f t="shared" si="149"/>
        <v>43947</v>
      </c>
      <c r="DQ17" s="6">
        <f t="shared" si="150"/>
        <v>43948</v>
      </c>
      <c r="DR17" s="6">
        <f t="shared" si="151"/>
        <v>43949</v>
      </c>
      <c r="DS17" s="6">
        <f t="shared" si="152"/>
        <v>43950</v>
      </c>
      <c r="DT17" s="6">
        <f t="shared" si="153"/>
        <v>43951</v>
      </c>
      <c r="DU17" s="6">
        <f t="shared" si="154"/>
        <v>43952</v>
      </c>
      <c r="DV17" s="6">
        <f t="shared" si="155"/>
        <v>43953</v>
      </c>
      <c r="DW17" s="6">
        <f t="shared" si="156"/>
        <v>43954</v>
      </c>
      <c r="DX17" s="6">
        <f t="shared" si="157"/>
        <v>43955</v>
      </c>
      <c r="DY17" s="6">
        <f t="shared" si="158"/>
        <v>43956</v>
      </c>
      <c r="DZ17" s="6">
        <f t="shared" si="159"/>
        <v>43957</v>
      </c>
      <c r="EA17" s="6">
        <f t="shared" si="160"/>
        <v>43958</v>
      </c>
      <c r="EB17" s="6">
        <f t="shared" si="161"/>
        <v>43959</v>
      </c>
      <c r="EC17" s="6">
        <f t="shared" si="162"/>
        <v>43960</v>
      </c>
      <c r="ED17" s="6">
        <f t="shared" si="163"/>
        <v>43961</v>
      </c>
      <c r="EE17" s="6">
        <f t="shared" si="164"/>
        <v>43962</v>
      </c>
      <c r="EF17" s="6">
        <f t="shared" si="165"/>
        <v>43963</v>
      </c>
      <c r="EG17" s="6">
        <f t="shared" si="166"/>
        <v>43964</v>
      </c>
      <c r="EH17" s="6">
        <f t="shared" si="167"/>
        <v>43965</v>
      </c>
      <c r="EI17" s="6">
        <f t="shared" si="168"/>
        <v>43966</v>
      </c>
      <c r="EJ17" s="6">
        <f t="shared" si="169"/>
        <v>43967</v>
      </c>
      <c r="EK17" s="6">
        <f t="shared" si="170"/>
        <v>43968</v>
      </c>
      <c r="EL17" s="6">
        <f t="shared" si="171"/>
        <v>43969</v>
      </c>
      <c r="EM17" s="6">
        <f t="shared" si="172"/>
        <v>43970</v>
      </c>
      <c r="EN17" s="6">
        <f t="shared" si="173"/>
        <v>43971</v>
      </c>
      <c r="EO17" s="6">
        <f t="shared" si="174"/>
        <v>43972</v>
      </c>
      <c r="EP17" s="6">
        <f t="shared" si="175"/>
        <v>43973</v>
      </c>
      <c r="EQ17" s="6">
        <f t="shared" si="176"/>
        <v>43974</v>
      </c>
      <c r="ER17" s="6">
        <f t="shared" si="177"/>
        <v>43975</v>
      </c>
      <c r="ES17" s="6">
        <f t="shared" si="178"/>
        <v>43976</v>
      </c>
      <c r="ET17" s="6">
        <f t="shared" si="179"/>
        <v>43977</v>
      </c>
      <c r="EU17" s="6">
        <f t="shared" si="180"/>
        <v>43978</v>
      </c>
      <c r="EV17" s="6">
        <f t="shared" si="181"/>
        <v>43979</v>
      </c>
      <c r="EW17" s="6">
        <f t="shared" si="182"/>
        <v>43980</v>
      </c>
      <c r="EX17" s="6">
        <f t="shared" si="183"/>
        <v>43981</v>
      </c>
      <c r="EY17" s="6">
        <f t="shared" si="184"/>
        <v>43982</v>
      </c>
      <c r="EZ17" s="6">
        <f t="shared" si="185"/>
        <v>43983</v>
      </c>
      <c r="FA17" s="6">
        <f t="shared" si="186"/>
        <v>43984</v>
      </c>
      <c r="FB17" s="6">
        <f t="shared" si="187"/>
        <v>43985</v>
      </c>
      <c r="FC17" s="6">
        <f t="shared" si="188"/>
        <v>43986</v>
      </c>
      <c r="FD17" s="6">
        <f t="shared" si="189"/>
        <v>43987</v>
      </c>
      <c r="FE17" s="6">
        <f t="shared" si="190"/>
        <v>43988</v>
      </c>
      <c r="FF17" s="6">
        <f t="shared" si="191"/>
        <v>43989</v>
      </c>
      <c r="FG17" s="6">
        <f t="shared" si="192"/>
        <v>43990</v>
      </c>
      <c r="FH17" s="6">
        <f t="shared" si="193"/>
        <v>43991</v>
      </c>
      <c r="FI17" s="6">
        <f t="shared" si="194"/>
        <v>43992</v>
      </c>
      <c r="FJ17" s="6">
        <f t="shared" si="195"/>
        <v>43993</v>
      </c>
      <c r="FK17" s="6">
        <f t="shared" si="196"/>
        <v>43994</v>
      </c>
      <c r="FL17" s="6">
        <f t="shared" si="197"/>
        <v>43995</v>
      </c>
      <c r="FM17" s="6">
        <f t="shared" si="198"/>
        <v>43996</v>
      </c>
      <c r="FN17" s="6">
        <f t="shared" si="199"/>
        <v>43997</v>
      </c>
      <c r="FO17" s="6">
        <f t="shared" si="200"/>
        <v>43998</v>
      </c>
      <c r="FP17" s="6">
        <f t="shared" si="201"/>
        <v>43999</v>
      </c>
      <c r="FQ17" s="6">
        <f t="shared" si="202"/>
        <v>44000</v>
      </c>
      <c r="FR17" s="6">
        <f t="shared" si="203"/>
        <v>44001</v>
      </c>
      <c r="FS17" s="6">
        <f t="shared" si="204"/>
        <v>44002</v>
      </c>
      <c r="FT17" s="6">
        <f t="shared" si="205"/>
        <v>44003</v>
      </c>
      <c r="FU17" s="6">
        <f t="shared" si="206"/>
        <v>44004</v>
      </c>
      <c r="FV17" s="6">
        <f t="shared" si="207"/>
        <v>44005</v>
      </c>
      <c r="FW17" s="6">
        <f t="shared" si="208"/>
        <v>44006</v>
      </c>
      <c r="FX17" s="6">
        <f t="shared" si="209"/>
        <v>44007</v>
      </c>
      <c r="FY17" s="6">
        <f t="shared" si="210"/>
        <v>44008</v>
      </c>
      <c r="FZ17" s="6">
        <f t="shared" si="211"/>
        <v>44009</v>
      </c>
      <c r="GA17" s="6">
        <f t="shared" si="212"/>
        <v>44010</v>
      </c>
      <c r="GB17" s="6">
        <f t="shared" si="213"/>
        <v>44011</v>
      </c>
      <c r="GC17" s="6">
        <f t="shared" si="214"/>
        <v>44012</v>
      </c>
      <c r="GD17" s="6">
        <f t="shared" si="215"/>
        <v>44013</v>
      </c>
      <c r="GE17" s="6">
        <f t="shared" si="216"/>
        <v>44014</v>
      </c>
      <c r="GF17" s="6">
        <f t="shared" si="217"/>
        <v>44015</v>
      </c>
      <c r="GG17" s="6">
        <f t="shared" si="218"/>
        <v>44016</v>
      </c>
      <c r="GH17" s="6">
        <f t="shared" si="219"/>
        <v>44017</v>
      </c>
      <c r="GI17" s="6">
        <f t="shared" si="220"/>
        <v>44018</v>
      </c>
      <c r="GJ17" s="6">
        <f t="shared" si="221"/>
        <v>44019</v>
      </c>
      <c r="GK17" s="6">
        <f t="shared" si="222"/>
        <v>44020</v>
      </c>
      <c r="GL17" s="6">
        <f t="shared" si="223"/>
        <v>44021</v>
      </c>
      <c r="GM17" s="6">
        <f t="shared" si="224"/>
        <v>44022</v>
      </c>
      <c r="GN17" s="6">
        <f t="shared" si="225"/>
        <v>44023</v>
      </c>
      <c r="GO17" s="6">
        <f t="shared" si="226"/>
        <v>44024</v>
      </c>
      <c r="GP17" s="6">
        <f t="shared" si="227"/>
        <v>44025</v>
      </c>
      <c r="GQ17" s="6">
        <f t="shared" si="228"/>
        <v>44026</v>
      </c>
      <c r="GR17" s="6">
        <f t="shared" si="229"/>
        <v>44027</v>
      </c>
      <c r="GS17" s="6">
        <f t="shared" si="230"/>
        <v>44028</v>
      </c>
      <c r="GT17" s="6">
        <f t="shared" si="231"/>
        <v>44029</v>
      </c>
      <c r="GU17" s="6">
        <f t="shared" si="232"/>
        <v>44030</v>
      </c>
      <c r="GV17" s="6">
        <f t="shared" si="233"/>
        <v>44031</v>
      </c>
      <c r="GW17" s="6">
        <f t="shared" si="234"/>
        <v>44032</v>
      </c>
      <c r="GX17" s="6">
        <f t="shared" si="235"/>
        <v>44033</v>
      </c>
      <c r="GY17" s="6">
        <f t="shared" si="236"/>
        <v>44034</v>
      </c>
      <c r="GZ17" s="6">
        <f t="shared" si="237"/>
        <v>44035</v>
      </c>
      <c r="HA17" s="6">
        <f t="shared" si="238"/>
        <v>44036</v>
      </c>
      <c r="HB17" s="6">
        <f t="shared" si="239"/>
        <v>44037</v>
      </c>
      <c r="HC17" s="6">
        <f t="shared" si="240"/>
        <v>44038</v>
      </c>
      <c r="HD17" s="6">
        <f t="shared" si="241"/>
        <v>44039</v>
      </c>
      <c r="HE17" s="6">
        <f t="shared" si="242"/>
        <v>44040</v>
      </c>
      <c r="HF17" s="6">
        <f t="shared" si="243"/>
        <v>44041</v>
      </c>
      <c r="HG17" s="6">
        <f t="shared" si="244"/>
        <v>44042</v>
      </c>
      <c r="HH17" s="6">
        <f t="shared" si="245"/>
        <v>44043</v>
      </c>
      <c r="HI17" s="6">
        <f t="shared" si="246"/>
        <v>44044</v>
      </c>
      <c r="HJ17" s="6">
        <f t="shared" si="247"/>
        <v>44045</v>
      </c>
      <c r="HK17" s="6">
        <f t="shared" si="248"/>
        <v>44046</v>
      </c>
      <c r="HL17" s="6">
        <f t="shared" si="249"/>
        <v>44047</v>
      </c>
      <c r="HM17" s="6">
        <f t="shared" si="250"/>
        <v>44048</v>
      </c>
      <c r="HN17" s="6">
        <f t="shared" si="251"/>
        <v>44049</v>
      </c>
      <c r="HO17" s="6">
        <f t="shared" si="252"/>
        <v>44050</v>
      </c>
      <c r="HP17" s="6">
        <f t="shared" si="253"/>
        <v>44051</v>
      </c>
      <c r="HQ17" s="6">
        <f t="shared" si="254"/>
        <v>44052</v>
      </c>
      <c r="HR17" s="6">
        <f t="shared" si="255"/>
        <v>44053</v>
      </c>
      <c r="HS17" s="6">
        <f t="shared" si="256"/>
        <v>44054</v>
      </c>
      <c r="HT17" s="6">
        <f t="shared" si="257"/>
        <v>44055</v>
      </c>
      <c r="HU17" s="6">
        <f t="shared" si="258"/>
        <v>44056</v>
      </c>
      <c r="HV17" s="6">
        <f t="shared" si="259"/>
        <v>44057</v>
      </c>
      <c r="HW17" s="6">
        <f t="shared" si="260"/>
        <v>44058</v>
      </c>
      <c r="HX17" s="6">
        <f t="shared" si="261"/>
        <v>44059</v>
      </c>
      <c r="HY17" s="6">
        <f t="shared" si="262"/>
        <v>44060</v>
      </c>
      <c r="HZ17" s="6">
        <f t="shared" si="263"/>
        <v>44061</v>
      </c>
      <c r="IA17" s="6">
        <f t="shared" si="264"/>
        <v>44062</v>
      </c>
      <c r="IB17" s="6">
        <f t="shared" si="265"/>
        <v>44063</v>
      </c>
      <c r="IC17" s="6">
        <f t="shared" si="266"/>
        <v>44064</v>
      </c>
      <c r="ID17" s="6">
        <f t="shared" si="267"/>
        <v>44065</v>
      </c>
      <c r="IE17" s="6">
        <f t="shared" si="268"/>
        <v>44066</v>
      </c>
      <c r="IF17" s="6">
        <f t="shared" si="269"/>
        <v>44067</v>
      </c>
      <c r="IG17" s="6">
        <f t="shared" si="270"/>
        <v>44068</v>
      </c>
      <c r="IH17" s="6">
        <f t="shared" si="271"/>
        <v>44069</v>
      </c>
      <c r="II17" s="6">
        <f t="shared" si="272"/>
        <v>44070</v>
      </c>
      <c r="IJ17" s="6">
        <f t="shared" si="273"/>
        <v>44071</v>
      </c>
      <c r="IK17" s="6">
        <f t="shared" si="274"/>
        <v>44072</v>
      </c>
      <c r="IL17" s="6">
        <f t="shared" si="275"/>
        <v>44073</v>
      </c>
      <c r="IM17" s="6">
        <f t="shared" si="276"/>
        <v>44074</v>
      </c>
      <c r="IN17" s="6">
        <f t="shared" si="277"/>
        <v>44075</v>
      </c>
      <c r="IO17" s="6">
        <f t="shared" si="278"/>
        <v>44076</v>
      </c>
      <c r="IP17" s="6">
        <f t="shared" si="279"/>
        <v>44077</v>
      </c>
      <c r="IQ17" s="6">
        <f t="shared" si="280"/>
        <v>44078</v>
      </c>
      <c r="IR17" s="6">
        <f t="shared" si="281"/>
        <v>44079</v>
      </c>
      <c r="IS17" s="6">
        <f t="shared" si="282"/>
        <v>44080</v>
      </c>
      <c r="IT17" s="6">
        <f t="shared" si="283"/>
        <v>44081</v>
      </c>
      <c r="IU17" s="6">
        <f t="shared" si="284"/>
        <v>44082</v>
      </c>
      <c r="IV17" s="6">
        <f t="shared" si="285"/>
        <v>44083</v>
      </c>
      <c r="IW17" s="6">
        <f t="shared" si="286"/>
        <v>44084</v>
      </c>
      <c r="IX17" s="6">
        <f t="shared" si="287"/>
        <v>44085</v>
      </c>
      <c r="IY17" s="6">
        <f t="shared" si="288"/>
        <v>44086</v>
      </c>
      <c r="IZ17" s="6">
        <f t="shared" si="289"/>
        <v>44087</v>
      </c>
      <c r="JA17" s="6">
        <f t="shared" si="290"/>
        <v>44088</v>
      </c>
      <c r="JB17" s="6">
        <f t="shared" si="291"/>
        <v>44089</v>
      </c>
      <c r="JC17" s="6">
        <f t="shared" si="292"/>
        <v>44090</v>
      </c>
      <c r="JD17" s="6">
        <f t="shared" si="293"/>
        <v>44091</v>
      </c>
      <c r="JE17" s="6">
        <f t="shared" si="294"/>
        <v>44092</v>
      </c>
      <c r="JF17" s="6">
        <f t="shared" si="295"/>
        <v>44093</v>
      </c>
      <c r="JG17" s="6">
        <f t="shared" si="296"/>
        <v>44094</v>
      </c>
      <c r="JH17" s="6">
        <f t="shared" si="297"/>
        <v>44095</v>
      </c>
      <c r="JI17" s="6">
        <f t="shared" si="298"/>
        <v>44096</v>
      </c>
      <c r="JJ17" s="6">
        <f t="shared" si="299"/>
        <v>44097</v>
      </c>
      <c r="JK17" s="6">
        <f t="shared" si="300"/>
        <v>44098</v>
      </c>
      <c r="JL17" s="6">
        <f t="shared" si="301"/>
        <v>44099</v>
      </c>
      <c r="JM17" s="6">
        <f t="shared" si="302"/>
        <v>44100</v>
      </c>
      <c r="JN17" s="6">
        <f t="shared" si="303"/>
        <v>44101</v>
      </c>
      <c r="JO17" s="6">
        <f t="shared" si="304"/>
        <v>44102</v>
      </c>
      <c r="JP17" s="6">
        <f t="shared" si="305"/>
        <v>44103</v>
      </c>
      <c r="JQ17" s="6">
        <f t="shared" si="306"/>
        <v>44104</v>
      </c>
      <c r="JR17" s="6">
        <f t="shared" si="307"/>
        <v>44105</v>
      </c>
      <c r="JS17" s="6">
        <f t="shared" si="308"/>
        <v>44106</v>
      </c>
      <c r="JT17" s="6">
        <f t="shared" si="309"/>
        <v>44107</v>
      </c>
      <c r="JU17" s="6">
        <f t="shared" si="310"/>
        <v>44108</v>
      </c>
      <c r="JV17" s="6">
        <f t="shared" si="311"/>
        <v>44109</v>
      </c>
      <c r="JW17" s="6">
        <f t="shared" si="312"/>
        <v>44110</v>
      </c>
      <c r="JX17" s="6">
        <f t="shared" si="313"/>
        <v>44111</v>
      </c>
      <c r="JY17" s="6">
        <f t="shared" si="314"/>
        <v>44112</v>
      </c>
      <c r="JZ17" s="6">
        <f t="shared" si="315"/>
        <v>44113</v>
      </c>
      <c r="KA17" s="6">
        <f t="shared" si="316"/>
        <v>44114</v>
      </c>
      <c r="KB17" s="6">
        <f t="shared" si="317"/>
        <v>44115</v>
      </c>
      <c r="KC17" s="6">
        <f t="shared" si="318"/>
        <v>44116</v>
      </c>
      <c r="KD17" s="6">
        <f t="shared" si="319"/>
        <v>44117</v>
      </c>
      <c r="KE17" s="6">
        <f t="shared" si="320"/>
        <v>44118</v>
      </c>
      <c r="KF17" s="6">
        <f t="shared" si="321"/>
        <v>44119</v>
      </c>
      <c r="KG17" s="6">
        <f t="shared" si="322"/>
        <v>44120</v>
      </c>
      <c r="KH17" s="6">
        <f t="shared" si="323"/>
        <v>44121</v>
      </c>
      <c r="KI17" s="6">
        <f t="shared" si="324"/>
        <v>44122</v>
      </c>
      <c r="KJ17" s="6">
        <f t="shared" si="325"/>
        <v>44123</v>
      </c>
      <c r="KK17" s="6">
        <f t="shared" si="326"/>
        <v>44124</v>
      </c>
      <c r="KL17" s="6">
        <f t="shared" si="327"/>
        <v>44125</v>
      </c>
      <c r="KM17" s="6">
        <f t="shared" si="328"/>
        <v>44126</v>
      </c>
      <c r="KN17" s="6">
        <f t="shared" si="329"/>
        <v>44127</v>
      </c>
      <c r="KO17" s="6">
        <f t="shared" si="330"/>
        <v>44128</v>
      </c>
      <c r="KP17" s="6">
        <f t="shared" si="331"/>
        <v>44129</v>
      </c>
      <c r="KQ17" s="6">
        <f t="shared" si="332"/>
        <v>44130</v>
      </c>
      <c r="KR17" s="6">
        <f t="shared" si="333"/>
        <v>44131</v>
      </c>
      <c r="KS17" s="6">
        <f t="shared" si="334"/>
        <v>44132</v>
      </c>
      <c r="KT17" s="6">
        <f t="shared" si="335"/>
        <v>44133</v>
      </c>
      <c r="KU17" s="6">
        <f t="shared" si="336"/>
        <v>44134</v>
      </c>
      <c r="KV17" s="6">
        <f t="shared" si="337"/>
        <v>44135</v>
      </c>
      <c r="KW17" s="6">
        <f t="shared" si="338"/>
        <v>44136</v>
      </c>
      <c r="KX17" s="6">
        <f t="shared" si="339"/>
        <v>44137</v>
      </c>
      <c r="KY17" s="6">
        <f t="shared" si="340"/>
        <v>44138</v>
      </c>
      <c r="KZ17" s="6">
        <f t="shared" si="341"/>
        <v>44139</v>
      </c>
      <c r="LA17" s="6">
        <f t="shared" si="342"/>
        <v>44140</v>
      </c>
      <c r="LB17" s="6">
        <f t="shared" si="343"/>
        <v>44141</v>
      </c>
      <c r="LC17" s="6">
        <f t="shared" si="344"/>
        <v>44142</v>
      </c>
      <c r="LD17" s="6">
        <f t="shared" si="345"/>
        <v>44143</v>
      </c>
      <c r="LE17" s="6">
        <f t="shared" si="346"/>
        <v>44144</v>
      </c>
      <c r="LF17" s="6">
        <f t="shared" si="347"/>
        <v>44145</v>
      </c>
      <c r="LG17" s="6">
        <f t="shared" si="348"/>
        <v>44146</v>
      </c>
      <c r="LH17" s="6">
        <f t="shared" si="349"/>
        <v>44147</v>
      </c>
      <c r="LI17" s="6">
        <f t="shared" si="350"/>
        <v>44148</v>
      </c>
      <c r="LJ17" s="6">
        <f t="shared" si="351"/>
        <v>44149</v>
      </c>
      <c r="LK17" s="6">
        <f t="shared" si="352"/>
        <v>44150</v>
      </c>
      <c r="LL17" s="6">
        <f t="shared" si="353"/>
        <v>44151</v>
      </c>
      <c r="LM17" s="6">
        <f t="shared" si="354"/>
        <v>44152</v>
      </c>
      <c r="LN17" s="6">
        <f t="shared" si="355"/>
        <v>44153</v>
      </c>
      <c r="LO17" s="6">
        <f t="shared" si="356"/>
        <v>44154</v>
      </c>
      <c r="LP17" s="6">
        <f t="shared" si="357"/>
        <v>44155</v>
      </c>
      <c r="LQ17" s="6">
        <f t="shared" si="358"/>
        <v>44156</v>
      </c>
      <c r="LR17" s="6">
        <f t="shared" si="359"/>
        <v>44157</v>
      </c>
      <c r="LS17" s="6">
        <f t="shared" si="360"/>
        <v>44158</v>
      </c>
      <c r="LT17" s="6">
        <f t="shared" si="361"/>
        <v>44159</v>
      </c>
      <c r="LU17" s="6">
        <f t="shared" si="362"/>
        <v>44160</v>
      </c>
      <c r="LV17" s="6">
        <f t="shared" si="363"/>
        <v>44161</v>
      </c>
      <c r="LW17" s="6">
        <f t="shared" si="364"/>
        <v>44162</v>
      </c>
      <c r="LX17" s="6">
        <f t="shared" si="365"/>
        <v>44163</v>
      </c>
      <c r="LY17" s="6">
        <f t="shared" si="366"/>
        <v>44164</v>
      </c>
      <c r="LZ17" s="6">
        <f t="shared" si="367"/>
        <v>44165</v>
      </c>
      <c r="MA17" s="6">
        <f t="shared" si="368"/>
        <v>44166</v>
      </c>
      <c r="MB17" s="6">
        <f t="shared" si="369"/>
        <v>44167</v>
      </c>
      <c r="MC17" s="6">
        <f t="shared" si="370"/>
        <v>44168</v>
      </c>
      <c r="MD17" s="6">
        <f t="shared" si="371"/>
        <v>44169</v>
      </c>
      <c r="ME17" s="6">
        <f t="shared" si="372"/>
        <v>44170</v>
      </c>
      <c r="MF17" s="6">
        <f t="shared" si="373"/>
        <v>44171</v>
      </c>
      <c r="MG17" s="6">
        <f t="shared" si="374"/>
        <v>44172</v>
      </c>
      <c r="MH17" s="6">
        <f t="shared" si="375"/>
        <v>44173</v>
      </c>
      <c r="MI17" s="6">
        <f t="shared" si="376"/>
        <v>44174</v>
      </c>
      <c r="MJ17" s="6">
        <f t="shared" si="377"/>
        <v>44175</v>
      </c>
      <c r="MK17" s="6">
        <f t="shared" si="378"/>
        <v>44176</v>
      </c>
      <c r="ML17" s="6">
        <f t="shared" si="379"/>
        <v>44177</v>
      </c>
      <c r="MM17" s="6">
        <f t="shared" si="380"/>
        <v>44178</v>
      </c>
      <c r="MN17" s="6">
        <f t="shared" si="381"/>
        <v>44179</v>
      </c>
      <c r="MO17" s="6">
        <f t="shared" si="382"/>
        <v>44180</v>
      </c>
      <c r="MP17" s="6">
        <f t="shared" si="383"/>
        <v>44181</v>
      </c>
      <c r="MQ17" s="6">
        <f t="shared" si="384"/>
        <v>44182</v>
      </c>
      <c r="MR17" s="6">
        <f t="shared" si="385"/>
        <v>44183</v>
      </c>
      <c r="MS17" s="6">
        <f t="shared" si="386"/>
        <v>44184</v>
      </c>
      <c r="MT17" s="6">
        <f t="shared" si="387"/>
        <v>44185</v>
      </c>
      <c r="MU17" s="6">
        <f t="shared" si="388"/>
        <v>44186</v>
      </c>
      <c r="MV17" s="6">
        <f t="shared" si="389"/>
        <v>44187</v>
      </c>
      <c r="MW17" s="6">
        <f t="shared" si="390"/>
        <v>44188</v>
      </c>
      <c r="MX17" s="6">
        <f t="shared" si="391"/>
        <v>44189</v>
      </c>
      <c r="MY17" s="6">
        <f t="shared" si="392"/>
        <v>44190</v>
      </c>
      <c r="MZ17" s="6">
        <f t="shared" si="393"/>
        <v>44191</v>
      </c>
      <c r="NA17" s="6">
        <f t="shared" si="394"/>
        <v>44192</v>
      </c>
      <c r="NB17" s="6">
        <f t="shared" si="395"/>
        <v>44193</v>
      </c>
      <c r="NC17" s="6">
        <f t="shared" si="396"/>
        <v>44194</v>
      </c>
      <c r="ND17" s="6">
        <f t="shared" si="397"/>
        <v>44195</v>
      </c>
      <c r="NE17" s="6">
        <f t="shared" si="398"/>
        <v>44196</v>
      </c>
      <c r="NF17" s="6">
        <f t="shared" si="399"/>
        <v>44197</v>
      </c>
      <c r="NG17" s="6">
        <f t="shared" si="400"/>
        <v>44198</v>
      </c>
      <c r="NH17" s="6">
        <f t="shared" si="401"/>
        <v>44199</v>
      </c>
      <c r="NI17" s="6">
        <f t="shared" si="402"/>
        <v>44200</v>
      </c>
      <c r="NJ17" s="6">
        <f t="shared" si="403"/>
        <v>44201</v>
      </c>
      <c r="NK17" s="6">
        <f t="shared" si="404"/>
        <v>44202</v>
      </c>
      <c r="NL17" s="6">
        <f t="shared" si="405"/>
        <v>44203</v>
      </c>
      <c r="NM17" s="6">
        <f t="shared" si="406"/>
        <v>44204</v>
      </c>
      <c r="NN17" s="6">
        <f t="shared" si="407"/>
        <v>44205</v>
      </c>
      <c r="NO17" s="6">
        <f t="shared" si="408"/>
        <v>44206</v>
      </c>
      <c r="NP17" s="6">
        <f t="shared" si="409"/>
        <v>44207</v>
      </c>
      <c r="NQ17" s="6">
        <f t="shared" si="410"/>
        <v>44208</v>
      </c>
      <c r="NR17" s="6">
        <f t="shared" si="411"/>
        <v>44209</v>
      </c>
      <c r="NS17" s="6">
        <f t="shared" si="412"/>
        <v>44210</v>
      </c>
      <c r="NT17" s="6">
        <f t="shared" si="413"/>
        <v>44211</v>
      </c>
      <c r="NU17" s="6">
        <f t="shared" si="414"/>
        <v>44212</v>
      </c>
      <c r="NV17" s="6">
        <f t="shared" si="415"/>
        <v>44213</v>
      </c>
      <c r="NW17" s="6">
        <f t="shared" si="416"/>
        <v>44214</v>
      </c>
      <c r="NX17" s="6">
        <f t="shared" si="417"/>
        <v>44215</v>
      </c>
      <c r="NY17" s="6">
        <f t="shared" si="418"/>
        <v>44216</v>
      </c>
      <c r="NZ17" s="6">
        <f t="shared" si="419"/>
        <v>44217</v>
      </c>
      <c r="OA17" s="6">
        <f t="shared" si="420"/>
        <v>44218</v>
      </c>
      <c r="OB17" s="6">
        <f t="shared" si="421"/>
        <v>44219</v>
      </c>
      <c r="OC17" s="6">
        <f t="shared" si="422"/>
        <v>44220</v>
      </c>
      <c r="OD17" s="6">
        <f t="shared" si="423"/>
        <v>44221</v>
      </c>
      <c r="OE17" s="6">
        <f t="shared" si="424"/>
        <v>44222</v>
      </c>
      <c r="OF17" s="6">
        <f t="shared" si="425"/>
        <v>44223</v>
      </c>
      <c r="OG17" s="6">
        <f t="shared" si="426"/>
        <v>44224</v>
      </c>
      <c r="OH17" s="6">
        <f t="shared" si="427"/>
        <v>44225</v>
      </c>
      <c r="OI17" s="6">
        <f t="shared" si="428"/>
        <v>44226</v>
      </c>
      <c r="OJ17" s="6">
        <f t="shared" si="429"/>
        <v>44227</v>
      </c>
      <c r="OK17" s="6">
        <f t="shared" si="430"/>
        <v>44228</v>
      </c>
      <c r="OL17" s="6">
        <f t="shared" si="431"/>
        <v>44229</v>
      </c>
      <c r="OM17" s="6">
        <f t="shared" si="431"/>
        <v>44230</v>
      </c>
    </row>
    <row r="18" spans="1:403" ht="1.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  <c r="NF18" s="10"/>
      <c r="NG18" s="10"/>
      <c r="NH18" s="10"/>
      <c r="NI18" s="10"/>
      <c r="NJ18" s="10"/>
      <c r="NK18" s="10"/>
      <c r="NL18" s="10"/>
      <c r="NM18" s="10"/>
      <c r="NN18" s="10"/>
      <c r="NO18" s="10"/>
      <c r="NP18" s="10"/>
      <c r="NQ18" s="10"/>
      <c r="NR18" s="10"/>
      <c r="NS18" s="10"/>
      <c r="NT18" s="10"/>
      <c r="NU18" s="10"/>
      <c r="NV18" s="10"/>
      <c r="NW18" s="10"/>
      <c r="NX18" s="10"/>
      <c r="NY18" s="10"/>
      <c r="NZ18" s="10"/>
      <c r="OA18" s="10"/>
      <c r="OB18" s="10"/>
      <c r="OC18" s="10"/>
      <c r="OD18" s="10"/>
      <c r="OE18" s="10"/>
      <c r="OF18" s="10"/>
      <c r="OG18" s="10"/>
      <c r="OH18" s="10"/>
      <c r="OI18" s="26"/>
      <c r="OJ18" s="26"/>
      <c r="OK18" s="26"/>
      <c r="OL18" s="26"/>
      <c r="OM18" s="27"/>
    </row>
    <row r="19" spans="1:403" ht="2.25" customHeight="1" x14ac:dyDescent="0.25">
      <c r="A19" s="169" t="s">
        <v>3</v>
      </c>
      <c r="B19" s="23"/>
      <c r="C19" s="23"/>
      <c r="D19" s="13">
        <f ca="1">IF(NETWORKDAYS.INTL(D$17,D$17,VLOOKUP($A19,Personnels!$A$1:$B$18,2,0),Fériés)*NETWORKDAYS.INTL(D$17,D$17,VLOOKUP($A19,Personnels!$A$1:$B$18,2,0),Ponts)&gt;0,"X",0)</f>
        <v>0</v>
      </c>
      <c r="E19" s="13" t="str">
        <f ca="1">IF(NETWORKDAYS.INTL(E$17,E$17,VLOOKUP($A19,Personnels!$A$1:$B$18,2,0),Fériés)*NETWORKDAYS.INTL(E$17,E$17,VLOOKUP($A19,Personnels!$A$1:$B$18,2,0),Ponts)&gt;0,"X",0)</f>
        <v>X</v>
      </c>
      <c r="F19" s="13" t="str">
        <f ca="1">IF(NETWORKDAYS.INTL(F$17,F$17,VLOOKUP($A19,Personnels!$A$1:$B$18,2,0),Fériés)*NETWORKDAYS.INTL(F$17,F$17,VLOOKUP($A19,Personnels!$A$1:$B$18,2,0),Ponts)&gt;0,"X",0)</f>
        <v>X</v>
      </c>
      <c r="G19" s="13">
        <f ca="1">IF(NETWORKDAYS.INTL(G$17,G$17,VLOOKUP($A19,Personnels!$A$1:$B$18,2,0),Fériés)*NETWORKDAYS.INTL(G$17,G$17,VLOOKUP($A19,Personnels!$A$1:$B$18,2,0),Ponts)&gt;0,"X",0)</f>
        <v>0</v>
      </c>
      <c r="H19" s="13">
        <f ca="1">IF(NETWORKDAYS.INTL(H$17,H$17,VLOOKUP($A19,Personnels!$A$1:$B$18,2,0),Fériés)*NETWORKDAYS.INTL(H$17,H$17,VLOOKUP($A19,Personnels!$A$1:$B$18,2,0),Ponts)&gt;0,"X",0)</f>
        <v>0</v>
      </c>
      <c r="I19" s="13" t="str">
        <f ca="1">IF(NETWORKDAYS.INTL(I$17,I$17,VLOOKUP($A19,Personnels!$A$1:$B$18,2,0),Fériés)*NETWORKDAYS.INTL(I$17,I$17,VLOOKUP($A19,Personnels!$A$1:$B$18,2,0),Ponts)&gt;0,"X",0)</f>
        <v>X</v>
      </c>
      <c r="J19" s="13" t="str">
        <f ca="1">IF(NETWORKDAYS.INTL(J$17,J$17,VLOOKUP($A19,Personnels!$A$1:$B$18,2,0),Fériés)*NETWORKDAYS.INTL(J$17,J$17,VLOOKUP($A19,Personnels!$A$1:$B$18,2,0),Ponts)&gt;0,"X",0)</f>
        <v>X</v>
      </c>
      <c r="K19" s="13" t="str">
        <f ca="1">IF(NETWORKDAYS.INTL(K$17,K$17,VLOOKUP($A19,Personnels!$A$1:$B$18,2,0),Fériés)*NETWORKDAYS.INTL(K$17,K$17,VLOOKUP($A19,Personnels!$A$1:$B$18,2,0),Ponts)&gt;0,"X",0)</f>
        <v>X</v>
      </c>
      <c r="L19" s="13" t="str">
        <f ca="1">IF(NETWORKDAYS.INTL(L$17,L$17,VLOOKUP($A19,Personnels!$A$1:$B$18,2,0),Fériés)*NETWORKDAYS.INTL(L$17,L$17,VLOOKUP($A19,Personnels!$A$1:$B$18,2,0),Ponts)&gt;0,"X",0)</f>
        <v>X</v>
      </c>
      <c r="M19" s="13" t="str">
        <f ca="1">IF(NETWORKDAYS.INTL(M$17,M$17,VLOOKUP($A19,Personnels!$A$1:$B$18,2,0),Fériés)*NETWORKDAYS.INTL(M$17,M$17,VLOOKUP($A19,Personnels!$A$1:$B$18,2,0),Ponts)&gt;0,"X",0)</f>
        <v>X</v>
      </c>
      <c r="N19" s="13">
        <f ca="1">IF(NETWORKDAYS.INTL(N$17,N$17,VLOOKUP($A19,Personnels!$A$1:$B$18,2,0),Fériés)*NETWORKDAYS.INTL(N$17,N$17,VLOOKUP($A19,Personnels!$A$1:$B$18,2,0),Ponts)&gt;0,"X",0)</f>
        <v>0</v>
      </c>
      <c r="O19" s="13">
        <f ca="1">IF(NETWORKDAYS.INTL(O$17,O$17,VLOOKUP($A19,Personnels!$A$1:$B$18,2,0),Fériés)*NETWORKDAYS.INTL(O$17,O$17,VLOOKUP($A19,Personnels!$A$1:$B$18,2,0),Ponts)&gt;0,"X",0)</f>
        <v>0</v>
      </c>
      <c r="P19" s="13" t="str">
        <f ca="1">IF(NETWORKDAYS.INTL(P$17,P$17,VLOOKUP($A19,Personnels!$A$1:$B$18,2,0),Fériés)*NETWORKDAYS.INTL(P$17,P$17,VLOOKUP($A19,Personnels!$A$1:$B$18,2,0),Ponts)&gt;0,"X",0)</f>
        <v>X</v>
      </c>
      <c r="Q19" s="13" t="str">
        <f ca="1">IF(NETWORKDAYS.INTL(Q$17,Q$17,VLOOKUP($A19,Personnels!$A$1:$B$18,2,0),Fériés)*NETWORKDAYS.INTL(Q$17,Q$17,VLOOKUP($A19,Personnels!$A$1:$B$18,2,0),Ponts)&gt;0,"X",0)</f>
        <v>X</v>
      </c>
      <c r="R19" s="13" t="str">
        <f ca="1">IF(NETWORKDAYS.INTL(R$17,R$17,VLOOKUP($A19,Personnels!$A$1:$B$18,2,0),Fériés)*NETWORKDAYS.INTL(R$17,R$17,VLOOKUP($A19,Personnels!$A$1:$B$18,2,0),Ponts)&gt;0,"X",0)</f>
        <v>X</v>
      </c>
      <c r="S19" s="13" t="str">
        <f ca="1">IF(NETWORKDAYS.INTL(S$17,S$17,VLOOKUP($A19,Personnels!$A$1:$B$18,2,0),Fériés)*NETWORKDAYS.INTL(S$17,S$17,VLOOKUP($A19,Personnels!$A$1:$B$18,2,0),Ponts)&gt;0,"X",0)</f>
        <v>X</v>
      </c>
      <c r="T19" s="13" t="str">
        <f ca="1">IF(NETWORKDAYS.INTL(T$17,T$17,VLOOKUP($A19,Personnels!$A$1:$B$18,2,0),Fériés)*NETWORKDAYS.INTL(T$17,T$17,VLOOKUP($A19,Personnels!$A$1:$B$18,2,0),Ponts)&gt;0,"X",0)</f>
        <v>X</v>
      </c>
      <c r="U19" s="13">
        <f ca="1">IF(NETWORKDAYS.INTL(U$17,U$17,VLOOKUP($A19,Personnels!$A$1:$B$18,2,0),Fériés)*NETWORKDAYS.INTL(U$17,U$17,VLOOKUP($A19,Personnels!$A$1:$B$18,2,0),Ponts)&gt;0,"X",0)</f>
        <v>0</v>
      </c>
      <c r="V19" s="13">
        <f ca="1">IF(NETWORKDAYS.INTL(V$17,V$17,VLOOKUP($A19,Personnels!$A$1:$B$18,2,0),Fériés)*NETWORKDAYS.INTL(V$17,V$17,VLOOKUP($A19,Personnels!$A$1:$B$18,2,0),Ponts)&gt;0,"X",0)</f>
        <v>0</v>
      </c>
      <c r="W19" s="13" t="str">
        <f ca="1">IF(NETWORKDAYS.INTL(W$17,W$17,VLOOKUP($A19,Personnels!$A$1:$B$18,2,0),Fériés)*NETWORKDAYS.INTL(W$17,W$17,VLOOKUP($A19,Personnels!$A$1:$B$18,2,0),Ponts)&gt;0,"X",0)</f>
        <v>X</v>
      </c>
      <c r="X19" s="13" t="str">
        <f ca="1">IF(NETWORKDAYS.INTL(X$17,X$17,VLOOKUP($A19,Personnels!$A$1:$B$18,2,0),Fériés)*NETWORKDAYS.INTL(X$17,X$17,VLOOKUP($A19,Personnels!$A$1:$B$18,2,0),Ponts)&gt;0,"X",0)</f>
        <v>X</v>
      </c>
      <c r="Y19" s="13" t="str">
        <f ca="1">IF(NETWORKDAYS.INTL(Y$17,Y$17,VLOOKUP($A19,Personnels!$A$1:$B$18,2,0),Fériés)*NETWORKDAYS.INTL(Y$17,Y$17,VLOOKUP($A19,Personnels!$A$1:$B$18,2,0),Ponts)&gt;0,"X",0)</f>
        <v>X</v>
      </c>
      <c r="Z19" s="13" t="str">
        <f ca="1">IF(NETWORKDAYS.INTL(Z$17,Z$17,VLOOKUP($A19,Personnels!$A$1:$B$18,2,0),Fériés)*NETWORKDAYS.INTL(Z$17,Z$17,VLOOKUP($A19,Personnels!$A$1:$B$18,2,0),Ponts)&gt;0,"X",0)</f>
        <v>X</v>
      </c>
      <c r="AA19" s="13" t="str">
        <f ca="1">IF(NETWORKDAYS.INTL(AA$17,AA$17,VLOOKUP($A19,Personnels!$A$1:$B$18,2,0),Fériés)*NETWORKDAYS.INTL(AA$17,AA$17,VLOOKUP($A19,Personnels!$A$1:$B$18,2,0),Ponts)&gt;0,"X",0)</f>
        <v>X</v>
      </c>
      <c r="AB19" s="13">
        <f ca="1">IF(NETWORKDAYS.INTL(AB$17,AB$17,VLOOKUP($A19,Personnels!$A$1:$B$18,2,0),Fériés)*NETWORKDAYS.INTL(AB$17,AB$17,VLOOKUP($A19,Personnels!$A$1:$B$18,2,0),Ponts)&gt;0,"X",0)</f>
        <v>0</v>
      </c>
      <c r="AC19" s="13">
        <f ca="1">IF(NETWORKDAYS.INTL(AC$17,AC$17,VLOOKUP($A19,Personnels!$A$1:$B$18,2,0),Fériés)*NETWORKDAYS.INTL(AC$17,AC$17,VLOOKUP($A19,Personnels!$A$1:$B$18,2,0),Ponts)&gt;0,"X",0)</f>
        <v>0</v>
      </c>
      <c r="AD19" s="13" t="str">
        <f ca="1">IF(NETWORKDAYS.INTL(AD$17,AD$17,VLOOKUP($A19,Personnels!$A$1:$B$18,2,0),Fériés)*NETWORKDAYS.INTL(AD$17,AD$17,VLOOKUP($A19,Personnels!$A$1:$B$18,2,0),Ponts)&gt;0,"X",0)</f>
        <v>X</v>
      </c>
      <c r="AE19" s="13" t="str">
        <f ca="1">IF(NETWORKDAYS.INTL(AE$17,AE$17,VLOOKUP($A19,Personnels!$A$1:$B$18,2,0),Fériés)*NETWORKDAYS.INTL(AE$17,AE$17,VLOOKUP($A19,Personnels!$A$1:$B$18,2,0),Ponts)&gt;0,"X",0)</f>
        <v>X</v>
      </c>
      <c r="AF19" s="13" t="str">
        <f ca="1">IF(NETWORKDAYS.INTL(AF$17,AF$17,VLOOKUP($A19,Personnels!$A$1:$B$18,2,0),Fériés)*NETWORKDAYS.INTL(AF$17,AF$17,VLOOKUP($A19,Personnels!$A$1:$B$18,2,0),Ponts)&gt;0,"X",0)</f>
        <v>X</v>
      </c>
      <c r="AG19" s="13" t="str">
        <f ca="1">IF(NETWORKDAYS.INTL(AG$17,AG$17,VLOOKUP($A19,Personnels!$A$1:$B$18,2,0),Fériés)*NETWORKDAYS.INTL(AG$17,AG$17,VLOOKUP($A19,Personnels!$A$1:$B$18,2,0),Ponts)&gt;0,"X",0)</f>
        <v>X</v>
      </c>
      <c r="AH19" s="13" t="str">
        <f ca="1">IF(NETWORKDAYS.INTL(AH$17,AH$17,VLOOKUP($A19,Personnels!$A$1:$B$18,2,0),Fériés)*NETWORKDAYS.INTL(AH$17,AH$17,VLOOKUP($A19,Personnels!$A$1:$B$18,2,0),Ponts)&gt;0,"X",0)</f>
        <v>X</v>
      </c>
      <c r="AI19" s="13">
        <f ca="1">IF(NETWORKDAYS.INTL(AI$17,AI$17,VLOOKUP($A19,Personnels!$A$1:$B$18,2,0),Fériés)*NETWORKDAYS.INTL(AI$17,AI$17,VLOOKUP($A19,Personnels!$A$1:$B$18,2,0),Ponts)&gt;0,"X",0)</f>
        <v>0</v>
      </c>
      <c r="AJ19" s="13">
        <f ca="1">IF(NETWORKDAYS.INTL(AJ$17,AJ$17,VLOOKUP($A19,Personnels!$A$1:$B$18,2,0),Fériés)*NETWORKDAYS.INTL(AJ$17,AJ$17,VLOOKUP($A19,Personnels!$A$1:$B$18,2,0),Ponts)&gt;0,"X",0)</f>
        <v>0</v>
      </c>
      <c r="AK19" s="13" t="str">
        <f ca="1">IF(NETWORKDAYS.INTL(AK$17,AK$17,VLOOKUP($A19,Personnels!$A$1:$B$18,2,0),Fériés)*NETWORKDAYS.INTL(AK$17,AK$17,VLOOKUP($A19,Personnels!$A$1:$B$18,2,0),Ponts)&gt;0,"X",0)</f>
        <v>X</v>
      </c>
      <c r="AL19" s="13" t="str">
        <f ca="1">IF(NETWORKDAYS.INTL(AL$17,AL$17,VLOOKUP($A19,Personnels!$A$1:$B$18,2,0),Fériés)*NETWORKDAYS.INTL(AL$17,AL$17,VLOOKUP($A19,Personnels!$A$1:$B$18,2,0),Ponts)&gt;0,"X",0)</f>
        <v>X</v>
      </c>
      <c r="AM19" s="13" t="str">
        <f ca="1">IF(NETWORKDAYS.INTL(AM$17,AM$17,VLOOKUP($A19,Personnels!$A$1:$B$18,2,0),Fériés)*NETWORKDAYS.INTL(AM$17,AM$17,VLOOKUP($A19,Personnels!$A$1:$B$18,2,0),Ponts)&gt;0,"X",0)</f>
        <v>X</v>
      </c>
      <c r="AN19" s="13" t="str">
        <f ca="1">IF(NETWORKDAYS.INTL(AN$17,AN$17,VLOOKUP($A19,Personnels!$A$1:$B$18,2,0),Fériés)*NETWORKDAYS.INTL(AN$17,AN$17,VLOOKUP($A19,Personnels!$A$1:$B$18,2,0),Ponts)&gt;0,"X",0)</f>
        <v>X</v>
      </c>
      <c r="AO19" s="13" t="str">
        <f ca="1">IF(NETWORKDAYS.INTL(AO$17,AO$17,VLOOKUP($A19,Personnels!$A$1:$B$18,2,0),Fériés)*NETWORKDAYS.INTL(AO$17,AO$17,VLOOKUP($A19,Personnels!$A$1:$B$18,2,0),Ponts)&gt;0,"X",0)</f>
        <v>X</v>
      </c>
      <c r="AP19" s="13">
        <f ca="1">IF(NETWORKDAYS.INTL(AP$17,AP$17,VLOOKUP($A19,Personnels!$A$1:$B$18,2,0),Fériés)*NETWORKDAYS.INTL(AP$17,AP$17,VLOOKUP($A19,Personnels!$A$1:$B$18,2,0),Ponts)&gt;0,"X",0)</f>
        <v>0</v>
      </c>
      <c r="AQ19" s="13">
        <f ca="1">IF(NETWORKDAYS.INTL(AQ$17,AQ$17,VLOOKUP($A19,Personnels!$A$1:$B$18,2,0),Fériés)*NETWORKDAYS.INTL(AQ$17,AQ$17,VLOOKUP($A19,Personnels!$A$1:$B$18,2,0),Ponts)&gt;0,"X",0)</f>
        <v>0</v>
      </c>
      <c r="AR19" s="13" t="str">
        <f ca="1">IF(NETWORKDAYS.INTL(AR$17,AR$17,VLOOKUP($A19,Personnels!$A$1:$B$18,2,0),Fériés)*NETWORKDAYS.INTL(AR$17,AR$17,VLOOKUP($A19,Personnels!$A$1:$B$18,2,0),Ponts)&gt;0,"X",0)</f>
        <v>X</v>
      </c>
      <c r="AS19" s="13" t="str">
        <f ca="1">IF(NETWORKDAYS.INTL(AS$17,AS$17,VLOOKUP($A19,Personnels!$A$1:$B$18,2,0),Fériés)*NETWORKDAYS.INTL(AS$17,AS$17,VLOOKUP($A19,Personnels!$A$1:$B$18,2,0),Ponts)&gt;0,"X",0)</f>
        <v>X</v>
      </c>
      <c r="AT19" s="13" t="str">
        <f ca="1">IF(NETWORKDAYS.INTL(AT$17,AT$17,VLOOKUP($A19,Personnels!$A$1:$B$18,2,0),Fériés)*NETWORKDAYS.INTL(AT$17,AT$17,VLOOKUP($A19,Personnels!$A$1:$B$18,2,0),Ponts)&gt;0,"X",0)</f>
        <v>X</v>
      </c>
      <c r="AU19" s="13" t="str">
        <f ca="1">IF(NETWORKDAYS.INTL(AU$17,AU$17,VLOOKUP($A19,Personnels!$A$1:$B$18,2,0),Fériés)*NETWORKDAYS.INTL(AU$17,AU$17,VLOOKUP($A19,Personnels!$A$1:$B$18,2,0),Ponts)&gt;0,"X",0)</f>
        <v>X</v>
      </c>
      <c r="AV19" s="13" t="str">
        <f ca="1">IF(NETWORKDAYS.INTL(AV$17,AV$17,VLOOKUP($A19,Personnels!$A$1:$B$18,2,0),Fériés)*NETWORKDAYS.INTL(AV$17,AV$17,VLOOKUP($A19,Personnels!$A$1:$B$18,2,0),Ponts)&gt;0,"X",0)</f>
        <v>X</v>
      </c>
      <c r="AW19" s="13">
        <f ca="1">IF(NETWORKDAYS.INTL(AW$17,AW$17,VLOOKUP($A19,Personnels!$A$1:$B$18,2,0),Fériés)*NETWORKDAYS.INTL(AW$17,AW$17,VLOOKUP($A19,Personnels!$A$1:$B$18,2,0),Ponts)&gt;0,"X",0)</f>
        <v>0</v>
      </c>
      <c r="AX19" s="13">
        <f ca="1">IF(NETWORKDAYS.INTL(AX$17,AX$17,VLOOKUP($A19,Personnels!$A$1:$B$18,2,0),Fériés)*NETWORKDAYS.INTL(AX$17,AX$17,VLOOKUP($A19,Personnels!$A$1:$B$18,2,0),Ponts)&gt;0,"X",0)</f>
        <v>0</v>
      </c>
      <c r="AY19" s="13" t="str">
        <f ca="1">IF(NETWORKDAYS.INTL(AY$17,AY$17,VLOOKUP($A19,Personnels!$A$1:$B$18,2,0),Fériés)*NETWORKDAYS.INTL(AY$17,AY$17,VLOOKUP($A19,Personnels!$A$1:$B$18,2,0),Ponts)&gt;0,"X",0)</f>
        <v>X</v>
      </c>
      <c r="AZ19" s="13" t="str">
        <f ca="1">IF(NETWORKDAYS.INTL(AZ$17,AZ$17,VLOOKUP($A19,Personnels!$A$1:$B$18,2,0),Fériés)*NETWORKDAYS.INTL(AZ$17,AZ$17,VLOOKUP($A19,Personnels!$A$1:$B$18,2,0),Ponts)&gt;0,"X",0)</f>
        <v>X</v>
      </c>
      <c r="BA19" s="13" t="str">
        <f ca="1">IF(NETWORKDAYS.INTL(BA$17,BA$17,VLOOKUP($A19,Personnels!$A$1:$B$18,2,0),Fériés)*NETWORKDAYS.INTL(BA$17,BA$17,VLOOKUP($A19,Personnels!$A$1:$B$18,2,0),Ponts)&gt;0,"X",0)</f>
        <v>X</v>
      </c>
      <c r="BB19" s="13" t="str">
        <f ca="1">IF(NETWORKDAYS.INTL(BB$17,BB$17,VLOOKUP($A19,Personnels!$A$1:$B$18,2,0),Fériés)*NETWORKDAYS.INTL(BB$17,BB$17,VLOOKUP($A19,Personnels!$A$1:$B$18,2,0),Ponts)&gt;0,"X",0)</f>
        <v>X</v>
      </c>
      <c r="BC19" s="13" t="str">
        <f ca="1">IF(NETWORKDAYS.INTL(BC$17,BC$17,VLOOKUP($A19,Personnels!$A$1:$B$18,2,0),Fériés)*NETWORKDAYS.INTL(BC$17,BC$17,VLOOKUP($A19,Personnels!$A$1:$B$18,2,0),Ponts)&gt;0,"X",0)</f>
        <v>X</v>
      </c>
      <c r="BD19" s="13">
        <f ca="1">IF(NETWORKDAYS.INTL(BD$17,BD$17,VLOOKUP($A19,Personnels!$A$1:$B$18,2,0),Fériés)*NETWORKDAYS.INTL(BD$17,BD$17,VLOOKUP($A19,Personnels!$A$1:$B$18,2,0),Ponts)&gt;0,"X",0)</f>
        <v>0</v>
      </c>
      <c r="BE19" s="13">
        <f ca="1">IF(NETWORKDAYS.INTL(BE$17,BE$17,VLOOKUP($A19,Personnels!$A$1:$B$18,2,0),Fériés)*NETWORKDAYS.INTL(BE$17,BE$17,VLOOKUP($A19,Personnels!$A$1:$B$18,2,0),Ponts)&gt;0,"X",0)</f>
        <v>0</v>
      </c>
      <c r="BF19" s="13" t="str">
        <f ca="1">IF(NETWORKDAYS.INTL(BF$17,BF$17,VLOOKUP($A19,Personnels!$A$1:$B$18,2,0),Fériés)*NETWORKDAYS.INTL(BF$17,BF$17,VLOOKUP($A19,Personnels!$A$1:$B$18,2,0),Ponts)&gt;0,"X",0)</f>
        <v>X</v>
      </c>
      <c r="BG19" s="13">
        <f ca="1">IF(NETWORKDAYS.INTL(BG$17,BG$17,VLOOKUP($A19,Personnels!$A$1:$B$18,2,0),Fériés)*NETWORKDAYS.INTL(BG$17,BG$17,VLOOKUP($A19,Personnels!$A$1:$B$18,2,0),Ponts)&gt;0,"X",0)</f>
        <v>0</v>
      </c>
      <c r="BH19" s="13" t="str">
        <f ca="1">IF(NETWORKDAYS.INTL(BH$17,BH$17,VLOOKUP($A19,Personnels!$A$1:$B$18,2,0),Fériés)*NETWORKDAYS.INTL(BH$17,BH$17,VLOOKUP($A19,Personnels!$A$1:$B$18,2,0),Ponts)&gt;0,"X",0)</f>
        <v>X</v>
      </c>
      <c r="BI19" s="13" t="str">
        <f ca="1">IF(NETWORKDAYS.INTL(BI$17,BI$17,VLOOKUP($A19,Personnels!$A$1:$B$18,2,0),Fériés)*NETWORKDAYS.INTL(BI$17,BI$17,VLOOKUP($A19,Personnels!$A$1:$B$18,2,0),Ponts)&gt;0,"X",0)</f>
        <v>X</v>
      </c>
      <c r="BJ19" s="13" t="str">
        <f ca="1">IF(NETWORKDAYS.INTL(BJ$17,BJ$17,VLOOKUP($A19,Personnels!$A$1:$B$18,2,0),Fériés)*NETWORKDAYS.INTL(BJ$17,BJ$17,VLOOKUP($A19,Personnels!$A$1:$B$18,2,0),Ponts)&gt;0,"X",0)</f>
        <v>X</v>
      </c>
      <c r="BK19" s="13">
        <f ca="1">IF(NETWORKDAYS.INTL(BK$17,BK$17,VLOOKUP($A19,Personnels!$A$1:$B$18,2,0),Fériés)*NETWORKDAYS.INTL(BK$17,BK$17,VLOOKUP($A19,Personnels!$A$1:$B$18,2,0),Ponts)&gt;0,"X",0)</f>
        <v>0</v>
      </c>
      <c r="BL19" s="13">
        <f ca="1">IF(NETWORKDAYS.INTL(BL$17,BL$17,VLOOKUP($A19,Personnels!$A$1:$B$18,2,0),Fériés)*NETWORKDAYS.INTL(BL$17,BL$17,VLOOKUP($A19,Personnels!$A$1:$B$18,2,0),Ponts)&gt;0,"X",0)</f>
        <v>0</v>
      </c>
      <c r="BM19" s="13" t="str">
        <f ca="1">IF(NETWORKDAYS.INTL(BM$17,BM$17,VLOOKUP($A19,Personnels!$A$1:$B$18,2,0),Fériés)*NETWORKDAYS.INTL(BM$17,BM$17,VLOOKUP($A19,Personnels!$A$1:$B$18,2,0),Ponts)&gt;0,"X",0)</f>
        <v>X</v>
      </c>
      <c r="BN19" s="13" t="str">
        <f ca="1">IF(NETWORKDAYS.INTL(BN$17,BN$17,VLOOKUP($A19,Personnels!$A$1:$B$18,2,0),Fériés)*NETWORKDAYS.INTL(BN$17,BN$17,VLOOKUP($A19,Personnels!$A$1:$B$18,2,0),Ponts)&gt;0,"X",0)</f>
        <v>X</v>
      </c>
      <c r="BO19" s="13" t="str">
        <f ca="1">IF(NETWORKDAYS.INTL(BO$17,BO$17,VLOOKUP($A19,Personnels!$A$1:$B$18,2,0),Fériés)*NETWORKDAYS.INTL(BO$17,BO$17,VLOOKUP($A19,Personnels!$A$1:$B$18,2,0),Ponts)&gt;0,"X",0)</f>
        <v>X</v>
      </c>
      <c r="BP19" s="13" t="str">
        <f ca="1">IF(NETWORKDAYS.INTL(BP$17,BP$17,VLOOKUP($A19,Personnels!$A$1:$B$18,2,0),Fériés)*NETWORKDAYS.INTL(BP$17,BP$17,VLOOKUP($A19,Personnels!$A$1:$B$18,2,0),Ponts)&gt;0,"X",0)</f>
        <v>X</v>
      </c>
      <c r="BQ19" s="13" t="str">
        <f ca="1">IF(NETWORKDAYS.INTL(BQ$17,BQ$17,VLOOKUP($A19,Personnels!$A$1:$B$18,2,0),Fériés)*NETWORKDAYS.INTL(BQ$17,BQ$17,VLOOKUP($A19,Personnels!$A$1:$B$18,2,0),Ponts)&gt;0,"X",0)</f>
        <v>X</v>
      </c>
      <c r="BR19" s="13">
        <f ca="1">IF(NETWORKDAYS.INTL(BR$17,BR$17,VLOOKUP($A19,Personnels!$A$1:$B$18,2,0),Fériés)*NETWORKDAYS.INTL(BR$17,BR$17,VLOOKUP($A19,Personnels!$A$1:$B$18,2,0),Ponts)&gt;0,"X",0)</f>
        <v>0</v>
      </c>
      <c r="BS19" s="13">
        <f ca="1">IF(NETWORKDAYS.INTL(BS$17,BS$17,VLOOKUP($A19,Personnels!$A$1:$B$18,2,0),Fériés)*NETWORKDAYS.INTL(BS$17,BS$17,VLOOKUP($A19,Personnels!$A$1:$B$18,2,0),Ponts)&gt;0,"X",0)</f>
        <v>0</v>
      </c>
      <c r="BT19" s="13" t="str">
        <f ca="1">IF(NETWORKDAYS.INTL(BT$17,BT$17,VLOOKUP($A19,Personnels!$A$1:$B$18,2,0),Fériés)*NETWORKDAYS.INTL(BT$17,BT$17,VLOOKUP($A19,Personnels!$A$1:$B$18,2,0),Ponts)&gt;0,"X",0)</f>
        <v>X</v>
      </c>
      <c r="BU19" s="13" t="str">
        <f ca="1">IF(NETWORKDAYS.INTL(BU$17,BU$17,VLOOKUP($A19,Personnels!$A$1:$B$18,2,0),Fériés)*NETWORKDAYS.INTL(BU$17,BU$17,VLOOKUP($A19,Personnels!$A$1:$B$18,2,0),Ponts)&gt;0,"X",0)</f>
        <v>X</v>
      </c>
      <c r="BV19" s="13" t="str">
        <f ca="1">IF(NETWORKDAYS.INTL(BV$17,BV$17,VLOOKUP($A19,Personnels!$A$1:$B$18,2,0),Fériés)*NETWORKDAYS.INTL(BV$17,BV$17,VLOOKUP($A19,Personnels!$A$1:$B$18,2,0),Ponts)&gt;0,"X",0)</f>
        <v>X</v>
      </c>
      <c r="BW19" s="13" t="str">
        <f ca="1">IF(NETWORKDAYS.INTL(BW$17,BW$17,VLOOKUP($A19,Personnels!$A$1:$B$18,2,0),Fériés)*NETWORKDAYS.INTL(BW$17,BW$17,VLOOKUP($A19,Personnels!$A$1:$B$18,2,0),Ponts)&gt;0,"X",0)</f>
        <v>X</v>
      </c>
      <c r="BX19" s="13" t="str">
        <f ca="1">IF(NETWORKDAYS.INTL(BX$17,BX$17,VLOOKUP($A19,Personnels!$A$1:$B$18,2,0),Fériés)*NETWORKDAYS.INTL(BX$17,BX$17,VLOOKUP($A19,Personnels!$A$1:$B$18,2,0),Ponts)&gt;0,"X",0)</f>
        <v>X</v>
      </c>
      <c r="BY19" s="13">
        <f ca="1">IF(NETWORKDAYS.INTL(BY$17,BY$17,VLOOKUP($A19,Personnels!$A$1:$B$18,2,0),Fériés)*NETWORKDAYS.INTL(BY$17,BY$17,VLOOKUP($A19,Personnels!$A$1:$B$18,2,0),Ponts)&gt;0,"X",0)</f>
        <v>0</v>
      </c>
      <c r="BZ19" s="13">
        <f ca="1">IF(NETWORKDAYS.INTL(BZ$17,BZ$17,VLOOKUP($A19,Personnels!$A$1:$B$18,2,0),Fériés)*NETWORKDAYS.INTL(BZ$17,BZ$17,VLOOKUP($A19,Personnels!$A$1:$B$18,2,0),Ponts)&gt;0,"X",0)</f>
        <v>0</v>
      </c>
      <c r="CA19" s="13" t="str">
        <f ca="1">IF(NETWORKDAYS.INTL(CA$17,CA$17,VLOOKUP($A19,Personnels!$A$1:$B$18,2,0),Fériés)*NETWORKDAYS.INTL(CA$17,CA$17,VLOOKUP($A19,Personnels!$A$1:$B$18,2,0),Ponts)&gt;0,"X",0)</f>
        <v>X</v>
      </c>
      <c r="CB19" s="13" t="str">
        <f ca="1">IF(NETWORKDAYS.INTL(CB$17,CB$17,VLOOKUP($A19,Personnels!$A$1:$B$18,2,0),Fériés)*NETWORKDAYS.INTL(CB$17,CB$17,VLOOKUP($A19,Personnels!$A$1:$B$18,2,0),Ponts)&gt;0,"X",0)</f>
        <v>X</v>
      </c>
      <c r="CC19" s="13" t="str">
        <f ca="1">IF(NETWORKDAYS.INTL(CC$17,CC$17,VLOOKUP($A19,Personnels!$A$1:$B$18,2,0),Fériés)*NETWORKDAYS.INTL(CC$17,CC$17,VLOOKUP($A19,Personnels!$A$1:$B$18,2,0),Ponts)&gt;0,"X",0)</f>
        <v>X</v>
      </c>
      <c r="CD19" s="13" t="str">
        <f ca="1">IF(NETWORKDAYS.INTL(CD$17,CD$17,VLOOKUP($A19,Personnels!$A$1:$B$18,2,0),Fériés)*NETWORKDAYS.INTL(CD$17,CD$17,VLOOKUP($A19,Personnels!$A$1:$B$18,2,0),Ponts)&gt;0,"X",0)</f>
        <v>X</v>
      </c>
      <c r="CE19" s="13" t="str">
        <f ca="1">IF(NETWORKDAYS.INTL(CE$17,CE$17,VLOOKUP($A19,Personnels!$A$1:$B$18,2,0),Fériés)*NETWORKDAYS.INTL(CE$17,CE$17,VLOOKUP($A19,Personnels!$A$1:$B$18,2,0),Ponts)&gt;0,"X",0)</f>
        <v>X</v>
      </c>
      <c r="CF19" s="13">
        <f ca="1">IF(NETWORKDAYS.INTL(CF$17,CF$17,VLOOKUP($A19,Personnels!$A$1:$B$18,2,0),Fériés)*NETWORKDAYS.INTL(CF$17,CF$17,VLOOKUP($A19,Personnels!$A$1:$B$18,2,0),Ponts)&gt;0,"X",0)</f>
        <v>0</v>
      </c>
      <c r="CG19" s="13">
        <f ca="1">IF(NETWORKDAYS.INTL(CG$17,CG$17,VLOOKUP($A19,Personnels!$A$1:$B$18,2,0),Fériés)*NETWORKDAYS.INTL(CG$17,CG$17,VLOOKUP($A19,Personnels!$A$1:$B$18,2,0),Ponts)&gt;0,"X",0)</f>
        <v>0</v>
      </c>
      <c r="CH19" s="13" t="str">
        <f ca="1">IF(NETWORKDAYS.INTL(CH$17,CH$17,VLOOKUP($A19,Personnels!$A$1:$B$18,2,0),Fériés)*NETWORKDAYS.INTL(CH$17,CH$17,VLOOKUP($A19,Personnels!$A$1:$B$18,2,0),Ponts)&gt;0,"X",0)</f>
        <v>X</v>
      </c>
      <c r="CI19" s="13" t="str">
        <f ca="1">IF(NETWORKDAYS.INTL(CI$17,CI$17,VLOOKUP($A19,Personnels!$A$1:$B$18,2,0),Fériés)*NETWORKDAYS.INTL(CI$17,CI$17,VLOOKUP($A19,Personnels!$A$1:$B$18,2,0),Ponts)&gt;0,"X",0)</f>
        <v>X</v>
      </c>
      <c r="CJ19" s="13" t="str">
        <f ca="1">IF(NETWORKDAYS.INTL(CJ$17,CJ$17,VLOOKUP($A19,Personnels!$A$1:$B$18,2,0),Fériés)*NETWORKDAYS.INTL(CJ$17,CJ$17,VLOOKUP($A19,Personnels!$A$1:$B$18,2,0),Ponts)&gt;0,"X",0)</f>
        <v>X</v>
      </c>
      <c r="CK19" s="13" t="str">
        <f ca="1">IF(NETWORKDAYS.INTL(CK$17,CK$17,VLOOKUP($A19,Personnels!$A$1:$B$18,2,0),Fériés)*NETWORKDAYS.INTL(CK$17,CK$17,VLOOKUP($A19,Personnels!$A$1:$B$18,2,0),Ponts)&gt;0,"X",0)</f>
        <v>X</v>
      </c>
      <c r="CL19" s="13" t="str">
        <f ca="1">IF(NETWORKDAYS.INTL(CL$17,CL$17,VLOOKUP($A19,Personnels!$A$1:$B$18,2,0),Fériés)*NETWORKDAYS.INTL(CL$17,CL$17,VLOOKUP($A19,Personnels!$A$1:$B$18,2,0),Ponts)&gt;0,"X",0)</f>
        <v>X</v>
      </c>
      <c r="CM19" s="13">
        <f ca="1">IF(NETWORKDAYS.INTL(CM$17,CM$17,VLOOKUP($A19,Personnels!$A$1:$B$18,2,0),Fériés)*NETWORKDAYS.INTL(CM$17,CM$17,VLOOKUP($A19,Personnels!$A$1:$B$18,2,0),Ponts)&gt;0,"X",0)</f>
        <v>0</v>
      </c>
      <c r="CN19" s="13">
        <f ca="1">IF(NETWORKDAYS.INTL(CN$17,CN$17,VLOOKUP($A19,Personnels!$A$1:$B$18,2,0),Fériés)*NETWORKDAYS.INTL(CN$17,CN$17,VLOOKUP($A19,Personnels!$A$1:$B$18,2,0),Ponts)&gt;0,"X",0)</f>
        <v>0</v>
      </c>
      <c r="CO19" s="13" t="str">
        <f ca="1">IF(NETWORKDAYS.INTL(CO$17,CO$17,VLOOKUP($A19,Personnels!$A$1:$B$18,2,0),Fériés)*NETWORKDAYS.INTL(CO$17,CO$17,VLOOKUP($A19,Personnels!$A$1:$B$18,2,0),Ponts)&gt;0,"X",0)</f>
        <v>X</v>
      </c>
      <c r="CP19" s="13" t="str">
        <f ca="1">IF(NETWORKDAYS.INTL(CP$17,CP$17,VLOOKUP($A19,Personnels!$A$1:$B$18,2,0),Fériés)*NETWORKDAYS.INTL(CP$17,CP$17,VLOOKUP($A19,Personnels!$A$1:$B$18,2,0),Ponts)&gt;0,"X",0)</f>
        <v>X</v>
      </c>
      <c r="CQ19" s="13" t="str">
        <f ca="1">IF(NETWORKDAYS.INTL(CQ$17,CQ$17,VLOOKUP($A19,Personnels!$A$1:$B$18,2,0),Fériés)*NETWORKDAYS.INTL(CQ$17,CQ$17,VLOOKUP($A19,Personnels!$A$1:$B$18,2,0),Ponts)&gt;0,"X",0)</f>
        <v>X</v>
      </c>
      <c r="CR19" s="13" t="str">
        <f ca="1">IF(NETWORKDAYS.INTL(CR$17,CR$17,VLOOKUP($A19,Personnels!$A$1:$B$18,2,0),Fériés)*NETWORKDAYS.INTL(CR$17,CR$17,VLOOKUP($A19,Personnels!$A$1:$B$18,2,0),Ponts)&gt;0,"X",0)</f>
        <v>X</v>
      </c>
      <c r="CS19" s="13" t="str">
        <f ca="1">IF(NETWORKDAYS.INTL(CS$17,CS$17,VLOOKUP($A19,Personnels!$A$1:$B$18,2,0),Fériés)*NETWORKDAYS.INTL(CS$17,CS$17,VLOOKUP($A19,Personnels!$A$1:$B$18,2,0),Ponts)&gt;0,"X",0)</f>
        <v>X</v>
      </c>
      <c r="CT19" s="13">
        <f ca="1">IF(NETWORKDAYS.INTL(CT$17,CT$17,VLOOKUP($A19,Personnels!$A$1:$B$18,2,0),Fériés)*NETWORKDAYS.INTL(CT$17,CT$17,VLOOKUP($A19,Personnels!$A$1:$B$18,2,0),Ponts)&gt;0,"X",0)</f>
        <v>0</v>
      </c>
      <c r="CU19" s="13">
        <f ca="1">IF(NETWORKDAYS.INTL(CU$17,CU$17,VLOOKUP($A19,Personnels!$A$1:$B$18,2,0),Fériés)*NETWORKDAYS.INTL(CU$17,CU$17,VLOOKUP($A19,Personnels!$A$1:$B$18,2,0),Ponts)&gt;0,"X",0)</f>
        <v>0</v>
      </c>
      <c r="CV19" s="13" t="str">
        <f ca="1">IF(NETWORKDAYS.INTL(CV$17,CV$17,VLOOKUP($A19,Personnels!$A$1:$B$18,2,0),Fériés)*NETWORKDAYS.INTL(CV$17,CV$17,VLOOKUP($A19,Personnels!$A$1:$B$18,2,0),Ponts)&gt;0,"X",0)</f>
        <v>X</v>
      </c>
      <c r="CW19" s="13" t="str">
        <f ca="1">IF(NETWORKDAYS.INTL(CW$17,CW$17,VLOOKUP($A19,Personnels!$A$1:$B$18,2,0),Fériés)*NETWORKDAYS.INTL(CW$17,CW$17,VLOOKUP($A19,Personnels!$A$1:$B$18,2,0),Ponts)&gt;0,"X",0)</f>
        <v>X</v>
      </c>
      <c r="CX19" s="13" t="str">
        <f ca="1">IF(NETWORKDAYS.INTL(CX$17,CX$17,VLOOKUP($A19,Personnels!$A$1:$B$18,2,0),Fériés)*NETWORKDAYS.INTL(CX$17,CX$17,VLOOKUP($A19,Personnels!$A$1:$B$18,2,0),Ponts)&gt;0,"X",0)</f>
        <v>X</v>
      </c>
      <c r="CY19" s="13" t="str">
        <f ca="1">IF(NETWORKDAYS.INTL(CY$17,CY$17,VLOOKUP($A19,Personnels!$A$1:$B$18,2,0),Fériés)*NETWORKDAYS.INTL(CY$17,CY$17,VLOOKUP($A19,Personnels!$A$1:$B$18,2,0),Ponts)&gt;0,"X",0)</f>
        <v>X</v>
      </c>
      <c r="CZ19" s="13" t="str">
        <f ca="1">IF(NETWORKDAYS.INTL(CZ$17,CZ$17,VLOOKUP($A19,Personnels!$A$1:$B$18,2,0),Fériés)*NETWORKDAYS.INTL(CZ$17,CZ$17,VLOOKUP($A19,Personnels!$A$1:$B$18,2,0),Ponts)&gt;0,"X",0)</f>
        <v>X</v>
      </c>
      <c r="DA19" s="13">
        <f ca="1">IF(NETWORKDAYS.INTL(DA$17,DA$17,VLOOKUP($A19,Personnels!$A$1:$B$18,2,0),Fériés)*NETWORKDAYS.INTL(DA$17,DA$17,VLOOKUP($A19,Personnels!$A$1:$B$18,2,0),Ponts)&gt;0,"X",0)</f>
        <v>0</v>
      </c>
      <c r="DB19" s="13">
        <f ca="1">IF(NETWORKDAYS.INTL(DB$17,DB$17,VLOOKUP($A19,Personnels!$A$1:$B$18,2,0),Fériés)*NETWORKDAYS.INTL(DB$17,DB$17,VLOOKUP($A19,Personnels!$A$1:$B$18,2,0),Ponts)&gt;0,"X",0)</f>
        <v>0</v>
      </c>
      <c r="DC19" s="13">
        <f ca="1">IF(NETWORKDAYS.INTL(DC$17,DC$17,VLOOKUP($A19,Personnels!$A$1:$B$18,2,0),Fériés)*NETWORKDAYS.INTL(DC$17,DC$17,VLOOKUP($A19,Personnels!$A$1:$B$18,2,0),Ponts)&gt;0,"X",0)</f>
        <v>0</v>
      </c>
      <c r="DD19" s="13" t="str">
        <f ca="1">IF(NETWORKDAYS.INTL(DD$17,DD$17,VLOOKUP($A19,Personnels!$A$1:$B$18,2,0),Fériés)*NETWORKDAYS.INTL(DD$17,DD$17,VLOOKUP($A19,Personnels!$A$1:$B$18,2,0),Ponts)&gt;0,"X",0)</f>
        <v>X</v>
      </c>
      <c r="DE19" s="13" t="str">
        <f ca="1">IF(NETWORKDAYS.INTL(DE$17,DE$17,VLOOKUP($A19,Personnels!$A$1:$B$18,2,0),Fériés)*NETWORKDAYS.INTL(DE$17,DE$17,VLOOKUP($A19,Personnels!$A$1:$B$18,2,0),Ponts)&gt;0,"X",0)</f>
        <v>X</v>
      </c>
      <c r="DF19" s="13" t="str">
        <f ca="1">IF(NETWORKDAYS.INTL(DF$17,DF$17,VLOOKUP($A19,Personnels!$A$1:$B$18,2,0),Fériés)*NETWORKDAYS.INTL(DF$17,DF$17,VLOOKUP($A19,Personnels!$A$1:$B$18,2,0),Ponts)&gt;0,"X",0)</f>
        <v>X</v>
      </c>
      <c r="DG19" s="13" t="str">
        <f ca="1">IF(NETWORKDAYS.INTL(DG$17,DG$17,VLOOKUP($A19,Personnels!$A$1:$B$18,2,0),Fériés)*NETWORKDAYS.INTL(DG$17,DG$17,VLOOKUP($A19,Personnels!$A$1:$B$18,2,0),Ponts)&gt;0,"X",0)</f>
        <v>X</v>
      </c>
      <c r="DH19" s="13">
        <f ca="1">IF(NETWORKDAYS.INTL(DH$17,DH$17,VLOOKUP($A19,Personnels!$A$1:$B$18,2,0),Fériés)*NETWORKDAYS.INTL(DH$17,DH$17,VLOOKUP($A19,Personnels!$A$1:$B$18,2,0),Ponts)&gt;0,"X",0)</f>
        <v>0</v>
      </c>
      <c r="DI19" s="13">
        <f ca="1">IF(NETWORKDAYS.INTL(DI$17,DI$17,VLOOKUP($A19,Personnels!$A$1:$B$18,2,0),Fériés)*NETWORKDAYS.INTL(DI$17,DI$17,VLOOKUP($A19,Personnels!$A$1:$B$18,2,0),Ponts)&gt;0,"X",0)</f>
        <v>0</v>
      </c>
      <c r="DJ19" s="13" t="str">
        <f ca="1">IF(NETWORKDAYS.INTL(DJ$17,DJ$17,VLOOKUP($A19,Personnels!$A$1:$B$18,2,0),Fériés)*NETWORKDAYS.INTL(DJ$17,DJ$17,VLOOKUP($A19,Personnels!$A$1:$B$18,2,0),Ponts)&gt;0,"X",0)</f>
        <v>X</v>
      </c>
      <c r="DK19" s="13" t="str">
        <f ca="1">IF(NETWORKDAYS.INTL(DK$17,DK$17,VLOOKUP($A19,Personnels!$A$1:$B$18,2,0),Fériés)*NETWORKDAYS.INTL(DK$17,DK$17,VLOOKUP($A19,Personnels!$A$1:$B$18,2,0),Ponts)&gt;0,"X",0)</f>
        <v>X</v>
      </c>
      <c r="DL19" s="13" t="str">
        <f ca="1">IF(NETWORKDAYS.INTL(DL$17,DL$17,VLOOKUP($A19,Personnels!$A$1:$B$18,2,0),Fériés)*NETWORKDAYS.INTL(DL$17,DL$17,VLOOKUP($A19,Personnels!$A$1:$B$18,2,0),Ponts)&gt;0,"X",0)</f>
        <v>X</v>
      </c>
      <c r="DM19" s="13" t="str">
        <f ca="1">IF(NETWORKDAYS.INTL(DM$17,DM$17,VLOOKUP($A19,Personnels!$A$1:$B$18,2,0),Fériés)*NETWORKDAYS.INTL(DM$17,DM$17,VLOOKUP($A19,Personnels!$A$1:$B$18,2,0),Ponts)&gt;0,"X",0)</f>
        <v>X</v>
      </c>
      <c r="DN19" s="13" t="str">
        <f ca="1">IF(NETWORKDAYS.INTL(DN$17,DN$17,VLOOKUP($A19,Personnels!$A$1:$B$18,2,0),Fériés)*NETWORKDAYS.INTL(DN$17,DN$17,VLOOKUP($A19,Personnels!$A$1:$B$18,2,0),Ponts)&gt;0,"X",0)</f>
        <v>X</v>
      </c>
      <c r="DO19" s="13">
        <f ca="1">IF(NETWORKDAYS.INTL(DO$17,DO$17,VLOOKUP($A19,Personnels!$A$1:$B$18,2,0),Fériés)*NETWORKDAYS.INTL(DO$17,DO$17,VLOOKUP($A19,Personnels!$A$1:$B$18,2,0),Ponts)&gt;0,"X",0)</f>
        <v>0</v>
      </c>
      <c r="DP19" s="13">
        <f ca="1">IF(NETWORKDAYS.INTL(DP$17,DP$17,VLOOKUP($A19,Personnels!$A$1:$B$18,2,0),Fériés)*NETWORKDAYS.INTL(DP$17,DP$17,VLOOKUP($A19,Personnels!$A$1:$B$18,2,0),Ponts)&gt;0,"X",0)</f>
        <v>0</v>
      </c>
      <c r="DQ19" s="13" t="str">
        <f ca="1">IF(NETWORKDAYS.INTL(DQ$17,DQ$17,VLOOKUP($A19,Personnels!$A$1:$B$18,2,0),Fériés)*NETWORKDAYS.INTL(DQ$17,DQ$17,VLOOKUP($A19,Personnels!$A$1:$B$18,2,0),Ponts)&gt;0,"X",0)</f>
        <v>X</v>
      </c>
      <c r="DR19" s="13" t="str">
        <f ca="1">IF(NETWORKDAYS.INTL(DR$17,DR$17,VLOOKUP($A19,Personnels!$A$1:$B$18,2,0),Fériés)*NETWORKDAYS.INTL(DR$17,DR$17,VLOOKUP($A19,Personnels!$A$1:$B$18,2,0),Ponts)&gt;0,"X",0)</f>
        <v>X</v>
      </c>
      <c r="DS19" s="13" t="str">
        <f ca="1">IF(NETWORKDAYS.INTL(DS$17,DS$17,VLOOKUP($A19,Personnels!$A$1:$B$18,2,0),Fériés)*NETWORKDAYS.INTL(DS$17,DS$17,VLOOKUP($A19,Personnels!$A$1:$B$18,2,0),Ponts)&gt;0,"X",0)</f>
        <v>X</v>
      </c>
      <c r="DT19" s="13" t="str">
        <f ca="1">IF(NETWORKDAYS.INTL(DT$17,DT$17,VLOOKUP($A19,Personnels!$A$1:$B$18,2,0),Fériés)*NETWORKDAYS.INTL(DT$17,DT$17,VLOOKUP($A19,Personnels!$A$1:$B$18,2,0),Ponts)&gt;0,"X",0)</f>
        <v>X</v>
      </c>
      <c r="DU19" s="13">
        <f ca="1">IF(NETWORKDAYS.INTL(DU$17,DU$17,VLOOKUP($A19,Personnels!$A$1:$B$18,2,0),Fériés)*NETWORKDAYS.INTL(DU$17,DU$17,VLOOKUP($A19,Personnels!$A$1:$B$18,2,0),Ponts)&gt;0,"X",0)</f>
        <v>0</v>
      </c>
      <c r="DV19" s="13">
        <f ca="1">IF(NETWORKDAYS.INTL(DV$17,DV$17,VLOOKUP($A19,Personnels!$A$1:$B$18,2,0),Fériés)*NETWORKDAYS.INTL(DV$17,DV$17,VLOOKUP($A19,Personnels!$A$1:$B$18,2,0),Ponts)&gt;0,"X",0)</f>
        <v>0</v>
      </c>
      <c r="DW19" s="13">
        <f ca="1">IF(NETWORKDAYS.INTL(DW$17,DW$17,VLOOKUP($A19,Personnels!$A$1:$B$18,2,0),Fériés)*NETWORKDAYS.INTL(DW$17,DW$17,VLOOKUP($A19,Personnels!$A$1:$B$18,2,0),Ponts)&gt;0,"X",0)</f>
        <v>0</v>
      </c>
      <c r="DX19" s="13" t="str">
        <f ca="1">IF(NETWORKDAYS.INTL(DX$17,DX$17,VLOOKUP($A19,Personnels!$A$1:$B$18,2,0),Fériés)*NETWORKDAYS.INTL(DX$17,DX$17,VLOOKUP($A19,Personnels!$A$1:$B$18,2,0),Ponts)&gt;0,"X",0)</f>
        <v>X</v>
      </c>
      <c r="DY19" s="13" t="str">
        <f ca="1">IF(NETWORKDAYS.INTL(DY$17,DY$17,VLOOKUP($A19,Personnels!$A$1:$B$18,2,0),Fériés)*NETWORKDAYS.INTL(DY$17,DY$17,VLOOKUP($A19,Personnels!$A$1:$B$18,2,0),Ponts)&gt;0,"X",0)</f>
        <v>X</v>
      </c>
      <c r="DZ19" s="13" t="str">
        <f ca="1">IF(NETWORKDAYS.INTL(DZ$17,DZ$17,VLOOKUP($A19,Personnels!$A$1:$B$18,2,0),Fériés)*NETWORKDAYS.INTL(DZ$17,DZ$17,VLOOKUP($A19,Personnels!$A$1:$B$18,2,0),Ponts)&gt;0,"X",0)</f>
        <v>X</v>
      </c>
      <c r="EA19" s="13" t="str">
        <f ca="1">IF(NETWORKDAYS.INTL(EA$17,EA$17,VLOOKUP($A19,Personnels!$A$1:$B$18,2,0),Fériés)*NETWORKDAYS.INTL(EA$17,EA$17,VLOOKUP($A19,Personnels!$A$1:$B$18,2,0),Ponts)&gt;0,"X",0)</f>
        <v>X</v>
      </c>
      <c r="EB19" s="13">
        <f ca="1">IF(NETWORKDAYS.INTL(EB$17,EB$17,VLOOKUP($A19,Personnels!$A$1:$B$18,2,0),Fériés)*NETWORKDAYS.INTL(EB$17,EB$17,VLOOKUP($A19,Personnels!$A$1:$B$18,2,0),Ponts)&gt;0,"X",0)</f>
        <v>0</v>
      </c>
      <c r="EC19" s="13">
        <f ca="1">IF(NETWORKDAYS.INTL(EC$17,EC$17,VLOOKUP($A19,Personnels!$A$1:$B$18,2,0),Fériés)*NETWORKDAYS.INTL(EC$17,EC$17,VLOOKUP($A19,Personnels!$A$1:$B$18,2,0),Ponts)&gt;0,"X",0)</f>
        <v>0</v>
      </c>
      <c r="ED19" s="13">
        <f ca="1">IF(NETWORKDAYS.INTL(ED$17,ED$17,VLOOKUP($A19,Personnels!$A$1:$B$18,2,0),Fériés)*NETWORKDAYS.INTL(ED$17,ED$17,VLOOKUP($A19,Personnels!$A$1:$B$18,2,0),Ponts)&gt;0,"X",0)</f>
        <v>0</v>
      </c>
      <c r="EE19" s="13" t="str">
        <f ca="1">IF(NETWORKDAYS.INTL(EE$17,EE$17,VLOOKUP($A19,Personnels!$A$1:$B$18,2,0),Fériés)*NETWORKDAYS.INTL(EE$17,EE$17,VLOOKUP($A19,Personnels!$A$1:$B$18,2,0),Ponts)&gt;0,"X",0)</f>
        <v>X</v>
      </c>
      <c r="EF19" s="13" t="str">
        <f ca="1">IF(NETWORKDAYS.INTL(EF$17,EF$17,VLOOKUP($A19,Personnels!$A$1:$B$18,2,0),Fériés)*NETWORKDAYS.INTL(EF$17,EF$17,VLOOKUP($A19,Personnels!$A$1:$B$18,2,0),Ponts)&gt;0,"X",0)</f>
        <v>X</v>
      </c>
      <c r="EG19" s="13" t="str">
        <f ca="1">IF(NETWORKDAYS.INTL(EG$17,EG$17,VLOOKUP($A19,Personnels!$A$1:$B$18,2,0),Fériés)*NETWORKDAYS.INTL(EG$17,EG$17,VLOOKUP($A19,Personnels!$A$1:$B$18,2,0),Ponts)&gt;0,"X",0)</f>
        <v>X</v>
      </c>
      <c r="EH19" s="13" t="str">
        <f ca="1">IF(NETWORKDAYS.INTL(EH$17,EH$17,VLOOKUP($A19,Personnels!$A$1:$B$18,2,0),Fériés)*NETWORKDAYS.INTL(EH$17,EH$17,VLOOKUP($A19,Personnels!$A$1:$B$18,2,0),Ponts)&gt;0,"X",0)</f>
        <v>X</v>
      </c>
      <c r="EI19" s="13" t="str">
        <f ca="1">IF(NETWORKDAYS.INTL(EI$17,EI$17,VLOOKUP($A19,Personnels!$A$1:$B$18,2,0),Fériés)*NETWORKDAYS.INTL(EI$17,EI$17,VLOOKUP($A19,Personnels!$A$1:$B$18,2,0),Ponts)&gt;0,"X",0)</f>
        <v>X</v>
      </c>
      <c r="EJ19" s="13">
        <f ca="1">IF(NETWORKDAYS.INTL(EJ$17,EJ$17,VLOOKUP($A19,Personnels!$A$1:$B$18,2,0),Fériés)*NETWORKDAYS.INTL(EJ$17,EJ$17,VLOOKUP($A19,Personnels!$A$1:$B$18,2,0),Ponts)&gt;0,"X",0)</f>
        <v>0</v>
      </c>
      <c r="EK19" s="13">
        <f ca="1">IF(NETWORKDAYS.INTL(EK$17,EK$17,VLOOKUP($A19,Personnels!$A$1:$B$18,2,0),Fériés)*NETWORKDAYS.INTL(EK$17,EK$17,VLOOKUP($A19,Personnels!$A$1:$B$18,2,0),Ponts)&gt;0,"X",0)</f>
        <v>0</v>
      </c>
      <c r="EL19" s="13" t="str">
        <f ca="1">IF(NETWORKDAYS.INTL(EL$17,EL$17,VLOOKUP($A19,Personnels!$A$1:$B$18,2,0),Fériés)*NETWORKDAYS.INTL(EL$17,EL$17,VLOOKUP($A19,Personnels!$A$1:$B$18,2,0),Ponts)&gt;0,"X",0)</f>
        <v>X</v>
      </c>
      <c r="EM19" s="13" t="str">
        <f ca="1">IF(NETWORKDAYS.INTL(EM$17,EM$17,VLOOKUP($A19,Personnels!$A$1:$B$18,2,0),Fériés)*NETWORKDAYS.INTL(EM$17,EM$17,VLOOKUP($A19,Personnels!$A$1:$B$18,2,0),Ponts)&gt;0,"X",0)</f>
        <v>X</v>
      </c>
      <c r="EN19" s="13" t="str">
        <f ca="1">IF(NETWORKDAYS.INTL(EN$17,EN$17,VLOOKUP($A19,Personnels!$A$1:$B$18,2,0),Fériés)*NETWORKDAYS.INTL(EN$17,EN$17,VLOOKUP($A19,Personnels!$A$1:$B$18,2,0),Ponts)&gt;0,"X",0)</f>
        <v>X</v>
      </c>
      <c r="EO19" s="13">
        <f ca="1">IF(NETWORKDAYS.INTL(EO$17,EO$17,VLOOKUP($A19,Personnels!$A$1:$B$18,2,0),Fériés)*NETWORKDAYS.INTL(EO$17,EO$17,VLOOKUP($A19,Personnels!$A$1:$B$18,2,0),Ponts)&gt;0,"X",0)</f>
        <v>0</v>
      </c>
      <c r="EP19" s="13" t="str">
        <f ca="1">IF(NETWORKDAYS.INTL(EP$17,EP$17,VLOOKUP($A19,Personnels!$A$1:$B$18,2,0),Fériés)*NETWORKDAYS.INTL(EP$17,EP$17,VLOOKUP($A19,Personnels!$A$1:$B$18,2,0),Ponts)&gt;0,"X",0)</f>
        <v>X</v>
      </c>
      <c r="EQ19" s="13">
        <f ca="1">IF(NETWORKDAYS.INTL(EQ$17,EQ$17,VLOOKUP($A19,Personnels!$A$1:$B$18,2,0),Fériés)*NETWORKDAYS.INTL(EQ$17,EQ$17,VLOOKUP($A19,Personnels!$A$1:$B$18,2,0),Ponts)&gt;0,"X",0)</f>
        <v>0</v>
      </c>
      <c r="ER19" s="13">
        <f ca="1">IF(NETWORKDAYS.INTL(ER$17,ER$17,VLOOKUP($A19,Personnels!$A$1:$B$18,2,0),Fériés)*NETWORKDAYS.INTL(ER$17,ER$17,VLOOKUP($A19,Personnels!$A$1:$B$18,2,0),Ponts)&gt;0,"X",0)</f>
        <v>0</v>
      </c>
      <c r="ES19" s="13" t="str">
        <f ca="1">IF(NETWORKDAYS.INTL(ES$17,ES$17,VLOOKUP($A19,Personnels!$A$1:$B$18,2,0),Fériés)*NETWORKDAYS.INTL(ES$17,ES$17,VLOOKUP($A19,Personnels!$A$1:$B$18,2,0),Ponts)&gt;0,"X",0)</f>
        <v>X</v>
      </c>
      <c r="ET19" s="13" t="str">
        <f ca="1">IF(NETWORKDAYS.INTL(ET$17,ET$17,VLOOKUP($A19,Personnels!$A$1:$B$18,2,0),Fériés)*NETWORKDAYS.INTL(ET$17,ET$17,VLOOKUP($A19,Personnels!$A$1:$B$18,2,0),Ponts)&gt;0,"X",0)</f>
        <v>X</v>
      </c>
      <c r="EU19" s="13" t="str">
        <f ca="1">IF(NETWORKDAYS.INTL(EU$17,EU$17,VLOOKUP($A19,Personnels!$A$1:$B$18,2,0),Fériés)*NETWORKDAYS.INTL(EU$17,EU$17,VLOOKUP($A19,Personnels!$A$1:$B$18,2,0),Ponts)&gt;0,"X",0)</f>
        <v>X</v>
      </c>
      <c r="EV19" s="13" t="str">
        <f ca="1">IF(NETWORKDAYS.INTL(EV$17,EV$17,VLOOKUP($A19,Personnels!$A$1:$B$18,2,0),Fériés)*NETWORKDAYS.INTL(EV$17,EV$17,VLOOKUP($A19,Personnels!$A$1:$B$18,2,0),Ponts)&gt;0,"X",0)</f>
        <v>X</v>
      </c>
      <c r="EW19" s="13" t="str">
        <f ca="1">IF(NETWORKDAYS.INTL(EW$17,EW$17,VLOOKUP($A19,Personnels!$A$1:$B$18,2,0),Fériés)*NETWORKDAYS.INTL(EW$17,EW$17,VLOOKUP($A19,Personnels!$A$1:$B$18,2,0),Ponts)&gt;0,"X",0)</f>
        <v>X</v>
      </c>
      <c r="EX19" s="13">
        <f ca="1">IF(NETWORKDAYS.INTL(EX$17,EX$17,VLOOKUP($A19,Personnels!$A$1:$B$18,2,0),Fériés)*NETWORKDAYS.INTL(EX$17,EX$17,VLOOKUP($A19,Personnels!$A$1:$B$18,2,0),Ponts)&gt;0,"X",0)</f>
        <v>0</v>
      </c>
      <c r="EY19" s="13">
        <f ca="1">IF(NETWORKDAYS.INTL(EY$17,EY$17,VLOOKUP($A19,Personnels!$A$1:$B$18,2,0),Fériés)*NETWORKDAYS.INTL(EY$17,EY$17,VLOOKUP($A19,Personnels!$A$1:$B$18,2,0),Ponts)&gt;0,"X",0)</f>
        <v>0</v>
      </c>
      <c r="EZ19" s="13">
        <f ca="1">IF(NETWORKDAYS.INTL(EZ$17,EZ$17,VLOOKUP($A19,Personnels!$A$1:$B$18,2,0),Fériés)*NETWORKDAYS.INTL(EZ$17,EZ$17,VLOOKUP($A19,Personnels!$A$1:$B$18,2,0),Ponts)&gt;0,"X",0)</f>
        <v>0</v>
      </c>
      <c r="FA19" s="13" t="str">
        <f ca="1">IF(NETWORKDAYS.INTL(FA$17,FA$17,VLOOKUP($A19,Personnels!$A$1:$B$18,2,0),Fériés)*NETWORKDAYS.INTL(FA$17,FA$17,VLOOKUP($A19,Personnels!$A$1:$B$18,2,0),Ponts)&gt;0,"X",0)</f>
        <v>X</v>
      </c>
      <c r="FB19" s="13" t="str">
        <f ca="1">IF(NETWORKDAYS.INTL(FB$17,FB$17,VLOOKUP($A19,Personnels!$A$1:$B$18,2,0),Fériés)*NETWORKDAYS.INTL(FB$17,FB$17,VLOOKUP($A19,Personnels!$A$1:$B$18,2,0),Ponts)&gt;0,"X",0)</f>
        <v>X</v>
      </c>
      <c r="FC19" s="13" t="str">
        <f ca="1">IF(NETWORKDAYS.INTL(FC$17,FC$17,VLOOKUP($A19,Personnels!$A$1:$B$18,2,0),Fériés)*NETWORKDAYS.INTL(FC$17,FC$17,VLOOKUP($A19,Personnels!$A$1:$B$18,2,0),Ponts)&gt;0,"X",0)</f>
        <v>X</v>
      </c>
      <c r="FD19" s="13" t="str">
        <f ca="1">IF(NETWORKDAYS.INTL(FD$17,FD$17,VLOOKUP($A19,Personnels!$A$1:$B$18,2,0),Fériés)*NETWORKDAYS.INTL(FD$17,FD$17,VLOOKUP($A19,Personnels!$A$1:$B$18,2,0),Ponts)&gt;0,"X",0)</f>
        <v>X</v>
      </c>
      <c r="FE19" s="13">
        <f ca="1">IF(NETWORKDAYS.INTL(FE$17,FE$17,VLOOKUP($A19,Personnels!$A$1:$B$18,2,0),Fériés)*NETWORKDAYS.INTL(FE$17,FE$17,VLOOKUP($A19,Personnels!$A$1:$B$18,2,0),Ponts)&gt;0,"X",0)</f>
        <v>0</v>
      </c>
      <c r="FF19" s="13">
        <f ca="1">IF(NETWORKDAYS.INTL(FF$17,FF$17,VLOOKUP($A19,Personnels!$A$1:$B$18,2,0),Fériés)*NETWORKDAYS.INTL(FF$17,FF$17,VLOOKUP($A19,Personnels!$A$1:$B$18,2,0),Ponts)&gt;0,"X",0)</f>
        <v>0</v>
      </c>
      <c r="FG19" s="13" t="str">
        <f ca="1">IF(NETWORKDAYS.INTL(FG$17,FG$17,VLOOKUP($A19,Personnels!$A$1:$B$18,2,0),Fériés)*NETWORKDAYS.INTL(FG$17,FG$17,VLOOKUP($A19,Personnels!$A$1:$B$18,2,0),Ponts)&gt;0,"X",0)</f>
        <v>X</v>
      </c>
      <c r="FH19" s="13" t="str">
        <f ca="1">IF(NETWORKDAYS.INTL(FH$17,FH$17,VLOOKUP($A19,Personnels!$A$1:$B$18,2,0),Fériés)*NETWORKDAYS.INTL(FH$17,FH$17,VLOOKUP($A19,Personnels!$A$1:$B$18,2,0),Ponts)&gt;0,"X",0)</f>
        <v>X</v>
      </c>
      <c r="FI19" s="13" t="str">
        <f ca="1">IF(NETWORKDAYS.INTL(FI$17,FI$17,VLOOKUP($A19,Personnels!$A$1:$B$18,2,0),Fériés)*NETWORKDAYS.INTL(FI$17,FI$17,VLOOKUP($A19,Personnels!$A$1:$B$18,2,0),Ponts)&gt;0,"X",0)</f>
        <v>X</v>
      </c>
      <c r="FJ19" s="13" t="str">
        <f ca="1">IF(NETWORKDAYS.INTL(FJ$17,FJ$17,VLOOKUP($A19,Personnels!$A$1:$B$18,2,0),Fériés)*NETWORKDAYS.INTL(FJ$17,FJ$17,VLOOKUP($A19,Personnels!$A$1:$B$18,2,0),Ponts)&gt;0,"X",0)</f>
        <v>X</v>
      </c>
      <c r="FK19" s="13" t="str">
        <f ca="1">IF(NETWORKDAYS.INTL(FK$17,FK$17,VLOOKUP($A19,Personnels!$A$1:$B$18,2,0),Fériés)*NETWORKDAYS.INTL(FK$17,FK$17,VLOOKUP($A19,Personnels!$A$1:$B$18,2,0),Ponts)&gt;0,"X",0)</f>
        <v>X</v>
      </c>
      <c r="FL19" s="13">
        <f ca="1">IF(NETWORKDAYS.INTL(FL$17,FL$17,VLOOKUP($A19,Personnels!$A$1:$B$18,2,0),Fériés)*NETWORKDAYS.INTL(FL$17,FL$17,VLOOKUP($A19,Personnels!$A$1:$B$18,2,0),Ponts)&gt;0,"X",0)</f>
        <v>0</v>
      </c>
      <c r="FM19" s="13">
        <f ca="1">IF(NETWORKDAYS.INTL(FM$17,FM$17,VLOOKUP($A19,Personnels!$A$1:$B$18,2,0),Fériés)*NETWORKDAYS.INTL(FM$17,FM$17,VLOOKUP($A19,Personnels!$A$1:$B$18,2,0),Ponts)&gt;0,"X",0)</f>
        <v>0</v>
      </c>
      <c r="FN19" s="13" t="str">
        <f ca="1">IF(NETWORKDAYS.INTL(FN$17,FN$17,VLOOKUP($A19,Personnels!$A$1:$B$18,2,0),Fériés)*NETWORKDAYS.INTL(FN$17,FN$17,VLOOKUP($A19,Personnels!$A$1:$B$18,2,0),Ponts)&gt;0,"X",0)</f>
        <v>X</v>
      </c>
      <c r="FO19" s="13" t="str">
        <f ca="1">IF(NETWORKDAYS.INTL(FO$17,FO$17,VLOOKUP($A19,Personnels!$A$1:$B$18,2,0),Fériés)*NETWORKDAYS.INTL(FO$17,FO$17,VLOOKUP($A19,Personnels!$A$1:$B$18,2,0),Ponts)&gt;0,"X",0)</f>
        <v>X</v>
      </c>
      <c r="FP19" s="13" t="str">
        <f ca="1">IF(NETWORKDAYS.INTL(FP$17,FP$17,VLOOKUP($A19,Personnels!$A$1:$B$18,2,0),Fériés)*NETWORKDAYS.INTL(FP$17,FP$17,VLOOKUP($A19,Personnels!$A$1:$B$18,2,0),Ponts)&gt;0,"X",0)</f>
        <v>X</v>
      </c>
      <c r="FQ19" s="13" t="str">
        <f ca="1">IF(NETWORKDAYS.INTL(FQ$17,FQ$17,VLOOKUP($A19,Personnels!$A$1:$B$18,2,0),Fériés)*NETWORKDAYS.INTL(FQ$17,FQ$17,VLOOKUP($A19,Personnels!$A$1:$B$18,2,0),Ponts)&gt;0,"X",0)</f>
        <v>X</v>
      </c>
      <c r="FR19" s="13" t="str">
        <f ca="1">IF(NETWORKDAYS.INTL(FR$17,FR$17,VLOOKUP($A19,Personnels!$A$1:$B$18,2,0),Fériés)*NETWORKDAYS.INTL(FR$17,FR$17,VLOOKUP($A19,Personnels!$A$1:$B$18,2,0),Ponts)&gt;0,"X",0)</f>
        <v>X</v>
      </c>
      <c r="FS19" s="13">
        <f ca="1">IF(NETWORKDAYS.INTL(FS$17,FS$17,VLOOKUP($A19,Personnels!$A$1:$B$18,2,0),Fériés)*NETWORKDAYS.INTL(FS$17,FS$17,VLOOKUP($A19,Personnels!$A$1:$B$18,2,0),Ponts)&gt;0,"X",0)</f>
        <v>0</v>
      </c>
      <c r="FT19" s="13">
        <f ca="1">IF(NETWORKDAYS.INTL(FT$17,FT$17,VLOOKUP($A19,Personnels!$A$1:$B$18,2,0),Fériés)*NETWORKDAYS.INTL(FT$17,FT$17,VLOOKUP($A19,Personnels!$A$1:$B$18,2,0),Ponts)&gt;0,"X",0)</f>
        <v>0</v>
      </c>
      <c r="FU19" s="13" t="str">
        <f ca="1">IF(NETWORKDAYS.INTL(FU$17,FU$17,VLOOKUP($A19,Personnels!$A$1:$B$18,2,0),Fériés)*NETWORKDAYS.INTL(FU$17,FU$17,VLOOKUP($A19,Personnels!$A$1:$B$18,2,0),Ponts)&gt;0,"X",0)</f>
        <v>X</v>
      </c>
      <c r="FV19" s="13" t="str">
        <f ca="1">IF(NETWORKDAYS.INTL(FV$17,FV$17,VLOOKUP($A19,Personnels!$A$1:$B$18,2,0),Fériés)*NETWORKDAYS.INTL(FV$17,FV$17,VLOOKUP($A19,Personnels!$A$1:$B$18,2,0),Ponts)&gt;0,"X",0)</f>
        <v>X</v>
      </c>
      <c r="FW19" s="13" t="str">
        <f ca="1">IF(NETWORKDAYS.INTL(FW$17,FW$17,VLOOKUP($A19,Personnels!$A$1:$B$18,2,0),Fériés)*NETWORKDAYS.INTL(FW$17,FW$17,VLOOKUP($A19,Personnels!$A$1:$B$18,2,0),Ponts)&gt;0,"X",0)</f>
        <v>X</v>
      </c>
      <c r="FX19" s="13" t="str">
        <f ca="1">IF(NETWORKDAYS.INTL(FX$17,FX$17,VLOOKUP($A19,Personnels!$A$1:$B$18,2,0),Fériés)*NETWORKDAYS.INTL(FX$17,FX$17,VLOOKUP($A19,Personnels!$A$1:$B$18,2,0),Ponts)&gt;0,"X",0)</f>
        <v>X</v>
      </c>
      <c r="FY19" s="13" t="str">
        <f ca="1">IF(NETWORKDAYS.INTL(FY$17,FY$17,VLOOKUP($A19,Personnels!$A$1:$B$18,2,0),Fériés)*NETWORKDAYS.INTL(FY$17,FY$17,VLOOKUP($A19,Personnels!$A$1:$B$18,2,0),Ponts)&gt;0,"X",0)</f>
        <v>X</v>
      </c>
      <c r="FZ19" s="13">
        <f ca="1">IF(NETWORKDAYS.INTL(FZ$17,FZ$17,VLOOKUP($A19,Personnels!$A$1:$B$18,2,0),Fériés)*NETWORKDAYS.INTL(FZ$17,FZ$17,VLOOKUP($A19,Personnels!$A$1:$B$18,2,0),Ponts)&gt;0,"X",0)</f>
        <v>0</v>
      </c>
      <c r="GA19" s="13">
        <f ca="1">IF(NETWORKDAYS.INTL(GA$17,GA$17,VLOOKUP($A19,Personnels!$A$1:$B$18,2,0),Fériés)*NETWORKDAYS.INTL(GA$17,GA$17,VLOOKUP($A19,Personnels!$A$1:$B$18,2,0),Ponts)&gt;0,"X",0)</f>
        <v>0</v>
      </c>
      <c r="GB19" s="13" t="str">
        <f ca="1">IF(NETWORKDAYS.INTL(GB$17,GB$17,VLOOKUP($A19,Personnels!$A$1:$B$18,2,0),Fériés)*NETWORKDAYS.INTL(GB$17,GB$17,VLOOKUP($A19,Personnels!$A$1:$B$18,2,0),Ponts)&gt;0,"X",0)</f>
        <v>X</v>
      </c>
      <c r="GC19" s="13" t="str">
        <f ca="1">IF(NETWORKDAYS.INTL(GC$17,GC$17,VLOOKUP($A19,Personnels!$A$1:$B$18,2,0),Fériés)*NETWORKDAYS.INTL(GC$17,GC$17,VLOOKUP($A19,Personnels!$A$1:$B$18,2,0),Ponts)&gt;0,"X",0)</f>
        <v>X</v>
      </c>
      <c r="GD19" s="13" t="str">
        <f ca="1">IF(NETWORKDAYS.INTL(GD$17,GD$17,VLOOKUP($A19,Personnels!$A$1:$B$18,2,0),Fériés)*NETWORKDAYS.INTL(GD$17,GD$17,VLOOKUP($A19,Personnels!$A$1:$B$18,2,0),Ponts)&gt;0,"X",0)</f>
        <v>X</v>
      </c>
      <c r="GE19" s="13" t="str">
        <f ca="1">IF(NETWORKDAYS.INTL(GE$17,GE$17,VLOOKUP($A19,Personnels!$A$1:$B$18,2,0),Fériés)*NETWORKDAYS.INTL(GE$17,GE$17,VLOOKUP($A19,Personnels!$A$1:$B$18,2,0),Ponts)&gt;0,"X",0)</f>
        <v>X</v>
      </c>
      <c r="GF19" s="13" t="str">
        <f ca="1">IF(NETWORKDAYS.INTL(GF$17,GF$17,VLOOKUP($A19,Personnels!$A$1:$B$18,2,0),Fériés)*NETWORKDAYS.INTL(GF$17,GF$17,VLOOKUP($A19,Personnels!$A$1:$B$18,2,0),Ponts)&gt;0,"X",0)</f>
        <v>X</v>
      </c>
      <c r="GG19" s="13">
        <f ca="1">IF(NETWORKDAYS.INTL(GG$17,GG$17,VLOOKUP($A19,Personnels!$A$1:$B$18,2,0),Fériés)*NETWORKDAYS.INTL(GG$17,GG$17,VLOOKUP($A19,Personnels!$A$1:$B$18,2,0),Ponts)&gt;0,"X",0)</f>
        <v>0</v>
      </c>
      <c r="GH19" s="13">
        <f ca="1">IF(NETWORKDAYS.INTL(GH$17,GH$17,VLOOKUP($A19,Personnels!$A$1:$B$18,2,0),Fériés)*NETWORKDAYS.INTL(GH$17,GH$17,VLOOKUP($A19,Personnels!$A$1:$B$18,2,0),Ponts)&gt;0,"X",0)</f>
        <v>0</v>
      </c>
      <c r="GI19" s="13" t="str">
        <f ca="1">IF(NETWORKDAYS.INTL(GI$17,GI$17,VLOOKUP($A19,Personnels!$A$1:$B$18,2,0),Fériés)*NETWORKDAYS.INTL(GI$17,GI$17,VLOOKUP($A19,Personnels!$A$1:$B$18,2,0),Ponts)&gt;0,"X",0)</f>
        <v>X</v>
      </c>
      <c r="GJ19" s="13" t="str">
        <f ca="1">IF(NETWORKDAYS.INTL(GJ$17,GJ$17,VLOOKUP($A19,Personnels!$A$1:$B$18,2,0),Fériés)*NETWORKDAYS.INTL(GJ$17,GJ$17,VLOOKUP($A19,Personnels!$A$1:$B$18,2,0),Ponts)&gt;0,"X",0)</f>
        <v>X</v>
      </c>
      <c r="GK19" s="13" t="str">
        <f ca="1">IF(NETWORKDAYS.INTL(GK$17,GK$17,VLOOKUP($A19,Personnels!$A$1:$B$18,2,0),Fériés)*NETWORKDAYS.INTL(GK$17,GK$17,VLOOKUP($A19,Personnels!$A$1:$B$18,2,0),Ponts)&gt;0,"X",0)</f>
        <v>X</v>
      </c>
      <c r="GL19" s="13" t="str">
        <f ca="1">IF(NETWORKDAYS.INTL(GL$17,GL$17,VLOOKUP($A19,Personnels!$A$1:$B$18,2,0),Fériés)*NETWORKDAYS.INTL(GL$17,GL$17,VLOOKUP($A19,Personnels!$A$1:$B$18,2,0),Ponts)&gt;0,"X",0)</f>
        <v>X</v>
      </c>
      <c r="GM19" s="13" t="str">
        <f ca="1">IF(NETWORKDAYS.INTL(GM$17,GM$17,VLOOKUP($A19,Personnels!$A$1:$B$18,2,0),Fériés)*NETWORKDAYS.INTL(GM$17,GM$17,VLOOKUP($A19,Personnels!$A$1:$B$18,2,0),Ponts)&gt;0,"X",0)</f>
        <v>X</v>
      </c>
      <c r="GN19" s="13">
        <f ca="1">IF(NETWORKDAYS.INTL(GN$17,GN$17,VLOOKUP($A19,Personnels!$A$1:$B$18,2,0),Fériés)*NETWORKDAYS.INTL(GN$17,GN$17,VLOOKUP($A19,Personnels!$A$1:$B$18,2,0),Ponts)&gt;0,"X",0)</f>
        <v>0</v>
      </c>
      <c r="GO19" s="13">
        <f ca="1">IF(NETWORKDAYS.INTL(GO$17,GO$17,VLOOKUP($A19,Personnels!$A$1:$B$18,2,0),Fériés)*NETWORKDAYS.INTL(GO$17,GO$17,VLOOKUP($A19,Personnels!$A$1:$B$18,2,0),Ponts)&gt;0,"X",0)</f>
        <v>0</v>
      </c>
      <c r="GP19" s="13" t="str">
        <f ca="1">IF(NETWORKDAYS.INTL(GP$17,GP$17,VLOOKUP($A19,Personnels!$A$1:$B$18,2,0),Fériés)*NETWORKDAYS.INTL(GP$17,GP$17,VLOOKUP($A19,Personnels!$A$1:$B$18,2,0),Ponts)&gt;0,"X",0)</f>
        <v>X</v>
      </c>
      <c r="GQ19" s="13">
        <f ca="1">IF(NETWORKDAYS.INTL(GQ$17,GQ$17,VLOOKUP($A19,Personnels!$A$1:$B$18,2,0),Fériés)*NETWORKDAYS.INTL(GQ$17,GQ$17,VLOOKUP($A19,Personnels!$A$1:$B$18,2,0),Ponts)&gt;0,"X",0)</f>
        <v>0</v>
      </c>
      <c r="GR19" s="13" t="str">
        <f ca="1">IF(NETWORKDAYS.INTL(GR$17,GR$17,VLOOKUP($A19,Personnels!$A$1:$B$18,2,0),Fériés)*NETWORKDAYS.INTL(GR$17,GR$17,VLOOKUP($A19,Personnels!$A$1:$B$18,2,0),Ponts)&gt;0,"X",0)</f>
        <v>X</v>
      </c>
      <c r="GS19" s="13" t="str">
        <f ca="1">IF(NETWORKDAYS.INTL(GS$17,GS$17,VLOOKUP($A19,Personnels!$A$1:$B$18,2,0),Fériés)*NETWORKDAYS.INTL(GS$17,GS$17,VLOOKUP($A19,Personnels!$A$1:$B$18,2,0),Ponts)&gt;0,"X",0)</f>
        <v>X</v>
      </c>
      <c r="GT19" s="13" t="str">
        <f ca="1">IF(NETWORKDAYS.INTL(GT$17,GT$17,VLOOKUP($A19,Personnels!$A$1:$B$18,2,0),Fériés)*NETWORKDAYS.INTL(GT$17,GT$17,VLOOKUP($A19,Personnels!$A$1:$B$18,2,0),Ponts)&gt;0,"X",0)</f>
        <v>X</v>
      </c>
      <c r="GU19" s="13">
        <f ca="1">IF(NETWORKDAYS.INTL(GU$17,GU$17,VLOOKUP($A19,Personnels!$A$1:$B$18,2,0),Fériés)*NETWORKDAYS.INTL(GU$17,GU$17,VLOOKUP($A19,Personnels!$A$1:$B$18,2,0),Ponts)&gt;0,"X",0)</f>
        <v>0</v>
      </c>
      <c r="GV19" s="13">
        <f ca="1">IF(NETWORKDAYS.INTL(GV$17,GV$17,VLOOKUP($A19,Personnels!$A$1:$B$18,2,0),Fériés)*NETWORKDAYS.INTL(GV$17,GV$17,VLOOKUP($A19,Personnels!$A$1:$B$18,2,0),Ponts)&gt;0,"X",0)</f>
        <v>0</v>
      </c>
      <c r="GW19" s="13" t="str">
        <f ca="1">IF(NETWORKDAYS.INTL(GW$17,GW$17,VLOOKUP($A19,Personnels!$A$1:$B$18,2,0),Fériés)*NETWORKDAYS.INTL(GW$17,GW$17,VLOOKUP($A19,Personnels!$A$1:$B$18,2,0),Ponts)&gt;0,"X",0)</f>
        <v>X</v>
      </c>
      <c r="GX19" s="13" t="str">
        <f ca="1">IF(NETWORKDAYS.INTL(GX$17,GX$17,VLOOKUP($A19,Personnels!$A$1:$B$18,2,0),Fériés)*NETWORKDAYS.INTL(GX$17,GX$17,VLOOKUP($A19,Personnels!$A$1:$B$18,2,0),Ponts)&gt;0,"X",0)</f>
        <v>X</v>
      </c>
      <c r="GY19" s="13" t="str">
        <f ca="1">IF(NETWORKDAYS.INTL(GY$17,GY$17,VLOOKUP($A19,Personnels!$A$1:$B$18,2,0),Fériés)*NETWORKDAYS.INTL(GY$17,GY$17,VLOOKUP($A19,Personnels!$A$1:$B$18,2,0),Ponts)&gt;0,"X",0)</f>
        <v>X</v>
      </c>
      <c r="GZ19" s="13" t="str">
        <f ca="1">IF(NETWORKDAYS.INTL(GZ$17,GZ$17,VLOOKUP($A19,Personnels!$A$1:$B$18,2,0),Fériés)*NETWORKDAYS.INTL(GZ$17,GZ$17,VLOOKUP($A19,Personnels!$A$1:$B$18,2,0),Ponts)&gt;0,"X",0)</f>
        <v>X</v>
      </c>
      <c r="HA19" s="13" t="str">
        <f ca="1">IF(NETWORKDAYS.INTL(HA$17,HA$17,VLOOKUP($A19,Personnels!$A$1:$B$18,2,0),Fériés)*NETWORKDAYS.INTL(HA$17,HA$17,VLOOKUP($A19,Personnels!$A$1:$B$18,2,0),Ponts)&gt;0,"X",0)</f>
        <v>X</v>
      </c>
      <c r="HB19" s="13">
        <f ca="1">IF(NETWORKDAYS.INTL(HB$17,HB$17,VLOOKUP($A19,Personnels!$A$1:$B$18,2,0),Fériés)*NETWORKDAYS.INTL(HB$17,HB$17,VLOOKUP($A19,Personnels!$A$1:$B$18,2,0),Ponts)&gt;0,"X",0)</f>
        <v>0</v>
      </c>
      <c r="HC19" s="13">
        <f ca="1">IF(NETWORKDAYS.INTL(HC$17,HC$17,VLOOKUP($A19,Personnels!$A$1:$B$18,2,0),Fériés)*NETWORKDAYS.INTL(HC$17,HC$17,VLOOKUP($A19,Personnels!$A$1:$B$18,2,0),Ponts)&gt;0,"X",0)</f>
        <v>0</v>
      </c>
      <c r="HD19" s="13" t="str">
        <f ca="1">IF(NETWORKDAYS.INTL(HD$17,HD$17,VLOOKUP($A19,Personnels!$A$1:$B$18,2,0),Fériés)*NETWORKDAYS.INTL(HD$17,HD$17,VLOOKUP($A19,Personnels!$A$1:$B$18,2,0),Ponts)&gt;0,"X",0)</f>
        <v>X</v>
      </c>
      <c r="HE19" s="13" t="str">
        <f ca="1">IF(NETWORKDAYS.INTL(HE$17,HE$17,VLOOKUP($A19,Personnels!$A$1:$B$18,2,0),Fériés)*NETWORKDAYS.INTL(HE$17,HE$17,VLOOKUP($A19,Personnels!$A$1:$B$18,2,0),Ponts)&gt;0,"X",0)</f>
        <v>X</v>
      </c>
      <c r="HF19" s="13" t="str">
        <f ca="1">IF(NETWORKDAYS.INTL(HF$17,HF$17,VLOOKUP($A19,Personnels!$A$1:$B$18,2,0),Fériés)*NETWORKDAYS.INTL(HF$17,HF$17,VLOOKUP($A19,Personnels!$A$1:$B$18,2,0),Ponts)&gt;0,"X",0)</f>
        <v>X</v>
      </c>
      <c r="HG19" s="13" t="str">
        <f ca="1">IF(NETWORKDAYS.INTL(HG$17,HG$17,VLOOKUP($A19,Personnels!$A$1:$B$18,2,0),Fériés)*NETWORKDAYS.INTL(HG$17,HG$17,VLOOKUP($A19,Personnels!$A$1:$B$18,2,0),Ponts)&gt;0,"X",0)</f>
        <v>X</v>
      </c>
      <c r="HH19" s="13" t="str">
        <f ca="1">IF(NETWORKDAYS.INTL(HH$17,HH$17,VLOOKUP($A19,Personnels!$A$1:$B$18,2,0),Fériés)*NETWORKDAYS.INTL(HH$17,HH$17,VLOOKUP($A19,Personnels!$A$1:$B$18,2,0),Ponts)&gt;0,"X",0)</f>
        <v>X</v>
      </c>
      <c r="HI19" s="13">
        <f ca="1">IF(NETWORKDAYS.INTL(HI$17,HI$17,VLOOKUP($A19,Personnels!$A$1:$B$18,2,0),Fériés)*NETWORKDAYS.INTL(HI$17,HI$17,VLOOKUP($A19,Personnels!$A$1:$B$18,2,0),Ponts)&gt;0,"X",0)</f>
        <v>0</v>
      </c>
      <c r="HJ19" s="13">
        <f ca="1">IF(NETWORKDAYS.INTL(HJ$17,HJ$17,VLOOKUP($A19,Personnels!$A$1:$B$18,2,0),Fériés)*NETWORKDAYS.INTL(HJ$17,HJ$17,VLOOKUP($A19,Personnels!$A$1:$B$18,2,0),Ponts)&gt;0,"X",0)</f>
        <v>0</v>
      </c>
      <c r="HK19" s="13" t="str">
        <f ca="1">IF(NETWORKDAYS.INTL(HK$17,HK$17,VLOOKUP($A19,Personnels!$A$1:$B$18,2,0),Fériés)*NETWORKDAYS.INTL(HK$17,HK$17,VLOOKUP($A19,Personnels!$A$1:$B$18,2,0),Ponts)&gt;0,"X",0)</f>
        <v>X</v>
      </c>
      <c r="HL19" s="13" t="str">
        <f ca="1">IF(NETWORKDAYS.INTL(HL$17,HL$17,VLOOKUP($A19,Personnels!$A$1:$B$18,2,0),Fériés)*NETWORKDAYS.INTL(HL$17,HL$17,VLOOKUP($A19,Personnels!$A$1:$B$18,2,0),Ponts)&gt;0,"X",0)</f>
        <v>X</v>
      </c>
      <c r="HM19" s="13" t="str">
        <f ca="1">IF(NETWORKDAYS.INTL(HM$17,HM$17,VLOOKUP($A19,Personnels!$A$1:$B$18,2,0),Fériés)*NETWORKDAYS.INTL(HM$17,HM$17,VLOOKUP($A19,Personnels!$A$1:$B$18,2,0),Ponts)&gt;0,"X",0)</f>
        <v>X</v>
      </c>
      <c r="HN19" s="13" t="str">
        <f ca="1">IF(NETWORKDAYS.INTL(HN$17,HN$17,VLOOKUP($A19,Personnels!$A$1:$B$18,2,0),Fériés)*NETWORKDAYS.INTL(HN$17,HN$17,VLOOKUP($A19,Personnels!$A$1:$B$18,2,0),Ponts)&gt;0,"X",0)</f>
        <v>X</v>
      </c>
      <c r="HO19" s="13" t="str">
        <f ca="1">IF(NETWORKDAYS.INTL(HO$17,HO$17,VLOOKUP($A19,Personnels!$A$1:$B$18,2,0),Fériés)*NETWORKDAYS.INTL(HO$17,HO$17,VLOOKUP($A19,Personnels!$A$1:$B$18,2,0),Ponts)&gt;0,"X",0)</f>
        <v>X</v>
      </c>
      <c r="HP19" s="13">
        <f ca="1">IF(NETWORKDAYS.INTL(HP$17,HP$17,VLOOKUP($A19,Personnels!$A$1:$B$18,2,0),Fériés)*NETWORKDAYS.INTL(HP$17,HP$17,VLOOKUP($A19,Personnels!$A$1:$B$18,2,0),Ponts)&gt;0,"X",0)</f>
        <v>0</v>
      </c>
      <c r="HQ19" s="13">
        <f ca="1">IF(NETWORKDAYS.INTL(HQ$17,HQ$17,VLOOKUP($A19,Personnels!$A$1:$B$18,2,0),Fériés)*NETWORKDAYS.INTL(HQ$17,HQ$17,VLOOKUP($A19,Personnels!$A$1:$B$18,2,0),Ponts)&gt;0,"X",0)</f>
        <v>0</v>
      </c>
      <c r="HR19" s="13" t="str">
        <f ca="1">IF(NETWORKDAYS.INTL(HR$17,HR$17,VLOOKUP($A19,Personnels!$A$1:$B$18,2,0),Fériés)*NETWORKDAYS.INTL(HR$17,HR$17,VLOOKUP($A19,Personnels!$A$1:$B$18,2,0),Ponts)&gt;0,"X",0)</f>
        <v>X</v>
      </c>
      <c r="HS19" s="13" t="str">
        <f ca="1">IF(NETWORKDAYS.INTL(HS$17,HS$17,VLOOKUP($A19,Personnels!$A$1:$B$18,2,0),Fériés)*NETWORKDAYS.INTL(HS$17,HS$17,VLOOKUP($A19,Personnels!$A$1:$B$18,2,0),Ponts)&gt;0,"X",0)</f>
        <v>X</v>
      </c>
      <c r="HT19" s="13" t="str">
        <f ca="1">IF(NETWORKDAYS.INTL(HT$17,HT$17,VLOOKUP($A19,Personnels!$A$1:$B$18,2,0),Fériés)*NETWORKDAYS.INTL(HT$17,HT$17,VLOOKUP($A19,Personnels!$A$1:$B$18,2,0),Ponts)&gt;0,"X",0)</f>
        <v>X</v>
      </c>
      <c r="HU19" s="13" t="str">
        <f ca="1">IF(NETWORKDAYS.INTL(HU$17,HU$17,VLOOKUP($A19,Personnels!$A$1:$B$18,2,0),Fériés)*NETWORKDAYS.INTL(HU$17,HU$17,VLOOKUP($A19,Personnels!$A$1:$B$18,2,0),Ponts)&gt;0,"X",0)</f>
        <v>X</v>
      </c>
      <c r="HV19" s="13" t="str">
        <f ca="1">IF(NETWORKDAYS.INTL(HV$17,HV$17,VLOOKUP($A19,Personnels!$A$1:$B$18,2,0),Fériés)*NETWORKDAYS.INTL(HV$17,HV$17,VLOOKUP($A19,Personnels!$A$1:$B$18,2,0),Ponts)&gt;0,"X",0)</f>
        <v>X</v>
      </c>
      <c r="HW19" s="13">
        <f ca="1">IF(NETWORKDAYS.INTL(HW$17,HW$17,VLOOKUP($A19,Personnels!$A$1:$B$18,2,0),Fériés)*NETWORKDAYS.INTL(HW$17,HW$17,VLOOKUP($A19,Personnels!$A$1:$B$18,2,0),Ponts)&gt;0,"X",0)</f>
        <v>0</v>
      </c>
      <c r="HX19" s="13">
        <f ca="1">IF(NETWORKDAYS.INTL(HX$17,HX$17,VLOOKUP($A19,Personnels!$A$1:$B$18,2,0),Fériés)*NETWORKDAYS.INTL(HX$17,HX$17,VLOOKUP($A19,Personnels!$A$1:$B$18,2,0),Ponts)&gt;0,"X",0)</f>
        <v>0</v>
      </c>
      <c r="HY19" s="13" t="str">
        <f ca="1">IF(NETWORKDAYS.INTL(HY$17,HY$17,VLOOKUP($A19,Personnels!$A$1:$B$18,2,0),Fériés)*NETWORKDAYS.INTL(HY$17,HY$17,VLOOKUP($A19,Personnels!$A$1:$B$18,2,0),Ponts)&gt;0,"X",0)</f>
        <v>X</v>
      </c>
      <c r="HZ19" s="13" t="str">
        <f ca="1">IF(NETWORKDAYS.INTL(HZ$17,HZ$17,VLOOKUP($A19,Personnels!$A$1:$B$18,2,0),Fériés)*NETWORKDAYS.INTL(HZ$17,HZ$17,VLOOKUP($A19,Personnels!$A$1:$B$18,2,0),Ponts)&gt;0,"X",0)</f>
        <v>X</v>
      </c>
      <c r="IA19" s="13" t="str">
        <f ca="1">IF(NETWORKDAYS.INTL(IA$17,IA$17,VLOOKUP($A19,Personnels!$A$1:$B$18,2,0),Fériés)*NETWORKDAYS.INTL(IA$17,IA$17,VLOOKUP($A19,Personnels!$A$1:$B$18,2,0),Ponts)&gt;0,"X",0)</f>
        <v>X</v>
      </c>
      <c r="IB19" s="13" t="str">
        <f ca="1">IF(NETWORKDAYS.INTL(IB$17,IB$17,VLOOKUP($A19,Personnels!$A$1:$B$18,2,0),Fériés)*NETWORKDAYS.INTL(IB$17,IB$17,VLOOKUP($A19,Personnels!$A$1:$B$18,2,0),Ponts)&gt;0,"X",0)</f>
        <v>X</v>
      </c>
      <c r="IC19" s="13" t="str">
        <f ca="1">IF(NETWORKDAYS.INTL(IC$17,IC$17,VLOOKUP($A19,Personnels!$A$1:$B$18,2,0),Fériés)*NETWORKDAYS.INTL(IC$17,IC$17,VLOOKUP($A19,Personnels!$A$1:$B$18,2,0),Ponts)&gt;0,"X",0)</f>
        <v>X</v>
      </c>
      <c r="ID19" s="13">
        <f ca="1">IF(NETWORKDAYS.INTL(ID$17,ID$17,VLOOKUP($A19,Personnels!$A$1:$B$18,2,0),Fériés)*NETWORKDAYS.INTL(ID$17,ID$17,VLOOKUP($A19,Personnels!$A$1:$B$18,2,0),Ponts)&gt;0,"X",0)</f>
        <v>0</v>
      </c>
      <c r="IE19" s="13">
        <f ca="1">IF(NETWORKDAYS.INTL(IE$17,IE$17,VLOOKUP($A19,Personnels!$A$1:$B$18,2,0),Fériés)*NETWORKDAYS.INTL(IE$17,IE$17,VLOOKUP($A19,Personnels!$A$1:$B$18,2,0),Ponts)&gt;0,"X",0)</f>
        <v>0</v>
      </c>
      <c r="IF19" s="13" t="str">
        <f ca="1">IF(NETWORKDAYS.INTL(IF$17,IF$17,VLOOKUP($A19,Personnels!$A$1:$B$18,2,0),Fériés)*NETWORKDAYS.INTL(IF$17,IF$17,VLOOKUP($A19,Personnels!$A$1:$B$18,2,0),Ponts)&gt;0,"X",0)</f>
        <v>X</v>
      </c>
      <c r="IG19" s="13" t="str">
        <f ca="1">IF(NETWORKDAYS.INTL(IG$17,IG$17,VLOOKUP($A19,Personnels!$A$1:$B$18,2,0),Fériés)*NETWORKDAYS.INTL(IG$17,IG$17,VLOOKUP($A19,Personnels!$A$1:$B$18,2,0),Ponts)&gt;0,"X",0)</f>
        <v>X</v>
      </c>
      <c r="IH19" s="13" t="str">
        <f ca="1">IF(NETWORKDAYS.INTL(IH$17,IH$17,VLOOKUP($A19,Personnels!$A$1:$B$18,2,0),Fériés)*NETWORKDAYS.INTL(IH$17,IH$17,VLOOKUP($A19,Personnels!$A$1:$B$18,2,0),Ponts)&gt;0,"X",0)</f>
        <v>X</v>
      </c>
      <c r="II19" s="13" t="str">
        <f ca="1">IF(NETWORKDAYS.INTL(II$17,II$17,VLOOKUP($A19,Personnels!$A$1:$B$18,2,0),Fériés)*NETWORKDAYS.INTL(II$17,II$17,VLOOKUP($A19,Personnels!$A$1:$B$18,2,0),Ponts)&gt;0,"X",0)</f>
        <v>X</v>
      </c>
      <c r="IJ19" s="13" t="str">
        <f ca="1">IF(NETWORKDAYS.INTL(IJ$17,IJ$17,VLOOKUP($A19,Personnels!$A$1:$B$18,2,0),Fériés)*NETWORKDAYS.INTL(IJ$17,IJ$17,VLOOKUP($A19,Personnels!$A$1:$B$18,2,0),Ponts)&gt;0,"X",0)</f>
        <v>X</v>
      </c>
      <c r="IK19" s="13">
        <f ca="1">IF(NETWORKDAYS.INTL(IK$17,IK$17,VLOOKUP($A19,Personnels!$A$1:$B$18,2,0),Fériés)*NETWORKDAYS.INTL(IK$17,IK$17,VLOOKUP($A19,Personnels!$A$1:$B$18,2,0),Ponts)&gt;0,"X",0)</f>
        <v>0</v>
      </c>
      <c r="IL19" s="13">
        <f ca="1">IF(NETWORKDAYS.INTL(IL$17,IL$17,VLOOKUP($A19,Personnels!$A$1:$B$18,2,0),Fériés)*NETWORKDAYS.INTL(IL$17,IL$17,VLOOKUP($A19,Personnels!$A$1:$B$18,2,0),Ponts)&gt;0,"X",0)</f>
        <v>0</v>
      </c>
      <c r="IM19" s="13" t="str">
        <f ca="1">IF(NETWORKDAYS.INTL(IM$17,IM$17,VLOOKUP($A19,Personnels!$A$1:$B$18,2,0),Fériés)*NETWORKDAYS.INTL(IM$17,IM$17,VLOOKUP($A19,Personnels!$A$1:$B$18,2,0),Ponts)&gt;0,"X",0)</f>
        <v>X</v>
      </c>
      <c r="IN19" s="13" t="str">
        <f ca="1">IF(NETWORKDAYS.INTL(IN$17,IN$17,VLOOKUP($A19,Personnels!$A$1:$B$18,2,0),Fériés)*NETWORKDAYS.INTL(IN$17,IN$17,VLOOKUP($A19,Personnels!$A$1:$B$18,2,0),Ponts)&gt;0,"X",0)</f>
        <v>X</v>
      </c>
      <c r="IO19" s="13" t="str">
        <f ca="1">IF(NETWORKDAYS.INTL(IO$17,IO$17,VLOOKUP($A19,Personnels!$A$1:$B$18,2,0),Fériés)*NETWORKDAYS.INTL(IO$17,IO$17,VLOOKUP($A19,Personnels!$A$1:$B$18,2,0),Ponts)&gt;0,"X",0)</f>
        <v>X</v>
      </c>
      <c r="IP19" s="13" t="str">
        <f ca="1">IF(NETWORKDAYS.INTL(IP$17,IP$17,VLOOKUP($A19,Personnels!$A$1:$B$18,2,0),Fériés)*NETWORKDAYS.INTL(IP$17,IP$17,VLOOKUP($A19,Personnels!$A$1:$B$18,2,0),Ponts)&gt;0,"X",0)</f>
        <v>X</v>
      </c>
      <c r="IQ19" s="13" t="str">
        <f ca="1">IF(NETWORKDAYS.INTL(IQ$17,IQ$17,VLOOKUP($A19,Personnels!$A$1:$B$18,2,0),Fériés)*NETWORKDAYS.INTL(IQ$17,IQ$17,VLOOKUP($A19,Personnels!$A$1:$B$18,2,0),Ponts)&gt;0,"X",0)</f>
        <v>X</v>
      </c>
      <c r="IR19" s="13">
        <f ca="1">IF(NETWORKDAYS.INTL(IR$17,IR$17,VLOOKUP($A19,Personnels!$A$1:$B$18,2,0),Fériés)*NETWORKDAYS.INTL(IR$17,IR$17,VLOOKUP($A19,Personnels!$A$1:$B$18,2,0),Ponts)&gt;0,"X",0)</f>
        <v>0</v>
      </c>
      <c r="IS19" s="13">
        <f ca="1">IF(NETWORKDAYS.INTL(IS$17,IS$17,VLOOKUP($A19,Personnels!$A$1:$B$18,2,0),Fériés)*NETWORKDAYS.INTL(IS$17,IS$17,VLOOKUP($A19,Personnels!$A$1:$B$18,2,0),Ponts)&gt;0,"X",0)</f>
        <v>0</v>
      </c>
      <c r="IT19" s="13" t="str">
        <f ca="1">IF(NETWORKDAYS.INTL(IT$17,IT$17,VLOOKUP($A19,Personnels!$A$1:$B$18,2,0),Fériés)*NETWORKDAYS.INTL(IT$17,IT$17,VLOOKUP($A19,Personnels!$A$1:$B$18,2,0),Ponts)&gt;0,"X",0)</f>
        <v>X</v>
      </c>
      <c r="IU19" s="13" t="str">
        <f ca="1">IF(NETWORKDAYS.INTL(IU$17,IU$17,VLOOKUP($A19,Personnels!$A$1:$B$18,2,0),Fériés)*NETWORKDAYS.INTL(IU$17,IU$17,VLOOKUP($A19,Personnels!$A$1:$B$18,2,0),Ponts)&gt;0,"X",0)</f>
        <v>X</v>
      </c>
      <c r="IV19" s="13" t="str">
        <f ca="1">IF(NETWORKDAYS.INTL(IV$17,IV$17,VLOOKUP($A19,Personnels!$A$1:$B$18,2,0),Fériés)*NETWORKDAYS.INTL(IV$17,IV$17,VLOOKUP($A19,Personnels!$A$1:$B$18,2,0),Ponts)&gt;0,"X",0)</f>
        <v>X</v>
      </c>
      <c r="IW19" s="13" t="str">
        <f ca="1">IF(NETWORKDAYS.INTL(IW$17,IW$17,VLOOKUP($A19,Personnels!$A$1:$B$18,2,0),Fériés)*NETWORKDAYS.INTL(IW$17,IW$17,VLOOKUP($A19,Personnels!$A$1:$B$18,2,0),Ponts)&gt;0,"X",0)</f>
        <v>X</v>
      </c>
      <c r="IX19" s="13" t="str">
        <f ca="1">IF(NETWORKDAYS.INTL(IX$17,IX$17,VLOOKUP($A19,Personnels!$A$1:$B$18,2,0),Fériés)*NETWORKDAYS.INTL(IX$17,IX$17,VLOOKUP($A19,Personnels!$A$1:$B$18,2,0),Ponts)&gt;0,"X",0)</f>
        <v>X</v>
      </c>
      <c r="IY19" s="13">
        <f ca="1">IF(NETWORKDAYS.INTL(IY$17,IY$17,VLOOKUP($A19,Personnels!$A$1:$B$18,2,0),Fériés)*NETWORKDAYS.INTL(IY$17,IY$17,VLOOKUP($A19,Personnels!$A$1:$B$18,2,0),Ponts)&gt;0,"X",0)</f>
        <v>0</v>
      </c>
      <c r="IZ19" s="13">
        <f ca="1">IF(NETWORKDAYS.INTL(IZ$17,IZ$17,VLOOKUP($A19,Personnels!$A$1:$B$18,2,0),Fériés)*NETWORKDAYS.INTL(IZ$17,IZ$17,VLOOKUP($A19,Personnels!$A$1:$B$18,2,0),Ponts)&gt;0,"X",0)</f>
        <v>0</v>
      </c>
      <c r="JA19" s="13" t="str">
        <f ca="1">IF(NETWORKDAYS.INTL(JA$17,JA$17,VLOOKUP($A19,Personnels!$A$1:$B$18,2,0),Fériés)*NETWORKDAYS.INTL(JA$17,JA$17,VLOOKUP($A19,Personnels!$A$1:$B$18,2,0),Ponts)&gt;0,"X",0)</f>
        <v>X</v>
      </c>
      <c r="JB19" s="13" t="str">
        <f ca="1">IF(NETWORKDAYS.INTL(JB$17,JB$17,VLOOKUP($A19,Personnels!$A$1:$B$18,2,0),Fériés)*NETWORKDAYS.INTL(JB$17,JB$17,VLOOKUP($A19,Personnels!$A$1:$B$18,2,0),Ponts)&gt;0,"X",0)</f>
        <v>X</v>
      </c>
      <c r="JC19" s="13" t="str">
        <f ca="1">IF(NETWORKDAYS.INTL(JC$17,JC$17,VLOOKUP($A19,Personnels!$A$1:$B$18,2,0),Fériés)*NETWORKDAYS.INTL(JC$17,JC$17,VLOOKUP($A19,Personnels!$A$1:$B$18,2,0),Ponts)&gt;0,"X",0)</f>
        <v>X</v>
      </c>
      <c r="JD19" s="13" t="str">
        <f ca="1">IF(NETWORKDAYS.INTL(JD$17,JD$17,VLOOKUP($A19,Personnels!$A$1:$B$18,2,0),Fériés)*NETWORKDAYS.INTL(JD$17,JD$17,VLOOKUP($A19,Personnels!$A$1:$B$18,2,0),Ponts)&gt;0,"X",0)</f>
        <v>X</v>
      </c>
      <c r="JE19" s="13" t="str">
        <f ca="1">IF(NETWORKDAYS.INTL(JE$17,JE$17,VLOOKUP($A19,Personnels!$A$1:$B$18,2,0),Fériés)*NETWORKDAYS.INTL(JE$17,JE$17,VLOOKUP($A19,Personnels!$A$1:$B$18,2,0),Ponts)&gt;0,"X",0)</f>
        <v>X</v>
      </c>
      <c r="JF19" s="13">
        <f ca="1">IF(NETWORKDAYS.INTL(JF$17,JF$17,VLOOKUP($A19,Personnels!$A$1:$B$18,2,0),Fériés)*NETWORKDAYS.INTL(JF$17,JF$17,VLOOKUP($A19,Personnels!$A$1:$B$18,2,0),Ponts)&gt;0,"X",0)</f>
        <v>0</v>
      </c>
      <c r="JG19" s="13">
        <f ca="1">IF(NETWORKDAYS.INTL(JG$17,JG$17,VLOOKUP($A19,Personnels!$A$1:$B$18,2,0),Fériés)*NETWORKDAYS.INTL(JG$17,JG$17,VLOOKUP($A19,Personnels!$A$1:$B$18,2,0),Ponts)&gt;0,"X",0)</f>
        <v>0</v>
      </c>
      <c r="JH19" s="13" t="str">
        <f ca="1">IF(NETWORKDAYS.INTL(JH$17,JH$17,VLOOKUP($A19,Personnels!$A$1:$B$18,2,0),Fériés)*NETWORKDAYS.INTL(JH$17,JH$17,VLOOKUP($A19,Personnels!$A$1:$B$18,2,0),Ponts)&gt;0,"X",0)</f>
        <v>X</v>
      </c>
      <c r="JI19" s="13" t="str">
        <f ca="1">IF(NETWORKDAYS.INTL(JI$17,JI$17,VLOOKUP($A19,Personnels!$A$1:$B$18,2,0),Fériés)*NETWORKDAYS.INTL(JI$17,JI$17,VLOOKUP($A19,Personnels!$A$1:$B$18,2,0),Ponts)&gt;0,"X",0)</f>
        <v>X</v>
      </c>
      <c r="JJ19" s="13" t="str">
        <f ca="1">IF(NETWORKDAYS.INTL(JJ$17,JJ$17,VLOOKUP($A19,Personnels!$A$1:$B$18,2,0),Fériés)*NETWORKDAYS.INTL(JJ$17,JJ$17,VLOOKUP($A19,Personnels!$A$1:$B$18,2,0),Ponts)&gt;0,"X",0)</f>
        <v>X</v>
      </c>
      <c r="JK19" s="13" t="str">
        <f ca="1">IF(NETWORKDAYS.INTL(JK$17,JK$17,VLOOKUP($A19,Personnels!$A$1:$B$18,2,0),Fériés)*NETWORKDAYS.INTL(JK$17,JK$17,VLOOKUP($A19,Personnels!$A$1:$B$18,2,0),Ponts)&gt;0,"X",0)</f>
        <v>X</v>
      </c>
      <c r="JL19" s="13" t="str">
        <f ca="1">IF(NETWORKDAYS.INTL(JL$17,JL$17,VLOOKUP($A19,Personnels!$A$1:$B$18,2,0),Fériés)*NETWORKDAYS.INTL(JL$17,JL$17,VLOOKUP($A19,Personnels!$A$1:$B$18,2,0),Ponts)&gt;0,"X",0)</f>
        <v>X</v>
      </c>
      <c r="JM19" s="13">
        <f ca="1">IF(NETWORKDAYS.INTL(JM$17,JM$17,VLOOKUP($A19,Personnels!$A$1:$B$18,2,0),Fériés)*NETWORKDAYS.INTL(JM$17,JM$17,VLOOKUP($A19,Personnels!$A$1:$B$18,2,0),Ponts)&gt;0,"X",0)</f>
        <v>0</v>
      </c>
      <c r="JN19" s="13">
        <f ca="1">IF(NETWORKDAYS.INTL(JN$17,JN$17,VLOOKUP($A19,Personnels!$A$1:$B$18,2,0),Fériés)*NETWORKDAYS.INTL(JN$17,JN$17,VLOOKUP($A19,Personnels!$A$1:$B$18,2,0),Ponts)&gt;0,"X",0)</f>
        <v>0</v>
      </c>
      <c r="JO19" s="13" t="str">
        <f ca="1">IF(NETWORKDAYS.INTL(JO$17,JO$17,VLOOKUP($A19,Personnels!$A$1:$B$18,2,0),Fériés)*NETWORKDAYS.INTL(JO$17,JO$17,VLOOKUP($A19,Personnels!$A$1:$B$18,2,0),Ponts)&gt;0,"X",0)</f>
        <v>X</v>
      </c>
      <c r="JP19" s="13" t="str">
        <f ca="1">IF(NETWORKDAYS.INTL(JP$17,JP$17,VLOOKUP($A19,Personnels!$A$1:$B$18,2,0),Fériés)*NETWORKDAYS.INTL(JP$17,JP$17,VLOOKUP($A19,Personnels!$A$1:$B$18,2,0),Ponts)&gt;0,"X",0)</f>
        <v>X</v>
      </c>
      <c r="JQ19" s="13" t="str">
        <f ca="1">IF(NETWORKDAYS.INTL(JQ$17,JQ$17,VLOOKUP($A19,Personnels!$A$1:$B$18,2,0),Fériés)*NETWORKDAYS.INTL(JQ$17,JQ$17,VLOOKUP($A19,Personnels!$A$1:$B$18,2,0),Ponts)&gt;0,"X",0)</f>
        <v>X</v>
      </c>
      <c r="JR19" s="13" t="str">
        <f ca="1">IF(NETWORKDAYS.INTL(JR$17,JR$17,VLOOKUP($A19,Personnels!$A$1:$B$18,2,0),Fériés)*NETWORKDAYS.INTL(JR$17,JR$17,VLOOKUP($A19,Personnels!$A$1:$B$18,2,0),Ponts)&gt;0,"X",0)</f>
        <v>X</v>
      </c>
      <c r="JS19" s="13" t="str">
        <f ca="1">IF(NETWORKDAYS.INTL(JS$17,JS$17,VLOOKUP($A19,Personnels!$A$1:$B$18,2,0),Fériés)*NETWORKDAYS.INTL(JS$17,JS$17,VLOOKUP($A19,Personnels!$A$1:$B$18,2,0),Ponts)&gt;0,"X",0)</f>
        <v>X</v>
      </c>
      <c r="JT19" s="13">
        <f ca="1">IF(NETWORKDAYS.INTL(JT$17,JT$17,VLOOKUP($A19,Personnels!$A$1:$B$18,2,0),Fériés)*NETWORKDAYS.INTL(JT$17,JT$17,VLOOKUP($A19,Personnels!$A$1:$B$18,2,0),Ponts)&gt;0,"X",0)</f>
        <v>0</v>
      </c>
      <c r="JU19" s="13">
        <f ca="1">IF(NETWORKDAYS.INTL(JU$17,JU$17,VLOOKUP($A19,Personnels!$A$1:$B$18,2,0),Fériés)*NETWORKDAYS.INTL(JU$17,JU$17,VLOOKUP($A19,Personnels!$A$1:$B$18,2,0),Ponts)&gt;0,"X",0)</f>
        <v>0</v>
      </c>
      <c r="JV19" s="13" t="str">
        <f ca="1">IF(NETWORKDAYS.INTL(JV$17,JV$17,VLOOKUP($A19,Personnels!$A$1:$B$18,2,0),Fériés)*NETWORKDAYS.INTL(JV$17,JV$17,VLOOKUP($A19,Personnels!$A$1:$B$18,2,0),Ponts)&gt;0,"X",0)</f>
        <v>X</v>
      </c>
      <c r="JW19" s="13" t="str">
        <f ca="1">IF(NETWORKDAYS.INTL(JW$17,JW$17,VLOOKUP($A19,Personnels!$A$1:$B$18,2,0),Fériés)*NETWORKDAYS.INTL(JW$17,JW$17,VLOOKUP($A19,Personnels!$A$1:$B$18,2,0),Ponts)&gt;0,"X",0)</f>
        <v>X</v>
      </c>
      <c r="JX19" s="13" t="str">
        <f ca="1">IF(NETWORKDAYS.INTL(JX$17,JX$17,VLOOKUP($A19,Personnels!$A$1:$B$18,2,0),Fériés)*NETWORKDAYS.INTL(JX$17,JX$17,VLOOKUP($A19,Personnels!$A$1:$B$18,2,0),Ponts)&gt;0,"X",0)</f>
        <v>X</v>
      </c>
      <c r="JY19" s="13" t="str">
        <f ca="1">IF(NETWORKDAYS.INTL(JY$17,JY$17,VLOOKUP($A19,Personnels!$A$1:$B$18,2,0),Fériés)*NETWORKDAYS.INTL(JY$17,JY$17,VLOOKUP($A19,Personnels!$A$1:$B$18,2,0),Ponts)&gt;0,"X",0)</f>
        <v>X</v>
      </c>
      <c r="JZ19" s="13" t="str">
        <f ca="1">IF(NETWORKDAYS.INTL(JZ$17,JZ$17,VLOOKUP($A19,Personnels!$A$1:$B$18,2,0),Fériés)*NETWORKDAYS.INTL(JZ$17,JZ$17,VLOOKUP($A19,Personnels!$A$1:$B$18,2,0),Ponts)&gt;0,"X",0)</f>
        <v>X</v>
      </c>
      <c r="KA19" s="13">
        <f ca="1">IF(NETWORKDAYS.INTL(KA$17,KA$17,VLOOKUP($A19,Personnels!$A$1:$B$18,2,0),Fériés)*NETWORKDAYS.INTL(KA$17,KA$17,VLOOKUP($A19,Personnels!$A$1:$B$18,2,0),Ponts)&gt;0,"X",0)</f>
        <v>0</v>
      </c>
      <c r="KB19" s="13">
        <f ca="1">IF(NETWORKDAYS.INTL(KB$17,KB$17,VLOOKUP($A19,Personnels!$A$1:$B$18,2,0),Fériés)*NETWORKDAYS.INTL(KB$17,KB$17,VLOOKUP($A19,Personnels!$A$1:$B$18,2,0),Ponts)&gt;0,"X",0)</f>
        <v>0</v>
      </c>
      <c r="KC19" s="13" t="str">
        <f ca="1">IF(NETWORKDAYS.INTL(KC$17,KC$17,VLOOKUP($A19,Personnels!$A$1:$B$18,2,0),Fériés)*NETWORKDAYS.INTL(KC$17,KC$17,VLOOKUP($A19,Personnels!$A$1:$B$18,2,0),Ponts)&gt;0,"X",0)</f>
        <v>X</v>
      </c>
      <c r="KD19" s="13" t="str">
        <f ca="1">IF(NETWORKDAYS.INTL(KD$17,KD$17,VLOOKUP($A19,Personnels!$A$1:$B$18,2,0),Fériés)*NETWORKDAYS.INTL(KD$17,KD$17,VLOOKUP($A19,Personnels!$A$1:$B$18,2,0),Ponts)&gt;0,"X",0)</f>
        <v>X</v>
      </c>
      <c r="KE19" s="13" t="str">
        <f ca="1">IF(NETWORKDAYS.INTL(KE$17,KE$17,VLOOKUP($A19,Personnels!$A$1:$B$18,2,0),Fériés)*NETWORKDAYS.INTL(KE$17,KE$17,VLOOKUP($A19,Personnels!$A$1:$B$18,2,0),Ponts)&gt;0,"X",0)</f>
        <v>X</v>
      </c>
      <c r="KF19" s="13" t="str">
        <f ca="1">IF(NETWORKDAYS.INTL(KF$17,KF$17,VLOOKUP($A19,Personnels!$A$1:$B$18,2,0),Fériés)*NETWORKDAYS.INTL(KF$17,KF$17,VLOOKUP($A19,Personnels!$A$1:$B$18,2,0),Ponts)&gt;0,"X",0)</f>
        <v>X</v>
      </c>
      <c r="KG19" s="13" t="str">
        <f ca="1">IF(NETWORKDAYS.INTL(KG$17,KG$17,VLOOKUP($A19,Personnels!$A$1:$B$18,2,0),Fériés)*NETWORKDAYS.INTL(KG$17,KG$17,VLOOKUP($A19,Personnels!$A$1:$B$18,2,0),Ponts)&gt;0,"X",0)</f>
        <v>X</v>
      </c>
      <c r="KH19" s="13">
        <f ca="1">IF(NETWORKDAYS.INTL(KH$17,KH$17,VLOOKUP($A19,Personnels!$A$1:$B$18,2,0),Fériés)*NETWORKDAYS.INTL(KH$17,KH$17,VLOOKUP($A19,Personnels!$A$1:$B$18,2,0),Ponts)&gt;0,"X",0)</f>
        <v>0</v>
      </c>
      <c r="KI19" s="13">
        <f ca="1">IF(NETWORKDAYS.INTL(KI$17,KI$17,VLOOKUP($A19,Personnels!$A$1:$B$18,2,0),Fériés)*NETWORKDAYS.INTL(KI$17,KI$17,VLOOKUP($A19,Personnels!$A$1:$B$18,2,0),Ponts)&gt;0,"X",0)</f>
        <v>0</v>
      </c>
      <c r="KJ19" s="13" t="str">
        <f ca="1">IF(NETWORKDAYS.INTL(KJ$17,KJ$17,VLOOKUP($A19,Personnels!$A$1:$B$18,2,0),Fériés)*NETWORKDAYS.INTL(KJ$17,KJ$17,VLOOKUP($A19,Personnels!$A$1:$B$18,2,0),Ponts)&gt;0,"X",0)</f>
        <v>X</v>
      </c>
      <c r="KK19" s="13" t="str">
        <f ca="1">IF(NETWORKDAYS.INTL(KK$17,KK$17,VLOOKUP($A19,Personnels!$A$1:$B$18,2,0),Fériés)*NETWORKDAYS.INTL(KK$17,KK$17,VLOOKUP($A19,Personnels!$A$1:$B$18,2,0),Ponts)&gt;0,"X",0)</f>
        <v>X</v>
      </c>
      <c r="KL19" s="13" t="str">
        <f ca="1">IF(NETWORKDAYS.INTL(KL$17,KL$17,VLOOKUP($A19,Personnels!$A$1:$B$18,2,0),Fériés)*NETWORKDAYS.INTL(KL$17,KL$17,VLOOKUP($A19,Personnels!$A$1:$B$18,2,0),Ponts)&gt;0,"X",0)</f>
        <v>X</v>
      </c>
      <c r="KM19" s="13" t="str">
        <f ca="1">IF(NETWORKDAYS.INTL(KM$17,KM$17,VLOOKUP($A19,Personnels!$A$1:$B$18,2,0),Fériés)*NETWORKDAYS.INTL(KM$17,KM$17,VLOOKUP($A19,Personnels!$A$1:$B$18,2,0),Ponts)&gt;0,"X",0)</f>
        <v>X</v>
      </c>
      <c r="KN19" s="13" t="str">
        <f ca="1">IF(NETWORKDAYS.INTL(KN$17,KN$17,VLOOKUP($A19,Personnels!$A$1:$B$18,2,0),Fériés)*NETWORKDAYS.INTL(KN$17,KN$17,VLOOKUP($A19,Personnels!$A$1:$B$18,2,0),Ponts)&gt;0,"X",0)</f>
        <v>X</v>
      </c>
      <c r="KO19" s="13">
        <f ca="1">IF(NETWORKDAYS.INTL(KO$17,KO$17,VLOOKUP($A19,Personnels!$A$1:$B$18,2,0),Fériés)*NETWORKDAYS.INTL(KO$17,KO$17,VLOOKUP($A19,Personnels!$A$1:$B$18,2,0),Ponts)&gt;0,"X",0)</f>
        <v>0</v>
      </c>
      <c r="KP19" s="13">
        <f ca="1">IF(NETWORKDAYS.INTL(KP$17,KP$17,VLOOKUP($A19,Personnels!$A$1:$B$18,2,0),Fériés)*NETWORKDAYS.INTL(KP$17,KP$17,VLOOKUP($A19,Personnels!$A$1:$B$18,2,0),Ponts)&gt;0,"X",0)</f>
        <v>0</v>
      </c>
      <c r="KQ19" s="13" t="str">
        <f ca="1">IF(NETWORKDAYS.INTL(KQ$17,KQ$17,VLOOKUP($A19,Personnels!$A$1:$B$18,2,0),Fériés)*NETWORKDAYS.INTL(KQ$17,KQ$17,VLOOKUP($A19,Personnels!$A$1:$B$18,2,0),Ponts)&gt;0,"X",0)</f>
        <v>X</v>
      </c>
      <c r="KR19" s="13" t="str">
        <f ca="1">IF(NETWORKDAYS.INTL(KR$17,KR$17,VLOOKUP($A19,Personnels!$A$1:$B$18,2,0),Fériés)*NETWORKDAYS.INTL(KR$17,KR$17,VLOOKUP($A19,Personnels!$A$1:$B$18,2,0),Ponts)&gt;0,"X",0)</f>
        <v>X</v>
      </c>
      <c r="KS19" s="13" t="str">
        <f ca="1">IF(NETWORKDAYS.INTL(KS$17,KS$17,VLOOKUP($A19,Personnels!$A$1:$B$18,2,0),Fériés)*NETWORKDAYS.INTL(KS$17,KS$17,VLOOKUP($A19,Personnels!$A$1:$B$18,2,0),Ponts)&gt;0,"X",0)</f>
        <v>X</v>
      </c>
      <c r="KT19" s="13" t="str">
        <f ca="1">IF(NETWORKDAYS.INTL(KT$17,KT$17,VLOOKUP($A19,Personnels!$A$1:$B$18,2,0),Fériés)*NETWORKDAYS.INTL(KT$17,KT$17,VLOOKUP($A19,Personnels!$A$1:$B$18,2,0),Ponts)&gt;0,"X",0)</f>
        <v>X</v>
      </c>
      <c r="KU19" s="13" t="str">
        <f ca="1">IF(NETWORKDAYS.INTL(KU$17,KU$17,VLOOKUP($A19,Personnels!$A$1:$B$18,2,0),Fériés)*NETWORKDAYS.INTL(KU$17,KU$17,VLOOKUP($A19,Personnels!$A$1:$B$18,2,0),Ponts)&gt;0,"X",0)</f>
        <v>X</v>
      </c>
      <c r="KV19" s="13">
        <f ca="1">IF(NETWORKDAYS.INTL(KV$17,KV$17,VLOOKUP($A19,Personnels!$A$1:$B$18,2,0),Fériés)*NETWORKDAYS.INTL(KV$17,KV$17,VLOOKUP($A19,Personnels!$A$1:$B$18,2,0),Ponts)&gt;0,"X",0)</f>
        <v>0</v>
      </c>
      <c r="KW19" s="13">
        <f ca="1">IF(NETWORKDAYS.INTL(KW$17,KW$17,VLOOKUP($A19,Personnels!$A$1:$B$18,2,0),Fériés)*NETWORKDAYS.INTL(KW$17,KW$17,VLOOKUP($A19,Personnels!$A$1:$B$18,2,0),Ponts)&gt;0,"X",0)</f>
        <v>0</v>
      </c>
      <c r="KX19" s="13" t="str">
        <f ca="1">IF(NETWORKDAYS.INTL(KX$17,KX$17,VLOOKUP($A19,Personnels!$A$1:$B$18,2,0),Fériés)*NETWORKDAYS.INTL(KX$17,KX$17,VLOOKUP($A19,Personnels!$A$1:$B$18,2,0),Ponts)&gt;0,"X",0)</f>
        <v>X</v>
      </c>
      <c r="KY19" s="13" t="str">
        <f ca="1">IF(NETWORKDAYS.INTL(KY$17,KY$17,VLOOKUP($A19,Personnels!$A$1:$B$18,2,0),Fériés)*NETWORKDAYS.INTL(KY$17,KY$17,VLOOKUP($A19,Personnels!$A$1:$B$18,2,0),Ponts)&gt;0,"X",0)</f>
        <v>X</v>
      </c>
      <c r="KZ19" s="13" t="str">
        <f ca="1">IF(NETWORKDAYS.INTL(KZ$17,KZ$17,VLOOKUP($A19,Personnels!$A$1:$B$18,2,0),Fériés)*NETWORKDAYS.INTL(KZ$17,KZ$17,VLOOKUP($A19,Personnels!$A$1:$B$18,2,0),Ponts)&gt;0,"X",0)</f>
        <v>X</v>
      </c>
      <c r="LA19" s="13" t="str">
        <f ca="1">IF(NETWORKDAYS.INTL(LA$17,LA$17,VLOOKUP($A19,Personnels!$A$1:$B$18,2,0),Fériés)*NETWORKDAYS.INTL(LA$17,LA$17,VLOOKUP($A19,Personnels!$A$1:$B$18,2,0),Ponts)&gt;0,"X",0)</f>
        <v>X</v>
      </c>
      <c r="LB19" s="13" t="str">
        <f ca="1">IF(NETWORKDAYS.INTL(LB$17,LB$17,VLOOKUP($A19,Personnels!$A$1:$B$18,2,0),Fériés)*NETWORKDAYS.INTL(LB$17,LB$17,VLOOKUP($A19,Personnels!$A$1:$B$18,2,0),Ponts)&gt;0,"X",0)</f>
        <v>X</v>
      </c>
      <c r="LC19" s="13">
        <f ca="1">IF(NETWORKDAYS.INTL(LC$17,LC$17,VLOOKUP($A19,Personnels!$A$1:$B$18,2,0),Fériés)*NETWORKDAYS.INTL(LC$17,LC$17,VLOOKUP($A19,Personnels!$A$1:$B$18,2,0),Ponts)&gt;0,"X",0)</f>
        <v>0</v>
      </c>
      <c r="LD19" s="13">
        <f ca="1">IF(NETWORKDAYS.INTL(LD$17,LD$17,VLOOKUP($A19,Personnels!$A$1:$B$18,2,0),Fériés)*NETWORKDAYS.INTL(LD$17,LD$17,VLOOKUP($A19,Personnels!$A$1:$B$18,2,0),Ponts)&gt;0,"X",0)</f>
        <v>0</v>
      </c>
      <c r="LE19" s="13" t="str">
        <f ca="1">IF(NETWORKDAYS.INTL(LE$17,LE$17,VLOOKUP($A19,Personnels!$A$1:$B$18,2,0),Fériés)*NETWORKDAYS.INTL(LE$17,LE$17,VLOOKUP($A19,Personnels!$A$1:$B$18,2,0),Ponts)&gt;0,"X",0)</f>
        <v>X</v>
      </c>
      <c r="LF19" s="13" t="str">
        <f ca="1">IF(NETWORKDAYS.INTL(LF$17,LF$17,VLOOKUP($A19,Personnels!$A$1:$B$18,2,0),Fériés)*NETWORKDAYS.INTL(LF$17,LF$17,VLOOKUP($A19,Personnels!$A$1:$B$18,2,0),Ponts)&gt;0,"X",0)</f>
        <v>X</v>
      </c>
      <c r="LG19" s="13">
        <f ca="1">IF(NETWORKDAYS.INTL(LG$17,LG$17,VLOOKUP($A19,Personnels!$A$1:$B$18,2,0),Fériés)*NETWORKDAYS.INTL(LG$17,LG$17,VLOOKUP($A19,Personnels!$A$1:$B$18,2,0),Ponts)&gt;0,"X",0)</f>
        <v>0</v>
      </c>
      <c r="LH19" s="13" t="str">
        <f ca="1">IF(NETWORKDAYS.INTL(LH$17,LH$17,VLOOKUP($A19,Personnels!$A$1:$B$18,2,0),Fériés)*NETWORKDAYS.INTL(LH$17,LH$17,VLOOKUP($A19,Personnels!$A$1:$B$18,2,0),Ponts)&gt;0,"X",0)</f>
        <v>X</v>
      </c>
      <c r="LI19" s="13" t="str">
        <f ca="1">IF(NETWORKDAYS.INTL(LI$17,LI$17,VLOOKUP($A19,Personnels!$A$1:$B$18,2,0),Fériés)*NETWORKDAYS.INTL(LI$17,LI$17,VLOOKUP($A19,Personnels!$A$1:$B$18,2,0),Ponts)&gt;0,"X",0)</f>
        <v>X</v>
      </c>
      <c r="LJ19" s="13">
        <f ca="1">IF(NETWORKDAYS.INTL(LJ$17,LJ$17,VLOOKUP($A19,Personnels!$A$1:$B$18,2,0),Fériés)*NETWORKDAYS.INTL(LJ$17,LJ$17,VLOOKUP($A19,Personnels!$A$1:$B$18,2,0),Ponts)&gt;0,"X",0)</f>
        <v>0</v>
      </c>
      <c r="LK19" s="13">
        <f ca="1">IF(NETWORKDAYS.INTL(LK$17,LK$17,VLOOKUP($A19,Personnels!$A$1:$B$18,2,0),Fériés)*NETWORKDAYS.INTL(LK$17,LK$17,VLOOKUP($A19,Personnels!$A$1:$B$18,2,0),Ponts)&gt;0,"X",0)</f>
        <v>0</v>
      </c>
      <c r="LL19" s="13" t="str">
        <f ca="1">IF(NETWORKDAYS.INTL(LL$17,LL$17,VLOOKUP($A19,Personnels!$A$1:$B$18,2,0),Fériés)*NETWORKDAYS.INTL(LL$17,LL$17,VLOOKUP($A19,Personnels!$A$1:$B$18,2,0),Ponts)&gt;0,"X",0)</f>
        <v>X</v>
      </c>
      <c r="LM19" s="13" t="str">
        <f ca="1">IF(NETWORKDAYS.INTL(LM$17,LM$17,VLOOKUP($A19,Personnels!$A$1:$B$18,2,0),Fériés)*NETWORKDAYS.INTL(LM$17,LM$17,VLOOKUP($A19,Personnels!$A$1:$B$18,2,0),Ponts)&gt;0,"X",0)</f>
        <v>X</v>
      </c>
      <c r="LN19" s="13" t="str">
        <f ca="1">IF(NETWORKDAYS.INTL(LN$17,LN$17,VLOOKUP($A19,Personnels!$A$1:$B$18,2,0),Fériés)*NETWORKDAYS.INTL(LN$17,LN$17,VLOOKUP($A19,Personnels!$A$1:$B$18,2,0),Ponts)&gt;0,"X",0)</f>
        <v>X</v>
      </c>
      <c r="LO19" s="13" t="str">
        <f ca="1">IF(NETWORKDAYS.INTL(LO$17,LO$17,VLOOKUP($A19,Personnels!$A$1:$B$18,2,0),Fériés)*NETWORKDAYS.INTL(LO$17,LO$17,VLOOKUP($A19,Personnels!$A$1:$B$18,2,0),Ponts)&gt;0,"X",0)</f>
        <v>X</v>
      </c>
      <c r="LP19" s="13" t="str">
        <f ca="1">IF(NETWORKDAYS.INTL(LP$17,LP$17,VLOOKUP($A19,Personnels!$A$1:$B$18,2,0),Fériés)*NETWORKDAYS.INTL(LP$17,LP$17,VLOOKUP($A19,Personnels!$A$1:$B$18,2,0),Ponts)&gt;0,"X",0)</f>
        <v>X</v>
      </c>
      <c r="LQ19" s="13">
        <f ca="1">IF(NETWORKDAYS.INTL(LQ$17,LQ$17,VLOOKUP($A19,Personnels!$A$1:$B$18,2,0),Fériés)*NETWORKDAYS.INTL(LQ$17,LQ$17,VLOOKUP($A19,Personnels!$A$1:$B$18,2,0),Ponts)&gt;0,"X",0)</f>
        <v>0</v>
      </c>
      <c r="LR19" s="13">
        <f ca="1">IF(NETWORKDAYS.INTL(LR$17,LR$17,VLOOKUP($A19,Personnels!$A$1:$B$18,2,0),Fériés)*NETWORKDAYS.INTL(LR$17,LR$17,VLOOKUP($A19,Personnels!$A$1:$B$18,2,0),Ponts)&gt;0,"X",0)</f>
        <v>0</v>
      </c>
      <c r="LS19" s="13" t="str">
        <f ca="1">IF(NETWORKDAYS.INTL(LS$17,LS$17,VLOOKUP($A19,Personnels!$A$1:$B$18,2,0),Fériés)*NETWORKDAYS.INTL(LS$17,LS$17,VLOOKUP($A19,Personnels!$A$1:$B$18,2,0),Ponts)&gt;0,"X",0)</f>
        <v>X</v>
      </c>
      <c r="LT19" s="13" t="str">
        <f ca="1">IF(NETWORKDAYS.INTL(LT$17,LT$17,VLOOKUP($A19,Personnels!$A$1:$B$18,2,0),Fériés)*NETWORKDAYS.INTL(LT$17,LT$17,VLOOKUP($A19,Personnels!$A$1:$B$18,2,0),Ponts)&gt;0,"X",0)</f>
        <v>X</v>
      </c>
      <c r="LU19" s="13" t="str">
        <f ca="1">IF(NETWORKDAYS.INTL(LU$17,LU$17,VLOOKUP($A19,Personnels!$A$1:$B$18,2,0),Fériés)*NETWORKDAYS.INTL(LU$17,LU$17,VLOOKUP($A19,Personnels!$A$1:$B$18,2,0),Ponts)&gt;0,"X",0)</f>
        <v>X</v>
      </c>
      <c r="LV19" s="13" t="str">
        <f ca="1">IF(NETWORKDAYS.INTL(LV$17,LV$17,VLOOKUP($A19,Personnels!$A$1:$B$18,2,0),Fériés)*NETWORKDAYS.INTL(LV$17,LV$17,VLOOKUP($A19,Personnels!$A$1:$B$18,2,0),Ponts)&gt;0,"X",0)</f>
        <v>X</v>
      </c>
      <c r="LW19" s="13" t="str">
        <f ca="1">IF(NETWORKDAYS.INTL(LW$17,LW$17,VLOOKUP($A19,Personnels!$A$1:$B$18,2,0),Fériés)*NETWORKDAYS.INTL(LW$17,LW$17,VLOOKUP($A19,Personnels!$A$1:$B$18,2,0),Ponts)&gt;0,"X",0)</f>
        <v>X</v>
      </c>
      <c r="LX19" s="13">
        <f ca="1">IF(NETWORKDAYS.INTL(LX$17,LX$17,VLOOKUP($A19,Personnels!$A$1:$B$18,2,0),Fériés)*NETWORKDAYS.INTL(LX$17,LX$17,VLOOKUP($A19,Personnels!$A$1:$B$18,2,0),Ponts)&gt;0,"X",0)</f>
        <v>0</v>
      </c>
      <c r="LY19" s="13">
        <f ca="1">IF(NETWORKDAYS.INTL(LY$17,LY$17,VLOOKUP($A19,Personnels!$A$1:$B$18,2,0),Fériés)*NETWORKDAYS.INTL(LY$17,LY$17,VLOOKUP($A19,Personnels!$A$1:$B$18,2,0),Ponts)&gt;0,"X",0)</f>
        <v>0</v>
      </c>
      <c r="LZ19" s="13" t="str">
        <f ca="1">IF(NETWORKDAYS.INTL(LZ$17,LZ$17,VLOOKUP($A19,Personnels!$A$1:$B$18,2,0),Fériés)*NETWORKDAYS.INTL(LZ$17,LZ$17,VLOOKUP($A19,Personnels!$A$1:$B$18,2,0),Ponts)&gt;0,"X",0)</f>
        <v>X</v>
      </c>
      <c r="MA19" s="13" t="str">
        <f ca="1">IF(NETWORKDAYS.INTL(MA$17,MA$17,VLOOKUP($A19,Personnels!$A$1:$B$18,2,0),Fériés)*NETWORKDAYS.INTL(MA$17,MA$17,VLOOKUP($A19,Personnels!$A$1:$B$18,2,0),Ponts)&gt;0,"X",0)</f>
        <v>X</v>
      </c>
      <c r="MB19" s="13" t="str">
        <f ca="1">IF(NETWORKDAYS.INTL(MB$17,MB$17,VLOOKUP($A19,Personnels!$A$1:$B$18,2,0),Fériés)*NETWORKDAYS.INTL(MB$17,MB$17,VLOOKUP($A19,Personnels!$A$1:$B$18,2,0),Ponts)&gt;0,"X",0)</f>
        <v>X</v>
      </c>
      <c r="MC19" s="13" t="str">
        <f ca="1">IF(NETWORKDAYS.INTL(MC$17,MC$17,VLOOKUP($A19,Personnels!$A$1:$B$18,2,0),Fériés)*NETWORKDAYS.INTL(MC$17,MC$17,VLOOKUP($A19,Personnels!$A$1:$B$18,2,0),Ponts)&gt;0,"X",0)</f>
        <v>X</v>
      </c>
      <c r="MD19" s="13" t="str">
        <f ca="1">IF(NETWORKDAYS.INTL(MD$17,MD$17,VLOOKUP($A19,Personnels!$A$1:$B$18,2,0),Fériés)*NETWORKDAYS.INTL(MD$17,MD$17,VLOOKUP($A19,Personnels!$A$1:$B$18,2,0),Ponts)&gt;0,"X",0)</f>
        <v>X</v>
      </c>
      <c r="ME19" s="13">
        <f ca="1">IF(NETWORKDAYS.INTL(ME$17,ME$17,VLOOKUP($A19,Personnels!$A$1:$B$18,2,0),Fériés)*NETWORKDAYS.INTL(ME$17,ME$17,VLOOKUP($A19,Personnels!$A$1:$B$18,2,0),Ponts)&gt;0,"X",0)</f>
        <v>0</v>
      </c>
      <c r="MF19" s="13">
        <f ca="1">IF(NETWORKDAYS.INTL(MF$17,MF$17,VLOOKUP($A19,Personnels!$A$1:$B$18,2,0),Fériés)*NETWORKDAYS.INTL(MF$17,MF$17,VLOOKUP($A19,Personnels!$A$1:$B$18,2,0),Ponts)&gt;0,"X",0)</f>
        <v>0</v>
      </c>
      <c r="MG19" s="13" t="str">
        <f ca="1">IF(NETWORKDAYS.INTL(MG$17,MG$17,VLOOKUP($A19,Personnels!$A$1:$B$18,2,0),Fériés)*NETWORKDAYS.INTL(MG$17,MG$17,VLOOKUP($A19,Personnels!$A$1:$B$18,2,0),Ponts)&gt;0,"X",0)</f>
        <v>X</v>
      </c>
      <c r="MH19" s="13" t="str">
        <f ca="1">IF(NETWORKDAYS.INTL(MH$17,MH$17,VLOOKUP($A19,Personnels!$A$1:$B$18,2,0),Fériés)*NETWORKDAYS.INTL(MH$17,MH$17,VLOOKUP($A19,Personnels!$A$1:$B$18,2,0),Ponts)&gt;0,"X",0)</f>
        <v>X</v>
      </c>
      <c r="MI19" s="13" t="str">
        <f ca="1">IF(NETWORKDAYS.INTL(MI$17,MI$17,VLOOKUP($A19,Personnels!$A$1:$B$18,2,0),Fériés)*NETWORKDAYS.INTL(MI$17,MI$17,VLOOKUP($A19,Personnels!$A$1:$B$18,2,0),Ponts)&gt;0,"X",0)</f>
        <v>X</v>
      </c>
      <c r="MJ19" s="13" t="str">
        <f ca="1">IF(NETWORKDAYS.INTL(MJ$17,MJ$17,VLOOKUP($A19,Personnels!$A$1:$B$18,2,0),Fériés)*NETWORKDAYS.INTL(MJ$17,MJ$17,VLOOKUP($A19,Personnels!$A$1:$B$18,2,0),Ponts)&gt;0,"X",0)</f>
        <v>X</v>
      </c>
      <c r="MK19" s="13" t="str">
        <f ca="1">IF(NETWORKDAYS.INTL(MK$17,MK$17,VLOOKUP($A19,Personnels!$A$1:$B$18,2,0),Fériés)*NETWORKDAYS.INTL(MK$17,MK$17,VLOOKUP($A19,Personnels!$A$1:$B$18,2,0),Ponts)&gt;0,"X",0)</f>
        <v>X</v>
      </c>
      <c r="ML19" s="13">
        <f ca="1">IF(NETWORKDAYS.INTL(ML$17,ML$17,VLOOKUP($A19,Personnels!$A$1:$B$18,2,0),Fériés)*NETWORKDAYS.INTL(ML$17,ML$17,VLOOKUP($A19,Personnels!$A$1:$B$18,2,0),Ponts)&gt;0,"X",0)</f>
        <v>0</v>
      </c>
      <c r="MM19" s="13">
        <f ca="1">IF(NETWORKDAYS.INTL(MM$17,MM$17,VLOOKUP($A19,Personnels!$A$1:$B$18,2,0),Fériés)*NETWORKDAYS.INTL(MM$17,MM$17,VLOOKUP($A19,Personnels!$A$1:$B$18,2,0),Ponts)&gt;0,"X",0)</f>
        <v>0</v>
      </c>
      <c r="MN19" s="13" t="str">
        <f ca="1">IF(NETWORKDAYS.INTL(MN$17,MN$17,VLOOKUP($A19,Personnels!$A$1:$B$18,2,0),Fériés)*NETWORKDAYS.INTL(MN$17,MN$17,VLOOKUP($A19,Personnels!$A$1:$B$18,2,0),Ponts)&gt;0,"X",0)</f>
        <v>X</v>
      </c>
      <c r="MO19" s="13" t="str">
        <f ca="1">IF(NETWORKDAYS.INTL(MO$17,MO$17,VLOOKUP($A19,Personnels!$A$1:$B$18,2,0),Fériés)*NETWORKDAYS.INTL(MO$17,MO$17,VLOOKUP($A19,Personnels!$A$1:$B$18,2,0),Ponts)&gt;0,"X",0)</f>
        <v>X</v>
      </c>
      <c r="MP19" s="13" t="str">
        <f ca="1">IF(NETWORKDAYS.INTL(MP$17,MP$17,VLOOKUP($A19,Personnels!$A$1:$B$18,2,0),Fériés)*NETWORKDAYS.INTL(MP$17,MP$17,VLOOKUP($A19,Personnels!$A$1:$B$18,2,0),Ponts)&gt;0,"X",0)</f>
        <v>X</v>
      </c>
      <c r="MQ19" s="13" t="str">
        <f ca="1">IF(NETWORKDAYS.INTL(MQ$17,MQ$17,VLOOKUP($A19,Personnels!$A$1:$B$18,2,0),Fériés)*NETWORKDAYS.INTL(MQ$17,MQ$17,VLOOKUP($A19,Personnels!$A$1:$B$18,2,0),Ponts)&gt;0,"X",0)</f>
        <v>X</v>
      </c>
      <c r="MR19" s="13" t="str">
        <f ca="1">IF(NETWORKDAYS.INTL(MR$17,MR$17,VLOOKUP($A19,Personnels!$A$1:$B$18,2,0),Fériés)*NETWORKDAYS.INTL(MR$17,MR$17,VLOOKUP($A19,Personnels!$A$1:$B$18,2,0),Ponts)&gt;0,"X",0)</f>
        <v>X</v>
      </c>
      <c r="MS19" s="13">
        <f ca="1">IF(NETWORKDAYS.INTL(MS$17,MS$17,VLOOKUP($A19,Personnels!$A$1:$B$18,2,0),Fériés)*NETWORKDAYS.INTL(MS$17,MS$17,VLOOKUP($A19,Personnels!$A$1:$B$18,2,0),Ponts)&gt;0,"X",0)</f>
        <v>0</v>
      </c>
      <c r="MT19" s="13">
        <f ca="1">IF(NETWORKDAYS.INTL(MT$17,MT$17,VLOOKUP($A19,Personnels!$A$1:$B$18,2,0),Fériés)*NETWORKDAYS.INTL(MT$17,MT$17,VLOOKUP($A19,Personnels!$A$1:$B$18,2,0),Ponts)&gt;0,"X",0)</f>
        <v>0</v>
      </c>
      <c r="MU19" s="13" t="str">
        <f ca="1">IF(NETWORKDAYS.INTL(MU$17,MU$17,VLOOKUP($A19,Personnels!$A$1:$B$18,2,0),Fériés)*NETWORKDAYS.INTL(MU$17,MU$17,VLOOKUP($A19,Personnels!$A$1:$B$18,2,0),Ponts)&gt;0,"X",0)</f>
        <v>X</v>
      </c>
      <c r="MV19" s="13" t="str">
        <f ca="1">IF(NETWORKDAYS.INTL(MV$17,MV$17,VLOOKUP($A19,Personnels!$A$1:$B$18,2,0),Fériés)*NETWORKDAYS.INTL(MV$17,MV$17,VLOOKUP($A19,Personnels!$A$1:$B$18,2,0),Ponts)&gt;0,"X",0)</f>
        <v>X</v>
      </c>
      <c r="MW19" s="13" t="str">
        <f ca="1">IF(NETWORKDAYS.INTL(MW$17,MW$17,VLOOKUP($A19,Personnels!$A$1:$B$18,2,0),Fériés)*NETWORKDAYS.INTL(MW$17,MW$17,VLOOKUP($A19,Personnels!$A$1:$B$18,2,0),Ponts)&gt;0,"X",0)</f>
        <v>X</v>
      </c>
      <c r="MX19" s="13" t="str">
        <f ca="1">IF(NETWORKDAYS.INTL(MX$17,MX$17,VLOOKUP($A19,Personnels!$A$1:$B$18,2,0),Fériés)*NETWORKDAYS.INTL(MX$17,MX$17,VLOOKUP($A19,Personnels!$A$1:$B$18,2,0),Ponts)&gt;0,"X",0)</f>
        <v>X</v>
      </c>
      <c r="MY19" s="13">
        <f ca="1">IF(NETWORKDAYS.INTL(MY$17,MY$17,VLOOKUP($A19,Personnels!$A$1:$B$18,2,0),Fériés)*NETWORKDAYS.INTL(MY$17,MY$17,VLOOKUP($A19,Personnels!$A$1:$B$18,2,0),Ponts)&gt;0,"X",0)</f>
        <v>0</v>
      </c>
      <c r="MZ19" s="13">
        <f ca="1">IF(NETWORKDAYS.INTL(MZ$17,MZ$17,VLOOKUP($A19,Personnels!$A$1:$B$18,2,0),Fériés)*NETWORKDAYS.INTL(MZ$17,MZ$17,VLOOKUP($A19,Personnels!$A$1:$B$18,2,0),Ponts)&gt;0,"X",0)</f>
        <v>0</v>
      </c>
      <c r="NA19" s="13">
        <f ca="1">IF(NETWORKDAYS.INTL(NA$17,NA$17,VLOOKUP($A19,Personnels!$A$1:$B$18,2,0),Fériés)*NETWORKDAYS.INTL(NA$17,NA$17,VLOOKUP($A19,Personnels!$A$1:$B$18,2,0),Ponts)&gt;0,"X",0)</f>
        <v>0</v>
      </c>
      <c r="NB19" s="13" t="str">
        <f ca="1">IF(NETWORKDAYS.INTL(NB$17,NB$17,VLOOKUP($A19,Personnels!$A$1:$B$18,2,0),Fériés)*NETWORKDAYS.INTL(NB$17,NB$17,VLOOKUP($A19,Personnels!$A$1:$B$18,2,0),Ponts)&gt;0,"X",0)</f>
        <v>X</v>
      </c>
      <c r="NC19" s="13" t="str">
        <f ca="1">IF(NETWORKDAYS.INTL(NC$17,NC$17,VLOOKUP($A19,Personnels!$A$1:$B$18,2,0),Fériés)*NETWORKDAYS.INTL(NC$17,NC$17,VLOOKUP($A19,Personnels!$A$1:$B$18,2,0),Ponts)&gt;0,"X",0)</f>
        <v>X</v>
      </c>
      <c r="ND19" s="13" t="str">
        <f ca="1">IF(NETWORKDAYS.INTL(ND$17,ND$17,VLOOKUP($A19,Personnels!$A$1:$B$18,2,0),Fériés)*NETWORKDAYS.INTL(ND$17,ND$17,VLOOKUP($A19,Personnels!$A$1:$B$18,2,0),Ponts)&gt;0,"X",0)</f>
        <v>X</v>
      </c>
      <c r="NE19" s="13" t="str">
        <f ca="1">IF(NETWORKDAYS.INTL(NE$17,NE$17,VLOOKUP($A19,Personnels!$A$1:$B$18,2,0),Fériés)*NETWORKDAYS.INTL(NE$17,NE$17,VLOOKUP($A19,Personnels!$A$1:$B$18,2,0),Ponts)&gt;0,"X",0)</f>
        <v>X</v>
      </c>
      <c r="NF19" s="13" t="str">
        <f ca="1">IF(NETWORKDAYS.INTL(NF$17,NF$17,VLOOKUP($A19,Personnels!$A$1:$B$18,2,0),Fériés)*NETWORKDAYS.INTL(NF$17,NF$17,VLOOKUP($A19,Personnels!$A$1:$B$18,2,0),Ponts)&gt;0,"X",0)</f>
        <v>X</v>
      </c>
      <c r="NG19" s="13">
        <f ca="1">IF(NETWORKDAYS.INTL(NG$17,NG$17,VLOOKUP($A19,Personnels!$A$1:$B$18,2,0),Fériés)*NETWORKDAYS.INTL(NG$17,NG$17,VLOOKUP($A19,Personnels!$A$1:$B$18,2,0),Ponts)&gt;0,"X",0)</f>
        <v>0</v>
      </c>
      <c r="NH19" s="13">
        <f ca="1">IF(NETWORKDAYS.INTL(NH$17,NH$17,VLOOKUP($A19,Personnels!$A$1:$B$18,2,0),Fériés)*NETWORKDAYS.INTL(NH$17,NH$17,VLOOKUP($A19,Personnels!$A$1:$B$18,2,0),Ponts)&gt;0,"X",0)</f>
        <v>0</v>
      </c>
      <c r="NI19" s="13" t="str">
        <f ca="1">IF(NETWORKDAYS.INTL(NI$17,NI$17,VLOOKUP($A19,Personnels!$A$1:$B$18,2,0),Fériés)*NETWORKDAYS.INTL(NI$17,NI$17,VLOOKUP($A19,Personnels!$A$1:$B$18,2,0),Ponts)&gt;0,"X",0)</f>
        <v>X</v>
      </c>
      <c r="NJ19" s="13" t="str">
        <f ca="1">IF(NETWORKDAYS.INTL(NJ$17,NJ$17,VLOOKUP($A19,Personnels!$A$1:$B$18,2,0),Fériés)*NETWORKDAYS.INTL(NJ$17,NJ$17,VLOOKUP($A19,Personnels!$A$1:$B$18,2,0),Ponts)&gt;0,"X",0)</f>
        <v>X</v>
      </c>
      <c r="NK19" s="13" t="str">
        <f ca="1">IF(NETWORKDAYS.INTL(NK$17,NK$17,VLOOKUP($A19,Personnels!$A$1:$B$18,2,0),Fériés)*NETWORKDAYS.INTL(NK$17,NK$17,VLOOKUP($A19,Personnels!$A$1:$B$18,2,0),Ponts)&gt;0,"X",0)</f>
        <v>X</v>
      </c>
      <c r="NL19" s="13" t="str">
        <f ca="1">IF(NETWORKDAYS.INTL(NL$17,NL$17,VLOOKUP($A19,Personnels!$A$1:$B$18,2,0),Fériés)*NETWORKDAYS.INTL(NL$17,NL$17,VLOOKUP($A19,Personnels!$A$1:$B$18,2,0),Ponts)&gt;0,"X",0)</f>
        <v>X</v>
      </c>
      <c r="NM19" s="13" t="str">
        <f ca="1">IF(NETWORKDAYS.INTL(NM$17,NM$17,VLOOKUP($A19,Personnels!$A$1:$B$18,2,0),Fériés)*NETWORKDAYS.INTL(NM$17,NM$17,VLOOKUP($A19,Personnels!$A$1:$B$18,2,0),Ponts)&gt;0,"X",0)</f>
        <v>X</v>
      </c>
      <c r="NN19" s="13">
        <f ca="1">IF(NETWORKDAYS.INTL(NN$17,NN$17,VLOOKUP($A19,Personnels!$A$1:$B$18,2,0),Fériés)*NETWORKDAYS.INTL(NN$17,NN$17,VLOOKUP($A19,Personnels!$A$1:$B$18,2,0),Ponts)&gt;0,"X",0)</f>
        <v>0</v>
      </c>
      <c r="NO19" s="13">
        <f ca="1">IF(NETWORKDAYS.INTL(NO$17,NO$17,VLOOKUP($A19,Personnels!$A$1:$B$18,2,0),Fériés)*NETWORKDAYS.INTL(NO$17,NO$17,VLOOKUP($A19,Personnels!$A$1:$B$18,2,0),Ponts)&gt;0,"X",0)</f>
        <v>0</v>
      </c>
      <c r="NP19" s="13" t="str">
        <f ca="1">IF(NETWORKDAYS.INTL(NP$17,NP$17,VLOOKUP($A19,Personnels!$A$1:$B$18,2,0),Fériés)*NETWORKDAYS.INTL(NP$17,NP$17,VLOOKUP($A19,Personnels!$A$1:$B$18,2,0),Ponts)&gt;0,"X",0)</f>
        <v>X</v>
      </c>
      <c r="NQ19" s="13" t="str">
        <f ca="1">IF(NETWORKDAYS.INTL(NQ$17,NQ$17,VLOOKUP($A19,Personnels!$A$1:$B$18,2,0),Fériés)*NETWORKDAYS.INTL(NQ$17,NQ$17,VLOOKUP($A19,Personnels!$A$1:$B$18,2,0),Ponts)&gt;0,"X",0)</f>
        <v>X</v>
      </c>
      <c r="NR19" s="13" t="str">
        <f ca="1">IF(NETWORKDAYS.INTL(NR$17,NR$17,VLOOKUP($A19,Personnels!$A$1:$B$18,2,0),Fériés)*NETWORKDAYS.INTL(NR$17,NR$17,VLOOKUP($A19,Personnels!$A$1:$B$18,2,0),Ponts)&gt;0,"X",0)</f>
        <v>X</v>
      </c>
      <c r="NS19" s="13" t="str">
        <f ca="1">IF(NETWORKDAYS.INTL(NS$17,NS$17,VLOOKUP($A19,Personnels!$A$1:$B$18,2,0),Fériés)*NETWORKDAYS.INTL(NS$17,NS$17,VLOOKUP($A19,Personnels!$A$1:$B$18,2,0),Ponts)&gt;0,"X",0)</f>
        <v>X</v>
      </c>
      <c r="NT19" s="13" t="str">
        <f ca="1">IF(NETWORKDAYS.INTL(NT$17,NT$17,VLOOKUP($A19,Personnels!$A$1:$B$18,2,0),Fériés)*NETWORKDAYS.INTL(NT$17,NT$17,VLOOKUP($A19,Personnels!$A$1:$B$18,2,0),Ponts)&gt;0,"X",0)</f>
        <v>X</v>
      </c>
      <c r="NU19" s="13">
        <f ca="1">IF(NETWORKDAYS.INTL(NU$17,NU$17,VLOOKUP($A19,Personnels!$A$1:$B$18,2,0),Fériés)*NETWORKDAYS.INTL(NU$17,NU$17,VLOOKUP($A19,Personnels!$A$1:$B$18,2,0),Ponts)&gt;0,"X",0)</f>
        <v>0</v>
      </c>
      <c r="NV19" s="13">
        <f ca="1">IF(NETWORKDAYS.INTL(NV$17,NV$17,VLOOKUP($A19,Personnels!$A$1:$B$18,2,0),Fériés)*NETWORKDAYS.INTL(NV$17,NV$17,VLOOKUP($A19,Personnels!$A$1:$B$18,2,0),Ponts)&gt;0,"X",0)</f>
        <v>0</v>
      </c>
      <c r="NW19" s="13" t="str">
        <f ca="1">IF(NETWORKDAYS.INTL(NW$17,NW$17,VLOOKUP($A19,Personnels!$A$1:$B$18,2,0),Fériés)*NETWORKDAYS.INTL(NW$17,NW$17,VLOOKUP($A19,Personnels!$A$1:$B$18,2,0),Ponts)&gt;0,"X",0)</f>
        <v>X</v>
      </c>
      <c r="NX19" s="13" t="str">
        <f ca="1">IF(NETWORKDAYS.INTL(NX$17,NX$17,VLOOKUP($A19,Personnels!$A$1:$B$18,2,0),Fériés)*NETWORKDAYS.INTL(NX$17,NX$17,VLOOKUP($A19,Personnels!$A$1:$B$18,2,0),Ponts)&gt;0,"X",0)</f>
        <v>X</v>
      </c>
      <c r="NY19" s="13" t="str">
        <f ca="1">IF(NETWORKDAYS.INTL(NY$17,NY$17,VLOOKUP($A19,Personnels!$A$1:$B$18,2,0),Fériés)*NETWORKDAYS.INTL(NY$17,NY$17,VLOOKUP($A19,Personnels!$A$1:$B$18,2,0),Ponts)&gt;0,"X",0)</f>
        <v>X</v>
      </c>
      <c r="NZ19" s="13" t="str">
        <f ca="1">IF(NETWORKDAYS.INTL(NZ$17,NZ$17,VLOOKUP($A19,Personnels!$A$1:$B$18,2,0),Fériés)*NETWORKDAYS.INTL(NZ$17,NZ$17,VLOOKUP($A19,Personnels!$A$1:$B$18,2,0),Ponts)&gt;0,"X",0)</f>
        <v>X</v>
      </c>
      <c r="OA19" s="13" t="str">
        <f ca="1">IF(NETWORKDAYS.INTL(OA$17,OA$17,VLOOKUP($A19,Personnels!$A$1:$B$18,2,0),Fériés)*NETWORKDAYS.INTL(OA$17,OA$17,VLOOKUP($A19,Personnels!$A$1:$B$18,2,0),Ponts)&gt;0,"X",0)</f>
        <v>X</v>
      </c>
      <c r="OB19" s="13">
        <f ca="1">IF(NETWORKDAYS.INTL(OB$17,OB$17,VLOOKUP($A19,Personnels!$A$1:$B$18,2,0),Fériés)*NETWORKDAYS.INTL(OB$17,OB$17,VLOOKUP($A19,Personnels!$A$1:$B$18,2,0),Ponts)&gt;0,"X",0)</f>
        <v>0</v>
      </c>
      <c r="OC19" s="13">
        <f ca="1">IF(NETWORKDAYS.INTL(OC$17,OC$17,VLOOKUP($A19,Personnels!$A$1:$B$18,2,0),Fériés)*NETWORKDAYS.INTL(OC$17,OC$17,VLOOKUP($A19,Personnels!$A$1:$B$18,2,0),Ponts)&gt;0,"X",0)</f>
        <v>0</v>
      </c>
      <c r="OD19" s="13" t="str">
        <f ca="1">IF(NETWORKDAYS.INTL(OD$17,OD$17,VLOOKUP($A19,Personnels!$A$1:$B$18,2,0),Fériés)*NETWORKDAYS.INTL(OD$17,OD$17,VLOOKUP($A19,Personnels!$A$1:$B$18,2,0),Ponts)&gt;0,"X",0)</f>
        <v>X</v>
      </c>
      <c r="OE19" s="13" t="str">
        <f ca="1">IF(NETWORKDAYS.INTL(OE$17,OE$17,VLOOKUP($A19,Personnels!$A$1:$B$18,2,0),Fériés)*NETWORKDAYS.INTL(OE$17,OE$17,VLOOKUP($A19,Personnels!$A$1:$B$18,2,0),Ponts)&gt;0,"X",0)</f>
        <v>X</v>
      </c>
      <c r="OF19" s="13" t="str">
        <f ca="1">IF(NETWORKDAYS.INTL(OF$17,OF$17,VLOOKUP($A19,Personnels!$A$1:$B$18,2,0),Fériés)*NETWORKDAYS.INTL(OF$17,OF$17,VLOOKUP($A19,Personnels!$A$1:$B$18,2,0),Ponts)&gt;0,"X",0)</f>
        <v>X</v>
      </c>
      <c r="OG19" s="13" t="str">
        <f ca="1">IF(NETWORKDAYS.INTL(OG$17,OG$17,VLOOKUP($A19,Personnels!$A$1:$B$18,2,0),Fériés)*NETWORKDAYS.INTL(OG$17,OG$17,VLOOKUP($A19,Personnels!$A$1:$B$18,2,0),Ponts)&gt;0,"X",0)</f>
        <v>X</v>
      </c>
      <c r="OH19" s="13" t="str">
        <f ca="1">IF(NETWORKDAYS.INTL(OH$17,OH$17,VLOOKUP($A19,Personnels!$A$1:$B$18,2,0),Fériés)*NETWORKDAYS.INTL(OH$17,OH$17,VLOOKUP($A19,Personnels!$A$1:$B$18,2,0),Ponts)&gt;0,"X",0)</f>
        <v>X</v>
      </c>
      <c r="OI19" s="13">
        <f ca="1">IF(NETWORKDAYS.INTL(OI$17,OI$17,VLOOKUP($A19,Personnels!$A$1:$B$18,2,0),Fériés)*NETWORKDAYS.INTL(OI$17,OI$17,VLOOKUP($A19,Personnels!$A$1:$B$18,2,0),Ponts)&gt;0,"X",0)</f>
        <v>0</v>
      </c>
      <c r="OJ19" s="13">
        <f ca="1">IF(NETWORKDAYS.INTL(OJ$17,OJ$17,VLOOKUP($A19,Personnels!$A$1:$B$18,2,0),Fériés)*NETWORKDAYS.INTL(OJ$17,OJ$17,VLOOKUP($A19,Personnels!$A$1:$B$18,2,0),Ponts)&gt;0,"X",0)</f>
        <v>0</v>
      </c>
      <c r="OK19" s="13" t="str">
        <f ca="1">IF(NETWORKDAYS.INTL(OK$17,OK$17,VLOOKUP($A19,Personnels!$A$1:$B$18,2,0),Fériés)*NETWORKDAYS.INTL(OK$17,OK$17,VLOOKUP($A19,Personnels!$A$1:$B$18,2,0),Ponts)&gt;0,"X",0)</f>
        <v>X</v>
      </c>
      <c r="OL19" s="13" t="str">
        <f ca="1">IF(NETWORKDAYS.INTL(OL$17,OL$17,VLOOKUP($A19,Personnels!$A$1:$B$18,2,0),Fériés)*NETWORKDAYS.INTL(OL$17,OL$17,VLOOKUP($A19,Personnels!$A$1:$B$18,2,0),Ponts)&gt;0,"X",0)</f>
        <v>X</v>
      </c>
      <c r="OM19" s="13" t="str">
        <f ca="1">IF(NETWORKDAYS.INTL(OM$17,OM$17,VLOOKUP($A19,Personnels!$A$1:$B$18,2,0),Fériés)*NETWORKDAYS.INTL(OM$17,OM$17,VLOOKUP($A19,Personnels!$A$1:$B$18,2,0),Ponts)&gt;0,"X",0)</f>
        <v>X</v>
      </c>
    </row>
    <row r="20" spans="1:403" ht="10.5" customHeight="1" x14ac:dyDescent="0.25">
      <c r="A20" s="169"/>
      <c r="B20" s="77" t="s">
        <v>2</v>
      </c>
      <c r="C20" s="77" t="str">
        <f ca="1">IFERROR(IF(INDEX($D20:$OM20,1,MATCH(TODAY(),$D$17:$OM$17,0))="","",INDEX($D20:$OM20,1,MATCH(TODAY(),$D$17:$OM$17,0))),"Mauvaise année")</f>
        <v/>
      </c>
      <c r="D20" s="161"/>
      <c r="E20" s="11"/>
      <c r="F20" s="2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21"/>
      <c r="AL20" s="21"/>
      <c r="AM20" s="21"/>
      <c r="AN20" s="21"/>
      <c r="AO20" s="21"/>
      <c r="AP20" s="161"/>
      <c r="AQ20" s="161"/>
      <c r="AR20" s="11"/>
      <c r="AS20" s="11"/>
      <c r="AT20" s="11"/>
      <c r="AU20" s="11"/>
      <c r="AV20" s="11"/>
      <c r="AW20" s="161"/>
      <c r="AX20" s="161"/>
      <c r="AY20" s="11"/>
      <c r="AZ20" s="11"/>
      <c r="BA20" s="11"/>
      <c r="BB20" s="11"/>
      <c r="BC20" s="11"/>
      <c r="BD20" s="161"/>
      <c r="BE20" s="161"/>
      <c r="BF20" s="11"/>
      <c r="BG20" s="161"/>
      <c r="BH20" s="11"/>
      <c r="BI20" s="11"/>
      <c r="BJ20" s="11"/>
      <c r="BK20" s="161"/>
      <c r="BL20" s="161"/>
      <c r="BM20" s="11"/>
      <c r="BN20" s="11"/>
      <c r="BO20" s="11"/>
      <c r="BP20" s="11"/>
      <c r="BQ20" s="11"/>
      <c r="BR20" s="161"/>
      <c r="BS20" s="161"/>
      <c r="BT20" s="11"/>
      <c r="BU20" s="11"/>
      <c r="BV20" s="11"/>
      <c r="BW20" s="11"/>
      <c r="BX20" s="11"/>
      <c r="BY20" s="161"/>
      <c r="BZ20" s="161"/>
      <c r="CA20" s="11"/>
      <c r="CB20" s="11"/>
      <c r="CC20" s="11"/>
      <c r="CD20" s="11"/>
      <c r="CE20" s="11"/>
      <c r="CF20" s="161"/>
      <c r="CG20" s="161"/>
      <c r="CH20" s="11"/>
      <c r="CI20" s="11"/>
      <c r="CJ20" s="11"/>
      <c r="CK20" s="11"/>
      <c r="CL20" s="11"/>
      <c r="CM20" s="161"/>
      <c r="CN20" s="161"/>
      <c r="CO20" s="11"/>
      <c r="CP20" s="11"/>
      <c r="CQ20" s="11"/>
      <c r="CR20" s="11"/>
      <c r="CS20" s="11"/>
      <c r="CT20" s="161"/>
      <c r="CU20" s="161"/>
      <c r="CV20" s="11"/>
      <c r="CW20" s="11"/>
      <c r="CX20" s="11"/>
      <c r="CY20" s="11"/>
      <c r="CZ20" s="11"/>
      <c r="DA20" s="161"/>
      <c r="DB20" s="161"/>
      <c r="DC20" s="161"/>
      <c r="DD20" s="11"/>
      <c r="DE20" s="11"/>
      <c r="DF20" s="11"/>
      <c r="DG20" s="11"/>
      <c r="DH20" s="161"/>
      <c r="DI20" s="161"/>
      <c r="DJ20" s="11"/>
      <c r="DK20" s="11"/>
      <c r="DL20" s="11"/>
      <c r="DM20" s="11"/>
      <c r="DN20" s="11"/>
      <c r="DO20" s="161"/>
      <c r="DP20" s="161"/>
      <c r="DQ20" s="11"/>
      <c r="DR20" s="11"/>
      <c r="DS20" s="11"/>
      <c r="DT20" s="11"/>
      <c r="DU20" s="161"/>
      <c r="DV20" s="161"/>
      <c r="DW20" s="161"/>
      <c r="DX20" s="11"/>
      <c r="DY20" s="11"/>
      <c r="DZ20" s="11"/>
      <c r="EA20" s="11"/>
      <c r="EB20" s="161"/>
      <c r="EC20" s="161"/>
      <c r="ED20" s="161"/>
      <c r="EE20" s="11"/>
      <c r="EF20" s="11"/>
      <c r="EG20" s="11"/>
      <c r="EH20" s="11"/>
      <c r="EI20" s="11"/>
      <c r="EJ20" s="161"/>
      <c r="EK20" s="161"/>
      <c r="EL20" s="11"/>
      <c r="EM20" s="11"/>
      <c r="EN20" s="11"/>
      <c r="EO20" s="161"/>
      <c r="EP20" s="11"/>
      <c r="EQ20" s="161"/>
      <c r="ER20" s="161"/>
      <c r="ES20" s="11"/>
      <c r="ET20" s="11"/>
      <c r="EU20" s="11"/>
      <c r="EV20" s="11"/>
      <c r="EW20" s="11"/>
      <c r="EX20" s="161"/>
      <c r="EY20" s="161"/>
      <c r="EZ20" s="161"/>
      <c r="FA20" s="11"/>
      <c r="FB20" s="19"/>
      <c r="FC20" s="19"/>
      <c r="FD20" s="19"/>
      <c r="FE20" s="161"/>
      <c r="FF20" s="161"/>
      <c r="FG20" s="19"/>
      <c r="FH20" s="19"/>
      <c r="FI20" s="19"/>
      <c r="FJ20" s="19"/>
      <c r="FK20" s="11"/>
      <c r="FL20" s="161"/>
      <c r="FM20" s="161"/>
      <c r="FN20" s="11"/>
      <c r="FO20" s="11"/>
      <c r="FP20" s="11"/>
      <c r="FQ20" s="11"/>
      <c r="FR20" s="11"/>
      <c r="FS20" s="161"/>
      <c r="FT20" s="161"/>
      <c r="FU20" s="11"/>
      <c r="FV20" s="11"/>
      <c r="FW20" s="11"/>
      <c r="FX20" s="11"/>
      <c r="FY20" s="11"/>
      <c r="FZ20" s="161"/>
      <c r="GA20" s="161"/>
      <c r="GB20" s="11"/>
      <c r="GC20" s="11"/>
      <c r="GD20" s="11"/>
      <c r="GE20" s="11"/>
      <c r="GF20" s="11"/>
      <c r="GG20" s="161"/>
      <c r="GH20" s="161"/>
      <c r="GI20" s="11"/>
      <c r="GJ20" s="11"/>
      <c r="GK20" s="11"/>
      <c r="GL20" s="11"/>
      <c r="GM20" s="11"/>
      <c r="GN20" s="161"/>
      <c r="GO20" s="161"/>
      <c r="GP20" s="11"/>
      <c r="GQ20" s="161"/>
      <c r="GR20" s="11"/>
      <c r="GS20" s="11"/>
      <c r="GT20" s="11"/>
      <c r="GU20" s="161"/>
      <c r="GV20" s="161"/>
      <c r="GW20" s="11"/>
      <c r="GX20" s="11"/>
      <c r="GY20" s="11"/>
      <c r="GZ20" s="11"/>
      <c r="HA20" s="11"/>
      <c r="HB20" s="161"/>
      <c r="HC20" s="161"/>
      <c r="HD20" s="11"/>
      <c r="HE20" s="11"/>
      <c r="HF20" s="11"/>
      <c r="HG20" s="11"/>
      <c r="HH20" s="11"/>
      <c r="HI20" s="161"/>
      <c r="HJ20" s="161"/>
      <c r="HK20" s="11"/>
      <c r="HL20" s="11"/>
      <c r="HM20" s="11"/>
      <c r="HN20" s="11"/>
      <c r="HO20" s="11"/>
      <c r="HP20" s="161"/>
      <c r="HQ20" s="161"/>
      <c r="HR20" s="11"/>
      <c r="HS20" s="11"/>
      <c r="HT20" s="11"/>
      <c r="HU20" s="11"/>
      <c r="HV20" s="11"/>
      <c r="HW20" s="161"/>
      <c r="HX20" s="161"/>
      <c r="HY20" s="11"/>
      <c r="HZ20" s="11"/>
      <c r="IA20" s="11"/>
      <c r="IB20" s="11"/>
      <c r="IC20" s="11"/>
      <c r="ID20" s="161"/>
      <c r="IE20" s="161"/>
      <c r="IF20" s="11"/>
      <c r="IG20" s="11"/>
      <c r="IH20" s="11"/>
      <c r="II20" s="11"/>
      <c r="IJ20" s="11"/>
      <c r="IK20" s="161"/>
      <c r="IL20" s="161"/>
      <c r="IM20" s="11"/>
      <c r="IN20" s="11"/>
      <c r="IO20" s="11"/>
      <c r="IP20" s="11"/>
      <c r="IQ20" s="11"/>
      <c r="IR20" s="161"/>
      <c r="IS20" s="161"/>
      <c r="IT20" s="11"/>
      <c r="IU20" s="11"/>
      <c r="IV20" s="11"/>
      <c r="IW20" s="11"/>
      <c r="IX20" s="11"/>
      <c r="IY20" s="161"/>
      <c r="IZ20" s="161"/>
      <c r="JA20" s="11"/>
      <c r="JB20" s="11"/>
      <c r="JC20" s="11"/>
      <c r="JD20" s="11"/>
      <c r="JE20" s="11"/>
      <c r="JF20" s="161"/>
      <c r="JG20" s="161"/>
      <c r="JH20" s="11"/>
      <c r="JI20" s="11"/>
      <c r="JJ20" s="11"/>
      <c r="JK20" s="11"/>
      <c r="JL20" s="11"/>
      <c r="JM20" s="161"/>
      <c r="JN20" s="161"/>
      <c r="JO20" s="11"/>
      <c r="JP20" s="11"/>
      <c r="JQ20" s="11"/>
      <c r="JR20" s="11"/>
      <c r="JS20" s="11"/>
      <c r="JT20" s="161"/>
      <c r="JU20" s="161"/>
      <c r="JV20" s="11"/>
      <c r="JW20" s="11"/>
      <c r="JX20" s="11"/>
      <c r="JY20" s="11"/>
      <c r="JZ20" s="11"/>
      <c r="KA20" s="161"/>
      <c r="KB20" s="161"/>
      <c r="KC20" s="11"/>
      <c r="KD20" s="11"/>
      <c r="KE20" s="11"/>
      <c r="KF20" s="11"/>
      <c r="KG20" s="11"/>
      <c r="KH20" s="161"/>
      <c r="KI20" s="161"/>
      <c r="KJ20" s="11"/>
      <c r="KK20" s="11"/>
      <c r="KL20" s="11"/>
      <c r="KM20" s="11"/>
      <c r="KN20" s="11"/>
      <c r="KO20" s="161"/>
      <c r="KP20" s="161"/>
      <c r="KQ20" s="11"/>
      <c r="KR20" s="11"/>
      <c r="KS20" s="11"/>
      <c r="KT20" s="11"/>
      <c r="KU20" s="11"/>
      <c r="KV20" s="161"/>
      <c r="KW20" s="161"/>
      <c r="KX20" s="11"/>
      <c r="KY20" s="11"/>
      <c r="KZ20" s="11"/>
      <c r="LA20" s="11"/>
      <c r="LB20" s="11"/>
      <c r="LC20" s="161"/>
      <c r="LD20" s="161"/>
      <c r="LE20" s="11"/>
      <c r="LF20" s="11"/>
      <c r="LG20" s="161"/>
      <c r="LH20" s="11"/>
      <c r="LI20" s="11"/>
      <c r="LJ20" s="161"/>
      <c r="LK20" s="161"/>
      <c r="LL20" s="11"/>
      <c r="LM20" s="11"/>
      <c r="LN20" s="11"/>
      <c r="LO20" s="11"/>
      <c r="LP20" s="11"/>
      <c r="LQ20" s="161"/>
      <c r="LR20" s="161"/>
      <c r="LS20" s="11"/>
      <c r="LT20" s="11"/>
      <c r="LU20" s="11"/>
      <c r="LV20" s="11"/>
      <c r="LW20" s="11"/>
      <c r="LX20" s="161"/>
      <c r="LY20" s="161"/>
      <c r="LZ20" s="11"/>
      <c r="MA20" s="11"/>
      <c r="MB20" s="11"/>
      <c r="MC20" s="11"/>
      <c r="MD20" s="11"/>
      <c r="ME20" s="161"/>
      <c r="MF20" s="161"/>
      <c r="MG20" s="11"/>
      <c r="MH20" s="11"/>
      <c r="MI20" s="11"/>
      <c r="MJ20" s="11"/>
      <c r="MK20" s="11"/>
      <c r="ML20" s="161"/>
      <c r="MM20" s="161"/>
      <c r="MN20" s="11"/>
      <c r="MO20" s="11"/>
      <c r="MP20" s="11"/>
      <c r="MQ20" s="11"/>
      <c r="MR20" s="11"/>
      <c r="MS20" s="161"/>
      <c r="MT20" s="161"/>
      <c r="MU20" s="11"/>
      <c r="MV20" s="11"/>
      <c r="MW20" s="11"/>
      <c r="MX20" s="11"/>
      <c r="MY20" s="161"/>
      <c r="MZ20" s="161"/>
      <c r="NA20" s="161"/>
      <c r="NB20" s="11"/>
      <c r="NC20" s="11"/>
      <c r="ND20" s="11"/>
      <c r="NE20" s="11"/>
      <c r="NF20" s="11"/>
      <c r="NG20" s="161"/>
      <c r="NH20" s="161"/>
      <c r="NI20" s="11"/>
      <c r="NJ20" s="11"/>
      <c r="NK20" s="11"/>
      <c r="NL20" s="11"/>
      <c r="NM20" s="11"/>
      <c r="NN20" s="161"/>
      <c r="NO20" s="161"/>
      <c r="NP20" s="11"/>
      <c r="NQ20" s="11"/>
      <c r="NR20" s="11"/>
      <c r="NS20" s="11"/>
      <c r="NT20" s="11"/>
      <c r="NU20" s="161"/>
      <c r="NV20" s="161"/>
      <c r="NW20" s="11"/>
      <c r="NX20" s="11"/>
      <c r="NY20" s="11"/>
      <c r="NZ20" s="11"/>
      <c r="OA20" s="11"/>
      <c r="OB20" s="161"/>
      <c r="OC20" s="161"/>
      <c r="OD20" s="11"/>
      <c r="OE20" s="11"/>
      <c r="OF20" s="11"/>
      <c r="OG20" s="11"/>
      <c r="OH20" s="11"/>
      <c r="OI20" s="161"/>
      <c r="OJ20" s="161"/>
      <c r="OK20" s="11"/>
      <c r="OL20" s="11"/>
      <c r="OM20" s="11"/>
    </row>
    <row r="21" spans="1:403" ht="10.5" customHeight="1" x14ac:dyDescent="0.25">
      <c r="A21" s="169"/>
      <c r="B21" s="170" t="s">
        <v>6</v>
      </c>
      <c r="C21" s="170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21"/>
      <c r="AL21" s="21"/>
      <c r="AM21" s="21"/>
      <c r="AN21" s="21"/>
      <c r="AO21" s="21"/>
      <c r="AP21" s="161"/>
      <c r="AQ21" s="161"/>
      <c r="AR21" s="21"/>
      <c r="AS21" s="21"/>
      <c r="AT21" s="21"/>
      <c r="AU21" s="21"/>
      <c r="AV21" s="21"/>
      <c r="AW21" s="161"/>
      <c r="AX21" s="161"/>
      <c r="AY21" s="21"/>
      <c r="AZ21" s="21"/>
      <c r="BA21" s="21"/>
      <c r="BB21" s="21"/>
      <c r="BC21" s="21"/>
      <c r="BD21" s="161"/>
      <c r="BE21" s="161"/>
      <c r="BF21" s="21"/>
      <c r="BG21" s="161"/>
      <c r="BH21" s="21"/>
      <c r="BI21" s="21"/>
      <c r="BJ21" s="21"/>
      <c r="BK21" s="161"/>
      <c r="BL21" s="161"/>
      <c r="BM21" s="21"/>
      <c r="BN21" s="21"/>
      <c r="BO21" s="21"/>
      <c r="BP21" s="21"/>
      <c r="BQ21" s="21"/>
      <c r="BR21" s="161"/>
      <c r="BS21" s="161"/>
      <c r="BT21" s="21"/>
      <c r="BU21" s="21"/>
      <c r="BV21" s="21"/>
      <c r="BW21" s="21"/>
      <c r="BX21" s="21"/>
      <c r="BY21" s="161"/>
      <c r="BZ21" s="161"/>
      <c r="CA21" s="21"/>
      <c r="CB21" s="21"/>
      <c r="CC21" s="21"/>
      <c r="CD21" s="21"/>
      <c r="CE21" s="21"/>
      <c r="CF21" s="161"/>
      <c r="CG21" s="161"/>
      <c r="CH21" s="21"/>
      <c r="CI21" s="21"/>
      <c r="CJ21" s="21"/>
      <c r="CK21" s="21"/>
      <c r="CL21" s="21"/>
      <c r="CM21" s="161"/>
      <c r="CN21" s="161"/>
      <c r="CO21" s="21"/>
      <c r="CP21" s="21"/>
      <c r="CQ21" s="21"/>
      <c r="CR21" s="21"/>
      <c r="CS21" s="21"/>
      <c r="CT21" s="161"/>
      <c r="CU21" s="161"/>
      <c r="CV21" s="21"/>
      <c r="CW21" s="21"/>
      <c r="CX21" s="21"/>
      <c r="CY21" s="21"/>
      <c r="CZ21" s="21"/>
      <c r="DA21" s="161"/>
      <c r="DB21" s="161"/>
      <c r="DC21" s="161"/>
      <c r="DD21" s="21"/>
      <c r="DE21" s="21"/>
      <c r="DF21" s="21"/>
      <c r="DG21" s="21"/>
      <c r="DH21" s="161"/>
      <c r="DI21" s="161"/>
      <c r="DJ21" s="21"/>
      <c r="DK21" s="21"/>
      <c r="DL21" s="21"/>
      <c r="DM21" s="21"/>
      <c r="DN21" s="21"/>
      <c r="DO21" s="161"/>
      <c r="DP21" s="161"/>
      <c r="DQ21" s="21"/>
      <c r="DR21" s="21"/>
      <c r="DS21" s="21"/>
      <c r="DT21" s="21"/>
      <c r="DU21" s="161"/>
      <c r="DV21" s="161"/>
      <c r="DW21" s="161"/>
      <c r="DX21" s="21"/>
      <c r="DY21" s="21"/>
      <c r="DZ21" s="21"/>
      <c r="EA21" s="21"/>
      <c r="EB21" s="161"/>
      <c r="EC21" s="161"/>
      <c r="ED21" s="161"/>
      <c r="EE21" s="21"/>
      <c r="EF21" s="21"/>
      <c r="EG21" s="21"/>
      <c r="EH21" s="21"/>
      <c r="EI21" s="21"/>
      <c r="EJ21" s="161"/>
      <c r="EK21" s="161"/>
      <c r="EL21" s="21"/>
      <c r="EM21" s="21"/>
      <c r="EN21" s="21"/>
      <c r="EO21" s="161"/>
      <c r="EP21" s="21"/>
      <c r="EQ21" s="161"/>
      <c r="ER21" s="161"/>
      <c r="ES21" s="21"/>
      <c r="ET21" s="21"/>
      <c r="EU21" s="21"/>
      <c r="EV21" s="21"/>
      <c r="EW21" s="21"/>
      <c r="EX21" s="161"/>
      <c r="EY21" s="161"/>
      <c r="EZ21" s="161"/>
      <c r="FA21" s="21"/>
      <c r="FB21" s="21"/>
      <c r="FC21" s="21"/>
      <c r="FD21" s="21"/>
      <c r="FE21" s="161"/>
      <c r="FF21" s="161"/>
      <c r="FG21" s="21"/>
      <c r="FH21" s="21"/>
      <c r="FI21" s="21"/>
      <c r="FJ21" s="21"/>
      <c r="FK21" s="21"/>
      <c r="FL21" s="161"/>
      <c r="FM21" s="161"/>
      <c r="FN21" s="21"/>
      <c r="FO21" s="21"/>
      <c r="FP21" s="21"/>
      <c r="FQ21" s="21"/>
      <c r="FR21" s="21"/>
      <c r="FS21" s="161"/>
      <c r="FT21" s="161"/>
      <c r="FU21" s="21"/>
      <c r="FV21" s="21"/>
      <c r="FW21" s="21"/>
      <c r="FX21" s="21"/>
      <c r="FY21" s="21"/>
      <c r="FZ21" s="161"/>
      <c r="GA21" s="161"/>
      <c r="GB21" s="21"/>
      <c r="GC21" s="21"/>
      <c r="GD21" s="21"/>
      <c r="GE21" s="21"/>
      <c r="GF21" s="21"/>
      <c r="GG21" s="161"/>
      <c r="GH21" s="161"/>
      <c r="GI21" s="21"/>
      <c r="GJ21" s="21"/>
      <c r="GK21" s="21"/>
      <c r="GL21" s="21"/>
      <c r="GM21" s="21"/>
      <c r="GN21" s="161"/>
      <c r="GO21" s="161"/>
      <c r="GP21" s="21"/>
      <c r="GQ21" s="161"/>
      <c r="GR21" s="21"/>
      <c r="GS21" s="21"/>
      <c r="GT21" s="21"/>
      <c r="GU21" s="161"/>
      <c r="GV21" s="161"/>
      <c r="GW21" s="21"/>
      <c r="GX21" s="21"/>
      <c r="GY21" s="21"/>
      <c r="GZ21" s="21"/>
      <c r="HA21" s="21"/>
      <c r="HB21" s="161"/>
      <c r="HC21" s="161"/>
      <c r="HD21" s="21"/>
      <c r="HE21" s="21"/>
      <c r="HF21" s="21"/>
      <c r="HG21" s="21"/>
      <c r="HH21" s="21"/>
      <c r="HI21" s="161"/>
      <c r="HJ21" s="161"/>
      <c r="HK21" s="21"/>
      <c r="HL21" s="21"/>
      <c r="HM21" s="21"/>
      <c r="HN21" s="21"/>
      <c r="HO21" s="21"/>
      <c r="HP21" s="161"/>
      <c r="HQ21" s="161"/>
      <c r="HR21" s="21"/>
      <c r="HS21" s="21"/>
      <c r="HT21" s="21"/>
      <c r="HU21" s="21"/>
      <c r="HV21" s="21"/>
      <c r="HW21" s="161"/>
      <c r="HX21" s="161"/>
      <c r="HY21" s="21"/>
      <c r="HZ21" s="21"/>
      <c r="IA21" s="21"/>
      <c r="IB21" s="21"/>
      <c r="IC21" s="21"/>
      <c r="ID21" s="161"/>
      <c r="IE21" s="161"/>
      <c r="IF21" s="21"/>
      <c r="IG21" s="21"/>
      <c r="IH21" s="21"/>
      <c r="II21" s="21"/>
      <c r="IJ21" s="21"/>
      <c r="IK21" s="161"/>
      <c r="IL21" s="161"/>
      <c r="IM21" s="21"/>
      <c r="IN21" s="21"/>
      <c r="IO21" s="21"/>
      <c r="IP21" s="21"/>
      <c r="IQ21" s="21"/>
      <c r="IR21" s="161"/>
      <c r="IS21" s="161"/>
      <c r="IT21" s="21"/>
      <c r="IU21" s="21"/>
      <c r="IV21" s="21"/>
      <c r="IW21" s="21"/>
      <c r="IX21" s="21"/>
      <c r="IY21" s="161"/>
      <c r="IZ21" s="161"/>
      <c r="JA21" s="21"/>
      <c r="JB21" s="21"/>
      <c r="JC21" s="21"/>
      <c r="JD21" s="21"/>
      <c r="JE21" s="21"/>
      <c r="JF21" s="161"/>
      <c r="JG21" s="161"/>
      <c r="JH21" s="21"/>
      <c r="JI21" s="21"/>
      <c r="JJ21" s="21"/>
      <c r="JK21" s="21"/>
      <c r="JL21" s="21"/>
      <c r="JM21" s="161"/>
      <c r="JN21" s="161"/>
      <c r="JO21" s="21"/>
      <c r="JP21" s="21"/>
      <c r="JQ21" s="21"/>
      <c r="JR21" s="21"/>
      <c r="JS21" s="21"/>
      <c r="JT21" s="161"/>
      <c r="JU21" s="161"/>
      <c r="JV21" s="21"/>
      <c r="JW21" s="21"/>
      <c r="JX21" s="21"/>
      <c r="JY21" s="21"/>
      <c r="JZ21" s="21"/>
      <c r="KA21" s="161"/>
      <c r="KB21" s="161"/>
      <c r="KC21" s="21"/>
      <c r="KD21" s="21"/>
      <c r="KE21" s="21"/>
      <c r="KF21" s="21"/>
      <c r="KG21" s="21"/>
      <c r="KH21" s="161"/>
      <c r="KI21" s="161"/>
      <c r="KJ21" s="21"/>
      <c r="KK21" s="21"/>
      <c r="KL21" s="21"/>
      <c r="KM21" s="21"/>
      <c r="KN21" s="21"/>
      <c r="KO21" s="161"/>
      <c r="KP21" s="161"/>
      <c r="KQ21" s="21"/>
      <c r="KR21" s="21"/>
      <c r="KS21" s="21"/>
      <c r="KT21" s="21"/>
      <c r="KU21" s="21"/>
      <c r="KV21" s="161"/>
      <c r="KW21" s="161"/>
      <c r="KX21" s="21"/>
      <c r="KY21" s="21"/>
      <c r="KZ21" s="21"/>
      <c r="LA21" s="21"/>
      <c r="LB21" s="21"/>
      <c r="LC21" s="161"/>
      <c r="LD21" s="161"/>
      <c r="LE21" s="21"/>
      <c r="LF21" s="21"/>
      <c r="LG21" s="161"/>
      <c r="LH21" s="21"/>
      <c r="LI21" s="21"/>
      <c r="LJ21" s="161"/>
      <c r="LK21" s="161"/>
      <c r="LL21" s="21"/>
      <c r="LM21" s="21"/>
      <c r="LN21" s="21"/>
      <c r="LO21" s="21"/>
      <c r="LP21" s="21"/>
      <c r="LQ21" s="161"/>
      <c r="LR21" s="161"/>
      <c r="LS21" s="21"/>
      <c r="LT21" s="21"/>
      <c r="LU21" s="21"/>
      <c r="LV21" s="21"/>
      <c r="LW21" s="21"/>
      <c r="LX21" s="161"/>
      <c r="LY21" s="161"/>
      <c r="LZ21" s="21"/>
      <c r="MA21" s="21"/>
      <c r="MB21" s="21"/>
      <c r="MC21" s="21"/>
      <c r="MD21" s="21"/>
      <c r="ME21" s="161"/>
      <c r="MF21" s="161"/>
      <c r="MG21" s="21"/>
      <c r="MH21" s="21"/>
      <c r="MI21" s="21"/>
      <c r="MJ21" s="21"/>
      <c r="MK21" s="21"/>
      <c r="ML21" s="161"/>
      <c r="MM21" s="161"/>
      <c r="MN21" s="21"/>
      <c r="MO21" s="21"/>
      <c r="MP21" s="21"/>
      <c r="MQ21" s="21"/>
      <c r="MR21" s="21"/>
      <c r="MS21" s="161"/>
      <c r="MT21" s="161"/>
      <c r="MU21" s="21"/>
      <c r="MV21" s="21"/>
      <c r="MW21" s="21"/>
      <c r="MX21" s="21"/>
      <c r="MY21" s="161"/>
      <c r="MZ21" s="161"/>
      <c r="NA21" s="161"/>
      <c r="NB21" s="21"/>
      <c r="NC21" s="21"/>
      <c r="ND21" s="21"/>
      <c r="NE21" s="21"/>
      <c r="NF21" s="21"/>
      <c r="NG21" s="161"/>
      <c r="NH21" s="161"/>
      <c r="NI21" s="21"/>
      <c r="NJ21" s="21"/>
      <c r="NK21" s="21"/>
      <c r="NL21" s="21"/>
      <c r="NM21" s="21"/>
      <c r="NN21" s="161"/>
      <c r="NO21" s="161"/>
      <c r="NP21" s="21"/>
      <c r="NQ21" s="21"/>
      <c r="NR21" s="21"/>
      <c r="NS21" s="21"/>
      <c r="NT21" s="21"/>
      <c r="NU21" s="161"/>
      <c r="NV21" s="161"/>
      <c r="NW21" s="21"/>
      <c r="NX21" s="21"/>
      <c r="NY21" s="21"/>
      <c r="NZ21" s="21"/>
      <c r="OA21" s="21"/>
      <c r="OB21" s="161"/>
      <c r="OC21" s="161"/>
      <c r="OD21" s="21"/>
      <c r="OE21" s="21"/>
      <c r="OF21" s="21"/>
      <c r="OG21" s="21"/>
      <c r="OH21" s="21"/>
      <c r="OI21" s="161"/>
      <c r="OJ21" s="161"/>
      <c r="OK21" s="21"/>
      <c r="OL21" s="21"/>
      <c r="OM21" s="21"/>
    </row>
    <row r="22" spans="1:403" ht="10.5" customHeight="1" x14ac:dyDescent="0.25">
      <c r="A22" s="169"/>
      <c r="B22" s="171" t="s">
        <v>32</v>
      </c>
      <c r="C22" s="77" t="s">
        <v>8</v>
      </c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161"/>
      <c r="BI22" s="161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/>
      <c r="CK22" s="161"/>
      <c r="CL22" s="161"/>
      <c r="CM22" s="161"/>
      <c r="CN22" s="161"/>
      <c r="CO22" s="161"/>
      <c r="CP22" s="161"/>
      <c r="CQ22" s="161"/>
      <c r="CR22" s="161"/>
      <c r="CS22" s="161"/>
      <c r="CT22" s="161"/>
      <c r="CU22" s="161"/>
      <c r="CV22" s="161"/>
      <c r="CW22" s="161"/>
      <c r="CX22" s="161"/>
      <c r="CY22" s="161"/>
      <c r="CZ22" s="161"/>
      <c r="DA22" s="161"/>
      <c r="DB22" s="161"/>
      <c r="DC22" s="161"/>
      <c r="DD22" s="161"/>
      <c r="DE22" s="161"/>
      <c r="DF22" s="161"/>
      <c r="DG22" s="161"/>
      <c r="DH22" s="161"/>
      <c r="DI22" s="161"/>
      <c r="DJ22" s="161"/>
      <c r="DK22" s="161"/>
      <c r="DL22" s="161"/>
      <c r="DM22" s="161"/>
      <c r="DN22" s="161"/>
      <c r="DO22" s="161"/>
      <c r="DP22" s="161"/>
      <c r="DQ22" s="161"/>
      <c r="DR22" s="161"/>
      <c r="DS22" s="161"/>
      <c r="DT22" s="161"/>
      <c r="DU22" s="161"/>
      <c r="DV22" s="161"/>
      <c r="DW22" s="161"/>
      <c r="DX22" s="161"/>
      <c r="DY22" s="161"/>
      <c r="DZ22" s="161"/>
      <c r="EA22" s="161"/>
      <c r="EB22" s="161"/>
      <c r="EC22" s="161"/>
      <c r="ED22" s="161"/>
      <c r="EE22" s="161"/>
      <c r="EF22" s="161"/>
      <c r="EG22" s="161"/>
      <c r="EH22" s="161"/>
      <c r="EI22" s="161"/>
      <c r="EJ22" s="161"/>
      <c r="EK22" s="161"/>
      <c r="EL22" s="161"/>
      <c r="EM22" s="161"/>
      <c r="EN22" s="161"/>
      <c r="EO22" s="161"/>
      <c r="EP22" s="161"/>
      <c r="EQ22" s="161"/>
      <c r="ER22" s="161"/>
      <c r="ES22" s="161"/>
      <c r="ET22" s="161"/>
      <c r="EU22" s="161"/>
      <c r="EV22" s="161"/>
      <c r="EW22" s="161"/>
      <c r="EX22" s="161"/>
      <c r="EY22" s="161"/>
      <c r="EZ22" s="161"/>
      <c r="FA22" s="161"/>
      <c r="FB22" s="161"/>
      <c r="FC22" s="161"/>
      <c r="FD22" s="161"/>
      <c r="FE22" s="161"/>
      <c r="FF22" s="161"/>
      <c r="FG22" s="161"/>
      <c r="FH22" s="161"/>
      <c r="FI22" s="161"/>
      <c r="FJ22" s="161"/>
      <c r="FK22" s="161"/>
      <c r="FL22" s="161"/>
      <c r="FM22" s="161"/>
      <c r="FN22" s="161"/>
      <c r="FO22" s="161"/>
      <c r="FP22" s="161"/>
      <c r="FQ22" s="161"/>
      <c r="FR22" s="161"/>
      <c r="FS22" s="161"/>
      <c r="FT22" s="161"/>
      <c r="FU22" s="161"/>
      <c r="FV22" s="161"/>
      <c r="FW22" s="161"/>
      <c r="FX22" s="161"/>
      <c r="FY22" s="161"/>
      <c r="FZ22" s="161"/>
      <c r="GA22" s="161"/>
      <c r="GB22" s="161"/>
      <c r="GC22" s="161"/>
      <c r="GD22" s="161"/>
      <c r="GE22" s="161"/>
      <c r="GF22" s="161"/>
      <c r="GG22" s="161"/>
      <c r="GH22" s="161"/>
      <c r="GI22" s="161"/>
      <c r="GJ22" s="161"/>
      <c r="GK22" s="161"/>
      <c r="GL22" s="161"/>
      <c r="GM22" s="161"/>
      <c r="GN22" s="161"/>
      <c r="GO22" s="161"/>
      <c r="GP22" s="161"/>
      <c r="GQ22" s="161"/>
      <c r="GR22" s="161"/>
      <c r="GS22" s="161"/>
      <c r="GT22" s="161"/>
      <c r="GU22" s="161"/>
      <c r="GV22" s="161"/>
      <c r="GW22" s="161"/>
      <c r="GX22" s="161"/>
      <c r="GY22" s="161"/>
      <c r="GZ22" s="161"/>
      <c r="HA22" s="161"/>
      <c r="HB22" s="161"/>
      <c r="HC22" s="161"/>
      <c r="HD22" s="161"/>
      <c r="HE22" s="161"/>
      <c r="HF22" s="161"/>
      <c r="HG22" s="161"/>
      <c r="HH22" s="161"/>
      <c r="HI22" s="161"/>
      <c r="HJ22" s="161"/>
      <c r="HK22" s="161"/>
      <c r="HL22" s="161"/>
      <c r="HM22" s="161"/>
      <c r="HN22" s="161"/>
      <c r="HO22" s="161"/>
      <c r="HP22" s="161"/>
      <c r="HQ22" s="161"/>
      <c r="HR22" s="161"/>
      <c r="HS22" s="161"/>
      <c r="HT22" s="161"/>
      <c r="HU22" s="161"/>
      <c r="HV22" s="161"/>
      <c r="HW22" s="161"/>
      <c r="HX22" s="161"/>
      <c r="HY22" s="161"/>
      <c r="HZ22" s="161"/>
      <c r="IA22" s="161"/>
      <c r="IB22" s="161"/>
      <c r="IC22" s="161"/>
      <c r="ID22" s="161"/>
      <c r="IE22" s="161"/>
      <c r="IF22" s="161"/>
      <c r="IG22" s="161"/>
      <c r="IH22" s="161"/>
      <c r="II22" s="161"/>
      <c r="IJ22" s="161"/>
      <c r="IK22" s="161"/>
      <c r="IL22" s="161"/>
      <c r="IM22" s="161"/>
      <c r="IN22" s="161"/>
      <c r="IO22" s="161"/>
      <c r="IP22" s="161"/>
      <c r="IQ22" s="161"/>
      <c r="IR22" s="161"/>
      <c r="IS22" s="161"/>
      <c r="IT22" s="161"/>
      <c r="IU22" s="161"/>
      <c r="IV22" s="161"/>
      <c r="IW22" s="161"/>
      <c r="IX22" s="161"/>
      <c r="IY22" s="161"/>
      <c r="IZ22" s="161"/>
      <c r="JA22" s="161"/>
      <c r="JB22" s="161"/>
      <c r="JC22" s="161"/>
      <c r="JD22" s="161"/>
      <c r="JE22" s="161"/>
      <c r="JF22" s="161"/>
      <c r="JG22" s="161"/>
      <c r="JH22" s="161"/>
      <c r="JI22" s="161"/>
      <c r="JJ22" s="161"/>
      <c r="JK22" s="161"/>
      <c r="JL22" s="161"/>
      <c r="JM22" s="161"/>
      <c r="JN22" s="161"/>
      <c r="JO22" s="161"/>
      <c r="JP22" s="161"/>
      <c r="JQ22" s="161"/>
      <c r="JR22" s="161"/>
      <c r="JS22" s="161"/>
      <c r="JT22" s="161"/>
      <c r="JU22" s="161"/>
      <c r="JV22" s="161"/>
      <c r="JW22" s="161"/>
      <c r="JX22" s="161"/>
      <c r="JY22" s="161"/>
      <c r="JZ22" s="161"/>
      <c r="KA22" s="161"/>
      <c r="KB22" s="161"/>
      <c r="KC22" s="161"/>
      <c r="KD22" s="161"/>
      <c r="KE22" s="161"/>
      <c r="KF22" s="161"/>
      <c r="KG22" s="161"/>
      <c r="KH22" s="161"/>
      <c r="KI22" s="161"/>
      <c r="KJ22" s="161"/>
      <c r="KK22" s="161"/>
      <c r="KL22" s="161"/>
      <c r="KM22" s="161"/>
      <c r="KN22" s="161"/>
      <c r="KO22" s="161"/>
      <c r="KP22" s="161"/>
      <c r="KQ22" s="161"/>
      <c r="KR22" s="161"/>
      <c r="KS22" s="161"/>
      <c r="KT22" s="161"/>
      <c r="KU22" s="161"/>
      <c r="KV22" s="161"/>
      <c r="KW22" s="161"/>
      <c r="KX22" s="161"/>
      <c r="KY22" s="161"/>
      <c r="KZ22" s="161"/>
      <c r="LA22" s="161"/>
      <c r="LB22" s="161"/>
      <c r="LC22" s="161"/>
      <c r="LD22" s="161"/>
      <c r="LE22" s="161"/>
      <c r="LF22" s="161"/>
      <c r="LG22" s="161"/>
      <c r="LH22" s="161"/>
      <c r="LI22" s="161"/>
      <c r="LJ22" s="161"/>
      <c r="LK22" s="161"/>
      <c r="LL22" s="161"/>
      <c r="LM22" s="161"/>
      <c r="LN22" s="161"/>
      <c r="LO22" s="161"/>
      <c r="LP22" s="161"/>
      <c r="LQ22" s="161"/>
      <c r="LR22" s="161"/>
      <c r="LS22" s="161"/>
      <c r="LT22" s="161"/>
      <c r="LU22" s="161"/>
      <c r="LV22" s="161"/>
      <c r="LW22" s="161"/>
      <c r="LX22" s="161"/>
      <c r="LY22" s="161"/>
      <c r="LZ22" s="161"/>
      <c r="MA22" s="161"/>
      <c r="MB22" s="161"/>
      <c r="MC22" s="161"/>
      <c r="MD22" s="161"/>
      <c r="ME22" s="161"/>
      <c r="MF22" s="161"/>
      <c r="MG22" s="161"/>
      <c r="MH22" s="161"/>
      <c r="MI22" s="161"/>
      <c r="MJ22" s="161"/>
      <c r="MK22" s="161"/>
      <c r="ML22" s="161"/>
      <c r="MM22" s="161"/>
      <c r="MN22" s="161"/>
      <c r="MO22" s="161"/>
      <c r="MP22" s="161"/>
      <c r="MQ22" s="161"/>
      <c r="MR22" s="161"/>
      <c r="MS22" s="161"/>
      <c r="MT22" s="161"/>
      <c r="MU22" s="161"/>
      <c r="MV22" s="161"/>
      <c r="MW22" s="161"/>
      <c r="MX22" s="161"/>
      <c r="MY22" s="161"/>
      <c r="MZ22" s="161"/>
      <c r="NA22" s="161"/>
      <c r="NB22" s="161"/>
      <c r="NC22" s="161"/>
      <c r="ND22" s="161"/>
      <c r="NE22" s="161"/>
      <c r="NF22" s="161"/>
      <c r="NG22" s="161"/>
      <c r="NH22" s="161"/>
      <c r="NI22" s="161"/>
      <c r="NJ22" s="161"/>
      <c r="NK22" s="161"/>
      <c r="NL22" s="161"/>
      <c r="NM22" s="161"/>
      <c r="NN22" s="161"/>
      <c r="NO22" s="161"/>
      <c r="NP22" s="161"/>
      <c r="NQ22" s="161"/>
      <c r="NR22" s="161"/>
      <c r="NS22" s="161"/>
      <c r="NT22" s="161"/>
      <c r="NU22" s="161"/>
      <c r="NV22" s="161"/>
      <c r="NW22" s="161"/>
      <c r="NX22" s="161"/>
      <c r="NY22" s="161"/>
      <c r="NZ22" s="161"/>
      <c r="OA22" s="161"/>
      <c r="OB22" s="161"/>
      <c r="OC22" s="161"/>
      <c r="OD22" s="161"/>
      <c r="OE22" s="161"/>
      <c r="OF22" s="161"/>
      <c r="OG22" s="161"/>
      <c r="OH22" s="161"/>
      <c r="OI22" s="161"/>
      <c r="OJ22" s="161"/>
      <c r="OK22" s="161"/>
      <c r="OL22" s="161"/>
      <c r="OM22" s="161"/>
    </row>
    <row r="23" spans="1:403" ht="10.5" customHeight="1" x14ac:dyDescent="0.25">
      <c r="A23" s="169"/>
      <c r="B23" s="171"/>
      <c r="C23" s="77" t="s">
        <v>9</v>
      </c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  <c r="DQ23" s="161"/>
      <c r="DR23" s="161"/>
      <c r="DS23" s="161"/>
      <c r="DT23" s="161"/>
      <c r="DU23" s="161"/>
      <c r="DV23" s="161"/>
      <c r="DW23" s="161"/>
      <c r="DX23" s="161"/>
      <c r="DY23" s="161"/>
      <c r="DZ23" s="161"/>
      <c r="EA23" s="161"/>
      <c r="EB23" s="161"/>
      <c r="EC23" s="161"/>
      <c r="ED23" s="161"/>
      <c r="EE23" s="161"/>
      <c r="EF23" s="161"/>
      <c r="EG23" s="161"/>
      <c r="EH23" s="161"/>
      <c r="EI23" s="161"/>
      <c r="EJ23" s="161"/>
      <c r="EK23" s="161"/>
      <c r="EL23" s="161"/>
      <c r="EM23" s="161"/>
      <c r="EN23" s="161"/>
      <c r="EO23" s="161"/>
      <c r="EP23" s="161"/>
      <c r="EQ23" s="161"/>
      <c r="ER23" s="161"/>
      <c r="ES23" s="161"/>
      <c r="ET23" s="161"/>
      <c r="EU23" s="161"/>
      <c r="EV23" s="161"/>
      <c r="EW23" s="161"/>
      <c r="EX23" s="161"/>
      <c r="EY23" s="161"/>
      <c r="EZ23" s="161"/>
      <c r="FA23" s="161"/>
      <c r="FB23" s="161"/>
      <c r="FC23" s="161"/>
      <c r="FD23" s="161"/>
      <c r="FE23" s="161"/>
      <c r="FF23" s="161"/>
      <c r="FG23" s="161"/>
      <c r="FH23" s="161"/>
      <c r="FI23" s="161"/>
      <c r="FJ23" s="161"/>
      <c r="FK23" s="161"/>
      <c r="FL23" s="161"/>
      <c r="FM23" s="161"/>
      <c r="FN23" s="161"/>
      <c r="FO23" s="161"/>
      <c r="FP23" s="161"/>
      <c r="FQ23" s="161"/>
      <c r="FR23" s="161"/>
      <c r="FS23" s="161"/>
      <c r="FT23" s="161"/>
      <c r="FU23" s="161"/>
      <c r="FV23" s="161"/>
      <c r="FW23" s="161"/>
      <c r="FX23" s="161"/>
      <c r="FY23" s="161"/>
      <c r="FZ23" s="161"/>
      <c r="GA23" s="161"/>
      <c r="GB23" s="161"/>
      <c r="GC23" s="161"/>
      <c r="GD23" s="161"/>
      <c r="GE23" s="161"/>
      <c r="GF23" s="161"/>
      <c r="GG23" s="161"/>
      <c r="GH23" s="161"/>
      <c r="GI23" s="161"/>
      <c r="GJ23" s="161"/>
      <c r="GK23" s="161"/>
      <c r="GL23" s="161"/>
      <c r="GM23" s="161"/>
      <c r="GN23" s="161"/>
      <c r="GO23" s="161"/>
      <c r="GP23" s="161"/>
      <c r="GQ23" s="161"/>
      <c r="GR23" s="161"/>
      <c r="GS23" s="161"/>
      <c r="GT23" s="161"/>
      <c r="GU23" s="161"/>
      <c r="GV23" s="161"/>
      <c r="GW23" s="161"/>
      <c r="GX23" s="161"/>
      <c r="GY23" s="161"/>
      <c r="GZ23" s="161"/>
      <c r="HA23" s="161"/>
      <c r="HB23" s="161"/>
      <c r="HC23" s="161"/>
      <c r="HD23" s="161"/>
      <c r="HE23" s="161"/>
      <c r="HF23" s="161"/>
      <c r="HG23" s="161"/>
      <c r="HH23" s="161"/>
      <c r="HI23" s="161"/>
      <c r="HJ23" s="161"/>
      <c r="HK23" s="161"/>
      <c r="HL23" s="161"/>
      <c r="HM23" s="161"/>
      <c r="HN23" s="161"/>
      <c r="HO23" s="161"/>
      <c r="HP23" s="161"/>
      <c r="HQ23" s="161"/>
      <c r="HR23" s="161"/>
      <c r="HS23" s="161"/>
      <c r="HT23" s="161"/>
      <c r="HU23" s="161"/>
      <c r="HV23" s="161"/>
      <c r="HW23" s="161"/>
      <c r="HX23" s="161"/>
      <c r="HY23" s="161"/>
      <c r="HZ23" s="161"/>
      <c r="IA23" s="161"/>
      <c r="IB23" s="161"/>
      <c r="IC23" s="161"/>
      <c r="ID23" s="161"/>
      <c r="IE23" s="161"/>
      <c r="IF23" s="161"/>
      <c r="IG23" s="161"/>
      <c r="IH23" s="161"/>
      <c r="II23" s="161"/>
      <c r="IJ23" s="161"/>
      <c r="IK23" s="161"/>
      <c r="IL23" s="161"/>
      <c r="IM23" s="161"/>
      <c r="IN23" s="161"/>
      <c r="IO23" s="161"/>
      <c r="IP23" s="161"/>
      <c r="IQ23" s="161"/>
      <c r="IR23" s="161"/>
      <c r="IS23" s="161"/>
      <c r="IT23" s="161"/>
      <c r="IU23" s="161"/>
      <c r="IV23" s="161"/>
      <c r="IW23" s="161"/>
      <c r="IX23" s="161"/>
      <c r="IY23" s="161"/>
      <c r="IZ23" s="161"/>
      <c r="JA23" s="161"/>
      <c r="JB23" s="161"/>
      <c r="JC23" s="161"/>
      <c r="JD23" s="161"/>
      <c r="JE23" s="161"/>
      <c r="JF23" s="161"/>
      <c r="JG23" s="161"/>
      <c r="JH23" s="161"/>
      <c r="JI23" s="161"/>
      <c r="JJ23" s="161"/>
      <c r="JK23" s="161"/>
      <c r="JL23" s="161"/>
      <c r="JM23" s="161"/>
      <c r="JN23" s="161"/>
      <c r="JO23" s="161"/>
      <c r="JP23" s="161"/>
      <c r="JQ23" s="161"/>
      <c r="JR23" s="161"/>
      <c r="JS23" s="161"/>
      <c r="JT23" s="161"/>
      <c r="JU23" s="161"/>
      <c r="JV23" s="161"/>
      <c r="JW23" s="161"/>
      <c r="JX23" s="161"/>
      <c r="JY23" s="161"/>
      <c r="JZ23" s="161"/>
      <c r="KA23" s="161"/>
      <c r="KB23" s="161"/>
      <c r="KC23" s="161"/>
      <c r="KD23" s="161"/>
      <c r="KE23" s="161"/>
      <c r="KF23" s="161"/>
      <c r="KG23" s="161"/>
      <c r="KH23" s="161"/>
      <c r="KI23" s="161"/>
      <c r="KJ23" s="161"/>
      <c r="KK23" s="161"/>
      <c r="KL23" s="161"/>
      <c r="KM23" s="161"/>
      <c r="KN23" s="161"/>
      <c r="KO23" s="161"/>
      <c r="KP23" s="161"/>
      <c r="KQ23" s="161"/>
      <c r="KR23" s="161"/>
      <c r="KS23" s="161"/>
      <c r="KT23" s="161"/>
      <c r="KU23" s="161"/>
      <c r="KV23" s="161"/>
      <c r="KW23" s="161"/>
      <c r="KX23" s="161"/>
      <c r="KY23" s="161"/>
      <c r="KZ23" s="161"/>
      <c r="LA23" s="161"/>
      <c r="LB23" s="161"/>
      <c r="LC23" s="161"/>
      <c r="LD23" s="161"/>
      <c r="LE23" s="161"/>
      <c r="LF23" s="161"/>
      <c r="LG23" s="161"/>
      <c r="LH23" s="161"/>
      <c r="LI23" s="161"/>
      <c r="LJ23" s="161"/>
      <c r="LK23" s="161"/>
      <c r="LL23" s="161"/>
      <c r="LM23" s="161"/>
      <c r="LN23" s="161"/>
      <c r="LO23" s="161"/>
      <c r="LP23" s="161"/>
      <c r="LQ23" s="161"/>
      <c r="LR23" s="161"/>
      <c r="LS23" s="161"/>
      <c r="LT23" s="161"/>
      <c r="LU23" s="161"/>
      <c r="LV23" s="161"/>
      <c r="LW23" s="161"/>
      <c r="LX23" s="161"/>
      <c r="LY23" s="161"/>
      <c r="LZ23" s="161"/>
      <c r="MA23" s="161"/>
      <c r="MB23" s="161"/>
      <c r="MC23" s="161"/>
      <c r="MD23" s="161"/>
      <c r="ME23" s="161"/>
      <c r="MF23" s="161"/>
      <c r="MG23" s="161"/>
      <c r="MH23" s="161"/>
      <c r="MI23" s="161"/>
      <c r="MJ23" s="161"/>
      <c r="MK23" s="161"/>
      <c r="ML23" s="161"/>
      <c r="MM23" s="161"/>
      <c r="MN23" s="161"/>
      <c r="MO23" s="161"/>
      <c r="MP23" s="161"/>
      <c r="MQ23" s="161"/>
      <c r="MR23" s="161"/>
      <c r="MS23" s="161"/>
      <c r="MT23" s="161"/>
      <c r="MU23" s="161"/>
      <c r="MV23" s="161"/>
      <c r="MW23" s="161"/>
      <c r="MX23" s="161"/>
      <c r="MY23" s="161"/>
      <c r="MZ23" s="161"/>
      <c r="NA23" s="161"/>
      <c r="NB23" s="161"/>
      <c r="NC23" s="161"/>
      <c r="ND23" s="161"/>
      <c r="NE23" s="161"/>
      <c r="NF23" s="161"/>
      <c r="NG23" s="161"/>
      <c r="NH23" s="161"/>
      <c r="NI23" s="161"/>
      <c r="NJ23" s="161"/>
      <c r="NK23" s="161"/>
      <c r="NL23" s="161"/>
      <c r="NM23" s="161"/>
      <c r="NN23" s="161"/>
      <c r="NO23" s="161"/>
      <c r="NP23" s="161"/>
      <c r="NQ23" s="161"/>
      <c r="NR23" s="161"/>
      <c r="NS23" s="161"/>
      <c r="NT23" s="161"/>
      <c r="NU23" s="161"/>
      <c r="NV23" s="161"/>
      <c r="NW23" s="161"/>
      <c r="NX23" s="161"/>
      <c r="NY23" s="161"/>
      <c r="NZ23" s="161"/>
      <c r="OA23" s="161"/>
      <c r="OB23" s="161"/>
      <c r="OC23" s="161"/>
      <c r="OD23" s="161"/>
      <c r="OE23" s="161"/>
      <c r="OF23" s="161"/>
      <c r="OG23" s="161"/>
      <c r="OH23" s="161"/>
      <c r="OI23" s="161"/>
      <c r="OJ23" s="161"/>
      <c r="OK23" s="161"/>
      <c r="OL23" s="161"/>
      <c r="OM23" s="161"/>
    </row>
    <row r="24" spans="1:403" ht="10.5" customHeight="1" x14ac:dyDescent="0.25">
      <c r="A24" s="169"/>
      <c r="B24" s="171"/>
      <c r="C24" s="77" t="s">
        <v>10</v>
      </c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  <c r="DQ24" s="161"/>
      <c r="DR24" s="161"/>
      <c r="DS24" s="161"/>
      <c r="DT24" s="161"/>
      <c r="DU24" s="161"/>
      <c r="DV24" s="161"/>
      <c r="DW24" s="161"/>
      <c r="DX24" s="161"/>
      <c r="DY24" s="161"/>
      <c r="DZ24" s="161"/>
      <c r="EA24" s="161"/>
      <c r="EB24" s="161"/>
      <c r="EC24" s="161"/>
      <c r="ED24" s="161"/>
      <c r="EE24" s="161"/>
      <c r="EF24" s="161"/>
      <c r="EG24" s="161"/>
      <c r="EH24" s="161"/>
      <c r="EI24" s="161"/>
      <c r="EJ24" s="161"/>
      <c r="EK24" s="161"/>
      <c r="EL24" s="161"/>
      <c r="EM24" s="161"/>
      <c r="EN24" s="161"/>
      <c r="EO24" s="161"/>
      <c r="EP24" s="161"/>
      <c r="EQ24" s="161"/>
      <c r="ER24" s="161"/>
      <c r="ES24" s="161"/>
      <c r="ET24" s="161"/>
      <c r="EU24" s="161"/>
      <c r="EV24" s="161"/>
      <c r="EW24" s="161"/>
      <c r="EX24" s="161"/>
      <c r="EY24" s="161"/>
      <c r="EZ24" s="161"/>
      <c r="FA24" s="161"/>
      <c r="FB24" s="161"/>
      <c r="FC24" s="161"/>
      <c r="FD24" s="161"/>
      <c r="FE24" s="161"/>
      <c r="FF24" s="161"/>
      <c r="FG24" s="161"/>
      <c r="FH24" s="161"/>
      <c r="FI24" s="161"/>
      <c r="FJ24" s="161"/>
      <c r="FK24" s="161"/>
      <c r="FL24" s="161"/>
      <c r="FM24" s="161"/>
      <c r="FN24" s="161"/>
      <c r="FO24" s="161"/>
      <c r="FP24" s="161"/>
      <c r="FQ24" s="161"/>
      <c r="FR24" s="161"/>
      <c r="FS24" s="161"/>
      <c r="FT24" s="161"/>
      <c r="FU24" s="161"/>
      <c r="FV24" s="161"/>
      <c r="FW24" s="161"/>
      <c r="FX24" s="161"/>
      <c r="FY24" s="161"/>
      <c r="FZ24" s="161"/>
      <c r="GA24" s="161"/>
      <c r="GB24" s="161"/>
      <c r="GC24" s="161"/>
      <c r="GD24" s="161"/>
      <c r="GE24" s="161"/>
      <c r="GF24" s="161"/>
      <c r="GG24" s="161"/>
      <c r="GH24" s="161"/>
      <c r="GI24" s="161"/>
      <c r="GJ24" s="161"/>
      <c r="GK24" s="161"/>
      <c r="GL24" s="161"/>
      <c r="GM24" s="161"/>
      <c r="GN24" s="161"/>
      <c r="GO24" s="161"/>
      <c r="GP24" s="161"/>
      <c r="GQ24" s="161"/>
      <c r="GR24" s="161"/>
      <c r="GS24" s="161"/>
      <c r="GT24" s="161"/>
      <c r="GU24" s="161"/>
      <c r="GV24" s="161"/>
      <c r="GW24" s="161"/>
      <c r="GX24" s="161"/>
      <c r="GY24" s="161"/>
      <c r="GZ24" s="161"/>
      <c r="HA24" s="161"/>
      <c r="HB24" s="161"/>
      <c r="HC24" s="161"/>
      <c r="HD24" s="161"/>
      <c r="HE24" s="161"/>
      <c r="HF24" s="161"/>
      <c r="HG24" s="161"/>
      <c r="HH24" s="161"/>
      <c r="HI24" s="161"/>
      <c r="HJ24" s="161"/>
      <c r="HK24" s="161"/>
      <c r="HL24" s="161"/>
      <c r="HM24" s="161"/>
      <c r="HN24" s="161"/>
      <c r="HO24" s="161"/>
      <c r="HP24" s="161"/>
      <c r="HQ24" s="161"/>
      <c r="HR24" s="161"/>
      <c r="HS24" s="161"/>
      <c r="HT24" s="161"/>
      <c r="HU24" s="161"/>
      <c r="HV24" s="161"/>
      <c r="HW24" s="161"/>
      <c r="HX24" s="161"/>
      <c r="HY24" s="161"/>
      <c r="HZ24" s="161"/>
      <c r="IA24" s="161"/>
      <c r="IB24" s="161"/>
      <c r="IC24" s="161"/>
      <c r="ID24" s="161"/>
      <c r="IE24" s="161"/>
      <c r="IF24" s="161"/>
      <c r="IG24" s="161"/>
      <c r="IH24" s="161"/>
      <c r="II24" s="161"/>
      <c r="IJ24" s="161"/>
      <c r="IK24" s="161"/>
      <c r="IL24" s="161"/>
      <c r="IM24" s="161"/>
      <c r="IN24" s="161"/>
      <c r="IO24" s="161"/>
      <c r="IP24" s="161"/>
      <c r="IQ24" s="161"/>
      <c r="IR24" s="161"/>
      <c r="IS24" s="161"/>
      <c r="IT24" s="161"/>
      <c r="IU24" s="161"/>
      <c r="IV24" s="161"/>
      <c r="IW24" s="161"/>
      <c r="IX24" s="161"/>
      <c r="IY24" s="161"/>
      <c r="IZ24" s="161"/>
      <c r="JA24" s="161"/>
      <c r="JB24" s="161"/>
      <c r="JC24" s="161"/>
      <c r="JD24" s="161"/>
      <c r="JE24" s="161"/>
      <c r="JF24" s="161"/>
      <c r="JG24" s="161"/>
      <c r="JH24" s="161"/>
      <c r="JI24" s="161"/>
      <c r="JJ24" s="161"/>
      <c r="JK24" s="161"/>
      <c r="JL24" s="161"/>
      <c r="JM24" s="161"/>
      <c r="JN24" s="161"/>
      <c r="JO24" s="161"/>
      <c r="JP24" s="161"/>
      <c r="JQ24" s="161"/>
      <c r="JR24" s="161"/>
      <c r="JS24" s="161"/>
      <c r="JT24" s="161"/>
      <c r="JU24" s="161"/>
      <c r="JV24" s="161"/>
      <c r="JW24" s="161"/>
      <c r="JX24" s="161"/>
      <c r="JY24" s="161"/>
      <c r="JZ24" s="161"/>
      <c r="KA24" s="161"/>
      <c r="KB24" s="161"/>
      <c r="KC24" s="161"/>
      <c r="KD24" s="161"/>
      <c r="KE24" s="161"/>
      <c r="KF24" s="161"/>
      <c r="KG24" s="161"/>
      <c r="KH24" s="161"/>
      <c r="KI24" s="161"/>
      <c r="KJ24" s="161"/>
      <c r="KK24" s="161"/>
      <c r="KL24" s="161"/>
      <c r="KM24" s="161"/>
      <c r="KN24" s="161"/>
      <c r="KO24" s="161"/>
      <c r="KP24" s="161"/>
      <c r="KQ24" s="161"/>
      <c r="KR24" s="161"/>
      <c r="KS24" s="161"/>
      <c r="KT24" s="161"/>
      <c r="KU24" s="161"/>
      <c r="KV24" s="161"/>
      <c r="KW24" s="161"/>
      <c r="KX24" s="161"/>
      <c r="KY24" s="161"/>
      <c r="KZ24" s="161"/>
      <c r="LA24" s="161"/>
      <c r="LB24" s="161"/>
      <c r="LC24" s="161"/>
      <c r="LD24" s="161"/>
      <c r="LE24" s="161"/>
      <c r="LF24" s="161"/>
      <c r="LG24" s="161"/>
      <c r="LH24" s="161"/>
      <c r="LI24" s="161"/>
      <c r="LJ24" s="161"/>
      <c r="LK24" s="161"/>
      <c r="LL24" s="161"/>
      <c r="LM24" s="161"/>
      <c r="LN24" s="161"/>
      <c r="LO24" s="161"/>
      <c r="LP24" s="161"/>
      <c r="LQ24" s="161"/>
      <c r="LR24" s="161"/>
      <c r="LS24" s="161"/>
      <c r="LT24" s="161"/>
      <c r="LU24" s="161"/>
      <c r="LV24" s="161"/>
      <c r="LW24" s="161"/>
      <c r="LX24" s="161"/>
      <c r="LY24" s="161"/>
      <c r="LZ24" s="161"/>
      <c r="MA24" s="161"/>
      <c r="MB24" s="161"/>
      <c r="MC24" s="161"/>
      <c r="MD24" s="161"/>
      <c r="ME24" s="161"/>
      <c r="MF24" s="161"/>
      <c r="MG24" s="161"/>
      <c r="MH24" s="161"/>
      <c r="MI24" s="161"/>
      <c r="MJ24" s="161"/>
      <c r="MK24" s="161"/>
      <c r="ML24" s="161"/>
      <c r="MM24" s="161"/>
      <c r="MN24" s="161"/>
      <c r="MO24" s="161"/>
      <c r="MP24" s="161"/>
      <c r="MQ24" s="161"/>
      <c r="MR24" s="161"/>
      <c r="MS24" s="161"/>
      <c r="MT24" s="161"/>
      <c r="MU24" s="161"/>
      <c r="MV24" s="161"/>
      <c r="MW24" s="161"/>
      <c r="MX24" s="161"/>
      <c r="MY24" s="161"/>
      <c r="MZ24" s="161"/>
      <c r="NA24" s="161"/>
      <c r="NB24" s="161"/>
      <c r="NC24" s="161"/>
      <c r="ND24" s="161"/>
      <c r="NE24" s="161"/>
      <c r="NF24" s="161"/>
      <c r="NG24" s="161"/>
      <c r="NH24" s="161"/>
      <c r="NI24" s="161"/>
      <c r="NJ24" s="161"/>
      <c r="NK24" s="161"/>
      <c r="NL24" s="161"/>
      <c r="NM24" s="161"/>
      <c r="NN24" s="161"/>
      <c r="NO24" s="161"/>
      <c r="NP24" s="161"/>
      <c r="NQ24" s="161"/>
      <c r="NR24" s="161"/>
      <c r="NS24" s="161"/>
      <c r="NT24" s="161"/>
      <c r="NU24" s="161"/>
      <c r="NV24" s="161"/>
      <c r="NW24" s="161"/>
      <c r="NX24" s="161"/>
      <c r="NY24" s="161"/>
      <c r="NZ24" s="161"/>
      <c r="OA24" s="161"/>
      <c r="OB24" s="161"/>
      <c r="OC24" s="161"/>
      <c r="OD24" s="161"/>
      <c r="OE24" s="161"/>
      <c r="OF24" s="161"/>
      <c r="OG24" s="161"/>
      <c r="OH24" s="161"/>
      <c r="OI24" s="161"/>
      <c r="OJ24" s="161"/>
      <c r="OK24" s="161"/>
      <c r="OL24" s="161"/>
      <c r="OM24" s="161"/>
    </row>
    <row r="25" spans="1:403" ht="10.5" customHeight="1" x14ac:dyDescent="0.25">
      <c r="A25" s="169"/>
      <c r="B25" s="171"/>
      <c r="C25" s="77" t="s">
        <v>11</v>
      </c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  <c r="DQ25" s="161"/>
      <c r="DR25" s="161"/>
      <c r="DS25" s="161"/>
      <c r="DT25" s="161"/>
      <c r="DU25" s="161"/>
      <c r="DV25" s="161"/>
      <c r="DW25" s="161"/>
      <c r="DX25" s="161"/>
      <c r="DY25" s="161"/>
      <c r="DZ25" s="161"/>
      <c r="EA25" s="161"/>
      <c r="EB25" s="161"/>
      <c r="EC25" s="161"/>
      <c r="ED25" s="161"/>
      <c r="EE25" s="161"/>
      <c r="EF25" s="161"/>
      <c r="EG25" s="161"/>
      <c r="EH25" s="161"/>
      <c r="EI25" s="161"/>
      <c r="EJ25" s="161"/>
      <c r="EK25" s="161"/>
      <c r="EL25" s="161"/>
      <c r="EM25" s="161"/>
      <c r="EN25" s="161"/>
      <c r="EO25" s="161"/>
      <c r="EP25" s="161"/>
      <c r="EQ25" s="161"/>
      <c r="ER25" s="161"/>
      <c r="ES25" s="161"/>
      <c r="ET25" s="161"/>
      <c r="EU25" s="161"/>
      <c r="EV25" s="161"/>
      <c r="EW25" s="161"/>
      <c r="EX25" s="161"/>
      <c r="EY25" s="161"/>
      <c r="EZ25" s="161"/>
      <c r="FA25" s="161"/>
      <c r="FB25" s="161"/>
      <c r="FC25" s="161"/>
      <c r="FD25" s="161"/>
      <c r="FE25" s="161"/>
      <c r="FF25" s="161"/>
      <c r="FG25" s="161"/>
      <c r="FH25" s="161"/>
      <c r="FI25" s="161"/>
      <c r="FJ25" s="161"/>
      <c r="FK25" s="161"/>
      <c r="FL25" s="161"/>
      <c r="FM25" s="161"/>
      <c r="FN25" s="161"/>
      <c r="FO25" s="161"/>
      <c r="FP25" s="161"/>
      <c r="FQ25" s="161"/>
      <c r="FR25" s="161"/>
      <c r="FS25" s="161"/>
      <c r="FT25" s="161"/>
      <c r="FU25" s="161"/>
      <c r="FV25" s="161"/>
      <c r="FW25" s="161"/>
      <c r="FX25" s="161"/>
      <c r="FY25" s="161"/>
      <c r="FZ25" s="161"/>
      <c r="GA25" s="161"/>
      <c r="GB25" s="161"/>
      <c r="GC25" s="161"/>
      <c r="GD25" s="161"/>
      <c r="GE25" s="161"/>
      <c r="GF25" s="161"/>
      <c r="GG25" s="161"/>
      <c r="GH25" s="161"/>
      <c r="GI25" s="161"/>
      <c r="GJ25" s="161"/>
      <c r="GK25" s="161"/>
      <c r="GL25" s="161"/>
      <c r="GM25" s="161"/>
      <c r="GN25" s="161"/>
      <c r="GO25" s="161"/>
      <c r="GP25" s="161"/>
      <c r="GQ25" s="161"/>
      <c r="GR25" s="161"/>
      <c r="GS25" s="161"/>
      <c r="GT25" s="161"/>
      <c r="GU25" s="161"/>
      <c r="GV25" s="161"/>
      <c r="GW25" s="161"/>
      <c r="GX25" s="161"/>
      <c r="GY25" s="161"/>
      <c r="GZ25" s="161"/>
      <c r="HA25" s="161"/>
      <c r="HB25" s="161"/>
      <c r="HC25" s="161"/>
      <c r="HD25" s="161"/>
      <c r="HE25" s="161"/>
      <c r="HF25" s="161"/>
      <c r="HG25" s="161"/>
      <c r="HH25" s="161"/>
      <c r="HI25" s="161"/>
      <c r="HJ25" s="161"/>
      <c r="HK25" s="161"/>
      <c r="HL25" s="161"/>
      <c r="HM25" s="161"/>
      <c r="HN25" s="161"/>
      <c r="HO25" s="161"/>
      <c r="HP25" s="161"/>
      <c r="HQ25" s="161"/>
      <c r="HR25" s="161"/>
      <c r="HS25" s="161"/>
      <c r="HT25" s="161"/>
      <c r="HU25" s="161"/>
      <c r="HV25" s="161"/>
      <c r="HW25" s="161"/>
      <c r="HX25" s="161"/>
      <c r="HY25" s="161"/>
      <c r="HZ25" s="161"/>
      <c r="IA25" s="161"/>
      <c r="IB25" s="161"/>
      <c r="IC25" s="161"/>
      <c r="ID25" s="161"/>
      <c r="IE25" s="161"/>
      <c r="IF25" s="161"/>
      <c r="IG25" s="161"/>
      <c r="IH25" s="161"/>
      <c r="II25" s="161"/>
      <c r="IJ25" s="161"/>
      <c r="IK25" s="161"/>
      <c r="IL25" s="161"/>
      <c r="IM25" s="161"/>
      <c r="IN25" s="161"/>
      <c r="IO25" s="161"/>
      <c r="IP25" s="161"/>
      <c r="IQ25" s="161"/>
      <c r="IR25" s="161"/>
      <c r="IS25" s="161"/>
      <c r="IT25" s="161"/>
      <c r="IU25" s="161"/>
      <c r="IV25" s="161"/>
      <c r="IW25" s="161"/>
      <c r="IX25" s="161"/>
      <c r="IY25" s="161"/>
      <c r="IZ25" s="161"/>
      <c r="JA25" s="161"/>
      <c r="JB25" s="161"/>
      <c r="JC25" s="161"/>
      <c r="JD25" s="161"/>
      <c r="JE25" s="161"/>
      <c r="JF25" s="161"/>
      <c r="JG25" s="161"/>
      <c r="JH25" s="161"/>
      <c r="JI25" s="161"/>
      <c r="JJ25" s="161"/>
      <c r="JK25" s="161"/>
      <c r="JL25" s="161"/>
      <c r="JM25" s="161"/>
      <c r="JN25" s="161"/>
      <c r="JO25" s="161"/>
      <c r="JP25" s="161"/>
      <c r="JQ25" s="161"/>
      <c r="JR25" s="161"/>
      <c r="JS25" s="161"/>
      <c r="JT25" s="161"/>
      <c r="JU25" s="161"/>
      <c r="JV25" s="161"/>
      <c r="JW25" s="161"/>
      <c r="JX25" s="161"/>
      <c r="JY25" s="161"/>
      <c r="JZ25" s="161"/>
      <c r="KA25" s="161"/>
      <c r="KB25" s="161"/>
      <c r="KC25" s="161"/>
      <c r="KD25" s="161"/>
      <c r="KE25" s="161"/>
      <c r="KF25" s="161"/>
      <c r="KG25" s="161"/>
      <c r="KH25" s="161"/>
      <c r="KI25" s="161"/>
      <c r="KJ25" s="161"/>
      <c r="KK25" s="161"/>
      <c r="KL25" s="161"/>
      <c r="KM25" s="161"/>
      <c r="KN25" s="161"/>
      <c r="KO25" s="161"/>
      <c r="KP25" s="161"/>
      <c r="KQ25" s="161"/>
      <c r="KR25" s="161"/>
      <c r="KS25" s="161"/>
      <c r="KT25" s="161"/>
      <c r="KU25" s="161"/>
      <c r="KV25" s="161"/>
      <c r="KW25" s="161"/>
      <c r="KX25" s="161"/>
      <c r="KY25" s="161"/>
      <c r="KZ25" s="161"/>
      <c r="LA25" s="161"/>
      <c r="LB25" s="161"/>
      <c r="LC25" s="161"/>
      <c r="LD25" s="161"/>
      <c r="LE25" s="161"/>
      <c r="LF25" s="161"/>
      <c r="LG25" s="161"/>
      <c r="LH25" s="161"/>
      <c r="LI25" s="161"/>
      <c r="LJ25" s="161"/>
      <c r="LK25" s="161"/>
      <c r="LL25" s="161"/>
      <c r="LM25" s="161"/>
      <c r="LN25" s="161"/>
      <c r="LO25" s="161"/>
      <c r="LP25" s="161"/>
      <c r="LQ25" s="161"/>
      <c r="LR25" s="161"/>
      <c r="LS25" s="161"/>
      <c r="LT25" s="161"/>
      <c r="LU25" s="161"/>
      <c r="LV25" s="161"/>
      <c r="LW25" s="161"/>
      <c r="LX25" s="161"/>
      <c r="LY25" s="161"/>
      <c r="LZ25" s="161"/>
      <c r="MA25" s="161"/>
      <c r="MB25" s="161"/>
      <c r="MC25" s="161"/>
      <c r="MD25" s="161"/>
      <c r="ME25" s="161"/>
      <c r="MF25" s="161"/>
      <c r="MG25" s="161"/>
      <c r="MH25" s="161"/>
      <c r="MI25" s="161"/>
      <c r="MJ25" s="161"/>
      <c r="MK25" s="161"/>
      <c r="ML25" s="161"/>
      <c r="MM25" s="161"/>
      <c r="MN25" s="161"/>
      <c r="MO25" s="161"/>
      <c r="MP25" s="161"/>
      <c r="MQ25" s="161"/>
      <c r="MR25" s="161"/>
      <c r="MS25" s="161"/>
      <c r="MT25" s="161"/>
      <c r="MU25" s="161"/>
      <c r="MV25" s="161"/>
      <c r="MW25" s="161"/>
      <c r="MX25" s="161"/>
      <c r="MY25" s="161"/>
      <c r="MZ25" s="161"/>
      <c r="NA25" s="161"/>
      <c r="NB25" s="161"/>
      <c r="NC25" s="161"/>
      <c r="ND25" s="161"/>
      <c r="NE25" s="161"/>
      <c r="NF25" s="161"/>
      <c r="NG25" s="161"/>
      <c r="NH25" s="161"/>
      <c r="NI25" s="161"/>
      <c r="NJ25" s="161"/>
      <c r="NK25" s="161"/>
      <c r="NL25" s="161"/>
      <c r="NM25" s="161"/>
      <c r="NN25" s="161"/>
      <c r="NO25" s="161"/>
      <c r="NP25" s="161"/>
      <c r="NQ25" s="161"/>
      <c r="NR25" s="161"/>
      <c r="NS25" s="161"/>
      <c r="NT25" s="161"/>
      <c r="NU25" s="161"/>
      <c r="NV25" s="161"/>
      <c r="NW25" s="161"/>
      <c r="NX25" s="161"/>
      <c r="NY25" s="161"/>
      <c r="NZ25" s="161"/>
      <c r="OA25" s="161"/>
      <c r="OB25" s="161"/>
      <c r="OC25" s="161"/>
      <c r="OD25" s="161"/>
      <c r="OE25" s="161"/>
      <c r="OF25" s="161"/>
      <c r="OG25" s="161"/>
      <c r="OH25" s="161"/>
      <c r="OI25" s="161"/>
      <c r="OJ25" s="161"/>
      <c r="OK25" s="161"/>
      <c r="OL25" s="161"/>
      <c r="OM25" s="161"/>
    </row>
    <row r="26" spans="1:403" ht="10.5" customHeight="1" x14ac:dyDescent="0.25">
      <c r="A26" s="169"/>
      <c r="B26" s="171"/>
      <c r="C26" s="77" t="s">
        <v>12</v>
      </c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  <c r="DQ26" s="161"/>
      <c r="DR26" s="161"/>
      <c r="DS26" s="161"/>
      <c r="DT26" s="161"/>
      <c r="DU26" s="161"/>
      <c r="DV26" s="161"/>
      <c r="DW26" s="161"/>
      <c r="DX26" s="161"/>
      <c r="DY26" s="161"/>
      <c r="DZ26" s="161"/>
      <c r="EA26" s="161"/>
      <c r="EB26" s="161"/>
      <c r="EC26" s="161"/>
      <c r="ED26" s="161"/>
      <c r="EE26" s="161"/>
      <c r="EF26" s="161"/>
      <c r="EG26" s="161"/>
      <c r="EH26" s="161"/>
      <c r="EI26" s="161"/>
      <c r="EJ26" s="161"/>
      <c r="EK26" s="161"/>
      <c r="EL26" s="161"/>
      <c r="EM26" s="161"/>
      <c r="EN26" s="161"/>
      <c r="EO26" s="161"/>
      <c r="EP26" s="161"/>
      <c r="EQ26" s="161"/>
      <c r="ER26" s="161"/>
      <c r="ES26" s="161"/>
      <c r="ET26" s="161"/>
      <c r="EU26" s="161"/>
      <c r="EV26" s="161"/>
      <c r="EW26" s="161"/>
      <c r="EX26" s="161"/>
      <c r="EY26" s="161"/>
      <c r="EZ26" s="161"/>
      <c r="FA26" s="161"/>
      <c r="FB26" s="161"/>
      <c r="FC26" s="161"/>
      <c r="FD26" s="161"/>
      <c r="FE26" s="161"/>
      <c r="FF26" s="161"/>
      <c r="FG26" s="161"/>
      <c r="FH26" s="161"/>
      <c r="FI26" s="161"/>
      <c r="FJ26" s="161"/>
      <c r="FK26" s="161"/>
      <c r="FL26" s="161"/>
      <c r="FM26" s="161"/>
      <c r="FN26" s="161"/>
      <c r="FO26" s="161"/>
      <c r="FP26" s="161"/>
      <c r="FQ26" s="161"/>
      <c r="FR26" s="161"/>
      <c r="FS26" s="161"/>
      <c r="FT26" s="161"/>
      <c r="FU26" s="161"/>
      <c r="FV26" s="161"/>
      <c r="FW26" s="161"/>
      <c r="FX26" s="161"/>
      <c r="FY26" s="161"/>
      <c r="FZ26" s="161"/>
      <c r="GA26" s="161"/>
      <c r="GB26" s="161"/>
      <c r="GC26" s="161"/>
      <c r="GD26" s="161"/>
      <c r="GE26" s="161"/>
      <c r="GF26" s="161"/>
      <c r="GG26" s="161"/>
      <c r="GH26" s="161"/>
      <c r="GI26" s="161"/>
      <c r="GJ26" s="161"/>
      <c r="GK26" s="161"/>
      <c r="GL26" s="161"/>
      <c r="GM26" s="161"/>
      <c r="GN26" s="161"/>
      <c r="GO26" s="161"/>
      <c r="GP26" s="161"/>
      <c r="GQ26" s="161"/>
      <c r="GR26" s="161"/>
      <c r="GS26" s="161"/>
      <c r="GT26" s="161"/>
      <c r="GU26" s="161"/>
      <c r="GV26" s="161"/>
      <c r="GW26" s="161"/>
      <c r="GX26" s="161"/>
      <c r="GY26" s="161"/>
      <c r="GZ26" s="161"/>
      <c r="HA26" s="161"/>
      <c r="HB26" s="161"/>
      <c r="HC26" s="161"/>
      <c r="HD26" s="161"/>
      <c r="HE26" s="161"/>
      <c r="HF26" s="161"/>
      <c r="HG26" s="161"/>
      <c r="HH26" s="161"/>
      <c r="HI26" s="161"/>
      <c r="HJ26" s="161"/>
      <c r="HK26" s="161"/>
      <c r="HL26" s="161"/>
      <c r="HM26" s="161"/>
      <c r="HN26" s="161"/>
      <c r="HO26" s="161"/>
      <c r="HP26" s="161"/>
      <c r="HQ26" s="161"/>
      <c r="HR26" s="161"/>
      <c r="HS26" s="161"/>
      <c r="HT26" s="161"/>
      <c r="HU26" s="161"/>
      <c r="HV26" s="161"/>
      <c r="HW26" s="161"/>
      <c r="HX26" s="161"/>
      <c r="HY26" s="161"/>
      <c r="HZ26" s="161"/>
      <c r="IA26" s="161"/>
      <c r="IB26" s="161"/>
      <c r="IC26" s="161"/>
      <c r="ID26" s="161"/>
      <c r="IE26" s="161"/>
      <c r="IF26" s="161"/>
      <c r="IG26" s="161"/>
      <c r="IH26" s="161"/>
      <c r="II26" s="161"/>
      <c r="IJ26" s="161"/>
      <c r="IK26" s="161"/>
      <c r="IL26" s="161"/>
      <c r="IM26" s="161"/>
      <c r="IN26" s="161"/>
      <c r="IO26" s="161"/>
      <c r="IP26" s="161"/>
      <c r="IQ26" s="161"/>
      <c r="IR26" s="161"/>
      <c r="IS26" s="161"/>
      <c r="IT26" s="161"/>
      <c r="IU26" s="161"/>
      <c r="IV26" s="161"/>
      <c r="IW26" s="161"/>
      <c r="IX26" s="161"/>
      <c r="IY26" s="161"/>
      <c r="IZ26" s="161"/>
      <c r="JA26" s="161"/>
      <c r="JB26" s="161"/>
      <c r="JC26" s="161"/>
      <c r="JD26" s="161"/>
      <c r="JE26" s="161"/>
      <c r="JF26" s="161"/>
      <c r="JG26" s="161"/>
      <c r="JH26" s="161"/>
      <c r="JI26" s="161"/>
      <c r="JJ26" s="161"/>
      <c r="JK26" s="161"/>
      <c r="JL26" s="161"/>
      <c r="JM26" s="161"/>
      <c r="JN26" s="161"/>
      <c r="JO26" s="161"/>
      <c r="JP26" s="161"/>
      <c r="JQ26" s="161"/>
      <c r="JR26" s="161"/>
      <c r="JS26" s="161"/>
      <c r="JT26" s="161"/>
      <c r="JU26" s="161"/>
      <c r="JV26" s="161"/>
      <c r="JW26" s="161"/>
      <c r="JX26" s="161"/>
      <c r="JY26" s="161"/>
      <c r="JZ26" s="161"/>
      <c r="KA26" s="161"/>
      <c r="KB26" s="161"/>
      <c r="KC26" s="161"/>
      <c r="KD26" s="161"/>
      <c r="KE26" s="161"/>
      <c r="KF26" s="161"/>
      <c r="KG26" s="161"/>
      <c r="KH26" s="161"/>
      <c r="KI26" s="161"/>
      <c r="KJ26" s="161"/>
      <c r="KK26" s="161"/>
      <c r="KL26" s="161"/>
      <c r="KM26" s="161"/>
      <c r="KN26" s="161"/>
      <c r="KO26" s="161"/>
      <c r="KP26" s="161"/>
      <c r="KQ26" s="161"/>
      <c r="KR26" s="161"/>
      <c r="KS26" s="161"/>
      <c r="KT26" s="161"/>
      <c r="KU26" s="161"/>
      <c r="KV26" s="161"/>
      <c r="KW26" s="161"/>
      <c r="KX26" s="161"/>
      <c r="KY26" s="161"/>
      <c r="KZ26" s="161"/>
      <c r="LA26" s="161"/>
      <c r="LB26" s="161"/>
      <c r="LC26" s="161"/>
      <c r="LD26" s="161"/>
      <c r="LE26" s="161"/>
      <c r="LF26" s="161"/>
      <c r="LG26" s="161"/>
      <c r="LH26" s="161"/>
      <c r="LI26" s="161"/>
      <c r="LJ26" s="161"/>
      <c r="LK26" s="161"/>
      <c r="LL26" s="161"/>
      <c r="LM26" s="161"/>
      <c r="LN26" s="161"/>
      <c r="LO26" s="161"/>
      <c r="LP26" s="161"/>
      <c r="LQ26" s="161"/>
      <c r="LR26" s="161"/>
      <c r="LS26" s="161"/>
      <c r="LT26" s="161"/>
      <c r="LU26" s="161"/>
      <c r="LV26" s="161"/>
      <c r="LW26" s="161"/>
      <c r="LX26" s="161"/>
      <c r="LY26" s="161"/>
      <c r="LZ26" s="161"/>
      <c r="MA26" s="161"/>
      <c r="MB26" s="161"/>
      <c r="MC26" s="161"/>
      <c r="MD26" s="161"/>
      <c r="ME26" s="161"/>
      <c r="MF26" s="161"/>
      <c r="MG26" s="161"/>
      <c r="MH26" s="161"/>
      <c r="MI26" s="161"/>
      <c r="MJ26" s="161"/>
      <c r="MK26" s="161"/>
      <c r="ML26" s="161"/>
      <c r="MM26" s="161"/>
      <c r="MN26" s="161"/>
      <c r="MO26" s="161"/>
      <c r="MP26" s="161"/>
      <c r="MQ26" s="161"/>
      <c r="MR26" s="161"/>
      <c r="MS26" s="161"/>
      <c r="MT26" s="161"/>
      <c r="MU26" s="161"/>
      <c r="MV26" s="161"/>
      <c r="MW26" s="161"/>
      <c r="MX26" s="161"/>
      <c r="MY26" s="161"/>
      <c r="MZ26" s="161"/>
      <c r="NA26" s="161"/>
      <c r="NB26" s="161"/>
      <c r="NC26" s="161"/>
      <c r="ND26" s="161"/>
      <c r="NE26" s="161"/>
      <c r="NF26" s="161"/>
      <c r="NG26" s="161"/>
      <c r="NH26" s="161"/>
      <c r="NI26" s="161"/>
      <c r="NJ26" s="161"/>
      <c r="NK26" s="161"/>
      <c r="NL26" s="161"/>
      <c r="NM26" s="161"/>
      <c r="NN26" s="161"/>
      <c r="NO26" s="161"/>
      <c r="NP26" s="161"/>
      <c r="NQ26" s="161"/>
      <c r="NR26" s="161"/>
      <c r="NS26" s="161"/>
      <c r="NT26" s="161"/>
      <c r="NU26" s="161"/>
      <c r="NV26" s="161"/>
      <c r="NW26" s="161"/>
      <c r="NX26" s="161"/>
      <c r="NY26" s="161"/>
      <c r="NZ26" s="161"/>
      <c r="OA26" s="161"/>
      <c r="OB26" s="161"/>
      <c r="OC26" s="161"/>
      <c r="OD26" s="161"/>
      <c r="OE26" s="161"/>
      <c r="OF26" s="161"/>
      <c r="OG26" s="161"/>
      <c r="OH26" s="161"/>
      <c r="OI26" s="161"/>
      <c r="OJ26" s="161"/>
      <c r="OK26" s="161"/>
      <c r="OL26" s="161"/>
      <c r="OM26" s="161"/>
    </row>
    <row r="27" spans="1:403" ht="10.5" customHeight="1" x14ac:dyDescent="0.25">
      <c r="A27" s="169"/>
      <c r="B27" s="171"/>
      <c r="C27" s="77" t="s">
        <v>13</v>
      </c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  <c r="DQ27" s="161"/>
      <c r="DR27" s="161"/>
      <c r="DS27" s="161"/>
      <c r="DT27" s="161"/>
      <c r="DU27" s="161"/>
      <c r="DV27" s="161"/>
      <c r="DW27" s="161"/>
      <c r="DX27" s="161"/>
      <c r="DY27" s="161"/>
      <c r="DZ27" s="161"/>
      <c r="EA27" s="161"/>
      <c r="EB27" s="161"/>
      <c r="EC27" s="161"/>
      <c r="ED27" s="161"/>
      <c r="EE27" s="161"/>
      <c r="EF27" s="161"/>
      <c r="EG27" s="161"/>
      <c r="EH27" s="161"/>
      <c r="EI27" s="161"/>
      <c r="EJ27" s="161"/>
      <c r="EK27" s="161"/>
      <c r="EL27" s="161"/>
      <c r="EM27" s="161"/>
      <c r="EN27" s="161"/>
      <c r="EO27" s="161"/>
      <c r="EP27" s="161"/>
      <c r="EQ27" s="161"/>
      <c r="ER27" s="161"/>
      <c r="ES27" s="161"/>
      <c r="ET27" s="161"/>
      <c r="EU27" s="161"/>
      <c r="EV27" s="161"/>
      <c r="EW27" s="161"/>
      <c r="EX27" s="161"/>
      <c r="EY27" s="161"/>
      <c r="EZ27" s="161"/>
      <c r="FA27" s="161"/>
      <c r="FB27" s="161"/>
      <c r="FC27" s="161"/>
      <c r="FD27" s="161"/>
      <c r="FE27" s="161"/>
      <c r="FF27" s="161"/>
      <c r="FG27" s="161"/>
      <c r="FH27" s="161"/>
      <c r="FI27" s="161"/>
      <c r="FJ27" s="161"/>
      <c r="FK27" s="161"/>
      <c r="FL27" s="161"/>
      <c r="FM27" s="161"/>
      <c r="FN27" s="161"/>
      <c r="FO27" s="161"/>
      <c r="FP27" s="161"/>
      <c r="FQ27" s="161"/>
      <c r="FR27" s="161"/>
      <c r="FS27" s="161"/>
      <c r="FT27" s="161"/>
      <c r="FU27" s="161"/>
      <c r="FV27" s="161"/>
      <c r="FW27" s="161"/>
      <c r="FX27" s="161"/>
      <c r="FY27" s="161"/>
      <c r="FZ27" s="161"/>
      <c r="GA27" s="161"/>
      <c r="GB27" s="161"/>
      <c r="GC27" s="161"/>
      <c r="GD27" s="161"/>
      <c r="GE27" s="161"/>
      <c r="GF27" s="161"/>
      <c r="GG27" s="161"/>
      <c r="GH27" s="161"/>
      <c r="GI27" s="161"/>
      <c r="GJ27" s="161"/>
      <c r="GK27" s="161"/>
      <c r="GL27" s="161"/>
      <c r="GM27" s="161"/>
      <c r="GN27" s="161"/>
      <c r="GO27" s="161"/>
      <c r="GP27" s="161"/>
      <c r="GQ27" s="161"/>
      <c r="GR27" s="161"/>
      <c r="GS27" s="161"/>
      <c r="GT27" s="161"/>
      <c r="GU27" s="161"/>
      <c r="GV27" s="161"/>
      <c r="GW27" s="161"/>
      <c r="GX27" s="161"/>
      <c r="GY27" s="161"/>
      <c r="GZ27" s="161"/>
      <c r="HA27" s="161"/>
      <c r="HB27" s="161"/>
      <c r="HC27" s="161"/>
      <c r="HD27" s="161"/>
      <c r="HE27" s="161"/>
      <c r="HF27" s="161"/>
      <c r="HG27" s="161"/>
      <c r="HH27" s="161"/>
      <c r="HI27" s="161"/>
      <c r="HJ27" s="161"/>
      <c r="HK27" s="161"/>
      <c r="HL27" s="161"/>
      <c r="HM27" s="161"/>
      <c r="HN27" s="161"/>
      <c r="HO27" s="161"/>
      <c r="HP27" s="161"/>
      <c r="HQ27" s="161"/>
      <c r="HR27" s="161"/>
      <c r="HS27" s="161"/>
      <c r="HT27" s="161"/>
      <c r="HU27" s="161"/>
      <c r="HV27" s="161"/>
      <c r="HW27" s="161"/>
      <c r="HX27" s="161"/>
      <c r="HY27" s="161"/>
      <c r="HZ27" s="161"/>
      <c r="IA27" s="161"/>
      <c r="IB27" s="161"/>
      <c r="IC27" s="161"/>
      <c r="ID27" s="161"/>
      <c r="IE27" s="161"/>
      <c r="IF27" s="161"/>
      <c r="IG27" s="161"/>
      <c r="IH27" s="161"/>
      <c r="II27" s="161"/>
      <c r="IJ27" s="161"/>
      <c r="IK27" s="161"/>
      <c r="IL27" s="161"/>
      <c r="IM27" s="161"/>
      <c r="IN27" s="161"/>
      <c r="IO27" s="161"/>
      <c r="IP27" s="161"/>
      <c r="IQ27" s="161"/>
      <c r="IR27" s="161"/>
      <c r="IS27" s="161"/>
      <c r="IT27" s="161"/>
      <c r="IU27" s="161"/>
      <c r="IV27" s="161"/>
      <c r="IW27" s="161"/>
      <c r="IX27" s="161"/>
      <c r="IY27" s="161"/>
      <c r="IZ27" s="161"/>
      <c r="JA27" s="161"/>
      <c r="JB27" s="161"/>
      <c r="JC27" s="161"/>
      <c r="JD27" s="161"/>
      <c r="JE27" s="161"/>
      <c r="JF27" s="161"/>
      <c r="JG27" s="161"/>
      <c r="JH27" s="161"/>
      <c r="JI27" s="161"/>
      <c r="JJ27" s="161"/>
      <c r="JK27" s="161"/>
      <c r="JL27" s="161"/>
      <c r="JM27" s="161"/>
      <c r="JN27" s="161"/>
      <c r="JO27" s="161"/>
      <c r="JP27" s="161"/>
      <c r="JQ27" s="161"/>
      <c r="JR27" s="161"/>
      <c r="JS27" s="161"/>
      <c r="JT27" s="161"/>
      <c r="JU27" s="161"/>
      <c r="JV27" s="161"/>
      <c r="JW27" s="161"/>
      <c r="JX27" s="161"/>
      <c r="JY27" s="161"/>
      <c r="JZ27" s="161"/>
      <c r="KA27" s="161"/>
      <c r="KB27" s="161"/>
      <c r="KC27" s="161"/>
      <c r="KD27" s="161"/>
      <c r="KE27" s="161"/>
      <c r="KF27" s="161"/>
      <c r="KG27" s="161"/>
      <c r="KH27" s="161"/>
      <c r="KI27" s="161"/>
      <c r="KJ27" s="161"/>
      <c r="KK27" s="161"/>
      <c r="KL27" s="161"/>
      <c r="KM27" s="161"/>
      <c r="KN27" s="161"/>
      <c r="KO27" s="161"/>
      <c r="KP27" s="161"/>
      <c r="KQ27" s="161"/>
      <c r="KR27" s="161"/>
      <c r="KS27" s="161"/>
      <c r="KT27" s="161"/>
      <c r="KU27" s="161"/>
      <c r="KV27" s="161"/>
      <c r="KW27" s="161"/>
      <c r="KX27" s="161"/>
      <c r="KY27" s="161"/>
      <c r="KZ27" s="161"/>
      <c r="LA27" s="161"/>
      <c r="LB27" s="161"/>
      <c r="LC27" s="161"/>
      <c r="LD27" s="161"/>
      <c r="LE27" s="161"/>
      <c r="LF27" s="161"/>
      <c r="LG27" s="161"/>
      <c r="LH27" s="161"/>
      <c r="LI27" s="161"/>
      <c r="LJ27" s="161"/>
      <c r="LK27" s="161"/>
      <c r="LL27" s="161"/>
      <c r="LM27" s="161"/>
      <c r="LN27" s="161"/>
      <c r="LO27" s="161"/>
      <c r="LP27" s="161"/>
      <c r="LQ27" s="161"/>
      <c r="LR27" s="161"/>
      <c r="LS27" s="161"/>
      <c r="LT27" s="161"/>
      <c r="LU27" s="161"/>
      <c r="LV27" s="161"/>
      <c r="LW27" s="161"/>
      <c r="LX27" s="161"/>
      <c r="LY27" s="161"/>
      <c r="LZ27" s="161"/>
      <c r="MA27" s="161"/>
      <c r="MB27" s="161"/>
      <c r="MC27" s="161"/>
      <c r="MD27" s="161"/>
      <c r="ME27" s="161"/>
      <c r="MF27" s="161"/>
      <c r="MG27" s="161"/>
      <c r="MH27" s="161"/>
      <c r="MI27" s="161"/>
      <c r="MJ27" s="161"/>
      <c r="MK27" s="161"/>
      <c r="ML27" s="161"/>
      <c r="MM27" s="161"/>
      <c r="MN27" s="161"/>
      <c r="MO27" s="161"/>
      <c r="MP27" s="161"/>
      <c r="MQ27" s="161"/>
      <c r="MR27" s="161"/>
      <c r="MS27" s="161"/>
      <c r="MT27" s="161"/>
      <c r="MU27" s="161"/>
      <c r="MV27" s="161"/>
      <c r="MW27" s="161"/>
      <c r="MX27" s="161"/>
      <c r="MY27" s="161"/>
      <c r="MZ27" s="161"/>
      <c r="NA27" s="161"/>
      <c r="NB27" s="161"/>
      <c r="NC27" s="161"/>
      <c r="ND27" s="161"/>
      <c r="NE27" s="161"/>
      <c r="NF27" s="161"/>
      <c r="NG27" s="161"/>
      <c r="NH27" s="161"/>
      <c r="NI27" s="161"/>
      <c r="NJ27" s="161"/>
      <c r="NK27" s="161"/>
      <c r="NL27" s="161"/>
      <c r="NM27" s="161"/>
      <c r="NN27" s="161"/>
      <c r="NO27" s="161"/>
      <c r="NP27" s="161"/>
      <c r="NQ27" s="161"/>
      <c r="NR27" s="161"/>
      <c r="NS27" s="161"/>
      <c r="NT27" s="161"/>
      <c r="NU27" s="161"/>
      <c r="NV27" s="161"/>
      <c r="NW27" s="161"/>
      <c r="NX27" s="161"/>
      <c r="NY27" s="161"/>
      <c r="NZ27" s="161"/>
      <c r="OA27" s="161"/>
      <c r="OB27" s="161"/>
      <c r="OC27" s="161"/>
      <c r="OD27" s="161"/>
      <c r="OE27" s="161"/>
      <c r="OF27" s="161"/>
      <c r="OG27" s="161"/>
      <c r="OH27" s="161"/>
      <c r="OI27" s="161"/>
      <c r="OJ27" s="161"/>
      <c r="OK27" s="161"/>
      <c r="OL27" s="161"/>
      <c r="OM27" s="161"/>
    </row>
    <row r="28" spans="1:403" ht="10.5" customHeight="1" x14ac:dyDescent="0.25">
      <c r="A28" s="169"/>
      <c r="B28" s="171"/>
      <c r="C28" s="77" t="s">
        <v>14</v>
      </c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1"/>
      <c r="AI28" s="161"/>
      <c r="AJ28" s="161"/>
      <c r="AK28" s="161"/>
      <c r="AL28" s="161"/>
      <c r="AM28" s="161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1"/>
      <c r="CR28" s="161"/>
      <c r="CS28" s="161"/>
      <c r="CT28" s="161"/>
      <c r="CU28" s="161"/>
      <c r="CV28" s="161"/>
      <c r="CW28" s="161"/>
      <c r="CX28" s="161"/>
      <c r="CY28" s="161"/>
      <c r="CZ28" s="161"/>
      <c r="DA28" s="161"/>
      <c r="DB28" s="161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  <c r="DP28" s="161"/>
      <c r="DQ28" s="161"/>
      <c r="DR28" s="161"/>
      <c r="DS28" s="161"/>
      <c r="DT28" s="161"/>
      <c r="DU28" s="161"/>
      <c r="DV28" s="161"/>
      <c r="DW28" s="161"/>
      <c r="DX28" s="161"/>
      <c r="DY28" s="161"/>
      <c r="DZ28" s="161"/>
      <c r="EA28" s="161"/>
      <c r="EB28" s="161"/>
      <c r="EC28" s="161"/>
      <c r="ED28" s="161"/>
      <c r="EE28" s="161"/>
      <c r="EF28" s="161"/>
      <c r="EG28" s="161"/>
      <c r="EH28" s="161"/>
      <c r="EI28" s="161"/>
      <c r="EJ28" s="161"/>
      <c r="EK28" s="161"/>
      <c r="EL28" s="161"/>
      <c r="EM28" s="161"/>
      <c r="EN28" s="161"/>
      <c r="EO28" s="161"/>
      <c r="EP28" s="161"/>
      <c r="EQ28" s="161"/>
      <c r="ER28" s="161"/>
      <c r="ES28" s="161"/>
      <c r="ET28" s="161"/>
      <c r="EU28" s="161"/>
      <c r="EV28" s="161"/>
      <c r="EW28" s="161"/>
      <c r="EX28" s="161"/>
      <c r="EY28" s="161"/>
      <c r="EZ28" s="161"/>
      <c r="FA28" s="161"/>
      <c r="FB28" s="161"/>
      <c r="FC28" s="161"/>
      <c r="FD28" s="161"/>
      <c r="FE28" s="161"/>
      <c r="FF28" s="161"/>
      <c r="FG28" s="161"/>
      <c r="FH28" s="161"/>
      <c r="FI28" s="161"/>
      <c r="FJ28" s="161"/>
      <c r="FK28" s="161"/>
      <c r="FL28" s="161"/>
      <c r="FM28" s="161"/>
      <c r="FN28" s="161"/>
      <c r="FO28" s="161"/>
      <c r="FP28" s="161"/>
      <c r="FQ28" s="161"/>
      <c r="FR28" s="161"/>
      <c r="FS28" s="161"/>
      <c r="FT28" s="161"/>
      <c r="FU28" s="161"/>
      <c r="FV28" s="161"/>
      <c r="FW28" s="161"/>
      <c r="FX28" s="161"/>
      <c r="FY28" s="161"/>
      <c r="FZ28" s="161"/>
      <c r="GA28" s="161"/>
      <c r="GB28" s="161"/>
      <c r="GC28" s="161"/>
      <c r="GD28" s="161"/>
      <c r="GE28" s="161"/>
      <c r="GF28" s="161"/>
      <c r="GG28" s="161"/>
      <c r="GH28" s="161"/>
      <c r="GI28" s="161"/>
      <c r="GJ28" s="161"/>
      <c r="GK28" s="161"/>
      <c r="GL28" s="161"/>
      <c r="GM28" s="161"/>
      <c r="GN28" s="161"/>
      <c r="GO28" s="161"/>
      <c r="GP28" s="161"/>
      <c r="GQ28" s="161"/>
      <c r="GR28" s="161"/>
      <c r="GS28" s="161"/>
      <c r="GT28" s="161"/>
      <c r="GU28" s="161"/>
      <c r="GV28" s="161"/>
      <c r="GW28" s="161"/>
      <c r="GX28" s="161"/>
      <c r="GY28" s="161"/>
      <c r="GZ28" s="161"/>
      <c r="HA28" s="161"/>
      <c r="HB28" s="161"/>
      <c r="HC28" s="161"/>
      <c r="HD28" s="161"/>
      <c r="HE28" s="161"/>
      <c r="HF28" s="161"/>
      <c r="HG28" s="161"/>
      <c r="HH28" s="161"/>
      <c r="HI28" s="161"/>
      <c r="HJ28" s="161"/>
      <c r="HK28" s="161"/>
      <c r="HL28" s="161"/>
      <c r="HM28" s="161"/>
      <c r="HN28" s="161"/>
      <c r="HO28" s="161"/>
      <c r="HP28" s="161"/>
      <c r="HQ28" s="161"/>
      <c r="HR28" s="161"/>
      <c r="HS28" s="161"/>
      <c r="HT28" s="161"/>
      <c r="HU28" s="161"/>
      <c r="HV28" s="161"/>
      <c r="HW28" s="161"/>
      <c r="HX28" s="161"/>
      <c r="HY28" s="161"/>
      <c r="HZ28" s="161"/>
      <c r="IA28" s="161"/>
      <c r="IB28" s="161"/>
      <c r="IC28" s="161"/>
      <c r="ID28" s="161"/>
      <c r="IE28" s="161"/>
      <c r="IF28" s="161"/>
      <c r="IG28" s="161"/>
      <c r="IH28" s="161"/>
      <c r="II28" s="161"/>
      <c r="IJ28" s="161"/>
      <c r="IK28" s="161"/>
      <c r="IL28" s="161"/>
      <c r="IM28" s="161"/>
      <c r="IN28" s="161"/>
      <c r="IO28" s="161"/>
      <c r="IP28" s="161"/>
      <c r="IQ28" s="161"/>
      <c r="IR28" s="161"/>
      <c r="IS28" s="161"/>
      <c r="IT28" s="161"/>
      <c r="IU28" s="161"/>
      <c r="IV28" s="161"/>
      <c r="IW28" s="161"/>
      <c r="IX28" s="161"/>
      <c r="IY28" s="161"/>
      <c r="IZ28" s="161"/>
      <c r="JA28" s="161"/>
      <c r="JB28" s="161"/>
      <c r="JC28" s="161"/>
      <c r="JD28" s="161"/>
      <c r="JE28" s="161"/>
      <c r="JF28" s="161"/>
      <c r="JG28" s="161"/>
      <c r="JH28" s="161"/>
      <c r="JI28" s="161"/>
      <c r="JJ28" s="161"/>
      <c r="JK28" s="161"/>
      <c r="JL28" s="161"/>
      <c r="JM28" s="161"/>
      <c r="JN28" s="161"/>
      <c r="JO28" s="161"/>
      <c r="JP28" s="161"/>
      <c r="JQ28" s="161"/>
      <c r="JR28" s="161"/>
      <c r="JS28" s="161"/>
      <c r="JT28" s="161"/>
      <c r="JU28" s="161"/>
      <c r="JV28" s="161"/>
      <c r="JW28" s="161"/>
      <c r="JX28" s="161"/>
      <c r="JY28" s="161"/>
      <c r="JZ28" s="161"/>
      <c r="KA28" s="161"/>
      <c r="KB28" s="161"/>
      <c r="KC28" s="161"/>
      <c r="KD28" s="161"/>
      <c r="KE28" s="161"/>
      <c r="KF28" s="161"/>
      <c r="KG28" s="161"/>
      <c r="KH28" s="161"/>
      <c r="KI28" s="161"/>
      <c r="KJ28" s="161"/>
      <c r="KK28" s="161"/>
      <c r="KL28" s="161"/>
      <c r="KM28" s="161"/>
      <c r="KN28" s="161"/>
      <c r="KO28" s="161"/>
      <c r="KP28" s="161"/>
      <c r="KQ28" s="161"/>
      <c r="KR28" s="161"/>
      <c r="KS28" s="161"/>
      <c r="KT28" s="161"/>
      <c r="KU28" s="161"/>
      <c r="KV28" s="161"/>
      <c r="KW28" s="161"/>
      <c r="KX28" s="161"/>
      <c r="KY28" s="161"/>
      <c r="KZ28" s="161"/>
      <c r="LA28" s="161"/>
      <c r="LB28" s="161"/>
      <c r="LC28" s="161"/>
      <c r="LD28" s="161"/>
      <c r="LE28" s="161"/>
      <c r="LF28" s="161"/>
      <c r="LG28" s="161"/>
      <c r="LH28" s="161"/>
      <c r="LI28" s="161"/>
      <c r="LJ28" s="161"/>
      <c r="LK28" s="161"/>
      <c r="LL28" s="161"/>
      <c r="LM28" s="161"/>
      <c r="LN28" s="161"/>
      <c r="LO28" s="161"/>
      <c r="LP28" s="161"/>
      <c r="LQ28" s="161"/>
      <c r="LR28" s="161"/>
      <c r="LS28" s="161"/>
      <c r="LT28" s="161"/>
      <c r="LU28" s="161"/>
      <c r="LV28" s="161"/>
      <c r="LW28" s="161"/>
      <c r="LX28" s="161"/>
      <c r="LY28" s="161"/>
      <c r="LZ28" s="161"/>
      <c r="MA28" s="161"/>
      <c r="MB28" s="161"/>
      <c r="MC28" s="161"/>
      <c r="MD28" s="161"/>
      <c r="ME28" s="161"/>
      <c r="MF28" s="161"/>
      <c r="MG28" s="161"/>
      <c r="MH28" s="161"/>
      <c r="MI28" s="161"/>
      <c r="MJ28" s="161"/>
      <c r="MK28" s="161"/>
      <c r="ML28" s="161"/>
      <c r="MM28" s="161"/>
      <c r="MN28" s="161"/>
      <c r="MO28" s="161"/>
      <c r="MP28" s="161"/>
      <c r="MQ28" s="161"/>
      <c r="MR28" s="161"/>
      <c r="MS28" s="161"/>
      <c r="MT28" s="161"/>
      <c r="MU28" s="161"/>
      <c r="MV28" s="161"/>
      <c r="MW28" s="161"/>
      <c r="MX28" s="161"/>
      <c r="MY28" s="161"/>
      <c r="MZ28" s="161"/>
      <c r="NA28" s="161"/>
      <c r="NB28" s="161"/>
      <c r="NC28" s="161"/>
      <c r="ND28" s="161"/>
      <c r="NE28" s="161"/>
      <c r="NF28" s="161"/>
      <c r="NG28" s="161"/>
      <c r="NH28" s="161"/>
      <c r="NI28" s="161"/>
      <c r="NJ28" s="161"/>
      <c r="NK28" s="161"/>
      <c r="NL28" s="161"/>
      <c r="NM28" s="161"/>
      <c r="NN28" s="161"/>
      <c r="NO28" s="161"/>
      <c r="NP28" s="161"/>
      <c r="NQ28" s="161"/>
      <c r="NR28" s="161"/>
      <c r="NS28" s="161"/>
      <c r="NT28" s="161"/>
      <c r="NU28" s="161"/>
      <c r="NV28" s="161"/>
      <c r="NW28" s="161"/>
      <c r="NX28" s="161"/>
      <c r="NY28" s="161"/>
      <c r="NZ28" s="161"/>
      <c r="OA28" s="161"/>
      <c r="OB28" s="161"/>
      <c r="OC28" s="161"/>
      <c r="OD28" s="161"/>
      <c r="OE28" s="161"/>
      <c r="OF28" s="161"/>
      <c r="OG28" s="161"/>
      <c r="OH28" s="161"/>
      <c r="OI28" s="161"/>
      <c r="OJ28" s="161"/>
      <c r="OK28" s="161"/>
      <c r="OL28" s="161"/>
      <c r="OM28" s="161"/>
    </row>
    <row r="29" spans="1:403" ht="10.5" customHeight="1" x14ac:dyDescent="0.25">
      <c r="A29" s="169"/>
      <c r="B29" s="171"/>
      <c r="C29" s="77" t="s">
        <v>15</v>
      </c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  <c r="DQ29" s="161"/>
      <c r="DR29" s="161"/>
      <c r="DS29" s="161"/>
      <c r="DT29" s="161"/>
      <c r="DU29" s="161"/>
      <c r="DV29" s="161"/>
      <c r="DW29" s="161"/>
      <c r="DX29" s="161"/>
      <c r="DY29" s="161"/>
      <c r="DZ29" s="161"/>
      <c r="EA29" s="161"/>
      <c r="EB29" s="161"/>
      <c r="EC29" s="161"/>
      <c r="ED29" s="161"/>
      <c r="EE29" s="161"/>
      <c r="EF29" s="161"/>
      <c r="EG29" s="161"/>
      <c r="EH29" s="161"/>
      <c r="EI29" s="161"/>
      <c r="EJ29" s="161"/>
      <c r="EK29" s="161"/>
      <c r="EL29" s="161"/>
      <c r="EM29" s="161"/>
      <c r="EN29" s="161"/>
      <c r="EO29" s="161"/>
      <c r="EP29" s="161"/>
      <c r="EQ29" s="161"/>
      <c r="ER29" s="161"/>
      <c r="ES29" s="161"/>
      <c r="ET29" s="161"/>
      <c r="EU29" s="161"/>
      <c r="EV29" s="161"/>
      <c r="EW29" s="161"/>
      <c r="EX29" s="161"/>
      <c r="EY29" s="161"/>
      <c r="EZ29" s="161"/>
      <c r="FA29" s="161"/>
      <c r="FB29" s="161"/>
      <c r="FC29" s="161"/>
      <c r="FD29" s="161"/>
      <c r="FE29" s="161"/>
      <c r="FF29" s="161"/>
      <c r="FG29" s="161"/>
      <c r="FH29" s="161"/>
      <c r="FI29" s="161"/>
      <c r="FJ29" s="161"/>
      <c r="FK29" s="161"/>
      <c r="FL29" s="161"/>
      <c r="FM29" s="161"/>
      <c r="FN29" s="161"/>
      <c r="FO29" s="161"/>
      <c r="FP29" s="161"/>
      <c r="FQ29" s="161"/>
      <c r="FR29" s="161"/>
      <c r="FS29" s="161"/>
      <c r="FT29" s="161"/>
      <c r="FU29" s="161"/>
      <c r="FV29" s="161"/>
      <c r="FW29" s="161"/>
      <c r="FX29" s="161"/>
      <c r="FY29" s="161"/>
      <c r="FZ29" s="161"/>
      <c r="GA29" s="161"/>
      <c r="GB29" s="161"/>
      <c r="GC29" s="161"/>
      <c r="GD29" s="161"/>
      <c r="GE29" s="161"/>
      <c r="GF29" s="161"/>
      <c r="GG29" s="161"/>
      <c r="GH29" s="161"/>
      <c r="GI29" s="161"/>
      <c r="GJ29" s="161"/>
      <c r="GK29" s="161"/>
      <c r="GL29" s="161"/>
      <c r="GM29" s="161"/>
      <c r="GN29" s="161"/>
      <c r="GO29" s="161"/>
      <c r="GP29" s="161"/>
      <c r="GQ29" s="161"/>
      <c r="GR29" s="161"/>
      <c r="GS29" s="161"/>
      <c r="GT29" s="161"/>
      <c r="GU29" s="161"/>
      <c r="GV29" s="161"/>
      <c r="GW29" s="161"/>
      <c r="GX29" s="161"/>
      <c r="GY29" s="161"/>
      <c r="GZ29" s="161"/>
      <c r="HA29" s="161"/>
      <c r="HB29" s="161"/>
      <c r="HC29" s="161"/>
      <c r="HD29" s="161"/>
      <c r="HE29" s="161"/>
      <c r="HF29" s="161"/>
      <c r="HG29" s="161"/>
      <c r="HH29" s="161"/>
      <c r="HI29" s="161"/>
      <c r="HJ29" s="161"/>
      <c r="HK29" s="161"/>
      <c r="HL29" s="161"/>
      <c r="HM29" s="161"/>
      <c r="HN29" s="161"/>
      <c r="HO29" s="161"/>
      <c r="HP29" s="161"/>
      <c r="HQ29" s="161"/>
      <c r="HR29" s="161"/>
      <c r="HS29" s="161"/>
      <c r="HT29" s="161"/>
      <c r="HU29" s="161"/>
      <c r="HV29" s="161"/>
      <c r="HW29" s="161"/>
      <c r="HX29" s="161"/>
      <c r="HY29" s="161"/>
      <c r="HZ29" s="161"/>
      <c r="IA29" s="161"/>
      <c r="IB29" s="161"/>
      <c r="IC29" s="161"/>
      <c r="ID29" s="161"/>
      <c r="IE29" s="161"/>
      <c r="IF29" s="161"/>
      <c r="IG29" s="161"/>
      <c r="IH29" s="161"/>
      <c r="II29" s="161"/>
      <c r="IJ29" s="161"/>
      <c r="IK29" s="161"/>
      <c r="IL29" s="161"/>
      <c r="IM29" s="161"/>
      <c r="IN29" s="161"/>
      <c r="IO29" s="161"/>
      <c r="IP29" s="161"/>
      <c r="IQ29" s="161"/>
      <c r="IR29" s="161"/>
      <c r="IS29" s="161"/>
      <c r="IT29" s="161"/>
      <c r="IU29" s="161"/>
      <c r="IV29" s="161"/>
      <c r="IW29" s="161"/>
      <c r="IX29" s="161"/>
      <c r="IY29" s="161"/>
      <c r="IZ29" s="161"/>
      <c r="JA29" s="161"/>
      <c r="JB29" s="161"/>
      <c r="JC29" s="161"/>
      <c r="JD29" s="161"/>
      <c r="JE29" s="161"/>
      <c r="JF29" s="161"/>
      <c r="JG29" s="161"/>
      <c r="JH29" s="161"/>
      <c r="JI29" s="161"/>
      <c r="JJ29" s="161"/>
      <c r="JK29" s="161"/>
      <c r="JL29" s="161"/>
      <c r="JM29" s="161"/>
      <c r="JN29" s="161"/>
      <c r="JO29" s="161"/>
      <c r="JP29" s="161"/>
      <c r="JQ29" s="161"/>
      <c r="JR29" s="161"/>
      <c r="JS29" s="161"/>
      <c r="JT29" s="161"/>
      <c r="JU29" s="161"/>
      <c r="JV29" s="161"/>
      <c r="JW29" s="161"/>
      <c r="JX29" s="161"/>
      <c r="JY29" s="161"/>
      <c r="JZ29" s="161"/>
      <c r="KA29" s="161"/>
      <c r="KB29" s="161"/>
      <c r="KC29" s="161"/>
      <c r="KD29" s="161"/>
      <c r="KE29" s="161"/>
      <c r="KF29" s="161"/>
      <c r="KG29" s="161"/>
      <c r="KH29" s="161"/>
      <c r="KI29" s="161"/>
      <c r="KJ29" s="161"/>
      <c r="KK29" s="161"/>
      <c r="KL29" s="161"/>
      <c r="KM29" s="161"/>
      <c r="KN29" s="161"/>
      <c r="KO29" s="161"/>
      <c r="KP29" s="161"/>
      <c r="KQ29" s="161"/>
      <c r="KR29" s="161"/>
      <c r="KS29" s="161"/>
      <c r="KT29" s="161"/>
      <c r="KU29" s="161"/>
      <c r="KV29" s="161"/>
      <c r="KW29" s="161"/>
      <c r="KX29" s="161"/>
      <c r="KY29" s="161"/>
      <c r="KZ29" s="161"/>
      <c r="LA29" s="161"/>
      <c r="LB29" s="161"/>
      <c r="LC29" s="161"/>
      <c r="LD29" s="161"/>
      <c r="LE29" s="161"/>
      <c r="LF29" s="161"/>
      <c r="LG29" s="161"/>
      <c r="LH29" s="161"/>
      <c r="LI29" s="161"/>
      <c r="LJ29" s="161"/>
      <c r="LK29" s="161"/>
      <c r="LL29" s="161"/>
      <c r="LM29" s="161"/>
      <c r="LN29" s="161"/>
      <c r="LO29" s="161"/>
      <c r="LP29" s="161"/>
      <c r="LQ29" s="161"/>
      <c r="LR29" s="161"/>
      <c r="LS29" s="161"/>
      <c r="LT29" s="161"/>
      <c r="LU29" s="161"/>
      <c r="LV29" s="161"/>
      <c r="LW29" s="161"/>
      <c r="LX29" s="161"/>
      <c r="LY29" s="161"/>
      <c r="LZ29" s="161"/>
      <c r="MA29" s="161"/>
      <c r="MB29" s="161"/>
      <c r="MC29" s="161"/>
      <c r="MD29" s="161"/>
      <c r="ME29" s="161"/>
      <c r="MF29" s="161"/>
      <c r="MG29" s="161"/>
      <c r="MH29" s="161"/>
      <c r="MI29" s="161"/>
      <c r="MJ29" s="161"/>
      <c r="MK29" s="161"/>
      <c r="ML29" s="161"/>
      <c r="MM29" s="161"/>
      <c r="MN29" s="161"/>
      <c r="MO29" s="161"/>
      <c r="MP29" s="161"/>
      <c r="MQ29" s="161"/>
      <c r="MR29" s="161"/>
      <c r="MS29" s="161"/>
      <c r="MT29" s="161"/>
      <c r="MU29" s="161"/>
      <c r="MV29" s="161"/>
      <c r="MW29" s="161"/>
      <c r="MX29" s="161"/>
      <c r="MY29" s="161"/>
      <c r="MZ29" s="161"/>
      <c r="NA29" s="161"/>
      <c r="NB29" s="161"/>
      <c r="NC29" s="161"/>
      <c r="ND29" s="161"/>
      <c r="NE29" s="161"/>
      <c r="NF29" s="161"/>
      <c r="NG29" s="161"/>
      <c r="NH29" s="161"/>
      <c r="NI29" s="161"/>
      <c r="NJ29" s="161"/>
      <c r="NK29" s="161"/>
      <c r="NL29" s="161"/>
      <c r="NM29" s="161"/>
      <c r="NN29" s="161"/>
      <c r="NO29" s="161"/>
      <c r="NP29" s="161"/>
      <c r="NQ29" s="161"/>
      <c r="NR29" s="161"/>
      <c r="NS29" s="161"/>
      <c r="NT29" s="161"/>
      <c r="NU29" s="161"/>
      <c r="NV29" s="161"/>
      <c r="NW29" s="161"/>
      <c r="NX29" s="161"/>
      <c r="NY29" s="161"/>
      <c r="NZ29" s="161"/>
      <c r="OA29" s="161"/>
      <c r="OB29" s="161"/>
      <c r="OC29" s="161"/>
      <c r="OD29" s="161"/>
      <c r="OE29" s="161"/>
      <c r="OF29" s="161"/>
      <c r="OG29" s="161"/>
      <c r="OH29" s="161"/>
      <c r="OI29" s="161"/>
      <c r="OJ29" s="161"/>
      <c r="OK29" s="161"/>
      <c r="OL29" s="161"/>
      <c r="OM29" s="161"/>
    </row>
    <row r="30" spans="1:403" ht="10.5" customHeight="1" x14ac:dyDescent="0.25">
      <c r="A30" s="169"/>
      <c r="B30" s="171"/>
      <c r="C30" s="77" t="s">
        <v>16</v>
      </c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  <c r="DQ30" s="161"/>
      <c r="DR30" s="161"/>
      <c r="DS30" s="161"/>
      <c r="DT30" s="161"/>
      <c r="DU30" s="161"/>
      <c r="DV30" s="161"/>
      <c r="DW30" s="161"/>
      <c r="DX30" s="161"/>
      <c r="DY30" s="161"/>
      <c r="DZ30" s="161"/>
      <c r="EA30" s="161"/>
      <c r="EB30" s="161"/>
      <c r="EC30" s="161"/>
      <c r="ED30" s="161"/>
      <c r="EE30" s="161"/>
      <c r="EF30" s="161"/>
      <c r="EG30" s="161"/>
      <c r="EH30" s="161"/>
      <c r="EI30" s="161"/>
      <c r="EJ30" s="161"/>
      <c r="EK30" s="161"/>
      <c r="EL30" s="161"/>
      <c r="EM30" s="161"/>
      <c r="EN30" s="161"/>
      <c r="EO30" s="161"/>
      <c r="EP30" s="161"/>
      <c r="EQ30" s="161"/>
      <c r="ER30" s="161"/>
      <c r="ES30" s="161"/>
      <c r="ET30" s="161"/>
      <c r="EU30" s="161"/>
      <c r="EV30" s="161"/>
      <c r="EW30" s="161"/>
      <c r="EX30" s="161"/>
      <c r="EY30" s="161"/>
      <c r="EZ30" s="161"/>
      <c r="FA30" s="161"/>
      <c r="FB30" s="161"/>
      <c r="FC30" s="161"/>
      <c r="FD30" s="161"/>
      <c r="FE30" s="161"/>
      <c r="FF30" s="161"/>
      <c r="FG30" s="161"/>
      <c r="FH30" s="161"/>
      <c r="FI30" s="161"/>
      <c r="FJ30" s="161"/>
      <c r="FK30" s="161"/>
      <c r="FL30" s="161"/>
      <c r="FM30" s="161"/>
      <c r="FN30" s="161"/>
      <c r="FO30" s="161"/>
      <c r="FP30" s="161"/>
      <c r="FQ30" s="161"/>
      <c r="FR30" s="161"/>
      <c r="FS30" s="161"/>
      <c r="FT30" s="161"/>
      <c r="FU30" s="161"/>
      <c r="FV30" s="161"/>
      <c r="FW30" s="161"/>
      <c r="FX30" s="161"/>
      <c r="FY30" s="161"/>
      <c r="FZ30" s="161"/>
      <c r="GA30" s="161"/>
      <c r="GB30" s="161"/>
      <c r="GC30" s="161"/>
      <c r="GD30" s="161"/>
      <c r="GE30" s="161"/>
      <c r="GF30" s="161"/>
      <c r="GG30" s="161"/>
      <c r="GH30" s="161"/>
      <c r="GI30" s="161"/>
      <c r="GJ30" s="161"/>
      <c r="GK30" s="161"/>
      <c r="GL30" s="161"/>
      <c r="GM30" s="161"/>
      <c r="GN30" s="161"/>
      <c r="GO30" s="161"/>
      <c r="GP30" s="161"/>
      <c r="GQ30" s="161"/>
      <c r="GR30" s="161"/>
      <c r="GS30" s="161"/>
      <c r="GT30" s="161"/>
      <c r="GU30" s="161"/>
      <c r="GV30" s="161"/>
      <c r="GW30" s="161"/>
      <c r="GX30" s="161"/>
      <c r="GY30" s="161"/>
      <c r="GZ30" s="161"/>
      <c r="HA30" s="161"/>
      <c r="HB30" s="161"/>
      <c r="HC30" s="161"/>
      <c r="HD30" s="161"/>
      <c r="HE30" s="161"/>
      <c r="HF30" s="161"/>
      <c r="HG30" s="161"/>
      <c r="HH30" s="161"/>
      <c r="HI30" s="161"/>
      <c r="HJ30" s="161"/>
      <c r="HK30" s="161"/>
      <c r="HL30" s="161"/>
      <c r="HM30" s="161"/>
      <c r="HN30" s="161"/>
      <c r="HO30" s="161"/>
      <c r="HP30" s="161"/>
      <c r="HQ30" s="161"/>
      <c r="HR30" s="161"/>
      <c r="HS30" s="161"/>
      <c r="HT30" s="161"/>
      <c r="HU30" s="161"/>
      <c r="HV30" s="161"/>
      <c r="HW30" s="161"/>
      <c r="HX30" s="161"/>
      <c r="HY30" s="161"/>
      <c r="HZ30" s="161"/>
      <c r="IA30" s="161"/>
      <c r="IB30" s="161"/>
      <c r="IC30" s="161"/>
      <c r="ID30" s="161"/>
      <c r="IE30" s="161"/>
      <c r="IF30" s="161"/>
      <c r="IG30" s="161"/>
      <c r="IH30" s="161"/>
      <c r="II30" s="161"/>
      <c r="IJ30" s="161"/>
      <c r="IK30" s="161"/>
      <c r="IL30" s="161"/>
      <c r="IM30" s="161"/>
      <c r="IN30" s="161"/>
      <c r="IO30" s="161"/>
      <c r="IP30" s="161"/>
      <c r="IQ30" s="161"/>
      <c r="IR30" s="161"/>
      <c r="IS30" s="161"/>
      <c r="IT30" s="161"/>
      <c r="IU30" s="161"/>
      <c r="IV30" s="161"/>
      <c r="IW30" s="161"/>
      <c r="IX30" s="161"/>
      <c r="IY30" s="161"/>
      <c r="IZ30" s="161"/>
      <c r="JA30" s="161"/>
      <c r="JB30" s="161"/>
      <c r="JC30" s="161"/>
      <c r="JD30" s="161"/>
      <c r="JE30" s="161"/>
      <c r="JF30" s="161"/>
      <c r="JG30" s="161"/>
      <c r="JH30" s="161"/>
      <c r="JI30" s="161"/>
      <c r="JJ30" s="161"/>
      <c r="JK30" s="161"/>
      <c r="JL30" s="161"/>
      <c r="JM30" s="161"/>
      <c r="JN30" s="161"/>
      <c r="JO30" s="161"/>
      <c r="JP30" s="161"/>
      <c r="JQ30" s="161"/>
      <c r="JR30" s="161"/>
      <c r="JS30" s="161"/>
      <c r="JT30" s="161"/>
      <c r="JU30" s="161"/>
      <c r="JV30" s="161"/>
      <c r="JW30" s="161"/>
      <c r="JX30" s="161"/>
      <c r="JY30" s="161"/>
      <c r="JZ30" s="161"/>
      <c r="KA30" s="161"/>
      <c r="KB30" s="161"/>
      <c r="KC30" s="161"/>
      <c r="KD30" s="161"/>
      <c r="KE30" s="161"/>
      <c r="KF30" s="161"/>
      <c r="KG30" s="161"/>
      <c r="KH30" s="161"/>
      <c r="KI30" s="161"/>
      <c r="KJ30" s="161"/>
      <c r="KK30" s="161"/>
      <c r="KL30" s="161"/>
      <c r="KM30" s="161"/>
      <c r="KN30" s="161"/>
      <c r="KO30" s="161"/>
      <c r="KP30" s="161"/>
      <c r="KQ30" s="161"/>
      <c r="KR30" s="161"/>
      <c r="KS30" s="161"/>
      <c r="KT30" s="161"/>
      <c r="KU30" s="161"/>
      <c r="KV30" s="161"/>
      <c r="KW30" s="161"/>
      <c r="KX30" s="161"/>
      <c r="KY30" s="161"/>
      <c r="KZ30" s="161"/>
      <c r="LA30" s="161"/>
      <c r="LB30" s="161"/>
      <c r="LC30" s="161"/>
      <c r="LD30" s="161"/>
      <c r="LE30" s="161"/>
      <c r="LF30" s="161"/>
      <c r="LG30" s="161"/>
      <c r="LH30" s="161"/>
      <c r="LI30" s="161"/>
      <c r="LJ30" s="161"/>
      <c r="LK30" s="161"/>
      <c r="LL30" s="161"/>
      <c r="LM30" s="161"/>
      <c r="LN30" s="161"/>
      <c r="LO30" s="161"/>
      <c r="LP30" s="161"/>
      <c r="LQ30" s="161"/>
      <c r="LR30" s="161"/>
      <c r="LS30" s="161"/>
      <c r="LT30" s="161"/>
      <c r="LU30" s="161"/>
      <c r="LV30" s="161"/>
      <c r="LW30" s="161"/>
      <c r="LX30" s="161"/>
      <c r="LY30" s="161"/>
      <c r="LZ30" s="161"/>
      <c r="MA30" s="161"/>
      <c r="MB30" s="161"/>
      <c r="MC30" s="161"/>
      <c r="MD30" s="161"/>
      <c r="ME30" s="161"/>
      <c r="MF30" s="161"/>
      <c r="MG30" s="161"/>
      <c r="MH30" s="161"/>
      <c r="MI30" s="161"/>
      <c r="MJ30" s="161"/>
      <c r="MK30" s="161"/>
      <c r="ML30" s="161"/>
      <c r="MM30" s="161"/>
      <c r="MN30" s="161"/>
      <c r="MO30" s="161"/>
      <c r="MP30" s="161"/>
      <c r="MQ30" s="161"/>
      <c r="MR30" s="161"/>
      <c r="MS30" s="161"/>
      <c r="MT30" s="161"/>
      <c r="MU30" s="161"/>
      <c r="MV30" s="161"/>
      <c r="MW30" s="161"/>
      <c r="MX30" s="161"/>
      <c r="MY30" s="161"/>
      <c r="MZ30" s="161"/>
      <c r="NA30" s="161"/>
      <c r="NB30" s="161"/>
      <c r="NC30" s="161"/>
      <c r="ND30" s="161"/>
      <c r="NE30" s="161"/>
      <c r="NF30" s="161"/>
      <c r="NG30" s="161"/>
      <c r="NH30" s="161"/>
      <c r="NI30" s="161"/>
      <c r="NJ30" s="161"/>
      <c r="NK30" s="161"/>
      <c r="NL30" s="161"/>
      <c r="NM30" s="161"/>
      <c r="NN30" s="161"/>
      <c r="NO30" s="161"/>
      <c r="NP30" s="161"/>
      <c r="NQ30" s="161"/>
      <c r="NR30" s="161"/>
      <c r="NS30" s="161"/>
      <c r="NT30" s="161"/>
      <c r="NU30" s="161"/>
      <c r="NV30" s="161"/>
      <c r="NW30" s="161"/>
      <c r="NX30" s="161"/>
      <c r="NY30" s="161"/>
      <c r="NZ30" s="161"/>
      <c r="OA30" s="161"/>
      <c r="OB30" s="161"/>
      <c r="OC30" s="161"/>
      <c r="OD30" s="161"/>
      <c r="OE30" s="161"/>
      <c r="OF30" s="161"/>
      <c r="OG30" s="161"/>
      <c r="OH30" s="161"/>
      <c r="OI30" s="161"/>
      <c r="OJ30" s="161"/>
      <c r="OK30" s="161"/>
      <c r="OL30" s="161"/>
      <c r="OM30" s="161"/>
    </row>
    <row r="31" spans="1:403" ht="10.5" customHeight="1" x14ac:dyDescent="0.25">
      <c r="A31" s="169"/>
      <c r="B31" s="171"/>
      <c r="C31" s="77" t="s">
        <v>17</v>
      </c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1"/>
      <c r="AO31" s="161"/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  <c r="BA31" s="161"/>
      <c r="BB31" s="161"/>
      <c r="BC31" s="161"/>
      <c r="BD31" s="161"/>
      <c r="BE31" s="161"/>
      <c r="BF31" s="161"/>
      <c r="BG31" s="161"/>
      <c r="BH31" s="161"/>
      <c r="BI31" s="161"/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61"/>
      <c r="CF31" s="161"/>
      <c r="CG31" s="161"/>
      <c r="CH31" s="161"/>
      <c r="CI31" s="161"/>
      <c r="CJ31" s="161"/>
      <c r="CK31" s="161"/>
      <c r="CL31" s="161"/>
      <c r="CM31" s="161"/>
      <c r="CN31" s="161"/>
      <c r="CO31" s="161"/>
      <c r="CP31" s="161"/>
      <c r="CQ31" s="161"/>
      <c r="CR31" s="161"/>
      <c r="CS31" s="161"/>
      <c r="CT31" s="161"/>
      <c r="CU31" s="161"/>
      <c r="CV31" s="161"/>
      <c r="CW31" s="161"/>
      <c r="CX31" s="161"/>
      <c r="CY31" s="161"/>
      <c r="CZ31" s="161"/>
      <c r="DA31" s="161"/>
      <c r="DB31" s="161"/>
      <c r="DC31" s="161"/>
      <c r="DD31" s="161"/>
      <c r="DE31" s="161"/>
      <c r="DF31" s="161"/>
      <c r="DG31" s="161"/>
      <c r="DH31" s="161"/>
      <c r="DI31" s="161"/>
      <c r="DJ31" s="161"/>
      <c r="DK31" s="161"/>
      <c r="DL31" s="161"/>
      <c r="DM31" s="161"/>
      <c r="DN31" s="161"/>
      <c r="DO31" s="161"/>
      <c r="DP31" s="161"/>
      <c r="DQ31" s="161"/>
      <c r="DR31" s="161"/>
      <c r="DS31" s="161"/>
      <c r="DT31" s="161"/>
      <c r="DU31" s="161"/>
      <c r="DV31" s="161"/>
      <c r="DW31" s="161"/>
      <c r="DX31" s="161"/>
      <c r="DY31" s="161"/>
      <c r="DZ31" s="161"/>
      <c r="EA31" s="161"/>
      <c r="EB31" s="161"/>
      <c r="EC31" s="161"/>
      <c r="ED31" s="161"/>
      <c r="EE31" s="161"/>
      <c r="EF31" s="161"/>
      <c r="EG31" s="161"/>
      <c r="EH31" s="161"/>
      <c r="EI31" s="161"/>
      <c r="EJ31" s="161"/>
      <c r="EK31" s="161"/>
      <c r="EL31" s="161"/>
      <c r="EM31" s="161"/>
      <c r="EN31" s="161"/>
      <c r="EO31" s="161"/>
      <c r="EP31" s="161"/>
      <c r="EQ31" s="161"/>
      <c r="ER31" s="161"/>
      <c r="ES31" s="161"/>
      <c r="ET31" s="161"/>
      <c r="EU31" s="161"/>
      <c r="EV31" s="161"/>
      <c r="EW31" s="161"/>
      <c r="EX31" s="161"/>
      <c r="EY31" s="161"/>
      <c r="EZ31" s="161"/>
      <c r="FA31" s="161"/>
      <c r="FB31" s="161"/>
      <c r="FC31" s="161"/>
      <c r="FD31" s="161"/>
      <c r="FE31" s="161"/>
      <c r="FF31" s="161"/>
      <c r="FG31" s="161"/>
      <c r="FH31" s="161"/>
      <c r="FI31" s="161"/>
      <c r="FJ31" s="161"/>
      <c r="FK31" s="161"/>
      <c r="FL31" s="161"/>
      <c r="FM31" s="161"/>
      <c r="FN31" s="161"/>
      <c r="FO31" s="161"/>
      <c r="FP31" s="161"/>
      <c r="FQ31" s="161"/>
      <c r="FR31" s="161"/>
      <c r="FS31" s="161"/>
      <c r="FT31" s="161"/>
      <c r="FU31" s="161"/>
      <c r="FV31" s="161"/>
      <c r="FW31" s="161"/>
      <c r="FX31" s="161"/>
      <c r="FY31" s="161"/>
      <c r="FZ31" s="161"/>
      <c r="GA31" s="161"/>
      <c r="GB31" s="161"/>
      <c r="GC31" s="161"/>
      <c r="GD31" s="161"/>
      <c r="GE31" s="161"/>
      <c r="GF31" s="161"/>
      <c r="GG31" s="161"/>
      <c r="GH31" s="161"/>
      <c r="GI31" s="161"/>
      <c r="GJ31" s="161"/>
      <c r="GK31" s="161"/>
      <c r="GL31" s="161"/>
      <c r="GM31" s="161"/>
      <c r="GN31" s="161"/>
      <c r="GO31" s="161"/>
      <c r="GP31" s="161"/>
      <c r="GQ31" s="161"/>
      <c r="GR31" s="161"/>
      <c r="GS31" s="161"/>
      <c r="GT31" s="161"/>
      <c r="GU31" s="161"/>
      <c r="GV31" s="161"/>
      <c r="GW31" s="161"/>
      <c r="GX31" s="161"/>
      <c r="GY31" s="161"/>
      <c r="GZ31" s="161"/>
      <c r="HA31" s="161"/>
      <c r="HB31" s="161"/>
      <c r="HC31" s="161"/>
      <c r="HD31" s="161"/>
      <c r="HE31" s="161"/>
      <c r="HF31" s="161"/>
      <c r="HG31" s="161"/>
      <c r="HH31" s="161"/>
      <c r="HI31" s="161"/>
      <c r="HJ31" s="161"/>
      <c r="HK31" s="161"/>
      <c r="HL31" s="161"/>
      <c r="HM31" s="161"/>
      <c r="HN31" s="161"/>
      <c r="HO31" s="161"/>
      <c r="HP31" s="161"/>
      <c r="HQ31" s="161"/>
      <c r="HR31" s="161"/>
      <c r="HS31" s="161"/>
      <c r="HT31" s="161"/>
      <c r="HU31" s="161"/>
      <c r="HV31" s="161"/>
      <c r="HW31" s="161"/>
      <c r="HX31" s="161"/>
      <c r="HY31" s="161"/>
      <c r="HZ31" s="161"/>
      <c r="IA31" s="161"/>
      <c r="IB31" s="161"/>
      <c r="IC31" s="161"/>
      <c r="ID31" s="161"/>
      <c r="IE31" s="161"/>
      <c r="IF31" s="161"/>
      <c r="IG31" s="161"/>
      <c r="IH31" s="161"/>
      <c r="II31" s="161"/>
      <c r="IJ31" s="161"/>
      <c r="IK31" s="161"/>
      <c r="IL31" s="161"/>
      <c r="IM31" s="161"/>
      <c r="IN31" s="161"/>
      <c r="IO31" s="161"/>
      <c r="IP31" s="161"/>
      <c r="IQ31" s="161"/>
      <c r="IR31" s="161"/>
      <c r="IS31" s="161"/>
      <c r="IT31" s="161"/>
      <c r="IU31" s="161"/>
      <c r="IV31" s="161"/>
      <c r="IW31" s="161"/>
      <c r="IX31" s="161"/>
      <c r="IY31" s="161"/>
      <c r="IZ31" s="161"/>
      <c r="JA31" s="161"/>
      <c r="JB31" s="161"/>
      <c r="JC31" s="161"/>
      <c r="JD31" s="161"/>
      <c r="JE31" s="161"/>
      <c r="JF31" s="161"/>
      <c r="JG31" s="161"/>
      <c r="JH31" s="161"/>
      <c r="JI31" s="161"/>
      <c r="JJ31" s="161"/>
      <c r="JK31" s="161"/>
      <c r="JL31" s="161"/>
      <c r="JM31" s="161"/>
      <c r="JN31" s="161"/>
      <c r="JO31" s="161"/>
      <c r="JP31" s="161"/>
      <c r="JQ31" s="161"/>
      <c r="JR31" s="161"/>
      <c r="JS31" s="161"/>
      <c r="JT31" s="161"/>
      <c r="JU31" s="161"/>
      <c r="JV31" s="161"/>
      <c r="JW31" s="161"/>
      <c r="JX31" s="161"/>
      <c r="JY31" s="161"/>
      <c r="JZ31" s="161"/>
      <c r="KA31" s="161"/>
      <c r="KB31" s="161"/>
      <c r="KC31" s="161"/>
      <c r="KD31" s="161"/>
      <c r="KE31" s="161"/>
      <c r="KF31" s="161"/>
      <c r="KG31" s="161"/>
      <c r="KH31" s="161"/>
      <c r="KI31" s="161"/>
      <c r="KJ31" s="161"/>
      <c r="KK31" s="161"/>
      <c r="KL31" s="161"/>
      <c r="KM31" s="161"/>
      <c r="KN31" s="161"/>
      <c r="KO31" s="161"/>
      <c r="KP31" s="161"/>
      <c r="KQ31" s="161"/>
      <c r="KR31" s="161"/>
      <c r="KS31" s="161"/>
      <c r="KT31" s="161"/>
      <c r="KU31" s="161"/>
      <c r="KV31" s="161"/>
      <c r="KW31" s="161"/>
      <c r="KX31" s="161"/>
      <c r="KY31" s="161"/>
      <c r="KZ31" s="161"/>
      <c r="LA31" s="161"/>
      <c r="LB31" s="161"/>
      <c r="LC31" s="161"/>
      <c r="LD31" s="161"/>
      <c r="LE31" s="161"/>
      <c r="LF31" s="161"/>
      <c r="LG31" s="161"/>
      <c r="LH31" s="161"/>
      <c r="LI31" s="161"/>
      <c r="LJ31" s="161"/>
      <c r="LK31" s="161"/>
      <c r="LL31" s="161"/>
      <c r="LM31" s="161"/>
      <c r="LN31" s="161"/>
      <c r="LO31" s="161"/>
      <c r="LP31" s="161"/>
      <c r="LQ31" s="161"/>
      <c r="LR31" s="161"/>
      <c r="LS31" s="161"/>
      <c r="LT31" s="161"/>
      <c r="LU31" s="161"/>
      <c r="LV31" s="161"/>
      <c r="LW31" s="161"/>
      <c r="LX31" s="161"/>
      <c r="LY31" s="161"/>
      <c r="LZ31" s="161"/>
      <c r="MA31" s="161"/>
      <c r="MB31" s="161"/>
      <c r="MC31" s="161"/>
      <c r="MD31" s="161"/>
      <c r="ME31" s="161"/>
      <c r="MF31" s="161"/>
      <c r="MG31" s="161"/>
      <c r="MH31" s="161"/>
      <c r="MI31" s="161"/>
      <c r="MJ31" s="161"/>
      <c r="MK31" s="161"/>
      <c r="ML31" s="161"/>
      <c r="MM31" s="161"/>
      <c r="MN31" s="161"/>
      <c r="MO31" s="161"/>
      <c r="MP31" s="161"/>
      <c r="MQ31" s="161"/>
      <c r="MR31" s="161"/>
      <c r="MS31" s="161"/>
      <c r="MT31" s="161"/>
      <c r="MU31" s="161"/>
      <c r="MV31" s="161"/>
      <c r="MW31" s="161"/>
      <c r="MX31" s="161"/>
      <c r="MY31" s="161"/>
      <c r="MZ31" s="161"/>
      <c r="NA31" s="161"/>
      <c r="NB31" s="161"/>
      <c r="NC31" s="161"/>
      <c r="ND31" s="161"/>
      <c r="NE31" s="161"/>
      <c r="NF31" s="161"/>
      <c r="NG31" s="161"/>
      <c r="NH31" s="161"/>
      <c r="NI31" s="161"/>
      <c r="NJ31" s="161"/>
      <c r="NK31" s="161"/>
      <c r="NL31" s="161"/>
      <c r="NM31" s="161"/>
      <c r="NN31" s="161"/>
      <c r="NO31" s="161"/>
      <c r="NP31" s="161"/>
      <c r="NQ31" s="161"/>
      <c r="NR31" s="161"/>
      <c r="NS31" s="161"/>
      <c r="NT31" s="161"/>
      <c r="NU31" s="161"/>
      <c r="NV31" s="161"/>
      <c r="NW31" s="161"/>
      <c r="NX31" s="161"/>
      <c r="NY31" s="161"/>
      <c r="NZ31" s="161"/>
      <c r="OA31" s="161"/>
      <c r="OB31" s="161"/>
      <c r="OC31" s="161"/>
      <c r="OD31" s="161"/>
      <c r="OE31" s="161"/>
      <c r="OF31" s="161"/>
      <c r="OG31" s="161"/>
      <c r="OH31" s="161"/>
      <c r="OI31" s="161"/>
      <c r="OJ31" s="161"/>
      <c r="OK31" s="161"/>
      <c r="OL31" s="161"/>
      <c r="OM31" s="161"/>
    </row>
    <row r="32" spans="1:403" ht="10.5" customHeight="1" x14ac:dyDescent="0.25">
      <c r="A32" s="169"/>
      <c r="B32" s="171"/>
      <c r="C32" s="77" t="s">
        <v>18</v>
      </c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  <c r="DE32" s="161"/>
      <c r="DF32" s="161"/>
      <c r="DG32" s="161"/>
      <c r="DH32" s="161"/>
      <c r="DI32" s="161"/>
      <c r="DJ32" s="161"/>
      <c r="DK32" s="161"/>
      <c r="DL32" s="161"/>
      <c r="DM32" s="161"/>
      <c r="DN32" s="161"/>
      <c r="DO32" s="161"/>
      <c r="DP32" s="161"/>
      <c r="DQ32" s="161"/>
      <c r="DR32" s="161"/>
      <c r="DS32" s="161"/>
      <c r="DT32" s="161"/>
      <c r="DU32" s="161"/>
      <c r="DV32" s="161"/>
      <c r="DW32" s="161"/>
      <c r="DX32" s="161"/>
      <c r="DY32" s="161"/>
      <c r="DZ32" s="161"/>
      <c r="EA32" s="161"/>
      <c r="EB32" s="161"/>
      <c r="EC32" s="161"/>
      <c r="ED32" s="161"/>
      <c r="EE32" s="161"/>
      <c r="EF32" s="161"/>
      <c r="EG32" s="161"/>
      <c r="EH32" s="161"/>
      <c r="EI32" s="161"/>
      <c r="EJ32" s="161"/>
      <c r="EK32" s="161"/>
      <c r="EL32" s="161"/>
      <c r="EM32" s="161"/>
      <c r="EN32" s="161"/>
      <c r="EO32" s="161"/>
      <c r="EP32" s="161"/>
      <c r="EQ32" s="161"/>
      <c r="ER32" s="161"/>
      <c r="ES32" s="161"/>
      <c r="ET32" s="161"/>
      <c r="EU32" s="161"/>
      <c r="EV32" s="161"/>
      <c r="EW32" s="161"/>
      <c r="EX32" s="161"/>
      <c r="EY32" s="161"/>
      <c r="EZ32" s="161"/>
      <c r="FA32" s="161"/>
      <c r="FB32" s="161"/>
      <c r="FC32" s="161"/>
      <c r="FD32" s="161"/>
      <c r="FE32" s="161"/>
      <c r="FF32" s="161"/>
      <c r="FG32" s="161"/>
      <c r="FH32" s="161"/>
      <c r="FI32" s="161"/>
      <c r="FJ32" s="161"/>
      <c r="FK32" s="161"/>
      <c r="FL32" s="161"/>
      <c r="FM32" s="161"/>
      <c r="FN32" s="161"/>
      <c r="FO32" s="161"/>
      <c r="FP32" s="161"/>
      <c r="FQ32" s="161"/>
      <c r="FR32" s="161"/>
      <c r="FS32" s="161"/>
      <c r="FT32" s="161"/>
      <c r="FU32" s="161"/>
      <c r="FV32" s="161"/>
      <c r="FW32" s="161"/>
      <c r="FX32" s="161"/>
      <c r="FY32" s="161"/>
      <c r="FZ32" s="161"/>
      <c r="GA32" s="161"/>
      <c r="GB32" s="161"/>
      <c r="GC32" s="161"/>
      <c r="GD32" s="161"/>
      <c r="GE32" s="161"/>
      <c r="GF32" s="161"/>
      <c r="GG32" s="161"/>
      <c r="GH32" s="161"/>
      <c r="GI32" s="161"/>
      <c r="GJ32" s="161"/>
      <c r="GK32" s="161"/>
      <c r="GL32" s="161"/>
      <c r="GM32" s="161"/>
      <c r="GN32" s="161"/>
      <c r="GO32" s="161"/>
      <c r="GP32" s="161"/>
      <c r="GQ32" s="161"/>
      <c r="GR32" s="161"/>
      <c r="GS32" s="161"/>
      <c r="GT32" s="161"/>
      <c r="GU32" s="161"/>
      <c r="GV32" s="161"/>
      <c r="GW32" s="161"/>
      <c r="GX32" s="161"/>
      <c r="GY32" s="161"/>
      <c r="GZ32" s="161"/>
      <c r="HA32" s="161"/>
      <c r="HB32" s="161"/>
      <c r="HC32" s="161"/>
      <c r="HD32" s="161"/>
      <c r="HE32" s="161"/>
      <c r="HF32" s="161"/>
      <c r="HG32" s="161"/>
      <c r="HH32" s="161"/>
      <c r="HI32" s="161"/>
      <c r="HJ32" s="161"/>
      <c r="HK32" s="161"/>
      <c r="HL32" s="161"/>
      <c r="HM32" s="161"/>
      <c r="HN32" s="161"/>
      <c r="HO32" s="161"/>
      <c r="HP32" s="161"/>
      <c r="HQ32" s="161"/>
      <c r="HR32" s="161"/>
      <c r="HS32" s="161"/>
      <c r="HT32" s="161"/>
      <c r="HU32" s="161"/>
      <c r="HV32" s="161"/>
      <c r="HW32" s="161"/>
      <c r="HX32" s="161"/>
      <c r="HY32" s="161"/>
      <c r="HZ32" s="161"/>
      <c r="IA32" s="161"/>
      <c r="IB32" s="161"/>
      <c r="IC32" s="161"/>
      <c r="ID32" s="161"/>
      <c r="IE32" s="161"/>
      <c r="IF32" s="161"/>
      <c r="IG32" s="161"/>
      <c r="IH32" s="161"/>
      <c r="II32" s="161"/>
      <c r="IJ32" s="161"/>
      <c r="IK32" s="161"/>
      <c r="IL32" s="161"/>
      <c r="IM32" s="161"/>
      <c r="IN32" s="161"/>
      <c r="IO32" s="161"/>
      <c r="IP32" s="161"/>
      <c r="IQ32" s="161"/>
      <c r="IR32" s="161"/>
      <c r="IS32" s="161"/>
      <c r="IT32" s="161"/>
      <c r="IU32" s="161"/>
      <c r="IV32" s="161"/>
      <c r="IW32" s="161"/>
      <c r="IX32" s="161"/>
      <c r="IY32" s="161"/>
      <c r="IZ32" s="161"/>
      <c r="JA32" s="161"/>
      <c r="JB32" s="161"/>
      <c r="JC32" s="161"/>
      <c r="JD32" s="161"/>
      <c r="JE32" s="161"/>
      <c r="JF32" s="161"/>
      <c r="JG32" s="161"/>
      <c r="JH32" s="161"/>
      <c r="JI32" s="161"/>
      <c r="JJ32" s="161"/>
      <c r="JK32" s="161"/>
      <c r="JL32" s="161"/>
      <c r="JM32" s="161"/>
      <c r="JN32" s="161"/>
      <c r="JO32" s="161"/>
      <c r="JP32" s="161"/>
      <c r="JQ32" s="161"/>
      <c r="JR32" s="161"/>
      <c r="JS32" s="161"/>
      <c r="JT32" s="161"/>
      <c r="JU32" s="161"/>
      <c r="JV32" s="161"/>
      <c r="JW32" s="161"/>
      <c r="JX32" s="161"/>
      <c r="JY32" s="161"/>
      <c r="JZ32" s="161"/>
      <c r="KA32" s="161"/>
      <c r="KB32" s="161"/>
      <c r="KC32" s="161"/>
      <c r="KD32" s="161"/>
      <c r="KE32" s="161"/>
      <c r="KF32" s="161"/>
      <c r="KG32" s="161"/>
      <c r="KH32" s="161"/>
      <c r="KI32" s="161"/>
      <c r="KJ32" s="161"/>
      <c r="KK32" s="161"/>
      <c r="KL32" s="161"/>
      <c r="KM32" s="161"/>
      <c r="KN32" s="161"/>
      <c r="KO32" s="161"/>
      <c r="KP32" s="161"/>
      <c r="KQ32" s="161"/>
      <c r="KR32" s="161"/>
      <c r="KS32" s="161"/>
      <c r="KT32" s="161"/>
      <c r="KU32" s="161"/>
      <c r="KV32" s="161"/>
      <c r="KW32" s="161"/>
      <c r="KX32" s="161"/>
      <c r="KY32" s="161"/>
      <c r="KZ32" s="161"/>
      <c r="LA32" s="161"/>
      <c r="LB32" s="161"/>
      <c r="LC32" s="161"/>
      <c r="LD32" s="161"/>
      <c r="LE32" s="161"/>
      <c r="LF32" s="161"/>
      <c r="LG32" s="161"/>
      <c r="LH32" s="161"/>
      <c r="LI32" s="161"/>
      <c r="LJ32" s="161"/>
      <c r="LK32" s="161"/>
      <c r="LL32" s="161"/>
      <c r="LM32" s="161"/>
      <c r="LN32" s="161"/>
      <c r="LO32" s="161"/>
      <c r="LP32" s="161"/>
      <c r="LQ32" s="161"/>
      <c r="LR32" s="161"/>
      <c r="LS32" s="161"/>
      <c r="LT32" s="161"/>
      <c r="LU32" s="161"/>
      <c r="LV32" s="161"/>
      <c r="LW32" s="161"/>
      <c r="LX32" s="161"/>
      <c r="LY32" s="161"/>
      <c r="LZ32" s="161"/>
      <c r="MA32" s="161"/>
      <c r="MB32" s="161"/>
      <c r="MC32" s="161"/>
      <c r="MD32" s="161"/>
      <c r="ME32" s="161"/>
      <c r="MF32" s="161"/>
      <c r="MG32" s="161"/>
      <c r="MH32" s="161"/>
      <c r="MI32" s="161"/>
      <c r="MJ32" s="161"/>
      <c r="MK32" s="161"/>
      <c r="ML32" s="161"/>
      <c r="MM32" s="161"/>
      <c r="MN32" s="161"/>
      <c r="MO32" s="161"/>
      <c r="MP32" s="161"/>
      <c r="MQ32" s="161"/>
      <c r="MR32" s="161"/>
      <c r="MS32" s="161"/>
      <c r="MT32" s="161"/>
      <c r="MU32" s="161"/>
      <c r="MV32" s="161"/>
      <c r="MW32" s="161"/>
      <c r="MX32" s="161"/>
      <c r="MY32" s="161"/>
      <c r="MZ32" s="161"/>
      <c r="NA32" s="161"/>
      <c r="NB32" s="161"/>
      <c r="NC32" s="161"/>
      <c r="ND32" s="161"/>
      <c r="NE32" s="161"/>
      <c r="NF32" s="161"/>
      <c r="NG32" s="161"/>
      <c r="NH32" s="161"/>
      <c r="NI32" s="161"/>
      <c r="NJ32" s="161"/>
      <c r="NK32" s="161"/>
      <c r="NL32" s="161"/>
      <c r="NM32" s="161"/>
      <c r="NN32" s="161"/>
      <c r="NO32" s="161"/>
      <c r="NP32" s="161"/>
      <c r="NQ32" s="161"/>
      <c r="NR32" s="161"/>
      <c r="NS32" s="161"/>
      <c r="NT32" s="161"/>
      <c r="NU32" s="161"/>
      <c r="NV32" s="161"/>
      <c r="NW32" s="161"/>
      <c r="NX32" s="161"/>
      <c r="NY32" s="161"/>
      <c r="NZ32" s="161"/>
      <c r="OA32" s="161"/>
      <c r="OB32" s="161"/>
      <c r="OC32" s="161"/>
      <c r="OD32" s="161"/>
      <c r="OE32" s="161"/>
      <c r="OF32" s="161"/>
      <c r="OG32" s="161"/>
      <c r="OH32" s="161"/>
      <c r="OI32" s="161"/>
      <c r="OJ32" s="161"/>
      <c r="OK32" s="161"/>
      <c r="OL32" s="161"/>
      <c r="OM32" s="161"/>
    </row>
    <row r="33" spans="1:403" ht="10.5" customHeight="1" x14ac:dyDescent="0.25">
      <c r="A33" s="169"/>
      <c r="B33" s="171"/>
      <c r="C33" s="77" t="s">
        <v>19</v>
      </c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A33" s="161"/>
      <c r="DB33" s="161"/>
      <c r="DC33" s="161"/>
      <c r="DD33" s="161"/>
      <c r="DE33" s="161"/>
      <c r="DF33" s="161"/>
      <c r="DG33" s="161"/>
      <c r="DH33" s="161"/>
      <c r="DI33" s="161"/>
      <c r="DJ33" s="161"/>
      <c r="DK33" s="161"/>
      <c r="DL33" s="161"/>
      <c r="DM33" s="161"/>
      <c r="DN33" s="161"/>
      <c r="DO33" s="161"/>
      <c r="DP33" s="161"/>
      <c r="DQ33" s="161"/>
      <c r="DR33" s="161"/>
      <c r="DS33" s="161"/>
      <c r="DT33" s="161"/>
      <c r="DU33" s="161"/>
      <c r="DV33" s="161"/>
      <c r="DW33" s="161"/>
      <c r="DX33" s="161"/>
      <c r="DY33" s="161"/>
      <c r="DZ33" s="161"/>
      <c r="EA33" s="161"/>
      <c r="EB33" s="161"/>
      <c r="EC33" s="161"/>
      <c r="ED33" s="161"/>
      <c r="EE33" s="161"/>
      <c r="EF33" s="161"/>
      <c r="EG33" s="161"/>
      <c r="EH33" s="161"/>
      <c r="EI33" s="161"/>
      <c r="EJ33" s="161"/>
      <c r="EK33" s="161"/>
      <c r="EL33" s="161"/>
      <c r="EM33" s="161"/>
      <c r="EN33" s="161"/>
      <c r="EO33" s="161"/>
      <c r="EP33" s="161"/>
      <c r="EQ33" s="161"/>
      <c r="ER33" s="161"/>
      <c r="ES33" s="161"/>
      <c r="ET33" s="161"/>
      <c r="EU33" s="161"/>
      <c r="EV33" s="161"/>
      <c r="EW33" s="161"/>
      <c r="EX33" s="161"/>
      <c r="EY33" s="161"/>
      <c r="EZ33" s="161"/>
      <c r="FA33" s="161"/>
      <c r="FB33" s="161"/>
      <c r="FC33" s="161"/>
      <c r="FD33" s="161"/>
      <c r="FE33" s="161"/>
      <c r="FF33" s="161"/>
      <c r="FG33" s="161"/>
      <c r="FH33" s="161"/>
      <c r="FI33" s="161"/>
      <c r="FJ33" s="161"/>
      <c r="FK33" s="161"/>
      <c r="FL33" s="161"/>
      <c r="FM33" s="161"/>
      <c r="FN33" s="161"/>
      <c r="FO33" s="161"/>
      <c r="FP33" s="161"/>
      <c r="FQ33" s="161"/>
      <c r="FR33" s="161"/>
      <c r="FS33" s="161"/>
      <c r="FT33" s="161"/>
      <c r="FU33" s="161"/>
      <c r="FV33" s="161"/>
      <c r="FW33" s="161"/>
      <c r="FX33" s="161"/>
      <c r="FY33" s="161"/>
      <c r="FZ33" s="161"/>
      <c r="GA33" s="161"/>
      <c r="GB33" s="161"/>
      <c r="GC33" s="161"/>
      <c r="GD33" s="161"/>
      <c r="GE33" s="161"/>
      <c r="GF33" s="161"/>
      <c r="GG33" s="161"/>
      <c r="GH33" s="161"/>
      <c r="GI33" s="161"/>
      <c r="GJ33" s="161"/>
      <c r="GK33" s="161"/>
      <c r="GL33" s="161"/>
      <c r="GM33" s="161"/>
      <c r="GN33" s="161"/>
      <c r="GO33" s="161"/>
      <c r="GP33" s="161"/>
      <c r="GQ33" s="161"/>
      <c r="GR33" s="161"/>
      <c r="GS33" s="161"/>
      <c r="GT33" s="161"/>
      <c r="GU33" s="161"/>
      <c r="GV33" s="161"/>
      <c r="GW33" s="161"/>
      <c r="GX33" s="161"/>
      <c r="GY33" s="161"/>
      <c r="GZ33" s="161"/>
      <c r="HA33" s="161"/>
      <c r="HB33" s="161"/>
      <c r="HC33" s="161"/>
      <c r="HD33" s="161"/>
      <c r="HE33" s="161"/>
      <c r="HF33" s="161"/>
      <c r="HG33" s="161"/>
      <c r="HH33" s="161"/>
      <c r="HI33" s="161"/>
      <c r="HJ33" s="161"/>
      <c r="HK33" s="161"/>
      <c r="HL33" s="161"/>
      <c r="HM33" s="161"/>
      <c r="HN33" s="161"/>
      <c r="HO33" s="161"/>
      <c r="HP33" s="161"/>
      <c r="HQ33" s="161"/>
      <c r="HR33" s="161"/>
      <c r="HS33" s="161"/>
      <c r="HT33" s="161"/>
      <c r="HU33" s="161"/>
      <c r="HV33" s="161"/>
      <c r="HW33" s="161"/>
      <c r="HX33" s="161"/>
      <c r="HY33" s="161"/>
      <c r="HZ33" s="161"/>
      <c r="IA33" s="161"/>
      <c r="IB33" s="161"/>
      <c r="IC33" s="161"/>
      <c r="ID33" s="161"/>
      <c r="IE33" s="161"/>
      <c r="IF33" s="161"/>
      <c r="IG33" s="161"/>
      <c r="IH33" s="161"/>
      <c r="II33" s="161"/>
      <c r="IJ33" s="161"/>
      <c r="IK33" s="161"/>
      <c r="IL33" s="161"/>
      <c r="IM33" s="161"/>
      <c r="IN33" s="161"/>
      <c r="IO33" s="161"/>
      <c r="IP33" s="161"/>
      <c r="IQ33" s="161"/>
      <c r="IR33" s="161"/>
      <c r="IS33" s="161"/>
      <c r="IT33" s="161"/>
      <c r="IU33" s="161"/>
      <c r="IV33" s="161"/>
      <c r="IW33" s="161"/>
      <c r="IX33" s="161"/>
      <c r="IY33" s="161"/>
      <c r="IZ33" s="161"/>
      <c r="JA33" s="161"/>
      <c r="JB33" s="161"/>
      <c r="JC33" s="161"/>
      <c r="JD33" s="161"/>
      <c r="JE33" s="161"/>
      <c r="JF33" s="161"/>
      <c r="JG33" s="161"/>
      <c r="JH33" s="161"/>
      <c r="JI33" s="161"/>
      <c r="JJ33" s="161"/>
      <c r="JK33" s="161"/>
      <c r="JL33" s="161"/>
      <c r="JM33" s="161"/>
      <c r="JN33" s="161"/>
      <c r="JO33" s="161"/>
      <c r="JP33" s="161"/>
      <c r="JQ33" s="161"/>
      <c r="JR33" s="161"/>
      <c r="JS33" s="161"/>
      <c r="JT33" s="161"/>
      <c r="JU33" s="161"/>
      <c r="JV33" s="161"/>
      <c r="JW33" s="161"/>
      <c r="JX33" s="161"/>
      <c r="JY33" s="161"/>
      <c r="JZ33" s="161"/>
      <c r="KA33" s="161"/>
      <c r="KB33" s="161"/>
      <c r="KC33" s="161"/>
      <c r="KD33" s="161"/>
      <c r="KE33" s="161"/>
      <c r="KF33" s="161"/>
      <c r="KG33" s="161"/>
      <c r="KH33" s="161"/>
      <c r="KI33" s="161"/>
      <c r="KJ33" s="161"/>
      <c r="KK33" s="161"/>
      <c r="KL33" s="161"/>
      <c r="KM33" s="161"/>
      <c r="KN33" s="161"/>
      <c r="KO33" s="161"/>
      <c r="KP33" s="161"/>
      <c r="KQ33" s="161"/>
      <c r="KR33" s="161"/>
      <c r="KS33" s="161"/>
      <c r="KT33" s="161"/>
      <c r="KU33" s="161"/>
      <c r="KV33" s="161"/>
      <c r="KW33" s="161"/>
      <c r="KX33" s="161"/>
      <c r="KY33" s="161"/>
      <c r="KZ33" s="161"/>
      <c r="LA33" s="161"/>
      <c r="LB33" s="161"/>
      <c r="LC33" s="161"/>
      <c r="LD33" s="161"/>
      <c r="LE33" s="161"/>
      <c r="LF33" s="161"/>
      <c r="LG33" s="161"/>
      <c r="LH33" s="161"/>
      <c r="LI33" s="161"/>
      <c r="LJ33" s="161"/>
      <c r="LK33" s="161"/>
      <c r="LL33" s="161"/>
      <c r="LM33" s="161"/>
      <c r="LN33" s="161"/>
      <c r="LO33" s="161"/>
      <c r="LP33" s="161"/>
      <c r="LQ33" s="161"/>
      <c r="LR33" s="161"/>
      <c r="LS33" s="161"/>
      <c r="LT33" s="161"/>
      <c r="LU33" s="161"/>
      <c r="LV33" s="161"/>
      <c r="LW33" s="161"/>
      <c r="LX33" s="161"/>
      <c r="LY33" s="161"/>
      <c r="LZ33" s="161"/>
      <c r="MA33" s="161"/>
      <c r="MB33" s="161"/>
      <c r="MC33" s="161"/>
      <c r="MD33" s="161"/>
      <c r="ME33" s="161"/>
      <c r="MF33" s="161"/>
      <c r="MG33" s="161"/>
      <c r="MH33" s="161"/>
      <c r="MI33" s="161"/>
      <c r="MJ33" s="161"/>
      <c r="MK33" s="161"/>
      <c r="ML33" s="161"/>
      <c r="MM33" s="161"/>
      <c r="MN33" s="161"/>
      <c r="MO33" s="161"/>
      <c r="MP33" s="161"/>
      <c r="MQ33" s="161"/>
      <c r="MR33" s="161"/>
      <c r="MS33" s="161"/>
      <c r="MT33" s="161"/>
      <c r="MU33" s="161"/>
      <c r="MV33" s="161"/>
      <c r="MW33" s="161"/>
      <c r="MX33" s="161"/>
      <c r="MY33" s="161"/>
      <c r="MZ33" s="161"/>
      <c r="NA33" s="161"/>
      <c r="NB33" s="161"/>
      <c r="NC33" s="161"/>
      <c r="ND33" s="161"/>
      <c r="NE33" s="161"/>
      <c r="NF33" s="161"/>
      <c r="NG33" s="161"/>
      <c r="NH33" s="161"/>
      <c r="NI33" s="161"/>
      <c r="NJ33" s="161"/>
      <c r="NK33" s="161"/>
      <c r="NL33" s="161"/>
      <c r="NM33" s="161"/>
      <c r="NN33" s="161"/>
      <c r="NO33" s="161"/>
      <c r="NP33" s="161"/>
      <c r="NQ33" s="161"/>
      <c r="NR33" s="161"/>
      <c r="NS33" s="161"/>
      <c r="NT33" s="161"/>
      <c r="NU33" s="161"/>
      <c r="NV33" s="161"/>
      <c r="NW33" s="161"/>
      <c r="NX33" s="161"/>
      <c r="NY33" s="161"/>
      <c r="NZ33" s="161"/>
      <c r="OA33" s="161"/>
      <c r="OB33" s="161"/>
      <c r="OC33" s="161"/>
      <c r="OD33" s="161"/>
      <c r="OE33" s="161"/>
      <c r="OF33" s="161"/>
      <c r="OG33" s="161"/>
      <c r="OH33" s="161"/>
      <c r="OI33" s="161"/>
      <c r="OJ33" s="161"/>
      <c r="OK33" s="161"/>
      <c r="OL33" s="161"/>
      <c r="OM33" s="161"/>
    </row>
    <row r="34" spans="1:403" ht="10.5" customHeight="1" x14ac:dyDescent="0.25">
      <c r="A34" s="169"/>
      <c r="B34" s="171" t="s">
        <v>33</v>
      </c>
      <c r="C34" s="77" t="s">
        <v>20</v>
      </c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  <c r="DQ34" s="161"/>
      <c r="DR34" s="161"/>
      <c r="DS34" s="161"/>
      <c r="DT34" s="161"/>
      <c r="DU34" s="161"/>
      <c r="DV34" s="161"/>
      <c r="DW34" s="161"/>
      <c r="DX34" s="161"/>
      <c r="DY34" s="161"/>
      <c r="DZ34" s="161"/>
      <c r="EA34" s="161"/>
      <c r="EB34" s="161"/>
      <c r="EC34" s="161"/>
      <c r="ED34" s="161"/>
      <c r="EE34" s="161"/>
      <c r="EF34" s="161"/>
      <c r="EG34" s="161"/>
      <c r="EH34" s="161"/>
      <c r="EI34" s="161"/>
      <c r="EJ34" s="161"/>
      <c r="EK34" s="161"/>
      <c r="EL34" s="161"/>
      <c r="EM34" s="161"/>
      <c r="EN34" s="161"/>
      <c r="EO34" s="161"/>
      <c r="EP34" s="161"/>
      <c r="EQ34" s="161"/>
      <c r="ER34" s="161"/>
      <c r="ES34" s="161"/>
      <c r="ET34" s="161"/>
      <c r="EU34" s="161"/>
      <c r="EV34" s="161"/>
      <c r="EW34" s="161"/>
      <c r="EX34" s="161"/>
      <c r="EY34" s="161"/>
      <c r="EZ34" s="161"/>
      <c r="FA34" s="161"/>
      <c r="FB34" s="161"/>
      <c r="FC34" s="161"/>
      <c r="FD34" s="161"/>
      <c r="FE34" s="161"/>
      <c r="FF34" s="161"/>
      <c r="FG34" s="161"/>
      <c r="FH34" s="161"/>
      <c r="FI34" s="161"/>
      <c r="FJ34" s="161"/>
      <c r="FK34" s="161"/>
      <c r="FL34" s="161"/>
      <c r="FM34" s="161"/>
      <c r="FN34" s="161"/>
      <c r="FO34" s="161"/>
      <c r="FP34" s="161"/>
      <c r="FQ34" s="161"/>
      <c r="FR34" s="161"/>
      <c r="FS34" s="161"/>
      <c r="FT34" s="161"/>
      <c r="FU34" s="161"/>
      <c r="FV34" s="161"/>
      <c r="FW34" s="161"/>
      <c r="FX34" s="161"/>
      <c r="FY34" s="161"/>
      <c r="FZ34" s="161"/>
      <c r="GA34" s="161"/>
      <c r="GB34" s="161"/>
      <c r="GC34" s="161"/>
      <c r="GD34" s="161"/>
      <c r="GE34" s="161"/>
      <c r="GF34" s="161"/>
      <c r="GG34" s="161"/>
      <c r="GH34" s="161"/>
      <c r="GI34" s="161"/>
      <c r="GJ34" s="161"/>
      <c r="GK34" s="161"/>
      <c r="GL34" s="161"/>
      <c r="GM34" s="161"/>
      <c r="GN34" s="161"/>
      <c r="GO34" s="161"/>
      <c r="GP34" s="161"/>
      <c r="GQ34" s="161"/>
      <c r="GR34" s="161"/>
      <c r="GS34" s="161"/>
      <c r="GT34" s="161"/>
      <c r="GU34" s="161"/>
      <c r="GV34" s="161"/>
      <c r="GW34" s="161"/>
      <c r="GX34" s="161"/>
      <c r="GY34" s="161"/>
      <c r="GZ34" s="161"/>
      <c r="HA34" s="161"/>
      <c r="HB34" s="161"/>
      <c r="HC34" s="161"/>
      <c r="HD34" s="161"/>
      <c r="HE34" s="161"/>
      <c r="HF34" s="161"/>
      <c r="HG34" s="161"/>
      <c r="HH34" s="161"/>
      <c r="HI34" s="161"/>
      <c r="HJ34" s="161"/>
      <c r="HK34" s="161"/>
      <c r="HL34" s="161"/>
      <c r="HM34" s="161"/>
      <c r="HN34" s="161"/>
      <c r="HO34" s="161"/>
      <c r="HP34" s="161"/>
      <c r="HQ34" s="161"/>
      <c r="HR34" s="161"/>
      <c r="HS34" s="161"/>
      <c r="HT34" s="161"/>
      <c r="HU34" s="161"/>
      <c r="HV34" s="161"/>
      <c r="HW34" s="161"/>
      <c r="HX34" s="161"/>
      <c r="HY34" s="161"/>
      <c r="HZ34" s="161"/>
      <c r="IA34" s="161"/>
      <c r="IB34" s="161"/>
      <c r="IC34" s="161"/>
      <c r="ID34" s="161"/>
      <c r="IE34" s="161"/>
      <c r="IF34" s="161"/>
      <c r="IG34" s="161"/>
      <c r="IH34" s="161"/>
      <c r="II34" s="161"/>
      <c r="IJ34" s="161"/>
      <c r="IK34" s="161"/>
      <c r="IL34" s="161"/>
      <c r="IM34" s="161"/>
      <c r="IN34" s="161"/>
      <c r="IO34" s="161"/>
      <c r="IP34" s="161"/>
      <c r="IQ34" s="161"/>
      <c r="IR34" s="161"/>
      <c r="IS34" s="161"/>
      <c r="IT34" s="161"/>
      <c r="IU34" s="161"/>
      <c r="IV34" s="161"/>
      <c r="IW34" s="161"/>
      <c r="IX34" s="161"/>
      <c r="IY34" s="161"/>
      <c r="IZ34" s="161"/>
      <c r="JA34" s="161"/>
      <c r="JB34" s="161"/>
      <c r="JC34" s="161"/>
      <c r="JD34" s="161"/>
      <c r="JE34" s="161"/>
      <c r="JF34" s="161"/>
      <c r="JG34" s="161"/>
      <c r="JH34" s="161"/>
      <c r="JI34" s="161"/>
      <c r="JJ34" s="161"/>
      <c r="JK34" s="161"/>
      <c r="JL34" s="161"/>
      <c r="JM34" s="161"/>
      <c r="JN34" s="161"/>
      <c r="JO34" s="161"/>
      <c r="JP34" s="161"/>
      <c r="JQ34" s="161"/>
      <c r="JR34" s="161"/>
      <c r="JS34" s="161"/>
      <c r="JT34" s="161"/>
      <c r="JU34" s="161"/>
      <c r="JV34" s="161"/>
      <c r="JW34" s="161"/>
      <c r="JX34" s="161"/>
      <c r="JY34" s="161"/>
      <c r="JZ34" s="161"/>
      <c r="KA34" s="161"/>
      <c r="KB34" s="161"/>
      <c r="KC34" s="161"/>
      <c r="KD34" s="161"/>
      <c r="KE34" s="161"/>
      <c r="KF34" s="161"/>
      <c r="KG34" s="161"/>
      <c r="KH34" s="161"/>
      <c r="KI34" s="161"/>
      <c r="KJ34" s="161"/>
      <c r="KK34" s="161"/>
      <c r="KL34" s="161"/>
      <c r="KM34" s="161"/>
      <c r="KN34" s="161"/>
      <c r="KO34" s="161"/>
      <c r="KP34" s="161"/>
      <c r="KQ34" s="161"/>
      <c r="KR34" s="161"/>
      <c r="KS34" s="161"/>
      <c r="KT34" s="161"/>
      <c r="KU34" s="161"/>
      <c r="KV34" s="161"/>
      <c r="KW34" s="161"/>
      <c r="KX34" s="161"/>
      <c r="KY34" s="161"/>
      <c r="KZ34" s="161"/>
      <c r="LA34" s="161"/>
      <c r="LB34" s="161"/>
      <c r="LC34" s="161"/>
      <c r="LD34" s="161"/>
      <c r="LE34" s="161"/>
      <c r="LF34" s="161"/>
      <c r="LG34" s="161"/>
      <c r="LH34" s="161"/>
      <c r="LI34" s="161"/>
      <c r="LJ34" s="161"/>
      <c r="LK34" s="161"/>
      <c r="LL34" s="161"/>
      <c r="LM34" s="161"/>
      <c r="LN34" s="161"/>
      <c r="LO34" s="161"/>
      <c r="LP34" s="161"/>
      <c r="LQ34" s="161"/>
      <c r="LR34" s="161"/>
      <c r="LS34" s="161"/>
      <c r="LT34" s="161"/>
      <c r="LU34" s="161"/>
      <c r="LV34" s="161"/>
      <c r="LW34" s="161"/>
      <c r="LX34" s="161"/>
      <c r="LY34" s="161"/>
      <c r="LZ34" s="161"/>
      <c r="MA34" s="161"/>
      <c r="MB34" s="161"/>
      <c r="MC34" s="161"/>
      <c r="MD34" s="161"/>
      <c r="ME34" s="161"/>
      <c r="MF34" s="161"/>
      <c r="MG34" s="161"/>
      <c r="MH34" s="161"/>
      <c r="MI34" s="161"/>
      <c r="MJ34" s="161"/>
      <c r="MK34" s="161"/>
      <c r="ML34" s="161"/>
      <c r="MM34" s="161"/>
      <c r="MN34" s="161"/>
      <c r="MO34" s="161"/>
      <c r="MP34" s="161"/>
      <c r="MQ34" s="161"/>
      <c r="MR34" s="161"/>
      <c r="MS34" s="161"/>
      <c r="MT34" s="161"/>
      <c r="MU34" s="161"/>
      <c r="MV34" s="161"/>
      <c r="MW34" s="161"/>
      <c r="MX34" s="161"/>
      <c r="MY34" s="161"/>
      <c r="MZ34" s="161"/>
      <c r="NA34" s="161"/>
      <c r="NB34" s="161"/>
      <c r="NC34" s="161"/>
      <c r="ND34" s="161"/>
      <c r="NE34" s="161"/>
      <c r="NF34" s="161"/>
      <c r="NG34" s="161"/>
      <c r="NH34" s="161"/>
      <c r="NI34" s="161"/>
      <c r="NJ34" s="161"/>
      <c r="NK34" s="161"/>
      <c r="NL34" s="161"/>
      <c r="NM34" s="161"/>
      <c r="NN34" s="161"/>
      <c r="NO34" s="161"/>
      <c r="NP34" s="161"/>
      <c r="NQ34" s="161"/>
      <c r="NR34" s="161"/>
      <c r="NS34" s="161"/>
      <c r="NT34" s="161"/>
      <c r="NU34" s="161"/>
      <c r="NV34" s="161"/>
      <c r="NW34" s="161"/>
      <c r="NX34" s="161"/>
      <c r="NY34" s="161"/>
      <c r="NZ34" s="161"/>
      <c r="OA34" s="161"/>
      <c r="OB34" s="161"/>
      <c r="OC34" s="161"/>
      <c r="OD34" s="161"/>
      <c r="OE34" s="161"/>
      <c r="OF34" s="161"/>
      <c r="OG34" s="161"/>
      <c r="OH34" s="161"/>
      <c r="OI34" s="161"/>
      <c r="OJ34" s="161"/>
      <c r="OK34" s="161"/>
      <c r="OL34" s="161"/>
      <c r="OM34" s="161"/>
    </row>
    <row r="35" spans="1:403" ht="10.5" customHeight="1" x14ac:dyDescent="0.25">
      <c r="A35" s="169"/>
      <c r="B35" s="171"/>
      <c r="C35" s="77" t="s">
        <v>21</v>
      </c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161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  <c r="DQ35" s="161"/>
      <c r="DR35" s="161"/>
      <c r="DS35" s="161"/>
      <c r="DT35" s="161"/>
      <c r="DU35" s="161"/>
      <c r="DV35" s="161"/>
      <c r="DW35" s="161"/>
      <c r="DX35" s="161"/>
      <c r="DY35" s="161"/>
      <c r="DZ35" s="161"/>
      <c r="EA35" s="161"/>
      <c r="EB35" s="161"/>
      <c r="EC35" s="161"/>
      <c r="ED35" s="161"/>
      <c r="EE35" s="161"/>
      <c r="EF35" s="161"/>
      <c r="EG35" s="161"/>
      <c r="EH35" s="161"/>
      <c r="EI35" s="161"/>
      <c r="EJ35" s="161"/>
      <c r="EK35" s="161"/>
      <c r="EL35" s="161"/>
      <c r="EM35" s="161"/>
      <c r="EN35" s="161"/>
      <c r="EO35" s="161"/>
      <c r="EP35" s="161"/>
      <c r="EQ35" s="161"/>
      <c r="ER35" s="161"/>
      <c r="ES35" s="161"/>
      <c r="ET35" s="161"/>
      <c r="EU35" s="161"/>
      <c r="EV35" s="161"/>
      <c r="EW35" s="161"/>
      <c r="EX35" s="161"/>
      <c r="EY35" s="161"/>
      <c r="EZ35" s="161"/>
      <c r="FA35" s="161"/>
      <c r="FB35" s="161"/>
      <c r="FC35" s="161"/>
      <c r="FD35" s="161"/>
      <c r="FE35" s="161"/>
      <c r="FF35" s="161"/>
      <c r="FG35" s="161"/>
      <c r="FH35" s="161"/>
      <c r="FI35" s="161"/>
      <c r="FJ35" s="161"/>
      <c r="FK35" s="161"/>
      <c r="FL35" s="161"/>
      <c r="FM35" s="161"/>
      <c r="FN35" s="161"/>
      <c r="FO35" s="161"/>
      <c r="FP35" s="161"/>
      <c r="FQ35" s="161"/>
      <c r="FR35" s="161"/>
      <c r="FS35" s="161"/>
      <c r="FT35" s="161"/>
      <c r="FU35" s="161"/>
      <c r="FV35" s="161"/>
      <c r="FW35" s="161"/>
      <c r="FX35" s="161"/>
      <c r="FY35" s="161"/>
      <c r="FZ35" s="161"/>
      <c r="GA35" s="161"/>
      <c r="GB35" s="161"/>
      <c r="GC35" s="161"/>
      <c r="GD35" s="161"/>
      <c r="GE35" s="161"/>
      <c r="GF35" s="161"/>
      <c r="GG35" s="161"/>
      <c r="GH35" s="161"/>
      <c r="GI35" s="161"/>
      <c r="GJ35" s="161"/>
      <c r="GK35" s="161"/>
      <c r="GL35" s="161"/>
      <c r="GM35" s="161"/>
      <c r="GN35" s="161"/>
      <c r="GO35" s="161"/>
      <c r="GP35" s="161"/>
      <c r="GQ35" s="161"/>
      <c r="GR35" s="161"/>
      <c r="GS35" s="161"/>
      <c r="GT35" s="161"/>
      <c r="GU35" s="161"/>
      <c r="GV35" s="161"/>
      <c r="GW35" s="161"/>
      <c r="GX35" s="161"/>
      <c r="GY35" s="161"/>
      <c r="GZ35" s="161"/>
      <c r="HA35" s="161"/>
      <c r="HB35" s="161"/>
      <c r="HC35" s="161"/>
      <c r="HD35" s="161"/>
      <c r="HE35" s="161"/>
      <c r="HF35" s="161"/>
      <c r="HG35" s="161"/>
      <c r="HH35" s="161"/>
      <c r="HI35" s="161"/>
      <c r="HJ35" s="161"/>
      <c r="HK35" s="161"/>
      <c r="HL35" s="161"/>
      <c r="HM35" s="161"/>
      <c r="HN35" s="161"/>
      <c r="HO35" s="161"/>
      <c r="HP35" s="161"/>
      <c r="HQ35" s="161"/>
      <c r="HR35" s="161"/>
      <c r="HS35" s="161"/>
      <c r="HT35" s="161"/>
      <c r="HU35" s="161"/>
      <c r="HV35" s="161"/>
      <c r="HW35" s="161"/>
      <c r="HX35" s="161"/>
      <c r="HY35" s="161"/>
      <c r="HZ35" s="161"/>
      <c r="IA35" s="161"/>
      <c r="IB35" s="161"/>
      <c r="IC35" s="161"/>
      <c r="ID35" s="161"/>
      <c r="IE35" s="161"/>
      <c r="IF35" s="161"/>
      <c r="IG35" s="161"/>
      <c r="IH35" s="161"/>
      <c r="II35" s="161"/>
      <c r="IJ35" s="161"/>
      <c r="IK35" s="161"/>
      <c r="IL35" s="161"/>
      <c r="IM35" s="161"/>
      <c r="IN35" s="161"/>
      <c r="IO35" s="161"/>
      <c r="IP35" s="161"/>
      <c r="IQ35" s="161"/>
      <c r="IR35" s="161"/>
      <c r="IS35" s="161"/>
      <c r="IT35" s="161"/>
      <c r="IU35" s="161"/>
      <c r="IV35" s="161"/>
      <c r="IW35" s="161"/>
      <c r="IX35" s="161"/>
      <c r="IY35" s="161"/>
      <c r="IZ35" s="161"/>
      <c r="JA35" s="161"/>
      <c r="JB35" s="161"/>
      <c r="JC35" s="161"/>
      <c r="JD35" s="161"/>
      <c r="JE35" s="161"/>
      <c r="JF35" s="161"/>
      <c r="JG35" s="161"/>
      <c r="JH35" s="161"/>
      <c r="JI35" s="161"/>
      <c r="JJ35" s="161"/>
      <c r="JK35" s="161"/>
      <c r="JL35" s="161"/>
      <c r="JM35" s="161"/>
      <c r="JN35" s="161"/>
      <c r="JO35" s="161"/>
      <c r="JP35" s="161"/>
      <c r="JQ35" s="161"/>
      <c r="JR35" s="161"/>
      <c r="JS35" s="161"/>
      <c r="JT35" s="161"/>
      <c r="JU35" s="161"/>
      <c r="JV35" s="161"/>
      <c r="JW35" s="161"/>
      <c r="JX35" s="161"/>
      <c r="JY35" s="161"/>
      <c r="JZ35" s="161"/>
      <c r="KA35" s="161"/>
      <c r="KB35" s="161"/>
      <c r="KC35" s="161"/>
      <c r="KD35" s="161"/>
      <c r="KE35" s="161"/>
      <c r="KF35" s="161"/>
      <c r="KG35" s="161"/>
      <c r="KH35" s="161"/>
      <c r="KI35" s="161"/>
      <c r="KJ35" s="161"/>
      <c r="KK35" s="161"/>
      <c r="KL35" s="161"/>
      <c r="KM35" s="161"/>
      <c r="KN35" s="161"/>
      <c r="KO35" s="161"/>
      <c r="KP35" s="161"/>
      <c r="KQ35" s="161"/>
      <c r="KR35" s="161"/>
      <c r="KS35" s="161"/>
      <c r="KT35" s="161"/>
      <c r="KU35" s="161"/>
      <c r="KV35" s="161"/>
      <c r="KW35" s="161"/>
      <c r="KX35" s="161"/>
      <c r="KY35" s="161"/>
      <c r="KZ35" s="161"/>
      <c r="LA35" s="161"/>
      <c r="LB35" s="161"/>
      <c r="LC35" s="161"/>
      <c r="LD35" s="161"/>
      <c r="LE35" s="161"/>
      <c r="LF35" s="161"/>
      <c r="LG35" s="161"/>
      <c r="LH35" s="161"/>
      <c r="LI35" s="161"/>
      <c r="LJ35" s="161"/>
      <c r="LK35" s="161"/>
      <c r="LL35" s="161"/>
      <c r="LM35" s="161"/>
      <c r="LN35" s="161"/>
      <c r="LO35" s="161"/>
      <c r="LP35" s="161"/>
      <c r="LQ35" s="161"/>
      <c r="LR35" s="161"/>
      <c r="LS35" s="161"/>
      <c r="LT35" s="161"/>
      <c r="LU35" s="161"/>
      <c r="LV35" s="161"/>
      <c r="LW35" s="161"/>
      <c r="LX35" s="161"/>
      <c r="LY35" s="161"/>
      <c r="LZ35" s="161"/>
      <c r="MA35" s="161"/>
      <c r="MB35" s="161"/>
      <c r="MC35" s="161"/>
      <c r="MD35" s="161"/>
      <c r="ME35" s="161"/>
      <c r="MF35" s="161"/>
      <c r="MG35" s="161"/>
      <c r="MH35" s="161"/>
      <c r="MI35" s="161"/>
      <c r="MJ35" s="161"/>
      <c r="MK35" s="161"/>
      <c r="ML35" s="161"/>
      <c r="MM35" s="161"/>
      <c r="MN35" s="161"/>
      <c r="MO35" s="161"/>
      <c r="MP35" s="161"/>
      <c r="MQ35" s="161"/>
      <c r="MR35" s="161"/>
      <c r="MS35" s="161"/>
      <c r="MT35" s="161"/>
      <c r="MU35" s="161"/>
      <c r="MV35" s="161"/>
      <c r="MW35" s="161"/>
      <c r="MX35" s="161"/>
      <c r="MY35" s="161"/>
      <c r="MZ35" s="161"/>
      <c r="NA35" s="161"/>
      <c r="NB35" s="161"/>
      <c r="NC35" s="161"/>
      <c r="ND35" s="161"/>
      <c r="NE35" s="161"/>
      <c r="NF35" s="161"/>
      <c r="NG35" s="161"/>
      <c r="NH35" s="161"/>
      <c r="NI35" s="161"/>
      <c r="NJ35" s="161"/>
      <c r="NK35" s="161"/>
      <c r="NL35" s="161"/>
      <c r="NM35" s="161"/>
      <c r="NN35" s="161"/>
      <c r="NO35" s="161"/>
      <c r="NP35" s="161"/>
      <c r="NQ35" s="161"/>
      <c r="NR35" s="161"/>
      <c r="NS35" s="161"/>
      <c r="NT35" s="161"/>
      <c r="NU35" s="161"/>
      <c r="NV35" s="161"/>
      <c r="NW35" s="161"/>
      <c r="NX35" s="161"/>
      <c r="NY35" s="161"/>
      <c r="NZ35" s="161"/>
      <c r="OA35" s="161"/>
      <c r="OB35" s="161"/>
      <c r="OC35" s="161"/>
      <c r="OD35" s="161"/>
      <c r="OE35" s="161"/>
      <c r="OF35" s="161"/>
      <c r="OG35" s="161"/>
      <c r="OH35" s="161"/>
      <c r="OI35" s="161"/>
      <c r="OJ35" s="161"/>
      <c r="OK35" s="161"/>
      <c r="OL35" s="161"/>
      <c r="OM35" s="161"/>
    </row>
    <row r="36" spans="1:403" ht="10.5" customHeight="1" x14ac:dyDescent="0.25">
      <c r="A36" s="169"/>
      <c r="B36" s="171"/>
      <c r="C36" s="77" t="s">
        <v>22</v>
      </c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  <c r="DQ36" s="161"/>
      <c r="DR36" s="161"/>
      <c r="DS36" s="161"/>
      <c r="DT36" s="161"/>
      <c r="DU36" s="161"/>
      <c r="DV36" s="161"/>
      <c r="DW36" s="161"/>
      <c r="DX36" s="161"/>
      <c r="DY36" s="161"/>
      <c r="DZ36" s="161"/>
      <c r="EA36" s="161"/>
      <c r="EB36" s="161"/>
      <c r="EC36" s="161"/>
      <c r="ED36" s="161"/>
      <c r="EE36" s="161"/>
      <c r="EF36" s="161"/>
      <c r="EG36" s="161"/>
      <c r="EH36" s="161"/>
      <c r="EI36" s="161"/>
      <c r="EJ36" s="161"/>
      <c r="EK36" s="161"/>
      <c r="EL36" s="161"/>
      <c r="EM36" s="161"/>
      <c r="EN36" s="161"/>
      <c r="EO36" s="161"/>
      <c r="EP36" s="161"/>
      <c r="EQ36" s="161"/>
      <c r="ER36" s="161"/>
      <c r="ES36" s="161"/>
      <c r="ET36" s="161"/>
      <c r="EU36" s="161"/>
      <c r="EV36" s="161"/>
      <c r="EW36" s="161"/>
      <c r="EX36" s="161"/>
      <c r="EY36" s="161"/>
      <c r="EZ36" s="161"/>
      <c r="FA36" s="161"/>
      <c r="FB36" s="161"/>
      <c r="FC36" s="161"/>
      <c r="FD36" s="161"/>
      <c r="FE36" s="161"/>
      <c r="FF36" s="161"/>
      <c r="FG36" s="161"/>
      <c r="FH36" s="161"/>
      <c r="FI36" s="161"/>
      <c r="FJ36" s="161"/>
      <c r="FK36" s="161"/>
      <c r="FL36" s="161"/>
      <c r="FM36" s="161"/>
      <c r="FN36" s="161"/>
      <c r="FO36" s="161"/>
      <c r="FP36" s="161"/>
      <c r="FQ36" s="161"/>
      <c r="FR36" s="161"/>
      <c r="FS36" s="161"/>
      <c r="FT36" s="161"/>
      <c r="FU36" s="161"/>
      <c r="FV36" s="161"/>
      <c r="FW36" s="161"/>
      <c r="FX36" s="161"/>
      <c r="FY36" s="161"/>
      <c r="FZ36" s="161"/>
      <c r="GA36" s="161"/>
      <c r="GB36" s="161"/>
      <c r="GC36" s="161"/>
      <c r="GD36" s="161"/>
      <c r="GE36" s="161"/>
      <c r="GF36" s="161"/>
      <c r="GG36" s="161"/>
      <c r="GH36" s="161"/>
      <c r="GI36" s="161"/>
      <c r="GJ36" s="161"/>
      <c r="GK36" s="161"/>
      <c r="GL36" s="161"/>
      <c r="GM36" s="161"/>
      <c r="GN36" s="161"/>
      <c r="GO36" s="161"/>
      <c r="GP36" s="161"/>
      <c r="GQ36" s="161"/>
      <c r="GR36" s="161"/>
      <c r="GS36" s="161"/>
      <c r="GT36" s="161"/>
      <c r="GU36" s="161"/>
      <c r="GV36" s="161"/>
      <c r="GW36" s="161"/>
      <c r="GX36" s="161"/>
      <c r="GY36" s="161"/>
      <c r="GZ36" s="161"/>
      <c r="HA36" s="161"/>
      <c r="HB36" s="161"/>
      <c r="HC36" s="161"/>
      <c r="HD36" s="161"/>
      <c r="HE36" s="161"/>
      <c r="HF36" s="161"/>
      <c r="HG36" s="161"/>
      <c r="HH36" s="161"/>
      <c r="HI36" s="161"/>
      <c r="HJ36" s="161"/>
      <c r="HK36" s="161"/>
      <c r="HL36" s="161"/>
      <c r="HM36" s="161"/>
      <c r="HN36" s="161"/>
      <c r="HO36" s="161"/>
      <c r="HP36" s="161"/>
      <c r="HQ36" s="161"/>
      <c r="HR36" s="161"/>
      <c r="HS36" s="161"/>
      <c r="HT36" s="161"/>
      <c r="HU36" s="161"/>
      <c r="HV36" s="161"/>
      <c r="HW36" s="161"/>
      <c r="HX36" s="161"/>
      <c r="HY36" s="161"/>
      <c r="HZ36" s="161"/>
      <c r="IA36" s="161"/>
      <c r="IB36" s="161"/>
      <c r="IC36" s="161"/>
      <c r="ID36" s="161"/>
      <c r="IE36" s="161"/>
      <c r="IF36" s="161"/>
      <c r="IG36" s="161"/>
      <c r="IH36" s="161"/>
      <c r="II36" s="161"/>
      <c r="IJ36" s="161"/>
      <c r="IK36" s="161"/>
      <c r="IL36" s="161"/>
      <c r="IM36" s="161"/>
      <c r="IN36" s="161"/>
      <c r="IO36" s="161"/>
      <c r="IP36" s="161"/>
      <c r="IQ36" s="161"/>
      <c r="IR36" s="161"/>
      <c r="IS36" s="161"/>
      <c r="IT36" s="161"/>
      <c r="IU36" s="161"/>
      <c r="IV36" s="161"/>
      <c r="IW36" s="161"/>
      <c r="IX36" s="161"/>
      <c r="IY36" s="161"/>
      <c r="IZ36" s="161"/>
      <c r="JA36" s="161"/>
      <c r="JB36" s="161"/>
      <c r="JC36" s="161"/>
      <c r="JD36" s="161"/>
      <c r="JE36" s="161"/>
      <c r="JF36" s="161"/>
      <c r="JG36" s="161"/>
      <c r="JH36" s="161"/>
      <c r="JI36" s="161"/>
      <c r="JJ36" s="161"/>
      <c r="JK36" s="161"/>
      <c r="JL36" s="161"/>
      <c r="JM36" s="161"/>
      <c r="JN36" s="161"/>
      <c r="JO36" s="161"/>
      <c r="JP36" s="161"/>
      <c r="JQ36" s="161"/>
      <c r="JR36" s="161"/>
      <c r="JS36" s="161"/>
      <c r="JT36" s="161"/>
      <c r="JU36" s="161"/>
      <c r="JV36" s="161"/>
      <c r="JW36" s="161"/>
      <c r="JX36" s="161"/>
      <c r="JY36" s="161"/>
      <c r="JZ36" s="161"/>
      <c r="KA36" s="161"/>
      <c r="KB36" s="161"/>
      <c r="KC36" s="161"/>
      <c r="KD36" s="161"/>
      <c r="KE36" s="161"/>
      <c r="KF36" s="161"/>
      <c r="KG36" s="161"/>
      <c r="KH36" s="161"/>
      <c r="KI36" s="161"/>
      <c r="KJ36" s="161"/>
      <c r="KK36" s="161"/>
      <c r="KL36" s="161"/>
      <c r="KM36" s="161"/>
      <c r="KN36" s="161"/>
      <c r="KO36" s="161"/>
      <c r="KP36" s="161"/>
      <c r="KQ36" s="161"/>
      <c r="KR36" s="161"/>
      <c r="KS36" s="161"/>
      <c r="KT36" s="161"/>
      <c r="KU36" s="161"/>
      <c r="KV36" s="161"/>
      <c r="KW36" s="161"/>
      <c r="KX36" s="161"/>
      <c r="KY36" s="161"/>
      <c r="KZ36" s="161"/>
      <c r="LA36" s="161"/>
      <c r="LB36" s="161"/>
      <c r="LC36" s="161"/>
      <c r="LD36" s="161"/>
      <c r="LE36" s="161"/>
      <c r="LF36" s="161"/>
      <c r="LG36" s="161"/>
      <c r="LH36" s="161"/>
      <c r="LI36" s="161"/>
      <c r="LJ36" s="161"/>
      <c r="LK36" s="161"/>
      <c r="LL36" s="161"/>
      <c r="LM36" s="161"/>
      <c r="LN36" s="161"/>
      <c r="LO36" s="161"/>
      <c r="LP36" s="161"/>
      <c r="LQ36" s="161"/>
      <c r="LR36" s="161"/>
      <c r="LS36" s="161"/>
      <c r="LT36" s="161"/>
      <c r="LU36" s="161"/>
      <c r="LV36" s="161"/>
      <c r="LW36" s="161"/>
      <c r="LX36" s="161"/>
      <c r="LY36" s="161"/>
      <c r="LZ36" s="161"/>
      <c r="MA36" s="161"/>
      <c r="MB36" s="161"/>
      <c r="MC36" s="161"/>
      <c r="MD36" s="161"/>
      <c r="ME36" s="161"/>
      <c r="MF36" s="161"/>
      <c r="MG36" s="161"/>
      <c r="MH36" s="161"/>
      <c r="MI36" s="161"/>
      <c r="MJ36" s="161"/>
      <c r="MK36" s="161"/>
      <c r="ML36" s="161"/>
      <c r="MM36" s="161"/>
      <c r="MN36" s="161"/>
      <c r="MO36" s="161"/>
      <c r="MP36" s="161"/>
      <c r="MQ36" s="161"/>
      <c r="MR36" s="161"/>
      <c r="MS36" s="161"/>
      <c r="MT36" s="161"/>
      <c r="MU36" s="161"/>
      <c r="MV36" s="161"/>
      <c r="MW36" s="161"/>
      <c r="MX36" s="161"/>
      <c r="MY36" s="161"/>
      <c r="MZ36" s="161"/>
      <c r="NA36" s="161"/>
      <c r="NB36" s="161"/>
      <c r="NC36" s="161"/>
      <c r="ND36" s="161"/>
      <c r="NE36" s="161"/>
      <c r="NF36" s="161"/>
      <c r="NG36" s="161"/>
      <c r="NH36" s="161"/>
      <c r="NI36" s="161"/>
      <c r="NJ36" s="161"/>
      <c r="NK36" s="161"/>
      <c r="NL36" s="161"/>
      <c r="NM36" s="161"/>
      <c r="NN36" s="161"/>
      <c r="NO36" s="161"/>
      <c r="NP36" s="161"/>
      <c r="NQ36" s="161"/>
      <c r="NR36" s="161"/>
      <c r="NS36" s="161"/>
      <c r="NT36" s="161"/>
      <c r="NU36" s="161"/>
      <c r="NV36" s="161"/>
      <c r="NW36" s="161"/>
      <c r="NX36" s="161"/>
      <c r="NY36" s="161"/>
      <c r="NZ36" s="161"/>
      <c r="OA36" s="161"/>
      <c r="OB36" s="161"/>
      <c r="OC36" s="161"/>
      <c r="OD36" s="161"/>
      <c r="OE36" s="161"/>
      <c r="OF36" s="161"/>
      <c r="OG36" s="161"/>
      <c r="OH36" s="161"/>
      <c r="OI36" s="161"/>
      <c r="OJ36" s="161"/>
      <c r="OK36" s="161"/>
      <c r="OL36" s="161"/>
      <c r="OM36" s="161"/>
    </row>
    <row r="37" spans="1:403" ht="10.5" customHeight="1" x14ac:dyDescent="0.25">
      <c r="A37" s="169"/>
      <c r="B37" s="171"/>
      <c r="C37" s="77" t="s">
        <v>23</v>
      </c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161"/>
      <c r="BG37" s="161"/>
      <c r="BH37" s="161"/>
      <c r="BI37" s="161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1"/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161"/>
      <c r="CN37" s="161"/>
      <c r="CO37" s="161"/>
      <c r="CP37" s="161"/>
      <c r="CQ37" s="161"/>
      <c r="CR37" s="161"/>
      <c r="CS37" s="161"/>
      <c r="CT37" s="161"/>
      <c r="CU37" s="161"/>
      <c r="CV37" s="161"/>
      <c r="CW37" s="161"/>
      <c r="CX37" s="161"/>
      <c r="CY37" s="161"/>
      <c r="CZ37" s="161"/>
      <c r="DA37" s="161"/>
      <c r="DB37" s="161"/>
      <c r="DC37" s="161"/>
      <c r="DD37" s="161"/>
      <c r="DE37" s="161"/>
      <c r="DF37" s="161"/>
      <c r="DG37" s="161"/>
      <c r="DH37" s="161"/>
      <c r="DI37" s="161"/>
      <c r="DJ37" s="161"/>
      <c r="DK37" s="161"/>
      <c r="DL37" s="161"/>
      <c r="DM37" s="161"/>
      <c r="DN37" s="161"/>
      <c r="DO37" s="161"/>
      <c r="DP37" s="161"/>
      <c r="DQ37" s="161"/>
      <c r="DR37" s="161"/>
      <c r="DS37" s="161"/>
      <c r="DT37" s="161"/>
      <c r="DU37" s="161"/>
      <c r="DV37" s="161"/>
      <c r="DW37" s="161"/>
      <c r="DX37" s="161"/>
      <c r="DY37" s="161"/>
      <c r="DZ37" s="161"/>
      <c r="EA37" s="161"/>
      <c r="EB37" s="161"/>
      <c r="EC37" s="161"/>
      <c r="ED37" s="161"/>
      <c r="EE37" s="161"/>
      <c r="EF37" s="161"/>
      <c r="EG37" s="161"/>
      <c r="EH37" s="161"/>
      <c r="EI37" s="161"/>
      <c r="EJ37" s="161"/>
      <c r="EK37" s="161"/>
      <c r="EL37" s="161"/>
      <c r="EM37" s="161"/>
      <c r="EN37" s="161"/>
      <c r="EO37" s="161"/>
      <c r="EP37" s="161"/>
      <c r="EQ37" s="161"/>
      <c r="ER37" s="161"/>
      <c r="ES37" s="161"/>
      <c r="ET37" s="161"/>
      <c r="EU37" s="161"/>
      <c r="EV37" s="161"/>
      <c r="EW37" s="161"/>
      <c r="EX37" s="161"/>
      <c r="EY37" s="161"/>
      <c r="EZ37" s="161"/>
      <c r="FA37" s="161"/>
      <c r="FB37" s="161"/>
      <c r="FC37" s="161"/>
      <c r="FD37" s="161"/>
      <c r="FE37" s="161"/>
      <c r="FF37" s="161"/>
      <c r="FG37" s="161"/>
      <c r="FH37" s="161"/>
      <c r="FI37" s="161"/>
      <c r="FJ37" s="161"/>
      <c r="FK37" s="161"/>
      <c r="FL37" s="161"/>
      <c r="FM37" s="161"/>
      <c r="FN37" s="161"/>
      <c r="FO37" s="161"/>
      <c r="FP37" s="161"/>
      <c r="FQ37" s="161"/>
      <c r="FR37" s="161"/>
      <c r="FS37" s="161"/>
      <c r="FT37" s="161"/>
      <c r="FU37" s="161"/>
      <c r="FV37" s="161"/>
      <c r="FW37" s="161"/>
      <c r="FX37" s="161"/>
      <c r="FY37" s="161"/>
      <c r="FZ37" s="161"/>
      <c r="GA37" s="161"/>
      <c r="GB37" s="161"/>
      <c r="GC37" s="161"/>
      <c r="GD37" s="161"/>
      <c r="GE37" s="161"/>
      <c r="GF37" s="161"/>
      <c r="GG37" s="161"/>
      <c r="GH37" s="161"/>
      <c r="GI37" s="161"/>
      <c r="GJ37" s="161"/>
      <c r="GK37" s="161"/>
      <c r="GL37" s="161"/>
      <c r="GM37" s="161"/>
      <c r="GN37" s="161"/>
      <c r="GO37" s="161"/>
      <c r="GP37" s="161"/>
      <c r="GQ37" s="161"/>
      <c r="GR37" s="161"/>
      <c r="GS37" s="161"/>
      <c r="GT37" s="161"/>
      <c r="GU37" s="161"/>
      <c r="GV37" s="161"/>
      <c r="GW37" s="161"/>
      <c r="GX37" s="161"/>
      <c r="GY37" s="161"/>
      <c r="GZ37" s="161"/>
      <c r="HA37" s="161"/>
      <c r="HB37" s="161"/>
      <c r="HC37" s="161"/>
      <c r="HD37" s="161"/>
      <c r="HE37" s="161"/>
      <c r="HF37" s="161"/>
      <c r="HG37" s="161"/>
      <c r="HH37" s="161"/>
      <c r="HI37" s="161"/>
      <c r="HJ37" s="161"/>
      <c r="HK37" s="161"/>
      <c r="HL37" s="161"/>
      <c r="HM37" s="161"/>
      <c r="HN37" s="161"/>
      <c r="HO37" s="161"/>
      <c r="HP37" s="161"/>
      <c r="HQ37" s="161"/>
      <c r="HR37" s="161"/>
      <c r="HS37" s="161"/>
      <c r="HT37" s="161"/>
      <c r="HU37" s="161"/>
      <c r="HV37" s="161"/>
      <c r="HW37" s="161"/>
      <c r="HX37" s="161"/>
      <c r="HY37" s="161"/>
      <c r="HZ37" s="161"/>
      <c r="IA37" s="161"/>
      <c r="IB37" s="161"/>
      <c r="IC37" s="161"/>
      <c r="ID37" s="161"/>
      <c r="IE37" s="161"/>
      <c r="IF37" s="161"/>
      <c r="IG37" s="161"/>
      <c r="IH37" s="161"/>
      <c r="II37" s="161"/>
      <c r="IJ37" s="161"/>
      <c r="IK37" s="161"/>
      <c r="IL37" s="161"/>
      <c r="IM37" s="161"/>
      <c r="IN37" s="161"/>
      <c r="IO37" s="161"/>
      <c r="IP37" s="161"/>
      <c r="IQ37" s="161"/>
      <c r="IR37" s="161"/>
      <c r="IS37" s="161"/>
      <c r="IT37" s="161"/>
      <c r="IU37" s="161"/>
      <c r="IV37" s="161"/>
      <c r="IW37" s="161"/>
      <c r="IX37" s="161"/>
      <c r="IY37" s="161"/>
      <c r="IZ37" s="161"/>
      <c r="JA37" s="161"/>
      <c r="JB37" s="161"/>
      <c r="JC37" s="161"/>
      <c r="JD37" s="161"/>
      <c r="JE37" s="161"/>
      <c r="JF37" s="161"/>
      <c r="JG37" s="161"/>
      <c r="JH37" s="161"/>
      <c r="JI37" s="161"/>
      <c r="JJ37" s="161"/>
      <c r="JK37" s="161"/>
      <c r="JL37" s="161"/>
      <c r="JM37" s="161"/>
      <c r="JN37" s="161"/>
      <c r="JO37" s="161"/>
      <c r="JP37" s="161"/>
      <c r="JQ37" s="161"/>
      <c r="JR37" s="161"/>
      <c r="JS37" s="161"/>
      <c r="JT37" s="161"/>
      <c r="JU37" s="161"/>
      <c r="JV37" s="161"/>
      <c r="JW37" s="161"/>
      <c r="JX37" s="161"/>
      <c r="JY37" s="161"/>
      <c r="JZ37" s="161"/>
      <c r="KA37" s="161"/>
      <c r="KB37" s="161"/>
      <c r="KC37" s="161"/>
      <c r="KD37" s="161"/>
      <c r="KE37" s="161"/>
      <c r="KF37" s="161"/>
      <c r="KG37" s="161"/>
      <c r="KH37" s="161"/>
      <c r="KI37" s="161"/>
      <c r="KJ37" s="161"/>
      <c r="KK37" s="161"/>
      <c r="KL37" s="161"/>
      <c r="KM37" s="161"/>
      <c r="KN37" s="161"/>
      <c r="KO37" s="161"/>
      <c r="KP37" s="161"/>
      <c r="KQ37" s="161"/>
      <c r="KR37" s="161"/>
      <c r="KS37" s="161"/>
      <c r="KT37" s="161"/>
      <c r="KU37" s="161"/>
      <c r="KV37" s="161"/>
      <c r="KW37" s="161"/>
      <c r="KX37" s="161"/>
      <c r="KY37" s="161"/>
      <c r="KZ37" s="161"/>
      <c r="LA37" s="161"/>
      <c r="LB37" s="161"/>
      <c r="LC37" s="161"/>
      <c r="LD37" s="161"/>
      <c r="LE37" s="161"/>
      <c r="LF37" s="161"/>
      <c r="LG37" s="161"/>
      <c r="LH37" s="161"/>
      <c r="LI37" s="161"/>
      <c r="LJ37" s="161"/>
      <c r="LK37" s="161"/>
      <c r="LL37" s="161"/>
      <c r="LM37" s="161"/>
      <c r="LN37" s="161"/>
      <c r="LO37" s="161"/>
      <c r="LP37" s="161"/>
      <c r="LQ37" s="161"/>
      <c r="LR37" s="161"/>
      <c r="LS37" s="161"/>
      <c r="LT37" s="161"/>
      <c r="LU37" s="161"/>
      <c r="LV37" s="161"/>
      <c r="LW37" s="161"/>
      <c r="LX37" s="161"/>
      <c r="LY37" s="161"/>
      <c r="LZ37" s="161"/>
      <c r="MA37" s="161"/>
      <c r="MB37" s="161"/>
      <c r="MC37" s="161"/>
      <c r="MD37" s="161"/>
      <c r="ME37" s="161"/>
      <c r="MF37" s="161"/>
      <c r="MG37" s="161"/>
      <c r="MH37" s="161"/>
      <c r="MI37" s="161"/>
      <c r="MJ37" s="161"/>
      <c r="MK37" s="161"/>
      <c r="ML37" s="161"/>
      <c r="MM37" s="161"/>
      <c r="MN37" s="161"/>
      <c r="MO37" s="161"/>
      <c r="MP37" s="161"/>
      <c r="MQ37" s="161"/>
      <c r="MR37" s="161"/>
      <c r="MS37" s="161"/>
      <c r="MT37" s="161"/>
      <c r="MU37" s="161"/>
      <c r="MV37" s="161"/>
      <c r="MW37" s="161"/>
      <c r="MX37" s="161"/>
      <c r="MY37" s="161"/>
      <c r="MZ37" s="161"/>
      <c r="NA37" s="161"/>
      <c r="NB37" s="161"/>
      <c r="NC37" s="161"/>
      <c r="ND37" s="161"/>
      <c r="NE37" s="161"/>
      <c r="NF37" s="161"/>
      <c r="NG37" s="161"/>
      <c r="NH37" s="161"/>
      <c r="NI37" s="161"/>
      <c r="NJ37" s="161"/>
      <c r="NK37" s="161"/>
      <c r="NL37" s="161"/>
      <c r="NM37" s="161"/>
      <c r="NN37" s="161"/>
      <c r="NO37" s="161"/>
      <c r="NP37" s="161"/>
      <c r="NQ37" s="161"/>
      <c r="NR37" s="161"/>
      <c r="NS37" s="161"/>
      <c r="NT37" s="161"/>
      <c r="NU37" s="161"/>
      <c r="NV37" s="161"/>
      <c r="NW37" s="161"/>
      <c r="NX37" s="161"/>
      <c r="NY37" s="161"/>
      <c r="NZ37" s="161"/>
      <c r="OA37" s="161"/>
      <c r="OB37" s="161"/>
      <c r="OC37" s="161"/>
      <c r="OD37" s="161"/>
      <c r="OE37" s="161"/>
      <c r="OF37" s="161"/>
      <c r="OG37" s="161"/>
      <c r="OH37" s="161"/>
      <c r="OI37" s="161"/>
      <c r="OJ37" s="161"/>
      <c r="OK37" s="161"/>
      <c r="OL37" s="161"/>
      <c r="OM37" s="161"/>
    </row>
    <row r="38" spans="1:403" ht="10.5" customHeight="1" x14ac:dyDescent="0.25">
      <c r="A38" s="169"/>
      <c r="B38" s="171"/>
      <c r="C38" s="77" t="s">
        <v>24</v>
      </c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  <c r="CU38" s="161"/>
      <c r="CV38" s="161"/>
      <c r="CW38" s="161"/>
      <c r="CX38" s="161"/>
      <c r="CY38" s="161"/>
      <c r="CZ38" s="161"/>
      <c r="DA38" s="161"/>
      <c r="DB38" s="161"/>
      <c r="DC38" s="161"/>
      <c r="DD38" s="161"/>
      <c r="DE38" s="161"/>
      <c r="DF38" s="161"/>
      <c r="DG38" s="161"/>
      <c r="DH38" s="161"/>
      <c r="DI38" s="161"/>
      <c r="DJ38" s="161"/>
      <c r="DK38" s="161"/>
      <c r="DL38" s="161"/>
      <c r="DM38" s="161"/>
      <c r="DN38" s="161"/>
      <c r="DO38" s="161"/>
      <c r="DP38" s="161"/>
      <c r="DQ38" s="161"/>
      <c r="DR38" s="161"/>
      <c r="DS38" s="161"/>
      <c r="DT38" s="161"/>
      <c r="DU38" s="161"/>
      <c r="DV38" s="161"/>
      <c r="DW38" s="161"/>
      <c r="DX38" s="161"/>
      <c r="DY38" s="161"/>
      <c r="DZ38" s="161"/>
      <c r="EA38" s="161"/>
      <c r="EB38" s="161"/>
      <c r="EC38" s="161"/>
      <c r="ED38" s="161"/>
      <c r="EE38" s="161"/>
      <c r="EF38" s="161"/>
      <c r="EG38" s="161"/>
      <c r="EH38" s="161"/>
      <c r="EI38" s="161"/>
      <c r="EJ38" s="161"/>
      <c r="EK38" s="161"/>
      <c r="EL38" s="161"/>
      <c r="EM38" s="161"/>
      <c r="EN38" s="161"/>
      <c r="EO38" s="161"/>
      <c r="EP38" s="161"/>
      <c r="EQ38" s="161"/>
      <c r="ER38" s="161"/>
      <c r="ES38" s="161"/>
      <c r="ET38" s="161"/>
      <c r="EU38" s="161"/>
      <c r="EV38" s="161"/>
      <c r="EW38" s="161"/>
      <c r="EX38" s="161"/>
      <c r="EY38" s="161"/>
      <c r="EZ38" s="161"/>
      <c r="FA38" s="161"/>
      <c r="FB38" s="161"/>
      <c r="FC38" s="161"/>
      <c r="FD38" s="161"/>
      <c r="FE38" s="161"/>
      <c r="FF38" s="161"/>
      <c r="FG38" s="161"/>
      <c r="FH38" s="161"/>
      <c r="FI38" s="161"/>
      <c r="FJ38" s="161"/>
      <c r="FK38" s="161"/>
      <c r="FL38" s="161"/>
      <c r="FM38" s="161"/>
      <c r="FN38" s="161"/>
      <c r="FO38" s="161"/>
      <c r="FP38" s="161"/>
      <c r="FQ38" s="161"/>
      <c r="FR38" s="161"/>
      <c r="FS38" s="161"/>
      <c r="FT38" s="161"/>
      <c r="FU38" s="161"/>
      <c r="FV38" s="161"/>
      <c r="FW38" s="161"/>
      <c r="FX38" s="161"/>
      <c r="FY38" s="161"/>
      <c r="FZ38" s="161"/>
      <c r="GA38" s="161"/>
      <c r="GB38" s="161"/>
      <c r="GC38" s="161"/>
      <c r="GD38" s="161"/>
      <c r="GE38" s="161"/>
      <c r="GF38" s="161"/>
      <c r="GG38" s="161"/>
      <c r="GH38" s="161"/>
      <c r="GI38" s="161"/>
      <c r="GJ38" s="161"/>
      <c r="GK38" s="161"/>
      <c r="GL38" s="161"/>
      <c r="GM38" s="161"/>
      <c r="GN38" s="161"/>
      <c r="GO38" s="161"/>
      <c r="GP38" s="161"/>
      <c r="GQ38" s="161"/>
      <c r="GR38" s="161"/>
      <c r="GS38" s="161"/>
      <c r="GT38" s="161"/>
      <c r="GU38" s="161"/>
      <c r="GV38" s="161"/>
      <c r="GW38" s="161"/>
      <c r="GX38" s="161"/>
      <c r="GY38" s="161"/>
      <c r="GZ38" s="161"/>
      <c r="HA38" s="161"/>
      <c r="HB38" s="161"/>
      <c r="HC38" s="161"/>
      <c r="HD38" s="161"/>
      <c r="HE38" s="161"/>
      <c r="HF38" s="161"/>
      <c r="HG38" s="161"/>
      <c r="HH38" s="161"/>
      <c r="HI38" s="161"/>
      <c r="HJ38" s="161"/>
      <c r="HK38" s="161"/>
      <c r="HL38" s="161"/>
      <c r="HM38" s="161"/>
      <c r="HN38" s="161"/>
      <c r="HO38" s="161"/>
      <c r="HP38" s="161"/>
      <c r="HQ38" s="161"/>
      <c r="HR38" s="161"/>
      <c r="HS38" s="161"/>
      <c r="HT38" s="161"/>
      <c r="HU38" s="161"/>
      <c r="HV38" s="161"/>
      <c r="HW38" s="161"/>
      <c r="HX38" s="161"/>
      <c r="HY38" s="161"/>
      <c r="HZ38" s="161"/>
      <c r="IA38" s="161"/>
      <c r="IB38" s="161"/>
      <c r="IC38" s="161"/>
      <c r="ID38" s="161"/>
      <c r="IE38" s="161"/>
      <c r="IF38" s="161"/>
      <c r="IG38" s="161"/>
      <c r="IH38" s="161"/>
      <c r="II38" s="161"/>
      <c r="IJ38" s="161"/>
      <c r="IK38" s="161"/>
      <c r="IL38" s="161"/>
      <c r="IM38" s="161"/>
      <c r="IN38" s="161"/>
      <c r="IO38" s="161"/>
      <c r="IP38" s="161"/>
      <c r="IQ38" s="161"/>
      <c r="IR38" s="161"/>
      <c r="IS38" s="161"/>
      <c r="IT38" s="161"/>
      <c r="IU38" s="161"/>
      <c r="IV38" s="161"/>
      <c r="IW38" s="161"/>
      <c r="IX38" s="161"/>
      <c r="IY38" s="161"/>
      <c r="IZ38" s="161"/>
      <c r="JA38" s="161"/>
      <c r="JB38" s="161"/>
      <c r="JC38" s="161"/>
      <c r="JD38" s="161"/>
      <c r="JE38" s="161"/>
      <c r="JF38" s="161"/>
      <c r="JG38" s="161"/>
      <c r="JH38" s="161"/>
      <c r="JI38" s="161"/>
      <c r="JJ38" s="161"/>
      <c r="JK38" s="161"/>
      <c r="JL38" s="161"/>
      <c r="JM38" s="161"/>
      <c r="JN38" s="161"/>
      <c r="JO38" s="161"/>
      <c r="JP38" s="161"/>
      <c r="JQ38" s="161"/>
      <c r="JR38" s="161"/>
      <c r="JS38" s="161"/>
      <c r="JT38" s="161"/>
      <c r="JU38" s="161"/>
      <c r="JV38" s="161"/>
      <c r="JW38" s="161"/>
      <c r="JX38" s="161"/>
      <c r="JY38" s="161"/>
      <c r="JZ38" s="161"/>
      <c r="KA38" s="161"/>
      <c r="KB38" s="161"/>
      <c r="KC38" s="161"/>
      <c r="KD38" s="161"/>
      <c r="KE38" s="161"/>
      <c r="KF38" s="161"/>
      <c r="KG38" s="161"/>
      <c r="KH38" s="161"/>
      <c r="KI38" s="161"/>
      <c r="KJ38" s="161"/>
      <c r="KK38" s="161"/>
      <c r="KL38" s="161"/>
      <c r="KM38" s="161"/>
      <c r="KN38" s="161"/>
      <c r="KO38" s="161"/>
      <c r="KP38" s="161"/>
      <c r="KQ38" s="161"/>
      <c r="KR38" s="161"/>
      <c r="KS38" s="161"/>
      <c r="KT38" s="161"/>
      <c r="KU38" s="161"/>
      <c r="KV38" s="161"/>
      <c r="KW38" s="161"/>
      <c r="KX38" s="161"/>
      <c r="KY38" s="161"/>
      <c r="KZ38" s="161"/>
      <c r="LA38" s="161"/>
      <c r="LB38" s="161"/>
      <c r="LC38" s="161"/>
      <c r="LD38" s="161"/>
      <c r="LE38" s="161"/>
      <c r="LF38" s="161"/>
      <c r="LG38" s="161"/>
      <c r="LH38" s="161"/>
      <c r="LI38" s="161"/>
      <c r="LJ38" s="161"/>
      <c r="LK38" s="161"/>
      <c r="LL38" s="161"/>
      <c r="LM38" s="161"/>
      <c r="LN38" s="161"/>
      <c r="LO38" s="161"/>
      <c r="LP38" s="161"/>
      <c r="LQ38" s="161"/>
      <c r="LR38" s="161"/>
      <c r="LS38" s="161"/>
      <c r="LT38" s="161"/>
      <c r="LU38" s="161"/>
      <c r="LV38" s="161"/>
      <c r="LW38" s="161"/>
      <c r="LX38" s="161"/>
      <c r="LY38" s="161"/>
      <c r="LZ38" s="161"/>
      <c r="MA38" s="161"/>
      <c r="MB38" s="161"/>
      <c r="MC38" s="161"/>
      <c r="MD38" s="161"/>
      <c r="ME38" s="161"/>
      <c r="MF38" s="161"/>
      <c r="MG38" s="161"/>
      <c r="MH38" s="161"/>
      <c r="MI38" s="161"/>
      <c r="MJ38" s="161"/>
      <c r="MK38" s="161"/>
      <c r="ML38" s="161"/>
      <c r="MM38" s="161"/>
      <c r="MN38" s="161"/>
      <c r="MO38" s="161"/>
      <c r="MP38" s="161"/>
      <c r="MQ38" s="161"/>
      <c r="MR38" s="161"/>
      <c r="MS38" s="161"/>
      <c r="MT38" s="161"/>
      <c r="MU38" s="161"/>
      <c r="MV38" s="161"/>
      <c r="MW38" s="161"/>
      <c r="MX38" s="161"/>
      <c r="MY38" s="161"/>
      <c r="MZ38" s="161"/>
      <c r="NA38" s="161"/>
      <c r="NB38" s="161"/>
      <c r="NC38" s="161"/>
      <c r="ND38" s="161"/>
      <c r="NE38" s="161"/>
      <c r="NF38" s="161"/>
      <c r="NG38" s="161"/>
      <c r="NH38" s="161"/>
      <c r="NI38" s="161"/>
      <c r="NJ38" s="161"/>
      <c r="NK38" s="161"/>
      <c r="NL38" s="161"/>
      <c r="NM38" s="161"/>
      <c r="NN38" s="161"/>
      <c r="NO38" s="161"/>
      <c r="NP38" s="161"/>
      <c r="NQ38" s="161"/>
      <c r="NR38" s="161"/>
      <c r="NS38" s="161"/>
      <c r="NT38" s="161"/>
      <c r="NU38" s="161"/>
      <c r="NV38" s="161"/>
      <c r="NW38" s="161"/>
      <c r="NX38" s="161"/>
      <c r="NY38" s="161"/>
      <c r="NZ38" s="161"/>
      <c r="OA38" s="161"/>
      <c r="OB38" s="161"/>
      <c r="OC38" s="161"/>
      <c r="OD38" s="161"/>
      <c r="OE38" s="161"/>
      <c r="OF38" s="161"/>
      <c r="OG38" s="161"/>
      <c r="OH38" s="161"/>
      <c r="OI38" s="161"/>
      <c r="OJ38" s="161"/>
      <c r="OK38" s="161"/>
      <c r="OL38" s="161"/>
      <c r="OM38" s="161"/>
    </row>
    <row r="39" spans="1:403" ht="10.5" customHeight="1" x14ac:dyDescent="0.25">
      <c r="A39" s="169"/>
      <c r="B39" s="171"/>
      <c r="C39" s="77" t="s">
        <v>25</v>
      </c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1"/>
      <c r="BH39" s="161"/>
      <c r="BI39" s="161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161"/>
      <c r="CQ39" s="161"/>
      <c r="CR39" s="161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  <c r="DQ39" s="161"/>
      <c r="DR39" s="161"/>
      <c r="DS39" s="161"/>
      <c r="DT39" s="161"/>
      <c r="DU39" s="161"/>
      <c r="DV39" s="161"/>
      <c r="DW39" s="161"/>
      <c r="DX39" s="161"/>
      <c r="DY39" s="161"/>
      <c r="DZ39" s="161"/>
      <c r="EA39" s="161"/>
      <c r="EB39" s="161"/>
      <c r="EC39" s="161"/>
      <c r="ED39" s="161"/>
      <c r="EE39" s="161"/>
      <c r="EF39" s="161"/>
      <c r="EG39" s="161"/>
      <c r="EH39" s="161"/>
      <c r="EI39" s="161"/>
      <c r="EJ39" s="161"/>
      <c r="EK39" s="161"/>
      <c r="EL39" s="161"/>
      <c r="EM39" s="161"/>
      <c r="EN39" s="161"/>
      <c r="EO39" s="161"/>
      <c r="EP39" s="161"/>
      <c r="EQ39" s="161"/>
      <c r="ER39" s="161"/>
      <c r="ES39" s="161"/>
      <c r="ET39" s="161"/>
      <c r="EU39" s="161"/>
      <c r="EV39" s="161"/>
      <c r="EW39" s="161"/>
      <c r="EX39" s="161"/>
      <c r="EY39" s="161"/>
      <c r="EZ39" s="161"/>
      <c r="FA39" s="161"/>
      <c r="FB39" s="161"/>
      <c r="FC39" s="161"/>
      <c r="FD39" s="161"/>
      <c r="FE39" s="161"/>
      <c r="FF39" s="161"/>
      <c r="FG39" s="161"/>
      <c r="FH39" s="161"/>
      <c r="FI39" s="161"/>
      <c r="FJ39" s="161"/>
      <c r="FK39" s="161"/>
      <c r="FL39" s="161"/>
      <c r="FM39" s="161"/>
      <c r="FN39" s="161"/>
      <c r="FO39" s="161"/>
      <c r="FP39" s="161"/>
      <c r="FQ39" s="161"/>
      <c r="FR39" s="161"/>
      <c r="FS39" s="161"/>
      <c r="FT39" s="161"/>
      <c r="FU39" s="161"/>
      <c r="FV39" s="161"/>
      <c r="FW39" s="161"/>
      <c r="FX39" s="161"/>
      <c r="FY39" s="161"/>
      <c r="FZ39" s="161"/>
      <c r="GA39" s="161"/>
      <c r="GB39" s="161"/>
      <c r="GC39" s="161"/>
      <c r="GD39" s="161"/>
      <c r="GE39" s="161"/>
      <c r="GF39" s="161"/>
      <c r="GG39" s="161"/>
      <c r="GH39" s="161"/>
      <c r="GI39" s="161"/>
      <c r="GJ39" s="161"/>
      <c r="GK39" s="161"/>
      <c r="GL39" s="161"/>
      <c r="GM39" s="161"/>
      <c r="GN39" s="161"/>
      <c r="GO39" s="161"/>
      <c r="GP39" s="161"/>
      <c r="GQ39" s="161"/>
      <c r="GR39" s="161"/>
      <c r="GS39" s="161"/>
      <c r="GT39" s="161"/>
      <c r="GU39" s="161"/>
      <c r="GV39" s="161"/>
      <c r="GW39" s="161"/>
      <c r="GX39" s="161"/>
      <c r="GY39" s="161"/>
      <c r="GZ39" s="161"/>
      <c r="HA39" s="161"/>
      <c r="HB39" s="161"/>
      <c r="HC39" s="161"/>
      <c r="HD39" s="161"/>
      <c r="HE39" s="161"/>
      <c r="HF39" s="161"/>
      <c r="HG39" s="161"/>
      <c r="HH39" s="161"/>
      <c r="HI39" s="161"/>
      <c r="HJ39" s="161"/>
      <c r="HK39" s="161"/>
      <c r="HL39" s="161"/>
      <c r="HM39" s="161"/>
      <c r="HN39" s="161"/>
      <c r="HO39" s="161"/>
      <c r="HP39" s="161"/>
      <c r="HQ39" s="161"/>
      <c r="HR39" s="161"/>
      <c r="HS39" s="161"/>
      <c r="HT39" s="161"/>
      <c r="HU39" s="161"/>
      <c r="HV39" s="161"/>
      <c r="HW39" s="161"/>
      <c r="HX39" s="161"/>
      <c r="HY39" s="161"/>
      <c r="HZ39" s="161"/>
      <c r="IA39" s="161"/>
      <c r="IB39" s="161"/>
      <c r="IC39" s="161"/>
      <c r="ID39" s="161"/>
      <c r="IE39" s="161"/>
      <c r="IF39" s="161"/>
      <c r="IG39" s="161"/>
      <c r="IH39" s="161"/>
      <c r="II39" s="161"/>
      <c r="IJ39" s="161"/>
      <c r="IK39" s="161"/>
      <c r="IL39" s="161"/>
      <c r="IM39" s="161"/>
      <c r="IN39" s="161"/>
      <c r="IO39" s="161"/>
      <c r="IP39" s="161"/>
      <c r="IQ39" s="161"/>
      <c r="IR39" s="161"/>
      <c r="IS39" s="161"/>
      <c r="IT39" s="161"/>
      <c r="IU39" s="161"/>
      <c r="IV39" s="161"/>
      <c r="IW39" s="161"/>
      <c r="IX39" s="161"/>
      <c r="IY39" s="161"/>
      <c r="IZ39" s="161"/>
      <c r="JA39" s="161"/>
      <c r="JB39" s="161"/>
      <c r="JC39" s="161"/>
      <c r="JD39" s="161"/>
      <c r="JE39" s="161"/>
      <c r="JF39" s="161"/>
      <c r="JG39" s="161"/>
      <c r="JH39" s="161"/>
      <c r="JI39" s="161"/>
      <c r="JJ39" s="161"/>
      <c r="JK39" s="161"/>
      <c r="JL39" s="161"/>
      <c r="JM39" s="161"/>
      <c r="JN39" s="161"/>
      <c r="JO39" s="161"/>
      <c r="JP39" s="161"/>
      <c r="JQ39" s="161"/>
      <c r="JR39" s="161"/>
      <c r="JS39" s="161"/>
      <c r="JT39" s="161"/>
      <c r="JU39" s="161"/>
      <c r="JV39" s="161"/>
      <c r="JW39" s="161"/>
      <c r="JX39" s="161"/>
      <c r="JY39" s="161"/>
      <c r="JZ39" s="161"/>
      <c r="KA39" s="161"/>
      <c r="KB39" s="161"/>
      <c r="KC39" s="161"/>
      <c r="KD39" s="161"/>
      <c r="KE39" s="161"/>
      <c r="KF39" s="161"/>
      <c r="KG39" s="161"/>
      <c r="KH39" s="161"/>
      <c r="KI39" s="161"/>
      <c r="KJ39" s="161"/>
      <c r="KK39" s="161"/>
      <c r="KL39" s="161"/>
      <c r="KM39" s="161"/>
      <c r="KN39" s="161"/>
      <c r="KO39" s="161"/>
      <c r="KP39" s="161"/>
      <c r="KQ39" s="161"/>
      <c r="KR39" s="161"/>
      <c r="KS39" s="161"/>
      <c r="KT39" s="161"/>
      <c r="KU39" s="161"/>
      <c r="KV39" s="161"/>
      <c r="KW39" s="161"/>
      <c r="KX39" s="161"/>
      <c r="KY39" s="161"/>
      <c r="KZ39" s="161"/>
      <c r="LA39" s="161"/>
      <c r="LB39" s="161"/>
      <c r="LC39" s="161"/>
      <c r="LD39" s="161"/>
      <c r="LE39" s="161"/>
      <c r="LF39" s="161"/>
      <c r="LG39" s="161"/>
      <c r="LH39" s="161"/>
      <c r="LI39" s="161"/>
      <c r="LJ39" s="161"/>
      <c r="LK39" s="161"/>
      <c r="LL39" s="161"/>
      <c r="LM39" s="161"/>
      <c r="LN39" s="161"/>
      <c r="LO39" s="161"/>
      <c r="LP39" s="161"/>
      <c r="LQ39" s="161"/>
      <c r="LR39" s="161"/>
      <c r="LS39" s="161"/>
      <c r="LT39" s="161"/>
      <c r="LU39" s="161"/>
      <c r="LV39" s="161"/>
      <c r="LW39" s="161"/>
      <c r="LX39" s="161"/>
      <c r="LY39" s="161"/>
      <c r="LZ39" s="161"/>
      <c r="MA39" s="161"/>
      <c r="MB39" s="161"/>
      <c r="MC39" s="161"/>
      <c r="MD39" s="161"/>
      <c r="ME39" s="161"/>
      <c r="MF39" s="161"/>
      <c r="MG39" s="161"/>
      <c r="MH39" s="161"/>
      <c r="MI39" s="161"/>
      <c r="MJ39" s="161"/>
      <c r="MK39" s="161"/>
      <c r="ML39" s="161"/>
      <c r="MM39" s="161"/>
      <c r="MN39" s="161"/>
      <c r="MO39" s="161"/>
      <c r="MP39" s="161"/>
      <c r="MQ39" s="161"/>
      <c r="MR39" s="161"/>
      <c r="MS39" s="161"/>
      <c r="MT39" s="161"/>
      <c r="MU39" s="161"/>
      <c r="MV39" s="161"/>
      <c r="MW39" s="161"/>
      <c r="MX39" s="161"/>
      <c r="MY39" s="161"/>
      <c r="MZ39" s="161"/>
      <c r="NA39" s="161"/>
      <c r="NB39" s="161"/>
      <c r="NC39" s="161"/>
      <c r="ND39" s="161"/>
      <c r="NE39" s="161"/>
      <c r="NF39" s="161"/>
      <c r="NG39" s="161"/>
      <c r="NH39" s="161"/>
      <c r="NI39" s="161"/>
      <c r="NJ39" s="161"/>
      <c r="NK39" s="161"/>
      <c r="NL39" s="161"/>
      <c r="NM39" s="161"/>
      <c r="NN39" s="161"/>
      <c r="NO39" s="161"/>
      <c r="NP39" s="161"/>
      <c r="NQ39" s="161"/>
      <c r="NR39" s="161"/>
      <c r="NS39" s="161"/>
      <c r="NT39" s="161"/>
      <c r="NU39" s="161"/>
      <c r="NV39" s="161"/>
      <c r="NW39" s="161"/>
      <c r="NX39" s="161"/>
      <c r="NY39" s="161"/>
      <c r="NZ39" s="161"/>
      <c r="OA39" s="161"/>
      <c r="OB39" s="161"/>
      <c r="OC39" s="161"/>
      <c r="OD39" s="161"/>
      <c r="OE39" s="161"/>
      <c r="OF39" s="161"/>
      <c r="OG39" s="161"/>
      <c r="OH39" s="161"/>
      <c r="OI39" s="161"/>
      <c r="OJ39" s="161"/>
      <c r="OK39" s="161"/>
      <c r="OL39" s="161"/>
      <c r="OM39" s="161"/>
    </row>
    <row r="40" spans="1:403" ht="10.5" customHeight="1" x14ac:dyDescent="0.25">
      <c r="A40" s="169"/>
      <c r="B40" s="171"/>
      <c r="C40" s="77" t="s">
        <v>26</v>
      </c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  <c r="DQ40" s="161"/>
      <c r="DR40" s="161"/>
      <c r="DS40" s="161"/>
      <c r="DT40" s="161"/>
      <c r="DU40" s="161"/>
      <c r="DV40" s="161"/>
      <c r="DW40" s="161"/>
      <c r="DX40" s="161"/>
      <c r="DY40" s="161"/>
      <c r="DZ40" s="161"/>
      <c r="EA40" s="161"/>
      <c r="EB40" s="161"/>
      <c r="EC40" s="161"/>
      <c r="ED40" s="161"/>
      <c r="EE40" s="161"/>
      <c r="EF40" s="161"/>
      <c r="EG40" s="161"/>
      <c r="EH40" s="161"/>
      <c r="EI40" s="161"/>
      <c r="EJ40" s="161"/>
      <c r="EK40" s="161"/>
      <c r="EL40" s="161"/>
      <c r="EM40" s="161"/>
      <c r="EN40" s="161"/>
      <c r="EO40" s="161"/>
      <c r="EP40" s="161"/>
      <c r="EQ40" s="161"/>
      <c r="ER40" s="161"/>
      <c r="ES40" s="161"/>
      <c r="ET40" s="161"/>
      <c r="EU40" s="161"/>
      <c r="EV40" s="161"/>
      <c r="EW40" s="161"/>
      <c r="EX40" s="161"/>
      <c r="EY40" s="161"/>
      <c r="EZ40" s="161"/>
      <c r="FA40" s="161"/>
      <c r="FB40" s="161"/>
      <c r="FC40" s="161"/>
      <c r="FD40" s="161"/>
      <c r="FE40" s="161"/>
      <c r="FF40" s="161"/>
      <c r="FG40" s="161"/>
      <c r="FH40" s="161"/>
      <c r="FI40" s="161"/>
      <c r="FJ40" s="161"/>
      <c r="FK40" s="161"/>
      <c r="FL40" s="161"/>
      <c r="FM40" s="161"/>
      <c r="FN40" s="161"/>
      <c r="FO40" s="161"/>
      <c r="FP40" s="161"/>
      <c r="FQ40" s="161"/>
      <c r="FR40" s="161"/>
      <c r="FS40" s="161"/>
      <c r="FT40" s="161"/>
      <c r="FU40" s="161"/>
      <c r="FV40" s="161"/>
      <c r="FW40" s="161"/>
      <c r="FX40" s="161"/>
      <c r="FY40" s="161"/>
      <c r="FZ40" s="161"/>
      <c r="GA40" s="161"/>
      <c r="GB40" s="161"/>
      <c r="GC40" s="161"/>
      <c r="GD40" s="161"/>
      <c r="GE40" s="161"/>
      <c r="GF40" s="161"/>
      <c r="GG40" s="161"/>
      <c r="GH40" s="161"/>
      <c r="GI40" s="161"/>
      <c r="GJ40" s="161"/>
      <c r="GK40" s="161"/>
      <c r="GL40" s="161"/>
      <c r="GM40" s="161"/>
      <c r="GN40" s="161"/>
      <c r="GO40" s="161"/>
      <c r="GP40" s="161"/>
      <c r="GQ40" s="161"/>
      <c r="GR40" s="161"/>
      <c r="GS40" s="161"/>
      <c r="GT40" s="161"/>
      <c r="GU40" s="161"/>
      <c r="GV40" s="161"/>
      <c r="GW40" s="161"/>
      <c r="GX40" s="161"/>
      <c r="GY40" s="161"/>
      <c r="GZ40" s="161"/>
      <c r="HA40" s="161"/>
      <c r="HB40" s="161"/>
      <c r="HC40" s="161"/>
      <c r="HD40" s="161"/>
      <c r="HE40" s="161"/>
      <c r="HF40" s="161"/>
      <c r="HG40" s="161"/>
      <c r="HH40" s="161"/>
      <c r="HI40" s="161"/>
      <c r="HJ40" s="161"/>
      <c r="HK40" s="161"/>
      <c r="HL40" s="161"/>
      <c r="HM40" s="161"/>
      <c r="HN40" s="161"/>
      <c r="HO40" s="161"/>
      <c r="HP40" s="161"/>
      <c r="HQ40" s="161"/>
      <c r="HR40" s="161"/>
      <c r="HS40" s="161"/>
      <c r="HT40" s="161"/>
      <c r="HU40" s="161"/>
      <c r="HV40" s="161"/>
      <c r="HW40" s="161"/>
      <c r="HX40" s="161"/>
      <c r="HY40" s="161"/>
      <c r="HZ40" s="161"/>
      <c r="IA40" s="161"/>
      <c r="IB40" s="161"/>
      <c r="IC40" s="161"/>
      <c r="ID40" s="161"/>
      <c r="IE40" s="161"/>
      <c r="IF40" s="161"/>
      <c r="IG40" s="161"/>
      <c r="IH40" s="161"/>
      <c r="II40" s="161"/>
      <c r="IJ40" s="161"/>
      <c r="IK40" s="161"/>
      <c r="IL40" s="161"/>
      <c r="IM40" s="161"/>
      <c r="IN40" s="161"/>
      <c r="IO40" s="161"/>
      <c r="IP40" s="161"/>
      <c r="IQ40" s="161"/>
      <c r="IR40" s="161"/>
      <c r="IS40" s="161"/>
      <c r="IT40" s="161"/>
      <c r="IU40" s="161"/>
      <c r="IV40" s="161"/>
      <c r="IW40" s="161"/>
      <c r="IX40" s="161"/>
      <c r="IY40" s="161"/>
      <c r="IZ40" s="161"/>
      <c r="JA40" s="161"/>
      <c r="JB40" s="161"/>
      <c r="JC40" s="161"/>
      <c r="JD40" s="161"/>
      <c r="JE40" s="161"/>
      <c r="JF40" s="161"/>
      <c r="JG40" s="161"/>
      <c r="JH40" s="161"/>
      <c r="JI40" s="161"/>
      <c r="JJ40" s="161"/>
      <c r="JK40" s="161"/>
      <c r="JL40" s="161"/>
      <c r="JM40" s="161"/>
      <c r="JN40" s="161"/>
      <c r="JO40" s="161"/>
      <c r="JP40" s="161"/>
      <c r="JQ40" s="161"/>
      <c r="JR40" s="161"/>
      <c r="JS40" s="161"/>
      <c r="JT40" s="161"/>
      <c r="JU40" s="161"/>
      <c r="JV40" s="161"/>
      <c r="JW40" s="161"/>
      <c r="JX40" s="161"/>
      <c r="JY40" s="161"/>
      <c r="JZ40" s="161"/>
      <c r="KA40" s="161"/>
      <c r="KB40" s="161"/>
      <c r="KC40" s="161"/>
      <c r="KD40" s="161"/>
      <c r="KE40" s="161"/>
      <c r="KF40" s="161"/>
      <c r="KG40" s="161"/>
      <c r="KH40" s="161"/>
      <c r="KI40" s="161"/>
      <c r="KJ40" s="161"/>
      <c r="KK40" s="161"/>
      <c r="KL40" s="161"/>
      <c r="KM40" s="161"/>
      <c r="KN40" s="161"/>
      <c r="KO40" s="161"/>
      <c r="KP40" s="161"/>
      <c r="KQ40" s="161"/>
      <c r="KR40" s="161"/>
      <c r="KS40" s="161"/>
      <c r="KT40" s="161"/>
      <c r="KU40" s="161"/>
      <c r="KV40" s="161"/>
      <c r="KW40" s="161"/>
      <c r="KX40" s="161"/>
      <c r="KY40" s="161"/>
      <c r="KZ40" s="161"/>
      <c r="LA40" s="161"/>
      <c r="LB40" s="161"/>
      <c r="LC40" s="161"/>
      <c r="LD40" s="161"/>
      <c r="LE40" s="161"/>
      <c r="LF40" s="161"/>
      <c r="LG40" s="161"/>
      <c r="LH40" s="161"/>
      <c r="LI40" s="161"/>
      <c r="LJ40" s="161"/>
      <c r="LK40" s="161"/>
      <c r="LL40" s="161"/>
      <c r="LM40" s="161"/>
      <c r="LN40" s="161"/>
      <c r="LO40" s="161"/>
      <c r="LP40" s="161"/>
      <c r="LQ40" s="161"/>
      <c r="LR40" s="161"/>
      <c r="LS40" s="161"/>
      <c r="LT40" s="161"/>
      <c r="LU40" s="161"/>
      <c r="LV40" s="161"/>
      <c r="LW40" s="161"/>
      <c r="LX40" s="161"/>
      <c r="LY40" s="161"/>
      <c r="LZ40" s="161"/>
      <c r="MA40" s="161"/>
      <c r="MB40" s="161"/>
      <c r="MC40" s="161"/>
      <c r="MD40" s="161"/>
      <c r="ME40" s="161"/>
      <c r="MF40" s="161"/>
      <c r="MG40" s="161"/>
      <c r="MH40" s="161"/>
      <c r="MI40" s="161"/>
      <c r="MJ40" s="161"/>
      <c r="MK40" s="161"/>
      <c r="ML40" s="161"/>
      <c r="MM40" s="161"/>
      <c r="MN40" s="161"/>
      <c r="MO40" s="161"/>
      <c r="MP40" s="161"/>
      <c r="MQ40" s="161"/>
      <c r="MR40" s="161"/>
      <c r="MS40" s="161"/>
      <c r="MT40" s="161"/>
      <c r="MU40" s="161"/>
      <c r="MV40" s="161"/>
      <c r="MW40" s="161"/>
      <c r="MX40" s="161"/>
      <c r="MY40" s="161"/>
      <c r="MZ40" s="161"/>
      <c r="NA40" s="161"/>
      <c r="NB40" s="161"/>
      <c r="NC40" s="161"/>
      <c r="ND40" s="161"/>
      <c r="NE40" s="161"/>
      <c r="NF40" s="161"/>
      <c r="NG40" s="161"/>
      <c r="NH40" s="161"/>
      <c r="NI40" s="161"/>
      <c r="NJ40" s="161"/>
      <c r="NK40" s="161"/>
      <c r="NL40" s="161"/>
      <c r="NM40" s="161"/>
      <c r="NN40" s="161"/>
      <c r="NO40" s="161"/>
      <c r="NP40" s="161"/>
      <c r="NQ40" s="161"/>
      <c r="NR40" s="161"/>
      <c r="NS40" s="161"/>
      <c r="NT40" s="161"/>
      <c r="NU40" s="161"/>
      <c r="NV40" s="161"/>
      <c r="NW40" s="161"/>
      <c r="NX40" s="161"/>
      <c r="NY40" s="161"/>
      <c r="NZ40" s="161"/>
      <c r="OA40" s="161"/>
      <c r="OB40" s="161"/>
      <c r="OC40" s="161"/>
      <c r="OD40" s="161"/>
      <c r="OE40" s="161"/>
      <c r="OF40" s="161"/>
      <c r="OG40" s="161"/>
      <c r="OH40" s="161"/>
      <c r="OI40" s="161"/>
      <c r="OJ40" s="161"/>
      <c r="OK40" s="161"/>
      <c r="OL40" s="161"/>
      <c r="OM40" s="161"/>
    </row>
    <row r="41" spans="1:403" ht="10.5" customHeight="1" x14ac:dyDescent="0.25">
      <c r="A41" s="169"/>
      <c r="B41" s="171"/>
      <c r="C41" s="77" t="s">
        <v>27</v>
      </c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161"/>
      <c r="CN41" s="161"/>
      <c r="CO41" s="161"/>
      <c r="CP41" s="161"/>
      <c r="CQ41" s="161"/>
      <c r="CR41" s="161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  <c r="DQ41" s="161"/>
      <c r="DR41" s="161"/>
      <c r="DS41" s="161"/>
      <c r="DT41" s="161"/>
      <c r="DU41" s="161"/>
      <c r="DV41" s="161"/>
      <c r="DW41" s="161"/>
      <c r="DX41" s="161"/>
      <c r="DY41" s="161"/>
      <c r="DZ41" s="161"/>
      <c r="EA41" s="161"/>
      <c r="EB41" s="161"/>
      <c r="EC41" s="161"/>
      <c r="ED41" s="161"/>
      <c r="EE41" s="161"/>
      <c r="EF41" s="161"/>
      <c r="EG41" s="161"/>
      <c r="EH41" s="161"/>
      <c r="EI41" s="161"/>
      <c r="EJ41" s="161"/>
      <c r="EK41" s="161"/>
      <c r="EL41" s="161"/>
      <c r="EM41" s="161"/>
      <c r="EN41" s="161"/>
      <c r="EO41" s="161"/>
      <c r="EP41" s="161"/>
      <c r="EQ41" s="161"/>
      <c r="ER41" s="161"/>
      <c r="ES41" s="161"/>
      <c r="ET41" s="161"/>
      <c r="EU41" s="161"/>
      <c r="EV41" s="161"/>
      <c r="EW41" s="161"/>
      <c r="EX41" s="161"/>
      <c r="EY41" s="161"/>
      <c r="EZ41" s="161"/>
      <c r="FA41" s="161"/>
      <c r="FB41" s="161"/>
      <c r="FC41" s="161"/>
      <c r="FD41" s="161"/>
      <c r="FE41" s="161"/>
      <c r="FF41" s="161"/>
      <c r="FG41" s="161"/>
      <c r="FH41" s="161"/>
      <c r="FI41" s="161"/>
      <c r="FJ41" s="161"/>
      <c r="FK41" s="161"/>
      <c r="FL41" s="161"/>
      <c r="FM41" s="161"/>
      <c r="FN41" s="161"/>
      <c r="FO41" s="161"/>
      <c r="FP41" s="161"/>
      <c r="FQ41" s="161"/>
      <c r="FR41" s="161"/>
      <c r="FS41" s="161"/>
      <c r="FT41" s="161"/>
      <c r="FU41" s="161"/>
      <c r="FV41" s="161"/>
      <c r="FW41" s="161"/>
      <c r="FX41" s="161"/>
      <c r="FY41" s="161"/>
      <c r="FZ41" s="161"/>
      <c r="GA41" s="161"/>
      <c r="GB41" s="161"/>
      <c r="GC41" s="161"/>
      <c r="GD41" s="161"/>
      <c r="GE41" s="161"/>
      <c r="GF41" s="161"/>
      <c r="GG41" s="161"/>
      <c r="GH41" s="161"/>
      <c r="GI41" s="161"/>
      <c r="GJ41" s="161"/>
      <c r="GK41" s="161"/>
      <c r="GL41" s="161"/>
      <c r="GM41" s="161"/>
      <c r="GN41" s="161"/>
      <c r="GO41" s="161"/>
      <c r="GP41" s="161"/>
      <c r="GQ41" s="161"/>
      <c r="GR41" s="161"/>
      <c r="GS41" s="161"/>
      <c r="GT41" s="161"/>
      <c r="GU41" s="161"/>
      <c r="GV41" s="161"/>
      <c r="GW41" s="161"/>
      <c r="GX41" s="161"/>
      <c r="GY41" s="161"/>
      <c r="GZ41" s="161"/>
      <c r="HA41" s="161"/>
      <c r="HB41" s="161"/>
      <c r="HC41" s="161"/>
      <c r="HD41" s="161"/>
      <c r="HE41" s="161"/>
      <c r="HF41" s="161"/>
      <c r="HG41" s="161"/>
      <c r="HH41" s="161"/>
      <c r="HI41" s="161"/>
      <c r="HJ41" s="161"/>
      <c r="HK41" s="161"/>
      <c r="HL41" s="161"/>
      <c r="HM41" s="161"/>
      <c r="HN41" s="161"/>
      <c r="HO41" s="161"/>
      <c r="HP41" s="161"/>
      <c r="HQ41" s="161"/>
      <c r="HR41" s="161"/>
      <c r="HS41" s="161"/>
      <c r="HT41" s="161"/>
      <c r="HU41" s="161"/>
      <c r="HV41" s="161"/>
      <c r="HW41" s="161"/>
      <c r="HX41" s="161"/>
      <c r="HY41" s="161"/>
      <c r="HZ41" s="161"/>
      <c r="IA41" s="161"/>
      <c r="IB41" s="161"/>
      <c r="IC41" s="161"/>
      <c r="ID41" s="161"/>
      <c r="IE41" s="161"/>
      <c r="IF41" s="161"/>
      <c r="IG41" s="161"/>
      <c r="IH41" s="161"/>
      <c r="II41" s="161"/>
      <c r="IJ41" s="161"/>
      <c r="IK41" s="161"/>
      <c r="IL41" s="161"/>
      <c r="IM41" s="161"/>
      <c r="IN41" s="161"/>
      <c r="IO41" s="161"/>
      <c r="IP41" s="161"/>
      <c r="IQ41" s="161"/>
      <c r="IR41" s="161"/>
      <c r="IS41" s="161"/>
      <c r="IT41" s="161"/>
      <c r="IU41" s="161"/>
      <c r="IV41" s="161"/>
      <c r="IW41" s="161"/>
      <c r="IX41" s="161"/>
      <c r="IY41" s="161"/>
      <c r="IZ41" s="161"/>
      <c r="JA41" s="161"/>
      <c r="JB41" s="161"/>
      <c r="JC41" s="161"/>
      <c r="JD41" s="161"/>
      <c r="JE41" s="161"/>
      <c r="JF41" s="161"/>
      <c r="JG41" s="161"/>
      <c r="JH41" s="161"/>
      <c r="JI41" s="161"/>
      <c r="JJ41" s="161"/>
      <c r="JK41" s="161"/>
      <c r="JL41" s="161"/>
      <c r="JM41" s="161"/>
      <c r="JN41" s="161"/>
      <c r="JO41" s="161"/>
      <c r="JP41" s="161"/>
      <c r="JQ41" s="161"/>
      <c r="JR41" s="161"/>
      <c r="JS41" s="161"/>
      <c r="JT41" s="161"/>
      <c r="JU41" s="161"/>
      <c r="JV41" s="161"/>
      <c r="JW41" s="161"/>
      <c r="JX41" s="161"/>
      <c r="JY41" s="161"/>
      <c r="JZ41" s="161"/>
      <c r="KA41" s="161"/>
      <c r="KB41" s="161"/>
      <c r="KC41" s="161"/>
      <c r="KD41" s="161"/>
      <c r="KE41" s="161"/>
      <c r="KF41" s="161"/>
      <c r="KG41" s="161"/>
      <c r="KH41" s="161"/>
      <c r="KI41" s="161"/>
      <c r="KJ41" s="161"/>
      <c r="KK41" s="161"/>
      <c r="KL41" s="161"/>
      <c r="KM41" s="161"/>
      <c r="KN41" s="161"/>
      <c r="KO41" s="161"/>
      <c r="KP41" s="161"/>
      <c r="KQ41" s="161"/>
      <c r="KR41" s="161"/>
      <c r="KS41" s="161"/>
      <c r="KT41" s="161"/>
      <c r="KU41" s="161"/>
      <c r="KV41" s="161"/>
      <c r="KW41" s="161"/>
      <c r="KX41" s="161"/>
      <c r="KY41" s="161"/>
      <c r="KZ41" s="161"/>
      <c r="LA41" s="161"/>
      <c r="LB41" s="161"/>
      <c r="LC41" s="161"/>
      <c r="LD41" s="161"/>
      <c r="LE41" s="161"/>
      <c r="LF41" s="161"/>
      <c r="LG41" s="161"/>
      <c r="LH41" s="161"/>
      <c r="LI41" s="161"/>
      <c r="LJ41" s="161"/>
      <c r="LK41" s="161"/>
      <c r="LL41" s="161"/>
      <c r="LM41" s="161"/>
      <c r="LN41" s="161"/>
      <c r="LO41" s="161"/>
      <c r="LP41" s="161"/>
      <c r="LQ41" s="161"/>
      <c r="LR41" s="161"/>
      <c r="LS41" s="161"/>
      <c r="LT41" s="161"/>
      <c r="LU41" s="161"/>
      <c r="LV41" s="161"/>
      <c r="LW41" s="161"/>
      <c r="LX41" s="161"/>
      <c r="LY41" s="161"/>
      <c r="LZ41" s="161"/>
      <c r="MA41" s="161"/>
      <c r="MB41" s="161"/>
      <c r="MC41" s="161"/>
      <c r="MD41" s="161"/>
      <c r="ME41" s="161"/>
      <c r="MF41" s="161"/>
      <c r="MG41" s="161"/>
      <c r="MH41" s="161"/>
      <c r="MI41" s="161"/>
      <c r="MJ41" s="161"/>
      <c r="MK41" s="161"/>
      <c r="ML41" s="161"/>
      <c r="MM41" s="161"/>
      <c r="MN41" s="161"/>
      <c r="MO41" s="161"/>
      <c r="MP41" s="161"/>
      <c r="MQ41" s="161"/>
      <c r="MR41" s="161"/>
      <c r="MS41" s="161"/>
      <c r="MT41" s="161"/>
      <c r="MU41" s="161"/>
      <c r="MV41" s="161"/>
      <c r="MW41" s="161"/>
      <c r="MX41" s="161"/>
      <c r="MY41" s="161"/>
      <c r="MZ41" s="161"/>
      <c r="NA41" s="161"/>
      <c r="NB41" s="161"/>
      <c r="NC41" s="161"/>
      <c r="ND41" s="161"/>
      <c r="NE41" s="161"/>
      <c r="NF41" s="161"/>
      <c r="NG41" s="161"/>
      <c r="NH41" s="161"/>
      <c r="NI41" s="161"/>
      <c r="NJ41" s="161"/>
      <c r="NK41" s="161"/>
      <c r="NL41" s="161"/>
      <c r="NM41" s="161"/>
      <c r="NN41" s="161"/>
      <c r="NO41" s="161"/>
      <c r="NP41" s="161"/>
      <c r="NQ41" s="161"/>
      <c r="NR41" s="161"/>
      <c r="NS41" s="161"/>
      <c r="NT41" s="161"/>
      <c r="NU41" s="161"/>
      <c r="NV41" s="161"/>
      <c r="NW41" s="161"/>
      <c r="NX41" s="161"/>
      <c r="NY41" s="161"/>
      <c r="NZ41" s="161"/>
      <c r="OA41" s="161"/>
      <c r="OB41" s="161"/>
      <c r="OC41" s="161"/>
      <c r="OD41" s="161"/>
      <c r="OE41" s="161"/>
      <c r="OF41" s="161"/>
      <c r="OG41" s="161"/>
      <c r="OH41" s="161"/>
      <c r="OI41" s="161"/>
      <c r="OJ41" s="161"/>
      <c r="OK41" s="161"/>
      <c r="OL41" s="161"/>
      <c r="OM41" s="161"/>
    </row>
    <row r="42" spans="1:403" ht="10.5" customHeight="1" x14ac:dyDescent="0.25">
      <c r="A42" s="169"/>
      <c r="B42" s="171"/>
      <c r="C42" s="77" t="s">
        <v>28</v>
      </c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  <c r="DQ42" s="161"/>
      <c r="DR42" s="161"/>
      <c r="DS42" s="161"/>
      <c r="DT42" s="161"/>
      <c r="DU42" s="161"/>
      <c r="DV42" s="161"/>
      <c r="DW42" s="161"/>
      <c r="DX42" s="161"/>
      <c r="DY42" s="161"/>
      <c r="DZ42" s="161"/>
      <c r="EA42" s="161"/>
      <c r="EB42" s="161"/>
      <c r="EC42" s="161"/>
      <c r="ED42" s="161"/>
      <c r="EE42" s="161"/>
      <c r="EF42" s="161"/>
      <c r="EG42" s="161"/>
      <c r="EH42" s="161"/>
      <c r="EI42" s="161"/>
      <c r="EJ42" s="161"/>
      <c r="EK42" s="161"/>
      <c r="EL42" s="161"/>
      <c r="EM42" s="161"/>
      <c r="EN42" s="161"/>
      <c r="EO42" s="161"/>
      <c r="EP42" s="161"/>
      <c r="EQ42" s="161"/>
      <c r="ER42" s="161"/>
      <c r="ES42" s="161"/>
      <c r="ET42" s="161"/>
      <c r="EU42" s="161"/>
      <c r="EV42" s="161"/>
      <c r="EW42" s="161"/>
      <c r="EX42" s="161"/>
      <c r="EY42" s="161"/>
      <c r="EZ42" s="161"/>
      <c r="FA42" s="161"/>
      <c r="FB42" s="161"/>
      <c r="FC42" s="161"/>
      <c r="FD42" s="161"/>
      <c r="FE42" s="161"/>
      <c r="FF42" s="161"/>
      <c r="FG42" s="161"/>
      <c r="FH42" s="161"/>
      <c r="FI42" s="161"/>
      <c r="FJ42" s="161"/>
      <c r="FK42" s="161"/>
      <c r="FL42" s="161"/>
      <c r="FM42" s="161"/>
      <c r="FN42" s="161"/>
      <c r="FO42" s="161"/>
      <c r="FP42" s="161"/>
      <c r="FQ42" s="161"/>
      <c r="FR42" s="161"/>
      <c r="FS42" s="161"/>
      <c r="FT42" s="161"/>
      <c r="FU42" s="161"/>
      <c r="FV42" s="161"/>
      <c r="FW42" s="161"/>
      <c r="FX42" s="161"/>
      <c r="FY42" s="161"/>
      <c r="FZ42" s="161"/>
      <c r="GA42" s="161"/>
      <c r="GB42" s="161"/>
      <c r="GC42" s="161"/>
      <c r="GD42" s="161"/>
      <c r="GE42" s="161"/>
      <c r="GF42" s="161"/>
      <c r="GG42" s="161"/>
      <c r="GH42" s="161"/>
      <c r="GI42" s="161"/>
      <c r="GJ42" s="161"/>
      <c r="GK42" s="161"/>
      <c r="GL42" s="161"/>
      <c r="GM42" s="161"/>
      <c r="GN42" s="161"/>
      <c r="GO42" s="161"/>
      <c r="GP42" s="161"/>
      <c r="GQ42" s="161"/>
      <c r="GR42" s="161"/>
      <c r="GS42" s="161"/>
      <c r="GT42" s="161"/>
      <c r="GU42" s="161"/>
      <c r="GV42" s="161"/>
      <c r="GW42" s="161"/>
      <c r="GX42" s="161"/>
      <c r="GY42" s="161"/>
      <c r="GZ42" s="161"/>
      <c r="HA42" s="161"/>
      <c r="HB42" s="161"/>
      <c r="HC42" s="161"/>
      <c r="HD42" s="161"/>
      <c r="HE42" s="161"/>
      <c r="HF42" s="161"/>
      <c r="HG42" s="161"/>
      <c r="HH42" s="161"/>
      <c r="HI42" s="161"/>
      <c r="HJ42" s="161"/>
      <c r="HK42" s="161"/>
      <c r="HL42" s="161"/>
      <c r="HM42" s="161"/>
      <c r="HN42" s="161"/>
      <c r="HO42" s="161"/>
      <c r="HP42" s="161"/>
      <c r="HQ42" s="161"/>
      <c r="HR42" s="161"/>
      <c r="HS42" s="161"/>
      <c r="HT42" s="161"/>
      <c r="HU42" s="161"/>
      <c r="HV42" s="161"/>
      <c r="HW42" s="161"/>
      <c r="HX42" s="161"/>
      <c r="HY42" s="161"/>
      <c r="HZ42" s="161"/>
      <c r="IA42" s="161"/>
      <c r="IB42" s="161"/>
      <c r="IC42" s="161"/>
      <c r="ID42" s="161"/>
      <c r="IE42" s="161"/>
      <c r="IF42" s="161"/>
      <c r="IG42" s="161"/>
      <c r="IH42" s="161"/>
      <c r="II42" s="161"/>
      <c r="IJ42" s="161"/>
      <c r="IK42" s="161"/>
      <c r="IL42" s="161"/>
      <c r="IM42" s="161"/>
      <c r="IN42" s="161"/>
      <c r="IO42" s="161"/>
      <c r="IP42" s="161"/>
      <c r="IQ42" s="161"/>
      <c r="IR42" s="161"/>
      <c r="IS42" s="161"/>
      <c r="IT42" s="161"/>
      <c r="IU42" s="161"/>
      <c r="IV42" s="161"/>
      <c r="IW42" s="161"/>
      <c r="IX42" s="161"/>
      <c r="IY42" s="161"/>
      <c r="IZ42" s="161"/>
      <c r="JA42" s="161"/>
      <c r="JB42" s="161"/>
      <c r="JC42" s="161"/>
      <c r="JD42" s="161"/>
      <c r="JE42" s="161"/>
      <c r="JF42" s="161"/>
      <c r="JG42" s="161"/>
      <c r="JH42" s="161"/>
      <c r="JI42" s="161"/>
      <c r="JJ42" s="161"/>
      <c r="JK42" s="161"/>
      <c r="JL42" s="161"/>
      <c r="JM42" s="161"/>
      <c r="JN42" s="161"/>
      <c r="JO42" s="161"/>
      <c r="JP42" s="161"/>
      <c r="JQ42" s="161"/>
      <c r="JR42" s="161"/>
      <c r="JS42" s="161"/>
      <c r="JT42" s="161"/>
      <c r="JU42" s="161"/>
      <c r="JV42" s="161"/>
      <c r="JW42" s="161"/>
      <c r="JX42" s="161"/>
      <c r="JY42" s="161"/>
      <c r="JZ42" s="161"/>
      <c r="KA42" s="161"/>
      <c r="KB42" s="161"/>
      <c r="KC42" s="161"/>
      <c r="KD42" s="161"/>
      <c r="KE42" s="161"/>
      <c r="KF42" s="161"/>
      <c r="KG42" s="161"/>
      <c r="KH42" s="161"/>
      <c r="KI42" s="161"/>
      <c r="KJ42" s="161"/>
      <c r="KK42" s="161"/>
      <c r="KL42" s="161"/>
      <c r="KM42" s="161"/>
      <c r="KN42" s="161"/>
      <c r="KO42" s="161"/>
      <c r="KP42" s="161"/>
      <c r="KQ42" s="161"/>
      <c r="KR42" s="161"/>
      <c r="KS42" s="161"/>
      <c r="KT42" s="161"/>
      <c r="KU42" s="161"/>
      <c r="KV42" s="161"/>
      <c r="KW42" s="161"/>
      <c r="KX42" s="161"/>
      <c r="KY42" s="161"/>
      <c r="KZ42" s="161"/>
      <c r="LA42" s="161"/>
      <c r="LB42" s="161"/>
      <c r="LC42" s="161"/>
      <c r="LD42" s="161"/>
      <c r="LE42" s="161"/>
      <c r="LF42" s="161"/>
      <c r="LG42" s="161"/>
      <c r="LH42" s="161"/>
      <c r="LI42" s="161"/>
      <c r="LJ42" s="161"/>
      <c r="LK42" s="161"/>
      <c r="LL42" s="161"/>
      <c r="LM42" s="161"/>
      <c r="LN42" s="161"/>
      <c r="LO42" s="161"/>
      <c r="LP42" s="161"/>
      <c r="LQ42" s="161"/>
      <c r="LR42" s="161"/>
      <c r="LS42" s="161"/>
      <c r="LT42" s="161"/>
      <c r="LU42" s="161"/>
      <c r="LV42" s="161"/>
      <c r="LW42" s="161"/>
      <c r="LX42" s="161"/>
      <c r="LY42" s="161"/>
      <c r="LZ42" s="161"/>
      <c r="MA42" s="161"/>
      <c r="MB42" s="161"/>
      <c r="MC42" s="161"/>
      <c r="MD42" s="161"/>
      <c r="ME42" s="161"/>
      <c r="MF42" s="161"/>
      <c r="MG42" s="161"/>
      <c r="MH42" s="161"/>
      <c r="MI42" s="161"/>
      <c r="MJ42" s="161"/>
      <c r="MK42" s="161"/>
      <c r="ML42" s="161"/>
      <c r="MM42" s="161"/>
      <c r="MN42" s="161"/>
      <c r="MO42" s="161"/>
      <c r="MP42" s="161"/>
      <c r="MQ42" s="161"/>
      <c r="MR42" s="161"/>
      <c r="MS42" s="161"/>
      <c r="MT42" s="161"/>
      <c r="MU42" s="161"/>
      <c r="MV42" s="161"/>
      <c r="MW42" s="161"/>
      <c r="MX42" s="161"/>
      <c r="MY42" s="161"/>
      <c r="MZ42" s="161"/>
      <c r="NA42" s="161"/>
      <c r="NB42" s="161"/>
      <c r="NC42" s="161"/>
      <c r="ND42" s="161"/>
      <c r="NE42" s="161"/>
      <c r="NF42" s="161"/>
      <c r="NG42" s="161"/>
      <c r="NH42" s="161"/>
      <c r="NI42" s="161"/>
      <c r="NJ42" s="161"/>
      <c r="NK42" s="161"/>
      <c r="NL42" s="161"/>
      <c r="NM42" s="161"/>
      <c r="NN42" s="161"/>
      <c r="NO42" s="161"/>
      <c r="NP42" s="161"/>
      <c r="NQ42" s="161"/>
      <c r="NR42" s="161"/>
      <c r="NS42" s="161"/>
      <c r="NT42" s="161"/>
      <c r="NU42" s="161"/>
      <c r="NV42" s="161"/>
      <c r="NW42" s="161"/>
      <c r="NX42" s="161"/>
      <c r="NY42" s="161"/>
      <c r="NZ42" s="161"/>
      <c r="OA42" s="161"/>
      <c r="OB42" s="161"/>
      <c r="OC42" s="161"/>
      <c r="OD42" s="161"/>
      <c r="OE42" s="161"/>
      <c r="OF42" s="161"/>
      <c r="OG42" s="161"/>
      <c r="OH42" s="161"/>
      <c r="OI42" s="161"/>
      <c r="OJ42" s="161"/>
      <c r="OK42" s="161"/>
      <c r="OL42" s="161"/>
      <c r="OM42" s="161"/>
    </row>
    <row r="43" spans="1:403" ht="10.5" customHeight="1" x14ac:dyDescent="0.25">
      <c r="A43" s="169"/>
      <c r="B43" s="171"/>
      <c r="C43" s="77" t="s">
        <v>29</v>
      </c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  <c r="BC43" s="161"/>
      <c r="BD43" s="161"/>
      <c r="BE43" s="161"/>
      <c r="BF43" s="161"/>
      <c r="BG43" s="161"/>
      <c r="BH43" s="161"/>
      <c r="BI43" s="161"/>
      <c r="BJ43" s="161"/>
      <c r="BK43" s="161"/>
      <c r="BL43" s="161"/>
      <c r="BM43" s="161"/>
      <c r="BN43" s="161"/>
      <c r="BO43" s="161"/>
      <c r="BP43" s="161"/>
      <c r="BQ43" s="161"/>
      <c r="BR43" s="161"/>
      <c r="BS43" s="161"/>
      <c r="BT43" s="161"/>
      <c r="BU43" s="161"/>
      <c r="BV43" s="161"/>
      <c r="BW43" s="161"/>
      <c r="BX43" s="161"/>
      <c r="BY43" s="161"/>
      <c r="BZ43" s="161"/>
      <c r="CA43" s="161"/>
      <c r="CB43" s="161"/>
      <c r="CC43" s="161"/>
      <c r="CD43" s="161"/>
      <c r="CE43" s="161"/>
      <c r="CF43" s="161"/>
      <c r="CG43" s="161"/>
      <c r="CH43" s="161"/>
      <c r="CI43" s="161"/>
      <c r="CJ43" s="161"/>
      <c r="CK43" s="161"/>
      <c r="CL43" s="161"/>
      <c r="CM43" s="161"/>
      <c r="CN43" s="161"/>
      <c r="CO43" s="161"/>
      <c r="CP43" s="161"/>
      <c r="CQ43" s="161"/>
      <c r="CR43" s="161"/>
      <c r="CS43" s="161"/>
      <c r="CT43" s="161"/>
      <c r="CU43" s="161"/>
      <c r="CV43" s="161"/>
      <c r="CW43" s="161"/>
      <c r="CX43" s="161"/>
      <c r="CY43" s="161"/>
      <c r="CZ43" s="161"/>
      <c r="DA43" s="161"/>
      <c r="DB43" s="161"/>
      <c r="DC43" s="161"/>
      <c r="DD43" s="161"/>
      <c r="DE43" s="161"/>
      <c r="DF43" s="161"/>
      <c r="DG43" s="161"/>
      <c r="DH43" s="161"/>
      <c r="DI43" s="161"/>
      <c r="DJ43" s="161"/>
      <c r="DK43" s="161"/>
      <c r="DL43" s="161"/>
      <c r="DM43" s="161"/>
      <c r="DN43" s="161"/>
      <c r="DO43" s="161"/>
      <c r="DP43" s="161"/>
      <c r="DQ43" s="161"/>
      <c r="DR43" s="161"/>
      <c r="DS43" s="161"/>
      <c r="DT43" s="161"/>
      <c r="DU43" s="161"/>
      <c r="DV43" s="161"/>
      <c r="DW43" s="161"/>
      <c r="DX43" s="161"/>
      <c r="DY43" s="161"/>
      <c r="DZ43" s="161"/>
      <c r="EA43" s="161"/>
      <c r="EB43" s="161"/>
      <c r="EC43" s="161"/>
      <c r="ED43" s="161"/>
      <c r="EE43" s="161"/>
      <c r="EF43" s="161"/>
      <c r="EG43" s="161"/>
      <c r="EH43" s="161"/>
      <c r="EI43" s="161"/>
      <c r="EJ43" s="161"/>
      <c r="EK43" s="161"/>
      <c r="EL43" s="161"/>
      <c r="EM43" s="161"/>
      <c r="EN43" s="161"/>
      <c r="EO43" s="161"/>
      <c r="EP43" s="161"/>
      <c r="EQ43" s="161"/>
      <c r="ER43" s="161"/>
      <c r="ES43" s="161"/>
      <c r="ET43" s="161"/>
      <c r="EU43" s="161"/>
      <c r="EV43" s="161"/>
      <c r="EW43" s="161"/>
      <c r="EX43" s="161"/>
      <c r="EY43" s="161"/>
      <c r="EZ43" s="161"/>
      <c r="FA43" s="161"/>
      <c r="FB43" s="161"/>
      <c r="FC43" s="161"/>
      <c r="FD43" s="161"/>
      <c r="FE43" s="161"/>
      <c r="FF43" s="161"/>
      <c r="FG43" s="161"/>
      <c r="FH43" s="161"/>
      <c r="FI43" s="161"/>
      <c r="FJ43" s="161"/>
      <c r="FK43" s="161"/>
      <c r="FL43" s="161"/>
      <c r="FM43" s="161"/>
      <c r="FN43" s="161"/>
      <c r="FO43" s="161"/>
      <c r="FP43" s="161"/>
      <c r="FQ43" s="161"/>
      <c r="FR43" s="161"/>
      <c r="FS43" s="161"/>
      <c r="FT43" s="161"/>
      <c r="FU43" s="161"/>
      <c r="FV43" s="161"/>
      <c r="FW43" s="161"/>
      <c r="FX43" s="161"/>
      <c r="FY43" s="161"/>
      <c r="FZ43" s="161"/>
      <c r="GA43" s="161"/>
      <c r="GB43" s="161"/>
      <c r="GC43" s="161"/>
      <c r="GD43" s="161"/>
      <c r="GE43" s="161"/>
      <c r="GF43" s="161"/>
      <c r="GG43" s="161"/>
      <c r="GH43" s="161"/>
      <c r="GI43" s="161"/>
      <c r="GJ43" s="161"/>
      <c r="GK43" s="161"/>
      <c r="GL43" s="161"/>
      <c r="GM43" s="161"/>
      <c r="GN43" s="161"/>
      <c r="GO43" s="161"/>
      <c r="GP43" s="161"/>
      <c r="GQ43" s="161"/>
      <c r="GR43" s="161"/>
      <c r="GS43" s="161"/>
      <c r="GT43" s="161"/>
      <c r="GU43" s="161"/>
      <c r="GV43" s="161"/>
      <c r="GW43" s="161"/>
      <c r="GX43" s="161"/>
      <c r="GY43" s="161"/>
      <c r="GZ43" s="161"/>
      <c r="HA43" s="161"/>
      <c r="HB43" s="161"/>
      <c r="HC43" s="161"/>
      <c r="HD43" s="161"/>
      <c r="HE43" s="161"/>
      <c r="HF43" s="161"/>
      <c r="HG43" s="161"/>
      <c r="HH43" s="161"/>
      <c r="HI43" s="161"/>
      <c r="HJ43" s="161"/>
      <c r="HK43" s="161"/>
      <c r="HL43" s="161"/>
      <c r="HM43" s="161"/>
      <c r="HN43" s="161"/>
      <c r="HO43" s="161"/>
      <c r="HP43" s="161"/>
      <c r="HQ43" s="161"/>
      <c r="HR43" s="161"/>
      <c r="HS43" s="161"/>
      <c r="HT43" s="161"/>
      <c r="HU43" s="161"/>
      <c r="HV43" s="161"/>
      <c r="HW43" s="161"/>
      <c r="HX43" s="161"/>
      <c r="HY43" s="161"/>
      <c r="HZ43" s="161"/>
      <c r="IA43" s="161"/>
      <c r="IB43" s="161"/>
      <c r="IC43" s="161"/>
      <c r="ID43" s="161"/>
      <c r="IE43" s="161"/>
      <c r="IF43" s="161"/>
      <c r="IG43" s="161"/>
      <c r="IH43" s="161"/>
      <c r="II43" s="161"/>
      <c r="IJ43" s="161"/>
      <c r="IK43" s="161"/>
      <c r="IL43" s="161"/>
      <c r="IM43" s="161"/>
      <c r="IN43" s="161"/>
      <c r="IO43" s="161"/>
      <c r="IP43" s="161"/>
      <c r="IQ43" s="161"/>
      <c r="IR43" s="161"/>
      <c r="IS43" s="161"/>
      <c r="IT43" s="161"/>
      <c r="IU43" s="161"/>
      <c r="IV43" s="161"/>
      <c r="IW43" s="161"/>
      <c r="IX43" s="161"/>
      <c r="IY43" s="161"/>
      <c r="IZ43" s="161"/>
      <c r="JA43" s="161"/>
      <c r="JB43" s="161"/>
      <c r="JC43" s="161"/>
      <c r="JD43" s="161"/>
      <c r="JE43" s="161"/>
      <c r="JF43" s="161"/>
      <c r="JG43" s="161"/>
      <c r="JH43" s="161"/>
      <c r="JI43" s="161"/>
      <c r="JJ43" s="161"/>
      <c r="JK43" s="161"/>
      <c r="JL43" s="161"/>
      <c r="JM43" s="161"/>
      <c r="JN43" s="161"/>
      <c r="JO43" s="161"/>
      <c r="JP43" s="161"/>
      <c r="JQ43" s="161"/>
      <c r="JR43" s="161"/>
      <c r="JS43" s="161"/>
      <c r="JT43" s="161"/>
      <c r="JU43" s="161"/>
      <c r="JV43" s="161"/>
      <c r="JW43" s="161"/>
      <c r="JX43" s="161"/>
      <c r="JY43" s="161"/>
      <c r="JZ43" s="161"/>
      <c r="KA43" s="161"/>
      <c r="KB43" s="161"/>
      <c r="KC43" s="161"/>
      <c r="KD43" s="161"/>
      <c r="KE43" s="161"/>
      <c r="KF43" s="161"/>
      <c r="KG43" s="161"/>
      <c r="KH43" s="161"/>
      <c r="KI43" s="161"/>
      <c r="KJ43" s="161"/>
      <c r="KK43" s="161"/>
      <c r="KL43" s="161"/>
      <c r="KM43" s="161"/>
      <c r="KN43" s="161"/>
      <c r="KO43" s="161"/>
      <c r="KP43" s="161"/>
      <c r="KQ43" s="161"/>
      <c r="KR43" s="161"/>
      <c r="KS43" s="161"/>
      <c r="KT43" s="161"/>
      <c r="KU43" s="161"/>
      <c r="KV43" s="161"/>
      <c r="KW43" s="161"/>
      <c r="KX43" s="161"/>
      <c r="KY43" s="161"/>
      <c r="KZ43" s="161"/>
      <c r="LA43" s="161"/>
      <c r="LB43" s="161"/>
      <c r="LC43" s="161"/>
      <c r="LD43" s="161"/>
      <c r="LE43" s="161"/>
      <c r="LF43" s="161"/>
      <c r="LG43" s="161"/>
      <c r="LH43" s="161"/>
      <c r="LI43" s="161"/>
      <c r="LJ43" s="161"/>
      <c r="LK43" s="161"/>
      <c r="LL43" s="161"/>
      <c r="LM43" s="161"/>
      <c r="LN43" s="161"/>
      <c r="LO43" s="161"/>
      <c r="LP43" s="161"/>
      <c r="LQ43" s="161"/>
      <c r="LR43" s="161"/>
      <c r="LS43" s="161"/>
      <c r="LT43" s="161"/>
      <c r="LU43" s="161"/>
      <c r="LV43" s="161"/>
      <c r="LW43" s="161"/>
      <c r="LX43" s="161"/>
      <c r="LY43" s="161"/>
      <c r="LZ43" s="161"/>
      <c r="MA43" s="161"/>
      <c r="MB43" s="161"/>
      <c r="MC43" s="161"/>
      <c r="MD43" s="161"/>
      <c r="ME43" s="161"/>
      <c r="MF43" s="161"/>
      <c r="MG43" s="161"/>
      <c r="MH43" s="161"/>
      <c r="MI43" s="161"/>
      <c r="MJ43" s="161"/>
      <c r="MK43" s="161"/>
      <c r="ML43" s="161"/>
      <c r="MM43" s="161"/>
      <c r="MN43" s="161"/>
      <c r="MO43" s="161"/>
      <c r="MP43" s="161"/>
      <c r="MQ43" s="161"/>
      <c r="MR43" s="161"/>
      <c r="MS43" s="161"/>
      <c r="MT43" s="161"/>
      <c r="MU43" s="161"/>
      <c r="MV43" s="161"/>
      <c r="MW43" s="161"/>
      <c r="MX43" s="161"/>
      <c r="MY43" s="161"/>
      <c r="MZ43" s="161"/>
      <c r="NA43" s="161"/>
      <c r="NB43" s="161"/>
      <c r="NC43" s="161"/>
      <c r="ND43" s="161"/>
      <c r="NE43" s="161"/>
      <c r="NF43" s="161"/>
      <c r="NG43" s="161"/>
      <c r="NH43" s="161"/>
      <c r="NI43" s="161"/>
      <c r="NJ43" s="161"/>
      <c r="NK43" s="161"/>
      <c r="NL43" s="161"/>
      <c r="NM43" s="161"/>
      <c r="NN43" s="161"/>
      <c r="NO43" s="161"/>
      <c r="NP43" s="161"/>
      <c r="NQ43" s="161"/>
      <c r="NR43" s="161"/>
      <c r="NS43" s="161"/>
      <c r="NT43" s="161"/>
      <c r="NU43" s="161"/>
      <c r="NV43" s="161"/>
      <c r="NW43" s="161"/>
      <c r="NX43" s="161"/>
      <c r="NY43" s="161"/>
      <c r="NZ43" s="161"/>
      <c r="OA43" s="161"/>
      <c r="OB43" s="161"/>
      <c r="OC43" s="161"/>
      <c r="OD43" s="161"/>
      <c r="OE43" s="161"/>
      <c r="OF43" s="161"/>
      <c r="OG43" s="161"/>
      <c r="OH43" s="161"/>
      <c r="OI43" s="161"/>
      <c r="OJ43" s="161"/>
      <c r="OK43" s="161"/>
      <c r="OL43" s="161"/>
      <c r="OM43" s="161"/>
    </row>
    <row r="44" spans="1:403" ht="10.5" customHeight="1" x14ac:dyDescent="0.25">
      <c r="A44" s="169"/>
      <c r="B44" s="171"/>
      <c r="C44" s="77" t="s">
        <v>30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  <c r="BC44" s="161"/>
      <c r="BD44" s="161"/>
      <c r="BE44" s="161"/>
      <c r="BF44" s="161"/>
      <c r="BG44" s="161"/>
      <c r="BH44" s="161"/>
      <c r="BI44" s="161"/>
      <c r="BJ44" s="161"/>
      <c r="BK44" s="161"/>
      <c r="BL44" s="161"/>
      <c r="BM44" s="161"/>
      <c r="BN44" s="161"/>
      <c r="BO44" s="161"/>
      <c r="BP44" s="161"/>
      <c r="BQ44" s="161"/>
      <c r="BR44" s="161"/>
      <c r="BS44" s="161"/>
      <c r="BT44" s="161"/>
      <c r="BU44" s="161"/>
      <c r="BV44" s="161"/>
      <c r="BW44" s="161"/>
      <c r="BX44" s="161"/>
      <c r="BY44" s="161"/>
      <c r="BZ44" s="161"/>
      <c r="CA44" s="161"/>
      <c r="CB44" s="161"/>
      <c r="CC44" s="161"/>
      <c r="CD44" s="161"/>
      <c r="CE44" s="161"/>
      <c r="CF44" s="161"/>
      <c r="CG44" s="161"/>
      <c r="CH44" s="161"/>
      <c r="CI44" s="161"/>
      <c r="CJ44" s="161"/>
      <c r="CK44" s="161"/>
      <c r="CL44" s="161"/>
      <c r="CM44" s="161"/>
      <c r="CN44" s="161"/>
      <c r="CO44" s="161"/>
      <c r="CP44" s="161"/>
      <c r="CQ44" s="161"/>
      <c r="CR44" s="161"/>
      <c r="CS44" s="161"/>
      <c r="CT44" s="161"/>
      <c r="CU44" s="161"/>
      <c r="CV44" s="161"/>
      <c r="CW44" s="161"/>
      <c r="CX44" s="161"/>
      <c r="CY44" s="161"/>
      <c r="CZ44" s="161"/>
      <c r="DA44" s="161"/>
      <c r="DB44" s="161"/>
      <c r="DC44" s="161"/>
      <c r="DD44" s="161"/>
      <c r="DE44" s="161"/>
      <c r="DF44" s="161"/>
      <c r="DG44" s="161"/>
      <c r="DH44" s="161"/>
      <c r="DI44" s="161"/>
      <c r="DJ44" s="161"/>
      <c r="DK44" s="161"/>
      <c r="DL44" s="161"/>
      <c r="DM44" s="161"/>
      <c r="DN44" s="161"/>
      <c r="DO44" s="161"/>
      <c r="DP44" s="161"/>
      <c r="DQ44" s="161"/>
      <c r="DR44" s="161"/>
      <c r="DS44" s="161"/>
      <c r="DT44" s="161"/>
      <c r="DU44" s="161"/>
      <c r="DV44" s="161"/>
      <c r="DW44" s="161"/>
      <c r="DX44" s="161"/>
      <c r="DY44" s="161"/>
      <c r="DZ44" s="161"/>
      <c r="EA44" s="161"/>
      <c r="EB44" s="161"/>
      <c r="EC44" s="161"/>
      <c r="ED44" s="161"/>
      <c r="EE44" s="161"/>
      <c r="EF44" s="161"/>
      <c r="EG44" s="161"/>
      <c r="EH44" s="161"/>
      <c r="EI44" s="161"/>
      <c r="EJ44" s="161"/>
      <c r="EK44" s="161"/>
      <c r="EL44" s="161"/>
      <c r="EM44" s="161"/>
      <c r="EN44" s="161"/>
      <c r="EO44" s="161"/>
      <c r="EP44" s="161"/>
      <c r="EQ44" s="161"/>
      <c r="ER44" s="161"/>
      <c r="ES44" s="161"/>
      <c r="ET44" s="161"/>
      <c r="EU44" s="161"/>
      <c r="EV44" s="161"/>
      <c r="EW44" s="161"/>
      <c r="EX44" s="161"/>
      <c r="EY44" s="161"/>
      <c r="EZ44" s="161"/>
      <c r="FA44" s="161"/>
      <c r="FB44" s="161"/>
      <c r="FC44" s="161"/>
      <c r="FD44" s="161"/>
      <c r="FE44" s="161"/>
      <c r="FF44" s="161"/>
      <c r="FG44" s="161"/>
      <c r="FH44" s="161"/>
      <c r="FI44" s="161"/>
      <c r="FJ44" s="161"/>
      <c r="FK44" s="161"/>
      <c r="FL44" s="161"/>
      <c r="FM44" s="161"/>
      <c r="FN44" s="161"/>
      <c r="FO44" s="161"/>
      <c r="FP44" s="161"/>
      <c r="FQ44" s="161"/>
      <c r="FR44" s="161"/>
      <c r="FS44" s="161"/>
      <c r="FT44" s="161"/>
      <c r="FU44" s="161"/>
      <c r="FV44" s="161"/>
      <c r="FW44" s="161"/>
      <c r="FX44" s="161"/>
      <c r="FY44" s="161"/>
      <c r="FZ44" s="161"/>
      <c r="GA44" s="161"/>
      <c r="GB44" s="161"/>
      <c r="GC44" s="161"/>
      <c r="GD44" s="161"/>
      <c r="GE44" s="161"/>
      <c r="GF44" s="161"/>
      <c r="GG44" s="161"/>
      <c r="GH44" s="161"/>
      <c r="GI44" s="161"/>
      <c r="GJ44" s="161"/>
      <c r="GK44" s="161"/>
      <c r="GL44" s="161"/>
      <c r="GM44" s="161"/>
      <c r="GN44" s="161"/>
      <c r="GO44" s="161"/>
      <c r="GP44" s="161"/>
      <c r="GQ44" s="161"/>
      <c r="GR44" s="161"/>
      <c r="GS44" s="161"/>
      <c r="GT44" s="161"/>
      <c r="GU44" s="161"/>
      <c r="GV44" s="161"/>
      <c r="GW44" s="161"/>
      <c r="GX44" s="161"/>
      <c r="GY44" s="161"/>
      <c r="GZ44" s="161"/>
      <c r="HA44" s="161"/>
      <c r="HB44" s="161"/>
      <c r="HC44" s="161"/>
      <c r="HD44" s="161"/>
      <c r="HE44" s="161"/>
      <c r="HF44" s="161"/>
      <c r="HG44" s="161"/>
      <c r="HH44" s="161"/>
      <c r="HI44" s="161"/>
      <c r="HJ44" s="161"/>
      <c r="HK44" s="161"/>
      <c r="HL44" s="161"/>
      <c r="HM44" s="161"/>
      <c r="HN44" s="161"/>
      <c r="HO44" s="161"/>
      <c r="HP44" s="161"/>
      <c r="HQ44" s="161"/>
      <c r="HR44" s="161"/>
      <c r="HS44" s="161"/>
      <c r="HT44" s="161"/>
      <c r="HU44" s="161"/>
      <c r="HV44" s="161"/>
      <c r="HW44" s="161"/>
      <c r="HX44" s="161"/>
      <c r="HY44" s="161"/>
      <c r="HZ44" s="161"/>
      <c r="IA44" s="161"/>
      <c r="IB44" s="161"/>
      <c r="IC44" s="161"/>
      <c r="ID44" s="161"/>
      <c r="IE44" s="161"/>
      <c r="IF44" s="161"/>
      <c r="IG44" s="161"/>
      <c r="IH44" s="161"/>
      <c r="II44" s="161"/>
      <c r="IJ44" s="161"/>
      <c r="IK44" s="161"/>
      <c r="IL44" s="161"/>
      <c r="IM44" s="161"/>
      <c r="IN44" s="161"/>
      <c r="IO44" s="161"/>
      <c r="IP44" s="161"/>
      <c r="IQ44" s="161"/>
      <c r="IR44" s="161"/>
      <c r="IS44" s="161"/>
      <c r="IT44" s="161"/>
      <c r="IU44" s="161"/>
      <c r="IV44" s="161"/>
      <c r="IW44" s="161"/>
      <c r="IX44" s="161"/>
      <c r="IY44" s="161"/>
      <c r="IZ44" s="161"/>
      <c r="JA44" s="161"/>
      <c r="JB44" s="161"/>
      <c r="JC44" s="161"/>
      <c r="JD44" s="161"/>
      <c r="JE44" s="161"/>
      <c r="JF44" s="161"/>
      <c r="JG44" s="161"/>
      <c r="JH44" s="161"/>
      <c r="JI44" s="161"/>
      <c r="JJ44" s="161"/>
      <c r="JK44" s="161"/>
      <c r="JL44" s="161"/>
      <c r="JM44" s="161"/>
      <c r="JN44" s="161"/>
      <c r="JO44" s="161"/>
      <c r="JP44" s="161"/>
      <c r="JQ44" s="161"/>
      <c r="JR44" s="161"/>
      <c r="JS44" s="161"/>
      <c r="JT44" s="161"/>
      <c r="JU44" s="161"/>
      <c r="JV44" s="161"/>
      <c r="JW44" s="161"/>
      <c r="JX44" s="161"/>
      <c r="JY44" s="161"/>
      <c r="JZ44" s="161"/>
      <c r="KA44" s="161"/>
      <c r="KB44" s="161"/>
      <c r="KC44" s="161"/>
      <c r="KD44" s="161"/>
      <c r="KE44" s="161"/>
      <c r="KF44" s="161"/>
      <c r="KG44" s="161"/>
      <c r="KH44" s="161"/>
      <c r="KI44" s="161"/>
      <c r="KJ44" s="161"/>
      <c r="KK44" s="161"/>
      <c r="KL44" s="161"/>
      <c r="KM44" s="161"/>
      <c r="KN44" s="161"/>
      <c r="KO44" s="161"/>
      <c r="KP44" s="161"/>
      <c r="KQ44" s="161"/>
      <c r="KR44" s="161"/>
      <c r="KS44" s="161"/>
      <c r="KT44" s="161"/>
      <c r="KU44" s="161"/>
      <c r="KV44" s="161"/>
      <c r="KW44" s="161"/>
      <c r="KX44" s="161"/>
      <c r="KY44" s="161"/>
      <c r="KZ44" s="161"/>
      <c r="LA44" s="161"/>
      <c r="LB44" s="161"/>
      <c r="LC44" s="161"/>
      <c r="LD44" s="161"/>
      <c r="LE44" s="161"/>
      <c r="LF44" s="161"/>
      <c r="LG44" s="161"/>
      <c r="LH44" s="161"/>
      <c r="LI44" s="161"/>
      <c r="LJ44" s="161"/>
      <c r="LK44" s="161"/>
      <c r="LL44" s="161"/>
      <c r="LM44" s="161"/>
      <c r="LN44" s="161"/>
      <c r="LO44" s="161"/>
      <c r="LP44" s="161"/>
      <c r="LQ44" s="161"/>
      <c r="LR44" s="161"/>
      <c r="LS44" s="161"/>
      <c r="LT44" s="161"/>
      <c r="LU44" s="161"/>
      <c r="LV44" s="161"/>
      <c r="LW44" s="161"/>
      <c r="LX44" s="161"/>
      <c r="LY44" s="161"/>
      <c r="LZ44" s="161"/>
      <c r="MA44" s="161"/>
      <c r="MB44" s="161"/>
      <c r="MC44" s="161"/>
      <c r="MD44" s="161"/>
      <c r="ME44" s="161"/>
      <c r="MF44" s="161"/>
      <c r="MG44" s="161"/>
      <c r="MH44" s="161"/>
      <c r="MI44" s="161"/>
      <c r="MJ44" s="161"/>
      <c r="MK44" s="161"/>
      <c r="ML44" s="161"/>
      <c r="MM44" s="161"/>
      <c r="MN44" s="161"/>
      <c r="MO44" s="161"/>
      <c r="MP44" s="161"/>
      <c r="MQ44" s="161"/>
      <c r="MR44" s="161"/>
      <c r="MS44" s="161"/>
      <c r="MT44" s="161"/>
      <c r="MU44" s="161"/>
      <c r="MV44" s="161"/>
      <c r="MW44" s="161"/>
      <c r="MX44" s="161"/>
      <c r="MY44" s="161"/>
      <c r="MZ44" s="161"/>
      <c r="NA44" s="161"/>
      <c r="NB44" s="161"/>
      <c r="NC44" s="161"/>
      <c r="ND44" s="161"/>
      <c r="NE44" s="161"/>
      <c r="NF44" s="161"/>
      <c r="NG44" s="161"/>
      <c r="NH44" s="161"/>
      <c r="NI44" s="161"/>
      <c r="NJ44" s="161"/>
      <c r="NK44" s="161"/>
      <c r="NL44" s="161"/>
      <c r="NM44" s="161"/>
      <c r="NN44" s="161"/>
      <c r="NO44" s="161"/>
      <c r="NP44" s="161"/>
      <c r="NQ44" s="161"/>
      <c r="NR44" s="161"/>
      <c r="NS44" s="161"/>
      <c r="NT44" s="161"/>
      <c r="NU44" s="161"/>
      <c r="NV44" s="161"/>
      <c r="NW44" s="161"/>
      <c r="NX44" s="161"/>
      <c r="NY44" s="161"/>
      <c r="NZ44" s="161"/>
      <c r="OA44" s="161"/>
      <c r="OB44" s="161"/>
      <c r="OC44" s="161"/>
      <c r="OD44" s="161"/>
      <c r="OE44" s="161"/>
      <c r="OF44" s="161"/>
      <c r="OG44" s="161"/>
      <c r="OH44" s="161"/>
      <c r="OI44" s="161"/>
      <c r="OJ44" s="161"/>
      <c r="OK44" s="161"/>
      <c r="OL44" s="161"/>
      <c r="OM44" s="161"/>
    </row>
    <row r="45" spans="1:403" ht="10.5" customHeight="1" x14ac:dyDescent="0.25">
      <c r="A45" s="169"/>
      <c r="B45" s="171"/>
      <c r="C45" s="77" t="s">
        <v>31</v>
      </c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161"/>
      <c r="CN45" s="161"/>
      <c r="CO45" s="161"/>
      <c r="CP45" s="161"/>
      <c r="CQ45" s="161"/>
      <c r="CR45" s="161"/>
      <c r="CS45" s="161"/>
      <c r="CT45" s="161"/>
      <c r="CU45" s="161"/>
      <c r="CV45" s="161"/>
      <c r="CW45" s="161"/>
      <c r="CX45" s="161"/>
      <c r="CY45" s="161"/>
      <c r="CZ45" s="161"/>
      <c r="DA45" s="161"/>
      <c r="DB45" s="161"/>
      <c r="DC45" s="161"/>
      <c r="DD45" s="161"/>
      <c r="DE45" s="161"/>
      <c r="DF45" s="161"/>
      <c r="DG45" s="161"/>
      <c r="DH45" s="161"/>
      <c r="DI45" s="161"/>
      <c r="DJ45" s="161"/>
      <c r="DK45" s="161"/>
      <c r="DL45" s="161"/>
      <c r="DM45" s="161"/>
      <c r="DN45" s="161"/>
      <c r="DO45" s="161"/>
      <c r="DP45" s="161"/>
      <c r="DQ45" s="161"/>
      <c r="DR45" s="161"/>
      <c r="DS45" s="161"/>
      <c r="DT45" s="161"/>
      <c r="DU45" s="161"/>
      <c r="DV45" s="161"/>
      <c r="DW45" s="161"/>
      <c r="DX45" s="161"/>
      <c r="DY45" s="161"/>
      <c r="DZ45" s="161"/>
      <c r="EA45" s="161"/>
      <c r="EB45" s="161"/>
      <c r="EC45" s="161"/>
      <c r="ED45" s="161"/>
      <c r="EE45" s="161"/>
      <c r="EF45" s="161"/>
      <c r="EG45" s="161"/>
      <c r="EH45" s="161"/>
      <c r="EI45" s="161"/>
      <c r="EJ45" s="161"/>
      <c r="EK45" s="161"/>
      <c r="EL45" s="161"/>
      <c r="EM45" s="161"/>
      <c r="EN45" s="161"/>
      <c r="EO45" s="161"/>
      <c r="EP45" s="161"/>
      <c r="EQ45" s="161"/>
      <c r="ER45" s="161"/>
      <c r="ES45" s="161"/>
      <c r="ET45" s="161"/>
      <c r="EU45" s="161"/>
      <c r="EV45" s="161"/>
      <c r="EW45" s="161"/>
      <c r="EX45" s="161"/>
      <c r="EY45" s="161"/>
      <c r="EZ45" s="161"/>
      <c r="FA45" s="161"/>
      <c r="FB45" s="161"/>
      <c r="FC45" s="161"/>
      <c r="FD45" s="161"/>
      <c r="FE45" s="161"/>
      <c r="FF45" s="161"/>
      <c r="FG45" s="161"/>
      <c r="FH45" s="161"/>
      <c r="FI45" s="161"/>
      <c r="FJ45" s="161"/>
      <c r="FK45" s="161"/>
      <c r="FL45" s="161"/>
      <c r="FM45" s="161"/>
      <c r="FN45" s="161"/>
      <c r="FO45" s="161"/>
      <c r="FP45" s="161"/>
      <c r="FQ45" s="161"/>
      <c r="FR45" s="161"/>
      <c r="FS45" s="161"/>
      <c r="FT45" s="161"/>
      <c r="FU45" s="161"/>
      <c r="FV45" s="161"/>
      <c r="FW45" s="161"/>
      <c r="FX45" s="161"/>
      <c r="FY45" s="161"/>
      <c r="FZ45" s="161"/>
      <c r="GA45" s="161"/>
      <c r="GB45" s="161"/>
      <c r="GC45" s="161"/>
      <c r="GD45" s="161"/>
      <c r="GE45" s="161"/>
      <c r="GF45" s="161"/>
      <c r="GG45" s="161"/>
      <c r="GH45" s="161"/>
      <c r="GI45" s="161"/>
      <c r="GJ45" s="161"/>
      <c r="GK45" s="161"/>
      <c r="GL45" s="161"/>
      <c r="GM45" s="161"/>
      <c r="GN45" s="161"/>
      <c r="GO45" s="161"/>
      <c r="GP45" s="161"/>
      <c r="GQ45" s="161"/>
      <c r="GR45" s="161"/>
      <c r="GS45" s="161"/>
      <c r="GT45" s="161"/>
      <c r="GU45" s="161"/>
      <c r="GV45" s="161"/>
      <c r="GW45" s="161"/>
      <c r="GX45" s="161"/>
      <c r="GY45" s="161"/>
      <c r="GZ45" s="161"/>
      <c r="HA45" s="161"/>
      <c r="HB45" s="161"/>
      <c r="HC45" s="161"/>
      <c r="HD45" s="161"/>
      <c r="HE45" s="161"/>
      <c r="HF45" s="161"/>
      <c r="HG45" s="161"/>
      <c r="HH45" s="161"/>
      <c r="HI45" s="161"/>
      <c r="HJ45" s="161"/>
      <c r="HK45" s="161"/>
      <c r="HL45" s="161"/>
      <c r="HM45" s="161"/>
      <c r="HN45" s="161"/>
      <c r="HO45" s="161"/>
      <c r="HP45" s="161"/>
      <c r="HQ45" s="161"/>
      <c r="HR45" s="161"/>
      <c r="HS45" s="161"/>
      <c r="HT45" s="161"/>
      <c r="HU45" s="161"/>
      <c r="HV45" s="161"/>
      <c r="HW45" s="161"/>
      <c r="HX45" s="161"/>
      <c r="HY45" s="161"/>
      <c r="HZ45" s="161"/>
      <c r="IA45" s="161"/>
      <c r="IB45" s="161"/>
      <c r="IC45" s="161"/>
      <c r="ID45" s="161"/>
      <c r="IE45" s="161"/>
      <c r="IF45" s="161"/>
      <c r="IG45" s="161"/>
      <c r="IH45" s="161"/>
      <c r="II45" s="161"/>
      <c r="IJ45" s="161"/>
      <c r="IK45" s="161"/>
      <c r="IL45" s="161"/>
      <c r="IM45" s="161"/>
      <c r="IN45" s="161"/>
      <c r="IO45" s="161"/>
      <c r="IP45" s="161"/>
      <c r="IQ45" s="161"/>
      <c r="IR45" s="161"/>
      <c r="IS45" s="161"/>
      <c r="IT45" s="161"/>
      <c r="IU45" s="161"/>
      <c r="IV45" s="161"/>
      <c r="IW45" s="161"/>
      <c r="IX45" s="161"/>
      <c r="IY45" s="161"/>
      <c r="IZ45" s="161"/>
      <c r="JA45" s="161"/>
      <c r="JB45" s="161"/>
      <c r="JC45" s="161"/>
      <c r="JD45" s="161"/>
      <c r="JE45" s="161"/>
      <c r="JF45" s="161"/>
      <c r="JG45" s="161"/>
      <c r="JH45" s="161"/>
      <c r="JI45" s="161"/>
      <c r="JJ45" s="161"/>
      <c r="JK45" s="161"/>
      <c r="JL45" s="161"/>
      <c r="JM45" s="161"/>
      <c r="JN45" s="161"/>
      <c r="JO45" s="161"/>
      <c r="JP45" s="161"/>
      <c r="JQ45" s="161"/>
      <c r="JR45" s="161"/>
      <c r="JS45" s="161"/>
      <c r="JT45" s="161"/>
      <c r="JU45" s="161"/>
      <c r="JV45" s="161"/>
      <c r="JW45" s="161"/>
      <c r="JX45" s="161"/>
      <c r="JY45" s="161"/>
      <c r="JZ45" s="161"/>
      <c r="KA45" s="161"/>
      <c r="KB45" s="161"/>
      <c r="KC45" s="161"/>
      <c r="KD45" s="161"/>
      <c r="KE45" s="161"/>
      <c r="KF45" s="161"/>
      <c r="KG45" s="161"/>
      <c r="KH45" s="161"/>
      <c r="KI45" s="161"/>
      <c r="KJ45" s="161"/>
      <c r="KK45" s="161"/>
      <c r="KL45" s="161"/>
      <c r="KM45" s="161"/>
      <c r="KN45" s="161"/>
      <c r="KO45" s="161"/>
      <c r="KP45" s="161"/>
      <c r="KQ45" s="161"/>
      <c r="KR45" s="161"/>
      <c r="KS45" s="161"/>
      <c r="KT45" s="161"/>
      <c r="KU45" s="161"/>
      <c r="KV45" s="161"/>
      <c r="KW45" s="161"/>
      <c r="KX45" s="161"/>
      <c r="KY45" s="161"/>
      <c r="KZ45" s="161"/>
      <c r="LA45" s="161"/>
      <c r="LB45" s="161"/>
      <c r="LC45" s="161"/>
      <c r="LD45" s="161"/>
      <c r="LE45" s="161"/>
      <c r="LF45" s="161"/>
      <c r="LG45" s="161"/>
      <c r="LH45" s="161"/>
      <c r="LI45" s="161"/>
      <c r="LJ45" s="161"/>
      <c r="LK45" s="161"/>
      <c r="LL45" s="161"/>
      <c r="LM45" s="161"/>
      <c r="LN45" s="161"/>
      <c r="LO45" s="161"/>
      <c r="LP45" s="161"/>
      <c r="LQ45" s="161"/>
      <c r="LR45" s="161"/>
      <c r="LS45" s="161"/>
      <c r="LT45" s="161"/>
      <c r="LU45" s="161"/>
      <c r="LV45" s="161"/>
      <c r="LW45" s="161"/>
      <c r="LX45" s="161"/>
      <c r="LY45" s="161"/>
      <c r="LZ45" s="161"/>
      <c r="MA45" s="161"/>
      <c r="MB45" s="161"/>
      <c r="MC45" s="161"/>
      <c r="MD45" s="161"/>
      <c r="ME45" s="161"/>
      <c r="MF45" s="161"/>
      <c r="MG45" s="161"/>
      <c r="MH45" s="161"/>
      <c r="MI45" s="161"/>
      <c r="MJ45" s="161"/>
      <c r="MK45" s="161"/>
      <c r="ML45" s="161"/>
      <c r="MM45" s="161"/>
      <c r="MN45" s="161"/>
      <c r="MO45" s="161"/>
      <c r="MP45" s="161"/>
      <c r="MQ45" s="161"/>
      <c r="MR45" s="161"/>
      <c r="MS45" s="161"/>
      <c r="MT45" s="161"/>
      <c r="MU45" s="161"/>
      <c r="MV45" s="161"/>
      <c r="MW45" s="161"/>
      <c r="MX45" s="161"/>
      <c r="MY45" s="161"/>
      <c r="MZ45" s="161"/>
      <c r="NA45" s="161"/>
      <c r="NB45" s="161"/>
      <c r="NC45" s="161"/>
      <c r="ND45" s="161"/>
      <c r="NE45" s="161"/>
      <c r="NF45" s="161"/>
      <c r="NG45" s="161"/>
      <c r="NH45" s="161"/>
      <c r="NI45" s="161"/>
      <c r="NJ45" s="161"/>
      <c r="NK45" s="161"/>
      <c r="NL45" s="161"/>
      <c r="NM45" s="161"/>
      <c r="NN45" s="161"/>
      <c r="NO45" s="161"/>
      <c r="NP45" s="161"/>
      <c r="NQ45" s="161"/>
      <c r="NR45" s="161"/>
      <c r="NS45" s="161"/>
      <c r="NT45" s="161"/>
      <c r="NU45" s="161"/>
      <c r="NV45" s="161"/>
      <c r="NW45" s="161"/>
      <c r="NX45" s="161"/>
      <c r="NY45" s="161"/>
      <c r="NZ45" s="161"/>
      <c r="OA45" s="161"/>
      <c r="OB45" s="161"/>
      <c r="OC45" s="161"/>
      <c r="OD45" s="161"/>
      <c r="OE45" s="161"/>
      <c r="OF45" s="161"/>
      <c r="OG45" s="161"/>
      <c r="OH45" s="161"/>
      <c r="OI45" s="161"/>
      <c r="OJ45" s="161"/>
      <c r="OK45" s="161"/>
      <c r="OL45" s="161"/>
      <c r="OM45" s="161"/>
    </row>
    <row r="46" spans="1:403" ht="10.5" customHeight="1" x14ac:dyDescent="0.25">
      <c r="A46" s="169"/>
      <c r="B46" s="170" t="s">
        <v>7</v>
      </c>
      <c r="C46" s="170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  <c r="DQ46" s="161"/>
      <c r="DR46" s="161"/>
      <c r="DS46" s="161"/>
      <c r="DT46" s="161"/>
      <c r="DU46" s="161"/>
      <c r="DV46" s="161"/>
      <c r="DW46" s="161"/>
      <c r="DX46" s="161"/>
      <c r="DY46" s="161"/>
      <c r="DZ46" s="161"/>
      <c r="EA46" s="161"/>
      <c r="EB46" s="161"/>
      <c r="EC46" s="161"/>
      <c r="ED46" s="161"/>
      <c r="EE46" s="161"/>
      <c r="EF46" s="161"/>
      <c r="EG46" s="161"/>
      <c r="EH46" s="161"/>
      <c r="EI46" s="161"/>
      <c r="EJ46" s="161"/>
      <c r="EK46" s="161"/>
      <c r="EL46" s="161"/>
      <c r="EM46" s="161"/>
      <c r="EN46" s="161"/>
      <c r="EO46" s="161"/>
      <c r="EP46" s="161"/>
      <c r="EQ46" s="161"/>
      <c r="ER46" s="161"/>
      <c r="ES46" s="161"/>
      <c r="ET46" s="161"/>
      <c r="EU46" s="161"/>
      <c r="EV46" s="161"/>
      <c r="EW46" s="161"/>
      <c r="EX46" s="161"/>
      <c r="EY46" s="161"/>
      <c r="EZ46" s="161"/>
      <c r="FA46" s="161"/>
      <c r="FB46" s="161"/>
      <c r="FC46" s="161"/>
      <c r="FD46" s="161"/>
      <c r="FE46" s="161"/>
      <c r="FF46" s="161"/>
      <c r="FG46" s="161"/>
      <c r="FH46" s="161"/>
      <c r="FI46" s="161"/>
      <c r="FJ46" s="161"/>
      <c r="FK46" s="161"/>
      <c r="FL46" s="161"/>
      <c r="FM46" s="161"/>
      <c r="FN46" s="161"/>
      <c r="FO46" s="161"/>
      <c r="FP46" s="161"/>
      <c r="FQ46" s="161"/>
      <c r="FR46" s="161"/>
      <c r="FS46" s="161"/>
      <c r="FT46" s="161"/>
      <c r="FU46" s="161"/>
      <c r="FV46" s="161"/>
      <c r="FW46" s="161"/>
      <c r="FX46" s="161"/>
      <c r="FY46" s="161"/>
      <c r="FZ46" s="161"/>
      <c r="GA46" s="161"/>
      <c r="GB46" s="161"/>
      <c r="GC46" s="161"/>
      <c r="GD46" s="161"/>
      <c r="GE46" s="161"/>
      <c r="GF46" s="161"/>
      <c r="GG46" s="161"/>
      <c r="GH46" s="161"/>
      <c r="GI46" s="161"/>
      <c r="GJ46" s="161"/>
      <c r="GK46" s="161"/>
      <c r="GL46" s="161"/>
      <c r="GM46" s="161"/>
      <c r="GN46" s="161"/>
      <c r="GO46" s="161"/>
      <c r="GP46" s="161"/>
      <c r="GQ46" s="161"/>
      <c r="GR46" s="161"/>
      <c r="GS46" s="161"/>
      <c r="GT46" s="161"/>
      <c r="GU46" s="161"/>
      <c r="GV46" s="161"/>
      <c r="GW46" s="161"/>
      <c r="GX46" s="161"/>
      <c r="GY46" s="161"/>
      <c r="GZ46" s="161"/>
      <c r="HA46" s="161"/>
      <c r="HB46" s="161"/>
      <c r="HC46" s="161"/>
      <c r="HD46" s="161"/>
      <c r="HE46" s="161"/>
      <c r="HF46" s="161"/>
      <c r="HG46" s="161"/>
      <c r="HH46" s="161"/>
      <c r="HI46" s="161"/>
      <c r="HJ46" s="161"/>
      <c r="HK46" s="161"/>
      <c r="HL46" s="161"/>
      <c r="HM46" s="161"/>
      <c r="HN46" s="161"/>
      <c r="HO46" s="161"/>
      <c r="HP46" s="161"/>
      <c r="HQ46" s="161"/>
      <c r="HR46" s="161"/>
      <c r="HS46" s="161"/>
      <c r="HT46" s="161"/>
      <c r="HU46" s="161"/>
      <c r="HV46" s="161"/>
      <c r="HW46" s="161"/>
      <c r="HX46" s="161"/>
      <c r="HY46" s="161"/>
      <c r="HZ46" s="161"/>
      <c r="IA46" s="161"/>
      <c r="IB46" s="161"/>
      <c r="IC46" s="161"/>
      <c r="ID46" s="161"/>
      <c r="IE46" s="161"/>
      <c r="IF46" s="161"/>
      <c r="IG46" s="161"/>
      <c r="IH46" s="161"/>
      <c r="II46" s="161"/>
      <c r="IJ46" s="161"/>
      <c r="IK46" s="161"/>
      <c r="IL46" s="161"/>
      <c r="IM46" s="161"/>
      <c r="IN46" s="161"/>
      <c r="IO46" s="161"/>
      <c r="IP46" s="161"/>
      <c r="IQ46" s="161"/>
      <c r="IR46" s="161"/>
      <c r="IS46" s="161"/>
      <c r="IT46" s="161"/>
      <c r="IU46" s="161"/>
      <c r="IV46" s="161"/>
      <c r="IW46" s="161"/>
      <c r="IX46" s="161"/>
      <c r="IY46" s="161"/>
      <c r="IZ46" s="161"/>
      <c r="JA46" s="161"/>
      <c r="JB46" s="161"/>
      <c r="JC46" s="161"/>
      <c r="JD46" s="161"/>
      <c r="JE46" s="161"/>
      <c r="JF46" s="161"/>
      <c r="JG46" s="161"/>
      <c r="JH46" s="161"/>
      <c r="JI46" s="161"/>
      <c r="JJ46" s="161"/>
      <c r="JK46" s="161"/>
      <c r="JL46" s="161"/>
      <c r="JM46" s="161"/>
      <c r="JN46" s="161"/>
      <c r="JO46" s="161"/>
      <c r="JP46" s="161"/>
      <c r="JQ46" s="161"/>
      <c r="JR46" s="161"/>
      <c r="JS46" s="161"/>
      <c r="JT46" s="161"/>
      <c r="JU46" s="161"/>
      <c r="JV46" s="161"/>
      <c r="JW46" s="161"/>
      <c r="JX46" s="161"/>
      <c r="JY46" s="161"/>
      <c r="JZ46" s="161"/>
      <c r="KA46" s="161"/>
      <c r="KB46" s="161"/>
      <c r="KC46" s="161"/>
      <c r="KD46" s="161"/>
      <c r="KE46" s="161"/>
      <c r="KF46" s="161"/>
      <c r="KG46" s="161"/>
      <c r="KH46" s="161"/>
      <c r="KI46" s="161"/>
      <c r="KJ46" s="161"/>
      <c r="KK46" s="161"/>
      <c r="KL46" s="161"/>
      <c r="KM46" s="161"/>
      <c r="KN46" s="161"/>
      <c r="KO46" s="161"/>
      <c r="KP46" s="161"/>
      <c r="KQ46" s="161"/>
      <c r="KR46" s="161"/>
      <c r="KS46" s="161"/>
      <c r="KT46" s="161"/>
      <c r="KU46" s="161"/>
      <c r="KV46" s="161"/>
      <c r="KW46" s="161"/>
      <c r="KX46" s="161"/>
      <c r="KY46" s="161"/>
      <c r="KZ46" s="161"/>
      <c r="LA46" s="161"/>
      <c r="LB46" s="161"/>
      <c r="LC46" s="161"/>
      <c r="LD46" s="161"/>
      <c r="LE46" s="161"/>
      <c r="LF46" s="161"/>
      <c r="LG46" s="161"/>
      <c r="LH46" s="161"/>
      <c r="LI46" s="161"/>
      <c r="LJ46" s="161"/>
      <c r="LK46" s="161"/>
      <c r="LL46" s="161"/>
      <c r="LM46" s="161"/>
      <c r="LN46" s="161"/>
      <c r="LO46" s="161"/>
      <c r="LP46" s="161"/>
      <c r="LQ46" s="161"/>
      <c r="LR46" s="161"/>
      <c r="LS46" s="161"/>
      <c r="LT46" s="161"/>
      <c r="LU46" s="161"/>
      <c r="LV46" s="161"/>
      <c r="LW46" s="161"/>
      <c r="LX46" s="161"/>
      <c r="LY46" s="161"/>
      <c r="LZ46" s="161"/>
      <c r="MA46" s="161"/>
      <c r="MB46" s="161"/>
      <c r="MC46" s="161"/>
      <c r="MD46" s="161"/>
      <c r="ME46" s="161"/>
      <c r="MF46" s="161"/>
      <c r="MG46" s="161"/>
      <c r="MH46" s="161"/>
      <c r="MI46" s="161"/>
      <c r="MJ46" s="161"/>
      <c r="MK46" s="161"/>
      <c r="ML46" s="161"/>
      <c r="MM46" s="161"/>
      <c r="MN46" s="161"/>
      <c r="MO46" s="161"/>
      <c r="MP46" s="161"/>
      <c r="MQ46" s="161"/>
      <c r="MR46" s="161"/>
      <c r="MS46" s="161"/>
      <c r="MT46" s="161"/>
      <c r="MU46" s="161"/>
      <c r="MV46" s="161"/>
      <c r="MW46" s="161"/>
      <c r="MX46" s="161"/>
      <c r="MY46" s="161"/>
      <c r="MZ46" s="161"/>
      <c r="NA46" s="161"/>
      <c r="NB46" s="161"/>
      <c r="NC46" s="161"/>
      <c r="ND46" s="161"/>
      <c r="NE46" s="161"/>
      <c r="NF46" s="161"/>
      <c r="NG46" s="161"/>
      <c r="NH46" s="161"/>
      <c r="NI46" s="161"/>
      <c r="NJ46" s="161"/>
      <c r="NK46" s="161"/>
      <c r="NL46" s="161"/>
      <c r="NM46" s="161"/>
      <c r="NN46" s="161"/>
      <c r="NO46" s="161"/>
      <c r="NP46" s="161"/>
      <c r="NQ46" s="161"/>
      <c r="NR46" s="161"/>
      <c r="NS46" s="161"/>
      <c r="NT46" s="161"/>
      <c r="NU46" s="161"/>
      <c r="NV46" s="161"/>
      <c r="NW46" s="161"/>
      <c r="NX46" s="161"/>
      <c r="NY46" s="161"/>
      <c r="NZ46" s="161"/>
      <c r="OA46" s="161"/>
      <c r="OB46" s="161"/>
      <c r="OC46" s="161"/>
      <c r="OD46" s="161"/>
      <c r="OE46" s="161"/>
      <c r="OF46" s="161"/>
      <c r="OG46" s="161"/>
      <c r="OH46" s="161"/>
      <c r="OI46" s="161"/>
      <c r="OJ46" s="161"/>
      <c r="OK46" s="161"/>
      <c r="OL46" s="161"/>
      <c r="OM46" s="161"/>
    </row>
    <row r="47" spans="1:403" ht="2.25" customHeight="1" x14ac:dyDescent="0.25">
      <c r="A47" s="169" t="s">
        <v>34</v>
      </c>
      <c r="B47" s="23"/>
      <c r="C47" s="23"/>
      <c r="D47" s="13">
        <f ca="1">IF(NETWORKDAYS.INTL(D$17,D$17,VLOOKUP($A47,TabPersonnels[],2,0),Fériés)*NETWORKDAYS.INTL(D$17,D$17,VLOOKUP($A47,TabPersonnels[],2,0),Ponts)&gt;0,"X",0)</f>
        <v>0</v>
      </c>
      <c r="E47" s="13" t="str">
        <f ca="1">IF(NETWORKDAYS.INTL(E$17,E$17,VLOOKUP($A47,TabPersonnels[],2,0),Fériés)*NETWORKDAYS.INTL(E$17,E$17,VLOOKUP($A47,TabPersonnels[],2,0),Ponts)&gt;0,"X",0)</f>
        <v>X</v>
      </c>
      <c r="F47" s="13" t="str">
        <f ca="1">IF(NETWORKDAYS.INTL(F$17,F$17,VLOOKUP($A47,TabPersonnels[],2,0),Fériés)*NETWORKDAYS.INTL(F$17,F$17,VLOOKUP($A47,TabPersonnels[],2,0),Ponts)&gt;0,"X",0)</f>
        <v>X</v>
      </c>
      <c r="G47" s="13">
        <f ca="1">IF(NETWORKDAYS.INTL(G$17,G$17,VLOOKUP($A47,TabPersonnels[],2,0),Fériés)*NETWORKDAYS.INTL(G$17,G$17,VLOOKUP($A47,TabPersonnels[],2,0),Ponts)&gt;0,"X",0)</f>
        <v>0</v>
      </c>
      <c r="H47" s="13">
        <f ca="1">IF(NETWORKDAYS.INTL(H$17,H$17,VLOOKUP($A47,TabPersonnels[],2,0),Fériés)*NETWORKDAYS.INTL(H$17,H$17,VLOOKUP($A47,TabPersonnels[],2,0),Ponts)&gt;0,"X",0)</f>
        <v>0</v>
      </c>
      <c r="I47" s="13" t="str">
        <f ca="1">IF(NETWORKDAYS.INTL(I$17,I$17,VLOOKUP($A47,TabPersonnels[],2,0),Fériés)*NETWORKDAYS.INTL(I$17,I$17,VLOOKUP($A47,TabPersonnels[],2,0),Ponts)&gt;0,"X",0)</f>
        <v>X</v>
      </c>
      <c r="J47" s="13" t="str">
        <f ca="1">IF(NETWORKDAYS.INTL(J$17,J$17,VLOOKUP($A47,TabPersonnels[],2,0),Fériés)*NETWORKDAYS.INTL(J$17,J$17,VLOOKUP($A47,TabPersonnels[],2,0),Ponts)&gt;0,"X",0)</f>
        <v>X</v>
      </c>
      <c r="K47" s="13" t="str">
        <f ca="1">IF(NETWORKDAYS.INTL(K$17,K$17,VLOOKUP($A47,TabPersonnels[],2,0),Fériés)*NETWORKDAYS.INTL(K$17,K$17,VLOOKUP($A47,TabPersonnels[],2,0),Ponts)&gt;0,"X",0)</f>
        <v>X</v>
      </c>
      <c r="L47" s="13" t="str">
        <f ca="1">IF(NETWORKDAYS.INTL(L$17,L$17,VLOOKUP($A47,TabPersonnels[],2,0),Fériés)*NETWORKDAYS.INTL(L$17,L$17,VLOOKUP($A47,TabPersonnels[],2,0),Ponts)&gt;0,"X",0)</f>
        <v>X</v>
      </c>
      <c r="M47" s="13" t="str">
        <f ca="1">IF(NETWORKDAYS.INTL(M$17,M$17,VLOOKUP($A47,TabPersonnels[],2,0),Fériés)*NETWORKDAYS.INTL(M$17,M$17,VLOOKUP($A47,TabPersonnels[],2,0),Ponts)&gt;0,"X",0)</f>
        <v>X</v>
      </c>
      <c r="N47" s="13">
        <f ca="1">IF(NETWORKDAYS.INTL(N$17,N$17,VLOOKUP($A47,TabPersonnels[],2,0),Fériés)*NETWORKDAYS.INTL(N$17,N$17,VLOOKUP($A47,TabPersonnels[],2,0),Ponts)&gt;0,"X",0)</f>
        <v>0</v>
      </c>
      <c r="O47" s="13">
        <f ca="1">IF(NETWORKDAYS.INTL(O$17,O$17,VLOOKUP($A47,TabPersonnels[],2,0),Fériés)*NETWORKDAYS.INTL(O$17,O$17,VLOOKUP($A47,TabPersonnels[],2,0),Ponts)&gt;0,"X",0)</f>
        <v>0</v>
      </c>
      <c r="P47" s="13" t="str">
        <f ca="1">IF(NETWORKDAYS.INTL(P$17,P$17,VLOOKUP($A47,TabPersonnels[],2,0),Fériés)*NETWORKDAYS.INTL(P$17,P$17,VLOOKUP($A47,TabPersonnels[],2,0),Ponts)&gt;0,"X",0)</f>
        <v>X</v>
      </c>
      <c r="Q47" s="13" t="str">
        <f ca="1">IF(NETWORKDAYS.INTL(Q$17,Q$17,VLOOKUP($A47,TabPersonnels[],2,0),Fériés)*NETWORKDAYS.INTL(Q$17,Q$17,VLOOKUP($A47,TabPersonnels[],2,0),Ponts)&gt;0,"X",0)</f>
        <v>X</v>
      </c>
      <c r="R47" s="13" t="str">
        <f ca="1">IF(NETWORKDAYS.INTL(R$17,R$17,VLOOKUP($A47,TabPersonnels[],2,0),Fériés)*NETWORKDAYS.INTL(R$17,R$17,VLOOKUP($A47,TabPersonnels[],2,0),Ponts)&gt;0,"X",0)</f>
        <v>X</v>
      </c>
      <c r="S47" s="13" t="str">
        <f ca="1">IF(NETWORKDAYS.INTL(S$17,S$17,VLOOKUP($A47,TabPersonnels[],2,0),Fériés)*NETWORKDAYS.INTL(S$17,S$17,VLOOKUP($A47,TabPersonnels[],2,0),Ponts)&gt;0,"X",0)</f>
        <v>X</v>
      </c>
      <c r="T47" s="13" t="str">
        <f ca="1">IF(NETWORKDAYS.INTL(T$17,T$17,VLOOKUP($A47,TabPersonnels[],2,0),Fériés)*NETWORKDAYS.INTL(T$17,T$17,VLOOKUP($A47,TabPersonnels[],2,0),Ponts)&gt;0,"X",0)</f>
        <v>X</v>
      </c>
      <c r="U47" s="13">
        <f ca="1">IF(NETWORKDAYS.INTL(U$17,U$17,VLOOKUP($A47,TabPersonnels[],2,0),Fériés)*NETWORKDAYS.INTL(U$17,U$17,VLOOKUP($A47,TabPersonnels[],2,0),Ponts)&gt;0,"X",0)</f>
        <v>0</v>
      </c>
      <c r="V47" s="13">
        <f ca="1">IF(NETWORKDAYS.INTL(V$17,V$17,VLOOKUP($A47,TabPersonnels[],2,0),Fériés)*NETWORKDAYS.INTL(V$17,V$17,VLOOKUP($A47,TabPersonnels[],2,0),Ponts)&gt;0,"X",0)</f>
        <v>0</v>
      </c>
      <c r="W47" s="13" t="str">
        <f ca="1">IF(NETWORKDAYS.INTL(W$17,W$17,VLOOKUP($A47,TabPersonnels[],2,0),Fériés)*NETWORKDAYS.INTL(W$17,W$17,VLOOKUP($A47,TabPersonnels[],2,0),Ponts)&gt;0,"X",0)</f>
        <v>X</v>
      </c>
      <c r="X47" s="13" t="str">
        <f ca="1">IF(NETWORKDAYS.INTL(X$17,X$17,VLOOKUP($A47,TabPersonnels[],2,0),Fériés)*NETWORKDAYS.INTL(X$17,X$17,VLOOKUP($A47,TabPersonnels[],2,0),Ponts)&gt;0,"X",0)</f>
        <v>X</v>
      </c>
      <c r="Y47" s="13" t="str">
        <f ca="1">IF(NETWORKDAYS.INTL(Y$17,Y$17,VLOOKUP($A47,TabPersonnels[],2,0),Fériés)*NETWORKDAYS.INTL(Y$17,Y$17,VLOOKUP($A47,TabPersonnels[],2,0),Ponts)&gt;0,"X",0)</f>
        <v>X</v>
      </c>
      <c r="Z47" s="13" t="str">
        <f ca="1">IF(NETWORKDAYS.INTL(Z$17,Z$17,VLOOKUP($A47,TabPersonnels[],2,0),Fériés)*NETWORKDAYS.INTL(Z$17,Z$17,VLOOKUP($A47,TabPersonnels[],2,0),Ponts)&gt;0,"X",0)</f>
        <v>X</v>
      </c>
      <c r="AA47" s="13" t="str">
        <f ca="1">IF(NETWORKDAYS.INTL(AA$17,AA$17,VLOOKUP($A47,TabPersonnels[],2,0),Fériés)*NETWORKDAYS.INTL(AA$17,AA$17,VLOOKUP($A47,TabPersonnels[],2,0),Ponts)&gt;0,"X",0)</f>
        <v>X</v>
      </c>
      <c r="AB47" s="13">
        <f ca="1">IF(NETWORKDAYS.INTL(AB$17,AB$17,VLOOKUP($A47,TabPersonnels[],2,0),Fériés)*NETWORKDAYS.INTL(AB$17,AB$17,VLOOKUP($A47,TabPersonnels[],2,0),Ponts)&gt;0,"X",0)</f>
        <v>0</v>
      </c>
      <c r="AC47" s="13">
        <f ca="1">IF(NETWORKDAYS.INTL(AC$17,AC$17,VLOOKUP($A47,TabPersonnels[],2,0),Fériés)*NETWORKDAYS.INTL(AC$17,AC$17,VLOOKUP($A47,TabPersonnels[],2,0),Ponts)&gt;0,"X",0)</f>
        <v>0</v>
      </c>
      <c r="AD47" s="13" t="str">
        <f ca="1">IF(NETWORKDAYS.INTL(AD$17,AD$17,VLOOKUP($A47,TabPersonnels[],2,0),Fériés)*NETWORKDAYS.INTL(AD$17,AD$17,VLOOKUP($A47,TabPersonnels[],2,0),Ponts)&gt;0,"X",0)</f>
        <v>X</v>
      </c>
      <c r="AE47" s="13" t="str">
        <f ca="1">IF(NETWORKDAYS.INTL(AE$17,AE$17,VLOOKUP($A47,TabPersonnels[],2,0),Fériés)*NETWORKDAYS.INTL(AE$17,AE$17,VLOOKUP($A47,TabPersonnels[],2,0),Ponts)&gt;0,"X",0)</f>
        <v>X</v>
      </c>
      <c r="AF47" s="13" t="str">
        <f ca="1">IF(NETWORKDAYS.INTL(AF$17,AF$17,VLOOKUP($A47,TabPersonnels[],2,0),Fériés)*NETWORKDAYS.INTL(AF$17,AF$17,VLOOKUP($A47,TabPersonnels[],2,0),Ponts)&gt;0,"X",0)</f>
        <v>X</v>
      </c>
      <c r="AG47" s="13" t="str">
        <f ca="1">IF(NETWORKDAYS.INTL(AG$17,AG$17,VLOOKUP($A47,TabPersonnels[],2,0),Fériés)*NETWORKDAYS.INTL(AG$17,AG$17,VLOOKUP($A47,TabPersonnels[],2,0),Ponts)&gt;0,"X",0)</f>
        <v>X</v>
      </c>
      <c r="AH47" s="13" t="str">
        <f ca="1">IF(NETWORKDAYS.INTL(AH$17,AH$17,VLOOKUP($A47,TabPersonnels[],2,0),Fériés)*NETWORKDAYS.INTL(AH$17,AH$17,VLOOKUP($A47,TabPersonnels[],2,0),Ponts)&gt;0,"X",0)</f>
        <v>X</v>
      </c>
      <c r="AI47" s="13">
        <f ca="1">IF(NETWORKDAYS.INTL(AI$17,AI$17,VLOOKUP($A47,TabPersonnels[],2,0),Fériés)*NETWORKDAYS.INTL(AI$17,AI$17,VLOOKUP($A47,TabPersonnels[],2,0),Ponts)&gt;0,"X",0)</f>
        <v>0</v>
      </c>
      <c r="AJ47" s="13">
        <f ca="1">IF(NETWORKDAYS.INTL(AJ$17,AJ$17,VLOOKUP($A47,TabPersonnels[],2,0),Fériés)*NETWORKDAYS.INTL(AJ$17,AJ$17,VLOOKUP($A47,TabPersonnels[],2,0),Ponts)&gt;0,"X",0)</f>
        <v>0</v>
      </c>
      <c r="AK47" s="13" t="str">
        <f ca="1">IF(NETWORKDAYS.INTL(AK$17,AK$17,VLOOKUP($A47,TabPersonnels[],2,0),Fériés)*NETWORKDAYS.INTL(AK$17,AK$17,VLOOKUP($A47,TabPersonnels[],2,0),Ponts)&gt;0,"X",0)</f>
        <v>X</v>
      </c>
      <c r="AL47" s="13" t="str">
        <f ca="1">IF(NETWORKDAYS.INTL(AL$17,AL$17,VLOOKUP($A47,TabPersonnels[],2,0),Fériés)*NETWORKDAYS.INTL(AL$17,AL$17,VLOOKUP($A47,TabPersonnels[],2,0),Ponts)&gt;0,"X",0)</f>
        <v>X</v>
      </c>
      <c r="AM47" s="13" t="str">
        <f ca="1">IF(NETWORKDAYS.INTL(AM$17,AM$17,VLOOKUP($A47,TabPersonnels[],2,0),Fériés)*NETWORKDAYS.INTL(AM$17,AM$17,VLOOKUP($A47,TabPersonnels[],2,0),Ponts)&gt;0,"X",0)</f>
        <v>X</v>
      </c>
      <c r="AN47" s="13" t="str">
        <f ca="1">IF(NETWORKDAYS.INTL(AN$17,AN$17,VLOOKUP($A47,TabPersonnels[],2,0),Fériés)*NETWORKDAYS.INTL(AN$17,AN$17,VLOOKUP($A47,TabPersonnels[],2,0),Ponts)&gt;0,"X",0)</f>
        <v>X</v>
      </c>
      <c r="AO47" s="13" t="str">
        <f ca="1">IF(NETWORKDAYS.INTL(AO$17,AO$17,VLOOKUP($A47,TabPersonnels[],2,0),Fériés)*NETWORKDAYS.INTL(AO$17,AO$17,VLOOKUP($A47,TabPersonnels[],2,0),Ponts)&gt;0,"X",0)</f>
        <v>X</v>
      </c>
      <c r="AP47" s="13">
        <f ca="1">IF(NETWORKDAYS.INTL(AP$17,AP$17,VLOOKUP($A47,TabPersonnels[],2,0),Fériés)*NETWORKDAYS.INTL(AP$17,AP$17,VLOOKUP($A47,TabPersonnels[],2,0),Ponts)&gt;0,"X",0)</f>
        <v>0</v>
      </c>
      <c r="AQ47" s="13">
        <f ca="1">IF(NETWORKDAYS.INTL(AQ$17,AQ$17,VLOOKUP($A47,TabPersonnels[],2,0),Fériés)*NETWORKDAYS.INTL(AQ$17,AQ$17,VLOOKUP($A47,TabPersonnels[],2,0),Ponts)&gt;0,"X",0)</f>
        <v>0</v>
      </c>
      <c r="AR47" s="13" t="str">
        <f ca="1">IF(NETWORKDAYS.INTL(AR$17,AR$17,VLOOKUP($A47,TabPersonnels[],2,0),Fériés)*NETWORKDAYS.INTL(AR$17,AR$17,VLOOKUP($A47,TabPersonnels[],2,0),Ponts)&gt;0,"X",0)</f>
        <v>X</v>
      </c>
      <c r="AS47" s="13" t="str">
        <f ca="1">IF(NETWORKDAYS.INTL(AS$17,AS$17,VLOOKUP($A47,TabPersonnels[],2,0),Fériés)*NETWORKDAYS.INTL(AS$17,AS$17,VLOOKUP($A47,TabPersonnels[],2,0),Ponts)&gt;0,"X",0)</f>
        <v>X</v>
      </c>
      <c r="AT47" s="13" t="str">
        <f ca="1">IF(NETWORKDAYS.INTL(AT$17,AT$17,VLOOKUP($A47,TabPersonnels[],2,0),Fériés)*NETWORKDAYS.INTL(AT$17,AT$17,VLOOKUP($A47,TabPersonnels[],2,0),Ponts)&gt;0,"X",0)</f>
        <v>X</v>
      </c>
      <c r="AU47" s="13" t="str">
        <f ca="1">IF(NETWORKDAYS.INTL(AU$17,AU$17,VLOOKUP($A47,TabPersonnels[],2,0),Fériés)*NETWORKDAYS.INTL(AU$17,AU$17,VLOOKUP($A47,TabPersonnels[],2,0),Ponts)&gt;0,"X",0)</f>
        <v>X</v>
      </c>
      <c r="AV47" s="13" t="str">
        <f ca="1">IF(NETWORKDAYS.INTL(AV$17,AV$17,VLOOKUP($A47,TabPersonnels[],2,0),Fériés)*NETWORKDAYS.INTL(AV$17,AV$17,VLOOKUP($A47,TabPersonnels[],2,0),Ponts)&gt;0,"X",0)</f>
        <v>X</v>
      </c>
      <c r="AW47" s="13">
        <f ca="1">IF(NETWORKDAYS.INTL(AW$17,AW$17,VLOOKUP($A47,TabPersonnels[],2,0),Fériés)*NETWORKDAYS.INTL(AW$17,AW$17,VLOOKUP($A47,TabPersonnels[],2,0),Ponts)&gt;0,"X",0)</f>
        <v>0</v>
      </c>
      <c r="AX47" s="13">
        <f ca="1">IF(NETWORKDAYS.INTL(AX$17,AX$17,VLOOKUP($A47,TabPersonnels[],2,0),Fériés)*NETWORKDAYS.INTL(AX$17,AX$17,VLOOKUP($A47,TabPersonnels[],2,0),Ponts)&gt;0,"X",0)</f>
        <v>0</v>
      </c>
      <c r="AY47" s="13" t="str">
        <f ca="1">IF(NETWORKDAYS.INTL(AY$17,AY$17,VLOOKUP($A47,TabPersonnels[],2,0),Fériés)*NETWORKDAYS.INTL(AY$17,AY$17,VLOOKUP($A47,TabPersonnels[],2,0),Ponts)&gt;0,"X",0)</f>
        <v>X</v>
      </c>
      <c r="AZ47" s="13" t="str">
        <f ca="1">IF(NETWORKDAYS.INTL(AZ$17,AZ$17,VLOOKUP($A47,TabPersonnels[],2,0),Fériés)*NETWORKDAYS.INTL(AZ$17,AZ$17,VLOOKUP($A47,TabPersonnels[],2,0),Ponts)&gt;0,"X",0)</f>
        <v>X</v>
      </c>
      <c r="BA47" s="13" t="str">
        <f ca="1">IF(NETWORKDAYS.INTL(BA$17,BA$17,VLOOKUP($A47,TabPersonnels[],2,0),Fériés)*NETWORKDAYS.INTL(BA$17,BA$17,VLOOKUP($A47,TabPersonnels[],2,0),Ponts)&gt;0,"X",0)</f>
        <v>X</v>
      </c>
      <c r="BB47" s="13" t="str">
        <f ca="1">IF(NETWORKDAYS.INTL(BB$17,BB$17,VLOOKUP($A47,TabPersonnels[],2,0),Fériés)*NETWORKDAYS.INTL(BB$17,BB$17,VLOOKUP($A47,TabPersonnels[],2,0),Ponts)&gt;0,"X",0)</f>
        <v>X</v>
      </c>
      <c r="BC47" s="13" t="str">
        <f ca="1">IF(NETWORKDAYS.INTL(BC$17,BC$17,VLOOKUP($A47,TabPersonnels[],2,0),Fériés)*NETWORKDAYS.INTL(BC$17,BC$17,VLOOKUP($A47,TabPersonnels[],2,0),Ponts)&gt;0,"X",0)</f>
        <v>X</v>
      </c>
      <c r="BD47" s="13">
        <f ca="1">IF(NETWORKDAYS.INTL(BD$17,BD$17,VLOOKUP($A47,TabPersonnels[],2,0),Fériés)*NETWORKDAYS.INTL(BD$17,BD$17,VLOOKUP($A47,TabPersonnels[],2,0),Ponts)&gt;0,"X",0)</f>
        <v>0</v>
      </c>
      <c r="BE47" s="13">
        <f ca="1">IF(NETWORKDAYS.INTL(BE$17,BE$17,VLOOKUP($A47,TabPersonnels[],2,0),Fériés)*NETWORKDAYS.INTL(BE$17,BE$17,VLOOKUP($A47,TabPersonnels[],2,0),Ponts)&gt;0,"X",0)</f>
        <v>0</v>
      </c>
      <c r="BF47" s="13" t="str">
        <f ca="1">IF(NETWORKDAYS.INTL(BF$17,BF$17,VLOOKUP($A47,TabPersonnels[],2,0),Fériés)*NETWORKDAYS.INTL(BF$17,BF$17,VLOOKUP($A47,TabPersonnels[],2,0),Ponts)&gt;0,"X",0)</f>
        <v>X</v>
      </c>
      <c r="BG47" s="13">
        <f ca="1">IF(NETWORKDAYS.INTL(BG$17,BG$17,VLOOKUP($A47,TabPersonnels[],2,0),Fériés)*NETWORKDAYS.INTL(BG$17,BG$17,VLOOKUP($A47,TabPersonnels[],2,0),Ponts)&gt;0,"X",0)</f>
        <v>0</v>
      </c>
      <c r="BH47" s="13" t="str">
        <f ca="1">IF(NETWORKDAYS.INTL(BH$17,BH$17,VLOOKUP($A47,TabPersonnels[],2,0),Fériés)*NETWORKDAYS.INTL(BH$17,BH$17,VLOOKUP($A47,TabPersonnels[],2,0),Ponts)&gt;0,"X",0)</f>
        <v>X</v>
      </c>
      <c r="BI47" s="13" t="str">
        <f ca="1">IF(NETWORKDAYS.INTL(BI$17,BI$17,VLOOKUP($A47,TabPersonnels[],2,0),Fériés)*NETWORKDAYS.INTL(BI$17,BI$17,VLOOKUP($A47,TabPersonnels[],2,0),Ponts)&gt;0,"X",0)</f>
        <v>X</v>
      </c>
      <c r="BJ47" s="13" t="str">
        <f ca="1">IF(NETWORKDAYS.INTL(BJ$17,BJ$17,VLOOKUP($A47,TabPersonnels[],2,0),Fériés)*NETWORKDAYS.INTL(BJ$17,BJ$17,VLOOKUP($A47,TabPersonnels[],2,0),Ponts)&gt;0,"X",0)</f>
        <v>X</v>
      </c>
      <c r="BK47" s="13">
        <f ca="1">IF(NETWORKDAYS.INTL(BK$17,BK$17,VLOOKUP($A47,TabPersonnels[],2,0),Fériés)*NETWORKDAYS.INTL(BK$17,BK$17,VLOOKUP($A47,TabPersonnels[],2,0),Ponts)&gt;0,"X",0)</f>
        <v>0</v>
      </c>
      <c r="BL47" s="13">
        <f ca="1">IF(NETWORKDAYS.INTL(BL$17,BL$17,VLOOKUP($A47,TabPersonnels[],2,0),Fériés)*NETWORKDAYS.INTL(BL$17,BL$17,VLOOKUP($A47,TabPersonnels[],2,0),Ponts)&gt;0,"X",0)</f>
        <v>0</v>
      </c>
      <c r="BM47" s="13" t="str">
        <f ca="1">IF(NETWORKDAYS.INTL(BM$17,BM$17,VLOOKUP($A47,TabPersonnels[],2,0),Fériés)*NETWORKDAYS.INTL(BM$17,BM$17,VLOOKUP($A47,TabPersonnels[],2,0),Ponts)&gt;0,"X",0)</f>
        <v>X</v>
      </c>
      <c r="BN47" s="13" t="str">
        <f ca="1">IF(NETWORKDAYS.INTL(BN$17,BN$17,VLOOKUP($A47,TabPersonnels[],2,0),Fériés)*NETWORKDAYS.INTL(BN$17,BN$17,VLOOKUP($A47,TabPersonnels[],2,0),Ponts)&gt;0,"X",0)</f>
        <v>X</v>
      </c>
      <c r="BO47" s="13" t="str">
        <f ca="1">IF(NETWORKDAYS.INTL(BO$17,BO$17,VLOOKUP($A47,TabPersonnels[],2,0),Fériés)*NETWORKDAYS.INTL(BO$17,BO$17,VLOOKUP($A47,TabPersonnels[],2,0),Ponts)&gt;0,"X",0)</f>
        <v>X</v>
      </c>
      <c r="BP47" s="13" t="str">
        <f ca="1">IF(NETWORKDAYS.INTL(BP$17,BP$17,VLOOKUP($A47,TabPersonnels[],2,0),Fériés)*NETWORKDAYS.INTL(BP$17,BP$17,VLOOKUP($A47,TabPersonnels[],2,0),Ponts)&gt;0,"X",0)</f>
        <v>X</v>
      </c>
      <c r="BQ47" s="13" t="str">
        <f ca="1">IF(NETWORKDAYS.INTL(BQ$17,BQ$17,VLOOKUP($A47,TabPersonnels[],2,0),Fériés)*NETWORKDAYS.INTL(BQ$17,BQ$17,VLOOKUP($A47,TabPersonnels[],2,0),Ponts)&gt;0,"X",0)</f>
        <v>X</v>
      </c>
      <c r="BR47" s="13">
        <f ca="1">IF(NETWORKDAYS.INTL(BR$17,BR$17,VLOOKUP($A47,TabPersonnels[],2,0),Fériés)*NETWORKDAYS.INTL(BR$17,BR$17,VLOOKUP($A47,TabPersonnels[],2,0),Ponts)&gt;0,"X",0)</f>
        <v>0</v>
      </c>
      <c r="BS47" s="13">
        <f ca="1">IF(NETWORKDAYS.INTL(BS$17,BS$17,VLOOKUP($A47,TabPersonnels[],2,0),Fériés)*NETWORKDAYS.INTL(BS$17,BS$17,VLOOKUP($A47,TabPersonnels[],2,0),Ponts)&gt;0,"X",0)</f>
        <v>0</v>
      </c>
      <c r="BT47" s="13" t="str">
        <f ca="1">IF(NETWORKDAYS.INTL(BT$17,BT$17,VLOOKUP($A47,TabPersonnels[],2,0),Fériés)*NETWORKDAYS.INTL(BT$17,BT$17,VLOOKUP($A47,TabPersonnels[],2,0),Ponts)&gt;0,"X",0)</f>
        <v>X</v>
      </c>
      <c r="BU47" s="13" t="str">
        <f ca="1">IF(NETWORKDAYS.INTL(BU$17,BU$17,VLOOKUP($A47,TabPersonnels[],2,0),Fériés)*NETWORKDAYS.INTL(BU$17,BU$17,VLOOKUP($A47,TabPersonnels[],2,0),Ponts)&gt;0,"X",0)</f>
        <v>X</v>
      </c>
      <c r="BV47" s="13" t="str">
        <f ca="1">IF(NETWORKDAYS.INTL(BV$17,BV$17,VLOOKUP($A47,TabPersonnels[],2,0),Fériés)*NETWORKDAYS.INTL(BV$17,BV$17,VLOOKUP($A47,TabPersonnels[],2,0),Ponts)&gt;0,"X",0)</f>
        <v>X</v>
      </c>
      <c r="BW47" s="13" t="str">
        <f ca="1">IF(NETWORKDAYS.INTL(BW$17,BW$17,VLOOKUP($A47,TabPersonnels[],2,0),Fériés)*NETWORKDAYS.INTL(BW$17,BW$17,VLOOKUP($A47,TabPersonnels[],2,0),Ponts)&gt;0,"X",0)</f>
        <v>X</v>
      </c>
      <c r="BX47" s="13" t="str">
        <f ca="1">IF(NETWORKDAYS.INTL(BX$17,BX$17,VLOOKUP($A47,TabPersonnels[],2,0),Fériés)*NETWORKDAYS.INTL(BX$17,BX$17,VLOOKUP($A47,TabPersonnels[],2,0),Ponts)&gt;0,"X",0)</f>
        <v>X</v>
      </c>
      <c r="BY47" s="13">
        <f ca="1">IF(NETWORKDAYS.INTL(BY$17,BY$17,VLOOKUP($A47,TabPersonnels[],2,0),Fériés)*NETWORKDAYS.INTL(BY$17,BY$17,VLOOKUP($A47,TabPersonnels[],2,0),Ponts)&gt;0,"X",0)</f>
        <v>0</v>
      </c>
      <c r="BZ47" s="13">
        <f ca="1">IF(NETWORKDAYS.INTL(BZ$17,BZ$17,VLOOKUP($A47,TabPersonnels[],2,0),Fériés)*NETWORKDAYS.INTL(BZ$17,BZ$17,VLOOKUP($A47,TabPersonnels[],2,0),Ponts)&gt;0,"X",0)</f>
        <v>0</v>
      </c>
      <c r="CA47" s="13" t="str">
        <f ca="1">IF(NETWORKDAYS.INTL(CA$17,CA$17,VLOOKUP($A47,TabPersonnels[],2,0),Fériés)*NETWORKDAYS.INTL(CA$17,CA$17,VLOOKUP($A47,TabPersonnels[],2,0),Ponts)&gt;0,"X",0)</f>
        <v>X</v>
      </c>
      <c r="CB47" s="13" t="str">
        <f ca="1">IF(NETWORKDAYS.INTL(CB$17,CB$17,VLOOKUP($A47,TabPersonnels[],2,0),Fériés)*NETWORKDAYS.INTL(CB$17,CB$17,VLOOKUP($A47,TabPersonnels[],2,0),Ponts)&gt;0,"X",0)</f>
        <v>X</v>
      </c>
      <c r="CC47" s="13" t="str">
        <f ca="1">IF(NETWORKDAYS.INTL(CC$17,CC$17,VLOOKUP($A47,TabPersonnels[],2,0),Fériés)*NETWORKDAYS.INTL(CC$17,CC$17,VLOOKUP($A47,TabPersonnels[],2,0),Ponts)&gt;0,"X",0)</f>
        <v>X</v>
      </c>
      <c r="CD47" s="13" t="str">
        <f ca="1">IF(NETWORKDAYS.INTL(CD$17,CD$17,VLOOKUP($A47,TabPersonnels[],2,0),Fériés)*NETWORKDAYS.INTL(CD$17,CD$17,VLOOKUP($A47,TabPersonnels[],2,0),Ponts)&gt;0,"X",0)</f>
        <v>X</v>
      </c>
      <c r="CE47" s="13" t="str">
        <f ca="1">IF(NETWORKDAYS.INTL(CE$17,CE$17,VLOOKUP($A47,TabPersonnels[],2,0),Fériés)*NETWORKDAYS.INTL(CE$17,CE$17,VLOOKUP($A47,TabPersonnels[],2,0),Ponts)&gt;0,"X",0)</f>
        <v>X</v>
      </c>
      <c r="CF47" s="13">
        <f ca="1">IF(NETWORKDAYS.INTL(CF$17,CF$17,VLOOKUP($A47,TabPersonnels[],2,0),Fériés)*NETWORKDAYS.INTL(CF$17,CF$17,VLOOKUP($A47,TabPersonnels[],2,0),Ponts)&gt;0,"X",0)</f>
        <v>0</v>
      </c>
      <c r="CG47" s="13">
        <f ca="1">IF(NETWORKDAYS.INTL(CG$17,CG$17,VLOOKUP($A47,TabPersonnels[],2,0),Fériés)*NETWORKDAYS.INTL(CG$17,CG$17,VLOOKUP($A47,TabPersonnels[],2,0),Ponts)&gt;0,"X",0)</f>
        <v>0</v>
      </c>
      <c r="CH47" s="13" t="str">
        <f ca="1">IF(NETWORKDAYS.INTL(CH$17,CH$17,VLOOKUP($A47,TabPersonnels[],2,0),Fériés)*NETWORKDAYS.INTL(CH$17,CH$17,VLOOKUP($A47,TabPersonnels[],2,0),Ponts)&gt;0,"X",0)</f>
        <v>X</v>
      </c>
      <c r="CI47" s="13" t="str">
        <f ca="1">IF(NETWORKDAYS.INTL(CI$17,CI$17,VLOOKUP($A47,TabPersonnels[],2,0),Fériés)*NETWORKDAYS.INTL(CI$17,CI$17,VLOOKUP($A47,TabPersonnels[],2,0),Ponts)&gt;0,"X",0)</f>
        <v>X</v>
      </c>
      <c r="CJ47" s="13" t="str">
        <f ca="1">IF(NETWORKDAYS.INTL(CJ$17,CJ$17,VLOOKUP($A47,TabPersonnels[],2,0),Fériés)*NETWORKDAYS.INTL(CJ$17,CJ$17,VLOOKUP($A47,TabPersonnels[],2,0),Ponts)&gt;0,"X",0)</f>
        <v>X</v>
      </c>
      <c r="CK47" s="13" t="str">
        <f ca="1">IF(NETWORKDAYS.INTL(CK$17,CK$17,VLOOKUP($A47,TabPersonnels[],2,0),Fériés)*NETWORKDAYS.INTL(CK$17,CK$17,VLOOKUP($A47,TabPersonnels[],2,0),Ponts)&gt;0,"X",0)</f>
        <v>X</v>
      </c>
      <c r="CL47" s="13" t="str">
        <f ca="1">IF(NETWORKDAYS.INTL(CL$17,CL$17,VLOOKUP($A47,TabPersonnels[],2,0),Fériés)*NETWORKDAYS.INTL(CL$17,CL$17,VLOOKUP($A47,TabPersonnels[],2,0),Ponts)&gt;0,"X",0)</f>
        <v>X</v>
      </c>
      <c r="CM47" s="13">
        <f ca="1">IF(NETWORKDAYS.INTL(CM$17,CM$17,VLOOKUP($A47,TabPersonnels[],2,0),Fériés)*NETWORKDAYS.INTL(CM$17,CM$17,VLOOKUP($A47,TabPersonnels[],2,0),Ponts)&gt;0,"X",0)</f>
        <v>0</v>
      </c>
      <c r="CN47" s="13">
        <f ca="1">IF(NETWORKDAYS.INTL(CN$17,CN$17,VLOOKUP($A47,TabPersonnels[],2,0),Fériés)*NETWORKDAYS.INTL(CN$17,CN$17,VLOOKUP($A47,TabPersonnels[],2,0),Ponts)&gt;0,"X",0)</f>
        <v>0</v>
      </c>
      <c r="CO47" s="13" t="str">
        <f ca="1">IF(NETWORKDAYS.INTL(CO$17,CO$17,VLOOKUP($A47,TabPersonnels[],2,0),Fériés)*NETWORKDAYS.INTL(CO$17,CO$17,VLOOKUP($A47,TabPersonnels[],2,0),Ponts)&gt;0,"X",0)</f>
        <v>X</v>
      </c>
      <c r="CP47" s="13" t="str">
        <f ca="1">IF(NETWORKDAYS.INTL(CP$17,CP$17,VLOOKUP($A47,TabPersonnels[],2,0),Fériés)*NETWORKDAYS.INTL(CP$17,CP$17,VLOOKUP($A47,TabPersonnels[],2,0),Ponts)&gt;0,"X",0)</f>
        <v>X</v>
      </c>
      <c r="CQ47" s="13" t="str">
        <f ca="1">IF(NETWORKDAYS.INTL(CQ$17,CQ$17,VLOOKUP($A47,TabPersonnels[],2,0),Fériés)*NETWORKDAYS.INTL(CQ$17,CQ$17,VLOOKUP($A47,TabPersonnels[],2,0),Ponts)&gt;0,"X",0)</f>
        <v>X</v>
      </c>
      <c r="CR47" s="13" t="str">
        <f ca="1">IF(NETWORKDAYS.INTL(CR$17,CR$17,VLOOKUP($A47,TabPersonnels[],2,0),Fériés)*NETWORKDAYS.INTL(CR$17,CR$17,VLOOKUP($A47,TabPersonnels[],2,0),Ponts)&gt;0,"X",0)</f>
        <v>X</v>
      </c>
      <c r="CS47" s="13" t="str">
        <f ca="1">IF(NETWORKDAYS.INTL(CS$17,CS$17,VLOOKUP($A47,TabPersonnels[],2,0),Fériés)*NETWORKDAYS.INTL(CS$17,CS$17,VLOOKUP($A47,TabPersonnels[],2,0),Ponts)&gt;0,"X",0)</f>
        <v>X</v>
      </c>
      <c r="CT47" s="13">
        <f ca="1">IF(NETWORKDAYS.INTL(CT$17,CT$17,VLOOKUP($A47,TabPersonnels[],2,0),Fériés)*NETWORKDAYS.INTL(CT$17,CT$17,VLOOKUP($A47,TabPersonnels[],2,0),Ponts)&gt;0,"X",0)</f>
        <v>0</v>
      </c>
      <c r="CU47" s="13">
        <f ca="1">IF(NETWORKDAYS.INTL(CU$17,CU$17,VLOOKUP($A47,TabPersonnels[],2,0),Fériés)*NETWORKDAYS.INTL(CU$17,CU$17,VLOOKUP($A47,TabPersonnels[],2,0),Ponts)&gt;0,"X",0)</f>
        <v>0</v>
      </c>
      <c r="CV47" s="13" t="str">
        <f ca="1">IF(NETWORKDAYS.INTL(CV$17,CV$17,VLOOKUP($A47,TabPersonnels[],2,0),Fériés)*NETWORKDAYS.INTL(CV$17,CV$17,VLOOKUP($A47,TabPersonnels[],2,0),Ponts)&gt;0,"X",0)</f>
        <v>X</v>
      </c>
      <c r="CW47" s="13" t="str">
        <f ca="1">IF(NETWORKDAYS.INTL(CW$17,CW$17,VLOOKUP($A47,TabPersonnels[],2,0),Fériés)*NETWORKDAYS.INTL(CW$17,CW$17,VLOOKUP($A47,TabPersonnels[],2,0),Ponts)&gt;0,"X",0)</f>
        <v>X</v>
      </c>
      <c r="CX47" s="13" t="str">
        <f ca="1">IF(NETWORKDAYS.INTL(CX$17,CX$17,VLOOKUP($A47,TabPersonnels[],2,0),Fériés)*NETWORKDAYS.INTL(CX$17,CX$17,VLOOKUP($A47,TabPersonnels[],2,0),Ponts)&gt;0,"X",0)</f>
        <v>X</v>
      </c>
      <c r="CY47" s="13" t="str">
        <f ca="1">IF(NETWORKDAYS.INTL(CY$17,CY$17,VLOOKUP($A47,TabPersonnels[],2,0),Fériés)*NETWORKDAYS.INTL(CY$17,CY$17,VLOOKUP($A47,TabPersonnels[],2,0),Ponts)&gt;0,"X",0)</f>
        <v>X</v>
      </c>
      <c r="CZ47" s="13" t="str">
        <f ca="1">IF(NETWORKDAYS.INTL(CZ$17,CZ$17,VLOOKUP($A47,TabPersonnels[],2,0),Fériés)*NETWORKDAYS.INTL(CZ$17,CZ$17,VLOOKUP($A47,TabPersonnels[],2,0),Ponts)&gt;0,"X",0)</f>
        <v>X</v>
      </c>
      <c r="DA47" s="13">
        <f ca="1">IF(NETWORKDAYS.INTL(DA$17,DA$17,VLOOKUP($A47,TabPersonnels[],2,0),Fériés)*NETWORKDAYS.INTL(DA$17,DA$17,VLOOKUP($A47,TabPersonnels[],2,0),Ponts)&gt;0,"X",0)</f>
        <v>0</v>
      </c>
      <c r="DB47" s="13">
        <f ca="1">IF(NETWORKDAYS.INTL(DB$17,DB$17,VLOOKUP($A47,TabPersonnels[],2,0),Fériés)*NETWORKDAYS.INTL(DB$17,DB$17,VLOOKUP($A47,TabPersonnels[],2,0),Ponts)&gt;0,"X",0)</f>
        <v>0</v>
      </c>
      <c r="DC47" s="13">
        <f ca="1">IF(NETWORKDAYS.INTL(DC$17,DC$17,VLOOKUP($A47,TabPersonnels[],2,0),Fériés)*NETWORKDAYS.INTL(DC$17,DC$17,VLOOKUP($A47,TabPersonnels[],2,0),Ponts)&gt;0,"X",0)</f>
        <v>0</v>
      </c>
      <c r="DD47" s="13" t="str">
        <f ca="1">IF(NETWORKDAYS.INTL(DD$17,DD$17,VLOOKUP($A47,TabPersonnels[],2,0),Fériés)*NETWORKDAYS.INTL(DD$17,DD$17,VLOOKUP($A47,TabPersonnels[],2,0),Ponts)&gt;0,"X",0)</f>
        <v>X</v>
      </c>
      <c r="DE47" s="13" t="str">
        <f ca="1">IF(NETWORKDAYS.INTL(DE$17,DE$17,VLOOKUP($A47,TabPersonnels[],2,0),Fériés)*NETWORKDAYS.INTL(DE$17,DE$17,VLOOKUP($A47,TabPersonnels[],2,0),Ponts)&gt;0,"X",0)</f>
        <v>X</v>
      </c>
      <c r="DF47" s="13" t="str">
        <f ca="1">IF(NETWORKDAYS.INTL(DF$17,DF$17,VLOOKUP($A47,TabPersonnels[],2,0),Fériés)*NETWORKDAYS.INTL(DF$17,DF$17,VLOOKUP($A47,TabPersonnels[],2,0),Ponts)&gt;0,"X",0)</f>
        <v>X</v>
      </c>
      <c r="DG47" s="13" t="str">
        <f ca="1">IF(NETWORKDAYS.INTL(DG$17,DG$17,VLOOKUP($A47,TabPersonnels[],2,0),Fériés)*NETWORKDAYS.INTL(DG$17,DG$17,VLOOKUP($A47,TabPersonnels[],2,0),Ponts)&gt;0,"X",0)</f>
        <v>X</v>
      </c>
      <c r="DH47" s="13">
        <f ca="1">IF(NETWORKDAYS.INTL(DH$17,DH$17,VLOOKUP($A47,TabPersonnels[],2,0),Fériés)*NETWORKDAYS.INTL(DH$17,DH$17,VLOOKUP($A47,TabPersonnels[],2,0),Ponts)&gt;0,"X",0)</f>
        <v>0</v>
      </c>
      <c r="DI47" s="13">
        <f ca="1">IF(NETWORKDAYS.INTL(DI$17,DI$17,VLOOKUP($A47,TabPersonnels[],2,0),Fériés)*NETWORKDAYS.INTL(DI$17,DI$17,VLOOKUP($A47,TabPersonnels[],2,0),Ponts)&gt;0,"X",0)</f>
        <v>0</v>
      </c>
      <c r="DJ47" s="13" t="str">
        <f ca="1">IF(NETWORKDAYS.INTL(DJ$17,DJ$17,VLOOKUP($A47,TabPersonnels[],2,0),Fériés)*NETWORKDAYS.INTL(DJ$17,DJ$17,VLOOKUP($A47,TabPersonnels[],2,0),Ponts)&gt;0,"X",0)</f>
        <v>X</v>
      </c>
      <c r="DK47" s="13" t="str">
        <f ca="1">IF(NETWORKDAYS.INTL(DK$17,DK$17,VLOOKUP($A47,TabPersonnels[],2,0),Fériés)*NETWORKDAYS.INTL(DK$17,DK$17,VLOOKUP($A47,TabPersonnels[],2,0),Ponts)&gt;0,"X",0)</f>
        <v>X</v>
      </c>
      <c r="DL47" s="13" t="str">
        <f ca="1">IF(NETWORKDAYS.INTL(DL$17,DL$17,VLOOKUP($A47,TabPersonnels[],2,0),Fériés)*NETWORKDAYS.INTL(DL$17,DL$17,VLOOKUP($A47,TabPersonnels[],2,0),Ponts)&gt;0,"X",0)</f>
        <v>X</v>
      </c>
      <c r="DM47" s="13" t="str">
        <f ca="1">IF(NETWORKDAYS.INTL(DM$17,DM$17,VLOOKUP($A47,TabPersonnels[],2,0),Fériés)*NETWORKDAYS.INTL(DM$17,DM$17,VLOOKUP($A47,TabPersonnels[],2,0),Ponts)&gt;0,"X",0)</f>
        <v>X</v>
      </c>
      <c r="DN47" s="13" t="str">
        <f ca="1">IF(NETWORKDAYS.INTL(DN$17,DN$17,VLOOKUP($A47,TabPersonnels[],2,0),Fériés)*NETWORKDAYS.INTL(DN$17,DN$17,VLOOKUP($A47,TabPersonnels[],2,0),Ponts)&gt;0,"X",0)</f>
        <v>X</v>
      </c>
      <c r="DO47" s="13">
        <f ca="1">IF(NETWORKDAYS.INTL(DO$17,DO$17,VLOOKUP($A47,TabPersonnels[],2,0),Fériés)*NETWORKDAYS.INTL(DO$17,DO$17,VLOOKUP($A47,TabPersonnels[],2,0),Ponts)&gt;0,"X",0)</f>
        <v>0</v>
      </c>
      <c r="DP47" s="13">
        <f ca="1">IF(NETWORKDAYS.INTL(DP$17,DP$17,VLOOKUP($A47,TabPersonnels[],2,0),Fériés)*NETWORKDAYS.INTL(DP$17,DP$17,VLOOKUP($A47,TabPersonnels[],2,0),Ponts)&gt;0,"X",0)</f>
        <v>0</v>
      </c>
      <c r="DQ47" s="13" t="str">
        <f ca="1">IF(NETWORKDAYS.INTL(DQ$17,DQ$17,VLOOKUP($A47,TabPersonnels[],2,0),Fériés)*NETWORKDAYS.INTL(DQ$17,DQ$17,VLOOKUP($A47,TabPersonnels[],2,0),Ponts)&gt;0,"X",0)</f>
        <v>X</v>
      </c>
      <c r="DR47" s="13" t="str">
        <f ca="1">IF(NETWORKDAYS.INTL(DR$17,DR$17,VLOOKUP($A47,TabPersonnels[],2,0),Fériés)*NETWORKDAYS.INTL(DR$17,DR$17,VLOOKUP($A47,TabPersonnels[],2,0),Ponts)&gt;0,"X",0)</f>
        <v>X</v>
      </c>
      <c r="DS47" s="13" t="str">
        <f ca="1">IF(NETWORKDAYS.INTL(DS$17,DS$17,VLOOKUP($A47,TabPersonnels[],2,0),Fériés)*NETWORKDAYS.INTL(DS$17,DS$17,VLOOKUP($A47,TabPersonnels[],2,0),Ponts)&gt;0,"X",0)</f>
        <v>X</v>
      </c>
      <c r="DT47" s="13" t="str">
        <f ca="1">IF(NETWORKDAYS.INTL(DT$17,DT$17,VLOOKUP($A47,TabPersonnels[],2,0),Fériés)*NETWORKDAYS.INTL(DT$17,DT$17,VLOOKUP($A47,TabPersonnels[],2,0),Ponts)&gt;0,"X",0)</f>
        <v>X</v>
      </c>
      <c r="DU47" s="13">
        <f ca="1">IF(NETWORKDAYS.INTL(DU$17,DU$17,VLOOKUP($A47,TabPersonnels[],2,0),Fériés)*NETWORKDAYS.INTL(DU$17,DU$17,VLOOKUP($A47,TabPersonnels[],2,0),Ponts)&gt;0,"X",0)</f>
        <v>0</v>
      </c>
      <c r="DV47" s="13">
        <f ca="1">IF(NETWORKDAYS.INTL(DV$17,DV$17,VLOOKUP($A47,TabPersonnels[],2,0),Fériés)*NETWORKDAYS.INTL(DV$17,DV$17,VLOOKUP($A47,TabPersonnels[],2,0),Ponts)&gt;0,"X",0)</f>
        <v>0</v>
      </c>
      <c r="DW47" s="13">
        <f ca="1">IF(NETWORKDAYS.INTL(DW$17,DW$17,VLOOKUP($A47,TabPersonnels[],2,0),Fériés)*NETWORKDAYS.INTL(DW$17,DW$17,VLOOKUP($A47,TabPersonnels[],2,0),Ponts)&gt;0,"X",0)</f>
        <v>0</v>
      </c>
      <c r="DX47" s="13" t="str">
        <f ca="1">IF(NETWORKDAYS.INTL(DX$17,DX$17,VLOOKUP($A47,TabPersonnels[],2,0),Fériés)*NETWORKDAYS.INTL(DX$17,DX$17,VLOOKUP($A47,TabPersonnels[],2,0),Ponts)&gt;0,"X",0)</f>
        <v>X</v>
      </c>
      <c r="DY47" s="13" t="str">
        <f ca="1">IF(NETWORKDAYS.INTL(DY$17,DY$17,VLOOKUP($A47,TabPersonnels[],2,0),Fériés)*NETWORKDAYS.INTL(DY$17,DY$17,VLOOKUP($A47,TabPersonnels[],2,0),Ponts)&gt;0,"X",0)</f>
        <v>X</v>
      </c>
      <c r="DZ47" s="13" t="str">
        <f ca="1">IF(NETWORKDAYS.INTL(DZ$17,DZ$17,VLOOKUP($A47,TabPersonnels[],2,0),Fériés)*NETWORKDAYS.INTL(DZ$17,DZ$17,VLOOKUP($A47,TabPersonnels[],2,0),Ponts)&gt;0,"X",0)</f>
        <v>X</v>
      </c>
      <c r="EA47" s="13" t="str">
        <f ca="1">IF(NETWORKDAYS.INTL(EA$17,EA$17,VLOOKUP($A47,TabPersonnels[],2,0),Fériés)*NETWORKDAYS.INTL(EA$17,EA$17,VLOOKUP($A47,TabPersonnels[],2,0),Ponts)&gt;0,"X",0)</f>
        <v>X</v>
      </c>
      <c r="EB47" s="13">
        <f ca="1">IF(NETWORKDAYS.INTL(EB$17,EB$17,VLOOKUP($A47,TabPersonnels[],2,0),Fériés)*NETWORKDAYS.INTL(EB$17,EB$17,VLOOKUP($A47,TabPersonnels[],2,0),Ponts)&gt;0,"X",0)</f>
        <v>0</v>
      </c>
      <c r="EC47" s="13">
        <f ca="1">IF(NETWORKDAYS.INTL(EC$17,EC$17,VLOOKUP($A47,TabPersonnels[],2,0),Fériés)*NETWORKDAYS.INTL(EC$17,EC$17,VLOOKUP($A47,TabPersonnels[],2,0),Ponts)&gt;0,"X",0)</f>
        <v>0</v>
      </c>
      <c r="ED47" s="13">
        <f ca="1">IF(NETWORKDAYS.INTL(ED$17,ED$17,VLOOKUP($A47,TabPersonnels[],2,0),Fériés)*NETWORKDAYS.INTL(ED$17,ED$17,VLOOKUP($A47,TabPersonnels[],2,0),Ponts)&gt;0,"X",0)</f>
        <v>0</v>
      </c>
      <c r="EE47" s="13" t="str">
        <f ca="1">IF(NETWORKDAYS.INTL(EE$17,EE$17,VLOOKUP($A47,TabPersonnels[],2,0),Fériés)*NETWORKDAYS.INTL(EE$17,EE$17,VLOOKUP($A47,TabPersonnels[],2,0),Ponts)&gt;0,"X",0)</f>
        <v>X</v>
      </c>
      <c r="EF47" s="13" t="str">
        <f ca="1">IF(NETWORKDAYS.INTL(EF$17,EF$17,VLOOKUP($A47,TabPersonnels[],2,0),Fériés)*NETWORKDAYS.INTL(EF$17,EF$17,VLOOKUP($A47,TabPersonnels[],2,0),Ponts)&gt;0,"X",0)</f>
        <v>X</v>
      </c>
      <c r="EG47" s="13" t="str">
        <f ca="1">IF(NETWORKDAYS.INTL(EG$17,EG$17,VLOOKUP($A47,TabPersonnels[],2,0),Fériés)*NETWORKDAYS.INTL(EG$17,EG$17,VLOOKUP($A47,TabPersonnels[],2,0),Ponts)&gt;0,"X",0)</f>
        <v>X</v>
      </c>
      <c r="EH47" s="13" t="str">
        <f ca="1">IF(NETWORKDAYS.INTL(EH$17,EH$17,VLOOKUP($A47,TabPersonnels[],2,0),Fériés)*NETWORKDAYS.INTL(EH$17,EH$17,VLOOKUP($A47,TabPersonnels[],2,0),Ponts)&gt;0,"X",0)</f>
        <v>X</v>
      </c>
      <c r="EI47" s="13" t="str">
        <f ca="1">IF(NETWORKDAYS.INTL(EI$17,EI$17,VLOOKUP($A47,TabPersonnels[],2,0),Fériés)*NETWORKDAYS.INTL(EI$17,EI$17,VLOOKUP($A47,TabPersonnels[],2,0),Ponts)&gt;0,"X",0)</f>
        <v>X</v>
      </c>
      <c r="EJ47" s="13">
        <f ca="1">IF(NETWORKDAYS.INTL(EJ$17,EJ$17,VLOOKUP($A47,TabPersonnels[],2,0),Fériés)*NETWORKDAYS.INTL(EJ$17,EJ$17,VLOOKUP($A47,TabPersonnels[],2,0),Ponts)&gt;0,"X",0)</f>
        <v>0</v>
      </c>
      <c r="EK47" s="13">
        <f ca="1">IF(NETWORKDAYS.INTL(EK$17,EK$17,VLOOKUP($A47,TabPersonnels[],2,0),Fériés)*NETWORKDAYS.INTL(EK$17,EK$17,VLOOKUP($A47,TabPersonnels[],2,0),Ponts)&gt;0,"X",0)</f>
        <v>0</v>
      </c>
      <c r="EL47" s="13" t="str">
        <f ca="1">IF(NETWORKDAYS.INTL(EL$17,EL$17,VLOOKUP($A47,TabPersonnels[],2,0),Fériés)*NETWORKDAYS.INTL(EL$17,EL$17,VLOOKUP($A47,TabPersonnels[],2,0),Ponts)&gt;0,"X",0)</f>
        <v>X</v>
      </c>
      <c r="EM47" s="13" t="str">
        <f ca="1">IF(NETWORKDAYS.INTL(EM$17,EM$17,VLOOKUP($A47,TabPersonnels[],2,0),Fériés)*NETWORKDAYS.INTL(EM$17,EM$17,VLOOKUP($A47,TabPersonnels[],2,0),Ponts)&gt;0,"X",0)</f>
        <v>X</v>
      </c>
      <c r="EN47" s="13" t="str">
        <f ca="1">IF(NETWORKDAYS.INTL(EN$17,EN$17,VLOOKUP($A47,TabPersonnels[],2,0),Fériés)*NETWORKDAYS.INTL(EN$17,EN$17,VLOOKUP($A47,TabPersonnels[],2,0),Ponts)&gt;0,"X",0)</f>
        <v>X</v>
      </c>
      <c r="EO47" s="13">
        <f ca="1">IF(NETWORKDAYS.INTL(EO$17,EO$17,VLOOKUP($A47,TabPersonnels[],2,0),Fériés)*NETWORKDAYS.INTL(EO$17,EO$17,VLOOKUP($A47,TabPersonnels[],2,0),Ponts)&gt;0,"X",0)</f>
        <v>0</v>
      </c>
      <c r="EP47" s="13" t="str">
        <f ca="1">IF(NETWORKDAYS.INTL(EP$17,EP$17,VLOOKUP($A47,TabPersonnels[],2,0),Fériés)*NETWORKDAYS.INTL(EP$17,EP$17,VLOOKUP($A47,TabPersonnels[],2,0),Ponts)&gt;0,"X",0)</f>
        <v>X</v>
      </c>
      <c r="EQ47" s="13">
        <f ca="1">IF(NETWORKDAYS.INTL(EQ$17,EQ$17,VLOOKUP($A47,TabPersonnels[],2,0),Fériés)*NETWORKDAYS.INTL(EQ$17,EQ$17,VLOOKUP($A47,TabPersonnels[],2,0),Ponts)&gt;0,"X",0)</f>
        <v>0</v>
      </c>
      <c r="ER47" s="13">
        <f ca="1">IF(NETWORKDAYS.INTL(ER$17,ER$17,VLOOKUP($A47,TabPersonnels[],2,0),Fériés)*NETWORKDAYS.INTL(ER$17,ER$17,VLOOKUP($A47,TabPersonnels[],2,0),Ponts)&gt;0,"X",0)</f>
        <v>0</v>
      </c>
      <c r="ES47" s="13" t="str">
        <f ca="1">IF(NETWORKDAYS.INTL(ES$17,ES$17,VLOOKUP($A47,TabPersonnels[],2,0),Fériés)*NETWORKDAYS.INTL(ES$17,ES$17,VLOOKUP($A47,TabPersonnels[],2,0),Ponts)&gt;0,"X",0)</f>
        <v>X</v>
      </c>
      <c r="ET47" s="13" t="str">
        <f ca="1">IF(NETWORKDAYS.INTL(ET$17,ET$17,VLOOKUP($A47,TabPersonnels[],2,0),Fériés)*NETWORKDAYS.INTL(ET$17,ET$17,VLOOKUP($A47,TabPersonnels[],2,0),Ponts)&gt;0,"X",0)</f>
        <v>X</v>
      </c>
      <c r="EU47" s="13" t="str">
        <f ca="1">IF(NETWORKDAYS.INTL(EU$17,EU$17,VLOOKUP($A47,TabPersonnels[],2,0),Fériés)*NETWORKDAYS.INTL(EU$17,EU$17,VLOOKUP($A47,TabPersonnels[],2,0),Ponts)&gt;0,"X",0)</f>
        <v>X</v>
      </c>
      <c r="EV47" s="13" t="str">
        <f ca="1">IF(NETWORKDAYS.INTL(EV$17,EV$17,VLOOKUP($A47,TabPersonnels[],2,0),Fériés)*NETWORKDAYS.INTL(EV$17,EV$17,VLOOKUP($A47,TabPersonnels[],2,0),Ponts)&gt;0,"X",0)</f>
        <v>X</v>
      </c>
      <c r="EW47" s="13" t="str">
        <f ca="1">IF(NETWORKDAYS.INTL(EW$17,EW$17,VLOOKUP($A47,TabPersonnels[],2,0),Fériés)*NETWORKDAYS.INTL(EW$17,EW$17,VLOOKUP($A47,TabPersonnels[],2,0),Ponts)&gt;0,"X",0)</f>
        <v>X</v>
      </c>
      <c r="EX47" s="13">
        <f ca="1">IF(NETWORKDAYS.INTL(EX$17,EX$17,VLOOKUP($A47,TabPersonnels[],2,0),Fériés)*NETWORKDAYS.INTL(EX$17,EX$17,VLOOKUP($A47,TabPersonnels[],2,0),Ponts)&gt;0,"X",0)</f>
        <v>0</v>
      </c>
      <c r="EY47" s="13">
        <f ca="1">IF(NETWORKDAYS.INTL(EY$17,EY$17,VLOOKUP($A47,TabPersonnels[],2,0),Fériés)*NETWORKDAYS.INTL(EY$17,EY$17,VLOOKUP($A47,TabPersonnels[],2,0),Ponts)&gt;0,"X",0)</f>
        <v>0</v>
      </c>
      <c r="EZ47" s="13">
        <f ca="1">IF(NETWORKDAYS.INTL(EZ$17,EZ$17,VLOOKUP($A47,TabPersonnels[],2,0),Fériés)*NETWORKDAYS.INTL(EZ$17,EZ$17,VLOOKUP($A47,TabPersonnels[],2,0),Ponts)&gt;0,"X",0)</f>
        <v>0</v>
      </c>
      <c r="FA47" s="13" t="str">
        <f ca="1">IF(NETWORKDAYS.INTL(FA$17,FA$17,VLOOKUP($A47,TabPersonnels[],2,0),Fériés)*NETWORKDAYS.INTL(FA$17,FA$17,VLOOKUP($A47,TabPersonnels[],2,0),Ponts)&gt;0,"X",0)</f>
        <v>X</v>
      </c>
      <c r="FB47" s="13" t="str">
        <f ca="1">IF(NETWORKDAYS.INTL(FB$17,FB$17,VLOOKUP($A47,TabPersonnels[],2,0),Fériés)*NETWORKDAYS.INTL(FB$17,FB$17,VLOOKUP($A47,TabPersonnels[],2,0),Ponts)&gt;0,"X",0)</f>
        <v>X</v>
      </c>
      <c r="FC47" s="13" t="str">
        <f ca="1">IF(NETWORKDAYS.INTL(FC$17,FC$17,VLOOKUP($A47,TabPersonnels[],2,0),Fériés)*NETWORKDAYS.INTL(FC$17,FC$17,VLOOKUP($A47,TabPersonnels[],2,0),Ponts)&gt;0,"X",0)</f>
        <v>X</v>
      </c>
      <c r="FD47" s="13" t="str">
        <f ca="1">IF(NETWORKDAYS.INTL(FD$17,FD$17,VLOOKUP($A47,TabPersonnels[],2,0),Fériés)*NETWORKDAYS.INTL(FD$17,FD$17,VLOOKUP($A47,TabPersonnels[],2,0),Ponts)&gt;0,"X",0)</f>
        <v>X</v>
      </c>
      <c r="FE47" s="13">
        <f ca="1">IF(NETWORKDAYS.INTL(FE$17,FE$17,VLOOKUP($A47,TabPersonnels[],2,0),Fériés)*NETWORKDAYS.INTL(FE$17,FE$17,VLOOKUP($A47,TabPersonnels[],2,0),Ponts)&gt;0,"X",0)</f>
        <v>0</v>
      </c>
      <c r="FF47" s="13">
        <f ca="1">IF(NETWORKDAYS.INTL(FF$17,FF$17,VLOOKUP($A47,TabPersonnels[],2,0),Fériés)*NETWORKDAYS.INTL(FF$17,FF$17,VLOOKUP($A47,TabPersonnels[],2,0),Ponts)&gt;0,"X",0)</f>
        <v>0</v>
      </c>
      <c r="FG47" s="13" t="str">
        <f ca="1">IF(NETWORKDAYS.INTL(FG$17,FG$17,VLOOKUP($A47,TabPersonnels[],2,0),Fériés)*NETWORKDAYS.INTL(FG$17,FG$17,VLOOKUP($A47,TabPersonnels[],2,0),Ponts)&gt;0,"X",0)</f>
        <v>X</v>
      </c>
      <c r="FH47" s="13" t="str">
        <f ca="1">IF(NETWORKDAYS.INTL(FH$17,FH$17,VLOOKUP($A47,TabPersonnels[],2,0),Fériés)*NETWORKDAYS.INTL(FH$17,FH$17,VLOOKUP($A47,TabPersonnels[],2,0),Ponts)&gt;0,"X",0)</f>
        <v>X</v>
      </c>
      <c r="FI47" s="13" t="str">
        <f ca="1">IF(NETWORKDAYS.INTL(FI$17,FI$17,VLOOKUP($A47,TabPersonnels[],2,0),Fériés)*NETWORKDAYS.INTL(FI$17,FI$17,VLOOKUP($A47,TabPersonnels[],2,0),Ponts)&gt;0,"X",0)</f>
        <v>X</v>
      </c>
      <c r="FJ47" s="13" t="str">
        <f ca="1">IF(NETWORKDAYS.INTL(FJ$17,FJ$17,VLOOKUP($A47,TabPersonnels[],2,0),Fériés)*NETWORKDAYS.INTL(FJ$17,FJ$17,VLOOKUP($A47,TabPersonnels[],2,0),Ponts)&gt;0,"X",0)</f>
        <v>X</v>
      </c>
      <c r="FK47" s="13" t="str">
        <f ca="1">IF(NETWORKDAYS.INTL(FK$17,FK$17,VLOOKUP($A47,TabPersonnels[],2,0),Fériés)*NETWORKDAYS.INTL(FK$17,FK$17,VLOOKUP($A47,TabPersonnels[],2,0),Ponts)&gt;0,"X",0)</f>
        <v>X</v>
      </c>
      <c r="FL47" s="13">
        <f ca="1">IF(NETWORKDAYS.INTL(FL$17,FL$17,VLOOKUP($A47,TabPersonnels[],2,0),Fériés)*NETWORKDAYS.INTL(FL$17,FL$17,VLOOKUP($A47,TabPersonnels[],2,0),Ponts)&gt;0,"X",0)</f>
        <v>0</v>
      </c>
      <c r="FM47" s="13">
        <f ca="1">IF(NETWORKDAYS.INTL(FM$17,FM$17,VLOOKUP($A47,TabPersonnels[],2,0),Fériés)*NETWORKDAYS.INTL(FM$17,FM$17,VLOOKUP($A47,TabPersonnels[],2,0),Ponts)&gt;0,"X",0)</f>
        <v>0</v>
      </c>
      <c r="FN47" s="13" t="str">
        <f ca="1">IF(NETWORKDAYS.INTL(FN$17,FN$17,VLOOKUP($A47,TabPersonnels[],2,0),Fériés)*NETWORKDAYS.INTL(FN$17,FN$17,VLOOKUP($A47,TabPersonnels[],2,0),Ponts)&gt;0,"X",0)</f>
        <v>X</v>
      </c>
      <c r="FO47" s="13" t="str">
        <f ca="1">IF(NETWORKDAYS.INTL(FO$17,FO$17,VLOOKUP($A47,TabPersonnels[],2,0),Fériés)*NETWORKDAYS.INTL(FO$17,FO$17,VLOOKUP($A47,TabPersonnels[],2,0),Ponts)&gt;0,"X",0)</f>
        <v>X</v>
      </c>
      <c r="FP47" s="13" t="str">
        <f ca="1">IF(NETWORKDAYS.INTL(FP$17,FP$17,VLOOKUP($A47,TabPersonnels[],2,0),Fériés)*NETWORKDAYS.INTL(FP$17,FP$17,VLOOKUP($A47,TabPersonnels[],2,0),Ponts)&gt;0,"X",0)</f>
        <v>X</v>
      </c>
      <c r="FQ47" s="13" t="str">
        <f ca="1">IF(NETWORKDAYS.INTL(FQ$17,FQ$17,VLOOKUP($A47,TabPersonnels[],2,0),Fériés)*NETWORKDAYS.INTL(FQ$17,FQ$17,VLOOKUP($A47,TabPersonnels[],2,0),Ponts)&gt;0,"X",0)</f>
        <v>X</v>
      </c>
      <c r="FR47" s="13" t="str">
        <f ca="1">IF(NETWORKDAYS.INTL(FR$17,FR$17,VLOOKUP($A47,TabPersonnels[],2,0),Fériés)*NETWORKDAYS.INTL(FR$17,FR$17,VLOOKUP($A47,TabPersonnels[],2,0),Ponts)&gt;0,"X",0)</f>
        <v>X</v>
      </c>
      <c r="FS47" s="13">
        <f ca="1">IF(NETWORKDAYS.INTL(FS$17,FS$17,VLOOKUP($A47,TabPersonnels[],2,0),Fériés)*NETWORKDAYS.INTL(FS$17,FS$17,VLOOKUP($A47,TabPersonnels[],2,0),Ponts)&gt;0,"X",0)</f>
        <v>0</v>
      </c>
      <c r="FT47" s="13">
        <f ca="1">IF(NETWORKDAYS.INTL(FT$17,FT$17,VLOOKUP($A47,TabPersonnels[],2,0),Fériés)*NETWORKDAYS.INTL(FT$17,FT$17,VLOOKUP($A47,TabPersonnels[],2,0),Ponts)&gt;0,"X",0)</f>
        <v>0</v>
      </c>
      <c r="FU47" s="13" t="str">
        <f ca="1">IF(NETWORKDAYS.INTL(FU$17,FU$17,VLOOKUP($A47,TabPersonnels[],2,0),Fériés)*NETWORKDAYS.INTL(FU$17,FU$17,VLOOKUP($A47,TabPersonnels[],2,0),Ponts)&gt;0,"X",0)</f>
        <v>X</v>
      </c>
      <c r="FV47" s="13" t="str">
        <f ca="1">IF(NETWORKDAYS.INTL(FV$17,FV$17,VLOOKUP($A47,TabPersonnels[],2,0),Fériés)*NETWORKDAYS.INTL(FV$17,FV$17,VLOOKUP($A47,TabPersonnels[],2,0),Ponts)&gt;0,"X",0)</f>
        <v>X</v>
      </c>
      <c r="FW47" s="13" t="str">
        <f ca="1">IF(NETWORKDAYS.INTL(FW$17,FW$17,VLOOKUP($A47,TabPersonnels[],2,0),Fériés)*NETWORKDAYS.INTL(FW$17,FW$17,VLOOKUP($A47,TabPersonnels[],2,0),Ponts)&gt;0,"X",0)</f>
        <v>X</v>
      </c>
      <c r="FX47" s="13" t="str">
        <f ca="1">IF(NETWORKDAYS.INTL(FX$17,FX$17,VLOOKUP($A47,TabPersonnels[],2,0),Fériés)*NETWORKDAYS.INTL(FX$17,FX$17,VLOOKUP($A47,TabPersonnels[],2,0),Ponts)&gt;0,"X",0)</f>
        <v>X</v>
      </c>
      <c r="FY47" s="13" t="str">
        <f ca="1">IF(NETWORKDAYS.INTL(FY$17,FY$17,VLOOKUP($A47,TabPersonnels[],2,0),Fériés)*NETWORKDAYS.INTL(FY$17,FY$17,VLOOKUP($A47,TabPersonnels[],2,0),Ponts)&gt;0,"X",0)</f>
        <v>X</v>
      </c>
      <c r="FZ47" s="13">
        <f ca="1">IF(NETWORKDAYS.INTL(FZ$17,FZ$17,VLOOKUP($A47,TabPersonnels[],2,0),Fériés)*NETWORKDAYS.INTL(FZ$17,FZ$17,VLOOKUP($A47,TabPersonnels[],2,0),Ponts)&gt;0,"X",0)</f>
        <v>0</v>
      </c>
      <c r="GA47" s="13">
        <f ca="1">IF(NETWORKDAYS.INTL(GA$17,GA$17,VLOOKUP($A47,TabPersonnels[],2,0),Fériés)*NETWORKDAYS.INTL(GA$17,GA$17,VLOOKUP($A47,TabPersonnels[],2,0),Ponts)&gt;0,"X",0)</f>
        <v>0</v>
      </c>
      <c r="GB47" s="13" t="str">
        <f ca="1">IF(NETWORKDAYS.INTL(GB$17,GB$17,VLOOKUP($A47,TabPersonnels[],2,0),Fériés)*NETWORKDAYS.INTL(GB$17,GB$17,VLOOKUP($A47,TabPersonnels[],2,0),Ponts)&gt;0,"X",0)</f>
        <v>X</v>
      </c>
      <c r="GC47" s="13" t="str">
        <f ca="1">IF(NETWORKDAYS.INTL(GC$17,GC$17,VLOOKUP($A47,TabPersonnels[],2,0),Fériés)*NETWORKDAYS.INTL(GC$17,GC$17,VLOOKUP($A47,TabPersonnels[],2,0),Ponts)&gt;0,"X",0)</f>
        <v>X</v>
      </c>
      <c r="GD47" s="13" t="str">
        <f ca="1">IF(NETWORKDAYS.INTL(GD$17,GD$17,VLOOKUP($A47,TabPersonnels[],2,0),Fériés)*NETWORKDAYS.INTL(GD$17,GD$17,VLOOKUP($A47,TabPersonnels[],2,0),Ponts)&gt;0,"X",0)</f>
        <v>X</v>
      </c>
      <c r="GE47" s="13" t="str">
        <f ca="1">IF(NETWORKDAYS.INTL(GE$17,GE$17,VLOOKUP($A47,TabPersonnels[],2,0),Fériés)*NETWORKDAYS.INTL(GE$17,GE$17,VLOOKUP($A47,TabPersonnels[],2,0),Ponts)&gt;0,"X",0)</f>
        <v>X</v>
      </c>
      <c r="GF47" s="13" t="str">
        <f ca="1">IF(NETWORKDAYS.INTL(GF$17,GF$17,VLOOKUP($A47,TabPersonnels[],2,0),Fériés)*NETWORKDAYS.INTL(GF$17,GF$17,VLOOKUP($A47,TabPersonnels[],2,0),Ponts)&gt;0,"X",0)</f>
        <v>X</v>
      </c>
      <c r="GG47" s="13">
        <f ca="1">IF(NETWORKDAYS.INTL(GG$17,GG$17,VLOOKUP($A47,TabPersonnels[],2,0),Fériés)*NETWORKDAYS.INTL(GG$17,GG$17,VLOOKUP($A47,TabPersonnels[],2,0),Ponts)&gt;0,"X",0)</f>
        <v>0</v>
      </c>
      <c r="GH47" s="13">
        <f ca="1">IF(NETWORKDAYS.INTL(GH$17,GH$17,VLOOKUP($A47,TabPersonnels[],2,0),Fériés)*NETWORKDAYS.INTL(GH$17,GH$17,VLOOKUP($A47,TabPersonnels[],2,0),Ponts)&gt;0,"X",0)</f>
        <v>0</v>
      </c>
      <c r="GI47" s="13" t="str">
        <f ca="1">IF(NETWORKDAYS.INTL(GI$17,GI$17,VLOOKUP($A47,TabPersonnels[],2,0),Fériés)*NETWORKDAYS.INTL(GI$17,GI$17,VLOOKUP($A47,TabPersonnels[],2,0),Ponts)&gt;0,"X",0)</f>
        <v>X</v>
      </c>
      <c r="GJ47" s="13" t="str">
        <f ca="1">IF(NETWORKDAYS.INTL(GJ$17,GJ$17,VLOOKUP($A47,TabPersonnels[],2,0),Fériés)*NETWORKDAYS.INTL(GJ$17,GJ$17,VLOOKUP($A47,TabPersonnels[],2,0),Ponts)&gt;0,"X",0)</f>
        <v>X</v>
      </c>
      <c r="GK47" s="13" t="str">
        <f ca="1">IF(NETWORKDAYS.INTL(GK$17,GK$17,VLOOKUP($A47,TabPersonnels[],2,0),Fériés)*NETWORKDAYS.INTL(GK$17,GK$17,VLOOKUP($A47,TabPersonnels[],2,0),Ponts)&gt;0,"X",0)</f>
        <v>X</v>
      </c>
      <c r="GL47" s="13" t="str">
        <f ca="1">IF(NETWORKDAYS.INTL(GL$17,GL$17,VLOOKUP($A47,TabPersonnels[],2,0),Fériés)*NETWORKDAYS.INTL(GL$17,GL$17,VLOOKUP($A47,TabPersonnels[],2,0),Ponts)&gt;0,"X",0)</f>
        <v>X</v>
      </c>
      <c r="GM47" s="13" t="str">
        <f ca="1">IF(NETWORKDAYS.INTL(GM$17,GM$17,VLOOKUP($A47,TabPersonnels[],2,0),Fériés)*NETWORKDAYS.INTL(GM$17,GM$17,VLOOKUP($A47,TabPersonnels[],2,0),Ponts)&gt;0,"X",0)</f>
        <v>X</v>
      </c>
      <c r="GN47" s="13">
        <f ca="1">IF(NETWORKDAYS.INTL(GN$17,GN$17,VLOOKUP($A47,TabPersonnels[],2,0),Fériés)*NETWORKDAYS.INTL(GN$17,GN$17,VLOOKUP($A47,TabPersonnels[],2,0),Ponts)&gt;0,"X",0)</f>
        <v>0</v>
      </c>
      <c r="GO47" s="13">
        <f ca="1">IF(NETWORKDAYS.INTL(GO$17,GO$17,VLOOKUP($A47,TabPersonnels[],2,0),Fériés)*NETWORKDAYS.INTL(GO$17,GO$17,VLOOKUP($A47,TabPersonnels[],2,0),Ponts)&gt;0,"X",0)</f>
        <v>0</v>
      </c>
      <c r="GP47" s="13" t="str">
        <f ca="1">IF(NETWORKDAYS.INTL(GP$17,GP$17,VLOOKUP($A47,TabPersonnels[],2,0),Fériés)*NETWORKDAYS.INTL(GP$17,GP$17,VLOOKUP($A47,TabPersonnels[],2,0),Ponts)&gt;0,"X",0)</f>
        <v>X</v>
      </c>
      <c r="GQ47" s="13">
        <f ca="1">IF(NETWORKDAYS.INTL(GQ$17,GQ$17,VLOOKUP($A47,TabPersonnels[],2,0),Fériés)*NETWORKDAYS.INTL(GQ$17,GQ$17,VLOOKUP($A47,TabPersonnels[],2,0),Ponts)&gt;0,"X",0)</f>
        <v>0</v>
      </c>
      <c r="GR47" s="13" t="str">
        <f ca="1">IF(NETWORKDAYS.INTL(GR$17,GR$17,VLOOKUP($A47,TabPersonnels[],2,0),Fériés)*NETWORKDAYS.INTL(GR$17,GR$17,VLOOKUP($A47,TabPersonnels[],2,0),Ponts)&gt;0,"X",0)</f>
        <v>X</v>
      </c>
      <c r="GS47" s="13" t="str">
        <f ca="1">IF(NETWORKDAYS.INTL(GS$17,GS$17,VLOOKUP($A47,TabPersonnels[],2,0),Fériés)*NETWORKDAYS.INTL(GS$17,GS$17,VLOOKUP($A47,TabPersonnels[],2,0),Ponts)&gt;0,"X",0)</f>
        <v>X</v>
      </c>
      <c r="GT47" s="13" t="str">
        <f ca="1">IF(NETWORKDAYS.INTL(GT$17,GT$17,VLOOKUP($A47,TabPersonnels[],2,0),Fériés)*NETWORKDAYS.INTL(GT$17,GT$17,VLOOKUP($A47,TabPersonnels[],2,0),Ponts)&gt;0,"X",0)</f>
        <v>X</v>
      </c>
      <c r="GU47" s="13">
        <f ca="1">IF(NETWORKDAYS.INTL(GU$17,GU$17,VLOOKUP($A47,TabPersonnels[],2,0),Fériés)*NETWORKDAYS.INTL(GU$17,GU$17,VLOOKUP($A47,TabPersonnels[],2,0),Ponts)&gt;0,"X",0)</f>
        <v>0</v>
      </c>
      <c r="GV47" s="13">
        <f ca="1">IF(NETWORKDAYS.INTL(GV$17,GV$17,VLOOKUP($A47,TabPersonnels[],2,0),Fériés)*NETWORKDAYS.INTL(GV$17,GV$17,VLOOKUP($A47,TabPersonnels[],2,0),Ponts)&gt;0,"X",0)</f>
        <v>0</v>
      </c>
      <c r="GW47" s="13" t="str">
        <f ca="1">IF(NETWORKDAYS.INTL(GW$17,GW$17,VLOOKUP($A47,TabPersonnels[],2,0),Fériés)*NETWORKDAYS.INTL(GW$17,GW$17,VLOOKUP($A47,TabPersonnels[],2,0),Ponts)&gt;0,"X",0)</f>
        <v>X</v>
      </c>
      <c r="GX47" s="13" t="str">
        <f ca="1">IF(NETWORKDAYS.INTL(GX$17,GX$17,VLOOKUP($A47,TabPersonnels[],2,0),Fériés)*NETWORKDAYS.INTL(GX$17,GX$17,VLOOKUP($A47,TabPersonnels[],2,0),Ponts)&gt;0,"X",0)</f>
        <v>X</v>
      </c>
      <c r="GY47" s="13" t="str">
        <f ca="1">IF(NETWORKDAYS.INTL(GY$17,GY$17,VLOOKUP($A47,TabPersonnels[],2,0),Fériés)*NETWORKDAYS.INTL(GY$17,GY$17,VLOOKUP($A47,TabPersonnels[],2,0),Ponts)&gt;0,"X",0)</f>
        <v>X</v>
      </c>
      <c r="GZ47" s="13" t="str">
        <f ca="1">IF(NETWORKDAYS.INTL(GZ$17,GZ$17,VLOOKUP($A47,TabPersonnels[],2,0),Fériés)*NETWORKDAYS.INTL(GZ$17,GZ$17,VLOOKUP($A47,TabPersonnels[],2,0),Ponts)&gt;0,"X",0)</f>
        <v>X</v>
      </c>
      <c r="HA47" s="13" t="str">
        <f ca="1">IF(NETWORKDAYS.INTL(HA$17,HA$17,VLOOKUP($A47,TabPersonnels[],2,0),Fériés)*NETWORKDAYS.INTL(HA$17,HA$17,VLOOKUP($A47,TabPersonnels[],2,0),Ponts)&gt;0,"X",0)</f>
        <v>X</v>
      </c>
      <c r="HB47" s="13">
        <f ca="1">IF(NETWORKDAYS.INTL(HB$17,HB$17,VLOOKUP($A47,TabPersonnels[],2,0),Fériés)*NETWORKDAYS.INTL(HB$17,HB$17,VLOOKUP($A47,TabPersonnels[],2,0),Ponts)&gt;0,"X",0)</f>
        <v>0</v>
      </c>
      <c r="HC47" s="13">
        <f ca="1">IF(NETWORKDAYS.INTL(HC$17,HC$17,VLOOKUP($A47,TabPersonnels[],2,0),Fériés)*NETWORKDAYS.INTL(HC$17,HC$17,VLOOKUP($A47,TabPersonnels[],2,0),Ponts)&gt;0,"X",0)</f>
        <v>0</v>
      </c>
      <c r="HD47" s="13" t="str">
        <f ca="1">IF(NETWORKDAYS.INTL(HD$17,HD$17,VLOOKUP($A47,TabPersonnels[],2,0),Fériés)*NETWORKDAYS.INTL(HD$17,HD$17,VLOOKUP($A47,TabPersonnels[],2,0),Ponts)&gt;0,"X",0)</f>
        <v>X</v>
      </c>
      <c r="HE47" s="13" t="str">
        <f ca="1">IF(NETWORKDAYS.INTL(HE$17,HE$17,VLOOKUP($A47,TabPersonnels[],2,0),Fériés)*NETWORKDAYS.INTL(HE$17,HE$17,VLOOKUP($A47,TabPersonnels[],2,0),Ponts)&gt;0,"X",0)</f>
        <v>X</v>
      </c>
      <c r="HF47" s="13" t="str">
        <f ca="1">IF(NETWORKDAYS.INTL(HF$17,HF$17,VLOOKUP($A47,TabPersonnels[],2,0),Fériés)*NETWORKDAYS.INTL(HF$17,HF$17,VLOOKUP($A47,TabPersonnels[],2,0),Ponts)&gt;0,"X",0)</f>
        <v>X</v>
      </c>
      <c r="HG47" s="13" t="str">
        <f ca="1">IF(NETWORKDAYS.INTL(HG$17,HG$17,VLOOKUP($A47,TabPersonnels[],2,0),Fériés)*NETWORKDAYS.INTL(HG$17,HG$17,VLOOKUP($A47,TabPersonnels[],2,0),Ponts)&gt;0,"X",0)</f>
        <v>X</v>
      </c>
      <c r="HH47" s="13" t="str">
        <f ca="1">IF(NETWORKDAYS.INTL(HH$17,HH$17,VLOOKUP($A47,TabPersonnels[],2,0),Fériés)*NETWORKDAYS.INTL(HH$17,HH$17,VLOOKUP($A47,TabPersonnels[],2,0),Ponts)&gt;0,"X",0)</f>
        <v>X</v>
      </c>
      <c r="HI47" s="13">
        <f ca="1">IF(NETWORKDAYS.INTL(HI$17,HI$17,VLOOKUP($A47,TabPersonnels[],2,0),Fériés)*NETWORKDAYS.INTL(HI$17,HI$17,VLOOKUP($A47,TabPersonnels[],2,0),Ponts)&gt;0,"X",0)</f>
        <v>0</v>
      </c>
      <c r="HJ47" s="13">
        <f ca="1">IF(NETWORKDAYS.INTL(HJ$17,HJ$17,VLOOKUP($A47,TabPersonnels[],2,0),Fériés)*NETWORKDAYS.INTL(HJ$17,HJ$17,VLOOKUP($A47,TabPersonnels[],2,0),Ponts)&gt;0,"X",0)</f>
        <v>0</v>
      </c>
      <c r="HK47" s="13" t="str">
        <f ca="1">IF(NETWORKDAYS.INTL(HK$17,HK$17,VLOOKUP($A47,TabPersonnels[],2,0),Fériés)*NETWORKDAYS.INTL(HK$17,HK$17,VLOOKUP($A47,TabPersonnels[],2,0),Ponts)&gt;0,"X",0)</f>
        <v>X</v>
      </c>
      <c r="HL47" s="13" t="str">
        <f ca="1">IF(NETWORKDAYS.INTL(HL$17,HL$17,VLOOKUP($A47,TabPersonnels[],2,0),Fériés)*NETWORKDAYS.INTL(HL$17,HL$17,VLOOKUP($A47,TabPersonnels[],2,0),Ponts)&gt;0,"X",0)</f>
        <v>X</v>
      </c>
      <c r="HM47" s="13" t="str">
        <f ca="1">IF(NETWORKDAYS.INTL(HM$17,HM$17,VLOOKUP($A47,TabPersonnels[],2,0),Fériés)*NETWORKDAYS.INTL(HM$17,HM$17,VLOOKUP($A47,TabPersonnels[],2,0),Ponts)&gt;0,"X",0)</f>
        <v>X</v>
      </c>
      <c r="HN47" s="13" t="str">
        <f ca="1">IF(NETWORKDAYS.INTL(HN$17,HN$17,VLOOKUP($A47,TabPersonnels[],2,0),Fériés)*NETWORKDAYS.INTL(HN$17,HN$17,VLOOKUP($A47,TabPersonnels[],2,0),Ponts)&gt;0,"X",0)</f>
        <v>X</v>
      </c>
      <c r="HO47" s="13" t="str">
        <f ca="1">IF(NETWORKDAYS.INTL(HO$17,HO$17,VLOOKUP($A47,TabPersonnels[],2,0),Fériés)*NETWORKDAYS.INTL(HO$17,HO$17,VLOOKUP($A47,TabPersonnels[],2,0),Ponts)&gt;0,"X",0)</f>
        <v>X</v>
      </c>
      <c r="HP47" s="13">
        <f ca="1">IF(NETWORKDAYS.INTL(HP$17,HP$17,VLOOKUP($A47,TabPersonnels[],2,0),Fériés)*NETWORKDAYS.INTL(HP$17,HP$17,VLOOKUP($A47,TabPersonnels[],2,0),Ponts)&gt;0,"X",0)</f>
        <v>0</v>
      </c>
      <c r="HQ47" s="13">
        <f ca="1">IF(NETWORKDAYS.INTL(HQ$17,HQ$17,VLOOKUP($A47,TabPersonnels[],2,0),Fériés)*NETWORKDAYS.INTL(HQ$17,HQ$17,VLOOKUP($A47,TabPersonnels[],2,0),Ponts)&gt;0,"X",0)</f>
        <v>0</v>
      </c>
      <c r="HR47" s="13" t="str">
        <f ca="1">IF(NETWORKDAYS.INTL(HR$17,HR$17,VLOOKUP($A47,TabPersonnels[],2,0),Fériés)*NETWORKDAYS.INTL(HR$17,HR$17,VLOOKUP($A47,TabPersonnels[],2,0),Ponts)&gt;0,"X",0)</f>
        <v>X</v>
      </c>
      <c r="HS47" s="13" t="str">
        <f ca="1">IF(NETWORKDAYS.INTL(HS$17,HS$17,VLOOKUP($A47,TabPersonnels[],2,0),Fériés)*NETWORKDAYS.INTL(HS$17,HS$17,VLOOKUP($A47,TabPersonnels[],2,0),Ponts)&gt;0,"X",0)</f>
        <v>X</v>
      </c>
      <c r="HT47" s="13" t="str">
        <f ca="1">IF(NETWORKDAYS.INTL(HT$17,HT$17,VLOOKUP($A47,TabPersonnels[],2,0),Fériés)*NETWORKDAYS.INTL(HT$17,HT$17,VLOOKUP($A47,TabPersonnels[],2,0),Ponts)&gt;0,"X",0)</f>
        <v>X</v>
      </c>
      <c r="HU47" s="13" t="str">
        <f ca="1">IF(NETWORKDAYS.INTL(HU$17,HU$17,VLOOKUP($A47,TabPersonnels[],2,0),Fériés)*NETWORKDAYS.INTL(HU$17,HU$17,VLOOKUP($A47,TabPersonnels[],2,0),Ponts)&gt;0,"X",0)</f>
        <v>X</v>
      </c>
      <c r="HV47" s="13" t="str">
        <f ca="1">IF(NETWORKDAYS.INTL(HV$17,HV$17,VLOOKUP($A47,TabPersonnels[],2,0),Fériés)*NETWORKDAYS.INTL(HV$17,HV$17,VLOOKUP($A47,TabPersonnels[],2,0),Ponts)&gt;0,"X",0)</f>
        <v>X</v>
      </c>
      <c r="HW47" s="13">
        <f ca="1">IF(NETWORKDAYS.INTL(HW$17,HW$17,VLOOKUP($A47,TabPersonnels[],2,0),Fériés)*NETWORKDAYS.INTL(HW$17,HW$17,VLOOKUP($A47,TabPersonnels[],2,0),Ponts)&gt;0,"X",0)</f>
        <v>0</v>
      </c>
      <c r="HX47" s="13">
        <f ca="1">IF(NETWORKDAYS.INTL(HX$17,HX$17,VLOOKUP($A47,TabPersonnels[],2,0),Fériés)*NETWORKDAYS.INTL(HX$17,HX$17,VLOOKUP($A47,TabPersonnels[],2,0),Ponts)&gt;0,"X",0)</f>
        <v>0</v>
      </c>
      <c r="HY47" s="13" t="str">
        <f ca="1">IF(NETWORKDAYS.INTL(HY$17,HY$17,VLOOKUP($A47,TabPersonnels[],2,0),Fériés)*NETWORKDAYS.INTL(HY$17,HY$17,VLOOKUP($A47,TabPersonnels[],2,0),Ponts)&gt;0,"X",0)</f>
        <v>X</v>
      </c>
      <c r="HZ47" s="13" t="str">
        <f ca="1">IF(NETWORKDAYS.INTL(HZ$17,HZ$17,VLOOKUP($A47,TabPersonnels[],2,0),Fériés)*NETWORKDAYS.INTL(HZ$17,HZ$17,VLOOKUP($A47,TabPersonnels[],2,0),Ponts)&gt;0,"X",0)</f>
        <v>X</v>
      </c>
      <c r="IA47" s="13" t="str">
        <f ca="1">IF(NETWORKDAYS.INTL(IA$17,IA$17,VLOOKUP($A47,TabPersonnels[],2,0),Fériés)*NETWORKDAYS.INTL(IA$17,IA$17,VLOOKUP($A47,TabPersonnels[],2,0),Ponts)&gt;0,"X",0)</f>
        <v>X</v>
      </c>
      <c r="IB47" s="13" t="str">
        <f ca="1">IF(NETWORKDAYS.INTL(IB$17,IB$17,VLOOKUP($A47,TabPersonnels[],2,0),Fériés)*NETWORKDAYS.INTL(IB$17,IB$17,VLOOKUP($A47,TabPersonnels[],2,0),Ponts)&gt;0,"X",0)</f>
        <v>X</v>
      </c>
      <c r="IC47" s="13" t="str">
        <f ca="1">IF(NETWORKDAYS.INTL(IC$17,IC$17,VLOOKUP($A47,TabPersonnels[],2,0),Fériés)*NETWORKDAYS.INTL(IC$17,IC$17,VLOOKUP($A47,TabPersonnels[],2,0),Ponts)&gt;0,"X",0)</f>
        <v>X</v>
      </c>
      <c r="ID47" s="13">
        <f ca="1">IF(NETWORKDAYS.INTL(ID$17,ID$17,VLOOKUP($A47,TabPersonnels[],2,0),Fériés)*NETWORKDAYS.INTL(ID$17,ID$17,VLOOKUP($A47,TabPersonnels[],2,0),Ponts)&gt;0,"X",0)</f>
        <v>0</v>
      </c>
      <c r="IE47" s="13">
        <f ca="1">IF(NETWORKDAYS.INTL(IE$17,IE$17,VLOOKUP($A47,TabPersonnels[],2,0),Fériés)*NETWORKDAYS.INTL(IE$17,IE$17,VLOOKUP($A47,TabPersonnels[],2,0),Ponts)&gt;0,"X",0)</f>
        <v>0</v>
      </c>
      <c r="IF47" s="13" t="str">
        <f ca="1">IF(NETWORKDAYS.INTL(IF$17,IF$17,VLOOKUP($A47,TabPersonnels[],2,0),Fériés)*NETWORKDAYS.INTL(IF$17,IF$17,VLOOKUP($A47,TabPersonnels[],2,0),Ponts)&gt;0,"X",0)</f>
        <v>X</v>
      </c>
      <c r="IG47" s="13" t="str">
        <f ca="1">IF(NETWORKDAYS.INTL(IG$17,IG$17,VLOOKUP($A47,TabPersonnels[],2,0),Fériés)*NETWORKDAYS.INTL(IG$17,IG$17,VLOOKUP($A47,TabPersonnels[],2,0),Ponts)&gt;0,"X",0)</f>
        <v>X</v>
      </c>
      <c r="IH47" s="13" t="str">
        <f ca="1">IF(NETWORKDAYS.INTL(IH$17,IH$17,VLOOKUP($A47,TabPersonnels[],2,0),Fériés)*NETWORKDAYS.INTL(IH$17,IH$17,VLOOKUP($A47,TabPersonnels[],2,0),Ponts)&gt;0,"X",0)</f>
        <v>X</v>
      </c>
      <c r="II47" s="13" t="str">
        <f ca="1">IF(NETWORKDAYS.INTL(II$17,II$17,VLOOKUP($A47,TabPersonnels[],2,0),Fériés)*NETWORKDAYS.INTL(II$17,II$17,VLOOKUP($A47,TabPersonnels[],2,0),Ponts)&gt;0,"X",0)</f>
        <v>X</v>
      </c>
      <c r="IJ47" s="13" t="str">
        <f ca="1">IF(NETWORKDAYS.INTL(IJ$17,IJ$17,VLOOKUP($A47,TabPersonnels[],2,0),Fériés)*NETWORKDAYS.INTL(IJ$17,IJ$17,VLOOKUP($A47,TabPersonnels[],2,0),Ponts)&gt;0,"X",0)</f>
        <v>X</v>
      </c>
      <c r="IK47" s="13">
        <f ca="1">IF(NETWORKDAYS.INTL(IK$17,IK$17,VLOOKUP($A47,TabPersonnels[],2,0),Fériés)*NETWORKDAYS.INTL(IK$17,IK$17,VLOOKUP($A47,TabPersonnels[],2,0),Ponts)&gt;0,"X",0)</f>
        <v>0</v>
      </c>
      <c r="IL47" s="13">
        <f ca="1">IF(NETWORKDAYS.INTL(IL$17,IL$17,VLOOKUP($A47,TabPersonnels[],2,0),Fériés)*NETWORKDAYS.INTL(IL$17,IL$17,VLOOKUP($A47,TabPersonnels[],2,0),Ponts)&gt;0,"X",0)</f>
        <v>0</v>
      </c>
      <c r="IM47" s="13" t="str">
        <f ca="1">IF(NETWORKDAYS.INTL(IM$17,IM$17,VLOOKUP($A47,TabPersonnels[],2,0),Fériés)*NETWORKDAYS.INTL(IM$17,IM$17,VLOOKUP($A47,TabPersonnels[],2,0),Ponts)&gt;0,"X",0)</f>
        <v>X</v>
      </c>
      <c r="IN47" s="13" t="str">
        <f ca="1">IF(NETWORKDAYS.INTL(IN$17,IN$17,VLOOKUP($A47,TabPersonnels[],2,0),Fériés)*NETWORKDAYS.INTL(IN$17,IN$17,VLOOKUP($A47,TabPersonnels[],2,0),Ponts)&gt;0,"X",0)</f>
        <v>X</v>
      </c>
      <c r="IO47" s="13" t="str">
        <f ca="1">IF(NETWORKDAYS.INTL(IO$17,IO$17,VLOOKUP($A47,TabPersonnels[],2,0),Fériés)*NETWORKDAYS.INTL(IO$17,IO$17,VLOOKUP($A47,TabPersonnels[],2,0),Ponts)&gt;0,"X",0)</f>
        <v>X</v>
      </c>
      <c r="IP47" s="13" t="str">
        <f ca="1">IF(NETWORKDAYS.INTL(IP$17,IP$17,VLOOKUP($A47,TabPersonnels[],2,0),Fériés)*NETWORKDAYS.INTL(IP$17,IP$17,VLOOKUP($A47,TabPersonnels[],2,0),Ponts)&gt;0,"X",0)</f>
        <v>X</v>
      </c>
      <c r="IQ47" s="13" t="str">
        <f ca="1">IF(NETWORKDAYS.INTL(IQ$17,IQ$17,VLOOKUP($A47,TabPersonnels[],2,0),Fériés)*NETWORKDAYS.INTL(IQ$17,IQ$17,VLOOKUP($A47,TabPersonnels[],2,0),Ponts)&gt;0,"X",0)</f>
        <v>X</v>
      </c>
      <c r="IR47" s="13">
        <f ca="1">IF(NETWORKDAYS.INTL(IR$17,IR$17,VLOOKUP($A47,TabPersonnels[],2,0),Fériés)*NETWORKDAYS.INTL(IR$17,IR$17,VLOOKUP($A47,TabPersonnels[],2,0),Ponts)&gt;0,"X",0)</f>
        <v>0</v>
      </c>
      <c r="IS47" s="13">
        <f ca="1">IF(NETWORKDAYS.INTL(IS$17,IS$17,VLOOKUP($A47,TabPersonnels[],2,0),Fériés)*NETWORKDAYS.INTL(IS$17,IS$17,VLOOKUP($A47,TabPersonnels[],2,0),Ponts)&gt;0,"X",0)</f>
        <v>0</v>
      </c>
      <c r="IT47" s="13" t="str">
        <f ca="1">IF(NETWORKDAYS.INTL(IT$17,IT$17,VLOOKUP($A47,TabPersonnels[],2,0),Fériés)*NETWORKDAYS.INTL(IT$17,IT$17,VLOOKUP($A47,TabPersonnels[],2,0),Ponts)&gt;0,"X",0)</f>
        <v>X</v>
      </c>
      <c r="IU47" s="13" t="str">
        <f ca="1">IF(NETWORKDAYS.INTL(IU$17,IU$17,VLOOKUP($A47,TabPersonnels[],2,0),Fériés)*NETWORKDAYS.INTL(IU$17,IU$17,VLOOKUP($A47,TabPersonnels[],2,0),Ponts)&gt;0,"X",0)</f>
        <v>X</v>
      </c>
      <c r="IV47" s="13" t="str">
        <f ca="1">IF(NETWORKDAYS.INTL(IV$17,IV$17,VLOOKUP($A47,TabPersonnels[],2,0),Fériés)*NETWORKDAYS.INTL(IV$17,IV$17,VLOOKUP($A47,TabPersonnels[],2,0),Ponts)&gt;0,"X",0)</f>
        <v>X</v>
      </c>
      <c r="IW47" s="13" t="str">
        <f ca="1">IF(NETWORKDAYS.INTL(IW$17,IW$17,VLOOKUP($A47,TabPersonnels[],2,0),Fériés)*NETWORKDAYS.INTL(IW$17,IW$17,VLOOKUP($A47,TabPersonnels[],2,0),Ponts)&gt;0,"X",0)</f>
        <v>X</v>
      </c>
      <c r="IX47" s="13" t="str">
        <f ca="1">IF(NETWORKDAYS.INTL(IX$17,IX$17,VLOOKUP($A47,TabPersonnels[],2,0),Fériés)*NETWORKDAYS.INTL(IX$17,IX$17,VLOOKUP($A47,TabPersonnels[],2,0),Ponts)&gt;0,"X",0)</f>
        <v>X</v>
      </c>
      <c r="IY47" s="13">
        <f ca="1">IF(NETWORKDAYS.INTL(IY$17,IY$17,VLOOKUP($A47,TabPersonnels[],2,0),Fériés)*NETWORKDAYS.INTL(IY$17,IY$17,VLOOKUP($A47,TabPersonnels[],2,0),Ponts)&gt;0,"X",0)</f>
        <v>0</v>
      </c>
      <c r="IZ47" s="13">
        <f ca="1">IF(NETWORKDAYS.INTL(IZ$17,IZ$17,VLOOKUP($A47,TabPersonnels[],2,0),Fériés)*NETWORKDAYS.INTL(IZ$17,IZ$17,VLOOKUP($A47,TabPersonnels[],2,0),Ponts)&gt;0,"X",0)</f>
        <v>0</v>
      </c>
      <c r="JA47" s="13" t="str">
        <f ca="1">IF(NETWORKDAYS.INTL(JA$17,JA$17,VLOOKUP($A47,TabPersonnels[],2,0),Fériés)*NETWORKDAYS.INTL(JA$17,JA$17,VLOOKUP($A47,TabPersonnels[],2,0),Ponts)&gt;0,"X",0)</f>
        <v>X</v>
      </c>
      <c r="JB47" s="13" t="str">
        <f ca="1">IF(NETWORKDAYS.INTL(JB$17,JB$17,VLOOKUP($A47,TabPersonnels[],2,0),Fériés)*NETWORKDAYS.INTL(JB$17,JB$17,VLOOKUP($A47,TabPersonnels[],2,0),Ponts)&gt;0,"X",0)</f>
        <v>X</v>
      </c>
      <c r="JC47" s="13" t="str">
        <f ca="1">IF(NETWORKDAYS.INTL(JC$17,JC$17,VLOOKUP($A47,TabPersonnels[],2,0),Fériés)*NETWORKDAYS.INTL(JC$17,JC$17,VLOOKUP($A47,TabPersonnels[],2,0),Ponts)&gt;0,"X",0)</f>
        <v>X</v>
      </c>
      <c r="JD47" s="13" t="str">
        <f ca="1">IF(NETWORKDAYS.INTL(JD$17,JD$17,VLOOKUP($A47,TabPersonnels[],2,0),Fériés)*NETWORKDAYS.INTL(JD$17,JD$17,VLOOKUP($A47,TabPersonnels[],2,0),Ponts)&gt;0,"X",0)</f>
        <v>X</v>
      </c>
      <c r="JE47" s="13" t="str">
        <f ca="1">IF(NETWORKDAYS.INTL(JE$17,JE$17,VLOOKUP($A47,TabPersonnels[],2,0),Fériés)*NETWORKDAYS.INTL(JE$17,JE$17,VLOOKUP($A47,TabPersonnels[],2,0),Ponts)&gt;0,"X",0)</f>
        <v>X</v>
      </c>
      <c r="JF47" s="13">
        <f ca="1">IF(NETWORKDAYS.INTL(JF$17,JF$17,VLOOKUP($A47,TabPersonnels[],2,0),Fériés)*NETWORKDAYS.INTL(JF$17,JF$17,VLOOKUP($A47,TabPersonnels[],2,0),Ponts)&gt;0,"X",0)</f>
        <v>0</v>
      </c>
      <c r="JG47" s="13">
        <f ca="1">IF(NETWORKDAYS.INTL(JG$17,JG$17,VLOOKUP($A47,TabPersonnels[],2,0),Fériés)*NETWORKDAYS.INTL(JG$17,JG$17,VLOOKUP($A47,TabPersonnels[],2,0),Ponts)&gt;0,"X",0)</f>
        <v>0</v>
      </c>
      <c r="JH47" s="13" t="str">
        <f ca="1">IF(NETWORKDAYS.INTL(JH$17,JH$17,VLOOKUP($A47,TabPersonnels[],2,0),Fériés)*NETWORKDAYS.INTL(JH$17,JH$17,VLOOKUP($A47,TabPersonnels[],2,0),Ponts)&gt;0,"X",0)</f>
        <v>X</v>
      </c>
      <c r="JI47" s="13" t="str">
        <f ca="1">IF(NETWORKDAYS.INTL(JI$17,JI$17,VLOOKUP($A47,TabPersonnels[],2,0),Fériés)*NETWORKDAYS.INTL(JI$17,JI$17,VLOOKUP($A47,TabPersonnels[],2,0),Ponts)&gt;0,"X",0)</f>
        <v>X</v>
      </c>
      <c r="JJ47" s="13" t="str">
        <f ca="1">IF(NETWORKDAYS.INTL(JJ$17,JJ$17,VLOOKUP($A47,TabPersonnels[],2,0),Fériés)*NETWORKDAYS.INTL(JJ$17,JJ$17,VLOOKUP($A47,TabPersonnels[],2,0),Ponts)&gt;0,"X",0)</f>
        <v>X</v>
      </c>
      <c r="JK47" s="13" t="str">
        <f ca="1">IF(NETWORKDAYS.INTL(JK$17,JK$17,VLOOKUP($A47,TabPersonnels[],2,0),Fériés)*NETWORKDAYS.INTL(JK$17,JK$17,VLOOKUP($A47,TabPersonnels[],2,0),Ponts)&gt;0,"X",0)</f>
        <v>X</v>
      </c>
      <c r="JL47" s="13" t="str">
        <f ca="1">IF(NETWORKDAYS.INTL(JL$17,JL$17,VLOOKUP($A47,TabPersonnels[],2,0),Fériés)*NETWORKDAYS.INTL(JL$17,JL$17,VLOOKUP($A47,TabPersonnels[],2,0),Ponts)&gt;0,"X",0)</f>
        <v>X</v>
      </c>
      <c r="JM47" s="13">
        <f ca="1">IF(NETWORKDAYS.INTL(JM$17,JM$17,VLOOKUP($A47,TabPersonnels[],2,0),Fériés)*NETWORKDAYS.INTL(JM$17,JM$17,VLOOKUP($A47,TabPersonnels[],2,0),Ponts)&gt;0,"X",0)</f>
        <v>0</v>
      </c>
      <c r="JN47" s="13">
        <f ca="1">IF(NETWORKDAYS.INTL(JN$17,JN$17,VLOOKUP($A47,TabPersonnels[],2,0),Fériés)*NETWORKDAYS.INTL(JN$17,JN$17,VLOOKUP($A47,TabPersonnels[],2,0),Ponts)&gt;0,"X",0)</f>
        <v>0</v>
      </c>
      <c r="JO47" s="13" t="str">
        <f ca="1">IF(NETWORKDAYS.INTL(JO$17,JO$17,VLOOKUP($A47,TabPersonnels[],2,0),Fériés)*NETWORKDAYS.INTL(JO$17,JO$17,VLOOKUP($A47,TabPersonnels[],2,0),Ponts)&gt;0,"X",0)</f>
        <v>X</v>
      </c>
      <c r="JP47" s="13" t="str">
        <f ca="1">IF(NETWORKDAYS.INTL(JP$17,JP$17,VLOOKUP($A47,TabPersonnels[],2,0),Fériés)*NETWORKDAYS.INTL(JP$17,JP$17,VLOOKUP($A47,TabPersonnels[],2,0),Ponts)&gt;0,"X",0)</f>
        <v>X</v>
      </c>
      <c r="JQ47" s="13" t="str">
        <f ca="1">IF(NETWORKDAYS.INTL(JQ$17,JQ$17,VLOOKUP($A47,TabPersonnels[],2,0),Fériés)*NETWORKDAYS.INTL(JQ$17,JQ$17,VLOOKUP($A47,TabPersonnels[],2,0),Ponts)&gt;0,"X",0)</f>
        <v>X</v>
      </c>
      <c r="JR47" s="13" t="str">
        <f ca="1">IF(NETWORKDAYS.INTL(JR$17,JR$17,VLOOKUP($A47,TabPersonnels[],2,0),Fériés)*NETWORKDAYS.INTL(JR$17,JR$17,VLOOKUP($A47,TabPersonnels[],2,0),Ponts)&gt;0,"X",0)</f>
        <v>X</v>
      </c>
      <c r="JS47" s="13" t="str">
        <f ca="1">IF(NETWORKDAYS.INTL(JS$17,JS$17,VLOOKUP($A47,TabPersonnels[],2,0),Fériés)*NETWORKDAYS.INTL(JS$17,JS$17,VLOOKUP($A47,TabPersonnels[],2,0),Ponts)&gt;0,"X",0)</f>
        <v>X</v>
      </c>
      <c r="JT47" s="13">
        <f ca="1">IF(NETWORKDAYS.INTL(JT$17,JT$17,VLOOKUP($A47,TabPersonnels[],2,0),Fériés)*NETWORKDAYS.INTL(JT$17,JT$17,VLOOKUP($A47,TabPersonnels[],2,0),Ponts)&gt;0,"X",0)</f>
        <v>0</v>
      </c>
      <c r="JU47" s="13">
        <f ca="1">IF(NETWORKDAYS.INTL(JU$17,JU$17,VLOOKUP($A47,TabPersonnels[],2,0),Fériés)*NETWORKDAYS.INTL(JU$17,JU$17,VLOOKUP($A47,TabPersonnels[],2,0),Ponts)&gt;0,"X",0)</f>
        <v>0</v>
      </c>
      <c r="JV47" s="13" t="str">
        <f ca="1">IF(NETWORKDAYS.INTL(JV$17,JV$17,VLOOKUP($A47,TabPersonnels[],2,0),Fériés)*NETWORKDAYS.INTL(JV$17,JV$17,VLOOKUP($A47,TabPersonnels[],2,0),Ponts)&gt;0,"X",0)</f>
        <v>X</v>
      </c>
      <c r="JW47" s="13" t="str">
        <f ca="1">IF(NETWORKDAYS.INTL(JW$17,JW$17,VLOOKUP($A47,TabPersonnels[],2,0),Fériés)*NETWORKDAYS.INTL(JW$17,JW$17,VLOOKUP($A47,TabPersonnels[],2,0),Ponts)&gt;0,"X",0)</f>
        <v>X</v>
      </c>
      <c r="JX47" s="13" t="str">
        <f ca="1">IF(NETWORKDAYS.INTL(JX$17,JX$17,VLOOKUP($A47,TabPersonnels[],2,0),Fériés)*NETWORKDAYS.INTL(JX$17,JX$17,VLOOKUP($A47,TabPersonnels[],2,0),Ponts)&gt;0,"X",0)</f>
        <v>X</v>
      </c>
      <c r="JY47" s="13" t="str">
        <f ca="1">IF(NETWORKDAYS.INTL(JY$17,JY$17,VLOOKUP($A47,TabPersonnels[],2,0),Fériés)*NETWORKDAYS.INTL(JY$17,JY$17,VLOOKUP($A47,TabPersonnels[],2,0),Ponts)&gt;0,"X",0)</f>
        <v>X</v>
      </c>
      <c r="JZ47" s="13" t="str">
        <f ca="1">IF(NETWORKDAYS.INTL(JZ$17,JZ$17,VLOOKUP($A47,TabPersonnels[],2,0),Fériés)*NETWORKDAYS.INTL(JZ$17,JZ$17,VLOOKUP($A47,TabPersonnels[],2,0),Ponts)&gt;0,"X",0)</f>
        <v>X</v>
      </c>
      <c r="KA47" s="13">
        <f ca="1">IF(NETWORKDAYS.INTL(KA$17,KA$17,VLOOKUP($A47,TabPersonnels[],2,0),Fériés)*NETWORKDAYS.INTL(KA$17,KA$17,VLOOKUP($A47,TabPersonnels[],2,0),Ponts)&gt;0,"X",0)</f>
        <v>0</v>
      </c>
      <c r="KB47" s="13">
        <f ca="1">IF(NETWORKDAYS.INTL(KB$17,KB$17,VLOOKUP($A47,TabPersonnels[],2,0),Fériés)*NETWORKDAYS.INTL(KB$17,KB$17,VLOOKUP($A47,TabPersonnels[],2,0),Ponts)&gt;0,"X",0)</f>
        <v>0</v>
      </c>
      <c r="KC47" s="13" t="str">
        <f ca="1">IF(NETWORKDAYS.INTL(KC$17,KC$17,VLOOKUP($A47,TabPersonnels[],2,0),Fériés)*NETWORKDAYS.INTL(KC$17,KC$17,VLOOKUP($A47,TabPersonnels[],2,0),Ponts)&gt;0,"X",0)</f>
        <v>X</v>
      </c>
      <c r="KD47" s="13" t="str">
        <f ca="1">IF(NETWORKDAYS.INTL(KD$17,KD$17,VLOOKUP($A47,TabPersonnels[],2,0),Fériés)*NETWORKDAYS.INTL(KD$17,KD$17,VLOOKUP($A47,TabPersonnels[],2,0),Ponts)&gt;0,"X",0)</f>
        <v>X</v>
      </c>
      <c r="KE47" s="13" t="str">
        <f ca="1">IF(NETWORKDAYS.INTL(KE$17,KE$17,VLOOKUP($A47,TabPersonnels[],2,0),Fériés)*NETWORKDAYS.INTL(KE$17,KE$17,VLOOKUP($A47,TabPersonnels[],2,0),Ponts)&gt;0,"X",0)</f>
        <v>X</v>
      </c>
      <c r="KF47" s="13" t="str">
        <f ca="1">IF(NETWORKDAYS.INTL(KF$17,KF$17,VLOOKUP($A47,TabPersonnels[],2,0),Fériés)*NETWORKDAYS.INTL(KF$17,KF$17,VLOOKUP($A47,TabPersonnels[],2,0),Ponts)&gt;0,"X",0)</f>
        <v>X</v>
      </c>
      <c r="KG47" s="13" t="str">
        <f ca="1">IF(NETWORKDAYS.INTL(KG$17,KG$17,VLOOKUP($A47,TabPersonnels[],2,0),Fériés)*NETWORKDAYS.INTL(KG$17,KG$17,VLOOKUP($A47,TabPersonnels[],2,0),Ponts)&gt;0,"X",0)</f>
        <v>X</v>
      </c>
      <c r="KH47" s="13">
        <f ca="1">IF(NETWORKDAYS.INTL(KH$17,KH$17,VLOOKUP($A47,TabPersonnels[],2,0),Fériés)*NETWORKDAYS.INTL(KH$17,KH$17,VLOOKUP($A47,TabPersonnels[],2,0),Ponts)&gt;0,"X",0)</f>
        <v>0</v>
      </c>
      <c r="KI47" s="13">
        <f ca="1">IF(NETWORKDAYS.INTL(KI$17,KI$17,VLOOKUP($A47,TabPersonnels[],2,0),Fériés)*NETWORKDAYS.INTL(KI$17,KI$17,VLOOKUP($A47,TabPersonnels[],2,0),Ponts)&gt;0,"X",0)</f>
        <v>0</v>
      </c>
      <c r="KJ47" s="13" t="str">
        <f ca="1">IF(NETWORKDAYS.INTL(KJ$17,KJ$17,VLOOKUP($A47,TabPersonnels[],2,0),Fériés)*NETWORKDAYS.INTL(KJ$17,KJ$17,VLOOKUP($A47,TabPersonnels[],2,0),Ponts)&gt;0,"X",0)</f>
        <v>X</v>
      </c>
      <c r="KK47" s="13" t="str">
        <f ca="1">IF(NETWORKDAYS.INTL(KK$17,KK$17,VLOOKUP($A47,TabPersonnels[],2,0),Fériés)*NETWORKDAYS.INTL(KK$17,KK$17,VLOOKUP($A47,TabPersonnels[],2,0),Ponts)&gt;0,"X",0)</f>
        <v>X</v>
      </c>
      <c r="KL47" s="13" t="str">
        <f ca="1">IF(NETWORKDAYS.INTL(KL$17,KL$17,VLOOKUP($A47,TabPersonnels[],2,0),Fériés)*NETWORKDAYS.INTL(KL$17,KL$17,VLOOKUP($A47,TabPersonnels[],2,0),Ponts)&gt;0,"X",0)</f>
        <v>X</v>
      </c>
      <c r="KM47" s="13" t="str">
        <f ca="1">IF(NETWORKDAYS.INTL(KM$17,KM$17,VLOOKUP($A47,TabPersonnels[],2,0),Fériés)*NETWORKDAYS.INTL(KM$17,KM$17,VLOOKUP($A47,TabPersonnels[],2,0),Ponts)&gt;0,"X",0)</f>
        <v>X</v>
      </c>
      <c r="KN47" s="13" t="str">
        <f ca="1">IF(NETWORKDAYS.INTL(KN$17,KN$17,VLOOKUP($A47,TabPersonnels[],2,0),Fériés)*NETWORKDAYS.INTL(KN$17,KN$17,VLOOKUP($A47,TabPersonnels[],2,0),Ponts)&gt;0,"X",0)</f>
        <v>X</v>
      </c>
      <c r="KO47" s="13">
        <f ca="1">IF(NETWORKDAYS.INTL(KO$17,KO$17,VLOOKUP($A47,TabPersonnels[],2,0),Fériés)*NETWORKDAYS.INTL(KO$17,KO$17,VLOOKUP($A47,TabPersonnels[],2,0),Ponts)&gt;0,"X",0)</f>
        <v>0</v>
      </c>
      <c r="KP47" s="13">
        <f ca="1">IF(NETWORKDAYS.INTL(KP$17,KP$17,VLOOKUP($A47,TabPersonnels[],2,0),Fériés)*NETWORKDAYS.INTL(KP$17,KP$17,VLOOKUP($A47,TabPersonnels[],2,0),Ponts)&gt;0,"X",0)</f>
        <v>0</v>
      </c>
      <c r="KQ47" s="13" t="str">
        <f ca="1">IF(NETWORKDAYS.INTL(KQ$17,KQ$17,VLOOKUP($A47,TabPersonnels[],2,0),Fériés)*NETWORKDAYS.INTL(KQ$17,KQ$17,VLOOKUP($A47,TabPersonnels[],2,0),Ponts)&gt;0,"X",0)</f>
        <v>X</v>
      </c>
      <c r="KR47" s="13" t="str">
        <f ca="1">IF(NETWORKDAYS.INTL(KR$17,KR$17,VLOOKUP($A47,TabPersonnels[],2,0),Fériés)*NETWORKDAYS.INTL(KR$17,KR$17,VLOOKUP($A47,TabPersonnels[],2,0),Ponts)&gt;0,"X",0)</f>
        <v>X</v>
      </c>
      <c r="KS47" s="13" t="str">
        <f ca="1">IF(NETWORKDAYS.INTL(KS$17,KS$17,VLOOKUP($A47,TabPersonnels[],2,0),Fériés)*NETWORKDAYS.INTL(KS$17,KS$17,VLOOKUP($A47,TabPersonnels[],2,0),Ponts)&gt;0,"X",0)</f>
        <v>X</v>
      </c>
      <c r="KT47" s="13" t="str">
        <f ca="1">IF(NETWORKDAYS.INTL(KT$17,KT$17,VLOOKUP($A47,TabPersonnels[],2,0),Fériés)*NETWORKDAYS.INTL(KT$17,KT$17,VLOOKUP($A47,TabPersonnels[],2,0),Ponts)&gt;0,"X",0)</f>
        <v>X</v>
      </c>
      <c r="KU47" s="13" t="str">
        <f ca="1">IF(NETWORKDAYS.INTL(KU$17,KU$17,VLOOKUP($A47,TabPersonnels[],2,0),Fériés)*NETWORKDAYS.INTL(KU$17,KU$17,VLOOKUP($A47,TabPersonnels[],2,0),Ponts)&gt;0,"X",0)</f>
        <v>X</v>
      </c>
      <c r="KV47" s="13">
        <f ca="1">IF(NETWORKDAYS.INTL(KV$17,KV$17,VLOOKUP($A47,TabPersonnels[],2,0),Fériés)*NETWORKDAYS.INTL(KV$17,KV$17,VLOOKUP($A47,TabPersonnels[],2,0),Ponts)&gt;0,"X",0)</f>
        <v>0</v>
      </c>
      <c r="KW47" s="13">
        <f ca="1">IF(NETWORKDAYS.INTL(KW$17,KW$17,VLOOKUP($A47,TabPersonnels[],2,0),Fériés)*NETWORKDAYS.INTL(KW$17,KW$17,VLOOKUP($A47,TabPersonnels[],2,0),Ponts)&gt;0,"X",0)</f>
        <v>0</v>
      </c>
      <c r="KX47" s="13" t="str">
        <f ca="1">IF(NETWORKDAYS.INTL(KX$17,KX$17,VLOOKUP($A47,TabPersonnels[],2,0),Fériés)*NETWORKDAYS.INTL(KX$17,KX$17,VLOOKUP($A47,TabPersonnels[],2,0),Ponts)&gt;0,"X",0)</f>
        <v>X</v>
      </c>
      <c r="KY47" s="13" t="str">
        <f ca="1">IF(NETWORKDAYS.INTL(KY$17,KY$17,VLOOKUP($A47,TabPersonnels[],2,0),Fériés)*NETWORKDAYS.INTL(KY$17,KY$17,VLOOKUP($A47,TabPersonnels[],2,0),Ponts)&gt;0,"X",0)</f>
        <v>X</v>
      </c>
      <c r="KZ47" s="13" t="str">
        <f ca="1">IF(NETWORKDAYS.INTL(KZ$17,KZ$17,VLOOKUP($A47,TabPersonnels[],2,0),Fériés)*NETWORKDAYS.INTL(KZ$17,KZ$17,VLOOKUP($A47,TabPersonnels[],2,0),Ponts)&gt;0,"X",0)</f>
        <v>X</v>
      </c>
      <c r="LA47" s="13" t="str">
        <f ca="1">IF(NETWORKDAYS.INTL(LA$17,LA$17,VLOOKUP($A47,TabPersonnels[],2,0),Fériés)*NETWORKDAYS.INTL(LA$17,LA$17,VLOOKUP($A47,TabPersonnels[],2,0),Ponts)&gt;0,"X",0)</f>
        <v>X</v>
      </c>
      <c r="LB47" s="13" t="str">
        <f ca="1">IF(NETWORKDAYS.INTL(LB$17,LB$17,VLOOKUP($A47,TabPersonnels[],2,0),Fériés)*NETWORKDAYS.INTL(LB$17,LB$17,VLOOKUP($A47,TabPersonnels[],2,0),Ponts)&gt;0,"X",0)</f>
        <v>X</v>
      </c>
      <c r="LC47" s="13">
        <f ca="1">IF(NETWORKDAYS.INTL(LC$17,LC$17,VLOOKUP($A47,TabPersonnels[],2,0),Fériés)*NETWORKDAYS.INTL(LC$17,LC$17,VLOOKUP($A47,TabPersonnels[],2,0),Ponts)&gt;0,"X",0)</f>
        <v>0</v>
      </c>
      <c r="LD47" s="13">
        <f ca="1">IF(NETWORKDAYS.INTL(LD$17,LD$17,VLOOKUP($A47,TabPersonnels[],2,0),Fériés)*NETWORKDAYS.INTL(LD$17,LD$17,VLOOKUP($A47,TabPersonnels[],2,0),Ponts)&gt;0,"X",0)</f>
        <v>0</v>
      </c>
      <c r="LE47" s="13" t="str">
        <f ca="1">IF(NETWORKDAYS.INTL(LE$17,LE$17,VLOOKUP($A47,TabPersonnels[],2,0),Fériés)*NETWORKDAYS.INTL(LE$17,LE$17,VLOOKUP($A47,TabPersonnels[],2,0),Ponts)&gt;0,"X",0)</f>
        <v>X</v>
      </c>
      <c r="LF47" s="13" t="str">
        <f ca="1">IF(NETWORKDAYS.INTL(LF$17,LF$17,VLOOKUP($A47,TabPersonnels[],2,0),Fériés)*NETWORKDAYS.INTL(LF$17,LF$17,VLOOKUP($A47,TabPersonnels[],2,0),Ponts)&gt;0,"X",0)</f>
        <v>X</v>
      </c>
      <c r="LG47" s="13">
        <f ca="1">IF(NETWORKDAYS.INTL(LG$17,LG$17,VLOOKUP($A47,TabPersonnels[],2,0),Fériés)*NETWORKDAYS.INTL(LG$17,LG$17,VLOOKUP($A47,TabPersonnels[],2,0),Ponts)&gt;0,"X",0)</f>
        <v>0</v>
      </c>
      <c r="LH47" s="13" t="str">
        <f ca="1">IF(NETWORKDAYS.INTL(LH$17,LH$17,VLOOKUP($A47,TabPersonnels[],2,0),Fériés)*NETWORKDAYS.INTL(LH$17,LH$17,VLOOKUP($A47,TabPersonnels[],2,0),Ponts)&gt;0,"X",0)</f>
        <v>X</v>
      </c>
      <c r="LI47" s="13" t="str">
        <f ca="1">IF(NETWORKDAYS.INTL(LI$17,LI$17,VLOOKUP($A47,TabPersonnels[],2,0),Fériés)*NETWORKDAYS.INTL(LI$17,LI$17,VLOOKUP($A47,TabPersonnels[],2,0),Ponts)&gt;0,"X",0)</f>
        <v>X</v>
      </c>
      <c r="LJ47" s="13">
        <f ca="1">IF(NETWORKDAYS.INTL(LJ$17,LJ$17,VLOOKUP($A47,TabPersonnels[],2,0),Fériés)*NETWORKDAYS.INTL(LJ$17,LJ$17,VLOOKUP($A47,TabPersonnels[],2,0),Ponts)&gt;0,"X",0)</f>
        <v>0</v>
      </c>
      <c r="LK47" s="13">
        <f ca="1">IF(NETWORKDAYS.INTL(LK$17,LK$17,VLOOKUP($A47,TabPersonnels[],2,0),Fériés)*NETWORKDAYS.INTL(LK$17,LK$17,VLOOKUP($A47,TabPersonnels[],2,0),Ponts)&gt;0,"X",0)</f>
        <v>0</v>
      </c>
      <c r="LL47" s="13" t="str">
        <f ca="1">IF(NETWORKDAYS.INTL(LL$17,LL$17,VLOOKUP($A47,TabPersonnels[],2,0),Fériés)*NETWORKDAYS.INTL(LL$17,LL$17,VLOOKUP($A47,TabPersonnels[],2,0),Ponts)&gt;0,"X",0)</f>
        <v>X</v>
      </c>
      <c r="LM47" s="13" t="str">
        <f ca="1">IF(NETWORKDAYS.INTL(LM$17,LM$17,VLOOKUP($A47,TabPersonnels[],2,0),Fériés)*NETWORKDAYS.INTL(LM$17,LM$17,VLOOKUP($A47,TabPersonnels[],2,0),Ponts)&gt;0,"X",0)</f>
        <v>X</v>
      </c>
      <c r="LN47" s="13" t="str">
        <f ca="1">IF(NETWORKDAYS.INTL(LN$17,LN$17,VLOOKUP($A47,TabPersonnels[],2,0),Fériés)*NETWORKDAYS.INTL(LN$17,LN$17,VLOOKUP($A47,TabPersonnels[],2,0),Ponts)&gt;0,"X",0)</f>
        <v>X</v>
      </c>
      <c r="LO47" s="13" t="str">
        <f ca="1">IF(NETWORKDAYS.INTL(LO$17,LO$17,VLOOKUP($A47,TabPersonnels[],2,0),Fériés)*NETWORKDAYS.INTL(LO$17,LO$17,VLOOKUP($A47,TabPersonnels[],2,0),Ponts)&gt;0,"X",0)</f>
        <v>X</v>
      </c>
      <c r="LP47" s="13" t="str">
        <f ca="1">IF(NETWORKDAYS.INTL(LP$17,LP$17,VLOOKUP($A47,TabPersonnels[],2,0),Fériés)*NETWORKDAYS.INTL(LP$17,LP$17,VLOOKUP($A47,TabPersonnels[],2,0),Ponts)&gt;0,"X",0)</f>
        <v>X</v>
      </c>
      <c r="LQ47" s="13">
        <f ca="1">IF(NETWORKDAYS.INTL(LQ$17,LQ$17,VLOOKUP($A47,TabPersonnels[],2,0),Fériés)*NETWORKDAYS.INTL(LQ$17,LQ$17,VLOOKUP($A47,TabPersonnels[],2,0),Ponts)&gt;0,"X",0)</f>
        <v>0</v>
      </c>
      <c r="LR47" s="13">
        <f ca="1">IF(NETWORKDAYS.INTL(LR$17,LR$17,VLOOKUP($A47,TabPersonnels[],2,0),Fériés)*NETWORKDAYS.INTL(LR$17,LR$17,VLOOKUP($A47,TabPersonnels[],2,0),Ponts)&gt;0,"X",0)</f>
        <v>0</v>
      </c>
      <c r="LS47" s="13" t="str">
        <f ca="1">IF(NETWORKDAYS.INTL(LS$17,LS$17,VLOOKUP($A47,TabPersonnels[],2,0),Fériés)*NETWORKDAYS.INTL(LS$17,LS$17,VLOOKUP($A47,TabPersonnels[],2,0),Ponts)&gt;0,"X",0)</f>
        <v>X</v>
      </c>
      <c r="LT47" s="13" t="str">
        <f ca="1">IF(NETWORKDAYS.INTL(LT$17,LT$17,VLOOKUP($A47,TabPersonnels[],2,0),Fériés)*NETWORKDAYS.INTL(LT$17,LT$17,VLOOKUP($A47,TabPersonnels[],2,0),Ponts)&gt;0,"X",0)</f>
        <v>X</v>
      </c>
      <c r="LU47" s="13" t="str">
        <f ca="1">IF(NETWORKDAYS.INTL(LU$17,LU$17,VLOOKUP($A47,TabPersonnels[],2,0),Fériés)*NETWORKDAYS.INTL(LU$17,LU$17,VLOOKUP($A47,TabPersonnels[],2,0),Ponts)&gt;0,"X",0)</f>
        <v>X</v>
      </c>
      <c r="LV47" s="13" t="str">
        <f ca="1">IF(NETWORKDAYS.INTL(LV$17,LV$17,VLOOKUP($A47,TabPersonnels[],2,0),Fériés)*NETWORKDAYS.INTL(LV$17,LV$17,VLOOKUP($A47,TabPersonnels[],2,0),Ponts)&gt;0,"X",0)</f>
        <v>X</v>
      </c>
      <c r="LW47" s="13" t="str">
        <f ca="1">IF(NETWORKDAYS.INTL(LW$17,LW$17,VLOOKUP($A47,TabPersonnels[],2,0),Fériés)*NETWORKDAYS.INTL(LW$17,LW$17,VLOOKUP($A47,TabPersonnels[],2,0),Ponts)&gt;0,"X",0)</f>
        <v>X</v>
      </c>
      <c r="LX47" s="13">
        <f ca="1">IF(NETWORKDAYS.INTL(LX$17,LX$17,VLOOKUP($A47,TabPersonnels[],2,0),Fériés)*NETWORKDAYS.INTL(LX$17,LX$17,VLOOKUP($A47,TabPersonnels[],2,0),Ponts)&gt;0,"X",0)</f>
        <v>0</v>
      </c>
      <c r="LY47" s="13">
        <f ca="1">IF(NETWORKDAYS.INTL(LY$17,LY$17,VLOOKUP($A47,TabPersonnels[],2,0),Fériés)*NETWORKDAYS.INTL(LY$17,LY$17,VLOOKUP($A47,TabPersonnels[],2,0),Ponts)&gt;0,"X",0)</f>
        <v>0</v>
      </c>
      <c r="LZ47" s="13" t="str">
        <f ca="1">IF(NETWORKDAYS.INTL(LZ$17,LZ$17,VLOOKUP($A47,TabPersonnels[],2,0),Fériés)*NETWORKDAYS.INTL(LZ$17,LZ$17,VLOOKUP($A47,TabPersonnels[],2,0),Ponts)&gt;0,"X",0)</f>
        <v>X</v>
      </c>
      <c r="MA47" s="13" t="str">
        <f ca="1">IF(NETWORKDAYS.INTL(MA$17,MA$17,VLOOKUP($A47,TabPersonnels[],2,0),Fériés)*NETWORKDAYS.INTL(MA$17,MA$17,VLOOKUP($A47,TabPersonnels[],2,0),Ponts)&gt;0,"X",0)</f>
        <v>X</v>
      </c>
      <c r="MB47" s="13" t="str">
        <f ca="1">IF(NETWORKDAYS.INTL(MB$17,MB$17,VLOOKUP($A47,TabPersonnels[],2,0),Fériés)*NETWORKDAYS.INTL(MB$17,MB$17,VLOOKUP($A47,TabPersonnels[],2,0),Ponts)&gt;0,"X",0)</f>
        <v>X</v>
      </c>
      <c r="MC47" s="13" t="str">
        <f ca="1">IF(NETWORKDAYS.INTL(MC$17,MC$17,VLOOKUP($A47,TabPersonnels[],2,0),Fériés)*NETWORKDAYS.INTL(MC$17,MC$17,VLOOKUP($A47,TabPersonnels[],2,0),Ponts)&gt;0,"X",0)</f>
        <v>X</v>
      </c>
      <c r="MD47" s="13" t="str">
        <f ca="1">IF(NETWORKDAYS.INTL(MD$17,MD$17,VLOOKUP($A47,TabPersonnels[],2,0),Fériés)*NETWORKDAYS.INTL(MD$17,MD$17,VLOOKUP($A47,TabPersonnels[],2,0),Ponts)&gt;0,"X",0)</f>
        <v>X</v>
      </c>
      <c r="ME47" s="13">
        <f ca="1">IF(NETWORKDAYS.INTL(ME$17,ME$17,VLOOKUP($A47,TabPersonnels[],2,0),Fériés)*NETWORKDAYS.INTL(ME$17,ME$17,VLOOKUP($A47,TabPersonnels[],2,0),Ponts)&gt;0,"X",0)</f>
        <v>0</v>
      </c>
      <c r="MF47" s="13">
        <f ca="1">IF(NETWORKDAYS.INTL(MF$17,MF$17,VLOOKUP($A47,TabPersonnels[],2,0),Fériés)*NETWORKDAYS.INTL(MF$17,MF$17,VLOOKUP($A47,TabPersonnels[],2,0),Ponts)&gt;0,"X",0)</f>
        <v>0</v>
      </c>
      <c r="MG47" s="13" t="str">
        <f ca="1">IF(NETWORKDAYS.INTL(MG$17,MG$17,VLOOKUP($A47,TabPersonnels[],2,0),Fériés)*NETWORKDAYS.INTL(MG$17,MG$17,VLOOKUP($A47,TabPersonnels[],2,0),Ponts)&gt;0,"X",0)</f>
        <v>X</v>
      </c>
      <c r="MH47" s="13" t="str">
        <f ca="1">IF(NETWORKDAYS.INTL(MH$17,MH$17,VLOOKUP($A47,TabPersonnels[],2,0),Fériés)*NETWORKDAYS.INTL(MH$17,MH$17,VLOOKUP($A47,TabPersonnels[],2,0),Ponts)&gt;0,"X",0)</f>
        <v>X</v>
      </c>
      <c r="MI47" s="13" t="str">
        <f ca="1">IF(NETWORKDAYS.INTL(MI$17,MI$17,VLOOKUP($A47,TabPersonnels[],2,0),Fériés)*NETWORKDAYS.INTL(MI$17,MI$17,VLOOKUP($A47,TabPersonnels[],2,0),Ponts)&gt;0,"X",0)</f>
        <v>X</v>
      </c>
      <c r="MJ47" s="13" t="str">
        <f ca="1">IF(NETWORKDAYS.INTL(MJ$17,MJ$17,VLOOKUP($A47,TabPersonnels[],2,0),Fériés)*NETWORKDAYS.INTL(MJ$17,MJ$17,VLOOKUP($A47,TabPersonnels[],2,0),Ponts)&gt;0,"X",0)</f>
        <v>X</v>
      </c>
      <c r="MK47" s="13" t="str">
        <f ca="1">IF(NETWORKDAYS.INTL(MK$17,MK$17,VLOOKUP($A47,TabPersonnels[],2,0),Fériés)*NETWORKDAYS.INTL(MK$17,MK$17,VLOOKUP($A47,TabPersonnels[],2,0),Ponts)&gt;0,"X",0)</f>
        <v>X</v>
      </c>
      <c r="ML47" s="13">
        <f ca="1">IF(NETWORKDAYS.INTL(ML$17,ML$17,VLOOKUP($A47,TabPersonnels[],2,0),Fériés)*NETWORKDAYS.INTL(ML$17,ML$17,VLOOKUP($A47,TabPersonnels[],2,0),Ponts)&gt;0,"X",0)</f>
        <v>0</v>
      </c>
      <c r="MM47" s="13">
        <f ca="1">IF(NETWORKDAYS.INTL(MM$17,MM$17,VLOOKUP($A47,TabPersonnels[],2,0),Fériés)*NETWORKDAYS.INTL(MM$17,MM$17,VLOOKUP($A47,TabPersonnels[],2,0),Ponts)&gt;0,"X",0)</f>
        <v>0</v>
      </c>
      <c r="MN47" s="13" t="str">
        <f ca="1">IF(NETWORKDAYS.INTL(MN$17,MN$17,VLOOKUP($A47,TabPersonnels[],2,0),Fériés)*NETWORKDAYS.INTL(MN$17,MN$17,VLOOKUP($A47,TabPersonnels[],2,0),Ponts)&gt;0,"X",0)</f>
        <v>X</v>
      </c>
      <c r="MO47" s="13" t="str">
        <f ca="1">IF(NETWORKDAYS.INTL(MO$17,MO$17,VLOOKUP($A47,TabPersonnels[],2,0),Fériés)*NETWORKDAYS.INTL(MO$17,MO$17,VLOOKUP($A47,TabPersonnels[],2,0),Ponts)&gt;0,"X",0)</f>
        <v>X</v>
      </c>
      <c r="MP47" s="13" t="str">
        <f ca="1">IF(NETWORKDAYS.INTL(MP$17,MP$17,VLOOKUP($A47,TabPersonnels[],2,0),Fériés)*NETWORKDAYS.INTL(MP$17,MP$17,VLOOKUP($A47,TabPersonnels[],2,0),Ponts)&gt;0,"X",0)</f>
        <v>X</v>
      </c>
      <c r="MQ47" s="13" t="str">
        <f ca="1">IF(NETWORKDAYS.INTL(MQ$17,MQ$17,VLOOKUP($A47,TabPersonnels[],2,0),Fériés)*NETWORKDAYS.INTL(MQ$17,MQ$17,VLOOKUP($A47,TabPersonnels[],2,0),Ponts)&gt;0,"X",0)</f>
        <v>X</v>
      </c>
      <c r="MR47" s="13" t="str">
        <f ca="1">IF(NETWORKDAYS.INTL(MR$17,MR$17,VLOOKUP($A47,TabPersonnels[],2,0),Fériés)*NETWORKDAYS.INTL(MR$17,MR$17,VLOOKUP($A47,TabPersonnels[],2,0),Ponts)&gt;0,"X",0)</f>
        <v>X</v>
      </c>
      <c r="MS47" s="13">
        <f ca="1">IF(NETWORKDAYS.INTL(MS$17,MS$17,VLOOKUP($A47,TabPersonnels[],2,0),Fériés)*NETWORKDAYS.INTL(MS$17,MS$17,VLOOKUP($A47,TabPersonnels[],2,0),Ponts)&gt;0,"X",0)</f>
        <v>0</v>
      </c>
      <c r="MT47" s="13">
        <f ca="1">IF(NETWORKDAYS.INTL(MT$17,MT$17,VLOOKUP($A47,TabPersonnels[],2,0),Fériés)*NETWORKDAYS.INTL(MT$17,MT$17,VLOOKUP($A47,TabPersonnels[],2,0),Ponts)&gt;0,"X",0)</f>
        <v>0</v>
      </c>
      <c r="MU47" s="13" t="str">
        <f ca="1">IF(NETWORKDAYS.INTL(MU$17,MU$17,VLOOKUP($A47,TabPersonnels[],2,0),Fériés)*NETWORKDAYS.INTL(MU$17,MU$17,VLOOKUP($A47,TabPersonnels[],2,0),Ponts)&gt;0,"X",0)</f>
        <v>X</v>
      </c>
      <c r="MV47" s="13" t="str">
        <f ca="1">IF(NETWORKDAYS.INTL(MV$17,MV$17,VLOOKUP($A47,TabPersonnels[],2,0),Fériés)*NETWORKDAYS.INTL(MV$17,MV$17,VLOOKUP($A47,TabPersonnels[],2,0),Ponts)&gt;0,"X",0)</f>
        <v>X</v>
      </c>
      <c r="MW47" s="13" t="str">
        <f ca="1">IF(NETWORKDAYS.INTL(MW$17,MW$17,VLOOKUP($A47,TabPersonnels[],2,0),Fériés)*NETWORKDAYS.INTL(MW$17,MW$17,VLOOKUP($A47,TabPersonnels[],2,0),Ponts)&gt;0,"X",0)</f>
        <v>X</v>
      </c>
      <c r="MX47" s="13" t="str">
        <f ca="1">IF(NETWORKDAYS.INTL(MX$17,MX$17,VLOOKUP($A47,TabPersonnels[],2,0),Fériés)*NETWORKDAYS.INTL(MX$17,MX$17,VLOOKUP($A47,TabPersonnels[],2,0),Ponts)&gt;0,"X",0)</f>
        <v>X</v>
      </c>
      <c r="MY47" s="13">
        <f ca="1">IF(NETWORKDAYS.INTL(MY$17,MY$17,VLOOKUP($A47,TabPersonnels[],2,0),Fériés)*NETWORKDAYS.INTL(MY$17,MY$17,VLOOKUP($A47,TabPersonnels[],2,0),Ponts)&gt;0,"X",0)</f>
        <v>0</v>
      </c>
      <c r="MZ47" s="13">
        <f ca="1">IF(NETWORKDAYS.INTL(MZ$17,MZ$17,VLOOKUP($A47,TabPersonnels[],2,0),Fériés)*NETWORKDAYS.INTL(MZ$17,MZ$17,VLOOKUP($A47,TabPersonnels[],2,0),Ponts)&gt;0,"X",0)</f>
        <v>0</v>
      </c>
      <c r="NA47" s="13">
        <f ca="1">IF(NETWORKDAYS.INTL(NA$17,NA$17,VLOOKUP($A47,TabPersonnels[],2,0),Fériés)*NETWORKDAYS.INTL(NA$17,NA$17,VLOOKUP($A47,TabPersonnels[],2,0),Ponts)&gt;0,"X",0)</f>
        <v>0</v>
      </c>
      <c r="NB47" s="13" t="str">
        <f ca="1">IF(NETWORKDAYS.INTL(NB$17,NB$17,VLOOKUP($A47,TabPersonnels[],2,0),Fériés)*NETWORKDAYS.INTL(NB$17,NB$17,VLOOKUP($A47,TabPersonnels[],2,0),Ponts)&gt;0,"X",0)</f>
        <v>X</v>
      </c>
      <c r="NC47" s="13" t="str">
        <f ca="1">IF(NETWORKDAYS.INTL(NC$17,NC$17,VLOOKUP($A47,TabPersonnels[],2,0),Fériés)*NETWORKDAYS.INTL(NC$17,NC$17,VLOOKUP($A47,TabPersonnels[],2,0),Ponts)&gt;0,"X",0)</f>
        <v>X</v>
      </c>
      <c r="ND47" s="13" t="str">
        <f ca="1">IF(NETWORKDAYS.INTL(ND$17,ND$17,VLOOKUP($A47,TabPersonnels[],2,0),Fériés)*NETWORKDAYS.INTL(ND$17,ND$17,VLOOKUP($A47,TabPersonnels[],2,0),Ponts)&gt;0,"X",0)</f>
        <v>X</v>
      </c>
      <c r="NE47" s="13" t="str">
        <f ca="1">IF(NETWORKDAYS.INTL(NE$17,NE$17,VLOOKUP($A47,TabPersonnels[],2,0),Fériés)*NETWORKDAYS.INTL(NE$17,NE$17,VLOOKUP($A47,TabPersonnels[],2,0),Ponts)&gt;0,"X",0)</f>
        <v>X</v>
      </c>
      <c r="NF47" s="13" t="str">
        <f ca="1">IF(NETWORKDAYS.INTL(NF$17,NF$17,VLOOKUP($A47,TabPersonnels[],2,0),Fériés)*NETWORKDAYS.INTL(NF$17,NF$17,VLOOKUP($A47,TabPersonnels[],2,0),Ponts)&gt;0,"X",0)</f>
        <v>X</v>
      </c>
      <c r="NG47" s="13">
        <f ca="1">IF(NETWORKDAYS.INTL(NG$17,NG$17,VLOOKUP($A47,TabPersonnels[],2,0),Fériés)*NETWORKDAYS.INTL(NG$17,NG$17,VLOOKUP($A47,TabPersonnels[],2,0),Ponts)&gt;0,"X",0)</f>
        <v>0</v>
      </c>
      <c r="NH47" s="13">
        <f ca="1">IF(NETWORKDAYS.INTL(NH$17,NH$17,VLOOKUP($A47,TabPersonnels[],2,0),Fériés)*NETWORKDAYS.INTL(NH$17,NH$17,VLOOKUP($A47,TabPersonnels[],2,0),Ponts)&gt;0,"X",0)</f>
        <v>0</v>
      </c>
      <c r="NI47" s="13" t="str">
        <f ca="1">IF(NETWORKDAYS.INTL(NI$17,NI$17,VLOOKUP($A47,TabPersonnels[],2,0),Fériés)*NETWORKDAYS.INTL(NI$17,NI$17,VLOOKUP($A47,TabPersonnels[],2,0),Ponts)&gt;0,"X",0)</f>
        <v>X</v>
      </c>
      <c r="NJ47" s="13" t="str">
        <f ca="1">IF(NETWORKDAYS.INTL(NJ$17,NJ$17,VLOOKUP($A47,TabPersonnels[],2,0),Fériés)*NETWORKDAYS.INTL(NJ$17,NJ$17,VLOOKUP($A47,TabPersonnels[],2,0),Ponts)&gt;0,"X",0)</f>
        <v>X</v>
      </c>
      <c r="NK47" s="13" t="str">
        <f ca="1">IF(NETWORKDAYS.INTL(NK$17,NK$17,VLOOKUP($A47,TabPersonnels[],2,0),Fériés)*NETWORKDAYS.INTL(NK$17,NK$17,VLOOKUP($A47,TabPersonnels[],2,0),Ponts)&gt;0,"X",0)</f>
        <v>X</v>
      </c>
      <c r="NL47" s="13" t="str">
        <f ca="1">IF(NETWORKDAYS.INTL(NL$17,NL$17,VLOOKUP($A47,TabPersonnels[],2,0),Fériés)*NETWORKDAYS.INTL(NL$17,NL$17,VLOOKUP($A47,TabPersonnels[],2,0),Ponts)&gt;0,"X",0)</f>
        <v>X</v>
      </c>
      <c r="NM47" s="13" t="str">
        <f ca="1">IF(NETWORKDAYS.INTL(NM$17,NM$17,VLOOKUP($A47,TabPersonnels[],2,0),Fériés)*NETWORKDAYS.INTL(NM$17,NM$17,VLOOKUP($A47,TabPersonnels[],2,0),Ponts)&gt;0,"X",0)</f>
        <v>X</v>
      </c>
      <c r="NN47" s="13">
        <f ca="1">IF(NETWORKDAYS.INTL(NN$17,NN$17,VLOOKUP($A47,TabPersonnels[],2,0),Fériés)*NETWORKDAYS.INTL(NN$17,NN$17,VLOOKUP($A47,TabPersonnels[],2,0),Ponts)&gt;0,"X",0)</f>
        <v>0</v>
      </c>
      <c r="NO47" s="13">
        <f ca="1">IF(NETWORKDAYS.INTL(NO$17,NO$17,VLOOKUP($A47,TabPersonnels[],2,0),Fériés)*NETWORKDAYS.INTL(NO$17,NO$17,VLOOKUP($A47,TabPersonnels[],2,0),Ponts)&gt;0,"X",0)</f>
        <v>0</v>
      </c>
      <c r="NP47" s="13" t="str">
        <f ca="1">IF(NETWORKDAYS.INTL(NP$17,NP$17,VLOOKUP($A47,TabPersonnels[],2,0),Fériés)*NETWORKDAYS.INTL(NP$17,NP$17,VLOOKUP($A47,TabPersonnels[],2,0),Ponts)&gt;0,"X",0)</f>
        <v>X</v>
      </c>
      <c r="NQ47" s="13" t="str">
        <f ca="1">IF(NETWORKDAYS.INTL(NQ$17,NQ$17,VLOOKUP($A47,TabPersonnels[],2,0),Fériés)*NETWORKDAYS.INTL(NQ$17,NQ$17,VLOOKUP($A47,TabPersonnels[],2,0),Ponts)&gt;0,"X",0)</f>
        <v>X</v>
      </c>
      <c r="NR47" s="13" t="str">
        <f ca="1">IF(NETWORKDAYS.INTL(NR$17,NR$17,VLOOKUP($A47,TabPersonnels[],2,0),Fériés)*NETWORKDAYS.INTL(NR$17,NR$17,VLOOKUP($A47,TabPersonnels[],2,0),Ponts)&gt;0,"X",0)</f>
        <v>X</v>
      </c>
      <c r="NS47" s="13" t="str">
        <f ca="1">IF(NETWORKDAYS.INTL(NS$17,NS$17,VLOOKUP($A47,TabPersonnels[],2,0),Fériés)*NETWORKDAYS.INTL(NS$17,NS$17,VLOOKUP($A47,TabPersonnels[],2,0),Ponts)&gt;0,"X",0)</f>
        <v>X</v>
      </c>
      <c r="NT47" s="13" t="str">
        <f ca="1">IF(NETWORKDAYS.INTL(NT$17,NT$17,VLOOKUP($A47,TabPersonnels[],2,0),Fériés)*NETWORKDAYS.INTL(NT$17,NT$17,VLOOKUP($A47,TabPersonnels[],2,0),Ponts)&gt;0,"X",0)</f>
        <v>X</v>
      </c>
      <c r="NU47" s="13">
        <f ca="1">IF(NETWORKDAYS.INTL(NU$17,NU$17,VLOOKUP($A47,TabPersonnels[],2,0),Fériés)*NETWORKDAYS.INTL(NU$17,NU$17,VLOOKUP($A47,TabPersonnels[],2,0),Ponts)&gt;0,"X",0)</f>
        <v>0</v>
      </c>
      <c r="NV47" s="13">
        <f ca="1">IF(NETWORKDAYS.INTL(NV$17,NV$17,VLOOKUP($A47,TabPersonnels[],2,0),Fériés)*NETWORKDAYS.INTL(NV$17,NV$17,VLOOKUP($A47,TabPersonnels[],2,0),Ponts)&gt;0,"X",0)</f>
        <v>0</v>
      </c>
      <c r="NW47" s="13" t="str">
        <f ca="1">IF(NETWORKDAYS.INTL(NW$17,NW$17,VLOOKUP($A47,TabPersonnels[],2,0),Fériés)*NETWORKDAYS.INTL(NW$17,NW$17,VLOOKUP($A47,TabPersonnels[],2,0),Ponts)&gt;0,"X",0)</f>
        <v>X</v>
      </c>
      <c r="NX47" s="13" t="str">
        <f ca="1">IF(NETWORKDAYS.INTL(NX$17,NX$17,VLOOKUP($A47,TabPersonnels[],2,0),Fériés)*NETWORKDAYS.INTL(NX$17,NX$17,VLOOKUP($A47,TabPersonnels[],2,0),Ponts)&gt;0,"X",0)</f>
        <v>X</v>
      </c>
      <c r="NY47" s="13" t="str">
        <f ca="1">IF(NETWORKDAYS.INTL(NY$17,NY$17,VLOOKUP($A47,TabPersonnels[],2,0),Fériés)*NETWORKDAYS.INTL(NY$17,NY$17,VLOOKUP($A47,TabPersonnels[],2,0),Ponts)&gt;0,"X",0)</f>
        <v>X</v>
      </c>
      <c r="NZ47" s="13" t="str">
        <f ca="1">IF(NETWORKDAYS.INTL(NZ$17,NZ$17,VLOOKUP($A47,TabPersonnels[],2,0),Fériés)*NETWORKDAYS.INTL(NZ$17,NZ$17,VLOOKUP($A47,TabPersonnels[],2,0),Ponts)&gt;0,"X",0)</f>
        <v>X</v>
      </c>
      <c r="OA47" s="13" t="str">
        <f ca="1">IF(NETWORKDAYS.INTL(OA$17,OA$17,VLOOKUP($A47,TabPersonnels[],2,0),Fériés)*NETWORKDAYS.INTL(OA$17,OA$17,VLOOKUP($A47,TabPersonnels[],2,0),Ponts)&gt;0,"X",0)</f>
        <v>X</v>
      </c>
      <c r="OB47" s="13">
        <f ca="1">IF(NETWORKDAYS.INTL(OB$17,OB$17,VLOOKUP($A47,TabPersonnels[],2,0),Fériés)*NETWORKDAYS.INTL(OB$17,OB$17,VLOOKUP($A47,TabPersonnels[],2,0),Ponts)&gt;0,"X",0)</f>
        <v>0</v>
      </c>
      <c r="OC47" s="13">
        <f ca="1">IF(NETWORKDAYS.INTL(OC$17,OC$17,VLOOKUP($A47,TabPersonnels[],2,0),Fériés)*NETWORKDAYS.INTL(OC$17,OC$17,VLOOKUP($A47,TabPersonnels[],2,0),Ponts)&gt;0,"X",0)</f>
        <v>0</v>
      </c>
      <c r="OD47" s="13" t="str">
        <f ca="1">IF(NETWORKDAYS.INTL(OD$17,OD$17,VLOOKUP($A47,TabPersonnels[],2,0),Fériés)*NETWORKDAYS.INTL(OD$17,OD$17,VLOOKUP($A47,TabPersonnels[],2,0),Ponts)&gt;0,"X",0)</f>
        <v>X</v>
      </c>
      <c r="OE47" s="13" t="str">
        <f ca="1">IF(NETWORKDAYS.INTL(OE$17,OE$17,VLOOKUP($A47,TabPersonnels[],2,0),Fériés)*NETWORKDAYS.INTL(OE$17,OE$17,VLOOKUP($A47,TabPersonnels[],2,0),Ponts)&gt;0,"X",0)</f>
        <v>X</v>
      </c>
      <c r="OF47" s="13" t="str">
        <f ca="1">IF(NETWORKDAYS.INTL(OF$17,OF$17,VLOOKUP($A47,TabPersonnels[],2,0),Fériés)*NETWORKDAYS.INTL(OF$17,OF$17,VLOOKUP($A47,TabPersonnels[],2,0),Ponts)&gt;0,"X",0)</f>
        <v>X</v>
      </c>
      <c r="OG47" s="13" t="str">
        <f ca="1">IF(NETWORKDAYS.INTL(OG$17,OG$17,VLOOKUP($A47,TabPersonnels[],2,0),Fériés)*NETWORKDAYS.INTL(OG$17,OG$17,VLOOKUP($A47,TabPersonnels[],2,0),Ponts)&gt;0,"X",0)</f>
        <v>X</v>
      </c>
      <c r="OH47" s="13" t="str">
        <f ca="1">IF(NETWORKDAYS.INTL(OH$17,OH$17,VLOOKUP($A47,TabPersonnels[],2,0),Fériés)*NETWORKDAYS.INTL(OH$17,OH$17,VLOOKUP($A47,TabPersonnels[],2,0),Ponts)&gt;0,"X",0)</f>
        <v>X</v>
      </c>
      <c r="OI47" s="13">
        <f ca="1">IF(NETWORKDAYS.INTL(OI$17,OI$17,VLOOKUP($A47,TabPersonnels[],2,0),Fériés)*NETWORKDAYS.INTL(OI$17,OI$17,VLOOKUP($A47,TabPersonnels[],2,0),Ponts)&gt;0,"X",0)</f>
        <v>0</v>
      </c>
      <c r="OJ47" s="13">
        <f ca="1">IF(NETWORKDAYS.INTL(OJ$17,OJ$17,VLOOKUP($A47,TabPersonnels[],2,0),Fériés)*NETWORKDAYS.INTL(OJ$17,OJ$17,VLOOKUP($A47,TabPersonnels[],2,0),Ponts)&gt;0,"X",0)</f>
        <v>0</v>
      </c>
      <c r="OK47" s="13" t="str">
        <f ca="1">IF(NETWORKDAYS.INTL(OK$17,OK$17,VLOOKUP($A47,TabPersonnels[],2,0),Fériés)*NETWORKDAYS.INTL(OK$17,OK$17,VLOOKUP($A47,TabPersonnels[],2,0),Ponts)&gt;0,"X",0)</f>
        <v>X</v>
      </c>
      <c r="OL47" s="13" t="str">
        <f ca="1">IF(NETWORKDAYS.INTL(OL$17,OL$17,VLOOKUP($A47,TabPersonnels[],2,0),Fériés)*NETWORKDAYS.INTL(OL$17,OL$17,VLOOKUP($A47,TabPersonnels[],2,0),Ponts)&gt;0,"X",0)</f>
        <v>X</v>
      </c>
      <c r="OM47" s="13" t="str">
        <f ca="1">IF(NETWORKDAYS.INTL(OM$17,OM$17,VLOOKUP($A47,TabPersonnels[],2,0),Fériés)*NETWORKDAYS.INTL(OM$17,OM$17,VLOOKUP($A47,TabPersonnels[],2,0),Ponts)&gt;0,"X",0)</f>
        <v>X</v>
      </c>
    </row>
    <row r="48" spans="1:403" ht="10.5" customHeight="1" x14ac:dyDescent="0.25">
      <c r="A48" s="169"/>
      <c r="B48" s="77" t="s">
        <v>2</v>
      </c>
      <c r="C48" s="77" t="str">
        <f ca="1">IFERROR(IF(INDEX($D48:$OM48,1,MATCH(TODAY(),$D$17:$OM$17,0))="","",INDEX($D48:$OM48,1,MATCH(TODAY(),$D$17:$OM$17,0))),"Mauvaise année")</f>
        <v/>
      </c>
      <c r="D48" s="11"/>
      <c r="E48" s="11"/>
      <c r="F48" s="21"/>
      <c r="G48" s="161"/>
      <c r="H48" s="161"/>
      <c r="I48" s="21"/>
      <c r="J48" s="21"/>
      <c r="K48" s="21"/>
      <c r="L48" s="21"/>
      <c r="M48" s="21"/>
      <c r="N48" s="161"/>
      <c r="O48" s="161"/>
      <c r="P48" s="21"/>
      <c r="Q48" s="21"/>
      <c r="R48" s="21"/>
      <c r="S48" s="21"/>
      <c r="T48" s="21"/>
      <c r="U48" s="16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61"/>
      <c r="FF48" s="16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</row>
    <row r="49" spans="1:403" ht="10.5" customHeight="1" x14ac:dyDescent="0.25">
      <c r="A49" s="169"/>
      <c r="B49" s="170" t="s">
        <v>6</v>
      </c>
      <c r="C49" s="170"/>
      <c r="D49" s="11"/>
      <c r="E49" s="21"/>
      <c r="F49" s="21"/>
      <c r="G49" s="161"/>
      <c r="H49" s="161"/>
      <c r="I49" s="21"/>
      <c r="J49" s="21"/>
      <c r="K49" s="21"/>
      <c r="L49" s="21"/>
      <c r="M49" s="21"/>
      <c r="N49" s="161"/>
      <c r="O49" s="161"/>
      <c r="P49" s="21"/>
      <c r="Q49" s="21"/>
      <c r="R49" s="21"/>
      <c r="S49" s="21"/>
      <c r="T49" s="21"/>
      <c r="U49" s="16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61"/>
      <c r="FF49" s="16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</row>
    <row r="50" spans="1:403" ht="10.5" customHeight="1" x14ac:dyDescent="0.25">
      <c r="A50" s="169"/>
      <c r="B50" s="171" t="s">
        <v>32</v>
      </c>
      <c r="C50" s="77" t="s">
        <v>8</v>
      </c>
      <c r="D50" s="21"/>
      <c r="E50" s="21"/>
      <c r="F50" s="19"/>
      <c r="G50" s="161"/>
      <c r="H50" s="161"/>
      <c r="I50" s="21"/>
      <c r="J50" s="21"/>
      <c r="K50" s="21"/>
      <c r="L50" s="21"/>
      <c r="M50" s="21"/>
      <c r="N50" s="161"/>
      <c r="O50" s="161"/>
      <c r="P50" s="21"/>
      <c r="Q50" s="21"/>
      <c r="R50" s="21"/>
      <c r="S50" s="21"/>
      <c r="T50" s="21"/>
      <c r="U50" s="16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61"/>
      <c r="FF50" s="161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  <c r="IS50" s="12"/>
      <c r="IT50" s="12"/>
      <c r="IU50" s="12"/>
      <c r="IV50" s="12"/>
      <c r="IW50" s="12"/>
      <c r="IX50" s="12"/>
      <c r="IY50" s="12"/>
      <c r="IZ50" s="12"/>
      <c r="JA50" s="12"/>
      <c r="JB50" s="12"/>
      <c r="JC50" s="12"/>
      <c r="JD50" s="12"/>
      <c r="JE50" s="12"/>
      <c r="JF50" s="12"/>
      <c r="JG50" s="12"/>
      <c r="JH50" s="12"/>
      <c r="JI50" s="12"/>
      <c r="JJ50" s="12"/>
      <c r="JK50" s="12"/>
      <c r="JL50" s="12"/>
      <c r="JM50" s="12"/>
      <c r="JN50" s="12"/>
      <c r="JO50" s="12"/>
      <c r="JP50" s="12"/>
      <c r="JQ50" s="12"/>
      <c r="JR50" s="12"/>
      <c r="JS50" s="12"/>
      <c r="JT50" s="12"/>
      <c r="JU50" s="12"/>
      <c r="JV50" s="12"/>
      <c r="JW50" s="12"/>
      <c r="JX50" s="12"/>
      <c r="JY50" s="12"/>
      <c r="JZ50" s="12"/>
      <c r="KA50" s="12"/>
      <c r="KB50" s="12"/>
      <c r="KC50" s="12"/>
      <c r="KD50" s="12"/>
      <c r="KE50" s="12"/>
      <c r="KF50" s="12"/>
      <c r="KG50" s="12"/>
      <c r="KH50" s="12"/>
      <c r="KI50" s="12"/>
      <c r="KJ50" s="12"/>
      <c r="KK50" s="12"/>
      <c r="KL50" s="12"/>
      <c r="KM50" s="12"/>
      <c r="KN50" s="12"/>
      <c r="KO50" s="12"/>
      <c r="KP50" s="12"/>
      <c r="KQ50" s="12"/>
      <c r="KR50" s="12"/>
      <c r="KS50" s="12"/>
      <c r="KT50" s="12"/>
      <c r="KU50" s="12"/>
      <c r="KV50" s="12"/>
      <c r="KW50" s="12"/>
      <c r="KX50" s="12"/>
      <c r="KY50" s="12"/>
      <c r="KZ50" s="12"/>
      <c r="LA50" s="12"/>
      <c r="LB50" s="12"/>
      <c r="LC50" s="12"/>
      <c r="LD50" s="12"/>
      <c r="LE50" s="12"/>
      <c r="LF50" s="12"/>
      <c r="LG50" s="12"/>
      <c r="LH50" s="12"/>
      <c r="LI50" s="12"/>
      <c r="LJ50" s="12"/>
      <c r="LK50" s="12"/>
      <c r="LL50" s="12"/>
      <c r="LM50" s="12"/>
      <c r="LN50" s="12"/>
      <c r="LO50" s="12"/>
      <c r="LP50" s="12"/>
      <c r="LQ50" s="12"/>
      <c r="LR50" s="12"/>
      <c r="LS50" s="12"/>
      <c r="LT50" s="12"/>
      <c r="LU50" s="12"/>
      <c r="LV50" s="12"/>
      <c r="LW50" s="12"/>
      <c r="LX50" s="12"/>
      <c r="LY50" s="12"/>
      <c r="LZ50" s="12"/>
      <c r="MA50" s="12"/>
      <c r="MB50" s="12"/>
      <c r="MC50" s="12"/>
      <c r="MD50" s="12"/>
      <c r="ME50" s="12"/>
      <c r="MF50" s="12"/>
      <c r="MG50" s="12"/>
      <c r="MH50" s="12"/>
      <c r="MI50" s="12"/>
      <c r="MJ50" s="12"/>
      <c r="MK50" s="12"/>
      <c r="ML50" s="12"/>
      <c r="MM50" s="12"/>
      <c r="MN50" s="12"/>
      <c r="MO50" s="12"/>
      <c r="MP50" s="12"/>
      <c r="MQ50" s="12"/>
      <c r="MR50" s="12"/>
      <c r="MS50" s="12"/>
      <c r="MT50" s="12"/>
      <c r="MU50" s="12"/>
      <c r="MV50" s="12"/>
      <c r="MW50" s="19"/>
      <c r="MX50" s="19"/>
      <c r="MY50" s="19"/>
      <c r="MZ50" s="19"/>
      <c r="NA50" s="19"/>
      <c r="NB50" s="19"/>
      <c r="NC50" s="19"/>
      <c r="ND50" s="19"/>
      <c r="NE50" s="19"/>
      <c r="NF50" s="19"/>
      <c r="NG50" s="19"/>
      <c r="NH50" s="19"/>
      <c r="NI50" s="19"/>
      <c r="NJ50" s="12"/>
      <c r="NK50" s="12"/>
      <c r="NL50" s="12"/>
      <c r="NM50" s="12"/>
      <c r="NN50" s="12"/>
      <c r="NO50" s="12"/>
      <c r="NP50" s="12"/>
      <c r="NQ50" s="12"/>
      <c r="NR50" s="12"/>
      <c r="NS50" s="12"/>
      <c r="NT50" s="12"/>
      <c r="NU50" s="12"/>
      <c r="NV50" s="12"/>
      <c r="NW50" s="12"/>
      <c r="NX50" s="12"/>
      <c r="NY50" s="12"/>
      <c r="NZ50" s="12"/>
      <c r="OA50" s="12"/>
      <c r="OB50" s="12"/>
      <c r="OC50" s="12"/>
      <c r="OD50" s="12"/>
      <c r="OE50" s="12"/>
      <c r="OF50" s="12"/>
      <c r="OG50" s="12"/>
      <c r="OH50" s="12"/>
      <c r="OI50" s="12"/>
      <c r="OJ50" s="12"/>
      <c r="OK50" s="12"/>
      <c r="OL50" s="12"/>
      <c r="OM50" s="12"/>
    </row>
    <row r="51" spans="1:403" ht="10.5" customHeight="1" x14ac:dyDescent="0.25">
      <c r="A51" s="169"/>
      <c r="B51" s="171"/>
      <c r="C51" s="77" t="s">
        <v>9</v>
      </c>
      <c r="D51" s="2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61"/>
      <c r="FF51" s="161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  <c r="IS51" s="12"/>
      <c r="IT51" s="12"/>
      <c r="IU51" s="12"/>
      <c r="IV51" s="12"/>
      <c r="IW51" s="12"/>
      <c r="IX51" s="12"/>
      <c r="IY51" s="12"/>
      <c r="IZ51" s="12"/>
      <c r="JA51" s="12"/>
      <c r="JB51" s="12"/>
      <c r="JC51" s="12"/>
      <c r="JD51" s="12"/>
      <c r="JE51" s="12"/>
      <c r="JF51" s="12"/>
      <c r="JG51" s="12"/>
      <c r="JH51" s="12"/>
      <c r="JI51" s="12"/>
      <c r="JJ51" s="12"/>
      <c r="JK51" s="12"/>
      <c r="JL51" s="12"/>
      <c r="JM51" s="12"/>
      <c r="JN51" s="12"/>
      <c r="JO51" s="12"/>
      <c r="JP51" s="12"/>
      <c r="JQ51" s="12"/>
      <c r="JR51" s="12"/>
      <c r="JS51" s="12"/>
      <c r="JT51" s="12"/>
      <c r="JU51" s="12"/>
      <c r="JV51" s="12"/>
      <c r="JW51" s="12"/>
      <c r="JX51" s="12"/>
      <c r="JY51" s="12"/>
      <c r="JZ51" s="12"/>
      <c r="KA51" s="12"/>
      <c r="KB51" s="12"/>
      <c r="KC51" s="12"/>
      <c r="KD51" s="12"/>
      <c r="KE51" s="12"/>
      <c r="KF51" s="12"/>
      <c r="KG51" s="12"/>
      <c r="KH51" s="12"/>
      <c r="KI51" s="12"/>
      <c r="KJ51" s="12"/>
      <c r="KK51" s="12"/>
      <c r="KL51" s="12"/>
      <c r="KM51" s="12"/>
      <c r="KN51" s="12"/>
      <c r="KO51" s="12"/>
      <c r="KP51" s="12"/>
      <c r="KQ51" s="12"/>
      <c r="KR51" s="12"/>
      <c r="KS51" s="12"/>
      <c r="KT51" s="12"/>
      <c r="KU51" s="12"/>
      <c r="KV51" s="12"/>
      <c r="KW51" s="12"/>
      <c r="KX51" s="12"/>
      <c r="KY51" s="12"/>
      <c r="KZ51" s="12"/>
      <c r="LA51" s="12"/>
      <c r="LB51" s="12"/>
      <c r="LC51" s="12"/>
      <c r="LD51" s="12"/>
      <c r="LE51" s="12"/>
      <c r="LF51" s="12"/>
      <c r="LG51" s="12"/>
      <c r="LH51" s="12"/>
      <c r="LI51" s="12"/>
      <c r="LJ51" s="12"/>
      <c r="LK51" s="12"/>
      <c r="LL51" s="12"/>
      <c r="LM51" s="12"/>
      <c r="LN51" s="12"/>
      <c r="LO51" s="12"/>
      <c r="LP51" s="12"/>
      <c r="LQ51" s="12"/>
      <c r="LR51" s="12"/>
      <c r="LS51" s="12"/>
      <c r="LT51" s="12"/>
      <c r="LU51" s="12"/>
      <c r="LV51" s="12"/>
      <c r="LW51" s="12"/>
      <c r="LX51" s="12"/>
      <c r="LY51" s="12"/>
      <c r="LZ51" s="12"/>
      <c r="MA51" s="12"/>
      <c r="MB51" s="12"/>
      <c r="MC51" s="12"/>
      <c r="MD51" s="12"/>
      <c r="ME51" s="12"/>
      <c r="MF51" s="12"/>
      <c r="MG51" s="12"/>
      <c r="MH51" s="12"/>
      <c r="MI51" s="12"/>
      <c r="MJ51" s="12"/>
      <c r="MK51" s="12"/>
      <c r="ML51" s="12"/>
      <c r="MM51" s="12"/>
      <c r="MN51" s="12"/>
      <c r="MO51" s="12"/>
      <c r="MP51" s="12"/>
      <c r="MQ51" s="12"/>
      <c r="MR51" s="12"/>
      <c r="MS51" s="12"/>
      <c r="MT51" s="12"/>
      <c r="MU51" s="12"/>
      <c r="MV51" s="12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2"/>
      <c r="NK51" s="12"/>
      <c r="NL51" s="12"/>
      <c r="NM51" s="12"/>
      <c r="NN51" s="12"/>
      <c r="NO51" s="12"/>
      <c r="NP51" s="12"/>
      <c r="NQ51" s="12"/>
      <c r="NR51" s="12"/>
      <c r="NS51" s="12"/>
      <c r="NT51" s="12"/>
      <c r="NU51" s="12"/>
      <c r="NV51" s="12"/>
      <c r="NW51" s="12"/>
      <c r="NX51" s="12"/>
      <c r="NY51" s="12"/>
      <c r="NZ51" s="12"/>
      <c r="OA51" s="12"/>
      <c r="OB51" s="12"/>
      <c r="OC51" s="12"/>
      <c r="OD51" s="12"/>
      <c r="OE51" s="12"/>
      <c r="OF51" s="12"/>
      <c r="OG51" s="12"/>
      <c r="OH51" s="12"/>
      <c r="OI51" s="12"/>
      <c r="OJ51" s="12"/>
      <c r="OK51" s="12"/>
      <c r="OL51" s="12"/>
      <c r="OM51" s="12"/>
    </row>
    <row r="52" spans="1:403" ht="10.5" customHeight="1" x14ac:dyDescent="0.25">
      <c r="A52" s="169"/>
      <c r="B52" s="171"/>
      <c r="C52" s="77" t="s">
        <v>10</v>
      </c>
      <c r="D52" s="2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61"/>
      <c r="FF52" s="161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  <c r="IS52" s="12"/>
      <c r="IT52" s="12"/>
      <c r="IU52" s="12"/>
      <c r="IV52" s="12"/>
      <c r="IW52" s="12"/>
      <c r="IX52" s="12"/>
      <c r="IY52" s="12"/>
      <c r="IZ52" s="12"/>
      <c r="JA52" s="12"/>
      <c r="JB52" s="12"/>
      <c r="JC52" s="12"/>
      <c r="JD52" s="12"/>
      <c r="JE52" s="12"/>
      <c r="JF52" s="12"/>
      <c r="JG52" s="12"/>
      <c r="JH52" s="12"/>
      <c r="JI52" s="12"/>
      <c r="JJ52" s="12"/>
      <c r="JK52" s="12"/>
      <c r="JL52" s="12"/>
      <c r="JM52" s="12"/>
      <c r="JN52" s="12"/>
      <c r="JO52" s="12"/>
      <c r="JP52" s="12"/>
      <c r="JQ52" s="12"/>
      <c r="JR52" s="12"/>
      <c r="JS52" s="12"/>
      <c r="JT52" s="12"/>
      <c r="JU52" s="12"/>
      <c r="JV52" s="12"/>
      <c r="JW52" s="12"/>
      <c r="JX52" s="12"/>
      <c r="JY52" s="12"/>
      <c r="JZ52" s="12"/>
      <c r="KA52" s="12"/>
      <c r="KB52" s="12"/>
      <c r="KC52" s="12"/>
      <c r="KD52" s="12"/>
      <c r="KE52" s="12"/>
      <c r="KF52" s="12"/>
      <c r="KG52" s="12"/>
      <c r="KH52" s="12"/>
      <c r="KI52" s="12"/>
      <c r="KJ52" s="12"/>
      <c r="KK52" s="12"/>
      <c r="KL52" s="12"/>
      <c r="KM52" s="12"/>
      <c r="KN52" s="12"/>
      <c r="KO52" s="12"/>
      <c r="KP52" s="12"/>
      <c r="KQ52" s="12"/>
      <c r="KR52" s="12"/>
      <c r="KS52" s="12"/>
      <c r="KT52" s="12"/>
      <c r="KU52" s="12"/>
      <c r="KV52" s="12"/>
      <c r="KW52" s="12"/>
      <c r="KX52" s="12"/>
      <c r="KY52" s="12"/>
      <c r="KZ52" s="12"/>
      <c r="LA52" s="12"/>
      <c r="LB52" s="12"/>
      <c r="LC52" s="12"/>
      <c r="LD52" s="12"/>
      <c r="LE52" s="12"/>
      <c r="LF52" s="12"/>
      <c r="LG52" s="12"/>
      <c r="LH52" s="12"/>
      <c r="LI52" s="12"/>
      <c r="LJ52" s="12"/>
      <c r="LK52" s="12"/>
      <c r="LL52" s="12"/>
      <c r="LM52" s="12"/>
      <c r="LN52" s="12"/>
      <c r="LO52" s="12"/>
      <c r="LP52" s="12"/>
      <c r="LQ52" s="12"/>
      <c r="LR52" s="12"/>
      <c r="LS52" s="12"/>
      <c r="LT52" s="12"/>
      <c r="LU52" s="12"/>
      <c r="LV52" s="12"/>
      <c r="LW52" s="12"/>
      <c r="LX52" s="12"/>
      <c r="LY52" s="12"/>
      <c r="LZ52" s="12"/>
      <c r="MA52" s="12"/>
      <c r="MB52" s="12"/>
      <c r="MC52" s="12"/>
      <c r="MD52" s="12"/>
      <c r="ME52" s="12"/>
      <c r="MF52" s="12"/>
      <c r="MG52" s="12"/>
      <c r="MH52" s="12"/>
      <c r="MI52" s="12"/>
      <c r="MJ52" s="12"/>
      <c r="MK52" s="12"/>
      <c r="ML52" s="12"/>
      <c r="MM52" s="12"/>
      <c r="MN52" s="12"/>
      <c r="MO52" s="12"/>
      <c r="MP52" s="12"/>
      <c r="MQ52" s="12"/>
      <c r="MR52" s="12"/>
      <c r="MS52" s="12"/>
      <c r="MT52" s="12"/>
      <c r="MU52" s="12"/>
      <c r="MV52" s="12"/>
      <c r="MW52" s="19"/>
      <c r="MX52" s="19"/>
      <c r="MY52" s="19"/>
      <c r="MZ52" s="19"/>
      <c r="NA52" s="19"/>
      <c r="NB52" s="19"/>
      <c r="NC52" s="19"/>
      <c r="ND52" s="19"/>
      <c r="NE52" s="19"/>
      <c r="NF52" s="19"/>
      <c r="NG52" s="19"/>
      <c r="NH52" s="19"/>
      <c r="NI52" s="19"/>
      <c r="NJ52" s="12"/>
      <c r="NK52" s="12"/>
      <c r="NL52" s="12"/>
      <c r="NM52" s="12"/>
      <c r="NN52" s="12"/>
      <c r="NO52" s="12"/>
      <c r="NP52" s="12"/>
      <c r="NQ52" s="12"/>
      <c r="NR52" s="12"/>
      <c r="NS52" s="12"/>
      <c r="NT52" s="12"/>
      <c r="NU52" s="12"/>
      <c r="NV52" s="12"/>
      <c r="NW52" s="12"/>
      <c r="NX52" s="12"/>
      <c r="NY52" s="12"/>
      <c r="NZ52" s="12"/>
      <c r="OA52" s="12"/>
      <c r="OB52" s="12"/>
      <c r="OC52" s="12"/>
      <c r="OD52" s="12"/>
      <c r="OE52" s="12"/>
      <c r="OF52" s="12"/>
      <c r="OG52" s="12"/>
      <c r="OH52" s="12"/>
      <c r="OI52" s="12"/>
      <c r="OJ52" s="12"/>
      <c r="OK52" s="12"/>
      <c r="OL52" s="12"/>
      <c r="OM52" s="12"/>
    </row>
    <row r="53" spans="1:403" ht="10.5" customHeight="1" x14ac:dyDescent="0.25">
      <c r="A53" s="169"/>
      <c r="B53" s="171"/>
      <c r="C53" s="77" t="s">
        <v>11</v>
      </c>
      <c r="D53" s="2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61"/>
      <c r="FF53" s="161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12"/>
      <c r="JJ53" s="12"/>
      <c r="JK53" s="12"/>
      <c r="JL53" s="12"/>
      <c r="JM53" s="12"/>
      <c r="JN53" s="12"/>
      <c r="JO53" s="12"/>
      <c r="JP53" s="12"/>
      <c r="JQ53" s="12"/>
      <c r="JR53" s="12"/>
      <c r="JS53" s="12"/>
      <c r="JT53" s="12"/>
      <c r="JU53" s="12"/>
      <c r="JV53" s="12"/>
      <c r="JW53" s="12"/>
      <c r="JX53" s="12"/>
      <c r="JY53" s="12"/>
      <c r="JZ53" s="12"/>
      <c r="KA53" s="12"/>
      <c r="KB53" s="12"/>
      <c r="KC53" s="12"/>
      <c r="KD53" s="12"/>
      <c r="KE53" s="12"/>
      <c r="KF53" s="12"/>
      <c r="KG53" s="12"/>
      <c r="KH53" s="12"/>
      <c r="KI53" s="12"/>
      <c r="KJ53" s="12"/>
      <c r="KK53" s="12"/>
      <c r="KL53" s="12"/>
      <c r="KM53" s="12"/>
      <c r="KN53" s="12"/>
      <c r="KO53" s="12"/>
      <c r="KP53" s="12"/>
      <c r="KQ53" s="12"/>
      <c r="KR53" s="12"/>
      <c r="KS53" s="12"/>
      <c r="KT53" s="12"/>
      <c r="KU53" s="12"/>
      <c r="KV53" s="12"/>
      <c r="KW53" s="12"/>
      <c r="KX53" s="12"/>
      <c r="KY53" s="12"/>
      <c r="KZ53" s="12"/>
      <c r="LA53" s="12"/>
      <c r="LB53" s="12"/>
      <c r="LC53" s="12"/>
      <c r="LD53" s="12"/>
      <c r="LE53" s="12"/>
      <c r="LF53" s="12"/>
      <c r="LG53" s="12"/>
      <c r="LH53" s="12"/>
      <c r="LI53" s="12"/>
      <c r="LJ53" s="12"/>
      <c r="LK53" s="12"/>
      <c r="LL53" s="12"/>
      <c r="LM53" s="12"/>
      <c r="LN53" s="12"/>
      <c r="LO53" s="12"/>
      <c r="LP53" s="12"/>
      <c r="LQ53" s="12"/>
      <c r="LR53" s="12"/>
      <c r="LS53" s="12"/>
      <c r="LT53" s="12"/>
      <c r="LU53" s="12"/>
      <c r="LV53" s="12"/>
      <c r="LW53" s="12"/>
      <c r="LX53" s="12"/>
      <c r="LY53" s="12"/>
      <c r="LZ53" s="12"/>
      <c r="MA53" s="12"/>
      <c r="MB53" s="12"/>
      <c r="MC53" s="12"/>
      <c r="MD53" s="12"/>
      <c r="ME53" s="12"/>
      <c r="MF53" s="12"/>
      <c r="MG53" s="12"/>
      <c r="MH53" s="12"/>
      <c r="MI53" s="12"/>
      <c r="MJ53" s="12"/>
      <c r="MK53" s="12"/>
      <c r="ML53" s="12"/>
      <c r="MM53" s="12"/>
      <c r="MN53" s="12"/>
      <c r="MO53" s="12"/>
      <c r="MP53" s="12"/>
      <c r="MQ53" s="12"/>
      <c r="MR53" s="12"/>
      <c r="MS53" s="12"/>
      <c r="MT53" s="12"/>
      <c r="MU53" s="12"/>
      <c r="MV53" s="12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2"/>
      <c r="NK53" s="12"/>
      <c r="NL53" s="12"/>
      <c r="NM53" s="12"/>
      <c r="NN53" s="12"/>
      <c r="NO53" s="12"/>
      <c r="NP53" s="12"/>
      <c r="NQ53" s="12"/>
      <c r="NR53" s="12"/>
      <c r="NS53" s="12"/>
      <c r="NT53" s="12"/>
      <c r="NU53" s="12"/>
      <c r="NV53" s="12"/>
      <c r="NW53" s="12"/>
      <c r="NX53" s="12"/>
      <c r="NY53" s="12"/>
      <c r="NZ53" s="12"/>
      <c r="OA53" s="12"/>
      <c r="OB53" s="12"/>
      <c r="OC53" s="12"/>
      <c r="OD53" s="12"/>
      <c r="OE53" s="12"/>
      <c r="OF53" s="12"/>
      <c r="OG53" s="12"/>
      <c r="OH53" s="12"/>
      <c r="OI53" s="12"/>
      <c r="OJ53" s="12"/>
      <c r="OK53" s="12"/>
      <c r="OL53" s="12"/>
      <c r="OM53" s="12"/>
    </row>
    <row r="54" spans="1:403" ht="10.5" customHeight="1" x14ac:dyDescent="0.25">
      <c r="A54" s="169"/>
      <c r="B54" s="171"/>
      <c r="C54" s="77" t="s">
        <v>12</v>
      </c>
      <c r="D54" s="2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61"/>
      <c r="FF54" s="161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12"/>
      <c r="JI54" s="12"/>
      <c r="JJ54" s="12"/>
      <c r="JK54" s="12"/>
      <c r="JL54" s="12"/>
      <c r="JM54" s="12"/>
      <c r="JN54" s="12"/>
      <c r="JO54" s="12"/>
      <c r="JP54" s="12"/>
      <c r="JQ54" s="12"/>
      <c r="JR54" s="12"/>
      <c r="JS54" s="12"/>
      <c r="JT54" s="12"/>
      <c r="JU54" s="12"/>
      <c r="JV54" s="12"/>
      <c r="JW54" s="12"/>
      <c r="JX54" s="12"/>
      <c r="JY54" s="12"/>
      <c r="JZ54" s="12"/>
      <c r="KA54" s="12"/>
      <c r="KB54" s="12"/>
      <c r="KC54" s="12"/>
      <c r="KD54" s="12"/>
      <c r="KE54" s="12"/>
      <c r="KF54" s="12"/>
      <c r="KG54" s="12"/>
      <c r="KH54" s="12"/>
      <c r="KI54" s="12"/>
      <c r="KJ54" s="12"/>
      <c r="KK54" s="12"/>
      <c r="KL54" s="12"/>
      <c r="KM54" s="12"/>
      <c r="KN54" s="12"/>
      <c r="KO54" s="12"/>
      <c r="KP54" s="12"/>
      <c r="KQ54" s="12"/>
      <c r="KR54" s="12"/>
      <c r="KS54" s="12"/>
      <c r="KT54" s="12"/>
      <c r="KU54" s="12"/>
      <c r="KV54" s="12"/>
      <c r="KW54" s="12"/>
      <c r="KX54" s="12"/>
      <c r="KY54" s="12"/>
      <c r="KZ54" s="12"/>
      <c r="LA54" s="12"/>
      <c r="LB54" s="12"/>
      <c r="LC54" s="12"/>
      <c r="LD54" s="12"/>
      <c r="LE54" s="12"/>
      <c r="LF54" s="12"/>
      <c r="LG54" s="12"/>
      <c r="LH54" s="12"/>
      <c r="LI54" s="12"/>
      <c r="LJ54" s="12"/>
      <c r="LK54" s="12"/>
      <c r="LL54" s="12"/>
      <c r="LM54" s="12"/>
      <c r="LN54" s="12"/>
      <c r="LO54" s="12"/>
      <c r="LP54" s="12"/>
      <c r="LQ54" s="12"/>
      <c r="LR54" s="12"/>
      <c r="LS54" s="12"/>
      <c r="LT54" s="12"/>
      <c r="LU54" s="12"/>
      <c r="LV54" s="12"/>
      <c r="LW54" s="12"/>
      <c r="LX54" s="12"/>
      <c r="LY54" s="12"/>
      <c r="LZ54" s="12"/>
      <c r="MA54" s="12"/>
      <c r="MB54" s="12"/>
      <c r="MC54" s="12"/>
      <c r="MD54" s="12"/>
      <c r="ME54" s="12"/>
      <c r="MF54" s="12"/>
      <c r="MG54" s="12"/>
      <c r="MH54" s="12"/>
      <c r="MI54" s="12"/>
      <c r="MJ54" s="12"/>
      <c r="MK54" s="12"/>
      <c r="ML54" s="12"/>
      <c r="MM54" s="12"/>
      <c r="MN54" s="12"/>
      <c r="MO54" s="12"/>
      <c r="MP54" s="12"/>
      <c r="MQ54" s="12"/>
      <c r="MR54" s="12"/>
      <c r="MS54" s="12"/>
      <c r="MT54" s="12"/>
      <c r="MU54" s="12"/>
      <c r="MV54" s="12"/>
      <c r="MW54" s="19"/>
      <c r="MX54" s="19"/>
      <c r="MY54" s="19"/>
      <c r="MZ54" s="19"/>
      <c r="NA54" s="19"/>
      <c r="NB54" s="19"/>
      <c r="NC54" s="19"/>
      <c r="ND54" s="19"/>
      <c r="NE54" s="19"/>
      <c r="NF54" s="19"/>
      <c r="NG54" s="19"/>
      <c r="NH54" s="19"/>
      <c r="NI54" s="19"/>
      <c r="NJ54" s="12"/>
      <c r="NK54" s="12"/>
      <c r="NL54" s="12"/>
      <c r="NM54" s="12"/>
      <c r="NN54" s="12"/>
      <c r="NO54" s="12"/>
      <c r="NP54" s="12"/>
      <c r="NQ54" s="12"/>
      <c r="NR54" s="12"/>
      <c r="NS54" s="12"/>
      <c r="NT54" s="12"/>
      <c r="NU54" s="12"/>
      <c r="NV54" s="12"/>
      <c r="NW54" s="12"/>
      <c r="NX54" s="12"/>
      <c r="NY54" s="12"/>
      <c r="NZ54" s="12"/>
      <c r="OA54" s="12"/>
      <c r="OB54" s="12"/>
      <c r="OC54" s="12"/>
      <c r="OD54" s="12"/>
      <c r="OE54" s="12"/>
      <c r="OF54" s="12"/>
      <c r="OG54" s="12"/>
      <c r="OH54" s="12"/>
      <c r="OI54" s="12"/>
      <c r="OJ54" s="12"/>
      <c r="OK54" s="12"/>
      <c r="OL54" s="12"/>
      <c r="OM54" s="12"/>
    </row>
    <row r="55" spans="1:403" ht="10.5" customHeight="1" x14ac:dyDescent="0.25">
      <c r="A55" s="169"/>
      <c r="B55" s="171"/>
      <c r="C55" s="77" t="s">
        <v>13</v>
      </c>
      <c r="D55" s="2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61"/>
      <c r="FF55" s="161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  <c r="IS55" s="12"/>
      <c r="IT55" s="12"/>
      <c r="IU55" s="12"/>
      <c r="IV55" s="12"/>
      <c r="IW55" s="12"/>
      <c r="IX55" s="12"/>
      <c r="IY55" s="12"/>
      <c r="IZ55" s="12"/>
      <c r="JA55" s="12"/>
      <c r="JB55" s="12"/>
      <c r="JC55" s="12"/>
      <c r="JD55" s="12"/>
      <c r="JE55" s="12"/>
      <c r="JF55" s="12"/>
      <c r="JG55" s="12"/>
      <c r="JH55" s="12"/>
      <c r="JI55" s="12"/>
      <c r="JJ55" s="12"/>
      <c r="JK55" s="12"/>
      <c r="JL55" s="12"/>
      <c r="JM55" s="12"/>
      <c r="JN55" s="12"/>
      <c r="JO55" s="12"/>
      <c r="JP55" s="12"/>
      <c r="JQ55" s="12"/>
      <c r="JR55" s="12"/>
      <c r="JS55" s="12"/>
      <c r="JT55" s="12"/>
      <c r="JU55" s="12"/>
      <c r="JV55" s="12"/>
      <c r="JW55" s="12"/>
      <c r="JX55" s="12"/>
      <c r="JY55" s="12"/>
      <c r="JZ55" s="12"/>
      <c r="KA55" s="12"/>
      <c r="KB55" s="12"/>
      <c r="KC55" s="12"/>
      <c r="KD55" s="12"/>
      <c r="KE55" s="12"/>
      <c r="KF55" s="12"/>
      <c r="KG55" s="12"/>
      <c r="KH55" s="12"/>
      <c r="KI55" s="12"/>
      <c r="KJ55" s="12"/>
      <c r="KK55" s="12"/>
      <c r="KL55" s="12"/>
      <c r="KM55" s="12"/>
      <c r="KN55" s="12"/>
      <c r="KO55" s="12"/>
      <c r="KP55" s="12"/>
      <c r="KQ55" s="12"/>
      <c r="KR55" s="12"/>
      <c r="KS55" s="12"/>
      <c r="KT55" s="12"/>
      <c r="KU55" s="12"/>
      <c r="KV55" s="12"/>
      <c r="KW55" s="12"/>
      <c r="KX55" s="12"/>
      <c r="KY55" s="12"/>
      <c r="KZ55" s="12"/>
      <c r="LA55" s="12"/>
      <c r="LB55" s="12"/>
      <c r="LC55" s="12"/>
      <c r="LD55" s="12"/>
      <c r="LE55" s="12"/>
      <c r="LF55" s="12"/>
      <c r="LG55" s="12"/>
      <c r="LH55" s="12"/>
      <c r="LI55" s="12"/>
      <c r="LJ55" s="12"/>
      <c r="LK55" s="12"/>
      <c r="LL55" s="12"/>
      <c r="LM55" s="12"/>
      <c r="LN55" s="12"/>
      <c r="LO55" s="12"/>
      <c r="LP55" s="12"/>
      <c r="LQ55" s="12"/>
      <c r="LR55" s="12"/>
      <c r="LS55" s="12"/>
      <c r="LT55" s="12"/>
      <c r="LU55" s="12"/>
      <c r="LV55" s="12"/>
      <c r="LW55" s="12"/>
      <c r="LX55" s="12"/>
      <c r="LY55" s="12"/>
      <c r="LZ55" s="12"/>
      <c r="MA55" s="12"/>
      <c r="MB55" s="12"/>
      <c r="MC55" s="12"/>
      <c r="MD55" s="12"/>
      <c r="ME55" s="12"/>
      <c r="MF55" s="12"/>
      <c r="MG55" s="12"/>
      <c r="MH55" s="12"/>
      <c r="MI55" s="12"/>
      <c r="MJ55" s="12"/>
      <c r="MK55" s="12"/>
      <c r="ML55" s="12"/>
      <c r="MM55" s="12"/>
      <c r="MN55" s="12"/>
      <c r="MO55" s="12"/>
      <c r="MP55" s="12"/>
      <c r="MQ55" s="12"/>
      <c r="MR55" s="12"/>
      <c r="MS55" s="12"/>
      <c r="MT55" s="12"/>
      <c r="MU55" s="12"/>
      <c r="MV55" s="12"/>
      <c r="MW55" s="19"/>
      <c r="MX55" s="19"/>
      <c r="MY55" s="19"/>
      <c r="MZ55" s="19"/>
      <c r="NA55" s="19"/>
      <c r="NB55" s="19"/>
      <c r="NC55" s="19"/>
      <c r="ND55" s="19"/>
      <c r="NE55" s="19"/>
      <c r="NF55" s="19"/>
      <c r="NG55" s="19"/>
      <c r="NH55" s="19"/>
      <c r="NI55" s="19"/>
      <c r="NJ55" s="12"/>
      <c r="NK55" s="12"/>
      <c r="NL55" s="12"/>
      <c r="NM55" s="12"/>
      <c r="NN55" s="12"/>
      <c r="NO55" s="12"/>
      <c r="NP55" s="12"/>
      <c r="NQ55" s="12"/>
      <c r="NR55" s="12"/>
      <c r="NS55" s="12"/>
      <c r="NT55" s="12"/>
      <c r="NU55" s="12"/>
      <c r="NV55" s="12"/>
      <c r="NW55" s="12"/>
      <c r="NX55" s="12"/>
      <c r="NY55" s="12"/>
      <c r="NZ55" s="12"/>
      <c r="OA55" s="12"/>
      <c r="OB55" s="12"/>
      <c r="OC55" s="12"/>
      <c r="OD55" s="12"/>
      <c r="OE55" s="12"/>
      <c r="OF55" s="12"/>
      <c r="OG55" s="12"/>
      <c r="OH55" s="12"/>
      <c r="OI55" s="12"/>
      <c r="OJ55" s="12"/>
      <c r="OK55" s="12"/>
      <c r="OL55" s="12"/>
      <c r="OM55" s="12"/>
    </row>
    <row r="56" spans="1:403" ht="10.5" customHeight="1" x14ac:dyDescent="0.25">
      <c r="A56" s="169"/>
      <c r="B56" s="171"/>
      <c r="C56" s="77" t="s">
        <v>14</v>
      </c>
      <c r="D56" s="21"/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61"/>
      <c r="FF56" s="161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  <c r="IS56" s="12"/>
      <c r="IT56" s="12"/>
      <c r="IU56" s="12"/>
      <c r="IV56" s="12"/>
      <c r="IW56" s="12"/>
      <c r="IX56" s="12"/>
      <c r="IY56" s="12"/>
      <c r="IZ56" s="12"/>
      <c r="JA56" s="12"/>
      <c r="JB56" s="12"/>
      <c r="JC56" s="12"/>
      <c r="JD56" s="12"/>
      <c r="JE56" s="12"/>
      <c r="JF56" s="12"/>
      <c r="JG56" s="12"/>
      <c r="JH56" s="12"/>
      <c r="JI56" s="12"/>
      <c r="JJ56" s="12"/>
      <c r="JK56" s="12"/>
      <c r="JL56" s="12"/>
      <c r="JM56" s="12"/>
      <c r="JN56" s="12"/>
      <c r="JO56" s="12"/>
      <c r="JP56" s="12"/>
      <c r="JQ56" s="12"/>
      <c r="JR56" s="12"/>
      <c r="JS56" s="12"/>
      <c r="JT56" s="12"/>
      <c r="JU56" s="12"/>
      <c r="JV56" s="12"/>
      <c r="JW56" s="12"/>
      <c r="JX56" s="12"/>
      <c r="JY56" s="12"/>
      <c r="JZ56" s="12"/>
      <c r="KA56" s="12"/>
      <c r="KB56" s="12"/>
      <c r="KC56" s="12"/>
      <c r="KD56" s="12"/>
      <c r="KE56" s="12"/>
      <c r="KF56" s="12"/>
      <c r="KG56" s="12"/>
      <c r="KH56" s="12"/>
      <c r="KI56" s="12"/>
      <c r="KJ56" s="12"/>
      <c r="KK56" s="12"/>
      <c r="KL56" s="12"/>
      <c r="KM56" s="12"/>
      <c r="KN56" s="12"/>
      <c r="KO56" s="12"/>
      <c r="KP56" s="12"/>
      <c r="KQ56" s="12"/>
      <c r="KR56" s="12"/>
      <c r="KS56" s="12"/>
      <c r="KT56" s="12"/>
      <c r="KU56" s="12"/>
      <c r="KV56" s="12"/>
      <c r="KW56" s="12"/>
      <c r="KX56" s="12"/>
      <c r="KY56" s="12"/>
      <c r="KZ56" s="12"/>
      <c r="LA56" s="12"/>
      <c r="LB56" s="12"/>
      <c r="LC56" s="12"/>
      <c r="LD56" s="12"/>
      <c r="LE56" s="12"/>
      <c r="LF56" s="12"/>
      <c r="LG56" s="12"/>
      <c r="LH56" s="12"/>
      <c r="LI56" s="12"/>
      <c r="LJ56" s="12"/>
      <c r="LK56" s="12"/>
      <c r="LL56" s="12"/>
      <c r="LM56" s="12"/>
      <c r="LN56" s="12"/>
      <c r="LO56" s="12"/>
      <c r="LP56" s="12"/>
      <c r="LQ56" s="12"/>
      <c r="LR56" s="12"/>
      <c r="LS56" s="12"/>
      <c r="LT56" s="12"/>
      <c r="LU56" s="12"/>
      <c r="LV56" s="12"/>
      <c r="LW56" s="12"/>
      <c r="LX56" s="12"/>
      <c r="LY56" s="12"/>
      <c r="LZ56" s="12"/>
      <c r="MA56" s="12"/>
      <c r="MB56" s="12"/>
      <c r="MC56" s="12"/>
      <c r="MD56" s="12"/>
      <c r="ME56" s="12"/>
      <c r="MF56" s="12"/>
      <c r="MG56" s="12"/>
      <c r="MH56" s="12"/>
      <c r="MI56" s="12"/>
      <c r="MJ56" s="12"/>
      <c r="MK56" s="12"/>
      <c r="ML56" s="12"/>
      <c r="MM56" s="12"/>
      <c r="MN56" s="12"/>
      <c r="MO56" s="12"/>
      <c r="MP56" s="12"/>
      <c r="MQ56" s="12"/>
      <c r="MR56" s="12"/>
      <c r="MS56" s="12"/>
      <c r="MT56" s="12"/>
      <c r="MU56" s="12"/>
      <c r="MV56" s="12"/>
      <c r="MW56" s="19"/>
      <c r="MX56" s="19"/>
      <c r="MY56" s="19"/>
      <c r="MZ56" s="19"/>
      <c r="NA56" s="19"/>
      <c r="NB56" s="19"/>
      <c r="NC56" s="19"/>
      <c r="ND56" s="19"/>
      <c r="NE56" s="19"/>
      <c r="NF56" s="19"/>
      <c r="NG56" s="19"/>
      <c r="NH56" s="19"/>
      <c r="NI56" s="19"/>
      <c r="NJ56" s="12"/>
      <c r="NK56" s="12"/>
      <c r="NL56" s="12"/>
      <c r="NM56" s="12"/>
      <c r="NN56" s="12"/>
      <c r="NO56" s="12"/>
      <c r="NP56" s="12"/>
      <c r="NQ56" s="12"/>
      <c r="NR56" s="12"/>
      <c r="NS56" s="12"/>
      <c r="NT56" s="12"/>
      <c r="NU56" s="12"/>
      <c r="NV56" s="12"/>
      <c r="NW56" s="12"/>
      <c r="NX56" s="12"/>
      <c r="NY56" s="12"/>
      <c r="NZ56" s="12"/>
      <c r="OA56" s="12"/>
      <c r="OB56" s="12"/>
      <c r="OC56" s="12"/>
      <c r="OD56" s="12"/>
      <c r="OE56" s="12"/>
      <c r="OF56" s="12"/>
      <c r="OG56" s="12"/>
      <c r="OH56" s="12"/>
      <c r="OI56" s="12"/>
      <c r="OJ56" s="12"/>
      <c r="OK56" s="12"/>
      <c r="OL56" s="12"/>
      <c r="OM56" s="12"/>
    </row>
    <row r="57" spans="1:403" ht="10.5" customHeight="1" x14ac:dyDescent="0.25">
      <c r="A57" s="169"/>
      <c r="B57" s="171"/>
      <c r="C57" s="77" t="s">
        <v>15</v>
      </c>
      <c r="D57" s="2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61"/>
      <c r="FF57" s="161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  <c r="GV57" s="12"/>
      <c r="GW57" s="12"/>
      <c r="GX57" s="12"/>
      <c r="GY57" s="12"/>
      <c r="GZ57" s="12"/>
      <c r="HA57" s="12"/>
      <c r="HB57" s="12"/>
      <c r="HC57" s="12"/>
      <c r="HD57" s="12"/>
      <c r="HE57" s="12"/>
      <c r="HF57" s="12"/>
      <c r="HG57" s="12"/>
      <c r="HH57" s="12"/>
      <c r="HI57" s="12"/>
      <c r="HJ57" s="12"/>
      <c r="HK57" s="12"/>
      <c r="HL57" s="12"/>
      <c r="HM57" s="12"/>
      <c r="HN57" s="12"/>
      <c r="HO57" s="12"/>
      <c r="HP57" s="12"/>
      <c r="HQ57" s="12"/>
      <c r="HR57" s="12"/>
      <c r="HS57" s="12"/>
      <c r="HT57" s="12"/>
      <c r="HU57" s="12"/>
      <c r="HV57" s="12"/>
      <c r="HW57" s="12"/>
      <c r="HX57" s="12"/>
      <c r="HY57" s="12"/>
      <c r="HZ57" s="12"/>
      <c r="IA57" s="12"/>
      <c r="IB57" s="12"/>
      <c r="IC57" s="12"/>
      <c r="ID57" s="12"/>
      <c r="IE57" s="12"/>
      <c r="IF57" s="12"/>
      <c r="IG57" s="12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  <c r="IS57" s="12"/>
      <c r="IT57" s="12"/>
      <c r="IU57" s="12"/>
      <c r="IV57" s="12"/>
      <c r="IW57" s="12"/>
      <c r="IX57" s="12"/>
      <c r="IY57" s="12"/>
      <c r="IZ57" s="12"/>
      <c r="JA57" s="12"/>
      <c r="JB57" s="12"/>
      <c r="JC57" s="12"/>
      <c r="JD57" s="12"/>
      <c r="JE57" s="12"/>
      <c r="JF57" s="12"/>
      <c r="JG57" s="12"/>
      <c r="JH57" s="12"/>
      <c r="JI57" s="12"/>
      <c r="JJ57" s="12"/>
      <c r="JK57" s="12"/>
      <c r="JL57" s="12"/>
      <c r="JM57" s="12"/>
      <c r="JN57" s="12"/>
      <c r="JO57" s="12"/>
      <c r="JP57" s="12"/>
      <c r="JQ57" s="12"/>
      <c r="JR57" s="12"/>
      <c r="JS57" s="12"/>
      <c r="JT57" s="12"/>
      <c r="JU57" s="12"/>
      <c r="JV57" s="12"/>
      <c r="JW57" s="12"/>
      <c r="JX57" s="12"/>
      <c r="JY57" s="12"/>
      <c r="JZ57" s="12"/>
      <c r="KA57" s="12"/>
      <c r="KB57" s="12"/>
      <c r="KC57" s="12"/>
      <c r="KD57" s="12"/>
      <c r="KE57" s="12"/>
      <c r="KF57" s="12"/>
      <c r="KG57" s="12"/>
      <c r="KH57" s="12"/>
      <c r="KI57" s="12"/>
      <c r="KJ57" s="12"/>
      <c r="KK57" s="12"/>
      <c r="KL57" s="12"/>
      <c r="KM57" s="12"/>
      <c r="KN57" s="12"/>
      <c r="KO57" s="12"/>
      <c r="KP57" s="12"/>
      <c r="KQ57" s="12"/>
      <c r="KR57" s="12"/>
      <c r="KS57" s="12"/>
      <c r="KT57" s="12"/>
      <c r="KU57" s="12"/>
      <c r="KV57" s="12"/>
      <c r="KW57" s="12"/>
      <c r="KX57" s="12"/>
      <c r="KY57" s="12"/>
      <c r="KZ57" s="12"/>
      <c r="LA57" s="12"/>
      <c r="LB57" s="12"/>
      <c r="LC57" s="12"/>
      <c r="LD57" s="12"/>
      <c r="LE57" s="12"/>
      <c r="LF57" s="12"/>
      <c r="LG57" s="12"/>
      <c r="LH57" s="12"/>
      <c r="LI57" s="12"/>
      <c r="LJ57" s="12"/>
      <c r="LK57" s="12"/>
      <c r="LL57" s="12"/>
      <c r="LM57" s="12"/>
      <c r="LN57" s="12"/>
      <c r="LO57" s="12"/>
      <c r="LP57" s="12"/>
      <c r="LQ57" s="12"/>
      <c r="LR57" s="12"/>
      <c r="LS57" s="12"/>
      <c r="LT57" s="12"/>
      <c r="LU57" s="12"/>
      <c r="LV57" s="12"/>
      <c r="LW57" s="12"/>
      <c r="LX57" s="12"/>
      <c r="LY57" s="12"/>
      <c r="LZ57" s="12"/>
      <c r="MA57" s="12"/>
      <c r="MB57" s="12"/>
      <c r="MC57" s="12"/>
      <c r="MD57" s="12"/>
      <c r="ME57" s="12"/>
      <c r="MF57" s="12"/>
      <c r="MG57" s="12"/>
      <c r="MH57" s="12"/>
      <c r="MI57" s="12"/>
      <c r="MJ57" s="12"/>
      <c r="MK57" s="12"/>
      <c r="ML57" s="12"/>
      <c r="MM57" s="12"/>
      <c r="MN57" s="12"/>
      <c r="MO57" s="12"/>
      <c r="MP57" s="12"/>
      <c r="MQ57" s="12"/>
      <c r="MR57" s="12"/>
      <c r="MS57" s="12"/>
      <c r="MT57" s="12"/>
      <c r="MU57" s="12"/>
      <c r="MV57" s="12"/>
      <c r="MW57" s="19"/>
      <c r="MX57" s="19"/>
      <c r="MY57" s="19"/>
      <c r="MZ57" s="19"/>
      <c r="NA57" s="19"/>
      <c r="NB57" s="19"/>
      <c r="NC57" s="19"/>
      <c r="ND57" s="19"/>
      <c r="NE57" s="19"/>
      <c r="NF57" s="19"/>
      <c r="NG57" s="19"/>
      <c r="NH57" s="19"/>
      <c r="NI57" s="19"/>
      <c r="NJ57" s="12"/>
      <c r="NK57" s="12"/>
      <c r="NL57" s="12"/>
      <c r="NM57" s="12"/>
      <c r="NN57" s="12"/>
      <c r="NO57" s="12"/>
      <c r="NP57" s="12"/>
      <c r="NQ57" s="12"/>
      <c r="NR57" s="12"/>
      <c r="NS57" s="12"/>
      <c r="NT57" s="12"/>
      <c r="NU57" s="12"/>
      <c r="NV57" s="12"/>
      <c r="NW57" s="12"/>
      <c r="NX57" s="12"/>
      <c r="NY57" s="12"/>
      <c r="NZ57" s="12"/>
      <c r="OA57" s="12"/>
      <c r="OB57" s="12"/>
      <c r="OC57" s="12"/>
      <c r="OD57" s="12"/>
      <c r="OE57" s="12"/>
      <c r="OF57" s="12"/>
      <c r="OG57" s="12"/>
      <c r="OH57" s="12"/>
      <c r="OI57" s="12"/>
      <c r="OJ57" s="12"/>
      <c r="OK57" s="12"/>
      <c r="OL57" s="12"/>
      <c r="OM57" s="12"/>
    </row>
    <row r="58" spans="1:403" ht="10.5" customHeight="1" x14ac:dyDescent="0.25">
      <c r="A58" s="169"/>
      <c r="B58" s="171"/>
      <c r="C58" s="77" t="s">
        <v>16</v>
      </c>
      <c r="D58" s="21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61"/>
      <c r="FF58" s="161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  <c r="GV58" s="12"/>
      <c r="GW58" s="12"/>
      <c r="GX58" s="12"/>
      <c r="GY58" s="12"/>
      <c r="GZ58" s="12"/>
      <c r="HA58" s="12"/>
      <c r="HB58" s="12"/>
      <c r="HC58" s="12"/>
      <c r="HD58" s="12"/>
      <c r="HE58" s="12"/>
      <c r="HF58" s="12"/>
      <c r="HG58" s="12"/>
      <c r="HH58" s="12"/>
      <c r="HI58" s="12"/>
      <c r="HJ58" s="12"/>
      <c r="HK58" s="12"/>
      <c r="HL58" s="12"/>
      <c r="HM58" s="12"/>
      <c r="HN58" s="12"/>
      <c r="HO58" s="12"/>
      <c r="HP58" s="12"/>
      <c r="HQ58" s="12"/>
      <c r="HR58" s="12"/>
      <c r="HS58" s="12"/>
      <c r="HT58" s="12"/>
      <c r="HU58" s="12"/>
      <c r="HV58" s="12"/>
      <c r="HW58" s="12"/>
      <c r="HX58" s="12"/>
      <c r="HY58" s="12"/>
      <c r="HZ58" s="12"/>
      <c r="IA58" s="12"/>
      <c r="IB58" s="12"/>
      <c r="IC58" s="12"/>
      <c r="ID58" s="12"/>
      <c r="IE58" s="12"/>
      <c r="IF58" s="12"/>
      <c r="IG58" s="12"/>
      <c r="IH58" s="12"/>
      <c r="II58" s="12"/>
      <c r="IJ58" s="12"/>
      <c r="IK58" s="12"/>
      <c r="IL58" s="12"/>
      <c r="IM58" s="12"/>
      <c r="IN58" s="12"/>
      <c r="IO58" s="12"/>
      <c r="IP58" s="12"/>
      <c r="IQ58" s="12"/>
      <c r="IR58" s="12"/>
      <c r="IS58" s="12"/>
      <c r="IT58" s="12"/>
      <c r="IU58" s="12"/>
      <c r="IV58" s="12"/>
      <c r="IW58" s="12"/>
      <c r="IX58" s="12"/>
      <c r="IY58" s="12"/>
      <c r="IZ58" s="12"/>
      <c r="JA58" s="12"/>
      <c r="JB58" s="12"/>
      <c r="JC58" s="12"/>
      <c r="JD58" s="12"/>
      <c r="JE58" s="12"/>
      <c r="JF58" s="12"/>
      <c r="JG58" s="12"/>
      <c r="JH58" s="12"/>
      <c r="JI58" s="12"/>
      <c r="JJ58" s="12"/>
      <c r="JK58" s="12"/>
      <c r="JL58" s="12"/>
      <c r="JM58" s="12"/>
      <c r="JN58" s="12"/>
      <c r="JO58" s="12"/>
      <c r="JP58" s="12"/>
      <c r="JQ58" s="12"/>
      <c r="JR58" s="12"/>
      <c r="JS58" s="12"/>
      <c r="JT58" s="12"/>
      <c r="JU58" s="12"/>
      <c r="JV58" s="12"/>
      <c r="JW58" s="12"/>
      <c r="JX58" s="12"/>
      <c r="JY58" s="12"/>
      <c r="JZ58" s="12"/>
      <c r="KA58" s="12"/>
      <c r="KB58" s="12"/>
      <c r="KC58" s="12"/>
      <c r="KD58" s="12"/>
      <c r="KE58" s="12"/>
      <c r="KF58" s="12"/>
      <c r="KG58" s="12"/>
      <c r="KH58" s="12"/>
      <c r="KI58" s="12"/>
      <c r="KJ58" s="12"/>
      <c r="KK58" s="12"/>
      <c r="KL58" s="12"/>
      <c r="KM58" s="12"/>
      <c r="KN58" s="12"/>
      <c r="KO58" s="12"/>
      <c r="KP58" s="12"/>
      <c r="KQ58" s="12"/>
      <c r="KR58" s="12"/>
      <c r="KS58" s="12"/>
      <c r="KT58" s="12"/>
      <c r="KU58" s="12"/>
      <c r="KV58" s="12"/>
      <c r="KW58" s="12"/>
      <c r="KX58" s="12"/>
      <c r="KY58" s="12"/>
      <c r="KZ58" s="12"/>
      <c r="LA58" s="12"/>
      <c r="LB58" s="12"/>
      <c r="LC58" s="12"/>
      <c r="LD58" s="12"/>
      <c r="LE58" s="12"/>
      <c r="LF58" s="12"/>
      <c r="LG58" s="12"/>
      <c r="LH58" s="12"/>
      <c r="LI58" s="12"/>
      <c r="LJ58" s="12"/>
      <c r="LK58" s="12"/>
      <c r="LL58" s="12"/>
      <c r="LM58" s="12"/>
      <c r="LN58" s="12"/>
      <c r="LO58" s="12"/>
      <c r="LP58" s="12"/>
      <c r="LQ58" s="12"/>
      <c r="LR58" s="12"/>
      <c r="LS58" s="12"/>
      <c r="LT58" s="12"/>
      <c r="LU58" s="12"/>
      <c r="LV58" s="12"/>
      <c r="LW58" s="12"/>
      <c r="LX58" s="12"/>
      <c r="LY58" s="12"/>
      <c r="LZ58" s="12"/>
      <c r="MA58" s="12"/>
      <c r="MB58" s="12"/>
      <c r="MC58" s="12"/>
      <c r="MD58" s="12"/>
      <c r="ME58" s="12"/>
      <c r="MF58" s="12"/>
      <c r="MG58" s="12"/>
      <c r="MH58" s="12"/>
      <c r="MI58" s="12"/>
      <c r="MJ58" s="12"/>
      <c r="MK58" s="12"/>
      <c r="ML58" s="12"/>
      <c r="MM58" s="12"/>
      <c r="MN58" s="12"/>
      <c r="MO58" s="12"/>
      <c r="MP58" s="12"/>
      <c r="MQ58" s="12"/>
      <c r="MR58" s="12"/>
      <c r="MS58" s="12"/>
      <c r="MT58" s="12"/>
      <c r="MU58" s="12"/>
      <c r="MV58" s="12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2"/>
      <c r="NK58" s="12"/>
      <c r="NL58" s="12"/>
      <c r="NM58" s="12"/>
      <c r="NN58" s="12"/>
      <c r="NO58" s="12"/>
      <c r="NP58" s="12"/>
      <c r="NQ58" s="12"/>
      <c r="NR58" s="12"/>
      <c r="NS58" s="12"/>
      <c r="NT58" s="12"/>
      <c r="NU58" s="12"/>
      <c r="NV58" s="12"/>
      <c r="NW58" s="12"/>
      <c r="NX58" s="12"/>
      <c r="NY58" s="12"/>
      <c r="NZ58" s="12"/>
      <c r="OA58" s="12"/>
      <c r="OB58" s="12"/>
      <c r="OC58" s="12"/>
      <c r="OD58" s="12"/>
      <c r="OE58" s="12"/>
      <c r="OF58" s="12"/>
      <c r="OG58" s="12"/>
      <c r="OH58" s="12"/>
      <c r="OI58" s="12"/>
      <c r="OJ58" s="12"/>
      <c r="OK58" s="12"/>
      <c r="OL58" s="12"/>
      <c r="OM58" s="12"/>
    </row>
    <row r="59" spans="1:403" ht="10.5" customHeight="1" x14ac:dyDescent="0.25">
      <c r="A59" s="169"/>
      <c r="B59" s="171"/>
      <c r="C59" s="77" t="s">
        <v>17</v>
      </c>
      <c r="D59" s="2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61"/>
      <c r="FF59" s="161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12"/>
      <c r="GW59" s="12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12"/>
      <c r="IE59" s="12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  <c r="IS59" s="12"/>
      <c r="IT59" s="12"/>
      <c r="IU59" s="12"/>
      <c r="IV59" s="12"/>
      <c r="IW59" s="12"/>
      <c r="IX59" s="12"/>
      <c r="IY59" s="12"/>
      <c r="IZ59" s="12"/>
      <c r="JA59" s="12"/>
      <c r="JB59" s="12"/>
      <c r="JC59" s="12"/>
      <c r="JD59" s="12"/>
      <c r="JE59" s="12"/>
      <c r="JF59" s="12"/>
      <c r="JG59" s="12"/>
      <c r="JH59" s="12"/>
      <c r="JI59" s="12"/>
      <c r="JJ59" s="12"/>
      <c r="JK59" s="12"/>
      <c r="JL59" s="12"/>
      <c r="JM59" s="12"/>
      <c r="JN59" s="12"/>
      <c r="JO59" s="12"/>
      <c r="JP59" s="12"/>
      <c r="JQ59" s="12"/>
      <c r="JR59" s="12"/>
      <c r="JS59" s="12"/>
      <c r="JT59" s="12"/>
      <c r="JU59" s="12"/>
      <c r="JV59" s="12"/>
      <c r="JW59" s="12"/>
      <c r="JX59" s="12"/>
      <c r="JY59" s="12"/>
      <c r="JZ59" s="12"/>
      <c r="KA59" s="12"/>
      <c r="KB59" s="12"/>
      <c r="KC59" s="12"/>
      <c r="KD59" s="12"/>
      <c r="KE59" s="12"/>
      <c r="KF59" s="12"/>
      <c r="KG59" s="12"/>
      <c r="KH59" s="12"/>
      <c r="KI59" s="12"/>
      <c r="KJ59" s="12"/>
      <c r="KK59" s="12"/>
      <c r="KL59" s="12"/>
      <c r="KM59" s="12"/>
      <c r="KN59" s="12"/>
      <c r="KO59" s="12"/>
      <c r="KP59" s="12"/>
      <c r="KQ59" s="12"/>
      <c r="KR59" s="12"/>
      <c r="KS59" s="12"/>
      <c r="KT59" s="12"/>
      <c r="KU59" s="12"/>
      <c r="KV59" s="12"/>
      <c r="KW59" s="12"/>
      <c r="KX59" s="12"/>
      <c r="KY59" s="12"/>
      <c r="KZ59" s="12"/>
      <c r="LA59" s="12"/>
      <c r="LB59" s="12"/>
      <c r="LC59" s="12"/>
      <c r="LD59" s="12"/>
      <c r="LE59" s="12"/>
      <c r="LF59" s="12"/>
      <c r="LG59" s="12"/>
      <c r="LH59" s="12"/>
      <c r="LI59" s="12"/>
      <c r="LJ59" s="12"/>
      <c r="LK59" s="12"/>
      <c r="LL59" s="12"/>
      <c r="LM59" s="12"/>
      <c r="LN59" s="12"/>
      <c r="LO59" s="12"/>
      <c r="LP59" s="12"/>
      <c r="LQ59" s="12"/>
      <c r="LR59" s="12"/>
      <c r="LS59" s="12"/>
      <c r="LT59" s="12"/>
      <c r="LU59" s="12"/>
      <c r="LV59" s="12"/>
      <c r="LW59" s="12"/>
      <c r="LX59" s="12"/>
      <c r="LY59" s="12"/>
      <c r="LZ59" s="12"/>
      <c r="MA59" s="12"/>
      <c r="MB59" s="12"/>
      <c r="MC59" s="12"/>
      <c r="MD59" s="12"/>
      <c r="ME59" s="12"/>
      <c r="MF59" s="12"/>
      <c r="MG59" s="12"/>
      <c r="MH59" s="12"/>
      <c r="MI59" s="12"/>
      <c r="MJ59" s="12"/>
      <c r="MK59" s="12"/>
      <c r="ML59" s="12"/>
      <c r="MM59" s="12"/>
      <c r="MN59" s="12"/>
      <c r="MO59" s="12"/>
      <c r="MP59" s="12"/>
      <c r="MQ59" s="12"/>
      <c r="MR59" s="12"/>
      <c r="MS59" s="12"/>
      <c r="MT59" s="12"/>
      <c r="MU59" s="12"/>
      <c r="MV59" s="12"/>
      <c r="MW59" s="19"/>
      <c r="MX59" s="19"/>
      <c r="MY59" s="19"/>
      <c r="MZ59" s="19"/>
      <c r="NA59" s="19"/>
      <c r="NB59" s="19"/>
      <c r="NC59" s="19"/>
      <c r="ND59" s="19"/>
      <c r="NE59" s="19"/>
      <c r="NF59" s="19"/>
      <c r="NG59" s="19"/>
      <c r="NH59" s="19"/>
      <c r="NI59" s="19"/>
      <c r="NJ59" s="12"/>
      <c r="NK59" s="12"/>
      <c r="NL59" s="12"/>
      <c r="NM59" s="12"/>
      <c r="NN59" s="12"/>
      <c r="NO59" s="12"/>
      <c r="NP59" s="12"/>
      <c r="NQ59" s="12"/>
      <c r="NR59" s="12"/>
      <c r="NS59" s="12"/>
      <c r="NT59" s="12"/>
      <c r="NU59" s="12"/>
      <c r="NV59" s="12"/>
      <c r="NW59" s="12"/>
      <c r="NX59" s="12"/>
      <c r="NY59" s="12"/>
      <c r="NZ59" s="12"/>
      <c r="OA59" s="12"/>
      <c r="OB59" s="12"/>
      <c r="OC59" s="12"/>
      <c r="OD59" s="12"/>
      <c r="OE59" s="12"/>
      <c r="OF59" s="12"/>
      <c r="OG59" s="12"/>
      <c r="OH59" s="12"/>
      <c r="OI59" s="12"/>
      <c r="OJ59" s="12"/>
      <c r="OK59" s="12"/>
      <c r="OL59" s="12"/>
      <c r="OM59" s="12"/>
    </row>
    <row r="60" spans="1:403" ht="10.5" customHeight="1" x14ac:dyDescent="0.25">
      <c r="A60" s="169"/>
      <c r="B60" s="171"/>
      <c r="C60" s="77" t="s">
        <v>18</v>
      </c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61"/>
      <c r="FF60" s="161"/>
      <c r="FG60" s="12"/>
      <c r="FH60" s="12"/>
      <c r="FI60" s="12"/>
      <c r="FJ60" s="12"/>
      <c r="FK60" s="12"/>
      <c r="FL60" s="12"/>
      <c r="FM60" s="12"/>
      <c r="FN60" s="12"/>
      <c r="FO60" s="12"/>
      <c r="FP60" s="12"/>
      <c r="FQ60" s="12"/>
      <c r="FR60" s="12"/>
      <c r="FS60" s="12"/>
      <c r="FT60" s="12"/>
      <c r="FU60" s="12"/>
      <c r="FV60" s="12"/>
      <c r="FW60" s="12"/>
      <c r="FX60" s="12"/>
      <c r="FY60" s="12"/>
      <c r="FZ60" s="12"/>
      <c r="GA60" s="12"/>
      <c r="GB60" s="12"/>
      <c r="GC60" s="12"/>
      <c r="GD60" s="12"/>
      <c r="GE60" s="12"/>
      <c r="GF60" s="12"/>
      <c r="GG60" s="12"/>
      <c r="GH60" s="12"/>
      <c r="GI60" s="12"/>
      <c r="GJ60" s="12"/>
      <c r="GK60" s="12"/>
      <c r="GL60" s="12"/>
      <c r="GM60" s="12"/>
      <c r="GN60" s="12"/>
      <c r="GO60" s="12"/>
      <c r="GP60" s="12"/>
      <c r="GQ60" s="12"/>
      <c r="GR60" s="12"/>
      <c r="GS60" s="12"/>
      <c r="GT60" s="12"/>
      <c r="GU60" s="12"/>
      <c r="GV60" s="12"/>
      <c r="GW60" s="12"/>
      <c r="GX60" s="12"/>
      <c r="GY60" s="12"/>
      <c r="GZ60" s="12"/>
      <c r="HA60" s="12"/>
      <c r="HB60" s="12"/>
      <c r="HC60" s="12"/>
      <c r="HD60" s="12"/>
      <c r="HE60" s="12"/>
      <c r="HF60" s="12"/>
      <c r="HG60" s="12"/>
      <c r="HH60" s="12"/>
      <c r="HI60" s="12"/>
      <c r="HJ60" s="12"/>
      <c r="HK60" s="12"/>
      <c r="HL60" s="12"/>
      <c r="HM60" s="12"/>
      <c r="HN60" s="12"/>
      <c r="HO60" s="12"/>
      <c r="HP60" s="12"/>
      <c r="HQ60" s="12"/>
      <c r="HR60" s="12"/>
      <c r="HS60" s="12"/>
      <c r="HT60" s="12"/>
      <c r="HU60" s="12"/>
      <c r="HV60" s="12"/>
      <c r="HW60" s="12"/>
      <c r="HX60" s="12"/>
      <c r="HY60" s="12"/>
      <c r="HZ60" s="12"/>
      <c r="IA60" s="12"/>
      <c r="IB60" s="12"/>
      <c r="IC60" s="12"/>
      <c r="ID60" s="12"/>
      <c r="IE60" s="12"/>
      <c r="IF60" s="12"/>
      <c r="IG60" s="12"/>
      <c r="IH60" s="12"/>
      <c r="II60" s="12"/>
      <c r="IJ60" s="12"/>
      <c r="IK60" s="12"/>
      <c r="IL60" s="12"/>
      <c r="IM60" s="12"/>
      <c r="IN60" s="12"/>
      <c r="IO60" s="12"/>
      <c r="IP60" s="12"/>
      <c r="IQ60" s="12"/>
      <c r="IR60" s="12"/>
      <c r="IS60" s="12"/>
      <c r="IT60" s="12"/>
      <c r="IU60" s="12"/>
      <c r="IV60" s="12"/>
      <c r="IW60" s="12"/>
      <c r="IX60" s="12"/>
      <c r="IY60" s="12"/>
      <c r="IZ60" s="12"/>
      <c r="JA60" s="12"/>
      <c r="JB60" s="12"/>
      <c r="JC60" s="12"/>
      <c r="JD60" s="12"/>
      <c r="JE60" s="12"/>
      <c r="JF60" s="12"/>
      <c r="JG60" s="12"/>
      <c r="JH60" s="12"/>
      <c r="JI60" s="12"/>
      <c r="JJ60" s="12"/>
      <c r="JK60" s="12"/>
      <c r="JL60" s="12"/>
      <c r="JM60" s="12"/>
      <c r="JN60" s="12"/>
      <c r="JO60" s="12"/>
      <c r="JP60" s="12"/>
      <c r="JQ60" s="12"/>
      <c r="JR60" s="12"/>
      <c r="JS60" s="12"/>
      <c r="JT60" s="12"/>
      <c r="JU60" s="12"/>
      <c r="JV60" s="12"/>
      <c r="JW60" s="12"/>
      <c r="JX60" s="12"/>
      <c r="JY60" s="12"/>
      <c r="JZ60" s="12"/>
      <c r="KA60" s="12"/>
      <c r="KB60" s="12"/>
      <c r="KC60" s="12"/>
      <c r="KD60" s="12"/>
      <c r="KE60" s="12"/>
      <c r="KF60" s="12"/>
      <c r="KG60" s="12"/>
      <c r="KH60" s="12"/>
      <c r="KI60" s="12"/>
      <c r="KJ60" s="12"/>
      <c r="KK60" s="12"/>
      <c r="KL60" s="12"/>
      <c r="KM60" s="12"/>
      <c r="KN60" s="12"/>
      <c r="KO60" s="12"/>
      <c r="KP60" s="12"/>
      <c r="KQ60" s="12"/>
      <c r="KR60" s="12"/>
      <c r="KS60" s="12"/>
      <c r="KT60" s="12"/>
      <c r="KU60" s="12"/>
      <c r="KV60" s="12"/>
      <c r="KW60" s="12"/>
      <c r="KX60" s="12"/>
      <c r="KY60" s="12"/>
      <c r="KZ60" s="12"/>
      <c r="LA60" s="12"/>
      <c r="LB60" s="12"/>
      <c r="LC60" s="12"/>
      <c r="LD60" s="12"/>
      <c r="LE60" s="12"/>
      <c r="LF60" s="12"/>
      <c r="LG60" s="12"/>
      <c r="LH60" s="12"/>
      <c r="LI60" s="12"/>
      <c r="LJ60" s="12"/>
      <c r="LK60" s="12"/>
      <c r="LL60" s="12"/>
      <c r="LM60" s="12"/>
      <c r="LN60" s="12"/>
      <c r="LO60" s="12"/>
      <c r="LP60" s="12"/>
      <c r="LQ60" s="12"/>
      <c r="LR60" s="12"/>
      <c r="LS60" s="12"/>
      <c r="LT60" s="12"/>
      <c r="LU60" s="12"/>
      <c r="LV60" s="12"/>
      <c r="LW60" s="12"/>
      <c r="LX60" s="12"/>
      <c r="LY60" s="12"/>
      <c r="LZ60" s="12"/>
      <c r="MA60" s="12"/>
      <c r="MB60" s="12"/>
      <c r="MC60" s="12"/>
      <c r="MD60" s="12"/>
      <c r="ME60" s="12"/>
      <c r="MF60" s="12"/>
      <c r="MG60" s="12"/>
      <c r="MH60" s="12"/>
      <c r="MI60" s="12"/>
      <c r="MJ60" s="12"/>
      <c r="MK60" s="12"/>
      <c r="ML60" s="12"/>
      <c r="MM60" s="12"/>
      <c r="MN60" s="12"/>
      <c r="MO60" s="12"/>
      <c r="MP60" s="12"/>
      <c r="MQ60" s="12"/>
      <c r="MR60" s="12"/>
      <c r="MS60" s="12"/>
      <c r="MT60" s="12"/>
      <c r="MU60" s="12"/>
      <c r="MV60" s="12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2"/>
      <c r="NK60" s="12"/>
      <c r="NL60" s="12"/>
      <c r="NM60" s="12"/>
      <c r="NN60" s="12"/>
      <c r="NO60" s="12"/>
      <c r="NP60" s="12"/>
      <c r="NQ60" s="12"/>
      <c r="NR60" s="12"/>
      <c r="NS60" s="12"/>
      <c r="NT60" s="12"/>
      <c r="NU60" s="12"/>
      <c r="NV60" s="12"/>
      <c r="NW60" s="12"/>
      <c r="NX60" s="12"/>
      <c r="NY60" s="12"/>
      <c r="NZ60" s="12"/>
      <c r="OA60" s="12"/>
      <c r="OB60" s="12"/>
      <c r="OC60" s="12"/>
      <c r="OD60" s="12"/>
      <c r="OE60" s="12"/>
      <c r="OF60" s="12"/>
      <c r="OG60" s="12"/>
      <c r="OH60" s="12"/>
      <c r="OI60" s="12"/>
      <c r="OJ60" s="12"/>
      <c r="OK60" s="12"/>
      <c r="OL60" s="12"/>
      <c r="OM60" s="12"/>
    </row>
    <row r="61" spans="1:403" ht="10.5" customHeight="1" x14ac:dyDescent="0.25">
      <c r="A61" s="169"/>
      <c r="B61" s="171"/>
      <c r="C61" s="77" t="s">
        <v>19</v>
      </c>
      <c r="D61" s="2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61"/>
      <c r="FF61" s="161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  <c r="HC61" s="12"/>
      <c r="HD61" s="12"/>
      <c r="HE61" s="12"/>
      <c r="HF61" s="12"/>
      <c r="HG61" s="12"/>
      <c r="HH61" s="12"/>
      <c r="HI61" s="12"/>
      <c r="HJ61" s="12"/>
      <c r="HK61" s="12"/>
      <c r="HL61" s="12"/>
      <c r="HM61" s="12"/>
      <c r="HN61" s="12"/>
      <c r="HO61" s="12"/>
      <c r="HP61" s="12"/>
      <c r="HQ61" s="12"/>
      <c r="HR61" s="12"/>
      <c r="HS61" s="12"/>
      <c r="HT61" s="12"/>
      <c r="HU61" s="12"/>
      <c r="HV61" s="12"/>
      <c r="HW61" s="12"/>
      <c r="HX61" s="12"/>
      <c r="HY61" s="12"/>
      <c r="HZ61" s="12"/>
      <c r="IA61" s="12"/>
      <c r="IB61" s="12"/>
      <c r="IC61" s="12"/>
      <c r="ID61" s="12"/>
      <c r="IE61" s="12"/>
      <c r="IF61" s="12"/>
      <c r="IG61" s="12"/>
      <c r="IH61" s="12"/>
      <c r="II61" s="12"/>
      <c r="IJ61" s="12"/>
      <c r="IK61" s="12"/>
      <c r="IL61" s="12"/>
      <c r="IM61" s="12"/>
      <c r="IN61" s="12"/>
      <c r="IO61" s="12"/>
      <c r="IP61" s="12"/>
      <c r="IQ61" s="12"/>
      <c r="IR61" s="12"/>
      <c r="IS61" s="12"/>
      <c r="IT61" s="12"/>
      <c r="IU61" s="12"/>
      <c r="IV61" s="12"/>
      <c r="IW61" s="12"/>
      <c r="IX61" s="12"/>
      <c r="IY61" s="12"/>
      <c r="IZ61" s="12"/>
      <c r="JA61" s="12"/>
      <c r="JB61" s="12"/>
      <c r="JC61" s="12"/>
      <c r="JD61" s="12"/>
      <c r="JE61" s="12"/>
      <c r="JF61" s="12"/>
      <c r="JG61" s="12"/>
      <c r="JH61" s="12"/>
      <c r="JI61" s="12"/>
      <c r="JJ61" s="12"/>
      <c r="JK61" s="12"/>
      <c r="JL61" s="12"/>
      <c r="JM61" s="12"/>
      <c r="JN61" s="12"/>
      <c r="JO61" s="12"/>
      <c r="JP61" s="12"/>
      <c r="JQ61" s="12"/>
      <c r="JR61" s="12"/>
      <c r="JS61" s="12"/>
      <c r="JT61" s="12"/>
      <c r="JU61" s="12"/>
      <c r="JV61" s="12"/>
      <c r="JW61" s="12"/>
      <c r="JX61" s="12"/>
      <c r="JY61" s="12"/>
      <c r="JZ61" s="12"/>
      <c r="KA61" s="12"/>
      <c r="KB61" s="12"/>
      <c r="KC61" s="12"/>
      <c r="KD61" s="12"/>
      <c r="KE61" s="12"/>
      <c r="KF61" s="12"/>
      <c r="KG61" s="12"/>
      <c r="KH61" s="12"/>
      <c r="KI61" s="12"/>
      <c r="KJ61" s="12"/>
      <c r="KK61" s="12"/>
      <c r="KL61" s="12"/>
      <c r="KM61" s="12"/>
      <c r="KN61" s="12"/>
      <c r="KO61" s="12"/>
      <c r="KP61" s="12"/>
      <c r="KQ61" s="12"/>
      <c r="KR61" s="12"/>
      <c r="KS61" s="12"/>
      <c r="KT61" s="12"/>
      <c r="KU61" s="12"/>
      <c r="KV61" s="12"/>
      <c r="KW61" s="12"/>
      <c r="KX61" s="12"/>
      <c r="KY61" s="12"/>
      <c r="KZ61" s="12"/>
      <c r="LA61" s="12"/>
      <c r="LB61" s="12"/>
      <c r="LC61" s="12"/>
      <c r="LD61" s="12"/>
      <c r="LE61" s="12"/>
      <c r="LF61" s="12"/>
      <c r="LG61" s="12"/>
      <c r="LH61" s="12"/>
      <c r="LI61" s="12"/>
      <c r="LJ61" s="12"/>
      <c r="LK61" s="12"/>
      <c r="LL61" s="12"/>
      <c r="LM61" s="12"/>
      <c r="LN61" s="12"/>
      <c r="LO61" s="12"/>
      <c r="LP61" s="12"/>
      <c r="LQ61" s="12"/>
      <c r="LR61" s="12"/>
      <c r="LS61" s="12"/>
      <c r="LT61" s="12"/>
      <c r="LU61" s="12"/>
      <c r="LV61" s="12"/>
      <c r="LW61" s="12"/>
      <c r="LX61" s="12"/>
      <c r="LY61" s="12"/>
      <c r="LZ61" s="12"/>
      <c r="MA61" s="12"/>
      <c r="MB61" s="12"/>
      <c r="MC61" s="12"/>
      <c r="MD61" s="12"/>
      <c r="ME61" s="12"/>
      <c r="MF61" s="12"/>
      <c r="MG61" s="12"/>
      <c r="MH61" s="12"/>
      <c r="MI61" s="12"/>
      <c r="MJ61" s="12"/>
      <c r="MK61" s="12"/>
      <c r="ML61" s="12"/>
      <c r="MM61" s="12"/>
      <c r="MN61" s="12"/>
      <c r="MO61" s="12"/>
      <c r="MP61" s="12"/>
      <c r="MQ61" s="12"/>
      <c r="MR61" s="12"/>
      <c r="MS61" s="12"/>
      <c r="MT61" s="12"/>
      <c r="MU61" s="12"/>
      <c r="MV61" s="12"/>
      <c r="MW61" s="19"/>
      <c r="MX61" s="19"/>
      <c r="MY61" s="19"/>
      <c r="MZ61" s="19"/>
      <c r="NA61" s="19"/>
      <c r="NB61" s="19"/>
      <c r="NC61" s="19"/>
      <c r="ND61" s="19"/>
      <c r="NE61" s="19"/>
      <c r="NF61" s="19"/>
      <c r="NG61" s="19"/>
      <c r="NH61" s="19"/>
      <c r="NI61" s="19"/>
      <c r="NJ61" s="12"/>
      <c r="NK61" s="12"/>
      <c r="NL61" s="12"/>
      <c r="NM61" s="12"/>
      <c r="NN61" s="12"/>
      <c r="NO61" s="12"/>
      <c r="NP61" s="12"/>
      <c r="NQ61" s="12"/>
      <c r="NR61" s="12"/>
      <c r="NS61" s="12"/>
      <c r="NT61" s="12"/>
      <c r="NU61" s="12"/>
      <c r="NV61" s="12"/>
      <c r="NW61" s="12"/>
      <c r="NX61" s="12"/>
      <c r="NY61" s="12"/>
      <c r="NZ61" s="12"/>
      <c r="OA61" s="12"/>
      <c r="OB61" s="12"/>
      <c r="OC61" s="12"/>
      <c r="OD61" s="12"/>
      <c r="OE61" s="12"/>
      <c r="OF61" s="12"/>
      <c r="OG61" s="12"/>
      <c r="OH61" s="12"/>
      <c r="OI61" s="12"/>
      <c r="OJ61" s="12"/>
      <c r="OK61" s="12"/>
      <c r="OL61" s="12"/>
      <c r="OM61" s="12"/>
    </row>
    <row r="62" spans="1:403" ht="10.5" customHeight="1" x14ac:dyDescent="0.25">
      <c r="A62" s="169"/>
      <c r="B62" s="171" t="s">
        <v>33</v>
      </c>
      <c r="C62" s="77" t="s">
        <v>20</v>
      </c>
      <c r="D62" s="21"/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61"/>
      <c r="FF62" s="161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/>
      <c r="HH62" s="12"/>
      <c r="HI62" s="12"/>
      <c r="HJ62" s="12"/>
      <c r="HK62" s="12"/>
      <c r="HL62" s="12"/>
      <c r="HM62" s="12"/>
      <c r="HN62" s="12"/>
      <c r="HO62" s="12"/>
      <c r="HP62" s="12"/>
      <c r="HQ62" s="12"/>
      <c r="HR62" s="12"/>
      <c r="HS62" s="12"/>
      <c r="HT62" s="12"/>
      <c r="HU62" s="12"/>
      <c r="HV62" s="12"/>
      <c r="HW62" s="12"/>
      <c r="HX62" s="12"/>
      <c r="HY62" s="12"/>
      <c r="HZ62" s="12"/>
      <c r="IA62" s="12"/>
      <c r="IB62" s="12"/>
      <c r="IC62" s="12"/>
      <c r="ID62" s="12"/>
      <c r="IE62" s="12"/>
      <c r="IF62" s="12"/>
      <c r="IG62" s="12"/>
      <c r="IH62" s="12"/>
      <c r="II62" s="12"/>
      <c r="IJ62" s="12"/>
      <c r="IK62" s="12"/>
      <c r="IL62" s="12"/>
      <c r="IM62" s="12"/>
      <c r="IN62" s="12"/>
      <c r="IO62" s="12"/>
      <c r="IP62" s="12"/>
      <c r="IQ62" s="12"/>
      <c r="IR62" s="12"/>
      <c r="IS62" s="12"/>
      <c r="IT62" s="12"/>
      <c r="IU62" s="12"/>
      <c r="IV62" s="12"/>
      <c r="IW62" s="12"/>
      <c r="IX62" s="12"/>
      <c r="IY62" s="12"/>
      <c r="IZ62" s="12"/>
      <c r="JA62" s="12"/>
      <c r="JB62" s="12"/>
      <c r="JC62" s="12"/>
      <c r="JD62" s="12"/>
      <c r="JE62" s="12"/>
      <c r="JF62" s="12"/>
      <c r="JG62" s="12"/>
      <c r="JH62" s="12"/>
      <c r="JI62" s="12"/>
      <c r="JJ62" s="12"/>
      <c r="JK62" s="12"/>
      <c r="JL62" s="12"/>
      <c r="JM62" s="12"/>
      <c r="JN62" s="12"/>
      <c r="JO62" s="12"/>
      <c r="JP62" s="12"/>
      <c r="JQ62" s="12"/>
      <c r="JR62" s="12"/>
      <c r="JS62" s="12"/>
      <c r="JT62" s="12"/>
      <c r="JU62" s="12"/>
      <c r="JV62" s="12"/>
      <c r="JW62" s="12"/>
      <c r="JX62" s="12"/>
      <c r="JY62" s="12"/>
      <c r="JZ62" s="12"/>
      <c r="KA62" s="12"/>
      <c r="KB62" s="12"/>
      <c r="KC62" s="12"/>
      <c r="KD62" s="12"/>
      <c r="KE62" s="12"/>
      <c r="KF62" s="12"/>
      <c r="KG62" s="12"/>
      <c r="KH62" s="12"/>
      <c r="KI62" s="12"/>
      <c r="KJ62" s="12"/>
      <c r="KK62" s="12"/>
      <c r="KL62" s="12"/>
      <c r="KM62" s="12"/>
      <c r="KN62" s="12"/>
      <c r="KO62" s="12"/>
      <c r="KP62" s="12"/>
      <c r="KQ62" s="12"/>
      <c r="KR62" s="12"/>
      <c r="KS62" s="12"/>
      <c r="KT62" s="12"/>
      <c r="KU62" s="12"/>
      <c r="KV62" s="12"/>
      <c r="KW62" s="12"/>
      <c r="KX62" s="12"/>
      <c r="KY62" s="12"/>
      <c r="KZ62" s="12"/>
      <c r="LA62" s="12"/>
      <c r="LB62" s="12"/>
      <c r="LC62" s="12"/>
      <c r="LD62" s="12"/>
      <c r="LE62" s="12"/>
      <c r="LF62" s="12"/>
      <c r="LG62" s="12"/>
      <c r="LH62" s="12"/>
      <c r="LI62" s="12"/>
      <c r="LJ62" s="12"/>
      <c r="LK62" s="12"/>
      <c r="LL62" s="12"/>
      <c r="LM62" s="12"/>
      <c r="LN62" s="12"/>
      <c r="LO62" s="12"/>
      <c r="LP62" s="12"/>
      <c r="LQ62" s="12"/>
      <c r="LR62" s="12"/>
      <c r="LS62" s="12"/>
      <c r="LT62" s="12"/>
      <c r="LU62" s="12"/>
      <c r="LV62" s="12"/>
      <c r="LW62" s="12"/>
      <c r="LX62" s="12"/>
      <c r="LY62" s="12"/>
      <c r="LZ62" s="12"/>
      <c r="MA62" s="12"/>
      <c r="MB62" s="12"/>
      <c r="MC62" s="12"/>
      <c r="MD62" s="12"/>
      <c r="ME62" s="12"/>
      <c r="MF62" s="12"/>
      <c r="MG62" s="12"/>
      <c r="MH62" s="12"/>
      <c r="MI62" s="12"/>
      <c r="MJ62" s="12"/>
      <c r="MK62" s="12"/>
      <c r="ML62" s="12"/>
      <c r="MM62" s="12"/>
      <c r="MN62" s="12"/>
      <c r="MO62" s="12"/>
      <c r="MP62" s="12"/>
      <c r="MQ62" s="12"/>
      <c r="MR62" s="12"/>
      <c r="MS62" s="12"/>
      <c r="MT62" s="12"/>
      <c r="MU62" s="12"/>
      <c r="MV62" s="12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2"/>
      <c r="NK62" s="12"/>
      <c r="NL62" s="12"/>
      <c r="NM62" s="12"/>
      <c r="NN62" s="12"/>
      <c r="NO62" s="12"/>
      <c r="NP62" s="12"/>
      <c r="NQ62" s="12"/>
      <c r="NR62" s="12"/>
      <c r="NS62" s="12"/>
      <c r="NT62" s="12"/>
      <c r="NU62" s="12"/>
      <c r="NV62" s="12"/>
      <c r="NW62" s="12"/>
      <c r="NX62" s="12"/>
      <c r="NY62" s="12"/>
      <c r="NZ62" s="12"/>
      <c r="OA62" s="12"/>
      <c r="OB62" s="12"/>
      <c r="OC62" s="12"/>
      <c r="OD62" s="12"/>
      <c r="OE62" s="12"/>
      <c r="OF62" s="12"/>
      <c r="OG62" s="12"/>
      <c r="OH62" s="12"/>
      <c r="OI62" s="12"/>
      <c r="OJ62" s="12"/>
      <c r="OK62" s="12"/>
      <c r="OL62" s="12"/>
      <c r="OM62" s="12"/>
    </row>
    <row r="63" spans="1:403" ht="10.5" customHeight="1" x14ac:dyDescent="0.25">
      <c r="A63" s="169"/>
      <c r="B63" s="171"/>
      <c r="C63" s="77" t="s">
        <v>21</v>
      </c>
      <c r="D63" s="2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61"/>
      <c r="FF63" s="161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  <c r="GV63" s="12"/>
      <c r="GW63" s="12"/>
      <c r="GX63" s="12"/>
      <c r="GY63" s="12"/>
      <c r="GZ63" s="12"/>
      <c r="HA63" s="12"/>
      <c r="HB63" s="12"/>
      <c r="HC63" s="12"/>
      <c r="HD63" s="12"/>
      <c r="HE63" s="12"/>
      <c r="HF63" s="12"/>
      <c r="HG63" s="12"/>
      <c r="HH63" s="12"/>
      <c r="HI63" s="12"/>
      <c r="HJ63" s="12"/>
      <c r="HK63" s="12"/>
      <c r="HL63" s="12"/>
      <c r="HM63" s="12"/>
      <c r="HN63" s="12"/>
      <c r="HO63" s="12"/>
      <c r="HP63" s="12"/>
      <c r="HQ63" s="12"/>
      <c r="HR63" s="12"/>
      <c r="HS63" s="12"/>
      <c r="HT63" s="12"/>
      <c r="HU63" s="12"/>
      <c r="HV63" s="12"/>
      <c r="HW63" s="12"/>
      <c r="HX63" s="12"/>
      <c r="HY63" s="12"/>
      <c r="HZ63" s="12"/>
      <c r="IA63" s="12"/>
      <c r="IB63" s="12"/>
      <c r="IC63" s="12"/>
      <c r="ID63" s="12"/>
      <c r="IE63" s="12"/>
      <c r="IF63" s="12"/>
      <c r="IG63" s="12"/>
      <c r="IH63" s="12"/>
      <c r="II63" s="12"/>
      <c r="IJ63" s="12"/>
      <c r="IK63" s="12"/>
      <c r="IL63" s="12"/>
      <c r="IM63" s="12"/>
      <c r="IN63" s="12"/>
      <c r="IO63" s="12"/>
      <c r="IP63" s="12"/>
      <c r="IQ63" s="12"/>
      <c r="IR63" s="12"/>
      <c r="IS63" s="12"/>
      <c r="IT63" s="12"/>
      <c r="IU63" s="12"/>
      <c r="IV63" s="12"/>
      <c r="IW63" s="12"/>
      <c r="IX63" s="12"/>
      <c r="IY63" s="12"/>
      <c r="IZ63" s="12"/>
      <c r="JA63" s="12"/>
      <c r="JB63" s="12"/>
      <c r="JC63" s="12"/>
      <c r="JD63" s="12"/>
      <c r="JE63" s="12"/>
      <c r="JF63" s="12"/>
      <c r="JG63" s="12"/>
      <c r="JH63" s="12"/>
      <c r="JI63" s="12"/>
      <c r="JJ63" s="12"/>
      <c r="JK63" s="12"/>
      <c r="JL63" s="12"/>
      <c r="JM63" s="12"/>
      <c r="JN63" s="12"/>
      <c r="JO63" s="12"/>
      <c r="JP63" s="12"/>
      <c r="JQ63" s="12"/>
      <c r="JR63" s="12"/>
      <c r="JS63" s="12"/>
      <c r="JT63" s="12"/>
      <c r="JU63" s="12"/>
      <c r="JV63" s="12"/>
      <c r="JW63" s="12"/>
      <c r="JX63" s="12"/>
      <c r="JY63" s="12"/>
      <c r="JZ63" s="12"/>
      <c r="KA63" s="12"/>
      <c r="KB63" s="12"/>
      <c r="KC63" s="12"/>
      <c r="KD63" s="12"/>
      <c r="KE63" s="12"/>
      <c r="KF63" s="12"/>
      <c r="KG63" s="12"/>
      <c r="KH63" s="12"/>
      <c r="KI63" s="12"/>
      <c r="KJ63" s="12"/>
      <c r="KK63" s="12"/>
      <c r="KL63" s="12"/>
      <c r="KM63" s="12"/>
      <c r="KN63" s="12"/>
      <c r="KO63" s="12"/>
      <c r="KP63" s="12"/>
      <c r="KQ63" s="12"/>
      <c r="KR63" s="12"/>
      <c r="KS63" s="12"/>
      <c r="KT63" s="12"/>
      <c r="KU63" s="12"/>
      <c r="KV63" s="12"/>
      <c r="KW63" s="12"/>
      <c r="KX63" s="12"/>
      <c r="KY63" s="12"/>
      <c r="KZ63" s="12"/>
      <c r="LA63" s="12"/>
      <c r="LB63" s="12"/>
      <c r="LC63" s="12"/>
      <c r="LD63" s="12"/>
      <c r="LE63" s="12"/>
      <c r="LF63" s="12"/>
      <c r="LG63" s="12"/>
      <c r="LH63" s="12"/>
      <c r="LI63" s="12"/>
      <c r="LJ63" s="12"/>
      <c r="LK63" s="12"/>
      <c r="LL63" s="12"/>
      <c r="LM63" s="12"/>
      <c r="LN63" s="12"/>
      <c r="LO63" s="12"/>
      <c r="LP63" s="12"/>
      <c r="LQ63" s="12"/>
      <c r="LR63" s="12"/>
      <c r="LS63" s="12"/>
      <c r="LT63" s="12"/>
      <c r="LU63" s="12"/>
      <c r="LV63" s="12"/>
      <c r="LW63" s="12"/>
      <c r="LX63" s="12"/>
      <c r="LY63" s="12"/>
      <c r="LZ63" s="12"/>
      <c r="MA63" s="12"/>
      <c r="MB63" s="12"/>
      <c r="MC63" s="12"/>
      <c r="MD63" s="12"/>
      <c r="ME63" s="12"/>
      <c r="MF63" s="12"/>
      <c r="MG63" s="12"/>
      <c r="MH63" s="12"/>
      <c r="MI63" s="12"/>
      <c r="MJ63" s="12"/>
      <c r="MK63" s="12"/>
      <c r="ML63" s="12"/>
      <c r="MM63" s="12"/>
      <c r="MN63" s="12"/>
      <c r="MO63" s="12"/>
      <c r="MP63" s="12"/>
      <c r="MQ63" s="12"/>
      <c r="MR63" s="12"/>
      <c r="MS63" s="12"/>
      <c r="MT63" s="12"/>
      <c r="MU63" s="12"/>
      <c r="MV63" s="12"/>
      <c r="MW63" s="19"/>
      <c r="MX63" s="19"/>
      <c r="MY63" s="19"/>
      <c r="MZ63" s="19"/>
      <c r="NA63" s="19"/>
      <c r="NB63" s="19"/>
      <c r="NC63" s="19"/>
      <c r="ND63" s="19"/>
      <c r="NE63" s="19"/>
      <c r="NF63" s="19"/>
      <c r="NG63" s="19"/>
      <c r="NH63" s="19"/>
      <c r="NI63" s="19"/>
      <c r="NJ63" s="12"/>
      <c r="NK63" s="12"/>
      <c r="NL63" s="12"/>
      <c r="NM63" s="12"/>
      <c r="NN63" s="12"/>
      <c r="NO63" s="12"/>
      <c r="NP63" s="12"/>
      <c r="NQ63" s="12"/>
      <c r="NR63" s="12"/>
      <c r="NS63" s="12"/>
      <c r="NT63" s="12"/>
      <c r="NU63" s="12"/>
      <c r="NV63" s="12"/>
      <c r="NW63" s="12"/>
      <c r="NX63" s="12"/>
      <c r="NY63" s="12"/>
      <c r="NZ63" s="12"/>
      <c r="OA63" s="12"/>
      <c r="OB63" s="12"/>
      <c r="OC63" s="12"/>
      <c r="OD63" s="12"/>
      <c r="OE63" s="12"/>
      <c r="OF63" s="12"/>
      <c r="OG63" s="12"/>
      <c r="OH63" s="12"/>
      <c r="OI63" s="12"/>
      <c r="OJ63" s="12"/>
      <c r="OK63" s="12"/>
      <c r="OL63" s="12"/>
      <c r="OM63" s="12"/>
    </row>
    <row r="64" spans="1:403" ht="10.5" customHeight="1" x14ac:dyDescent="0.25">
      <c r="A64" s="169"/>
      <c r="B64" s="171"/>
      <c r="C64" s="77" t="s">
        <v>22</v>
      </c>
      <c r="D64" s="2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61"/>
      <c r="ES64" s="161"/>
      <c r="ET64" s="161"/>
      <c r="EU64" s="161"/>
      <c r="EV64" s="161"/>
      <c r="EW64" s="161"/>
      <c r="EX64" s="161"/>
      <c r="EY64" s="161"/>
      <c r="EZ64" s="161"/>
      <c r="FA64" s="161"/>
      <c r="FB64" s="161"/>
      <c r="FC64" s="161"/>
      <c r="FD64" s="161"/>
      <c r="FE64" s="161"/>
      <c r="FF64" s="161"/>
      <c r="FG64" s="161"/>
      <c r="FH64" s="161"/>
      <c r="FI64" s="161"/>
      <c r="FJ64" s="161"/>
      <c r="FK64" s="161"/>
      <c r="FL64" s="161"/>
      <c r="FM64" s="161"/>
      <c r="FN64" s="161"/>
      <c r="FO64" s="161"/>
      <c r="FP64" s="161"/>
      <c r="FQ64" s="161"/>
      <c r="FR64" s="161"/>
      <c r="FS64" s="161"/>
      <c r="FT64" s="161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  <c r="IE64" s="12"/>
      <c r="IF64" s="12"/>
      <c r="IG64" s="12"/>
      <c r="IH64" s="12"/>
      <c r="II64" s="12"/>
      <c r="IJ64" s="12"/>
      <c r="IK64" s="12"/>
      <c r="IL64" s="12"/>
      <c r="IM64" s="12"/>
      <c r="IN64" s="12"/>
      <c r="IO64" s="12"/>
      <c r="IP64" s="12"/>
      <c r="IQ64" s="12"/>
      <c r="IR64" s="12"/>
      <c r="IS64" s="12"/>
      <c r="IT64" s="12"/>
      <c r="IU64" s="12"/>
      <c r="IV64" s="12"/>
      <c r="IW64" s="12"/>
      <c r="IX64" s="12"/>
      <c r="IY64" s="12"/>
      <c r="IZ64" s="12"/>
      <c r="JA64" s="12"/>
      <c r="JB64" s="12"/>
      <c r="JC64" s="12"/>
      <c r="JD64" s="12"/>
      <c r="JE64" s="12"/>
      <c r="JF64" s="12"/>
      <c r="JG64" s="12"/>
      <c r="JH64" s="12"/>
      <c r="JI64" s="12"/>
      <c r="JJ64" s="12"/>
      <c r="JK64" s="12"/>
      <c r="JL64" s="12"/>
      <c r="JM64" s="12"/>
      <c r="JN64" s="12"/>
      <c r="JO64" s="12"/>
      <c r="JP64" s="12"/>
      <c r="JQ64" s="12"/>
      <c r="JR64" s="12"/>
      <c r="JS64" s="12"/>
      <c r="JT64" s="12"/>
      <c r="JU64" s="12"/>
      <c r="JV64" s="12"/>
      <c r="JW64" s="12"/>
      <c r="JX64" s="12"/>
      <c r="JY64" s="12"/>
      <c r="JZ64" s="12"/>
      <c r="KA64" s="12"/>
      <c r="KB64" s="12"/>
      <c r="KC64" s="12"/>
      <c r="KD64" s="12"/>
      <c r="KE64" s="12"/>
      <c r="KF64" s="12"/>
      <c r="KG64" s="12"/>
      <c r="KH64" s="12"/>
      <c r="KI64" s="12"/>
      <c r="KJ64" s="12"/>
      <c r="KK64" s="12"/>
      <c r="KL64" s="12"/>
      <c r="KM64" s="12"/>
      <c r="KN64" s="12"/>
      <c r="KO64" s="12"/>
      <c r="KP64" s="12"/>
      <c r="KQ64" s="12"/>
      <c r="KR64" s="12"/>
      <c r="KS64" s="12"/>
      <c r="KT64" s="12"/>
      <c r="KU64" s="12"/>
      <c r="KV64" s="12"/>
      <c r="KW64" s="12"/>
      <c r="KX64" s="12"/>
      <c r="KY64" s="12"/>
      <c r="KZ64" s="12"/>
      <c r="LA64" s="12"/>
      <c r="LB64" s="12"/>
      <c r="LC64" s="12"/>
      <c r="LD64" s="12"/>
      <c r="LE64" s="12"/>
      <c r="LF64" s="12"/>
      <c r="LG64" s="12"/>
      <c r="LH64" s="12"/>
      <c r="LI64" s="12"/>
      <c r="LJ64" s="12"/>
      <c r="LK64" s="12"/>
      <c r="LL64" s="12"/>
      <c r="LM64" s="12"/>
      <c r="LN64" s="12"/>
      <c r="LO64" s="12"/>
      <c r="LP64" s="12"/>
      <c r="LQ64" s="12"/>
      <c r="LR64" s="12"/>
      <c r="LS64" s="12"/>
      <c r="LT64" s="12"/>
      <c r="LU64" s="12"/>
      <c r="LV64" s="12"/>
      <c r="LW64" s="12"/>
      <c r="LX64" s="12"/>
      <c r="LY64" s="12"/>
      <c r="LZ64" s="12"/>
      <c r="MA64" s="12"/>
      <c r="MB64" s="12"/>
      <c r="MC64" s="12"/>
      <c r="MD64" s="12"/>
      <c r="ME64" s="12"/>
      <c r="MF64" s="12"/>
      <c r="MG64" s="12"/>
      <c r="MH64" s="12"/>
      <c r="MI64" s="12"/>
      <c r="MJ64" s="12"/>
      <c r="MK64" s="12"/>
      <c r="ML64" s="12"/>
      <c r="MM64" s="12"/>
      <c r="MN64" s="12"/>
      <c r="MO64" s="12"/>
      <c r="MP64" s="12"/>
      <c r="MQ64" s="12"/>
      <c r="MR64" s="12"/>
      <c r="MS64" s="12"/>
      <c r="MT64" s="12"/>
      <c r="MU64" s="12"/>
      <c r="MV64" s="12"/>
      <c r="MW64" s="19"/>
      <c r="MX64" s="19"/>
      <c r="MY64" s="19"/>
      <c r="MZ64" s="19"/>
      <c r="NA64" s="19"/>
      <c r="NB64" s="19"/>
      <c r="NC64" s="19"/>
      <c r="ND64" s="19"/>
      <c r="NE64" s="19"/>
      <c r="NF64" s="19"/>
      <c r="NG64" s="19"/>
      <c r="NH64" s="19"/>
      <c r="NI64" s="19"/>
      <c r="NJ64" s="12"/>
      <c r="NK64" s="12"/>
      <c r="NL64" s="12"/>
      <c r="NM64" s="12"/>
      <c r="NN64" s="12"/>
      <c r="NO64" s="12"/>
      <c r="NP64" s="12"/>
      <c r="NQ64" s="12"/>
      <c r="NR64" s="12"/>
      <c r="NS64" s="12"/>
      <c r="NT64" s="12"/>
      <c r="NU64" s="12"/>
      <c r="NV64" s="12"/>
      <c r="NW64" s="12"/>
      <c r="NX64" s="12"/>
      <c r="NY64" s="12"/>
      <c r="NZ64" s="12"/>
      <c r="OA64" s="12"/>
      <c r="OB64" s="12"/>
      <c r="OC64" s="12"/>
      <c r="OD64" s="12"/>
      <c r="OE64" s="12"/>
      <c r="OF64" s="12"/>
      <c r="OG64" s="12"/>
      <c r="OH64" s="12"/>
      <c r="OI64" s="12"/>
      <c r="OJ64" s="12"/>
      <c r="OK64" s="12"/>
      <c r="OL64" s="12"/>
      <c r="OM64" s="12"/>
    </row>
    <row r="65" spans="1:403" ht="10.5" customHeight="1" x14ac:dyDescent="0.25">
      <c r="A65" s="169"/>
      <c r="B65" s="171"/>
      <c r="C65" s="77" t="s">
        <v>23</v>
      </c>
      <c r="D65" s="2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61"/>
      <c r="ES65" s="161"/>
      <c r="ET65" s="161"/>
      <c r="EU65" s="161"/>
      <c r="EV65" s="161"/>
      <c r="EW65" s="161"/>
      <c r="EX65" s="161"/>
      <c r="EY65" s="161"/>
      <c r="EZ65" s="161"/>
      <c r="FA65" s="161"/>
      <c r="FB65" s="161"/>
      <c r="FC65" s="161"/>
      <c r="FD65" s="161"/>
      <c r="FE65" s="161"/>
      <c r="FF65" s="161"/>
      <c r="FG65" s="161"/>
      <c r="FH65" s="161"/>
      <c r="FI65" s="161"/>
      <c r="FJ65" s="161"/>
      <c r="FK65" s="161"/>
      <c r="FL65" s="161"/>
      <c r="FM65" s="161"/>
      <c r="FN65" s="161"/>
      <c r="FO65" s="161"/>
      <c r="FP65" s="161"/>
      <c r="FQ65" s="161"/>
      <c r="FR65" s="161"/>
      <c r="FS65" s="161"/>
      <c r="FT65" s="161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  <c r="GV65" s="12"/>
      <c r="GW65" s="12"/>
      <c r="GX65" s="12"/>
      <c r="GY65" s="12"/>
      <c r="GZ65" s="12"/>
      <c r="HA65" s="12"/>
      <c r="HB65" s="12"/>
      <c r="HC65" s="12"/>
      <c r="HD65" s="12"/>
      <c r="HE65" s="12"/>
      <c r="HF65" s="12"/>
      <c r="HG65" s="12"/>
      <c r="HH65" s="12"/>
      <c r="HI65" s="12"/>
      <c r="HJ65" s="12"/>
      <c r="HK65" s="12"/>
      <c r="HL65" s="12"/>
      <c r="HM65" s="12"/>
      <c r="HN65" s="12"/>
      <c r="HO65" s="12"/>
      <c r="HP65" s="12"/>
      <c r="HQ65" s="12"/>
      <c r="HR65" s="12"/>
      <c r="HS65" s="12"/>
      <c r="HT65" s="12"/>
      <c r="HU65" s="12"/>
      <c r="HV65" s="12"/>
      <c r="HW65" s="12"/>
      <c r="HX65" s="12"/>
      <c r="HY65" s="12"/>
      <c r="HZ65" s="12"/>
      <c r="IA65" s="12"/>
      <c r="IB65" s="12"/>
      <c r="IC65" s="12"/>
      <c r="ID65" s="12"/>
      <c r="IE65" s="12"/>
      <c r="IF65" s="12"/>
      <c r="IG65" s="12"/>
      <c r="IH65" s="12"/>
      <c r="II65" s="12"/>
      <c r="IJ65" s="12"/>
      <c r="IK65" s="12"/>
      <c r="IL65" s="12"/>
      <c r="IM65" s="12"/>
      <c r="IN65" s="12"/>
      <c r="IO65" s="12"/>
      <c r="IP65" s="12"/>
      <c r="IQ65" s="12"/>
      <c r="IR65" s="12"/>
      <c r="IS65" s="12"/>
      <c r="IT65" s="12"/>
      <c r="IU65" s="12"/>
      <c r="IV65" s="12"/>
      <c r="IW65" s="12"/>
      <c r="IX65" s="12"/>
      <c r="IY65" s="12"/>
      <c r="IZ65" s="12"/>
      <c r="JA65" s="12"/>
      <c r="JB65" s="12"/>
      <c r="JC65" s="12"/>
      <c r="JD65" s="12"/>
      <c r="JE65" s="12"/>
      <c r="JF65" s="12"/>
      <c r="JG65" s="12"/>
      <c r="JH65" s="12"/>
      <c r="JI65" s="12"/>
      <c r="JJ65" s="12"/>
      <c r="JK65" s="12"/>
      <c r="JL65" s="12"/>
      <c r="JM65" s="12"/>
      <c r="JN65" s="12"/>
      <c r="JO65" s="12"/>
      <c r="JP65" s="12"/>
      <c r="JQ65" s="12"/>
      <c r="JR65" s="12"/>
      <c r="JS65" s="12"/>
      <c r="JT65" s="12"/>
      <c r="JU65" s="12"/>
      <c r="JV65" s="12"/>
      <c r="JW65" s="12"/>
      <c r="JX65" s="12"/>
      <c r="JY65" s="12"/>
      <c r="JZ65" s="12"/>
      <c r="KA65" s="12"/>
      <c r="KB65" s="12"/>
      <c r="KC65" s="12"/>
      <c r="KD65" s="12"/>
      <c r="KE65" s="12"/>
      <c r="KF65" s="12"/>
      <c r="KG65" s="12"/>
      <c r="KH65" s="12"/>
      <c r="KI65" s="12"/>
      <c r="KJ65" s="12"/>
      <c r="KK65" s="12"/>
      <c r="KL65" s="12"/>
      <c r="KM65" s="12"/>
      <c r="KN65" s="12"/>
      <c r="KO65" s="12"/>
      <c r="KP65" s="12"/>
      <c r="KQ65" s="12"/>
      <c r="KR65" s="12"/>
      <c r="KS65" s="12"/>
      <c r="KT65" s="12"/>
      <c r="KU65" s="12"/>
      <c r="KV65" s="12"/>
      <c r="KW65" s="12"/>
      <c r="KX65" s="12"/>
      <c r="KY65" s="12"/>
      <c r="KZ65" s="12"/>
      <c r="LA65" s="12"/>
      <c r="LB65" s="12"/>
      <c r="LC65" s="12"/>
      <c r="LD65" s="12"/>
      <c r="LE65" s="12"/>
      <c r="LF65" s="12"/>
      <c r="LG65" s="12"/>
      <c r="LH65" s="12"/>
      <c r="LI65" s="12"/>
      <c r="LJ65" s="12"/>
      <c r="LK65" s="12"/>
      <c r="LL65" s="12"/>
      <c r="LM65" s="12"/>
      <c r="LN65" s="12"/>
      <c r="LO65" s="12"/>
      <c r="LP65" s="12"/>
      <c r="LQ65" s="12"/>
      <c r="LR65" s="12"/>
      <c r="LS65" s="12"/>
      <c r="LT65" s="12"/>
      <c r="LU65" s="12"/>
      <c r="LV65" s="12"/>
      <c r="LW65" s="12"/>
      <c r="LX65" s="12"/>
      <c r="LY65" s="12"/>
      <c r="LZ65" s="12"/>
      <c r="MA65" s="12"/>
      <c r="MB65" s="12"/>
      <c r="MC65" s="12"/>
      <c r="MD65" s="12"/>
      <c r="ME65" s="12"/>
      <c r="MF65" s="12"/>
      <c r="MG65" s="12"/>
      <c r="MH65" s="12"/>
      <c r="MI65" s="12"/>
      <c r="MJ65" s="12"/>
      <c r="MK65" s="12"/>
      <c r="ML65" s="12"/>
      <c r="MM65" s="12"/>
      <c r="MN65" s="12"/>
      <c r="MO65" s="12"/>
      <c r="MP65" s="12"/>
      <c r="MQ65" s="12"/>
      <c r="MR65" s="12"/>
      <c r="MS65" s="12"/>
      <c r="MT65" s="12"/>
      <c r="MU65" s="12"/>
      <c r="MV65" s="12"/>
      <c r="MW65" s="19"/>
      <c r="MX65" s="19"/>
      <c r="MY65" s="19"/>
      <c r="MZ65" s="19"/>
      <c r="NA65" s="19"/>
      <c r="NB65" s="19"/>
      <c r="NC65" s="19"/>
      <c r="ND65" s="19"/>
      <c r="NE65" s="19"/>
      <c r="NF65" s="19"/>
      <c r="NG65" s="19"/>
      <c r="NH65" s="19"/>
      <c r="NI65" s="19"/>
      <c r="NJ65" s="12"/>
      <c r="NK65" s="12"/>
      <c r="NL65" s="12"/>
      <c r="NM65" s="12"/>
      <c r="NN65" s="12"/>
      <c r="NO65" s="12"/>
      <c r="NP65" s="12"/>
      <c r="NQ65" s="12"/>
      <c r="NR65" s="12"/>
      <c r="NS65" s="12"/>
      <c r="NT65" s="12"/>
      <c r="NU65" s="12"/>
      <c r="NV65" s="12"/>
      <c r="NW65" s="12"/>
      <c r="NX65" s="12"/>
      <c r="NY65" s="12"/>
      <c r="NZ65" s="12"/>
      <c r="OA65" s="12"/>
      <c r="OB65" s="12"/>
      <c r="OC65" s="12"/>
      <c r="OD65" s="12"/>
      <c r="OE65" s="12"/>
      <c r="OF65" s="12"/>
      <c r="OG65" s="12"/>
      <c r="OH65" s="12"/>
      <c r="OI65" s="12"/>
      <c r="OJ65" s="12"/>
      <c r="OK65" s="12"/>
      <c r="OL65" s="12"/>
      <c r="OM65" s="12"/>
    </row>
    <row r="66" spans="1:403" ht="10.5" customHeight="1" x14ac:dyDescent="0.25">
      <c r="A66" s="169"/>
      <c r="B66" s="171"/>
      <c r="C66" s="77" t="s">
        <v>24</v>
      </c>
      <c r="D66" s="2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61"/>
      <c r="Y66" s="161"/>
      <c r="Z66" s="161"/>
      <c r="AA66" s="16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61"/>
      <c r="ES66" s="161"/>
      <c r="ET66" s="161"/>
      <c r="EU66" s="161"/>
      <c r="EV66" s="161"/>
      <c r="EW66" s="161"/>
      <c r="EX66" s="161"/>
      <c r="EY66" s="161"/>
      <c r="EZ66" s="161"/>
      <c r="FA66" s="161"/>
      <c r="FB66" s="161"/>
      <c r="FC66" s="161"/>
      <c r="FD66" s="161"/>
      <c r="FE66" s="161"/>
      <c r="FF66" s="161"/>
      <c r="FG66" s="161"/>
      <c r="FH66" s="161"/>
      <c r="FI66" s="161"/>
      <c r="FJ66" s="161"/>
      <c r="FK66" s="161"/>
      <c r="FL66" s="161"/>
      <c r="FM66" s="161"/>
      <c r="FN66" s="161"/>
      <c r="FO66" s="161"/>
      <c r="FP66" s="161"/>
      <c r="FQ66" s="161"/>
      <c r="FR66" s="161"/>
      <c r="FS66" s="161"/>
      <c r="FT66" s="161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  <c r="HV66" s="12"/>
      <c r="HW66" s="12"/>
      <c r="HX66" s="12"/>
      <c r="HY66" s="12"/>
      <c r="HZ66" s="12"/>
      <c r="IA66" s="12"/>
      <c r="IB66" s="12"/>
      <c r="IC66" s="12"/>
      <c r="ID66" s="12"/>
      <c r="IE66" s="12"/>
      <c r="IF66" s="12"/>
      <c r="IG66" s="12"/>
      <c r="IH66" s="12"/>
      <c r="II66" s="12"/>
      <c r="IJ66" s="12"/>
      <c r="IK66" s="12"/>
      <c r="IL66" s="12"/>
      <c r="IM66" s="12"/>
      <c r="IN66" s="12"/>
      <c r="IO66" s="12"/>
      <c r="IP66" s="12"/>
      <c r="IQ66" s="12"/>
      <c r="IR66" s="12"/>
      <c r="IS66" s="12"/>
      <c r="IT66" s="12"/>
      <c r="IU66" s="12"/>
      <c r="IV66" s="12"/>
      <c r="IW66" s="12"/>
      <c r="IX66" s="12"/>
      <c r="IY66" s="12"/>
      <c r="IZ66" s="12"/>
      <c r="JA66" s="12"/>
      <c r="JB66" s="12"/>
      <c r="JC66" s="12"/>
      <c r="JD66" s="12"/>
      <c r="JE66" s="12"/>
      <c r="JF66" s="12"/>
      <c r="JG66" s="12"/>
      <c r="JH66" s="12"/>
      <c r="JI66" s="12"/>
      <c r="JJ66" s="12"/>
      <c r="JK66" s="12"/>
      <c r="JL66" s="12"/>
      <c r="JM66" s="12"/>
      <c r="JN66" s="12"/>
      <c r="JO66" s="12"/>
      <c r="JP66" s="12"/>
      <c r="JQ66" s="12"/>
      <c r="JR66" s="12"/>
      <c r="JS66" s="12"/>
      <c r="JT66" s="12"/>
      <c r="JU66" s="12"/>
      <c r="JV66" s="12"/>
      <c r="JW66" s="12"/>
      <c r="JX66" s="12"/>
      <c r="JY66" s="12"/>
      <c r="JZ66" s="12"/>
      <c r="KA66" s="12"/>
      <c r="KB66" s="12"/>
      <c r="KC66" s="12"/>
      <c r="KD66" s="12"/>
      <c r="KE66" s="12"/>
      <c r="KF66" s="12"/>
      <c r="KG66" s="12"/>
      <c r="KH66" s="12"/>
      <c r="KI66" s="12"/>
      <c r="KJ66" s="12"/>
      <c r="KK66" s="12"/>
      <c r="KL66" s="12"/>
      <c r="KM66" s="12"/>
      <c r="KN66" s="12"/>
      <c r="KO66" s="12"/>
      <c r="KP66" s="12"/>
      <c r="KQ66" s="12"/>
      <c r="KR66" s="12"/>
      <c r="KS66" s="12"/>
      <c r="KT66" s="12"/>
      <c r="KU66" s="12"/>
      <c r="KV66" s="12"/>
      <c r="KW66" s="12"/>
      <c r="KX66" s="12"/>
      <c r="KY66" s="12"/>
      <c r="KZ66" s="12"/>
      <c r="LA66" s="12"/>
      <c r="LB66" s="12"/>
      <c r="LC66" s="12"/>
      <c r="LD66" s="12"/>
      <c r="LE66" s="12"/>
      <c r="LF66" s="12"/>
      <c r="LG66" s="12"/>
      <c r="LH66" s="12"/>
      <c r="LI66" s="12"/>
      <c r="LJ66" s="12"/>
      <c r="LK66" s="12"/>
      <c r="LL66" s="12"/>
      <c r="LM66" s="12"/>
      <c r="LN66" s="12"/>
      <c r="LO66" s="12"/>
      <c r="LP66" s="12"/>
      <c r="LQ66" s="12"/>
      <c r="LR66" s="12"/>
      <c r="LS66" s="12"/>
      <c r="LT66" s="12"/>
      <c r="LU66" s="12"/>
      <c r="LV66" s="12"/>
      <c r="LW66" s="12"/>
      <c r="LX66" s="12"/>
      <c r="LY66" s="12"/>
      <c r="LZ66" s="12"/>
      <c r="MA66" s="12"/>
      <c r="MB66" s="12"/>
      <c r="MC66" s="12"/>
      <c r="MD66" s="12"/>
      <c r="ME66" s="12"/>
      <c r="MF66" s="12"/>
      <c r="MG66" s="12"/>
      <c r="MH66" s="12"/>
      <c r="MI66" s="12"/>
      <c r="MJ66" s="12"/>
      <c r="MK66" s="12"/>
      <c r="ML66" s="12"/>
      <c r="MM66" s="12"/>
      <c r="MN66" s="12"/>
      <c r="MO66" s="12"/>
      <c r="MP66" s="12"/>
      <c r="MQ66" s="12"/>
      <c r="MR66" s="12"/>
      <c r="MS66" s="12"/>
      <c r="MT66" s="12"/>
      <c r="MU66" s="12"/>
      <c r="MV66" s="12"/>
      <c r="MW66" s="19"/>
      <c r="MX66" s="19"/>
      <c r="MY66" s="19"/>
      <c r="MZ66" s="19"/>
      <c r="NA66" s="19"/>
      <c r="NB66" s="19"/>
      <c r="NC66" s="19"/>
      <c r="ND66" s="19"/>
      <c r="NE66" s="19"/>
      <c r="NF66" s="19"/>
      <c r="NG66" s="19"/>
      <c r="NH66" s="19"/>
      <c r="NI66" s="19"/>
      <c r="NJ66" s="12"/>
      <c r="NK66" s="12"/>
      <c r="NL66" s="12"/>
      <c r="NM66" s="12"/>
      <c r="NN66" s="12"/>
      <c r="NO66" s="12"/>
      <c r="NP66" s="12"/>
      <c r="NQ66" s="12"/>
      <c r="NR66" s="12"/>
      <c r="NS66" s="12"/>
      <c r="NT66" s="12"/>
      <c r="NU66" s="12"/>
      <c r="NV66" s="12"/>
      <c r="NW66" s="12"/>
      <c r="NX66" s="12"/>
      <c r="NY66" s="12"/>
      <c r="NZ66" s="12"/>
      <c r="OA66" s="12"/>
      <c r="OB66" s="12"/>
      <c r="OC66" s="12"/>
      <c r="OD66" s="12"/>
      <c r="OE66" s="12"/>
      <c r="OF66" s="12"/>
      <c r="OG66" s="12"/>
      <c r="OH66" s="12"/>
      <c r="OI66" s="12"/>
      <c r="OJ66" s="12"/>
      <c r="OK66" s="12"/>
      <c r="OL66" s="12"/>
      <c r="OM66" s="12"/>
    </row>
    <row r="67" spans="1:403" ht="10.5" customHeight="1" x14ac:dyDescent="0.25">
      <c r="A67" s="169"/>
      <c r="B67" s="171"/>
      <c r="C67" s="77" t="s">
        <v>25</v>
      </c>
      <c r="D67" s="2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  <c r="AA67" s="16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61"/>
      <c r="ES67" s="161"/>
      <c r="ET67" s="161"/>
      <c r="EU67" s="161"/>
      <c r="EV67" s="161"/>
      <c r="EW67" s="161"/>
      <c r="EX67" s="161"/>
      <c r="EY67" s="161"/>
      <c r="EZ67" s="161"/>
      <c r="FA67" s="161"/>
      <c r="FB67" s="161"/>
      <c r="FC67" s="161"/>
      <c r="FD67" s="161"/>
      <c r="FE67" s="161"/>
      <c r="FF67" s="161"/>
      <c r="FG67" s="161"/>
      <c r="FH67" s="161"/>
      <c r="FI67" s="161"/>
      <c r="FJ67" s="161"/>
      <c r="FK67" s="161"/>
      <c r="FL67" s="161"/>
      <c r="FM67" s="161"/>
      <c r="FN67" s="161"/>
      <c r="FO67" s="161"/>
      <c r="FP67" s="161"/>
      <c r="FQ67" s="161"/>
      <c r="FR67" s="161"/>
      <c r="FS67" s="161"/>
      <c r="FT67" s="161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  <c r="IE67" s="12"/>
      <c r="IF67" s="12"/>
      <c r="IG67" s="12"/>
      <c r="IH67" s="12"/>
      <c r="II67" s="12"/>
      <c r="IJ67" s="12"/>
      <c r="IK67" s="12"/>
      <c r="IL67" s="12"/>
      <c r="IM67" s="12"/>
      <c r="IN67" s="12"/>
      <c r="IO67" s="12"/>
      <c r="IP67" s="12"/>
      <c r="IQ67" s="12"/>
      <c r="IR67" s="12"/>
      <c r="IS67" s="12"/>
      <c r="IT67" s="12"/>
      <c r="IU67" s="12"/>
      <c r="IV67" s="12"/>
      <c r="IW67" s="12"/>
      <c r="IX67" s="12"/>
      <c r="IY67" s="12"/>
      <c r="IZ67" s="12"/>
      <c r="JA67" s="12"/>
      <c r="JB67" s="12"/>
      <c r="JC67" s="12"/>
      <c r="JD67" s="12"/>
      <c r="JE67" s="12"/>
      <c r="JF67" s="12"/>
      <c r="JG67" s="12"/>
      <c r="JH67" s="12"/>
      <c r="JI67" s="12"/>
      <c r="JJ67" s="12"/>
      <c r="JK67" s="12"/>
      <c r="JL67" s="12"/>
      <c r="JM67" s="12"/>
      <c r="JN67" s="12"/>
      <c r="JO67" s="12"/>
      <c r="JP67" s="12"/>
      <c r="JQ67" s="12"/>
      <c r="JR67" s="12"/>
      <c r="JS67" s="12"/>
      <c r="JT67" s="12"/>
      <c r="JU67" s="12"/>
      <c r="JV67" s="12"/>
      <c r="JW67" s="12"/>
      <c r="JX67" s="12"/>
      <c r="JY67" s="12"/>
      <c r="JZ67" s="12"/>
      <c r="KA67" s="12"/>
      <c r="KB67" s="12"/>
      <c r="KC67" s="12"/>
      <c r="KD67" s="12"/>
      <c r="KE67" s="12"/>
      <c r="KF67" s="12"/>
      <c r="KG67" s="12"/>
      <c r="KH67" s="12"/>
      <c r="KI67" s="12"/>
      <c r="KJ67" s="12"/>
      <c r="KK67" s="12"/>
      <c r="KL67" s="12"/>
      <c r="KM67" s="12"/>
      <c r="KN67" s="12"/>
      <c r="KO67" s="12"/>
      <c r="KP67" s="12"/>
      <c r="KQ67" s="12"/>
      <c r="KR67" s="12"/>
      <c r="KS67" s="12"/>
      <c r="KT67" s="12"/>
      <c r="KU67" s="12"/>
      <c r="KV67" s="12"/>
      <c r="KW67" s="12"/>
      <c r="KX67" s="12"/>
      <c r="KY67" s="12"/>
      <c r="KZ67" s="12"/>
      <c r="LA67" s="12"/>
      <c r="LB67" s="12"/>
      <c r="LC67" s="12"/>
      <c r="LD67" s="12"/>
      <c r="LE67" s="12"/>
      <c r="LF67" s="12"/>
      <c r="LG67" s="12"/>
      <c r="LH67" s="12"/>
      <c r="LI67" s="12"/>
      <c r="LJ67" s="12"/>
      <c r="LK67" s="12"/>
      <c r="LL67" s="12"/>
      <c r="LM67" s="12"/>
      <c r="LN67" s="12"/>
      <c r="LO67" s="12"/>
      <c r="LP67" s="12"/>
      <c r="LQ67" s="12"/>
      <c r="LR67" s="12"/>
      <c r="LS67" s="12"/>
      <c r="LT67" s="12"/>
      <c r="LU67" s="12"/>
      <c r="LV67" s="12"/>
      <c r="LW67" s="12"/>
      <c r="LX67" s="12"/>
      <c r="LY67" s="12"/>
      <c r="LZ67" s="12"/>
      <c r="MA67" s="12"/>
      <c r="MB67" s="12"/>
      <c r="MC67" s="12"/>
      <c r="MD67" s="12"/>
      <c r="ME67" s="12"/>
      <c r="MF67" s="12"/>
      <c r="MG67" s="12"/>
      <c r="MH67" s="12"/>
      <c r="MI67" s="12"/>
      <c r="MJ67" s="12"/>
      <c r="MK67" s="12"/>
      <c r="ML67" s="12"/>
      <c r="MM67" s="12"/>
      <c r="MN67" s="12"/>
      <c r="MO67" s="12"/>
      <c r="MP67" s="12"/>
      <c r="MQ67" s="12"/>
      <c r="MR67" s="12"/>
      <c r="MS67" s="12"/>
      <c r="MT67" s="12"/>
      <c r="MU67" s="12"/>
      <c r="MV67" s="12"/>
      <c r="MW67" s="19"/>
      <c r="MX67" s="19"/>
      <c r="MY67" s="19"/>
      <c r="MZ67" s="19"/>
      <c r="NA67" s="19"/>
      <c r="NB67" s="19"/>
      <c r="NC67" s="19"/>
      <c r="ND67" s="19"/>
      <c r="NE67" s="19"/>
      <c r="NF67" s="19"/>
      <c r="NG67" s="19"/>
      <c r="NH67" s="19"/>
      <c r="NI67" s="19"/>
      <c r="NJ67" s="12"/>
      <c r="NK67" s="12"/>
      <c r="NL67" s="12"/>
      <c r="NM67" s="12"/>
      <c r="NN67" s="12"/>
      <c r="NO67" s="12"/>
      <c r="NP67" s="12"/>
      <c r="NQ67" s="12"/>
      <c r="NR67" s="12"/>
      <c r="NS67" s="12"/>
      <c r="NT67" s="12"/>
      <c r="NU67" s="12"/>
      <c r="NV67" s="12"/>
      <c r="NW67" s="12"/>
      <c r="NX67" s="12"/>
      <c r="NY67" s="12"/>
      <c r="NZ67" s="12"/>
      <c r="OA67" s="12"/>
      <c r="OB67" s="12"/>
      <c r="OC67" s="12"/>
      <c r="OD67" s="12"/>
      <c r="OE67" s="12"/>
      <c r="OF67" s="12"/>
      <c r="OG67" s="12"/>
      <c r="OH67" s="12"/>
      <c r="OI67" s="12"/>
      <c r="OJ67" s="12"/>
      <c r="OK67" s="12"/>
      <c r="OL67" s="12"/>
      <c r="OM67" s="12"/>
    </row>
    <row r="68" spans="1:403" ht="10.5" customHeight="1" x14ac:dyDescent="0.25">
      <c r="A68" s="169"/>
      <c r="B68" s="171"/>
      <c r="C68" s="77" t="s">
        <v>26</v>
      </c>
      <c r="D68" s="2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61"/>
      <c r="Z68" s="161"/>
      <c r="AA68" s="16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61"/>
      <c r="ES68" s="161"/>
      <c r="ET68" s="161"/>
      <c r="EU68" s="161"/>
      <c r="EV68" s="161"/>
      <c r="EW68" s="161"/>
      <c r="EX68" s="161"/>
      <c r="EY68" s="161"/>
      <c r="EZ68" s="161"/>
      <c r="FA68" s="161"/>
      <c r="FB68" s="161"/>
      <c r="FC68" s="161"/>
      <c r="FD68" s="161"/>
      <c r="FE68" s="161"/>
      <c r="FF68" s="161"/>
      <c r="FG68" s="161"/>
      <c r="FH68" s="161"/>
      <c r="FI68" s="161"/>
      <c r="FJ68" s="161"/>
      <c r="FK68" s="161"/>
      <c r="FL68" s="161"/>
      <c r="FM68" s="161"/>
      <c r="FN68" s="161"/>
      <c r="FO68" s="161"/>
      <c r="FP68" s="161"/>
      <c r="FQ68" s="161"/>
      <c r="FR68" s="161"/>
      <c r="FS68" s="161"/>
      <c r="FT68" s="161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  <c r="HV68" s="12"/>
      <c r="HW68" s="12"/>
      <c r="HX68" s="12"/>
      <c r="HY68" s="12"/>
      <c r="HZ68" s="12"/>
      <c r="IA68" s="12"/>
      <c r="IB68" s="12"/>
      <c r="IC68" s="12"/>
      <c r="ID68" s="12"/>
      <c r="IE68" s="12"/>
      <c r="IF68" s="12"/>
      <c r="IG68" s="12"/>
      <c r="IH68" s="12"/>
      <c r="II68" s="12"/>
      <c r="IJ68" s="12"/>
      <c r="IK68" s="12"/>
      <c r="IL68" s="12"/>
      <c r="IM68" s="12"/>
      <c r="IN68" s="12"/>
      <c r="IO68" s="12"/>
      <c r="IP68" s="12"/>
      <c r="IQ68" s="12"/>
      <c r="IR68" s="12"/>
      <c r="IS68" s="12"/>
      <c r="IT68" s="12"/>
      <c r="IU68" s="12"/>
      <c r="IV68" s="12"/>
      <c r="IW68" s="12"/>
      <c r="IX68" s="12"/>
      <c r="IY68" s="12"/>
      <c r="IZ68" s="12"/>
      <c r="JA68" s="12"/>
      <c r="JB68" s="12"/>
      <c r="JC68" s="12"/>
      <c r="JD68" s="12"/>
      <c r="JE68" s="12"/>
      <c r="JF68" s="12"/>
      <c r="JG68" s="12"/>
      <c r="JH68" s="12"/>
      <c r="JI68" s="12"/>
      <c r="JJ68" s="12"/>
      <c r="JK68" s="12"/>
      <c r="JL68" s="12"/>
      <c r="JM68" s="12"/>
      <c r="JN68" s="12"/>
      <c r="JO68" s="12"/>
      <c r="JP68" s="12"/>
      <c r="JQ68" s="12"/>
      <c r="JR68" s="12"/>
      <c r="JS68" s="12"/>
      <c r="JT68" s="12"/>
      <c r="JU68" s="12"/>
      <c r="JV68" s="12"/>
      <c r="JW68" s="12"/>
      <c r="JX68" s="12"/>
      <c r="JY68" s="12"/>
      <c r="JZ68" s="12"/>
      <c r="KA68" s="12"/>
      <c r="KB68" s="12"/>
      <c r="KC68" s="12"/>
      <c r="KD68" s="12"/>
      <c r="KE68" s="12"/>
      <c r="KF68" s="12"/>
      <c r="KG68" s="12"/>
      <c r="KH68" s="12"/>
      <c r="KI68" s="12"/>
      <c r="KJ68" s="12"/>
      <c r="KK68" s="12"/>
      <c r="KL68" s="12"/>
      <c r="KM68" s="12"/>
      <c r="KN68" s="12"/>
      <c r="KO68" s="12"/>
      <c r="KP68" s="12"/>
      <c r="KQ68" s="12"/>
      <c r="KR68" s="12"/>
      <c r="KS68" s="12"/>
      <c r="KT68" s="12"/>
      <c r="KU68" s="12"/>
      <c r="KV68" s="12"/>
      <c r="KW68" s="12"/>
      <c r="KX68" s="12"/>
      <c r="KY68" s="12"/>
      <c r="KZ68" s="12"/>
      <c r="LA68" s="12"/>
      <c r="LB68" s="12"/>
      <c r="LC68" s="12"/>
      <c r="LD68" s="12"/>
      <c r="LE68" s="12"/>
      <c r="LF68" s="12"/>
      <c r="LG68" s="12"/>
      <c r="LH68" s="12"/>
      <c r="LI68" s="12"/>
      <c r="LJ68" s="12"/>
      <c r="LK68" s="12"/>
      <c r="LL68" s="12"/>
      <c r="LM68" s="12"/>
      <c r="LN68" s="12"/>
      <c r="LO68" s="12"/>
      <c r="LP68" s="12"/>
      <c r="LQ68" s="12"/>
      <c r="LR68" s="12"/>
      <c r="LS68" s="12"/>
      <c r="LT68" s="12"/>
      <c r="LU68" s="12"/>
      <c r="LV68" s="12"/>
      <c r="LW68" s="12"/>
      <c r="LX68" s="12"/>
      <c r="LY68" s="12"/>
      <c r="LZ68" s="12"/>
      <c r="MA68" s="12"/>
      <c r="MB68" s="12"/>
      <c r="MC68" s="12"/>
      <c r="MD68" s="12"/>
      <c r="ME68" s="12"/>
      <c r="MF68" s="12"/>
      <c r="MG68" s="12"/>
      <c r="MH68" s="12"/>
      <c r="MI68" s="12"/>
      <c r="MJ68" s="12"/>
      <c r="MK68" s="12"/>
      <c r="ML68" s="12"/>
      <c r="MM68" s="12"/>
      <c r="MN68" s="12"/>
      <c r="MO68" s="12"/>
      <c r="MP68" s="12"/>
      <c r="MQ68" s="12"/>
      <c r="MR68" s="12"/>
      <c r="MS68" s="12"/>
      <c r="MT68" s="12"/>
      <c r="MU68" s="12"/>
      <c r="MV68" s="12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2"/>
      <c r="NK68" s="12"/>
      <c r="NL68" s="12"/>
      <c r="NM68" s="12"/>
      <c r="NN68" s="12"/>
      <c r="NO68" s="12"/>
      <c r="NP68" s="12"/>
      <c r="NQ68" s="12"/>
      <c r="NR68" s="12"/>
      <c r="NS68" s="12"/>
      <c r="NT68" s="12"/>
      <c r="NU68" s="12"/>
      <c r="NV68" s="12"/>
      <c r="NW68" s="12"/>
      <c r="NX68" s="12"/>
      <c r="NY68" s="12"/>
      <c r="NZ68" s="12"/>
      <c r="OA68" s="12"/>
      <c r="OB68" s="12"/>
      <c r="OC68" s="12"/>
      <c r="OD68" s="12"/>
      <c r="OE68" s="12"/>
      <c r="OF68" s="12"/>
      <c r="OG68" s="12"/>
      <c r="OH68" s="12"/>
      <c r="OI68" s="12"/>
      <c r="OJ68" s="12"/>
      <c r="OK68" s="12"/>
      <c r="OL68" s="12"/>
      <c r="OM68" s="12"/>
    </row>
    <row r="69" spans="1:403" ht="10.5" customHeight="1" x14ac:dyDescent="0.25">
      <c r="A69" s="169"/>
      <c r="B69" s="171"/>
      <c r="C69" s="77" t="s">
        <v>27</v>
      </c>
      <c r="D69" s="2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61"/>
      <c r="Z69" s="161"/>
      <c r="AA69" s="161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61"/>
      <c r="ES69" s="161"/>
      <c r="ET69" s="161"/>
      <c r="EU69" s="161"/>
      <c r="EV69" s="161"/>
      <c r="EW69" s="161"/>
      <c r="EX69" s="161"/>
      <c r="EY69" s="161"/>
      <c r="EZ69" s="161"/>
      <c r="FA69" s="161"/>
      <c r="FB69" s="161"/>
      <c r="FC69" s="161"/>
      <c r="FD69" s="161"/>
      <c r="FE69" s="161"/>
      <c r="FF69" s="161"/>
      <c r="FG69" s="161"/>
      <c r="FH69" s="161"/>
      <c r="FI69" s="161"/>
      <c r="FJ69" s="161"/>
      <c r="FK69" s="161"/>
      <c r="FL69" s="161"/>
      <c r="FM69" s="161"/>
      <c r="FN69" s="161"/>
      <c r="FO69" s="161"/>
      <c r="FP69" s="161"/>
      <c r="FQ69" s="161"/>
      <c r="FR69" s="161"/>
      <c r="FS69" s="161"/>
      <c r="FT69" s="161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12"/>
      <c r="IN69" s="12"/>
      <c r="IO69" s="12"/>
      <c r="IP69" s="12"/>
      <c r="IQ69" s="12"/>
      <c r="IR69" s="12"/>
      <c r="IS69" s="12"/>
      <c r="IT69" s="12"/>
      <c r="IU69" s="12"/>
      <c r="IV69" s="12"/>
      <c r="IW69" s="12"/>
      <c r="IX69" s="12"/>
      <c r="IY69" s="12"/>
      <c r="IZ69" s="12"/>
      <c r="JA69" s="12"/>
      <c r="JB69" s="12"/>
      <c r="JC69" s="12"/>
      <c r="JD69" s="12"/>
      <c r="JE69" s="12"/>
      <c r="JF69" s="12"/>
      <c r="JG69" s="12"/>
      <c r="JH69" s="12"/>
      <c r="JI69" s="12"/>
      <c r="JJ69" s="12"/>
      <c r="JK69" s="12"/>
      <c r="JL69" s="12"/>
      <c r="JM69" s="12"/>
      <c r="JN69" s="12"/>
      <c r="JO69" s="12"/>
      <c r="JP69" s="12"/>
      <c r="JQ69" s="12"/>
      <c r="JR69" s="12"/>
      <c r="JS69" s="12"/>
      <c r="JT69" s="12"/>
      <c r="JU69" s="12"/>
      <c r="JV69" s="12"/>
      <c r="JW69" s="12"/>
      <c r="JX69" s="12"/>
      <c r="JY69" s="12"/>
      <c r="JZ69" s="12"/>
      <c r="KA69" s="12"/>
      <c r="KB69" s="12"/>
      <c r="KC69" s="12"/>
      <c r="KD69" s="12"/>
      <c r="KE69" s="12"/>
      <c r="KF69" s="12"/>
      <c r="KG69" s="12"/>
      <c r="KH69" s="12"/>
      <c r="KI69" s="12"/>
      <c r="KJ69" s="12"/>
      <c r="KK69" s="12"/>
      <c r="KL69" s="12"/>
      <c r="KM69" s="12"/>
      <c r="KN69" s="12"/>
      <c r="KO69" s="12"/>
      <c r="KP69" s="12"/>
      <c r="KQ69" s="12"/>
      <c r="KR69" s="12"/>
      <c r="KS69" s="12"/>
      <c r="KT69" s="12"/>
      <c r="KU69" s="12"/>
      <c r="KV69" s="12"/>
      <c r="KW69" s="12"/>
      <c r="KX69" s="12"/>
      <c r="KY69" s="12"/>
      <c r="KZ69" s="12"/>
      <c r="LA69" s="12"/>
      <c r="LB69" s="12"/>
      <c r="LC69" s="12"/>
      <c r="LD69" s="12"/>
      <c r="LE69" s="12"/>
      <c r="LF69" s="12"/>
      <c r="LG69" s="12"/>
      <c r="LH69" s="12"/>
      <c r="LI69" s="12"/>
      <c r="LJ69" s="12"/>
      <c r="LK69" s="12"/>
      <c r="LL69" s="12"/>
      <c r="LM69" s="12"/>
      <c r="LN69" s="12"/>
      <c r="LO69" s="12"/>
      <c r="LP69" s="12"/>
      <c r="LQ69" s="12"/>
      <c r="LR69" s="12"/>
      <c r="LS69" s="12"/>
      <c r="LT69" s="12"/>
      <c r="LU69" s="12"/>
      <c r="LV69" s="12"/>
      <c r="LW69" s="12"/>
      <c r="LX69" s="12"/>
      <c r="LY69" s="12"/>
      <c r="LZ69" s="12"/>
      <c r="MA69" s="12"/>
      <c r="MB69" s="12"/>
      <c r="MC69" s="12"/>
      <c r="MD69" s="12"/>
      <c r="ME69" s="12"/>
      <c r="MF69" s="12"/>
      <c r="MG69" s="12"/>
      <c r="MH69" s="12"/>
      <c r="MI69" s="12"/>
      <c r="MJ69" s="12"/>
      <c r="MK69" s="12"/>
      <c r="ML69" s="12"/>
      <c r="MM69" s="12"/>
      <c r="MN69" s="12"/>
      <c r="MO69" s="12"/>
      <c r="MP69" s="12"/>
      <c r="MQ69" s="12"/>
      <c r="MR69" s="12"/>
      <c r="MS69" s="12"/>
      <c r="MT69" s="12"/>
      <c r="MU69" s="12"/>
      <c r="MV69" s="12"/>
      <c r="MW69" s="12"/>
      <c r="MX69" s="12"/>
      <c r="MY69" s="12"/>
      <c r="MZ69" s="12"/>
      <c r="NA69" s="12"/>
      <c r="NB69" s="12"/>
      <c r="NC69" s="12"/>
      <c r="ND69" s="12"/>
      <c r="NE69" s="12"/>
      <c r="NF69" s="12"/>
      <c r="NG69" s="12"/>
      <c r="NH69" s="12"/>
      <c r="NI69" s="12"/>
      <c r="NJ69" s="12"/>
      <c r="NK69" s="12"/>
      <c r="NL69" s="12"/>
      <c r="NM69" s="12"/>
      <c r="NN69" s="12"/>
      <c r="NO69" s="12"/>
      <c r="NP69" s="12"/>
      <c r="NQ69" s="12"/>
      <c r="NR69" s="12"/>
      <c r="NS69" s="12"/>
      <c r="NT69" s="12"/>
      <c r="NU69" s="12"/>
      <c r="NV69" s="12"/>
      <c r="NW69" s="12"/>
      <c r="NX69" s="12"/>
      <c r="NY69" s="12"/>
      <c r="NZ69" s="12"/>
      <c r="OA69" s="12"/>
      <c r="OB69" s="12"/>
      <c r="OC69" s="12"/>
      <c r="OD69" s="12"/>
      <c r="OE69" s="12"/>
      <c r="OF69" s="12"/>
      <c r="OG69" s="12"/>
      <c r="OH69" s="12"/>
      <c r="OI69" s="12"/>
      <c r="OJ69" s="12"/>
      <c r="OK69" s="12"/>
      <c r="OL69" s="12"/>
      <c r="OM69" s="12"/>
    </row>
    <row r="70" spans="1:403" ht="10.5" customHeight="1" x14ac:dyDescent="0.25">
      <c r="A70" s="169"/>
      <c r="B70" s="171"/>
      <c r="C70" s="77" t="s">
        <v>28</v>
      </c>
      <c r="D70" s="21"/>
      <c r="E70" s="161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61"/>
      <c r="Z70" s="161"/>
      <c r="AA70" s="161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61"/>
      <c r="ES70" s="161"/>
      <c r="ET70" s="161"/>
      <c r="EU70" s="161"/>
      <c r="EV70" s="161"/>
      <c r="EW70" s="161"/>
      <c r="EX70" s="161"/>
      <c r="EY70" s="161"/>
      <c r="EZ70" s="161"/>
      <c r="FA70" s="161"/>
      <c r="FB70" s="161"/>
      <c r="FC70" s="161"/>
      <c r="FD70" s="161"/>
      <c r="FE70" s="161"/>
      <c r="FF70" s="161"/>
      <c r="FG70" s="161"/>
      <c r="FH70" s="161"/>
      <c r="FI70" s="161"/>
      <c r="FJ70" s="161"/>
      <c r="FK70" s="161"/>
      <c r="FL70" s="161"/>
      <c r="FM70" s="161"/>
      <c r="FN70" s="161"/>
      <c r="FO70" s="161"/>
      <c r="FP70" s="161"/>
      <c r="FQ70" s="161"/>
      <c r="FR70" s="161"/>
      <c r="FS70" s="161"/>
      <c r="FT70" s="161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  <c r="IS70" s="12"/>
      <c r="IT70" s="12"/>
      <c r="IU70" s="12"/>
      <c r="IV70" s="12"/>
      <c r="IW70" s="12"/>
      <c r="IX70" s="12"/>
      <c r="IY70" s="12"/>
      <c r="IZ70" s="12"/>
      <c r="JA70" s="12"/>
      <c r="JB70" s="12"/>
      <c r="JC70" s="12"/>
      <c r="JD70" s="12"/>
      <c r="JE70" s="12"/>
      <c r="JF70" s="12"/>
      <c r="JG70" s="12"/>
      <c r="JH70" s="12"/>
      <c r="JI70" s="12"/>
      <c r="JJ70" s="12"/>
      <c r="JK70" s="12"/>
      <c r="JL70" s="12"/>
      <c r="JM70" s="12"/>
      <c r="JN70" s="12"/>
      <c r="JO70" s="12"/>
      <c r="JP70" s="12"/>
      <c r="JQ70" s="12"/>
      <c r="JR70" s="12"/>
      <c r="JS70" s="12"/>
      <c r="JT70" s="12"/>
      <c r="JU70" s="12"/>
      <c r="JV70" s="12"/>
      <c r="JW70" s="12"/>
      <c r="JX70" s="12"/>
      <c r="JY70" s="12"/>
      <c r="JZ70" s="12"/>
      <c r="KA70" s="12"/>
      <c r="KB70" s="12"/>
      <c r="KC70" s="12"/>
      <c r="KD70" s="12"/>
      <c r="KE70" s="12"/>
      <c r="KF70" s="12"/>
      <c r="KG70" s="12"/>
      <c r="KH70" s="12"/>
      <c r="KI70" s="12"/>
      <c r="KJ70" s="12"/>
      <c r="KK70" s="12"/>
      <c r="KL70" s="12"/>
      <c r="KM70" s="12"/>
      <c r="KN70" s="12"/>
      <c r="KO70" s="12"/>
      <c r="KP70" s="12"/>
      <c r="KQ70" s="12"/>
      <c r="KR70" s="12"/>
      <c r="KS70" s="12"/>
      <c r="KT70" s="12"/>
      <c r="KU70" s="12"/>
      <c r="KV70" s="12"/>
      <c r="KW70" s="12"/>
      <c r="KX70" s="12"/>
      <c r="KY70" s="12"/>
      <c r="KZ70" s="12"/>
      <c r="LA70" s="12"/>
      <c r="LB70" s="12"/>
      <c r="LC70" s="12"/>
      <c r="LD70" s="12"/>
      <c r="LE70" s="12"/>
      <c r="LF70" s="12"/>
      <c r="LG70" s="12"/>
      <c r="LH70" s="12"/>
      <c r="LI70" s="12"/>
      <c r="LJ70" s="12"/>
      <c r="LK70" s="12"/>
      <c r="LL70" s="12"/>
      <c r="LM70" s="12"/>
      <c r="LN70" s="12"/>
      <c r="LO70" s="12"/>
      <c r="LP70" s="12"/>
      <c r="LQ70" s="12"/>
      <c r="LR70" s="12"/>
      <c r="LS70" s="12"/>
      <c r="LT70" s="12"/>
      <c r="LU70" s="12"/>
      <c r="LV70" s="12"/>
      <c r="LW70" s="12"/>
      <c r="LX70" s="12"/>
      <c r="LY70" s="12"/>
      <c r="LZ70" s="12"/>
      <c r="MA70" s="12"/>
      <c r="MB70" s="12"/>
      <c r="MC70" s="12"/>
      <c r="MD70" s="12"/>
      <c r="ME70" s="12"/>
      <c r="MF70" s="12"/>
      <c r="MG70" s="12"/>
      <c r="MH70" s="12"/>
      <c r="MI70" s="12"/>
      <c r="MJ70" s="12"/>
      <c r="MK70" s="12"/>
      <c r="ML70" s="12"/>
      <c r="MM70" s="12"/>
      <c r="MN70" s="12"/>
      <c r="MO70" s="12"/>
      <c r="MP70" s="12"/>
      <c r="MQ70" s="12"/>
      <c r="MR70" s="12"/>
      <c r="MS70" s="12"/>
      <c r="MT70" s="12"/>
      <c r="MU70" s="12"/>
      <c r="MV70" s="12"/>
      <c r="MW70" s="12"/>
      <c r="MX70" s="12"/>
      <c r="MY70" s="12"/>
      <c r="MZ70" s="12"/>
      <c r="NA70" s="12"/>
      <c r="NB70" s="12"/>
      <c r="NC70" s="12"/>
      <c r="ND70" s="12"/>
      <c r="NE70" s="12"/>
      <c r="NF70" s="12"/>
      <c r="NG70" s="12"/>
      <c r="NH70" s="12"/>
      <c r="NI70" s="12"/>
      <c r="NJ70" s="12"/>
      <c r="NK70" s="12"/>
      <c r="NL70" s="12"/>
      <c r="NM70" s="12"/>
      <c r="NN70" s="12"/>
      <c r="NO70" s="12"/>
      <c r="NP70" s="12"/>
      <c r="NQ70" s="12"/>
      <c r="NR70" s="12"/>
      <c r="NS70" s="12"/>
      <c r="NT70" s="12"/>
      <c r="NU70" s="12"/>
      <c r="NV70" s="12"/>
      <c r="NW70" s="12"/>
      <c r="NX70" s="12"/>
      <c r="NY70" s="12"/>
      <c r="NZ70" s="12"/>
      <c r="OA70" s="12"/>
      <c r="OB70" s="12"/>
      <c r="OC70" s="12"/>
      <c r="OD70" s="12"/>
      <c r="OE70" s="12"/>
      <c r="OF70" s="12"/>
      <c r="OG70" s="12"/>
      <c r="OH70" s="12"/>
      <c r="OI70" s="12"/>
      <c r="OJ70" s="12"/>
      <c r="OK70" s="12"/>
      <c r="OL70" s="12"/>
      <c r="OM70" s="12"/>
    </row>
    <row r="71" spans="1:403" ht="10.5" customHeight="1" x14ac:dyDescent="0.25">
      <c r="A71" s="169"/>
      <c r="B71" s="171"/>
      <c r="C71" s="77" t="s">
        <v>29</v>
      </c>
      <c r="D71" s="21"/>
      <c r="E71" s="12"/>
      <c r="F71" s="12"/>
      <c r="G71" s="161"/>
      <c r="H71" s="161"/>
      <c r="I71" s="21"/>
      <c r="J71" s="12"/>
      <c r="K71" s="12"/>
      <c r="L71" s="12"/>
      <c r="M71" s="12"/>
      <c r="N71" s="161"/>
      <c r="O71" s="161"/>
      <c r="P71" s="12"/>
      <c r="Q71" s="12"/>
      <c r="R71" s="12"/>
      <c r="S71" s="12"/>
      <c r="T71" s="12"/>
      <c r="U71" s="161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61"/>
      <c r="ES71" s="161"/>
      <c r="ET71" s="161"/>
      <c r="EU71" s="161"/>
      <c r="EV71" s="161"/>
      <c r="EW71" s="161"/>
      <c r="EX71" s="161"/>
      <c r="EY71" s="161"/>
      <c r="EZ71" s="161"/>
      <c r="FA71" s="161"/>
      <c r="FB71" s="161"/>
      <c r="FC71" s="161"/>
      <c r="FD71" s="161"/>
      <c r="FE71" s="161"/>
      <c r="FF71" s="161"/>
      <c r="FG71" s="161"/>
      <c r="FH71" s="161"/>
      <c r="FI71" s="161"/>
      <c r="FJ71" s="161"/>
      <c r="FK71" s="161"/>
      <c r="FL71" s="161"/>
      <c r="FM71" s="161"/>
      <c r="FN71" s="161"/>
      <c r="FO71" s="161"/>
      <c r="FP71" s="161"/>
      <c r="FQ71" s="161"/>
      <c r="FR71" s="161"/>
      <c r="FS71" s="161"/>
      <c r="FT71" s="161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  <c r="HV71" s="12"/>
      <c r="HW71" s="12"/>
      <c r="HX71" s="12"/>
      <c r="HY71" s="12"/>
      <c r="HZ71" s="12"/>
      <c r="IA71" s="12"/>
      <c r="IB71" s="12"/>
      <c r="IC71" s="12"/>
      <c r="ID71" s="12"/>
      <c r="IE71" s="12"/>
      <c r="IF71" s="12"/>
      <c r="IG71" s="12"/>
      <c r="IH71" s="12"/>
      <c r="II71" s="12"/>
      <c r="IJ71" s="12"/>
      <c r="IK71" s="12"/>
      <c r="IL71" s="12"/>
      <c r="IM71" s="12"/>
      <c r="IN71" s="12"/>
      <c r="IO71" s="12"/>
      <c r="IP71" s="12"/>
      <c r="IQ71" s="12"/>
      <c r="IR71" s="12"/>
      <c r="IS71" s="12"/>
      <c r="IT71" s="12"/>
      <c r="IU71" s="12"/>
      <c r="IV71" s="12"/>
      <c r="IW71" s="12"/>
      <c r="IX71" s="12"/>
      <c r="IY71" s="12"/>
      <c r="IZ71" s="12"/>
      <c r="JA71" s="12"/>
      <c r="JB71" s="12"/>
      <c r="JC71" s="12"/>
      <c r="JD71" s="12"/>
      <c r="JE71" s="12"/>
      <c r="JF71" s="12"/>
      <c r="JG71" s="12"/>
      <c r="JH71" s="12"/>
      <c r="JI71" s="12"/>
      <c r="JJ71" s="12"/>
      <c r="JK71" s="12"/>
      <c r="JL71" s="12"/>
      <c r="JM71" s="12"/>
      <c r="JN71" s="12"/>
      <c r="JO71" s="12"/>
      <c r="JP71" s="12"/>
      <c r="JQ71" s="12"/>
      <c r="JR71" s="12"/>
      <c r="JS71" s="12"/>
      <c r="JT71" s="12"/>
      <c r="JU71" s="12"/>
      <c r="JV71" s="12"/>
      <c r="JW71" s="12"/>
      <c r="JX71" s="12"/>
      <c r="JY71" s="12"/>
      <c r="JZ71" s="12"/>
      <c r="KA71" s="12"/>
      <c r="KB71" s="12"/>
      <c r="KC71" s="12"/>
      <c r="KD71" s="12"/>
      <c r="KE71" s="12"/>
      <c r="KF71" s="12"/>
      <c r="KG71" s="12"/>
      <c r="KH71" s="12"/>
      <c r="KI71" s="12"/>
      <c r="KJ71" s="12"/>
      <c r="KK71" s="12"/>
      <c r="KL71" s="12"/>
      <c r="KM71" s="12"/>
      <c r="KN71" s="12"/>
      <c r="KO71" s="12"/>
      <c r="KP71" s="12"/>
      <c r="KQ71" s="12"/>
      <c r="KR71" s="12"/>
      <c r="KS71" s="12"/>
      <c r="KT71" s="12"/>
      <c r="KU71" s="12"/>
      <c r="KV71" s="12"/>
      <c r="KW71" s="12"/>
      <c r="KX71" s="12"/>
      <c r="KY71" s="12"/>
      <c r="KZ71" s="12"/>
      <c r="LA71" s="12"/>
      <c r="LB71" s="12"/>
      <c r="LC71" s="12"/>
      <c r="LD71" s="12"/>
      <c r="LE71" s="12"/>
      <c r="LF71" s="12"/>
      <c r="LG71" s="12"/>
      <c r="LH71" s="12"/>
      <c r="LI71" s="12"/>
      <c r="LJ71" s="12"/>
      <c r="LK71" s="12"/>
      <c r="LL71" s="12"/>
      <c r="LM71" s="12"/>
      <c r="LN71" s="12"/>
      <c r="LO71" s="12"/>
      <c r="LP71" s="12"/>
      <c r="LQ71" s="12"/>
      <c r="LR71" s="12"/>
      <c r="LS71" s="12"/>
      <c r="LT71" s="12"/>
      <c r="LU71" s="12"/>
      <c r="LV71" s="12"/>
      <c r="LW71" s="12"/>
      <c r="LX71" s="12"/>
      <c r="LY71" s="12"/>
      <c r="LZ71" s="12"/>
      <c r="MA71" s="12"/>
      <c r="MB71" s="12"/>
      <c r="MC71" s="12"/>
      <c r="MD71" s="12"/>
      <c r="ME71" s="12"/>
      <c r="MF71" s="12"/>
      <c r="MG71" s="12"/>
      <c r="MH71" s="12"/>
      <c r="MI71" s="12"/>
      <c r="MJ71" s="12"/>
      <c r="MK71" s="12"/>
      <c r="ML71" s="12"/>
      <c r="MM71" s="12"/>
      <c r="MN71" s="12"/>
      <c r="MO71" s="12"/>
      <c r="MP71" s="12"/>
      <c r="MQ71" s="12"/>
      <c r="MR71" s="12"/>
      <c r="MS71" s="12"/>
      <c r="MT71" s="12"/>
      <c r="MU71" s="12"/>
      <c r="MV71" s="12"/>
      <c r="MW71" s="12"/>
      <c r="MX71" s="12"/>
      <c r="MY71" s="12"/>
      <c r="MZ71" s="12"/>
      <c r="NA71" s="12"/>
      <c r="NB71" s="12"/>
      <c r="NC71" s="12"/>
      <c r="ND71" s="12"/>
      <c r="NE71" s="12"/>
      <c r="NF71" s="12"/>
      <c r="NG71" s="12"/>
      <c r="NH71" s="12"/>
      <c r="NI71" s="12"/>
      <c r="NJ71" s="12"/>
      <c r="NK71" s="12"/>
      <c r="NL71" s="12"/>
      <c r="NM71" s="12"/>
      <c r="NN71" s="12"/>
      <c r="NO71" s="12"/>
      <c r="NP71" s="12"/>
      <c r="NQ71" s="12"/>
      <c r="NR71" s="12"/>
      <c r="NS71" s="12"/>
      <c r="NT71" s="12"/>
      <c r="NU71" s="12"/>
      <c r="NV71" s="12"/>
      <c r="NW71" s="12"/>
      <c r="NX71" s="12"/>
      <c r="NY71" s="12"/>
      <c r="NZ71" s="12"/>
      <c r="OA71" s="12"/>
      <c r="OB71" s="12"/>
      <c r="OC71" s="12"/>
      <c r="OD71" s="12"/>
      <c r="OE71" s="12"/>
      <c r="OF71" s="12"/>
      <c r="OG71" s="12"/>
      <c r="OH71" s="12"/>
      <c r="OI71" s="12"/>
      <c r="OJ71" s="12"/>
      <c r="OK71" s="12"/>
      <c r="OL71" s="12"/>
      <c r="OM71" s="12"/>
    </row>
    <row r="72" spans="1:403" ht="10.5" customHeight="1" x14ac:dyDescent="0.25">
      <c r="A72" s="169"/>
      <c r="B72" s="171"/>
      <c r="C72" s="77" t="s">
        <v>30</v>
      </c>
      <c r="D72" s="21"/>
      <c r="E72" s="12"/>
      <c r="F72" s="12"/>
      <c r="G72" s="161"/>
      <c r="H72" s="161"/>
      <c r="I72" s="21"/>
      <c r="J72" s="12"/>
      <c r="K72" s="12"/>
      <c r="L72" s="12"/>
      <c r="M72" s="12"/>
      <c r="N72" s="161"/>
      <c r="O72" s="161"/>
      <c r="P72" s="12"/>
      <c r="Q72" s="12"/>
      <c r="R72" s="12"/>
      <c r="S72" s="12"/>
      <c r="T72" s="12"/>
      <c r="U72" s="161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61"/>
      <c r="ES72" s="161"/>
      <c r="ET72" s="161"/>
      <c r="EU72" s="161"/>
      <c r="EV72" s="161"/>
      <c r="EW72" s="161"/>
      <c r="EX72" s="161"/>
      <c r="EY72" s="161"/>
      <c r="EZ72" s="161"/>
      <c r="FA72" s="161"/>
      <c r="FB72" s="161"/>
      <c r="FC72" s="161"/>
      <c r="FD72" s="161"/>
      <c r="FE72" s="161"/>
      <c r="FF72" s="161"/>
      <c r="FG72" s="161"/>
      <c r="FH72" s="161"/>
      <c r="FI72" s="161"/>
      <c r="FJ72" s="161"/>
      <c r="FK72" s="161"/>
      <c r="FL72" s="161"/>
      <c r="FM72" s="161"/>
      <c r="FN72" s="161"/>
      <c r="FO72" s="161"/>
      <c r="FP72" s="161"/>
      <c r="FQ72" s="161"/>
      <c r="FR72" s="161"/>
      <c r="FS72" s="161"/>
      <c r="FT72" s="161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  <c r="IS72" s="12"/>
      <c r="IT72" s="12"/>
      <c r="IU72" s="12"/>
      <c r="IV72" s="12"/>
      <c r="IW72" s="12"/>
      <c r="IX72" s="12"/>
      <c r="IY72" s="12"/>
      <c r="IZ72" s="12"/>
      <c r="JA72" s="12"/>
      <c r="JB72" s="12"/>
      <c r="JC72" s="12"/>
      <c r="JD72" s="12"/>
      <c r="JE72" s="12"/>
      <c r="JF72" s="12"/>
      <c r="JG72" s="12"/>
      <c r="JH72" s="12"/>
      <c r="JI72" s="12"/>
      <c r="JJ72" s="12"/>
      <c r="JK72" s="12"/>
      <c r="JL72" s="12"/>
      <c r="JM72" s="12"/>
      <c r="JN72" s="12"/>
      <c r="JO72" s="12"/>
      <c r="JP72" s="12"/>
      <c r="JQ72" s="12"/>
      <c r="JR72" s="12"/>
      <c r="JS72" s="12"/>
      <c r="JT72" s="12"/>
      <c r="JU72" s="12"/>
      <c r="JV72" s="12"/>
      <c r="JW72" s="12"/>
      <c r="JX72" s="12"/>
      <c r="JY72" s="12"/>
      <c r="JZ72" s="12"/>
      <c r="KA72" s="12"/>
      <c r="KB72" s="12"/>
      <c r="KC72" s="12"/>
      <c r="KD72" s="12"/>
      <c r="KE72" s="12"/>
      <c r="KF72" s="12"/>
      <c r="KG72" s="12"/>
      <c r="KH72" s="12"/>
      <c r="KI72" s="12"/>
      <c r="KJ72" s="12"/>
      <c r="KK72" s="12"/>
      <c r="KL72" s="12"/>
      <c r="KM72" s="12"/>
      <c r="KN72" s="12"/>
      <c r="KO72" s="12"/>
      <c r="KP72" s="12"/>
      <c r="KQ72" s="12"/>
      <c r="KR72" s="12"/>
      <c r="KS72" s="12"/>
      <c r="KT72" s="12"/>
      <c r="KU72" s="12"/>
      <c r="KV72" s="12"/>
      <c r="KW72" s="12"/>
      <c r="KX72" s="12"/>
      <c r="KY72" s="12"/>
      <c r="KZ72" s="12"/>
      <c r="LA72" s="12"/>
      <c r="LB72" s="12"/>
      <c r="LC72" s="12"/>
      <c r="LD72" s="12"/>
      <c r="LE72" s="12"/>
      <c r="LF72" s="12"/>
      <c r="LG72" s="12"/>
      <c r="LH72" s="12"/>
      <c r="LI72" s="12"/>
      <c r="LJ72" s="12"/>
      <c r="LK72" s="12"/>
      <c r="LL72" s="12"/>
      <c r="LM72" s="12"/>
      <c r="LN72" s="12"/>
      <c r="LO72" s="12"/>
      <c r="LP72" s="12"/>
      <c r="LQ72" s="12"/>
      <c r="LR72" s="12"/>
      <c r="LS72" s="12"/>
      <c r="LT72" s="12"/>
      <c r="LU72" s="12"/>
      <c r="LV72" s="12"/>
      <c r="LW72" s="12"/>
      <c r="LX72" s="12"/>
      <c r="LY72" s="12"/>
      <c r="LZ72" s="12"/>
      <c r="MA72" s="12"/>
      <c r="MB72" s="12"/>
      <c r="MC72" s="12"/>
      <c r="MD72" s="12"/>
      <c r="ME72" s="12"/>
      <c r="MF72" s="12"/>
      <c r="MG72" s="12"/>
      <c r="MH72" s="12"/>
      <c r="MI72" s="12"/>
      <c r="MJ72" s="12"/>
      <c r="MK72" s="12"/>
      <c r="ML72" s="12"/>
      <c r="MM72" s="12"/>
      <c r="MN72" s="12"/>
      <c r="MO72" s="12"/>
      <c r="MP72" s="12"/>
      <c r="MQ72" s="12"/>
      <c r="MR72" s="12"/>
      <c r="MS72" s="12"/>
      <c r="MT72" s="12"/>
      <c r="MU72" s="12"/>
      <c r="MV72" s="12"/>
      <c r="MW72" s="12"/>
      <c r="MX72" s="12"/>
      <c r="MY72" s="12"/>
      <c r="MZ72" s="12"/>
      <c r="NA72" s="12"/>
      <c r="NB72" s="12"/>
      <c r="NC72" s="12"/>
      <c r="ND72" s="12"/>
      <c r="NE72" s="12"/>
      <c r="NF72" s="12"/>
      <c r="NG72" s="12"/>
      <c r="NH72" s="12"/>
      <c r="NI72" s="12"/>
      <c r="NJ72" s="12"/>
      <c r="NK72" s="12"/>
      <c r="NL72" s="12"/>
      <c r="NM72" s="12"/>
      <c r="NN72" s="12"/>
      <c r="NO72" s="12"/>
      <c r="NP72" s="12"/>
      <c r="NQ72" s="12"/>
      <c r="NR72" s="12"/>
      <c r="NS72" s="12"/>
      <c r="NT72" s="12"/>
      <c r="NU72" s="12"/>
      <c r="NV72" s="12"/>
      <c r="NW72" s="12"/>
      <c r="NX72" s="12"/>
      <c r="NY72" s="12"/>
      <c r="NZ72" s="12"/>
      <c r="OA72" s="12"/>
      <c r="OB72" s="12"/>
      <c r="OC72" s="12"/>
      <c r="OD72" s="12"/>
      <c r="OE72" s="12"/>
      <c r="OF72" s="12"/>
      <c r="OG72" s="12"/>
      <c r="OH72" s="12"/>
      <c r="OI72" s="12"/>
      <c r="OJ72" s="12"/>
      <c r="OK72" s="12"/>
      <c r="OL72" s="12"/>
      <c r="OM72" s="12"/>
    </row>
    <row r="73" spans="1:403" ht="10.5" customHeight="1" x14ac:dyDescent="0.25">
      <c r="A73" s="169"/>
      <c r="B73" s="171"/>
      <c r="C73" s="77" t="s">
        <v>31</v>
      </c>
      <c r="D73" s="21"/>
      <c r="E73" s="12"/>
      <c r="F73" s="12"/>
      <c r="G73" s="161"/>
      <c r="H73" s="161"/>
      <c r="I73" s="12"/>
      <c r="J73" s="12"/>
      <c r="K73" s="12"/>
      <c r="L73" s="12"/>
      <c r="M73" s="12"/>
      <c r="N73" s="161"/>
      <c r="O73" s="161"/>
      <c r="P73" s="12"/>
      <c r="Q73" s="12"/>
      <c r="R73" s="12"/>
      <c r="S73" s="12"/>
      <c r="T73" s="12"/>
      <c r="U73" s="161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61"/>
      <c r="ES73" s="161"/>
      <c r="ET73" s="161"/>
      <c r="EU73" s="161"/>
      <c r="EV73" s="161"/>
      <c r="EW73" s="161"/>
      <c r="EX73" s="161"/>
      <c r="EY73" s="161"/>
      <c r="EZ73" s="161"/>
      <c r="FA73" s="161"/>
      <c r="FB73" s="161"/>
      <c r="FC73" s="161"/>
      <c r="FD73" s="161"/>
      <c r="FE73" s="161"/>
      <c r="FF73" s="161"/>
      <c r="FG73" s="161"/>
      <c r="FH73" s="161"/>
      <c r="FI73" s="161"/>
      <c r="FJ73" s="161"/>
      <c r="FK73" s="161"/>
      <c r="FL73" s="161"/>
      <c r="FM73" s="161"/>
      <c r="FN73" s="161"/>
      <c r="FO73" s="161"/>
      <c r="FP73" s="161"/>
      <c r="FQ73" s="161"/>
      <c r="FR73" s="161"/>
      <c r="FS73" s="161"/>
      <c r="FT73" s="161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  <c r="IE73" s="12"/>
      <c r="IF73" s="12"/>
      <c r="IG73" s="12"/>
      <c r="IH73" s="12"/>
      <c r="II73" s="12"/>
      <c r="IJ73" s="12"/>
      <c r="IK73" s="12"/>
      <c r="IL73" s="12"/>
      <c r="IM73" s="12"/>
      <c r="IN73" s="12"/>
      <c r="IO73" s="12"/>
      <c r="IP73" s="12"/>
      <c r="IQ73" s="12"/>
      <c r="IR73" s="12"/>
      <c r="IS73" s="12"/>
      <c r="IT73" s="12"/>
      <c r="IU73" s="12"/>
      <c r="IV73" s="12"/>
      <c r="IW73" s="12"/>
      <c r="IX73" s="12"/>
      <c r="IY73" s="12"/>
      <c r="IZ73" s="12"/>
      <c r="JA73" s="12"/>
      <c r="JB73" s="12"/>
      <c r="JC73" s="12"/>
      <c r="JD73" s="12"/>
      <c r="JE73" s="12"/>
      <c r="JF73" s="12"/>
      <c r="JG73" s="12"/>
      <c r="JH73" s="12"/>
      <c r="JI73" s="12"/>
      <c r="JJ73" s="12"/>
      <c r="JK73" s="12"/>
      <c r="JL73" s="12"/>
      <c r="JM73" s="12"/>
      <c r="JN73" s="12"/>
      <c r="JO73" s="12"/>
      <c r="JP73" s="12"/>
      <c r="JQ73" s="12"/>
      <c r="JR73" s="12"/>
      <c r="JS73" s="12"/>
      <c r="JT73" s="12"/>
      <c r="JU73" s="12"/>
      <c r="JV73" s="12"/>
      <c r="JW73" s="12"/>
      <c r="JX73" s="12"/>
      <c r="JY73" s="12"/>
      <c r="JZ73" s="12"/>
      <c r="KA73" s="12"/>
      <c r="KB73" s="12"/>
      <c r="KC73" s="12"/>
      <c r="KD73" s="12"/>
      <c r="KE73" s="12"/>
      <c r="KF73" s="12"/>
      <c r="KG73" s="12"/>
      <c r="KH73" s="12"/>
      <c r="KI73" s="12"/>
      <c r="KJ73" s="12"/>
      <c r="KK73" s="12"/>
      <c r="KL73" s="12"/>
      <c r="KM73" s="12"/>
      <c r="KN73" s="12"/>
      <c r="KO73" s="12"/>
      <c r="KP73" s="12"/>
      <c r="KQ73" s="12"/>
      <c r="KR73" s="12"/>
      <c r="KS73" s="12"/>
      <c r="KT73" s="12"/>
      <c r="KU73" s="12"/>
      <c r="KV73" s="12"/>
      <c r="KW73" s="12"/>
      <c r="KX73" s="12"/>
      <c r="KY73" s="12"/>
      <c r="KZ73" s="12"/>
      <c r="LA73" s="12"/>
      <c r="LB73" s="12"/>
      <c r="LC73" s="12"/>
      <c r="LD73" s="12"/>
      <c r="LE73" s="12"/>
      <c r="LF73" s="12"/>
      <c r="LG73" s="12"/>
      <c r="LH73" s="12"/>
      <c r="LI73" s="12"/>
      <c r="LJ73" s="12"/>
      <c r="LK73" s="12"/>
      <c r="LL73" s="12"/>
      <c r="LM73" s="12"/>
      <c r="LN73" s="12"/>
      <c r="LO73" s="12"/>
      <c r="LP73" s="12"/>
      <c r="LQ73" s="12"/>
      <c r="LR73" s="12"/>
      <c r="LS73" s="12"/>
      <c r="LT73" s="12"/>
      <c r="LU73" s="12"/>
      <c r="LV73" s="12"/>
      <c r="LW73" s="12"/>
      <c r="LX73" s="12"/>
      <c r="LY73" s="12"/>
      <c r="LZ73" s="12"/>
      <c r="MA73" s="12"/>
      <c r="MB73" s="12"/>
      <c r="MC73" s="12"/>
      <c r="MD73" s="12"/>
      <c r="ME73" s="12"/>
      <c r="MF73" s="12"/>
      <c r="MG73" s="12"/>
      <c r="MH73" s="12"/>
      <c r="MI73" s="12"/>
      <c r="MJ73" s="12"/>
      <c r="MK73" s="12"/>
      <c r="ML73" s="12"/>
      <c r="MM73" s="12"/>
      <c r="MN73" s="12"/>
      <c r="MO73" s="12"/>
      <c r="MP73" s="12"/>
      <c r="MQ73" s="12"/>
      <c r="MR73" s="12"/>
      <c r="MS73" s="12"/>
      <c r="MT73" s="12"/>
      <c r="MU73" s="12"/>
      <c r="MV73" s="12"/>
      <c r="MW73" s="12"/>
      <c r="MX73" s="12"/>
      <c r="MY73" s="12"/>
      <c r="MZ73" s="12"/>
      <c r="NA73" s="12"/>
      <c r="NB73" s="12"/>
      <c r="NC73" s="12"/>
      <c r="ND73" s="12"/>
      <c r="NE73" s="12"/>
      <c r="NF73" s="12"/>
      <c r="NG73" s="12"/>
      <c r="NH73" s="12"/>
      <c r="NI73" s="12"/>
      <c r="NJ73" s="12"/>
      <c r="NK73" s="12"/>
      <c r="NL73" s="12"/>
      <c r="NM73" s="12"/>
      <c r="NN73" s="12"/>
      <c r="NO73" s="12"/>
      <c r="NP73" s="12"/>
      <c r="NQ73" s="12"/>
      <c r="NR73" s="12"/>
      <c r="NS73" s="12"/>
      <c r="NT73" s="12"/>
      <c r="NU73" s="12"/>
      <c r="NV73" s="12"/>
      <c r="NW73" s="12"/>
      <c r="NX73" s="12"/>
      <c r="NY73" s="12"/>
      <c r="NZ73" s="12"/>
      <c r="OA73" s="12"/>
      <c r="OB73" s="12"/>
      <c r="OC73" s="12"/>
      <c r="OD73" s="12"/>
      <c r="OE73" s="12"/>
      <c r="OF73" s="12"/>
      <c r="OG73" s="12"/>
      <c r="OH73" s="12"/>
      <c r="OI73" s="12"/>
      <c r="OJ73" s="12"/>
      <c r="OK73" s="12"/>
      <c r="OL73" s="12"/>
      <c r="OM73" s="12"/>
    </row>
    <row r="74" spans="1:403" ht="10.5" customHeight="1" x14ac:dyDescent="0.25">
      <c r="A74" s="169"/>
      <c r="B74" s="170" t="s">
        <v>7</v>
      </c>
      <c r="C74" s="170"/>
      <c r="D74" s="21"/>
      <c r="E74" s="11"/>
      <c r="F74" s="11"/>
      <c r="G74" s="161"/>
      <c r="H74" s="161"/>
      <c r="I74" s="11"/>
      <c r="J74" s="11"/>
      <c r="K74" s="11"/>
      <c r="L74" s="11"/>
      <c r="M74" s="11"/>
      <c r="N74" s="161"/>
      <c r="O74" s="161"/>
      <c r="P74" s="11"/>
      <c r="Q74" s="11"/>
      <c r="R74" s="11"/>
      <c r="S74" s="11"/>
      <c r="T74" s="11"/>
      <c r="U74" s="16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61"/>
      <c r="ES74" s="161"/>
      <c r="ET74" s="161"/>
      <c r="EU74" s="161"/>
      <c r="EV74" s="161"/>
      <c r="EW74" s="161"/>
      <c r="EX74" s="161"/>
      <c r="EY74" s="161"/>
      <c r="EZ74" s="161"/>
      <c r="FA74" s="161"/>
      <c r="FB74" s="161"/>
      <c r="FC74" s="161"/>
      <c r="FD74" s="161"/>
      <c r="FE74" s="161"/>
      <c r="FF74" s="161"/>
      <c r="FG74" s="161"/>
      <c r="FH74" s="161"/>
      <c r="FI74" s="161"/>
      <c r="FJ74" s="161"/>
      <c r="FK74" s="161"/>
      <c r="FL74" s="161"/>
      <c r="FM74" s="161"/>
      <c r="FN74" s="161"/>
      <c r="FO74" s="161"/>
      <c r="FP74" s="161"/>
      <c r="FQ74" s="161"/>
      <c r="FR74" s="161"/>
      <c r="FS74" s="161"/>
      <c r="FT74" s="16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  <c r="JS74" s="11"/>
      <c r="JT74" s="11"/>
      <c r="JU74" s="11"/>
      <c r="JV74" s="11"/>
      <c r="JW74" s="11"/>
      <c r="JX74" s="11"/>
      <c r="JY74" s="11"/>
      <c r="JZ74" s="11"/>
      <c r="KA74" s="11"/>
      <c r="KB74" s="11"/>
      <c r="KC74" s="11"/>
      <c r="KD74" s="11"/>
      <c r="KE74" s="11"/>
      <c r="KF74" s="11"/>
      <c r="KG74" s="11"/>
      <c r="KH74" s="11"/>
      <c r="KI74" s="11"/>
      <c r="KJ74" s="11"/>
      <c r="KK74" s="11"/>
      <c r="KL74" s="11"/>
      <c r="KM74" s="11"/>
      <c r="KN74" s="11"/>
      <c r="KO74" s="11"/>
      <c r="KP74" s="11"/>
      <c r="KQ74" s="11"/>
      <c r="KR74" s="11"/>
      <c r="KS74" s="11"/>
      <c r="KT74" s="11"/>
      <c r="KU74" s="11"/>
      <c r="KV74" s="11"/>
      <c r="KW74" s="11"/>
      <c r="KX74" s="11"/>
      <c r="KY74" s="11"/>
      <c r="KZ74" s="11"/>
      <c r="LA74" s="11"/>
      <c r="LB74" s="11"/>
      <c r="LC74" s="11"/>
      <c r="LD74" s="11"/>
      <c r="LE74" s="11"/>
      <c r="LF74" s="11"/>
      <c r="LG74" s="11"/>
      <c r="LH74" s="11"/>
      <c r="LI74" s="11"/>
      <c r="LJ74" s="11"/>
      <c r="LK74" s="11"/>
      <c r="LL74" s="11"/>
      <c r="LM74" s="11"/>
      <c r="LN74" s="11"/>
      <c r="LO74" s="11"/>
      <c r="LP74" s="11"/>
      <c r="LQ74" s="11"/>
      <c r="LR74" s="11"/>
      <c r="LS74" s="11"/>
      <c r="LT74" s="11"/>
      <c r="LU74" s="11"/>
      <c r="LV74" s="11"/>
      <c r="LW74" s="11"/>
      <c r="LX74" s="11"/>
      <c r="LY74" s="11"/>
      <c r="LZ74" s="11"/>
      <c r="MA74" s="11"/>
      <c r="MB74" s="11"/>
      <c r="MC74" s="11"/>
      <c r="MD74" s="11"/>
      <c r="ME74" s="11"/>
      <c r="MF74" s="11"/>
      <c r="MG74" s="11"/>
      <c r="MH74" s="11"/>
      <c r="MI74" s="11"/>
      <c r="MJ74" s="11"/>
      <c r="MK74" s="11"/>
      <c r="ML74" s="11"/>
      <c r="MM74" s="11"/>
      <c r="MN74" s="11"/>
      <c r="MO74" s="11"/>
      <c r="MP74" s="11"/>
      <c r="MQ74" s="11"/>
      <c r="MR74" s="11"/>
      <c r="MS74" s="11"/>
      <c r="MT74" s="11"/>
      <c r="MU74" s="11"/>
      <c r="MV74" s="11"/>
      <c r="MW74" s="11"/>
      <c r="MX74" s="11"/>
      <c r="MY74" s="11"/>
      <c r="MZ74" s="11"/>
      <c r="NA74" s="11"/>
      <c r="NB74" s="11"/>
      <c r="NC74" s="11"/>
      <c r="ND74" s="11"/>
      <c r="NE74" s="11"/>
      <c r="NF74" s="11"/>
      <c r="NG74" s="11"/>
      <c r="NH74" s="11"/>
      <c r="NI74" s="11"/>
      <c r="NJ74" s="11"/>
      <c r="NK74" s="11"/>
      <c r="NL74" s="11"/>
      <c r="NM74" s="11"/>
      <c r="NN74" s="11"/>
      <c r="NO74" s="11"/>
      <c r="NP74" s="11"/>
      <c r="NQ74" s="11"/>
      <c r="NR74" s="11"/>
      <c r="NS74" s="11"/>
      <c r="NT74" s="11"/>
      <c r="NU74" s="11"/>
      <c r="NV74" s="11"/>
      <c r="NW74" s="11"/>
      <c r="NX74" s="11"/>
      <c r="NY74" s="11"/>
      <c r="NZ74" s="11"/>
      <c r="OA74" s="11"/>
      <c r="OB74" s="11"/>
      <c r="OC74" s="11"/>
      <c r="OD74" s="11"/>
      <c r="OE74" s="11"/>
      <c r="OF74" s="11"/>
      <c r="OG74" s="11"/>
      <c r="OH74" s="11"/>
      <c r="OI74" s="11"/>
      <c r="OJ74" s="11"/>
      <c r="OK74" s="11"/>
      <c r="OL74" s="11"/>
      <c r="OM74" s="11"/>
    </row>
  </sheetData>
  <mergeCells count="10">
    <mergeCell ref="B21:C21"/>
    <mergeCell ref="B46:C46"/>
    <mergeCell ref="B22:B33"/>
    <mergeCell ref="B34:B45"/>
    <mergeCell ref="A19:A46"/>
    <mergeCell ref="A47:A74"/>
    <mergeCell ref="B49:C49"/>
    <mergeCell ref="B50:B61"/>
    <mergeCell ref="B62:B73"/>
    <mergeCell ref="B74:C74"/>
  </mergeCells>
  <phoneticPr fontId="2" type="noConversion"/>
  <conditionalFormatting sqref="D4:OM5 D16:OM17">
    <cfRule type="expression" dxfId="11" priority="10">
      <formula>D$4=TODAY()</formula>
    </cfRule>
    <cfRule type="expression" dxfId="10" priority="11">
      <formula>D$1=0</formula>
    </cfRule>
  </conditionalFormatting>
  <conditionalFormatting sqref="D20:OM46">
    <cfRule type="expression" dxfId="9" priority="112" stopIfTrue="1">
      <formula>AND(D$19=0)</formula>
    </cfRule>
    <cfRule type="expression" dxfId="8" priority="113" stopIfTrue="1">
      <formula>ISNUMBER(D20)</formula>
    </cfRule>
  </conditionalFormatting>
  <conditionalFormatting sqref="D48:OM74">
    <cfRule type="expression" dxfId="7" priority="114" stopIfTrue="1">
      <formula>AND(D$47=0)</formula>
    </cfRule>
    <cfRule type="expression" dxfId="6" priority="115" stopIfTrue="1">
      <formula>ISNUMBER(D48)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A00DF-8297-4FC5-B89A-016CDD004A6C}">
  <sheetPr codeName="Paramètres1">
    <tabColor rgb="FF7030A0"/>
  </sheetPr>
  <dimension ref="A1:O26"/>
  <sheetViews>
    <sheetView showGridLines="0" zoomScaleNormal="100" workbookViewId="0">
      <pane xSplit="16" ySplit="32" topLeftCell="Q57" activePane="bottomRight" state="frozen"/>
      <selection pane="topRight" activeCell="Q1" sqref="Q1"/>
      <selection pane="bottomLeft" activeCell="A35" sqref="A35"/>
      <selection pane="bottomRight" activeCell="N22" sqref="N22"/>
    </sheetView>
  </sheetViews>
  <sheetFormatPr baseColWidth="10" defaultColWidth="11.42578125" defaultRowHeight="15" x14ac:dyDescent="0.25"/>
  <cols>
    <col min="1" max="1" width="31.7109375" style="31" customWidth="1"/>
    <col min="2" max="2" width="18.5703125" style="31" customWidth="1"/>
    <col min="3" max="3" width="4.28515625" style="31" customWidth="1"/>
    <col min="4" max="4" width="13.7109375" style="31" customWidth="1"/>
    <col min="5" max="5" width="16.28515625" style="31" hidden="1" customWidth="1"/>
    <col min="6" max="6" width="17.140625" style="31" customWidth="1"/>
    <col min="7" max="7" width="28.28515625" style="31" customWidth="1"/>
    <col min="8" max="8" width="10.140625" style="31" hidden="1" customWidth="1"/>
    <col min="9" max="9" width="18.5703125" style="31" hidden="1" customWidth="1"/>
    <col min="10" max="10" width="23" style="31" customWidth="1"/>
    <col min="11" max="11" width="13" style="31" customWidth="1"/>
    <col min="12" max="12" width="0.85546875" style="31" customWidth="1"/>
    <col min="13" max="13" width="1.42578125" style="31" customWidth="1"/>
    <col min="14" max="14" width="25.42578125" style="31" customWidth="1"/>
    <col min="15" max="15" width="1.42578125" style="31" customWidth="1"/>
    <col min="16" max="17" width="10.28515625" style="31" customWidth="1"/>
    <col min="18" max="23" width="10.140625" style="31" customWidth="1"/>
    <col min="24" max="16384" width="11.42578125" style="31"/>
  </cols>
  <sheetData>
    <row r="1" spans="1:15" ht="45" customHeight="1" x14ac:dyDescent="0.25">
      <c r="A1" s="28" t="s">
        <v>42</v>
      </c>
      <c r="B1" s="28" t="s">
        <v>43</v>
      </c>
      <c r="C1" s="172" t="s">
        <v>44</v>
      </c>
      <c r="D1" s="173"/>
      <c r="E1" s="29"/>
      <c r="F1" s="28" t="s">
        <v>45</v>
      </c>
      <c r="G1" s="28" t="s">
        <v>46</v>
      </c>
      <c r="H1" s="28" t="s">
        <v>47</v>
      </c>
      <c r="I1" s="30" t="s">
        <v>48</v>
      </c>
      <c r="J1" s="174" t="s">
        <v>49</v>
      </c>
      <c r="K1" s="175"/>
      <c r="M1" s="63"/>
      <c r="N1" s="55" t="s">
        <v>211</v>
      </c>
      <c r="O1" s="64"/>
    </row>
    <row r="2" spans="1:15" x14ac:dyDescent="0.25">
      <c r="A2" s="32">
        <v>43831</v>
      </c>
      <c r="B2" s="33" t="b">
        <v>0</v>
      </c>
      <c r="C2" s="34" t="b">
        <v>1</v>
      </c>
      <c r="D2" s="53">
        <f>IF(C2,DATE(IF(DateDeb&gt;DATE(YEAR(DateDeb),1,1),YEAR(DateDeb)+1,YEAR(DateDeb)),1,1),0)</f>
        <v>43831</v>
      </c>
      <c r="E2" s="35" t="s">
        <v>50</v>
      </c>
      <c r="F2" s="36">
        <v>43886</v>
      </c>
      <c r="G2" s="36"/>
      <c r="H2" s="37" t="b">
        <v>0</v>
      </c>
      <c r="I2" s="38">
        <f t="shared" ref="I2:I21" si="0">IF($F2&lt;&gt;"",IF($H2,DATE(IF(DateDeb&gt;DATE(YEAR(DateDeb),MONTH(F2),DAY(F2)),YEAR(DateDeb)+1,YEAR(DateDeb)),MONTH(F2),DAY(F2)),$F2),0)</f>
        <v>43886</v>
      </c>
      <c r="J2" s="39" t="s">
        <v>51</v>
      </c>
      <c r="K2" s="40" t="s">
        <v>52</v>
      </c>
      <c r="M2" s="63"/>
      <c r="N2" s="57" t="s">
        <v>210</v>
      </c>
      <c r="O2" s="64"/>
    </row>
    <row r="3" spans="1:15" x14ac:dyDescent="0.25">
      <c r="A3" s="28" t="s">
        <v>53</v>
      </c>
      <c r="B3" s="33" t="b">
        <v>0</v>
      </c>
      <c r="C3" s="33" t="b">
        <v>1</v>
      </c>
      <c r="D3" s="53">
        <f>IF(C3,IF(AND(DateDeb&gt;Pâq_Année_N+1,DateDeb&lt;=Pâq_Année_N1),Pâq_Année_N1+1,Pâq_Année_N+1),0)</f>
        <v>43934</v>
      </c>
      <c r="E3" s="35" t="s">
        <v>54</v>
      </c>
      <c r="F3" s="36"/>
      <c r="G3" s="36"/>
      <c r="H3" s="37" t="b">
        <v>0</v>
      </c>
      <c r="I3" s="38">
        <f t="shared" si="0"/>
        <v>0</v>
      </c>
      <c r="J3" s="39" t="s">
        <v>55</v>
      </c>
      <c r="K3" s="42" t="s">
        <v>52</v>
      </c>
      <c r="M3" s="65"/>
      <c r="N3" s="66"/>
      <c r="O3" s="67"/>
    </row>
    <row r="4" spans="1:15" x14ac:dyDescent="0.25">
      <c r="A4" s="51">
        <f>DATEDIF(DateDeb,EDATE(DateDeb,12),"D")</f>
        <v>366</v>
      </c>
      <c r="B4" s="33" t="b">
        <v>0</v>
      </c>
      <c r="C4" s="33" t="b">
        <v>1</v>
      </c>
      <c r="D4" s="53">
        <f>IF(C4,DATE(IF(DateDeb&gt;DATE(YEAR(DateDeb),5,1),YEAR(DateDeb)+1,YEAR(DateDeb)),5,1),0)</f>
        <v>43952</v>
      </c>
      <c r="E4" s="35" t="s">
        <v>56</v>
      </c>
      <c r="F4" s="36"/>
      <c r="G4" s="36"/>
      <c r="H4" s="37" t="b">
        <v>0</v>
      </c>
      <c r="I4" s="38">
        <f t="shared" si="0"/>
        <v>0</v>
      </c>
      <c r="J4" s="39" t="s">
        <v>57</v>
      </c>
      <c r="K4" s="40" t="s">
        <v>52</v>
      </c>
      <c r="M4" s="68"/>
      <c r="N4" s="161"/>
      <c r="O4" s="69"/>
    </row>
    <row r="5" spans="1:15" x14ac:dyDescent="0.25">
      <c r="A5" s="41"/>
      <c r="B5" s="33" t="b">
        <v>0</v>
      </c>
      <c r="C5" s="33" t="b">
        <v>1</v>
      </c>
      <c r="D5" s="53">
        <f>IF(C5,IF(AND(DateDeb&gt;Pâq_Année_N+39,DateDeb&lt;=Pâq_Année_N1),Pâq_Année_N1+39,Pâq_Année_N+39),0)</f>
        <v>43972</v>
      </c>
      <c r="E5" s="35" t="s">
        <v>58</v>
      </c>
      <c r="F5" s="36"/>
      <c r="G5" s="36"/>
      <c r="H5" s="37" t="b">
        <v>0</v>
      </c>
      <c r="I5" s="38">
        <f t="shared" si="0"/>
        <v>0</v>
      </c>
      <c r="J5" s="39" t="s">
        <v>59</v>
      </c>
      <c r="K5" s="42" t="s">
        <v>52</v>
      </c>
      <c r="M5" s="70"/>
      <c r="N5" s="71"/>
      <c r="O5" s="72"/>
    </row>
    <row r="6" spans="1:15" x14ac:dyDescent="0.25">
      <c r="B6" s="33" t="b">
        <v>0</v>
      </c>
      <c r="C6" s="33" t="b">
        <v>0</v>
      </c>
      <c r="D6" s="53">
        <f>IF(C6,IF(AND(DateDeb&gt;Pâq_Année_N+40,DateDeb&lt;=Pâq_Année_N1),Pâq_Année_N1+40,Pâq_Année_N+40),0)</f>
        <v>0</v>
      </c>
      <c r="E6" s="35" t="s">
        <v>60</v>
      </c>
      <c r="F6" s="36"/>
      <c r="G6" s="36"/>
      <c r="H6" s="37" t="b">
        <v>0</v>
      </c>
      <c r="I6" s="38">
        <f t="shared" si="0"/>
        <v>0</v>
      </c>
      <c r="J6" s="39" t="s">
        <v>61</v>
      </c>
      <c r="K6" s="43" t="s">
        <v>52</v>
      </c>
      <c r="M6" s="63"/>
      <c r="N6" s="57" t="s">
        <v>196</v>
      </c>
      <c r="O6" s="64"/>
    </row>
    <row r="7" spans="1:15" x14ac:dyDescent="0.25">
      <c r="B7" s="33" t="b">
        <v>1</v>
      </c>
      <c r="C7" s="33" t="b">
        <v>1</v>
      </c>
      <c r="D7" s="53">
        <f>IF(C7,DATE(IF(DateDeb&gt;DATE(YEAR(DateDeb),5,8),YEAR(DateDeb)+1,YEAR(DateDeb)),5,8),0)</f>
        <v>43959</v>
      </c>
      <c r="E7" s="35" t="s">
        <v>62</v>
      </c>
      <c r="F7" s="36"/>
      <c r="G7" s="36"/>
      <c r="H7" s="37" t="b">
        <v>0</v>
      </c>
      <c r="I7" s="38">
        <f t="shared" si="0"/>
        <v>0</v>
      </c>
      <c r="J7" s="44"/>
      <c r="K7" s="45"/>
      <c r="M7" s="75"/>
      <c r="N7" s="98" t="s">
        <v>95</v>
      </c>
      <c r="O7" s="76"/>
    </row>
    <row r="8" spans="1:15" x14ac:dyDescent="0.25">
      <c r="B8" s="33" t="b">
        <v>1</v>
      </c>
      <c r="C8" s="33" t="b">
        <v>1</v>
      </c>
      <c r="D8" s="53">
        <f>IF(C8,IF(AND(DateDeb&gt;Pâq_Année_N+50,DateDeb&lt;=Pâq_Année_N1),Pâq_Année_N1+50,Pâq_Année_N+50),0)</f>
        <v>43983</v>
      </c>
      <c r="E8" s="35" t="s">
        <v>63</v>
      </c>
      <c r="F8" s="36"/>
      <c r="G8" s="36"/>
      <c r="H8" s="37" t="b">
        <v>0</v>
      </c>
      <c r="I8" s="38">
        <f t="shared" si="0"/>
        <v>0</v>
      </c>
      <c r="M8" s="63"/>
      <c r="N8" s="57" t="s">
        <v>197</v>
      </c>
      <c r="O8" s="64"/>
    </row>
    <row r="9" spans="1:15" x14ac:dyDescent="0.25">
      <c r="B9" s="44" t="str">
        <f>CONCATENATE(B2*1,B3*1,B4*1,B5*1,B6*1,B7*1,B8*1)</f>
        <v>0000011</v>
      </c>
      <c r="C9" s="33" t="b">
        <v>1</v>
      </c>
      <c r="D9" s="53">
        <f>IF(C9,DATE(IF(DateDeb&gt;DATE(YEAR(DateDeb),7,14),YEAR(DateDeb)+1,YEAR(DateDeb)),7,14),0)</f>
        <v>44026</v>
      </c>
      <c r="E9" s="35" t="s">
        <v>64</v>
      </c>
      <c r="F9" s="36"/>
      <c r="G9" s="36"/>
      <c r="H9" s="37" t="b">
        <v>0</v>
      </c>
      <c r="I9" s="38">
        <f t="shared" si="0"/>
        <v>0</v>
      </c>
      <c r="M9" s="75"/>
      <c r="N9" s="83">
        <v>1</v>
      </c>
      <c r="O9" s="76"/>
    </row>
    <row r="10" spans="1:15" x14ac:dyDescent="0.25">
      <c r="C10" s="33" t="b">
        <v>1</v>
      </c>
      <c r="D10" s="53">
        <f>IF(C10,DATE(IF(DateDeb&gt;DATE(YEAR(DateDeb),8,15),YEAR(DateDeb)+1,YEAR(DateDeb)),8,15),0)</f>
        <v>44058</v>
      </c>
      <c r="E10" s="35" t="s">
        <v>65</v>
      </c>
      <c r="F10" s="36"/>
      <c r="G10" s="36"/>
      <c r="H10" s="37" t="b">
        <v>0</v>
      </c>
      <c r="I10" s="38">
        <f t="shared" si="0"/>
        <v>0</v>
      </c>
      <c r="M10" s="63"/>
      <c r="N10" s="57" t="s">
        <v>198</v>
      </c>
      <c r="O10" s="64"/>
    </row>
    <row r="11" spans="1:15" x14ac:dyDescent="0.25">
      <c r="C11" s="33" t="b">
        <v>1</v>
      </c>
      <c r="D11" s="53">
        <f>IF(C11,DATE(IF(DateDeb&gt;DATE(YEAR(DateDeb),11,1),YEAR(DateDeb)+1,YEAR(DateDeb)),11,1),0)</f>
        <v>44136</v>
      </c>
      <c r="E11" s="35" t="s">
        <v>66</v>
      </c>
      <c r="F11" s="36"/>
      <c r="G11" s="36"/>
      <c r="H11" s="37" t="b">
        <v>0</v>
      </c>
      <c r="I11" s="38">
        <f t="shared" si="0"/>
        <v>0</v>
      </c>
      <c r="M11" s="65"/>
      <c r="N11" s="73"/>
      <c r="O11" s="67"/>
    </row>
    <row r="12" spans="1:15" x14ac:dyDescent="0.25">
      <c r="C12" s="33" t="b">
        <v>1</v>
      </c>
      <c r="D12" s="53">
        <f>IF(C12,DATE(IF(DateDeb&gt;DATE(YEAR(DateDeb),11,11),YEAR(DateDeb)+1,YEAR(DateDeb)),11,11),0)</f>
        <v>44146</v>
      </c>
      <c r="E12" s="35" t="s">
        <v>67</v>
      </c>
      <c r="F12" s="36"/>
      <c r="G12" s="36"/>
      <c r="H12" s="37" t="b">
        <v>0</v>
      </c>
      <c r="I12" s="38">
        <f t="shared" si="0"/>
        <v>0</v>
      </c>
      <c r="M12" s="59"/>
      <c r="N12" s="161"/>
      <c r="O12" s="60"/>
    </row>
    <row r="13" spans="1:15" x14ac:dyDescent="0.25">
      <c r="C13" s="33" t="b">
        <v>1</v>
      </c>
      <c r="D13" s="53">
        <f>IF(C13,DATE(IF(DateDeb&gt;DATE(YEAR(DateDeb),12,25),YEAR(DateDeb)+1,YEAR(DateDeb)),12,25),0)</f>
        <v>44190</v>
      </c>
      <c r="E13" s="35" t="s">
        <v>68</v>
      </c>
      <c r="F13" s="36"/>
      <c r="G13" s="36"/>
      <c r="H13" s="37" t="b">
        <v>0</v>
      </c>
      <c r="I13" s="38">
        <f t="shared" si="0"/>
        <v>0</v>
      </c>
      <c r="M13" s="61"/>
      <c r="N13" s="74"/>
      <c r="O13" s="62"/>
    </row>
    <row r="14" spans="1:15" x14ac:dyDescent="0.25">
      <c r="C14" s="33" t="b">
        <v>0</v>
      </c>
      <c r="D14" s="53">
        <f>IF(C14,DATE(IF(DateDeb&gt;DATE(YEAR(DateDeb),12,26),YEAR(DateDeb)+1,YEAR(DateDeb)),12,26),0)</f>
        <v>0</v>
      </c>
      <c r="E14" s="35" t="s">
        <v>69</v>
      </c>
      <c r="F14" s="36"/>
      <c r="G14" s="36"/>
      <c r="H14" s="37" t="b">
        <v>0</v>
      </c>
      <c r="I14" s="38">
        <f t="shared" si="0"/>
        <v>0</v>
      </c>
      <c r="M14" s="63"/>
      <c r="N14" s="57" t="s">
        <v>212</v>
      </c>
      <c r="O14" s="64"/>
    </row>
    <row r="15" spans="1:15" x14ac:dyDescent="0.25">
      <c r="C15" s="46"/>
      <c r="D15" s="47"/>
      <c r="E15" s="48"/>
      <c r="F15" s="36"/>
      <c r="G15" s="36"/>
      <c r="H15" s="37" t="b">
        <v>0</v>
      </c>
      <c r="I15" s="38">
        <f t="shared" si="0"/>
        <v>0</v>
      </c>
      <c r="M15" s="65"/>
      <c r="N15" s="73"/>
      <c r="O15" s="67"/>
    </row>
    <row r="16" spans="1:15" x14ac:dyDescent="0.25">
      <c r="F16" s="36"/>
      <c r="G16" s="36"/>
      <c r="H16" s="37" t="b">
        <v>0</v>
      </c>
      <c r="I16" s="38">
        <f t="shared" si="0"/>
        <v>0</v>
      </c>
      <c r="M16" s="59"/>
      <c r="N16" s="162"/>
      <c r="O16" s="60"/>
    </row>
    <row r="17" spans="2:15" x14ac:dyDescent="0.25">
      <c r="F17" s="36"/>
      <c r="G17" s="36"/>
      <c r="H17" s="37" t="b">
        <v>0</v>
      </c>
      <c r="I17" s="38">
        <f t="shared" si="0"/>
        <v>0</v>
      </c>
      <c r="M17" s="61"/>
      <c r="N17" s="74"/>
      <c r="O17" s="62"/>
    </row>
    <row r="18" spans="2:15" x14ac:dyDescent="0.25">
      <c r="F18" s="36"/>
      <c r="G18" s="36"/>
      <c r="H18" s="37" t="b">
        <v>0</v>
      </c>
      <c r="I18" s="38">
        <f t="shared" si="0"/>
        <v>0</v>
      </c>
      <c r="M18" s="54"/>
      <c r="N18" s="58"/>
      <c r="O18" s="56"/>
    </row>
    <row r="19" spans="2:15" x14ac:dyDescent="0.25">
      <c r="F19" s="36"/>
      <c r="G19" s="36"/>
      <c r="H19" s="37" t="b">
        <v>0</v>
      </c>
      <c r="I19" s="38">
        <f t="shared" si="0"/>
        <v>0</v>
      </c>
    </row>
    <row r="20" spans="2:15" x14ac:dyDescent="0.25">
      <c r="F20" s="36"/>
      <c r="G20" s="36"/>
      <c r="H20" s="37" t="b">
        <v>0</v>
      </c>
      <c r="I20" s="38">
        <f t="shared" si="0"/>
        <v>0</v>
      </c>
    </row>
    <row r="21" spans="2:15" x14ac:dyDescent="0.25">
      <c r="F21" s="36"/>
      <c r="G21" s="36"/>
      <c r="H21" s="37" t="b">
        <v>0</v>
      </c>
      <c r="I21" s="38">
        <f t="shared" si="0"/>
        <v>0</v>
      </c>
    </row>
    <row r="22" spans="2:15" x14ac:dyDescent="0.25">
      <c r="F22" s="49"/>
      <c r="G22" s="50"/>
      <c r="H22" s="52"/>
      <c r="I22" s="52"/>
    </row>
    <row r="24" spans="2:15" ht="15.75" thickBot="1" x14ac:dyDescent="0.3"/>
    <row r="25" spans="2:15" ht="34.5" customHeight="1" thickTop="1" thickBot="1" x14ac:dyDescent="0.3">
      <c r="B25" s="176" t="s">
        <v>195</v>
      </c>
      <c r="C25" s="177"/>
      <c r="D25" s="177"/>
      <c r="E25" s="177"/>
      <c r="F25" s="177"/>
      <c r="G25" s="177"/>
      <c r="H25" s="177"/>
      <c r="I25" s="177"/>
      <c r="J25" s="177"/>
      <c r="K25" s="178"/>
    </row>
    <row r="26" spans="2:15" ht="15.75" customHeight="1" thickTop="1" x14ac:dyDescent="0.25"/>
  </sheetData>
  <mergeCells count="3">
    <mergeCell ref="C1:D1"/>
    <mergeCell ref="J1:K1"/>
    <mergeCell ref="B25:K25"/>
  </mergeCells>
  <conditionalFormatting sqref="B1">
    <cfRule type="expression" dxfId="5" priority="2">
      <formula>AND($B$9="1111111")</formula>
    </cfRule>
  </conditionalFormatting>
  <conditionalFormatting sqref="F2:G21">
    <cfRule type="expression" dxfId="4" priority="1">
      <formula>AND($H2)</formula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3" name="Check Box 9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733425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4" name="Check Box 10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5" name="Check Box 11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161925</xdr:rowOff>
                  </from>
                  <to>
                    <xdr:col>5</xdr:col>
                    <xdr:colOff>123825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6" name="Check Box 12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7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3</xdr:col>
                    <xdr:colOff>828675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8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9" name="Check Box 15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171450</xdr:rowOff>
                  </from>
                  <to>
                    <xdr:col>3</xdr:col>
                    <xdr:colOff>733425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20" name="Check Box 16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171450</xdr:rowOff>
                  </from>
                  <to>
                    <xdr:col>3</xdr:col>
                    <xdr:colOff>733425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1" name="Check Box 17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180975</xdr:rowOff>
                  </from>
                  <to>
                    <xdr:col>5</xdr:col>
                    <xdr:colOff>304800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2" name="Check Box 18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180975</xdr:rowOff>
                  </from>
                  <to>
                    <xdr:col>3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3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180975</xdr:rowOff>
                  </from>
                  <to>
                    <xdr:col>3</xdr:col>
                    <xdr:colOff>733425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4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3</xdr:col>
                    <xdr:colOff>733425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5" name="Check Box 21">
              <controlPr defaultSize="0" autoFill="0" autoLine="0" autoPict="0">
                <anchor moveWithCells="1">
                  <from>
                    <xdr:col>5</xdr:col>
                    <xdr:colOff>923925</xdr:colOff>
                    <xdr:row>0</xdr:row>
                    <xdr:rowOff>552450</xdr:rowOff>
                  </from>
                  <to>
                    <xdr:col>6</xdr:col>
                    <xdr:colOff>85725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6" name="Check Box 22">
              <controlPr defaultSize="0" autoFill="0" autoLine="0" autoPict="0">
                <anchor moveWithCells="1">
                  <from>
                    <xdr:col>5</xdr:col>
                    <xdr:colOff>923925</xdr:colOff>
                    <xdr:row>1</xdr:row>
                    <xdr:rowOff>171450</xdr:rowOff>
                  </from>
                  <to>
                    <xdr:col>6</xdr:col>
                    <xdr:colOff>85725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7" name="Check Box 23">
              <controlPr defaultSize="0" autoFill="0" autoLine="0" autoPict="0">
                <anchor moveWithCells="1">
                  <from>
                    <xdr:col>5</xdr:col>
                    <xdr:colOff>923925</xdr:colOff>
                    <xdr:row>2</xdr:row>
                    <xdr:rowOff>171450</xdr:rowOff>
                  </from>
                  <to>
                    <xdr:col>6</xdr:col>
                    <xdr:colOff>85725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8" name="Check Box 24">
              <controlPr defaultSize="0" autoFill="0" autoLine="0" autoPict="0">
                <anchor moveWithCells="1">
                  <from>
                    <xdr:col>5</xdr:col>
                    <xdr:colOff>923925</xdr:colOff>
                    <xdr:row>3</xdr:row>
                    <xdr:rowOff>171450</xdr:rowOff>
                  </from>
                  <to>
                    <xdr:col>6</xdr:col>
                    <xdr:colOff>85725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9" name="Check Box 25">
              <controlPr defaultSize="0" autoFill="0" autoLine="0" autoPict="0">
                <anchor moveWithCells="1">
                  <from>
                    <xdr:col>5</xdr:col>
                    <xdr:colOff>923925</xdr:colOff>
                    <xdr:row>4</xdr:row>
                    <xdr:rowOff>171450</xdr:rowOff>
                  </from>
                  <to>
                    <xdr:col>6</xdr:col>
                    <xdr:colOff>85725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30" name="Check Box 26">
              <controlPr defaultSize="0" autoFill="0" autoLine="0" autoPict="0">
                <anchor moveWithCells="1">
                  <from>
                    <xdr:col>5</xdr:col>
                    <xdr:colOff>923925</xdr:colOff>
                    <xdr:row>5</xdr:row>
                    <xdr:rowOff>171450</xdr:rowOff>
                  </from>
                  <to>
                    <xdr:col>6</xdr:col>
                    <xdr:colOff>85725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1" name="Check Box 27">
              <controlPr defaultSize="0" autoFill="0" autoLine="0" autoPict="0">
                <anchor moveWithCells="1">
                  <from>
                    <xdr:col>5</xdr:col>
                    <xdr:colOff>923925</xdr:colOff>
                    <xdr:row>6</xdr:row>
                    <xdr:rowOff>171450</xdr:rowOff>
                  </from>
                  <to>
                    <xdr:col>6</xdr:col>
                    <xdr:colOff>85725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2" name="Check Box 28">
              <controlPr defaultSize="0" autoFill="0" autoLine="0" autoPict="0">
                <anchor moveWithCells="1">
                  <from>
                    <xdr:col>5</xdr:col>
                    <xdr:colOff>923925</xdr:colOff>
                    <xdr:row>7</xdr:row>
                    <xdr:rowOff>171450</xdr:rowOff>
                  </from>
                  <to>
                    <xdr:col>6</xdr:col>
                    <xdr:colOff>85725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3" name="Check Box 29">
              <controlPr defaultSize="0" autoFill="0" autoLine="0" autoPict="0">
                <anchor moveWithCells="1">
                  <from>
                    <xdr:col>5</xdr:col>
                    <xdr:colOff>923925</xdr:colOff>
                    <xdr:row>8</xdr:row>
                    <xdr:rowOff>171450</xdr:rowOff>
                  </from>
                  <to>
                    <xdr:col>6</xdr:col>
                    <xdr:colOff>85725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4" name="Check Box 30">
              <controlPr defaultSize="0" autoFill="0" autoLine="0" autoPict="0">
                <anchor moveWithCells="1">
                  <from>
                    <xdr:col>5</xdr:col>
                    <xdr:colOff>923925</xdr:colOff>
                    <xdr:row>9</xdr:row>
                    <xdr:rowOff>171450</xdr:rowOff>
                  </from>
                  <to>
                    <xdr:col>6</xdr:col>
                    <xdr:colOff>85725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5" name="Check Box 31">
              <controlPr defaultSize="0" autoFill="0" autoLine="0" autoPict="0">
                <anchor moveWithCells="1">
                  <from>
                    <xdr:col>5</xdr:col>
                    <xdr:colOff>923925</xdr:colOff>
                    <xdr:row>10</xdr:row>
                    <xdr:rowOff>171450</xdr:rowOff>
                  </from>
                  <to>
                    <xdr:col>6</xdr:col>
                    <xdr:colOff>85725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6" name="Check Box 32">
              <controlPr defaultSize="0" autoFill="0" autoLine="0" autoPict="0">
                <anchor moveWithCells="1">
                  <from>
                    <xdr:col>5</xdr:col>
                    <xdr:colOff>923925</xdr:colOff>
                    <xdr:row>11</xdr:row>
                    <xdr:rowOff>171450</xdr:rowOff>
                  </from>
                  <to>
                    <xdr:col>6</xdr:col>
                    <xdr:colOff>85725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7" name="Check Box 33">
              <controlPr defaultSize="0" autoFill="0" autoLine="0" autoPict="0">
                <anchor moveWithCells="1">
                  <from>
                    <xdr:col>5</xdr:col>
                    <xdr:colOff>923925</xdr:colOff>
                    <xdr:row>12</xdr:row>
                    <xdr:rowOff>171450</xdr:rowOff>
                  </from>
                  <to>
                    <xdr:col>6</xdr:col>
                    <xdr:colOff>85725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8" name="Check Box 34">
              <controlPr defaultSize="0" autoFill="0" autoLine="0" autoPict="0">
                <anchor moveWithCells="1">
                  <from>
                    <xdr:col>5</xdr:col>
                    <xdr:colOff>923925</xdr:colOff>
                    <xdr:row>13</xdr:row>
                    <xdr:rowOff>171450</xdr:rowOff>
                  </from>
                  <to>
                    <xdr:col>6</xdr:col>
                    <xdr:colOff>85725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9" name="Check Box 35">
              <controlPr defaultSize="0" autoFill="0" autoLine="0" autoPict="0">
                <anchor moveWithCells="1">
                  <from>
                    <xdr:col>5</xdr:col>
                    <xdr:colOff>923925</xdr:colOff>
                    <xdr:row>14</xdr:row>
                    <xdr:rowOff>171450</xdr:rowOff>
                  </from>
                  <to>
                    <xdr:col>6</xdr:col>
                    <xdr:colOff>85725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40" name="Check Box 36">
              <controlPr defaultSize="0" autoFill="0" autoLine="0" autoPict="0">
                <anchor moveWithCells="1">
                  <from>
                    <xdr:col>5</xdr:col>
                    <xdr:colOff>923925</xdr:colOff>
                    <xdr:row>15</xdr:row>
                    <xdr:rowOff>171450</xdr:rowOff>
                  </from>
                  <to>
                    <xdr:col>6</xdr:col>
                    <xdr:colOff>85725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1" name="Check Box 37">
              <controlPr defaultSize="0" autoFill="0" autoLine="0" autoPict="0">
                <anchor moveWithCells="1">
                  <from>
                    <xdr:col>5</xdr:col>
                    <xdr:colOff>923925</xdr:colOff>
                    <xdr:row>16</xdr:row>
                    <xdr:rowOff>171450</xdr:rowOff>
                  </from>
                  <to>
                    <xdr:col>6</xdr:col>
                    <xdr:colOff>85725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2" name="Check Box 38">
              <controlPr defaultSize="0" autoFill="0" autoLine="0" autoPict="0">
                <anchor moveWithCells="1">
                  <from>
                    <xdr:col>5</xdr:col>
                    <xdr:colOff>923925</xdr:colOff>
                    <xdr:row>17</xdr:row>
                    <xdr:rowOff>171450</xdr:rowOff>
                  </from>
                  <to>
                    <xdr:col>6</xdr:col>
                    <xdr:colOff>85725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3" name="Check Box 39">
              <controlPr defaultSize="0" autoFill="0" autoLine="0" autoPict="0">
                <anchor moveWithCells="1">
                  <from>
                    <xdr:col>5</xdr:col>
                    <xdr:colOff>923925</xdr:colOff>
                    <xdr:row>18</xdr:row>
                    <xdr:rowOff>171450</xdr:rowOff>
                  </from>
                  <to>
                    <xdr:col>6</xdr:col>
                    <xdr:colOff>85725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4" name="Check Box 40">
              <controlPr defaultSize="0" autoFill="0" autoLine="0" autoPict="0">
                <anchor moveWithCells="1">
                  <from>
                    <xdr:col>5</xdr:col>
                    <xdr:colOff>923925</xdr:colOff>
                    <xdr:row>19</xdr:row>
                    <xdr:rowOff>171450</xdr:rowOff>
                  </from>
                  <to>
                    <xdr:col>6</xdr:col>
                    <xdr:colOff>85725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ersonnels"/>
  <dimension ref="A1:F11"/>
  <sheetViews>
    <sheetView workbookViewId="0">
      <selection activeCell="B18" sqref="B18"/>
    </sheetView>
  </sheetViews>
  <sheetFormatPr baseColWidth="10" defaultRowHeight="15" x14ac:dyDescent="0.25"/>
  <cols>
    <col min="1" max="1" width="18.42578125" bestFit="1" customWidth="1"/>
    <col min="2" max="2" width="19" bestFit="1" customWidth="1"/>
    <col min="3" max="3" width="13.5703125" bestFit="1" customWidth="1"/>
    <col min="4" max="4" width="14.5703125" bestFit="1" customWidth="1"/>
    <col min="5" max="5" width="15.7109375" bestFit="1" customWidth="1"/>
  </cols>
  <sheetData>
    <row r="1" spans="1:6" ht="60" x14ac:dyDescent="0.25">
      <c r="A1" s="3" t="s">
        <v>200</v>
      </c>
      <c r="B1" s="3" t="s">
        <v>199</v>
      </c>
      <c r="C1" s="3" t="s">
        <v>201</v>
      </c>
      <c r="D1" s="3" t="s">
        <v>202</v>
      </c>
      <c r="E1" s="3" t="s">
        <v>203</v>
      </c>
      <c r="F1" s="3"/>
    </row>
    <row r="2" spans="1:6" x14ac:dyDescent="0.25">
      <c r="A2" s="3" t="s">
        <v>5</v>
      </c>
      <c r="B2" s="2" t="s">
        <v>4</v>
      </c>
      <c r="C2" s="24"/>
      <c r="D2" s="3"/>
      <c r="E2" s="3"/>
    </row>
    <row r="3" spans="1:6" x14ac:dyDescent="0.25">
      <c r="A3" s="22" t="s">
        <v>0</v>
      </c>
      <c r="B3" s="2" t="s">
        <v>4</v>
      </c>
      <c r="C3" s="163"/>
      <c r="D3">
        <v>39</v>
      </c>
      <c r="E3" s="1">
        <v>43276</v>
      </c>
    </row>
    <row r="4" spans="1:6" x14ac:dyDescent="0.25">
      <c r="A4" s="22" t="s">
        <v>1</v>
      </c>
      <c r="B4" s="2" t="s">
        <v>209</v>
      </c>
      <c r="C4" s="20"/>
      <c r="D4">
        <v>35.5</v>
      </c>
      <c r="E4" s="1">
        <v>43977</v>
      </c>
    </row>
    <row r="5" spans="1:6" x14ac:dyDescent="0.25">
      <c r="A5" s="22" t="s">
        <v>35</v>
      </c>
      <c r="B5" s="2" t="s">
        <v>4</v>
      </c>
      <c r="C5" s="20"/>
    </row>
    <row r="6" spans="1:6" x14ac:dyDescent="0.25">
      <c r="A6" s="22" t="s">
        <v>36</v>
      </c>
      <c r="B6" s="2" t="s">
        <v>4</v>
      </c>
      <c r="C6" s="20"/>
    </row>
    <row r="7" spans="1:6" x14ac:dyDescent="0.25">
      <c r="A7" s="22" t="s">
        <v>37</v>
      </c>
      <c r="B7" s="2" t="s">
        <v>4</v>
      </c>
      <c r="C7" s="20"/>
    </row>
    <row r="8" spans="1:6" x14ac:dyDescent="0.25">
      <c r="A8" s="22" t="s">
        <v>38</v>
      </c>
      <c r="B8" s="2" t="s">
        <v>4</v>
      </c>
      <c r="C8" s="20"/>
    </row>
    <row r="9" spans="1:6" x14ac:dyDescent="0.25">
      <c r="A9" s="22" t="s">
        <v>39</v>
      </c>
      <c r="B9" s="2" t="s">
        <v>4</v>
      </c>
      <c r="C9" s="20"/>
    </row>
    <row r="10" spans="1:6" x14ac:dyDescent="0.25">
      <c r="A10" s="22" t="s">
        <v>40</v>
      </c>
      <c r="B10" s="2" t="s">
        <v>4</v>
      </c>
      <c r="C10" s="20"/>
    </row>
    <row r="11" spans="1:6" x14ac:dyDescent="0.25">
      <c r="A11" s="22" t="s">
        <v>41</v>
      </c>
      <c r="B11" s="2" t="s">
        <v>4</v>
      </c>
      <c r="C11" s="20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2C836-76A8-40D9-A891-D59C36EF91F4}">
  <sheetPr codeName="Base_Données">
    <tabColor rgb="FFFF0000"/>
  </sheetPr>
  <dimension ref="A1:AG27"/>
  <sheetViews>
    <sheetView showGridLines="0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2" sqref="C2:C14"/>
    </sheetView>
  </sheetViews>
  <sheetFormatPr baseColWidth="10" defaultRowHeight="11.25" x14ac:dyDescent="0.2"/>
  <cols>
    <col min="1" max="1" width="25.28515625" style="103" bestFit="1" customWidth="1"/>
    <col min="2" max="2" width="7.140625" style="103" customWidth="1"/>
    <col min="3" max="3" width="18.140625" style="103" bestFit="1" customWidth="1"/>
    <col min="4" max="4" width="21.42578125" style="160" customWidth="1"/>
    <col min="5" max="5" width="7.140625" style="160" customWidth="1"/>
    <col min="6" max="6" width="6.42578125" style="160" bestFit="1" customWidth="1"/>
    <col min="7" max="7" width="21.42578125" style="103" customWidth="1"/>
    <col min="8" max="8" width="7.140625" style="103" customWidth="1"/>
    <col min="9" max="9" width="6.42578125" style="103" bestFit="1" customWidth="1"/>
    <col min="10" max="10" width="21.42578125" style="103" customWidth="1"/>
    <col min="11" max="11" width="7.140625" style="103" customWidth="1"/>
    <col min="12" max="12" width="6.42578125" style="103" bestFit="1" customWidth="1"/>
    <col min="13" max="13" width="21.42578125" style="103" customWidth="1"/>
    <col min="14" max="14" width="7.140625" style="103" customWidth="1"/>
    <col min="15" max="15" width="6.42578125" style="103" bestFit="1" customWidth="1"/>
    <col min="16" max="16" width="21.42578125" style="103" customWidth="1"/>
    <col min="17" max="17" width="7.140625" style="103" customWidth="1"/>
    <col min="18" max="18" width="6.42578125" style="103" bestFit="1" customWidth="1"/>
    <col min="19" max="19" width="21.42578125" style="103" customWidth="1"/>
    <col min="20" max="20" width="7.140625" style="103" customWidth="1"/>
    <col min="21" max="21" width="6.42578125" style="103" bestFit="1" customWidth="1"/>
    <col min="22" max="22" width="21.42578125" style="103" customWidth="1"/>
    <col min="23" max="23" width="7.140625" style="103" customWidth="1"/>
    <col min="24" max="24" width="6.42578125" style="103" bestFit="1" customWidth="1"/>
    <col min="25" max="25" width="21.42578125" style="103" customWidth="1"/>
    <col min="26" max="26" width="7.140625" style="103" customWidth="1"/>
    <col min="27" max="27" width="6.42578125" style="103" bestFit="1" customWidth="1"/>
    <col min="28" max="28" width="21.7109375" style="103" customWidth="1"/>
    <col min="29" max="29" width="7.140625" style="103" customWidth="1"/>
    <col min="30" max="30" width="11.42578125" style="103"/>
    <col min="31" max="31" width="25.7109375" style="103" customWidth="1"/>
    <col min="32" max="32" width="7.140625" style="103" customWidth="1"/>
    <col min="33" max="16384" width="11.42578125" style="103"/>
  </cols>
  <sheetData>
    <row r="1" spans="1:33" ht="56.25" x14ac:dyDescent="0.2">
      <c r="A1" s="78" t="s">
        <v>70</v>
      </c>
      <c r="B1" s="79" t="s">
        <v>71</v>
      </c>
      <c r="C1" s="80" t="s">
        <v>204</v>
      </c>
      <c r="D1" s="81" t="s">
        <v>72</v>
      </c>
      <c r="E1" s="82" t="s">
        <v>71</v>
      </c>
      <c r="F1" s="83" t="s">
        <v>73</v>
      </c>
      <c r="G1" s="84" t="s">
        <v>74</v>
      </c>
      <c r="H1" s="85" t="s">
        <v>71</v>
      </c>
      <c r="I1" s="86" t="s">
        <v>73</v>
      </c>
      <c r="J1" s="87" t="s">
        <v>75</v>
      </c>
      <c r="K1" s="88" t="s">
        <v>71</v>
      </c>
      <c r="L1" s="89" t="s">
        <v>73</v>
      </c>
      <c r="M1" s="90" t="s">
        <v>76</v>
      </c>
      <c r="N1" s="91" t="s">
        <v>71</v>
      </c>
      <c r="O1" s="83" t="s">
        <v>73</v>
      </c>
      <c r="P1" s="92" t="s">
        <v>77</v>
      </c>
      <c r="Q1" s="93" t="s">
        <v>71</v>
      </c>
      <c r="R1" s="83" t="s">
        <v>73</v>
      </c>
      <c r="S1" s="94" t="s">
        <v>78</v>
      </c>
      <c r="T1" s="95" t="s">
        <v>71</v>
      </c>
      <c r="U1" s="96" t="s">
        <v>73</v>
      </c>
      <c r="V1" s="97" t="s">
        <v>79</v>
      </c>
      <c r="W1" s="98" t="s">
        <v>71</v>
      </c>
      <c r="X1" s="83" t="s">
        <v>73</v>
      </c>
      <c r="Y1" s="99" t="s">
        <v>80</v>
      </c>
      <c r="Z1" s="100" t="s">
        <v>71</v>
      </c>
      <c r="AA1" s="83" t="s">
        <v>73</v>
      </c>
      <c r="AB1" s="101"/>
      <c r="AC1" s="86"/>
      <c r="AD1" s="86"/>
      <c r="AE1" s="89"/>
      <c r="AF1" s="89"/>
      <c r="AG1" s="102"/>
    </row>
    <row r="2" spans="1:33" ht="24.75" customHeight="1" x14ac:dyDescent="0.2">
      <c r="A2" s="104" t="s">
        <v>81</v>
      </c>
      <c r="B2" s="105" t="s">
        <v>82</v>
      </c>
      <c r="C2" s="83" t="s">
        <v>205</v>
      </c>
      <c r="D2" s="106" t="s">
        <v>83</v>
      </c>
      <c r="E2" s="107" t="s">
        <v>84</v>
      </c>
      <c r="F2" s="108">
        <v>1</v>
      </c>
      <c r="G2" s="109" t="s">
        <v>85</v>
      </c>
      <c r="H2" s="110" t="s">
        <v>86</v>
      </c>
      <c r="I2" s="111">
        <v>1</v>
      </c>
      <c r="J2" s="112" t="s">
        <v>87</v>
      </c>
      <c r="K2" s="113" t="s">
        <v>88</v>
      </c>
      <c r="L2" s="114">
        <v>1</v>
      </c>
      <c r="M2" s="115" t="s">
        <v>89</v>
      </c>
      <c r="N2" s="115" t="s">
        <v>90</v>
      </c>
      <c r="O2" s="116">
        <v>1</v>
      </c>
      <c r="P2" s="117" t="s">
        <v>91</v>
      </c>
      <c r="Q2" s="117" t="s">
        <v>92</v>
      </c>
      <c r="R2" s="116">
        <v>1</v>
      </c>
      <c r="S2" s="118" t="s">
        <v>93</v>
      </c>
      <c r="T2" s="118" t="s">
        <v>94</v>
      </c>
      <c r="U2" s="119">
        <v>1</v>
      </c>
      <c r="V2" s="98" t="s">
        <v>95</v>
      </c>
      <c r="W2" s="120" t="s">
        <v>96</v>
      </c>
      <c r="X2" s="83">
        <v>1</v>
      </c>
      <c r="Y2" s="100" t="s">
        <v>97</v>
      </c>
      <c r="Z2" s="100" t="s">
        <v>98</v>
      </c>
      <c r="AA2" s="83">
        <v>1</v>
      </c>
    </row>
    <row r="3" spans="1:33" ht="24.75" customHeight="1" x14ac:dyDescent="0.2">
      <c r="A3" s="121" t="s">
        <v>99</v>
      </c>
      <c r="B3" s="122" t="s">
        <v>100</v>
      </c>
      <c r="C3" s="83" t="s">
        <v>206</v>
      </c>
      <c r="D3" s="106" t="s">
        <v>101</v>
      </c>
      <c r="E3" s="107" t="s">
        <v>102</v>
      </c>
      <c r="F3" s="108">
        <v>1</v>
      </c>
      <c r="G3" s="109" t="s">
        <v>103</v>
      </c>
      <c r="H3" s="123" t="s">
        <v>104</v>
      </c>
      <c r="I3" s="124">
        <v>1</v>
      </c>
      <c r="J3" s="112" t="s">
        <v>105</v>
      </c>
      <c r="K3" s="113" t="s">
        <v>106</v>
      </c>
      <c r="L3" s="108">
        <v>1</v>
      </c>
      <c r="M3" s="125" t="s">
        <v>107</v>
      </c>
      <c r="N3" s="125" t="s">
        <v>108</v>
      </c>
      <c r="O3" s="116">
        <v>1</v>
      </c>
      <c r="P3" s="117" t="s">
        <v>109</v>
      </c>
      <c r="Q3" s="117" t="s">
        <v>110</v>
      </c>
      <c r="R3" s="116">
        <v>1</v>
      </c>
      <c r="S3" s="118" t="s">
        <v>111</v>
      </c>
      <c r="T3" s="118" t="s">
        <v>112</v>
      </c>
      <c r="U3" s="119">
        <v>0.5</v>
      </c>
      <c r="V3" s="98" t="s">
        <v>113</v>
      </c>
      <c r="W3" s="120" t="s">
        <v>114</v>
      </c>
      <c r="X3" s="83">
        <v>1</v>
      </c>
    </row>
    <row r="4" spans="1:33" ht="24.75" customHeight="1" x14ac:dyDescent="0.2">
      <c r="A4" s="121" t="s">
        <v>115</v>
      </c>
      <c r="B4" s="126" t="s">
        <v>116</v>
      </c>
      <c r="C4" s="83" t="s">
        <v>207</v>
      </c>
      <c r="D4" s="106" t="s">
        <v>117</v>
      </c>
      <c r="E4" s="127" t="s">
        <v>118</v>
      </c>
      <c r="F4" s="108">
        <v>1</v>
      </c>
      <c r="G4" s="128"/>
      <c r="H4" s="128" t="s">
        <v>119</v>
      </c>
      <c r="I4" s="124"/>
      <c r="J4" s="112" t="s">
        <v>120</v>
      </c>
      <c r="K4" s="113" t="s">
        <v>121</v>
      </c>
      <c r="L4" s="108">
        <v>0.5</v>
      </c>
      <c r="M4" s="129" t="s">
        <v>122</v>
      </c>
      <c r="N4" s="129" t="s">
        <v>123</v>
      </c>
      <c r="O4" s="116">
        <v>1</v>
      </c>
      <c r="P4" s="117" t="s">
        <v>124</v>
      </c>
      <c r="Q4" s="117" t="s">
        <v>125</v>
      </c>
      <c r="R4" s="116">
        <v>1</v>
      </c>
      <c r="S4" s="118" t="s">
        <v>126</v>
      </c>
      <c r="T4" s="118" t="s">
        <v>127</v>
      </c>
      <c r="U4" s="119">
        <v>0.5</v>
      </c>
      <c r="V4" s="98" t="s">
        <v>128</v>
      </c>
      <c r="W4" s="120" t="s">
        <v>129</v>
      </c>
      <c r="X4" s="83">
        <v>1</v>
      </c>
    </row>
    <row r="5" spans="1:33" ht="24.75" customHeight="1" thickBot="1" x14ac:dyDescent="0.25">
      <c r="A5" s="130" t="s">
        <v>130</v>
      </c>
      <c r="B5" s="131" t="s">
        <v>130</v>
      </c>
      <c r="C5" s="83" t="s">
        <v>205</v>
      </c>
      <c r="D5" s="132"/>
      <c r="E5" s="133" t="s">
        <v>119</v>
      </c>
      <c r="F5" s="108"/>
      <c r="G5" s="134" t="s">
        <v>131</v>
      </c>
      <c r="H5" s="135" t="s">
        <v>132</v>
      </c>
      <c r="I5" s="108">
        <v>2</v>
      </c>
      <c r="J5" s="112" t="s">
        <v>133</v>
      </c>
      <c r="K5" s="113" t="s">
        <v>134</v>
      </c>
      <c r="L5" s="108">
        <v>2</v>
      </c>
      <c r="M5" s="129" t="s">
        <v>135</v>
      </c>
      <c r="N5" s="136" t="s">
        <v>136</v>
      </c>
      <c r="O5" s="116">
        <v>1</v>
      </c>
      <c r="P5" s="117" t="s">
        <v>137</v>
      </c>
      <c r="Q5" s="117" t="s">
        <v>138</v>
      </c>
      <c r="R5" s="116">
        <v>1</v>
      </c>
      <c r="S5" s="118" t="s">
        <v>139</v>
      </c>
      <c r="T5" s="118" t="s">
        <v>140</v>
      </c>
      <c r="U5" s="119">
        <v>0.5</v>
      </c>
      <c r="V5" s="98" t="s">
        <v>141</v>
      </c>
      <c r="W5" s="120" t="s">
        <v>142</v>
      </c>
      <c r="X5" s="83">
        <v>1</v>
      </c>
    </row>
    <row r="6" spans="1:33" ht="24.75" customHeight="1" thickBot="1" x14ac:dyDescent="0.25">
      <c r="A6" s="137" t="s">
        <v>143</v>
      </c>
      <c r="B6" s="138" t="s">
        <v>144</v>
      </c>
      <c r="C6" s="83" t="s">
        <v>206</v>
      </c>
      <c r="D6" s="139" t="s">
        <v>145</v>
      </c>
      <c r="E6" s="140" t="s">
        <v>146</v>
      </c>
      <c r="F6" s="108">
        <v>1</v>
      </c>
      <c r="G6" s="134" t="s">
        <v>147</v>
      </c>
      <c r="H6" s="141" t="s">
        <v>148</v>
      </c>
      <c r="I6" s="108">
        <v>1</v>
      </c>
      <c r="J6" s="112" t="s">
        <v>149</v>
      </c>
      <c r="K6" s="113" t="s">
        <v>150</v>
      </c>
      <c r="L6" s="108">
        <v>2.5</v>
      </c>
      <c r="V6" s="98" t="s">
        <v>151</v>
      </c>
      <c r="W6" s="120" t="s">
        <v>152</v>
      </c>
      <c r="X6" s="83">
        <v>1</v>
      </c>
    </row>
    <row r="7" spans="1:33" ht="24.75" customHeight="1" thickBot="1" x14ac:dyDescent="0.25">
      <c r="A7" s="137" t="s">
        <v>153</v>
      </c>
      <c r="B7" s="142" t="s">
        <v>154</v>
      </c>
      <c r="C7" s="83" t="s">
        <v>207</v>
      </c>
      <c r="D7" s="139" t="s">
        <v>155</v>
      </c>
      <c r="E7" s="143" t="s">
        <v>156</v>
      </c>
      <c r="F7" s="108">
        <v>2</v>
      </c>
      <c r="G7" s="128"/>
      <c r="H7" s="128" t="s">
        <v>119</v>
      </c>
      <c r="I7" s="108"/>
      <c r="J7" s="112" t="s">
        <v>157</v>
      </c>
      <c r="K7" s="113" t="s">
        <v>158</v>
      </c>
      <c r="L7" s="108">
        <v>1</v>
      </c>
    </row>
    <row r="8" spans="1:33" ht="24.75" customHeight="1" thickBot="1" x14ac:dyDescent="0.25">
      <c r="A8" s="144" t="s">
        <v>159</v>
      </c>
      <c r="B8" s="145" t="s">
        <v>160</v>
      </c>
      <c r="C8" s="83" t="s">
        <v>205</v>
      </c>
      <c r="D8" s="139" t="s">
        <v>161</v>
      </c>
      <c r="E8" s="140" t="s">
        <v>162</v>
      </c>
      <c r="F8" s="108">
        <v>2</v>
      </c>
      <c r="G8" s="146" t="s">
        <v>163</v>
      </c>
      <c r="H8" s="146" t="s">
        <v>164</v>
      </c>
      <c r="I8" s="108">
        <v>0.5</v>
      </c>
    </row>
    <row r="9" spans="1:33" ht="24.75" customHeight="1" thickBot="1" x14ac:dyDescent="0.25">
      <c r="A9" s="144" t="s">
        <v>165</v>
      </c>
      <c r="B9" s="145" t="s">
        <v>166</v>
      </c>
      <c r="C9" s="83" t="s">
        <v>205</v>
      </c>
      <c r="D9" s="139" t="s">
        <v>167</v>
      </c>
      <c r="E9" s="140" t="s">
        <v>168</v>
      </c>
      <c r="F9" s="108">
        <v>2</v>
      </c>
    </row>
    <row r="10" spans="1:33" ht="24.75" customHeight="1" thickBot="1" x14ac:dyDescent="0.25">
      <c r="A10" s="147" t="s">
        <v>169</v>
      </c>
      <c r="B10" s="148" t="s">
        <v>170</v>
      </c>
      <c r="C10" s="83" t="s">
        <v>208</v>
      </c>
      <c r="D10" s="132"/>
      <c r="E10" s="149" t="s">
        <v>119</v>
      </c>
      <c r="F10" s="108"/>
    </row>
    <row r="11" spans="1:33" ht="24.75" customHeight="1" thickBot="1" x14ac:dyDescent="0.25">
      <c r="A11" s="147" t="s">
        <v>171</v>
      </c>
      <c r="B11" s="148" t="s">
        <v>172</v>
      </c>
      <c r="C11" s="83" t="s">
        <v>208</v>
      </c>
      <c r="D11" s="150" t="s">
        <v>173</v>
      </c>
      <c r="E11" s="151" t="s">
        <v>174</v>
      </c>
      <c r="F11" s="108">
        <v>1.5</v>
      </c>
    </row>
    <row r="12" spans="1:33" ht="24.75" customHeight="1" thickBot="1" x14ac:dyDescent="0.25">
      <c r="A12" s="152" t="s">
        <v>175</v>
      </c>
      <c r="B12" s="153" t="s">
        <v>176</v>
      </c>
      <c r="C12" s="83" t="s">
        <v>205</v>
      </c>
      <c r="D12" s="150" t="s">
        <v>177</v>
      </c>
      <c r="E12" s="154" t="s">
        <v>178</v>
      </c>
      <c r="F12" s="108">
        <v>2.5</v>
      </c>
    </row>
    <row r="13" spans="1:33" ht="24.75" customHeight="1" thickBot="1" x14ac:dyDescent="0.25">
      <c r="A13" s="152" t="s">
        <v>179</v>
      </c>
      <c r="B13" s="153" t="s">
        <v>180</v>
      </c>
      <c r="C13" s="83" t="s">
        <v>205</v>
      </c>
      <c r="D13" s="150" t="s">
        <v>181</v>
      </c>
      <c r="E13" s="154" t="s">
        <v>182</v>
      </c>
      <c r="F13" s="108">
        <v>2</v>
      </c>
    </row>
    <row r="14" spans="1:33" ht="24.75" customHeight="1" x14ac:dyDescent="0.2">
      <c r="A14" s="152" t="s">
        <v>183</v>
      </c>
      <c r="B14" s="153" t="s">
        <v>184</v>
      </c>
      <c r="C14" s="83" t="s">
        <v>205</v>
      </c>
      <c r="D14" s="132"/>
      <c r="E14" s="155" t="s">
        <v>119</v>
      </c>
      <c r="F14" s="108"/>
    </row>
    <row r="15" spans="1:33" ht="24.75" customHeight="1" x14ac:dyDescent="0.2">
      <c r="D15" s="156" t="s">
        <v>185</v>
      </c>
      <c r="E15" s="157" t="s">
        <v>186</v>
      </c>
      <c r="F15" s="108">
        <v>2</v>
      </c>
    </row>
    <row r="16" spans="1:33" ht="24.75" customHeight="1" x14ac:dyDescent="0.2">
      <c r="D16" s="156" t="s">
        <v>187</v>
      </c>
      <c r="E16" s="157" t="s">
        <v>188</v>
      </c>
      <c r="F16" s="108">
        <v>2</v>
      </c>
    </row>
    <row r="17" spans="4:6" ht="24.75" customHeight="1" x14ac:dyDescent="0.2">
      <c r="D17" s="156" t="s">
        <v>189</v>
      </c>
      <c r="E17" s="157" t="s">
        <v>190</v>
      </c>
      <c r="F17" s="108">
        <v>1</v>
      </c>
    </row>
    <row r="18" spans="4:6" ht="24.75" customHeight="1" x14ac:dyDescent="0.2">
      <c r="D18" s="132"/>
      <c r="E18" s="83" t="s">
        <v>119</v>
      </c>
      <c r="F18" s="108"/>
    </row>
    <row r="19" spans="4:6" ht="24.75" customHeight="1" x14ac:dyDescent="0.2">
      <c r="D19" s="158" t="s">
        <v>191</v>
      </c>
      <c r="E19" s="159" t="s">
        <v>192</v>
      </c>
      <c r="F19" s="108">
        <v>0.5</v>
      </c>
    </row>
    <row r="20" spans="4:6" ht="24.75" customHeight="1" x14ac:dyDescent="0.2">
      <c r="D20" s="158" t="s">
        <v>193</v>
      </c>
      <c r="E20" s="159" t="s">
        <v>194</v>
      </c>
      <c r="F20" s="108">
        <v>1</v>
      </c>
    </row>
    <row r="21" spans="4:6" ht="24.75" customHeight="1" x14ac:dyDescent="0.2"/>
    <row r="22" spans="4:6" ht="24.75" customHeight="1" x14ac:dyDescent="0.2"/>
    <row r="23" spans="4:6" ht="24.75" customHeight="1" x14ac:dyDescent="0.2"/>
    <row r="24" spans="4:6" ht="24.75" customHeight="1" x14ac:dyDescent="0.2"/>
    <row r="25" spans="4:6" ht="24.75" customHeight="1" x14ac:dyDescent="0.2"/>
    <row r="26" spans="4:6" ht="24.75" customHeight="1" x14ac:dyDescent="0.2"/>
    <row r="27" spans="4:6" ht="24.75" customHeight="1" x14ac:dyDescent="0.2"/>
  </sheetData>
  <conditionalFormatting sqref="W1:X1 AC1:AD1 H1:I1 B1:C1">
    <cfRule type="expression" dxfId="0" priority="1">
      <formula>B1&lt;&gt;""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Planning</vt:lpstr>
      <vt:lpstr>Paramètres_Application</vt:lpstr>
      <vt:lpstr>Personnels</vt:lpstr>
      <vt:lpstr>BD</vt:lpstr>
      <vt:lpstr>C_Chômés</vt:lpstr>
      <vt:lpstr>Chômés</vt:lpstr>
      <vt:lpstr>CP</vt:lpstr>
      <vt:lpstr>CPA</vt:lpstr>
      <vt:lpstr>CPM</vt:lpstr>
      <vt:lpstr>DateDeb</vt:lpstr>
      <vt:lpstr>HeureSup</vt:lpstr>
      <vt:lpstr>M_I</vt:lpstr>
      <vt:lpstr>M_P</vt:lpstr>
      <vt:lpstr>Mémoire</vt:lpstr>
      <vt:lpstr>NBJours</vt:lpstr>
      <vt:lpstr>Neutre</vt:lpstr>
      <vt:lpstr>PremierJour</vt:lpstr>
      <vt:lpstr>RefPlanning</vt:lpstr>
      <vt:lpstr>S_I</vt:lpstr>
      <vt:lpstr>S_P</vt:lpstr>
      <vt:lpstr>Temps_Mémoire</vt:lpstr>
      <vt:lpstr>Titre_Mémoire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Bison Futé</dc:title>
  <dc:subject>Gestion planning du personnel et activité</dc:subject>
  <dc:creator>LouReeD</dc:creator>
  <cp:keywords>Planning, Activité, Gestion Personnel</cp:keywords>
  <dc:description>C'est un APACHES en plus réfléchi.</dc:description>
  <cp:lastModifiedBy>LouReeD</cp:lastModifiedBy>
  <dcterms:created xsi:type="dcterms:W3CDTF">2020-06-02T13:30:11Z</dcterms:created>
  <dcterms:modified xsi:type="dcterms:W3CDTF">2020-06-17T08:45:32Z</dcterms:modified>
  <cp:category>Gestion RH</cp:category>
</cp:coreProperties>
</file>