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4240" windowHeight="11610" tabRatio="809" activeTab="12"/>
  </bookViews>
  <sheets>
    <sheet name="Expert 1" sheetId="3" r:id="rId1"/>
    <sheet name="Expert 2" sheetId="4" r:id="rId2"/>
    <sheet name="Expert 3" sheetId="5" r:id="rId3"/>
    <sheet name="Expert 4" sheetId="8" r:id="rId4"/>
    <sheet name="Expert 5" sheetId="6" r:id="rId5"/>
    <sheet name="Expert 6" sheetId="7" r:id="rId6"/>
    <sheet name="Expert 7" sheetId="9" r:id="rId7"/>
    <sheet name="Expert 8" sheetId="10" r:id="rId8"/>
    <sheet name="Expert 9" sheetId="11" r:id="rId9"/>
    <sheet name="Système" sheetId="2" r:id="rId10"/>
    <sheet name="Mise_à_jour" sheetId="1" r:id="rId11"/>
    <sheet name="Calcul" sheetId="12" r:id="rId12"/>
    <sheet name="Source" sheetId="13" r:id="rId13"/>
  </sheets>
  <externalReferences>
    <externalReference r:id="rId14"/>
  </externalReferences>
  <definedNames>
    <definedName name="L_Année">Mise_à_jour!$B$2</definedName>
    <definedName name="La_Semaine">Mise_à_jour!$B$4</definedName>
    <definedName name="Le_Lundi">Mise_à_jour!$B$3</definedName>
    <definedName name="Le_Mois">Mise_à_jour!$B$1</definedName>
    <definedName name="Les_Années">Système!$B$2:$B$16</definedName>
    <definedName name="Les_Lundis">Système!$C$2:$C$6</definedName>
    <definedName name="Les_Mois">Système!$A$2:$A$13</definedName>
    <definedName name="Ref_Tableau">Mise_à_jour!$B$6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2"/>
  <c r="G13"/>
  <c r="G12"/>
  <c r="G11"/>
  <c r="G10"/>
  <c r="G9"/>
  <c r="G8"/>
  <c r="G7"/>
  <c r="G6"/>
  <c r="G5"/>
  <c r="I2"/>
  <c r="H2"/>
  <c r="G2"/>
  <c r="F2"/>
  <c r="B4" i="1" l="1"/>
  <c r="C2" i="2"/>
  <c r="C3" s="1"/>
  <c r="C4" s="1"/>
  <c r="C5" s="1"/>
  <c r="C6" s="1"/>
</calcChain>
</file>

<file path=xl/sharedStrings.xml><?xml version="1.0" encoding="utf-8"?>
<sst xmlns="http://schemas.openxmlformats.org/spreadsheetml/2006/main" count="997" uniqueCount="99">
  <si>
    <t>Mois de l'années</t>
  </si>
  <si>
    <t>Septembre</t>
  </si>
  <si>
    <t>Année</t>
  </si>
  <si>
    <t>Commentaires</t>
  </si>
  <si>
    <t>Mois</t>
  </si>
  <si>
    <t>Lundi de chaque semaine</t>
  </si>
  <si>
    <t>Les lundis du mois de l'année</t>
  </si>
  <si>
    <t>N° de semaine</t>
  </si>
  <si>
    <t>Lundi du mois</t>
  </si>
  <si>
    <t>Pending Intact/Belair</t>
  </si>
  <si>
    <t>Pending BNA</t>
  </si>
  <si>
    <t>@</t>
  </si>
  <si>
    <t>ECM</t>
  </si>
  <si>
    <t>Acticités CC</t>
  </si>
  <si>
    <t>NPS</t>
  </si>
  <si>
    <t># de dossier</t>
  </si>
  <si>
    <t>Taux d'occupation</t>
  </si>
  <si>
    <t>N° de la semaine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</si>
  <si>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</si>
  <si>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</si>
  <si>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</si>
  <si>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</si>
  <si>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</si>
  <si>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</si>
  <si>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</si>
  <si>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</si>
  <si>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</si>
  <si>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loureed</t>
  </si>
  <si>
    <t>lrd</t>
  </si>
  <si>
    <t>LouReeD</t>
  </si>
  <si>
    <t>LRD</t>
  </si>
  <si>
    <t>Excel</t>
  </si>
  <si>
    <t>Pratique</t>
  </si>
  <si>
    <t>point</t>
  </si>
  <si>
    <t>com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</si>
  <si>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</si>
  <si>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</si>
  <si>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</si>
  <si>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</si>
  <si>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</si>
  <si>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</si>
  <si>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</si>
  <si>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</si>
  <si>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</si>
  <si>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</si>
  <si>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</si>
  <si>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Activités CC</t>
  </si>
  <si>
    <t>fghjfgd</t>
  </si>
  <si>
    <t>xvzbbzxv</t>
  </si>
  <si>
    <t>Expert 9</t>
  </si>
  <si>
    <t>Expert 10</t>
  </si>
  <si>
    <t>hjg</t>
  </si>
  <si>
    <t>nbc</t>
  </si>
  <si>
    <t>so</t>
  </si>
  <si>
    <t>Expert 1</t>
  </si>
  <si>
    <t>Expert 2</t>
  </si>
  <si>
    <t>Expert 3</t>
  </si>
  <si>
    <t>Expert 4</t>
  </si>
  <si>
    <t>Expert 5</t>
  </si>
  <si>
    <t>Expert 6</t>
  </si>
  <si>
    <t>Expert 7</t>
  </si>
  <si>
    <t>Expert 8</t>
  </si>
  <si>
    <t>Tous Experts/Analystes</t>
  </si>
  <si>
    <t>Tous Mois</t>
  </si>
  <si>
    <t>Tous Semaines</t>
  </si>
  <si>
    <t>Tous Types</t>
  </si>
  <si>
    <t>Sophie Baron</t>
  </si>
  <si>
    <t xml:space="preserve">Janvier </t>
  </si>
  <si>
    <t>Martine Brisson</t>
  </si>
  <si>
    <t>Février</t>
  </si>
  <si>
    <t>Frederic Lam</t>
  </si>
  <si>
    <t>Mars</t>
  </si>
  <si>
    <t>Julie Paquet</t>
  </si>
  <si>
    <t>Avril</t>
  </si>
  <si>
    <t>Nombre de Semaine</t>
  </si>
  <si>
    <t>Jonathan Prevost-Huot</t>
  </si>
  <si>
    <t>Mai</t>
  </si>
  <si>
    <t>Activités Claim Center</t>
  </si>
  <si>
    <t>Nombre de Pending Intact Belair</t>
  </si>
  <si>
    <t>Serge Pronovost</t>
  </si>
  <si>
    <t>Juin</t>
  </si>
  <si>
    <t>Nombre de Pending BNA</t>
  </si>
  <si>
    <t>Melissa Savage</t>
  </si>
  <si>
    <t>Juillet</t>
  </si>
  <si>
    <t># de Dossiers</t>
  </si>
  <si>
    <t>Total Pending</t>
  </si>
  <si>
    <t>Patrick Therrien</t>
  </si>
  <si>
    <t xml:space="preserve">Août </t>
  </si>
  <si>
    <t>Nombre de @</t>
  </si>
  <si>
    <t>Commentaire</t>
  </si>
  <si>
    <t>Nombre de Ecm</t>
  </si>
  <si>
    <t>Octobre</t>
  </si>
  <si>
    <t>Nombre de Activités Claim Center</t>
  </si>
  <si>
    <t>Novembre</t>
  </si>
  <si>
    <t>Nombre de dossier</t>
  </si>
  <si>
    <t>Décembre</t>
  </si>
  <si>
    <t>Nombre de NPA</t>
  </si>
  <si>
    <t xml:space="preserve">Taux D"occupation en % </t>
  </si>
  <si>
    <t>Nom de l'Expert</t>
  </si>
</sst>
</file>

<file path=xl/styles.xml><?xml version="1.0" encoding="utf-8"?>
<styleSheet xmlns="http://schemas.openxmlformats.org/spreadsheetml/2006/main">
  <numFmts count="5">
    <numFmt numFmtId="164" formatCode="[$-F800]dddd\,\ mmmm\ dd\,\ yyyy"/>
    <numFmt numFmtId="165" formatCode="[$-C0C]d\ mmmm\,\ yyyy;@"/>
    <numFmt numFmtId="166" formatCode="yyyy/mm/dd;@"/>
    <numFmt numFmtId="167" formatCode="yy/mm/dd;@"/>
    <numFmt numFmtId="168" formatCode="[$-1009]mmmm\ d\,\ yyyy;@"/>
  </numFmts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1"/>
      <name val="Century Gothic"/>
      <family val="2"/>
    </font>
    <font>
      <sz val="1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33CCCC"/>
        <bgColor auto="1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Font="1" applyBorder="1"/>
    <xf numFmtId="0" fontId="0" fillId="0" borderId="1" xfId="0" applyBorder="1"/>
    <xf numFmtId="164" fontId="0" fillId="0" borderId="0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/>
    <xf numFmtId="0" fontId="0" fillId="0" borderId="0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164" fontId="0" fillId="0" borderId="3" xfId="0" applyNumberFormat="1" applyFont="1" applyFill="1" applyBorder="1" applyAlignment="1">
      <alignment horizontal="center"/>
    </xf>
    <xf numFmtId="0" fontId="0" fillId="0" borderId="4" xfId="0" applyFont="1" applyFill="1" applyBorder="1" applyAlignment="1"/>
    <xf numFmtId="0" fontId="0" fillId="0" borderId="4" xfId="0" applyFont="1" applyFill="1" applyBorder="1"/>
    <xf numFmtId="0" fontId="0" fillId="0" borderId="5" xfId="0" applyFont="1" applyFill="1" applyBorder="1"/>
    <xf numFmtId="0" fontId="0" fillId="0" borderId="5" xfId="0" applyFont="1" applyFill="1" applyBorder="1" applyAlignment="1"/>
    <xf numFmtId="164" fontId="0" fillId="0" borderId="0" xfId="0" applyNumberFormat="1" applyAlignment="1">
      <alignment horizontal="center"/>
    </xf>
    <xf numFmtId="1" fontId="1" fillId="0" borderId="1" xfId="0" applyNumberFormat="1" applyFont="1" applyBorder="1" applyAlignment="1">
      <alignment horizontal="center"/>
    </xf>
    <xf numFmtId="166" fontId="1" fillId="0" borderId="1" xfId="0" applyNumberFormat="1" applyFont="1" applyBorder="1" applyAlignment="1">
      <alignment horizont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165" fontId="0" fillId="0" borderId="1" xfId="0" applyNumberFormat="1" applyBorder="1" applyAlignment="1">
      <alignment horizontal="center" vertical="center"/>
    </xf>
    <xf numFmtId="167" fontId="0" fillId="0" borderId="1" xfId="0" applyNumberFormat="1" applyFont="1" applyBorder="1" applyAlignment="1">
      <alignment horizontal="center" vertical="center"/>
    </xf>
    <xf numFmtId="168" fontId="2" fillId="2" borderId="1" xfId="0" applyNumberFormat="1" applyFont="1" applyFill="1" applyBorder="1" applyAlignment="1">
      <alignment horizontal="center" vertical="center"/>
    </xf>
    <xf numFmtId="168" fontId="0" fillId="0" borderId="0" xfId="0" applyNumberFormat="1"/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3" fillId="0" borderId="0" xfId="0" applyFont="1" applyBorder="1"/>
    <xf numFmtId="0" fontId="3" fillId="0" borderId="0" xfId="0" applyFont="1"/>
    <xf numFmtId="0" fontId="3" fillId="0" borderId="1" xfId="0" applyFont="1" applyBorder="1"/>
    <xf numFmtId="0" fontId="4" fillId="0" borderId="0" xfId="0" applyFont="1" applyFill="1" applyBorder="1" applyAlignment="1">
      <alignment horizontal="center"/>
    </xf>
    <xf numFmtId="17" fontId="3" fillId="0" borderId="0" xfId="0" applyNumberFormat="1" applyFont="1"/>
    <xf numFmtId="1" fontId="3" fillId="0" borderId="1" xfId="0" applyNumberFormat="1" applyFont="1" applyBorder="1"/>
  </cellXfs>
  <cellStyles count="1">
    <cellStyle name="Normal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33CCCC"/>
      <color rgb="FF4ADF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1</xdr:row>
      <xdr:rowOff>47625</xdr:rowOff>
    </xdr:from>
    <xdr:to>
      <xdr:col>4</xdr:col>
      <xdr:colOff>476250</xdr:colOff>
      <xdr:row>3</xdr:row>
      <xdr:rowOff>114300</xdr:rowOff>
    </xdr:to>
    <xdr:sp macro="[0]!MAJ_Semaine" textlink="">
      <xdr:nvSpPr>
        <xdr:cNvPr id="2" name="Rectangle : coins arrondis 1"/>
        <xdr:cNvSpPr/>
      </xdr:nvSpPr>
      <xdr:spPr>
        <a:xfrm>
          <a:off x="3724275" y="238125"/>
          <a:ext cx="2438400" cy="447675"/>
        </a:xfrm>
        <a:prstGeom prst="round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Mise à jour des données de la semaine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457200</xdr:colOff>
      <xdr:row>2</xdr:row>
      <xdr:rowOff>38100</xdr:rowOff>
    </xdr:from>
    <xdr:to>
      <xdr:col>15</xdr:col>
      <xdr:colOff>123825</xdr:colOff>
      <xdr:row>4</xdr:row>
      <xdr:rowOff>142875</xdr:rowOff>
    </xdr:to>
    <xdr:sp macro="[0]!Consolider" textlink="">
      <xdr:nvSpPr>
        <xdr:cNvPr id="2" name="Rectangle : coins arrondis 1"/>
        <xdr:cNvSpPr/>
      </xdr:nvSpPr>
      <xdr:spPr>
        <a:xfrm>
          <a:off x="10934700" y="466725"/>
          <a:ext cx="1343025" cy="485775"/>
        </a:xfrm>
        <a:prstGeom prst="round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Mise</a:t>
          </a:r>
          <a:r>
            <a:rPr lang="fr-CA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à jour</a:t>
          </a:r>
          <a:endParaRPr lang="fr-CA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13</xdr:col>
      <xdr:colOff>457200</xdr:colOff>
      <xdr:row>5</xdr:row>
      <xdr:rowOff>161925</xdr:rowOff>
    </xdr:from>
    <xdr:to>
      <xdr:col>15</xdr:col>
      <xdr:colOff>123825</xdr:colOff>
      <xdr:row>8</xdr:row>
      <xdr:rowOff>76200</xdr:rowOff>
    </xdr:to>
    <xdr:sp macro="[0]!effacedonnee" textlink="">
      <xdr:nvSpPr>
        <xdr:cNvPr id="3" name="Rectangle : coins arrondis 2"/>
        <xdr:cNvSpPr/>
      </xdr:nvSpPr>
      <xdr:spPr>
        <a:xfrm>
          <a:off x="10934700" y="1162050"/>
          <a:ext cx="1343025" cy="485775"/>
        </a:xfrm>
        <a:prstGeom prst="round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Effacer les données</a:t>
          </a:r>
        </a:p>
      </xdr:txBody>
    </xdr:sp>
    <xdr:clientData/>
  </xdr:twoCellAnchor>
  <xdr:twoCellAnchor>
    <xdr:from>
      <xdr:col>1</xdr:col>
      <xdr:colOff>66676</xdr:colOff>
      <xdr:row>1</xdr:row>
      <xdr:rowOff>133351</xdr:rowOff>
    </xdr:from>
    <xdr:to>
      <xdr:col>11</xdr:col>
      <xdr:colOff>533400</xdr:colOff>
      <xdr:row>11</xdr:row>
      <xdr:rowOff>76200</xdr:rowOff>
    </xdr:to>
    <xdr:cxnSp macro="">
      <xdr:nvCxnSpPr>
        <xdr:cNvPr id="5" name="Connecteur droit avec flèche 4"/>
        <xdr:cNvCxnSpPr/>
      </xdr:nvCxnSpPr>
      <xdr:spPr>
        <a:xfrm flipH="1" flipV="1">
          <a:off x="1400176" y="371476"/>
          <a:ext cx="9267824" cy="184784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livier/AppData/Local/Microsoft/Windows/INetCache/IE/DFLLQTVQ/sylvievba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ophie Baron"/>
      <sheetName val="Martine Brisson"/>
      <sheetName val="Frederic Lam"/>
      <sheetName val="Julie Paquet"/>
      <sheetName val="Jonathan Prevost-Huot"/>
      <sheetName val="Serge Pronovost"/>
      <sheetName val="Melissa Savage"/>
      <sheetName val="Patrick Therrien"/>
      <sheetName val="Tableau de bord"/>
      <sheetName val="Expert"/>
      <sheetName val="Source1"/>
      <sheetName val="Source"/>
      <sheetName val="Calcu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9">
          <cell r="B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</row>
        <row r="10">
          <cell r="B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</row>
        <row r="11">
          <cell r="B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</row>
        <row r="12">
          <cell r="B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</row>
        <row r="13">
          <cell r="B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</row>
        <row r="14">
          <cell r="B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B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</row>
        <row r="16">
          <cell r="B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</row>
        <row r="17">
          <cell r="B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B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</row>
        <row r="19">
          <cell r="B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</row>
        <row r="20">
          <cell r="B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B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</row>
        <row r="22">
          <cell r="B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</row>
        <row r="23">
          <cell r="B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</row>
        <row r="24">
          <cell r="B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</row>
        <row r="25">
          <cell r="B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</row>
        <row r="26">
          <cell r="B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B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</row>
        <row r="28">
          <cell r="B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</row>
        <row r="29">
          <cell r="B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B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B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B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B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</row>
        <row r="34">
          <cell r="B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</row>
        <row r="35">
          <cell r="B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</row>
        <row r="36">
          <cell r="B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</row>
        <row r="37">
          <cell r="B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</row>
        <row r="38">
          <cell r="B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</row>
        <row r="39">
          <cell r="B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</row>
        <row r="40">
          <cell r="B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</row>
        <row r="41">
          <cell r="B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</row>
        <row r="42">
          <cell r="B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</row>
        <row r="43">
          <cell r="B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</row>
        <row r="44">
          <cell r="B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</row>
        <row r="45">
          <cell r="B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</row>
        <row r="46">
          <cell r="B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</row>
        <row r="47">
          <cell r="B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</row>
        <row r="48">
          <cell r="B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</row>
        <row r="49">
          <cell r="B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</row>
        <row r="50">
          <cell r="B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</row>
        <row r="51">
          <cell r="B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</row>
        <row r="52">
          <cell r="B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</row>
        <row r="53">
          <cell r="B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</row>
        <row r="54">
          <cell r="B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</row>
        <row r="55">
          <cell r="B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</row>
        <row r="56">
          <cell r="B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</row>
        <row r="57">
          <cell r="B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</row>
        <row r="58">
          <cell r="B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</row>
        <row r="59">
          <cell r="B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</row>
        <row r="60">
          <cell r="B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</row>
      </sheetData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20"/>
  <sheetViews>
    <sheetView zoomScale="80" zoomScaleNormal="80" workbookViewId="0">
      <selection activeCell="A2" sqref="A2:K20"/>
    </sheetView>
  </sheetViews>
  <sheetFormatPr baseColWidth="10" defaultRowHeight="15"/>
  <cols>
    <col min="1" max="1" width="27.140625" style="16" customWidth="1"/>
    <col min="2" max="2" width="18" style="7" customWidth="1"/>
    <col min="3" max="3" width="21.85546875" style="7" customWidth="1"/>
    <col min="4" max="11" width="21.28515625" style="7" customWidth="1"/>
  </cols>
  <sheetData>
    <row r="1" spans="1:11" ht="48" customHeight="1">
      <c r="A1" s="19" t="s">
        <v>8</v>
      </c>
      <c r="B1" s="20" t="s">
        <v>17</v>
      </c>
      <c r="C1" s="20" t="s">
        <v>9</v>
      </c>
      <c r="D1" s="20" t="s">
        <v>10</v>
      </c>
      <c r="E1" s="20" t="s">
        <v>11</v>
      </c>
      <c r="F1" s="20" t="s">
        <v>12</v>
      </c>
      <c r="G1" s="20" t="s">
        <v>46</v>
      </c>
      <c r="H1" s="20" t="s">
        <v>14</v>
      </c>
      <c r="I1" s="20" t="s">
        <v>15</v>
      </c>
      <c r="J1" s="20" t="s">
        <v>16</v>
      </c>
      <c r="K1" s="20" t="s">
        <v>3</v>
      </c>
    </row>
    <row r="2" spans="1:11">
      <c r="A2" s="11">
        <v>42632</v>
      </c>
      <c r="B2" s="12">
        <v>38</v>
      </c>
      <c r="C2" s="13">
        <v>1</v>
      </c>
      <c r="D2" s="13">
        <v>2</v>
      </c>
      <c r="E2" s="13">
        <v>3</v>
      </c>
      <c r="F2" s="13">
        <v>4</v>
      </c>
      <c r="G2" s="13">
        <v>5</v>
      </c>
      <c r="H2" s="13">
        <v>6</v>
      </c>
      <c r="I2" s="13">
        <v>7</v>
      </c>
      <c r="J2" s="13">
        <v>8</v>
      </c>
      <c r="K2" s="14">
        <v>9</v>
      </c>
    </row>
    <row r="3" spans="1:11">
      <c r="A3" s="16">
        <v>42632</v>
      </c>
      <c r="B3" s="7">
        <v>38</v>
      </c>
      <c r="C3" s="7">
        <v>1</v>
      </c>
      <c r="D3" s="7">
        <v>2</v>
      </c>
      <c r="E3" s="7">
        <v>3</v>
      </c>
      <c r="F3" s="7">
        <v>4</v>
      </c>
      <c r="G3" s="7">
        <v>5</v>
      </c>
      <c r="H3" s="7">
        <v>6</v>
      </c>
      <c r="I3" s="7">
        <v>7</v>
      </c>
      <c r="J3" s="7">
        <v>8</v>
      </c>
      <c r="K3" s="7">
        <v>9</v>
      </c>
    </row>
    <row r="4" spans="1:11">
      <c r="A4" s="16">
        <v>42569</v>
      </c>
      <c r="B4" s="7">
        <v>29</v>
      </c>
      <c r="C4" s="7">
        <v>1</v>
      </c>
      <c r="D4" s="7">
        <v>2</v>
      </c>
      <c r="E4" s="7">
        <v>3</v>
      </c>
      <c r="F4" s="7">
        <v>4</v>
      </c>
      <c r="G4" s="7">
        <v>5</v>
      </c>
      <c r="H4" s="7">
        <v>6</v>
      </c>
      <c r="I4" s="7">
        <v>7</v>
      </c>
      <c r="J4" s="7">
        <v>8</v>
      </c>
      <c r="K4" s="7">
        <v>9</v>
      </c>
    </row>
    <row r="5" spans="1:11">
      <c r="A5" s="16">
        <v>42569</v>
      </c>
      <c r="B5" s="7">
        <v>29</v>
      </c>
      <c r="C5" s="7">
        <v>1</v>
      </c>
      <c r="D5" s="7">
        <v>2</v>
      </c>
      <c r="E5" s="7">
        <v>3</v>
      </c>
      <c r="F5" s="7">
        <v>4</v>
      </c>
      <c r="G5" s="7">
        <v>5</v>
      </c>
      <c r="H5" s="7">
        <v>6</v>
      </c>
      <c r="I5" s="7">
        <v>7</v>
      </c>
      <c r="J5" s="7">
        <v>8</v>
      </c>
      <c r="K5" s="7">
        <v>9</v>
      </c>
    </row>
    <row r="6" spans="1:11">
      <c r="A6" s="16" t="e">
        <v>#VALUE!</v>
      </c>
      <c r="B6" s="7" t="e">
        <v>#VALUE!</v>
      </c>
      <c r="C6" s="7">
        <v>1</v>
      </c>
      <c r="D6" s="7">
        <v>2</v>
      </c>
      <c r="E6" s="7">
        <v>3</v>
      </c>
      <c r="F6" s="7">
        <v>4</v>
      </c>
      <c r="G6" s="7">
        <v>5</v>
      </c>
      <c r="H6" s="7">
        <v>6</v>
      </c>
      <c r="I6" s="7">
        <v>7</v>
      </c>
      <c r="J6" s="7">
        <v>8</v>
      </c>
      <c r="K6" s="7">
        <v>9</v>
      </c>
    </row>
    <row r="7" spans="1:11">
      <c r="A7" s="16" t="e">
        <v>#VALUE!</v>
      </c>
      <c r="B7" s="7" t="e">
        <v>#VALUE!</v>
      </c>
      <c r="C7" s="7">
        <v>1</v>
      </c>
      <c r="D7" s="7">
        <v>2</v>
      </c>
      <c r="E7" s="7">
        <v>3</v>
      </c>
      <c r="F7" s="7">
        <v>4</v>
      </c>
      <c r="G7" s="7">
        <v>5</v>
      </c>
      <c r="H7" s="7">
        <v>6</v>
      </c>
      <c r="I7" s="7">
        <v>7</v>
      </c>
      <c r="J7" s="7">
        <v>8</v>
      </c>
      <c r="K7" s="7">
        <v>9</v>
      </c>
    </row>
    <row r="8" spans="1:11">
      <c r="A8" s="16">
        <v>42779</v>
      </c>
      <c r="B8" s="7">
        <v>7</v>
      </c>
      <c r="C8" s="7">
        <v>1</v>
      </c>
      <c r="D8" s="7">
        <v>2</v>
      </c>
      <c r="E8" s="7">
        <v>3</v>
      </c>
      <c r="F8" s="7">
        <v>4</v>
      </c>
      <c r="G8" s="7">
        <v>5</v>
      </c>
      <c r="H8" s="7">
        <v>6</v>
      </c>
      <c r="I8" s="7">
        <v>7</v>
      </c>
      <c r="J8" s="7">
        <v>8</v>
      </c>
      <c r="K8" s="7">
        <v>9</v>
      </c>
    </row>
    <row r="9" spans="1:11">
      <c r="A9" s="16">
        <v>42779</v>
      </c>
      <c r="B9" s="7">
        <v>7</v>
      </c>
      <c r="C9" s="7">
        <v>1</v>
      </c>
      <c r="D9" s="7">
        <v>2</v>
      </c>
      <c r="E9" s="7">
        <v>3</v>
      </c>
      <c r="F9" s="7">
        <v>4</v>
      </c>
      <c r="G9" s="7">
        <v>5</v>
      </c>
      <c r="H9" s="7">
        <v>6</v>
      </c>
      <c r="I9" s="7">
        <v>7</v>
      </c>
      <c r="J9" s="7">
        <v>8</v>
      </c>
      <c r="K9" s="7">
        <v>9</v>
      </c>
    </row>
    <row r="10" spans="1:11">
      <c r="A10" s="16">
        <v>42926</v>
      </c>
      <c r="B10" s="7">
        <v>28</v>
      </c>
      <c r="C10" s="7">
        <v>1</v>
      </c>
      <c r="D10" s="7">
        <v>2</v>
      </c>
      <c r="E10" s="7">
        <v>3</v>
      </c>
      <c r="F10" s="7">
        <v>4</v>
      </c>
      <c r="G10" s="7">
        <v>5</v>
      </c>
      <c r="H10" s="7">
        <v>6</v>
      </c>
      <c r="I10" s="7">
        <v>7</v>
      </c>
      <c r="J10" s="7">
        <v>8</v>
      </c>
      <c r="K10" s="7">
        <v>9</v>
      </c>
    </row>
    <row r="11" spans="1:11">
      <c r="A11" s="16">
        <v>42926</v>
      </c>
      <c r="B11" s="7">
        <v>28</v>
      </c>
      <c r="C11" s="7">
        <v>1</v>
      </c>
      <c r="D11" s="7">
        <v>2</v>
      </c>
      <c r="E11" s="7">
        <v>3</v>
      </c>
      <c r="F11" s="7">
        <v>4</v>
      </c>
      <c r="G11" s="7">
        <v>5</v>
      </c>
      <c r="H11" s="7">
        <v>6</v>
      </c>
      <c r="I11" s="7">
        <v>7</v>
      </c>
      <c r="J11" s="7">
        <v>8</v>
      </c>
      <c r="K11" s="7">
        <v>9</v>
      </c>
    </row>
    <row r="12" spans="1:11">
      <c r="A12" s="16">
        <v>42926</v>
      </c>
      <c r="B12" s="7">
        <v>28</v>
      </c>
      <c r="C12" s="7">
        <v>1</v>
      </c>
      <c r="D12" s="7">
        <v>2</v>
      </c>
      <c r="E12" s="7">
        <v>3</v>
      </c>
      <c r="F12" s="7">
        <v>4</v>
      </c>
      <c r="G12" s="7">
        <v>5</v>
      </c>
      <c r="H12" s="7">
        <v>6</v>
      </c>
      <c r="I12" s="7">
        <v>7</v>
      </c>
      <c r="J12" s="7">
        <v>8</v>
      </c>
      <c r="K12" s="7">
        <v>9</v>
      </c>
    </row>
    <row r="13" spans="1:11">
      <c r="A13" s="16">
        <v>43094</v>
      </c>
      <c r="B13" s="7">
        <v>52</v>
      </c>
      <c r="C13" s="7">
        <v>1</v>
      </c>
      <c r="D13" s="7">
        <v>2</v>
      </c>
      <c r="E13" s="7">
        <v>3</v>
      </c>
      <c r="F13" s="7">
        <v>4</v>
      </c>
      <c r="G13" s="7">
        <v>5</v>
      </c>
      <c r="H13" s="7">
        <v>6</v>
      </c>
      <c r="I13" s="7">
        <v>7</v>
      </c>
      <c r="J13" s="7">
        <v>8</v>
      </c>
      <c r="K13" s="7">
        <v>9</v>
      </c>
    </row>
    <row r="14" spans="1:11">
      <c r="A14" s="16">
        <v>43094</v>
      </c>
      <c r="B14" s="7">
        <v>52</v>
      </c>
      <c r="C14" s="7">
        <v>1</v>
      </c>
      <c r="D14" s="7">
        <v>2</v>
      </c>
      <c r="E14" s="7">
        <v>3</v>
      </c>
      <c r="F14" s="7">
        <v>4</v>
      </c>
      <c r="G14" s="7">
        <v>5</v>
      </c>
      <c r="H14" s="7">
        <v>6</v>
      </c>
      <c r="I14" s="7">
        <v>7</v>
      </c>
      <c r="J14" s="7">
        <v>8</v>
      </c>
      <c r="K14" s="7">
        <v>9</v>
      </c>
    </row>
    <row r="15" spans="1:11">
      <c r="A15" s="16">
        <v>43094</v>
      </c>
      <c r="B15" s="7">
        <v>52</v>
      </c>
      <c r="C15" s="7">
        <v>1</v>
      </c>
      <c r="D15" s="7">
        <v>2</v>
      </c>
      <c r="E15" s="7">
        <v>3</v>
      </c>
      <c r="F15" s="7">
        <v>4</v>
      </c>
      <c r="G15" s="7">
        <v>5</v>
      </c>
      <c r="H15" s="7">
        <v>6</v>
      </c>
      <c r="I15" s="7">
        <v>7</v>
      </c>
      <c r="J15" s="7">
        <v>8</v>
      </c>
      <c r="K15" s="7">
        <v>9</v>
      </c>
    </row>
    <row r="16" spans="1:11">
      <c r="A16" s="16">
        <v>43094</v>
      </c>
      <c r="B16" s="7">
        <v>52</v>
      </c>
      <c r="C16" s="7">
        <v>5</v>
      </c>
      <c r="D16" s="7">
        <v>2</v>
      </c>
      <c r="E16" s="7">
        <v>3</v>
      </c>
      <c r="F16" s="7">
        <v>4</v>
      </c>
      <c r="G16" s="7">
        <v>5</v>
      </c>
      <c r="H16" s="7">
        <v>6</v>
      </c>
      <c r="I16" s="7">
        <v>7</v>
      </c>
      <c r="J16" s="7">
        <v>8</v>
      </c>
      <c r="K16" s="7">
        <v>9</v>
      </c>
    </row>
    <row r="17" spans="1:11">
      <c r="A17" s="16">
        <v>42891</v>
      </c>
      <c r="B17" s="7">
        <v>23</v>
      </c>
      <c r="C17" s="7">
        <v>5</v>
      </c>
      <c r="D17" s="7">
        <v>2</v>
      </c>
      <c r="E17" s="7">
        <v>3</v>
      </c>
      <c r="F17" s="7">
        <v>4</v>
      </c>
      <c r="G17" s="7">
        <v>5</v>
      </c>
      <c r="H17" s="7">
        <v>6</v>
      </c>
      <c r="I17" s="7">
        <v>7</v>
      </c>
      <c r="J17" s="7">
        <v>8</v>
      </c>
      <c r="K17" s="7">
        <v>9</v>
      </c>
    </row>
    <row r="18" spans="1:11">
      <c r="A18" s="16">
        <v>42891</v>
      </c>
      <c r="B18" s="7">
        <v>23</v>
      </c>
      <c r="C18" s="7">
        <v>5</v>
      </c>
      <c r="D18" s="7">
        <v>2</v>
      </c>
      <c r="E18" s="7">
        <v>3</v>
      </c>
      <c r="F18" s="7">
        <v>4</v>
      </c>
      <c r="G18" s="7">
        <v>5</v>
      </c>
      <c r="H18" s="7">
        <v>6</v>
      </c>
      <c r="I18" s="7">
        <v>7</v>
      </c>
      <c r="J18" s="7">
        <v>8</v>
      </c>
      <c r="K18" s="7">
        <v>9</v>
      </c>
    </row>
    <row r="19" spans="1:11">
      <c r="A19" s="16">
        <v>42891</v>
      </c>
      <c r="B19" s="7">
        <v>23</v>
      </c>
      <c r="C19" s="7">
        <v>5</v>
      </c>
      <c r="D19" s="7">
        <v>2</v>
      </c>
      <c r="E19" s="7">
        <v>3</v>
      </c>
      <c r="F19" s="7">
        <v>4</v>
      </c>
      <c r="G19" s="7">
        <v>5</v>
      </c>
      <c r="H19" s="7">
        <v>6</v>
      </c>
      <c r="I19" s="7">
        <v>7</v>
      </c>
      <c r="J19" s="7">
        <v>8</v>
      </c>
      <c r="K19" s="7">
        <v>9</v>
      </c>
    </row>
    <row r="20" spans="1:11">
      <c r="A20" s="16">
        <v>42891</v>
      </c>
      <c r="B20" s="7">
        <v>23</v>
      </c>
      <c r="C20" s="7">
        <v>5</v>
      </c>
      <c r="D20" s="7">
        <v>2</v>
      </c>
      <c r="E20" s="7">
        <v>3</v>
      </c>
      <c r="F20" s="7">
        <v>4</v>
      </c>
      <c r="G20" s="7">
        <v>5</v>
      </c>
      <c r="H20" s="7">
        <v>6</v>
      </c>
      <c r="I20" s="7">
        <v>7</v>
      </c>
      <c r="J20" s="7">
        <v>8</v>
      </c>
      <c r="K20" s="7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19"/>
  <sheetViews>
    <sheetView workbookViewId="0">
      <selection activeCell="A2" sqref="A2:K19"/>
    </sheetView>
  </sheetViews>
  <sheetFormatPr baseColWidth="10" defaultRowHeight="15"/>
  <cols>
    <col min="1" max="1" width="27.140625" style="16" customWidth="1"/>
    <col min="2" max="2" width="18" style="7" customWidth="1"/>
    <col min="3" max="3" width="21.85546875" style="7" customWidth="1"/>
    <col min="4" max="11" width="21.28515625" style="7" customWidth="1"/>
  </cols>
  <sheetData>
    <row r="1" spans="1:11" ht="18.75">
      <c r="A1" s="19" t="s">
        <v>8</v>
      </c>
      <c r="B1" s="20" t="s">
        <v>17</v>
      </c>
      <c r="C1" s="20" t="s">
        <v>9</v>
      </c>
      <c r="D1" s="20" t="s">
        <v>10</v>
      </c>
      <c r="E1" s="20" t="s">
        <v>11</v>
      </c>
      <c r="F1" s="20" t="s">
        <v>12</v>
      </c>
      <c r="G1" s="20" t="s">
        <v>46</v>
      </c>
      <c r="H1" s="20" t="s">
        <v>14</v>
      </c>
      <c r="I1" s="20" t="s">
        <v>15</v>
      </c>
      <c r="J1" s="20" t="s">
        <v>16</v>
      </c>
      <c r="K1" s="20" t="s">
        <v>3</v>
      </c>
    </row>
    <row r="2" spans="1:11">
      <c r="A2" s="11">
        <v>42632</v>
      </c>
      <c r="B2" s="12">
        <v>38</v>
      </c>
      <c r="C2" s="12" t="s">
        <v>18</v>
      </c>
      <c r="D2" s="12" t="s">
        <v>19</v>
      </c>
      <c r="E2" s="12" t="s">
        <v>20</v>
      </c>
      <c r="F2" s="12" t="s">
        <v>21</v>
      </c>
      <c r="G2" s="12" t="s">
        <v>22</v>
      </c>
      <c r="H2" s="12" t="s">
        <v>23</v>
      </c>
      <c r="I2" s="12" t="s">
        <v>24</v>
      </c>
      <c r="J2" s="12" t="s">
        <v>25</v>
      </c>
      <c r="K2" s="15" t="s">
        <v>26</v>
      </c>
    </row>
    <row r="3" spans="1:11">
      <c r="A3" s="16">
        <v>42569</v>
      </c>
      <c r="B3" s="7">
        <v>29</v>
      </c>
      <c r="C3" s="7" t="s">
        <v>18</v>
      </c>
      <c r="D3" s="7" t="s">
        <v>19</v>
      </c>
      <c r="E3" s="7" t="s">
        <v>20</v>
      </c>
      <c r="F3" s="7" t="s">
        <v>21</v>
      </c>
      <c r="G3" s="7" t="s">
        <v>22</v>
      </c>
      <c r="H3" s="7" t="s">
        <v>23</v>
      </c>
      <c r="I3" s="7" t="s">
        <v>24</v>
      </c>
      <c r="J3" s="7" t="s">
        <v>25</v>
      </c>
      <c r="K3" s="7" t="s">
        <v>26</v>
      </c>
    </row>
    <row r="4" spans="1:11">
      <c r="A4" s="16">
        <v>42569</v>
      </c>
      <c r="B4" s="7">
        <v>29</v>
      </c>
      <c r="C4" s="7" t="s">
        <v>18</v>
      </c>
      <c r="D4" s="7" t="s">
        <v>19</v>
      </c>
      <c r="E4" s="7" t="s">
        <v>20</v>
      </c>
      <c r="F4" s="7" t="s">
        <v>21</v>
      </c>
      <c r="G4" s="7" t="s">
        <v>22</v>
      </c>
      <c r="H4" s="7" t="s">
        <v>23</v>
      </c>
      <c r="I4" s="7" t="s">
        <v>24</v>
      </c>
      <c r="J4" s="7" t="s">
        <v>25</v>
      </c>
      <c r="K4" s="7" t="s">
        <v>26</v>
      </c>
    </row>
    <row r="5" spans="1:11">
      <c r="A5" s="16" t="e">
        <v>#VALUE!</v>
      </c>
      <c r="B5" s="7" t="e">
        <v>#VALUE!</v>
      </c>
      <c r="C5" s="7" t="s">
        <v>18</v>
      </c>
      <c r="D5" s="7" t="s">
        <v>19</v>
      </c>
      <c r="E5" s="7" t="s">
        <v>20</v>
      </c>
      <c r="F5" s="7" t="s">
        <v>21</v>
      </c>
      <c r="G5" s="7" t="s">
        <v>22</v>
      </c>
      <c r="H5" s="7" t="s">
        <v>23</v>
      </c>
      <c r="I5" s="7" t="s">
        <v>24</v>
      </c>
      <c r="J5" s="7" t="s">
        <v>25</v>
      </c>
      <c r="K5" s="7" t="s">
        <v>26</v>
      </c>
    </row>
    <row r="6" spans="1:11">
      <c r="A6" s="16" t="e">
        <v>#VALUE!</v>
      </c>
      <c r="B6" s="7" t="e">
        <v>#VALUE!</v>
      </c>
      <c r="C6" s="7" t="s">
        <v>18</v>
      </c>
      <c r="D6" s="7" t="s">
        <v>19</v>
      </c>
      <c r="E6" s="7" t="s">
        <v>20</v>
      </c>
      <c r="F6" s="7" t="s">
        <v>21</v>
      </c>
      <c r="G6" s="7" t="s">
        <v>22</v>
      </c>
      <c r="H6" s="7" t="s">
        <v>23</v>
      </c>
      <c r="I6" s="7" t="s">
        <v>24</v>
      </c>
      <c r="J6" s="7" t="s">
        <v>25</v>
      </c>
      <c r="K6" s="7" t="s">
        <v>26</v>
      </c>
    </row>
    <row r="7" spans="1:11">
      <c r="A7" s="16">
        <v>42779</v>
      </c>
      <c r="B7" s="7">
        <v>7</v>
      </c>
      <c r="C7" s="7" t="s">
        <v>18</v>
      </c>
      <c r="D7" s="7" t="s">
        <v>19</v>
      </c>
      <c r="E7" s="7" t="s">
        <v>20</v>
      </c>
      <c r="F7" s="7" t="s">
        <v>21</v>
      </c>
      <c r="G7" s="7" t="s">
        <v>22</v>
      </c>
      <c r="H7" s="7" t="s">
        <v>23</v>
      </c>
      <c r="I7" s="7" t="s">
        <v>24</v>
      </c>
      <c r="J7" s="7" t="s">
        <v>25</v>
      </c>
      <c r="K7" s="7" t="s">
        <v>26</v>
      </c>
    </row>
    <row r="8" spans="1:11">
      <c r="A8" s="16">
        <v>42779</v>
      </c>
      <c r="B8" s="7">
        <v>7</v>
      </c>
      <c r="C8" s="7" t="s">
        <v>18</v>
      </c>
      <c r="D8" s="7" t="s">
        <v>19</v>
      </c>
      <c r="E8" s="7" t="s">
        <v>20</v>
      </c>
      <c r="F8" s="7" t="s">
        <v>21</v>
      </c>
      <c r="G8" s="7" t="s">
        <v>22</v>
      </c>
      <c r="H8" s="7" t="s">
        <v>23</v>
      </c>
      <c r="I8" s="7" t="s">
        <v>24</v>
      </c>
      <c r="J8" s="7" t="s">
        <v>25</v>
      </c>
      <c r="K8" s="7" t="s">
        <v>26</v>
      </c>
    </row>
    <row r="9" spans="1:11">
      <c r="A9" s="16">
        <v>42926</v>
      </c>
      <c r="B9" s="7">
        <v>28</v>
      </c>
      <c r="C9" s="7" t="s">
        <v>18</v>
      </c>
      <c r="D9" s="7" t="s">
        <v>19</v>
      </c>
      <c r="E9" s="7" t="s">
        <v>20</v>
      </c>
      <c r="F9" s="7" t="s">
        <v>21</v>
      </c>
      <c r="G9" s="7" t="s">
        <v>22</v>
      </c>
      <c r="H9" s="7" t="s">
        <v>23</v>
      </c>
      <c r="I9" s="7" t="s">
        <v>24</v>
      </c>
      <c r="J9" s="7" t="s">
        <v>25</v>
      </c>
      <c r="K9" s="7" t="s">
        <v>26</v>
      </c>
    </row>
    <row r="10" spans="1:11">
      <c r="A10" s="16">
        <v>42926</v>
      </c>
      <c r="B10" s="7">
        <v>28</v>
      </c>
      <c r="C10" s="7" t="s">
        <v>18</v>
      </c>
      <c r="D10" s="7" t="s">
        <v>19</v>
      </c>
      <c r="E10" s="7" t="s">
        <v>20</v>
      </c>
      <c r="F10" s="7" t="s">
        <v>21</v>
      </c>
      <c r="G10" s="7" t="s">
        <v>22</v>
      </c>
      <c r="H10" s="7" t="s">
        <v>23</v>
      </c>
      <c r="I10" s="7" t="s">
        <v>24</v>
      </c>
      <c r="J10" s="7" t="s">
        <v>25</v>
      </c>
      <c r="K10" s="7" t="s">
        <v>26</v>
      </c>
    </row>
    <row r="11" spans="1:11">
      <c r="A11" s="16">
        <v>42926</v>
      </c>
      <c r="B11" s="7">
        <v>28</v>
      </c>
      <c r="C11" s="7" t="s">
        <v>18</v>
      </c>
      <c r="D11" s="7" t="s">
        <v>19</v>
      </c>
      <c r="E11" s="7" t="s">
        <v>20</v>
      </c>
      <c r="F11" s="7" t="s">
        <v>21</v>
      </c>
      <c r="G11" s="7" t="s">
        <v>22</v>
      </c>
      <c r="H11" s="7" t="s">
        <v>23</v>
      </c>
      <c r="I11" s="7" t="s">
        <v>24</v>
      </c>
      <c r="J11" s="7" t="s">
        <v>25</v>
      </c>
      <c r="K11" s="7" t="s">
        <v>26</v>
      </c>
    </row>
    <row r="12" spans="1:11">
      <c r="A12" s="16">
        <v>43094</v>
      </c>
      <c r="B12" s="7">
        <v>52</v>
      </c>
      <c r="C12" s="7" t="s">
        <v>18</v>
      </c>
      <c r="D12" s="7" t="s">
        <v>19</v>
      </c>
      <c r="E12" s="7" t="s">
        <v>20</v>
      </c>
      <c r="F12" s="7" t="s">
        <v>21</v>
      </c>
      <c r="G12" s="7" t="s">
        <v>22</v>
      </c>
      <c r="H12" s="7" t="s">
        <v>23</v>
      </c>
      <c r="I12" s="7" t="s">
        <v>24</v>
      </c>
      <c r="J12" s="7" t="s">
        <v>25</v>
      </c>
      <c r="K12" s="7" t="s">
        <v>26</v>
      </c>
    </row>
    <row r="13" spans="1:11">
      <c r="A13" s="16">
        <v>43094</v>
      </c>
      <c r="B13" s="7">
        <v>52</v>
      </c>
      <c r="C13" s="7" t="s">
        <v>18</v>
      </c>
      <c r="D13" s="7" t="s">
        <v>19</v>
      </c>
      <c r="E13" s="7" t="s">
        <v>20</v>
      </c>
      <c r="F13" s="7" t="s">
        <v>21</v>
      </c>
      <c r="G13" s="7" t="s">
        <v>22</v>
      </c>
      <c r="H13" s="7" t="s">
        <v>23</v>
      </c>
      <c r="I13" s="7" t="s">
        <v>24</v>
      </c>
      <c r="J13" s="7" t="s">
        <v>25</v>
      </c>
      <c r="K13" s="7" t="s">
        <v>26</v>
      </c>
    </row>
    <row r="14" spans="1:11">
      <c r="A14" s="16">
        <v>43094</v>
      </c>
      <c r="B14" s="7">
        <v>52</v>
      </c>
      <c r="C14" s="7" t="s">
        <v>18</v>
      </c>
      <c r="D14" s="7" t="s">
        <v>19</v>
      </c>
      <c r="E14" s="7" t="s">
        <v>20</v>
      </c>
      <c r="F14" s="7" t="s">
        <v>21</v>
      </c>
      <c r="G14" s="7" t="s">
        <v>22</v>
      </c>
      <c r="H14" s="7" t="s">
        <v>23</v>
      </c>
      <c r="I14" s="7" t="s">
        <v>24</v>
      </c>
      <c r="J14" s="7" t="s">
        <v>25</v>
      </c>
      <c r="K14" s="7" t="s">
        <v>26</v>
      </c>
    </row>
    <row r="15" spans="1:11">
      <c r="A15" s="16">
        <v>43094</v>
      </c>
      <c r="B15" s="7">
        <v>52</v>
      </c>
      <c r="C15" s="7" t="s">
        <v>18</v>
      </c>
      <c r="D15" s="7" t="s">
        <v>19</v>
      </c>
      <c r="E15" s="7" t="s">
        <v>20</v>
      </c>
      <c r="F15" s="7" t="s">
        <v>21</v>
      </c>
      <c r="G15" s="7" t="s">
        <v>22</v>
      </c>
      <c r="H15" s="7" t="s">
        <v>23</v>
      </c>
      <c r="I15" s="7" t="s">
        <v>24</v>
      </c>
      <c r="J15" s="7" t="s">
        <v>25</v>
      </c>
      <c r="K15" s="7" t="s">
        <v>26</v>
      </c>
    </row>
    <row r="16" spans="1:11">
      <c r="A16" s="16">
        <v>42891</v>
      </c>
      <c r="B16" s="7">
        <v>23</v>
      </c>
      <c r="C16" s="7" t="s">
        <v>18</v>
      </c>
      <c r="D16" s="7" t="s">
        <v>19</v>
      </c>
      <c r="E16" s="7" t="s">
        <v>20</v>
      </c>
      <c r="F16" s="7" t="s">
        <v>21</v>
      </c>
      <c r="G16" s="7" t="s">
        <v>22</v>
      </c>
      <c r="H16" s="7" t="s">
        <v>23</v>
      </c>
      <c r="I16" s="7" t="s">
        <v>24</v>
      </c>
      <c r="J16" s="7" t="s">
        <v>25</v>
      </c>
      <c r="K16" s="7" t="s">
        <v>26</v>
      </c>
    </row>
    <row r="17" spans="1:11">
      <c r="A17" s="16">
        <v>42891</v>
      </c>
      <c r="B17" s="7">
        <v>23</v>
      </c>
      <c r="C17" s="7" t="s">
        <v>18</v>
      </c>
      <c r="D17" s="7" t="s">
        <v>19</v>
      </c>
      <c r="E17" s="7" t="s">
        <v>20</v>
      </c>
      <c r="F17" s="7" t="s">
        <v>21</v>
      </c>
      <c r="G17" s="7" t="s">
        <v>22</v>
      </c>
      <c r="H17" s="7" t="s">
        <v>23</v>
      </c>
      <c r="I17" s="7" t="s">
        <v>24</v>
      </c>
      <c r="J17" s="7" t="s">
        <v>25</v>
      </c>
      <c r="K17" s="7" t="s">
        <v>26</v>
      </c>
    </row>
    <row r="18" spans="1:11">
      <c r="A18" s="16">
        <v>42891</v>
      </c>
      <c r="B18" s="7">
        <v>23</v>
      </c>
      <c r="C18" s="7" t="s">
        <v>18</v>
      </c>
      <c r="D18" s="7" t="s">
        <v>19</v>
      </c>
      <c r="E18" s="7" t="s">
        <v>20</v>
      </c>
      <c r="F18" s="7" t="s">
        <v>21</v>
      </c>
      <c r="G18" s="7" t="s">
        <v>22</v>
      </c>
      <c r="H18" s="7" t="s">
        <v>23</v>
      </c>
      <c r="I18" s="7" t="s">
        <v>24</v>
      </c>
      <c r="J18" s="7" t="s">
        <v>25</v>
      </c>
      <c r="K18" s="7" t="s">
        <v>26</v>
      </c>
    </row>
    <row r="19" spans="1:11">
      <c r="A19" s="16">
        <v>42891</v>
      </c>
      <c r="B19" s="7">
        <v>23</v>
      </c>
      <c r="C19" s="7" t="s">
        <v>18</v>
      </c>
      <c r="D19" s="7" t="s">
        <v>19</v>
      </c>
      <c r="E19" s="7" t="s">
        <v>20</v>
      </c>
      <c r="F19" s="7" t="s">
        <v>21</v>
      </c>
      <c r="G19" s="7" t="s">
        <v>22</v>
      </c>
      <c r="H19" s="7" t="s">
        <v>23</v>
      </c>
      <c r="I19" s="7" t="s">
        <v>24</v>
      </c>
      <c r="J19" s="7" t="s">
        <v>25</v>
      </c>
      <c r="K19" s="7" t="s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K18"/>
  <sheetViews>
    <sheetView workbookViewId="0">
      <selection activeCell="A2" sqref="A2:K18"/>
    </sheetView>
  </sheetViews>
  <sheetFormatPr baseColWidth="10" defaultRowHeight="15"/>
  <cols>
    <col min="1" max="1" width="27.140625" style="16" customWidth="1"/>
    <col min="2" max="2" width="18" style="7" customWidth="1"/>
    <col min="3" max="3" width="21.85546875" style="7" customWidth="1"/>
    <col min="4" max="11" width="21.28515625" style="7" customWidth="1"/>
  </cols>
  <sheetData>
    <row r="1" spans="1:11" ht="18.75">
      <c r="A1" s="19" t="s">
        <v>8</v>
      </c>
      <c r="B1" s="20" t="s">
        <v>17</v>
      </c>
      <c r="C1" s="20" t="s">
        <v>9</v>
      </c>
      <c r="D1" s="20" t="s">
        <v>10</v>
      </c>
      <c r="E1" s="20" t="s">
        <v>11</v>
      </c>
      <c r="F1" s="20" t="s">
        <v>12</v>
      </c>
      <c r="G1" s="20" t="s">
        <v>46</v>
      </c>
      <c r="H1" s="20" t="s">
        <v>14</v>
      </c>
      <c r="I1" s="20" t="s">
        <v>15</v>
      </c>
      <c r="J1" s="20" t="s">
        <v>16</v>
      </c>
      <c r="K1" s="20" t="s">
        <v>3</v>
      </c>
    </row>
    <row r="2" spans="1:11">
      <c r="A2" s="11">
        <v>42632</v>
      </c>
      <c r="B2" s="12">
        <v>38</v>
      </c>
      <c r="C2" s="12" t="s">
        <v>27</v>
      </c>
      <c r="D2" s="12" t="s">
        <v>28</v>
      </c>
      <c r="E2" s="12" t="s">
        <v>27</v>
      </c>
      <c r="F2" s="12" t="s">
        <v>29</v>
      </c>
      <c r="G2" s="12" t="s">
        <v>30</v>
      </c>
      <c r="H2" s="12" t="s">
        <v>31</v>
      </c>
      <c r="I2" s="12" t="s">
        <v>32</v>
      </c>
      <c r="J2" s="12" t="s">
        <v>33</v>
      </c>
      <c r="K2" s="15" t="s">
        <v>34</v>
      </c>
    </row>
    <row r="3" spans="1:11">
      <c r="A3" s="16">
        <v>42632</v>
      </c>
      <c r="B3" s="7">
        <v>38</v>
      </c>
      <c r="C3" s="7" t="s">
        <v>27</v>
      </c>
      <c r="D3" s="7" t="s">
        <v>28</v>
      </c>
      <c r="E3" s="7" t="s">
        <v>27</v>
      </c>
      <c r="F3" s="7" t="s">
        <v>29</v>
      </c>
      <c r="G3" s="7" t="s">
        <v>30</v>
      </c>
      <c r="H3" s="7" t="s">
        <v>31</v>
      </c>
      <c r="I3" s="7" t="s">
        <v>32</v>
      </c>
      <c r="J3" s="7" t="s">
        <v>33</v>
      </c>
      <c r="K3" s="7" t="s">
        <v>34</v>
      </c>
    </row>
    <row r="4" spans="1:11">
      <c r="A4" s="16">
        <v>42569</v>
      </c>
      <c r="B4" s="7">
        <v>29</v>
      </c>
      <c r="C4" s="7" t="s">
        <v>27</v>
      </c>
      <c r="D4" s="7" t="s">
        <v>28</v>
      </c>
      <c r="E4" s="7" t="s">
        <v>27</v>
      </c>
      <c r="F4" s="7" t="s">
        <v>29</v>
      </c>
      <c r="G4" s="7" t="s">
        <v>30</v>
      </c>
      <c r="H4" s="7" t="s">
        <v>31</v>
      </c>
      <c r="I4" s="7" t="s">
        <v>32</v>
      </c>
      <c r="J4" s="7" t="s">
        <v>33</v>
      </c>
      <c r="K4" s="7" t="s">
        <v>34</v>
      </c>
    </row>
    <row r="5" spans="1:11">
      <c r="A5" s="16">
        <v>42569</v>
      </c>
      <c r="B5" s="7">
        <v>29</v>
      </c>
      <c r="C5" s="7" t="s">
        <v>27</v>
      </c>
      <c r="D5" s="7" t="s">
        <v>28</v>
      </c>
      <c r="E5" s="7" t="s">
        <v>27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  <c r="K5" s="7" t="s">
        <v>34</v>
      </c>
    </row>
    <row r="6" spans="1:11">
      <c r="A6" s="16" t="e">
        <v>#VALUE!</v>
      </c>
      <c r="B6" s="7" t="e">
        <v>#VALUE!</v>
      </c>
      <c r="C6" s="7" t="s">
        <v>27</v>
      </c>
      <c r="D6" s="7" t="s">
        <v>28</v>
      </c>
      <c r="E6" s="7" t="s">
        <v>27</v>
      </c>
      <c r="F6" s="7" t="s">
        <v>29</v>
      </c>
      <c r="G6" s="7" t="s">
        <v>30</v>
      </c>
      <c r="H6" s="7" t="s">
        <v>31</v>
      </c>
      <c r="I6" s="7" t="s">
        <v>32</v>
      </c>
      <c r="J6" s="7" t="s">
        <v>33</v>
      </c>
      <c r="K6" s="7" t="s">
        <v>34</v>
      </c>
    </row>
    <row r="7" spans="1:11">
      <c r="A7" s="16" t="e">
        <v>#VALUE!</v>
      </c>
      <c r="B7" s="7" t="e">
        <v>#VALUE!</v>
      </c>
      <c r="C7" s="7" t="s">
        <v>27</v>
      </c>
      <c r="D7" s="7" t="s">
        <v>28</v>
      </c>
      <c r="E7" s="7" t="s">
        <v>27</v>
      </c>
      <c r="F7" s="7" t="s">
        <v>29</v>
      </c>
      <c r="G7" s="7" t="s">
        <v>30</v>
      </c>
      <c r="H7" s="7" t="s">
        <v>31</v>
      </c>
      <c r="I7" s="7" t="s">
        <v>32</v>
      </c>
      <c r="J7" s="7" t="s">
        <v>33</v>
      </c>
      <c r="K7" s="7" t="s">
        <v>34</v>
      </c>
    </row>
    <row r="8" spans="1:11">
      <c r="A8" s="16">
        <v>42779</v>
      </c>
      <c r="B8" s="7">
        <v>7</v>
      </c>
      <c r="C8" s="7" t="s">
        <v>27</v>
      </c>
      <c r="D8" s="7" t="s">
        <v>28</v>
      </c>
      <c r="E8" s="7" t="s">
        <v>27</v>
      </c>
      <c r="F8" s="7" t="s">
        <v>29</v>
      </c>
      <c r="G8" s="7" t="s">
        <v>30</v>
      </c>
      <c r="H8" s="7" t="s">
        <v>31</v>
      </c>
      <c r="I8" s="7" t="s">
        <v>32</v>
      </c>
      <c r="J8" s="7" t="s">
        <v>33</v>
      </c>
      <c r="K8" s="7" t="s">
        <v>34</v>
      </c>
    </row>
    <row r="9" spans="1:11">
      <c r="A9" s="16">
        <v>42926</v>
      </c>
      <c r="B9" s="7">
        <v>28</v>
      </c>
      <c r="C9" s="7" t="s">
        <v>27</v>
      </c>
      <c r="D9" s="7" t="s">
        <v>28</v>
      </c>
      <c r="E9" s="7" t="s">
        <v>27</v>
      </c>
      <c r="F9" s="7" t="s">
        <v>29</v>
      </c>
      <c r="G9" s="7" t="s">
        <v>30</v>
      </c>
      <c r="H9" s="7" t="s">
        <v>31</v>
      </c>
      <c r="I9" s="7" t="s">
        <v>32</v>
      </c>
      <c r="J9" s="7" t="s">
        <v>33</v>
      </c>
      <c r="K9" s="7" t="s">
        <v>34</v>
      </c>
    </row>
    <row r="10" spans="1:11">
      <c r="A10" s="16">
        <v>42926</v>
      </c>
      <c r="B10" s="7">
        <v>28</v>
      </c>
      <c r="C10" s="7" t="s">
        <v>27</v>
      </c>
      <c r="D10" s="7" t="s">
        <v>28</v>
      </c>
      <c r="E10" s="7" t="s">
        <v>27</v>
      </c>
      <c r="F10" s="7" t="s">
        <v>29</v>
      </c>
      <c r="G10" s="7" t="s">
        <v>30</v>
      </c>
      <c r="H10" s="7" t="s">
        <v>31</v>
      </c>
      <c r="I10" s="7" t="s">
        <v>32</v>
      </c>
      <c r="J10" s="7" t="s">
        <v>33</v>
      </c>
      <c r="K10" s="7" t="s">
        <v>34</v>
      </c>
    </row>
    <row r="11" spans="1:11">
      <c r="A11" s="16">
        <v>42926</v>
      </c>
      <c r="B11" s="7">
        <v>28</v>
      </c>
      <c r="C11" s="7" t="s">
        <v>27</v>
      </c>
      <c r="D11" s="7" t="s">
        <v>28</v>
      </c>
      <c r="E11" s="7" t="s">
        <v>27</v>
      </c>
      <c r="F11" s="7" t="s">
        <v>29</v>
      </c>
      <c r="G11" s="7" t="s">
        <v>30</v>
      </c>
      <c r="H11" s="7" t="s">
        <v>31</v>
      </c>
      <c r="I11" s="7" t="s">
        <v>32</v>
      </c>
      <c r="J11" s="7" t="s">
        <v>33</v>
      </c>
      <c r="K11" s="7" t="s">
        <v>34</v>
      </c>
    </row>
    <row r="12" spans="1:11">
      <c r="A12" s="16">
        <v>43094</v>
      </c>
      <c r="B12" s="7">
        <v>52</v>
      </c>
      <c r="C12" s="7" t="s">
        <v>27</v>
      </c>
      <c r="D12" s="7" t="s">
        <v>28</v>
      </c>
      <c r="E12" s="7" t="s">
        <v>27</v>
      </c>
      <c r="F12" s="7" t="s">
        <v>29</v>
      </c>
      <c r="G12" s="7" t="s">
        <v>30</v>
      </c>
      <c r="H12" s="7" t="s">
        <v>31</v>
      </c>
      <c r="I12" s="7" t="s">
        <v>32</v>
      </c>
      <c r="J12" s="7" t="s">
        <v>33</v>
      </c>
      <c r="K12" s="7" t="s">
        <v>34</v>
      </c>
    </row>
    <row r="13" spans="1:11">
      <c r="A13" s="16">
        <v>43094</v>
      </c>
      <c r="B13" s="7">
        <v>52</v>
      </c>
      <c r="C13" s="7" t="s">
        <v>27</v>
      </c>
      <c r="D13" s="7" t="s">
        <v>28</v>
      </c>
      <c r="E13" s="7" t="s">
        <v>27</v>
      </c>
      <c r="F13" s="7" t="s">
        <v>29</v>
      </c>
      <c r="G13" s="7" t="s">
        <v>30</v>
      </c>
      <c r="H13" s="7" t="s">
        <v>31</v>
      </c>
      <c r="I13" s="7" t="s">
        <v>32</v>
      </c>
      <c r="J13" s="7" t="s">
        <v>33</v>
      </c>
      <c r="K13" s="7" t="s">
        <v>34</v>
      </c>
    </row>
    <row r="14" spans="1:11">
      <c r="A14" s="16">
        <v>43094</v>
      </c>
      <c r="B14" s="7">
        <v>52</v>
      </c>
      <c r="C14" s="7" t="s">
        <v>27</v>
      </c>
      <c r="D14" s="7" t="s">
        <v>28</v>
      </c>
      <c r="E14" s="7" t="s">
        <v>27</v>
      </c>
      <c r="F14" s="7" t="s">
        <v>29</v>
      </c>
      <c r="G14" s="7" t="s">
        <v>30</v>
      </c>
      <c r="H14" s="7" t="s">
        <v>31</v>
      </c>
      <c r="I14" s="7" t="s">
        <v>32</v>
      </c>
      <c r="J14" s="7" t="s">
        <v>33</v>
      </c>
      <c r="K14" s="7" t="s">
        <v>34</v>
      </c>
    </row>
    <row r="15" spans="1:11">
      <c r="A15" s="16">
        <v>42891</v>
      </c>
      <c r="B15" s="7">
        <v>23</v>
      </c>
      <c r="C15" s="7" t="s">
        <v>27</v>
      </c>
      <c r="D15" s="7" t="s">
        <v>28</v>
      </c>
      <c r="E15" s="7" t="s">
        <v>27</v>
      </c>
      <c r="F15" s="7" t="s">
        <v>29</v>
      </c>
      <c r="G15" s="7" t="s">
        <v>30</v>
      </c>
      <c r="H15" s="7" t="s">
        <v>31</v>
      </c>
      <c r="I15" s="7" t="s">
        <v>32</v>
      </c>
      <c r="J15" s="7" t="s">
        <v>33</v>
      </c>
      <c r="K15" s="7" t="s">
        <v>34</v>
      </c>
    </row>
    <row r="16" spans="1:11">
      <c r="A16" s="16">
        <v>42891</v>
      </c>
      <c r="B16" s="7">
        <v>23</v>
      </c>
      <c r="C16" s="7" t="s">
        <v>27</v>
      </c>
      <c r="D16" s="7" t="s">
        <v>28</v>
      </c>
      <c r="E16" s="7" t="s">
        <v>27</v>
      </c>
      <c r="F16" s="7" t="s">
        <v>29</v>
      </c>
      <c r="G16" s="7" t="s">
        <v>30</v>
      </c>
      <c r="H16" s="7" t="s">
        <v>31</v>
      </c>
      <c r="I16" s="7" t="s">
        <v>32</v>
      </c>
      <c r="J16" s="7" t="s">
        <v>33</v>
      </c>
      <c r="K16" s="7" t="s">
        <v>34</v>
      </c>
    </row>
    <row r="17" spans="1:11">
      <c r="A17" s="16">
        <v>42891</v>
      </c>
      <c r="B17" s="7">
        <v>23</v>
      </c>
      <c r="C17" s="7" t="s">
        <v>27</v>
      </c>
      <c r="D17" s="7" t="s">
        <v>28</v>
      </c>
      <c r="E17" s="7" t="s">
        <v>27</v>
      </c>
      <c r="F17" s="7" t="s">
        <v>29</v>
      </c>
      <c r="G17" s="7" t="s">
        <v>30</v>
      </c>
      <c r="H17" s="7" t="s">
        <v>31</v>
      </c>
      <c r="I17" s="7" t="s">
        <v>32</v>
      </c>
      <c r="J17" s="7" t="s">
        <v>33</v>
      </c>
      <c r="K17" s="7" t="s">
        <v>34</v>
      </c>
    </row>
    <row r="18" spans="1:11">
      <c r="A18" s="16">
        <v>42891</v>
      </c>
      <c r="B18" s="7">
        <v>23</v>
      </c>
      <c r="C18" s="7" t="s">
        <v>27</v>
      </c>
      <c r="D18" s="7" t="s">
        <v>28</v>
      </c>
      <c r="E18" s="7" t="s">
        <v>27</v>
      </c>
      <c r="F18" s="7" t="s">
        <v>29</v>
      </c>
      <c r="G18" s="7" t="s">
        <v>30</v>
      </c>
      <c r="H18" s="7" t="s">
        <v>31</v>
      </c>
      <c r="I18" s="7" t="s">
        <v>32</v>
      </c>
      <c r="J18" s="7" t="s">
        <v>33</v>
      </c>
      <c r="K18" s="7" t="s">
        <v>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K3"/>
  <sheetViews>
    <sheetView workbookViewId="0">
      <selection activeCell="A2" sqref="A2:K3"/>
    </sheetView>
  </sheetViews>
  <sheetFormatPr baseColWidth="10" defaultRowHeight="15"/>
  <cols>
    <col min="1" max="1" width="14.7109375" style="24" bestFit="1" customWidth="1"/>
    <col min="2" max="2" width="17.85546875" bestFit="1" customWidth="1"/>
    <col min="3" max="3" width="22.42578125" bestFit="1" customWidth="1"/>
    <col min="4" max="4" width="14.140625" bestFit="1" customWidth="1"/>
    <col min="5" max="5" width="3.28515625" bestFit="1" customWidth="1"/>
    <col min="7" max="7" width="13" bestFit="1" customWidth="1"/>
    <col min="9" max="9" width="13" bestFit="1" customWidth="1"/>
    <col min="10" max="10" width="19" bestFit="1" customWidth="1"/>
    <col min="11" max="11" width="15.5703125" bestFit="1" customWidth="1"/>
  </cols>
  <sheetData>
    <row r="1" spans="1:11" ht="18.75">
      <c r="A1" s="23" t="s">
        <v>8</v>
      </c>
      <c r="B1" s="20" t="s">
        <v>17</v>
      </c>
      <c r="C1" s="20" t="s">
        <v>9</v>
      </c>
      <c r="D1" s="20" t="s">
        <v>10</v>
      </c>
      <c r="E1" s="20" t="s">
        <v>11</v>
      </c>
      <c r="F1" s="20" t="s">
        <v>12</v>
      </c>
      <c r="G1" s="20" t="s">
        <v>46</v>
      </c>
      <c r="H1" s="20" t="s">
        <v>14</v>
      </c>
      <c r="I1" s="20" t="s">
        <v>15</v>
      </c>
      <c r="J1" s="20" t="s">
        <v>16</v>
      </c>
      <c r="K1" s="20" t="s">
        <v>3</v>
      </c>
    </row>
    <row r="2" spans="1:11">
      <c r="A2" s="24">
        <v>42891</v>
      </c>
      <c r="B2">
        <v>23</v>
      </c>
      <c r="C2" t="s">
        <v>27</v>
      </c>
      <c r="D2" t="s">
        <v>28</v>
      </c>
      <c r="E2" t="s">
        <v>27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</row>
    <row r="3" spans="1:11">
      <c r="A3" s="24">
        <v>42891</v>
      </c>
      <c r="B3">
        <v>23</v>
      </c>
      <c r="C3" t="s">
        <v>27</v>
      </c>
      <c r="D3" t="s">
        <v>28</v>
      </c>
      <c r="E3" t="s">
        <v>27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</row>
  </sheetData>
  <pageMargins left="0.7" right="0.7" top="0.75" bottom="0.75" header="0.3" footer="0.3"/>
  <pageSetup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K3"/>
  <sheetViews>
    <sheetView workbookViewId="0">
      <selection activeCell="A2" sqref="A2:K3"/>
    </sheetView>
  </sheetViews>
  <sheetFormatPr baseColWidth="10" defaultRowHeight="15"/>
  <cols>
    <col min="1" max="1" width="11" style="24"/>
  </cols>
  <sheetData>
    <row r="1" spans="1:11" ht="18.75">
      <c r="A1" s="23" t="s">
        <v>8</v>
      </c>
      <c r="B1" s="20" t="s">
        <v>17</v>
      </c>
      <c r="C1" s="20" t="s">
        <v>9</v>
      </c>
      <c r="D1" s="20" t="s">
        <v>10</v>
      </c>
      <c r="E1" s="20" t="s">
        <v>11</v>
      </c>
      <c r="F1" s="20" t="s">
        <v>12</v>
      </c>
      <c r="G1" s="20" t="s">
        <v>46</v>
      </c>
      <c r="H1" s="20" t="s">
        <v>14</v>
      </c>
      <c r="I1" s="20" t="s">
        <v>15</v>
      </c>
      <c r="J1" s="20" t="s">
        <v>16</v>
      </c>
      <c r="K1" s="20" t="s">
        <v>3</v>
      </c>
    </row>
    <row r="2" spans="1:11">
      <c r="A2" s="24">
        <v>42891</v>
      </c>
      <c r="B2">
        <v>23</v>
      </c>
      <c r="C2">
        <v>1</v>
      </c>
      <c r="E2">
        <v>1</v>
      </c>
      <c r="G2">
        <v>1</v>
      </c>
    </row>
    <row r="3" spans="1:11">
      <c r="A3" s="24">
        <v>42891</v>
      </c>
      <c r="B3">
        <v>23</v>
      </c>
      <c r="C3">
        <v>1</v>
      </c>
      <c r="E3">
        <v>1</v>
      </c>
      <c r="G3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K3"/>
  <sheetViews>
    <sheetView workbookViewId="0">
      <selection activeCell="A2" sqref="A2:K3"/>
    </sheetView>
  </sheetViews>
  <sheetFormatPr baseColWidth="10" defaultRowHeight="15"/>
  <cols>
    <col min="1" max="1" width="11" style="26"/>
  </cols>
  <sheetData>
    <row r="1" spans="1:11" ht="18.75">
      <c r="A1" s="25" t="s">
        <v>8</v>
      </c>
      <c r="B1" s="20" t="s">
        <v>17</v>
      </c>
      <c r="C1" s="20" t="s">
        <v>9</v>
      </c>
      <c r="D1" s="20" t="s">
        <v>10</v>
      </c>
      <c r="E1" s="20" t="s">
        <v>11</v>
      </c>
      <c r="F1" s="20" t="s">
        <v>12</v>
      </c>
      <c r="G1" s="20" t="s">
        <v>46</v>
      </c>
      <c r="H1" s="20" t="s">
        <v>14</v>
      </c>
      <c r="I1" s="20" t="s">
        <v>15</v>
      </c>
      <c r="J1" s="20" t="s">
        <v>16</v>
      </c>
      <c r="K1" s="20" t="s">
        <v>3</v>
      </c>
    </row>
    <row r="2" spans="1:11">
      <c r="A2" s="26">
        <v>42891</v>
      </c>
      <c r="B2">
        <v>23</v>
      </c>
      <c r="C2">
        <v>1</v>
      </c>
      <c r="D2" t="s">
        <v>53</v>
      </c>
      <c r="H2">
        <v>1</v>
      </c>
      <c r="K2" t="s">
        <v>47</v>
      </c>
    </row>
    <row r="3" spans="1:11">
      <c r="A3" s="26">
        <v>42891</v>
      </c>
      <c r="B3">
        <v>23</v>
      </c>
      <c r="C3">
        <v>1</v>
      </c>
      <c r="D3" t="s">
        <v>53</v>
      </c>
      <c r="H3">
        <v>1</v>
      </c>
      <c r="K3" t="s">
        <v>47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K3"/>
  <sheetViews>
    <sheetView workbookViewId="0">
      <selection activeCell="A2" sqref="A2:K3"/>
    </sheetView>
  </sheetViews>
  <sheetFormatPr baseColWidth="10" defaultRowHeight="15"/>
  <cols>
    <col min="1" max="1" width="11" style="24"/>
  </cols>
  <sheetData>
    <row r="1" spans="1:11" ht="18.75">
      <c r="A1" s="23" t="s">
        <v>8</v>
      </c>
      <c r="B1" s="20" t="s">
        <v>17</v>
      </c>
      <c r="C1" s="20" t="s">
        <v>9</v>
      </c>
      <c r="D1" s="20" t="s">
        <v>10</v>
      </c>
      <c r="E1" s="20" t="s">
        <v>11</v>
      </c>
      <c r="F1" s="20" t="s">
        <v>12</v>
      </c>
      <c r="G1" s="20" t="s">
        <v>46</v>
      </c>
      <c r="H1" s="20" t="s">
        <v>14</v>
      </c>
      <c r="I1" s="20" t="s">
        <v>15</v>
      </c>
      <c r="J1" s="20" t="s">
        <v>16</v>
      </c>
      <c r="K1" s="20" t="s">
        <v>3</v>
      </c>
    </row>
    <row r="2" spans="1:11">
      <c r="A2" s="24">
        <v>42891</v>
      </c>
      <c r="B2">
        <v>23</v>
      </c>
      <c r="C2" t="s">
        <v>51</v>
      </c>
      <c r="D2" t="s">
        <v>53</v>
      </c>
      <c r="E2">
        <v>1</v>
      </c>
      <c r="G2" t="s">
        <v>53</v>
      </c>
      <c r="H2" t="s">
        <v>53</v>
      </c>
      <c r="J2" t="s">
        <v>52</v>
      </c>
    </row>
    <row r="3" spans="1:11">
      <c r="A3" s="24">
        <v>42891</v>
      </c>
      <c r="B3">
        <v>23</v>
      </c>
      <c r="C3" t="s">
        <v>51</v>
      </c>
      <c r="D3" t="s">
        <v>53</v>
      </c>
      <c r="E3">
        <v>1</v>
      </c>
      <c r="G3" t="s">
        <v>53</v>
      </c>
      <c r="H3" t="s">
        <v>53</v>
      </c>
      <c r="J3" t="s">
        <v>52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K3"/>
  <sheetViews>
    <sheetView workbookViewId="0">
      <selection activeCell="A2" sqref="A2:K3"/>
    </sheetView>
  </sheetViews>
  <sheetFormatPr baseColWidth="10" defaultRowHeight="15"/>
  <cols>
    <col min="1" max="1" width="11" style="26"/>
  </cols>
  <sheetData>
    <row r="1" spans="1:11" ht="18.75">
      <c r="A1" s="25" t="s">
        <v>8</v>
      </c>
      <c r="B1" s="20" t="s">
        <v>17</v>
      </c>
      <c r="C1" s="20" t="s">
        <v>9</v>
      </c>
      <c r="D1" s="20" t="s">
        <v>10</v>
      </c>
      <c r="E1" s="20" t="s">
        <v>11</v>
      </c>
      <c r="F1" s="20" t="s">
        <v>12</v>
      </c>
      <c r="G1" s="20" t="s">
        <v>46</v>
      </c>
      <c r="H1" s="20" t="s">
        <v>14</v>
      </c>
      <c r="I1" s="20" t="s">
        <v>15</v>
      </c>
      <c r="J1" s="20" t="s">
        <v>16</v>
      </c>
      <c r="K1" s="20" t="s">
        <v>3</v>
      </c>
    </row>
    <row r="2" spans="1:11">
      <c r="A2" s="26">
        <v>42891</v>
      </c>
      <c r="B2">
        <v>23</v>
      </c>
      <c r="C2">
        <v>1</v>
      </c>
      <c r="D2">
        <v>1</v>
      </c>
      <c r="E2">
        <v>1</v>
      </c>
      <c r="I2" t="s">
        <v>53</v>
      </c>
      <c r="J2">
        <v>1</v>
      </c>
      <c r="K2">
        <v>1</v>
      </c>
    </row>
    <row r="3" spans="1:11">
      <c r="A3" s="26">
        <v>42891</v>
      </c>
      <c r="B3">
        <v>23</v>
      </c>
      <c r="C3">
        <v>1</v>
      </c>
      <c r="D3">
        <v>1</v>
      </c>
      <c r="E3">
        <v>1</v>
      </c>
      <c r="I3" t="s">
        <v>53</v>
      </c>
      <c r="J3">
        <v>1</v>
      </c>
      <c r="K3">
        <v>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K3"/>
  <sheetViews>
    <sheetView workbookViewId="0">
      <selection activeCell="A2" sqref="A2:K3"/>
    </sheetView>
  </sheetViews>
  <sheetFormatPr baseColWidth="10" defaultRowHeight="15"/>
  <cols>
    <col min="1" max="1" width="11" style="24"/>
  </cols>
  <sheetData>
    <row r="1" spans="1:11" ht="18.75">
      <c r="A1" s="23" t="s">
        <v>8</v>
      </c>
      <c r="B1" s="20" t="s">
        <v>17</v>
      </c>
      <c r="C1" s="20" t="s">
        <v>9</v>
      </c>
      <c r="D1" s="20" t="s">
        <v>10</v>
      </c>
      <c r="E1" s="20" t="s">
        <v>11</v>
      </c>
      <c r="F1" s="20" t="s">
        <v>12</v>
      </c>
      <c r="G1" s="20" t="s">
        <v>46</v>
      </c>
      <c r="H1" s="20" t="s">
        <v>14</v>
      </c>
      <c r="I1" s="20" t="s">
        <v>15</v>
      </c>
      <c r="J1" s="20" t="s">
        <v>16</v>
      </c>
      <c r="K1" s="20" t="s">
        <v>3</v>
      </c>
    </row>
    <row r="2" spans="1:11">
      <c r="A2" s="24">
        <v>42891</v>
      </c>
      <c r="B2">
        <v>23</v>
      </c>
      <c r="C2" t="s">
        <v>48</v>
      </c>
      <c r="H2">
        <v>1</v>
      </c>
    </row>
    <row r="3" spans="1:11">
      <c r="A3" s="24">
        <v>42891</v>
      </c>
      <c r="B3">
        <v>23</v>
      </c>
      <c r="C3" t="s">
        <v>48</v>
      </c>
      <c r="H3">
        <v>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21"/>
  <dimension ref="A1:C16"/>
  <sheetViews>
    <sheetView workbookViewId="0">
      <selection activeCell="E21" sqref="E21"/>
    </sheetView>
  </sheetViews>
  <sheetFormatPr baseColWidth="10" defaultColWidth="11" defaultRowHeight="15"/>
  <cols>
    <col min="1" max="1" width="15.7109375" style="1" customWidth="1"/>
    <col min="2" max="2" width="15.85546875" style="1" customWidth="1"/>
    <col min="3" max="3" width="27.5703125" style="1" customWidth="1"/>
    <col min="4" max="16384" width="11" style="1"/>
  </cols>
  <sheetData>
    <row r="1" spans="1:3">
      <c r="A1" s="10" t="s">
        <v>0</v>
      </c>
      <c r="B1" s="9" t="s">
        <v>2</v>
      </c>
      <c r="C1" s="4" t="s">
        <v>6</v>
      </c>
    </row>
    <row r="2" spans="1:3">
      <c r="A2" s="10" t="s">
        <v>35</v>
      </c>
      <c r="B2" s="9">
        <v>2016</v>
      </c>
      <c r="C2" s="22" t="e">
        <f>DATE(L_Année,MONTH(1&amp;Le_Mois),7)-MOD(DATE(L_Année,MONTH(1&amp;Le_Mois),7)-2,7)</f>
        <v>#VALUE!</v>
      </c>
    </row>
    <row r="3" spans="1:3">
      <c r="A3" s="10" t="s">
        <v>36</v>
      </c>
      <c r="B3" s="9">
        <v>2017</v>
      </c>
      <c r="C3" s="22" t="e">
        <f>C2+7</f>
        <v>#VALUE!</v>
      </c>
    </row>
    <row r="4" spans="1:3">
      <c r="A4" s="10" t="s">
        <v>37</v>
      </c>
      <c r="B4" s="9">
        <v>2018</v>
      </c>
      <c r="C4" s="22" t="e">
        <f t="shared" ref="C4:C5" si="0">C3+7</f>
        <v>#VALUE!</v>
      </c>
    </row>
    <row r="5" spans="1:3">
      <c r="A5" s="10" t="s">
        <v>38</v>
      </c>
      <c r="B5" s="9">
        <v>2019</v>
      </c>
      <c r="C5" s="22" t="e">
        <f t="shared" si="0"/>
        <v>#VALUE!</v>
      </c>
    </row>
    <row r="6" spans="1:3">
      <c r="A6" s="10" t="s">
        <v>39</v>
      </c>
      <c r="B6" s="9">
        <v>2020</v>
      </c>
      <c r="C6" s="22" t="e">
        <f>IF(MONTH(C5+7)&lt;&gt;MONTH(C5),"",C5+7)</f>
        <v>#VALUE!</v>
      </c>
    </row>
    <row r="7" spans="1:3">
      <c r="A7" s="10" t="s">
        <v>40</v>
      </c>
      <c r="B7" s="9">
        <v>2021</v>
      </c>
      <c r="C7" s="3"/>
    </row>
    <row r="8" spans="1:3">
      <c r="A8" s="10" t="s">
        <v>41</v>
      </c>
      <c r="B8" s="9">
        <v>2022</v>
      </c>
      <c r="C8" s="8"/>
    </row>
    <row r="9" spans="1:3">
      <c r="A9" s="10" t="s">
        <v>42</v>
      </c>
      <c r="B9" s="9">
        <v>2023</v>
      </c>
      <c r="C9" s="8"/>
    </row>
    <row r="10" spans="1:3">
      <c r="A10" s="10" t="s">
        <v>1</v>
      </c>
      <c r="B10" s="9">
        <v>2024</v>
      </c>
      <c r="C10" s="8"/>
    </row>
    <row r="11" spans="1:3">
      <c r="A11" s="10" t="s">
        <v>43</v>
      </c>
      <c r="B11" s="9">
        <v>2025</v>
      </c>
      <c r="C11" s="8"/>
    </row>
    <row r="12" spans="1:3">
      <c r="A12" s="10" t="s">
        <v>44</v>
      </c>
      <c r="B12" s="9">
        <v>2026</v>
      </c>
      <c r="C12" s="8"/>
    </row>
    <row r="13" spans="1:3">
      <c r="A13" s="10" t="s">
        <v>45</v>
      </c>
      <c r="B13" s="9">
        <v>2027</v>
      </c>
      <c r="C13" s="8"/>
    </row>
    <row r="14" spans="1:3">
      <c r="A14" s="8"/>
      <c r="B14" s="9">
        <v>2028</v>
      </c>
      <c r="C14" s="8"/>
    </row>
    <row r="15" spans="1:3">
      <c r="A15" s="8"/>
      <c r="B15" s="9">
        <v>2029</v>
      </c>
      <c r="C15" s="8"/>
    </row>
    <row r="16" spans="1:3">
      <c r="A16" s="8"/>
      <c r="B16" s="9">
        <v>2030</v>
      </c>
      <c r="C16" s="8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20"/>
  <dimension ref="A1:K16"/>
  <sheetViews>
    <sheetView showGridLines="0" workbookViewId="0">
      <selection activeCell="A4" sqref="A4"/>
    </sheetView>
  </sheetViews>
  <sheetFormatPr baseColWidth="10" defaultRowHeight="15"/>
  <cols>
    <col min="1" max="1" width="23" customWidth="1"/>
    <col min="2" max="2" width="27.140625" customWidth="1"/>
    <col min="3" max="3" width="19" customWidth="1"/>
    <col min="4" max="4" width="16.140625" customWidth="1"/>
    <col min="10" max="10" width="20.85546875" customWidth="1"/>
    <col min="11" max="11" width="19" customWidth="1"/>
  </cols>
  <sheetData>
    <row r="1" spans="1:11">
      <c r="A1" s="2" t="s">
        <v>4</v>
      </c>
      <c r="B1" s="21" t="s">
        <v>42</v>
      </c>
    </row>
    <row r="2" spans="1:11">
      <c r="A2" s="2" t="s">
        <v>2</v>
      </c>
      <c r="B2" s="5">
        <v>2017</v>
      </c>
    </row>
    <row r="3" spans="1:11">
      <c r="A3" s="2" t="s">
        <v>5</v>
      </c>
      <c r="B3" s="18">
        <v>42961</v>
      </c>
    </row>
    <row r="4" spans="1:11">
      <c r="A4" s="2" t="s">
        <v>7</v>
      </c>
      <c r="B4" s="17">
        <f>INT((B3-LOOKUP(B3,DATE(YEAR(B3)+{-1;0;1},1,3)-WEEKDAY(DATE(YEAR(B3)+{-1;0;1},1,3))+2))/7)+1</f>
        <v>33</v>
      </c>
    </row>
    <row r="6" spans="1:11" ht="15" customHeight="1">
      <c r="C6" s="6" t="s">
        <v>9</v>
      </c>
      <c r="D6" s="6" t="s">
        <v>10</v>
      </c>
      <c r="E6" s="6" t="s">
        <v>11</v>
      </c>
      <c r="F6" s="6" t="s">
        <v>12</v>
      </c>
      <c r="G6" s="6" t="s">
        <v>13</v>
      </c>
      <c r="H6" s="6" t="s">
        <v>14</v>
      </c>
      <c r="I6" s="6" t="s">
        <v>15</v>
      </c>
      <c r="J6" s="6" t="s">
        <v>16</v>
      </c>
      <c r="K6" s="6" t="s">
        <v>3</v>
      </c>
    </row>
    <row r="7" spans="1:11">
      <c r="B7" s="2" t="s">
        <v>54</v>
      </c>
      <c r="C7" s="2">
        <v>5</v>
      </c>
      <c r="D7" s="2">
        <v>2</v>
      </c>
      <c r="E7" s="2">
        <v>3</v>
      </c>
      <c r="F7" s="2">
        <v>4</v>
      </c>
      <c r="G7" s="2">
        <v>5</v>
      </c>
      <c r="H7" s="2">
        <v>6</v>
      </c>
      <c r="I7" s="2">
        <v>7</v>
      </c>
      <c r="J7" s="2">
        <v>8</v>
      </c>
      <c r="K7" s="2">
        <v>9</v>
      </c>
    </row>
    <row r="8" spans="1:11">
      <c r="B8" s="2" t="s">
        <v>55</v>
      </c>
      <c r="C8" s="2" t="s">
        <v>18</v>
      </c>
      <c r="D8" s="2" t="s">
        <v>19</v>
      </c>
      <c r="E8" s="2" t="s">
        <v>20</v>
      </c>
      <c r="F8" s="2" t="s">
        <v>21</v>
      </c>
      <c r="G8" s="2" t="s">
        <v>22</v>
      </c>
      <c r="H8" s="2" t="s">
        <v>23</v>
      </c>
      <c r="I8" s="2" t="s">
        <v>24</v>
      </c>
      <c r="J8" s="2" t="s">
        <v>25</v>
      </c>
      <c r="K8" s="2" t="s">
        <v>26</v>
      </c>
    </row>
    <row r="9" spans="1:11">
      <c r="B9" s="2" t="s">
        <v>56</v>
      </c>
      <c r="C9" s="2" t="s">
        <v>27</v>
      </c>
      <c r="D9" s="2" t="s">
        <v>28</v>
      </c>
      <c r="E9" s="2" t="s">
        <v>27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  <c r="K9" s="2" t="s">
        <v>34</v>
      </c>
    </row>
    <row r="10" spans="1:11">
      <c r="B10" s="2" t="s">
        <v>57</v>
      </c>
      <c r="C10" s="2" t="s">
        <v>27</v>
      </c>
      <c r="D10" s="2" t="s">
        <v>28</v>
      </c>
      <c r="E10" s="2" t="s">
        <v>27</v>
      </c>
      <c r="F10" s="2" t="s">
        <v>29</v>
      </c>
      <c r="G10" s="2" t="s">
        <v>30</v>
      </c>
      <c r="H10" s="2" t="s">
        <v>31</v>
      </c>
      <c r="I10" s="2" t="s">
        <v>32</v>
      </c>
      <c r="J10" s="2" t="s">
        <v>33</v>
      </c>
      <c r="K10" s="2" t="s">
        <v>34</v>
      </c>
    </row>
    <row r="11" spans="1:11">
      <c r="B11" s="2" t="s">
        <v>58</v>
      </c>
      <c r="C11" s="2">
        <v>1</v>
      </c>
      <c r="D11" s="2"/>
      <c r="E11" s="2">
        <v>1</v>
      </c>
      <c r="F11" s="2"/>
      <c r="G11" s="2">
        <v>1</v>
      </c>
      <c r="H11" s="2"/>
      <c r="I11" s="2"/>
      <c r="J11" s="2"/>
      <c r="K11" s="2"/>
    </row>
    <row r="12" spans="1:11">
      <c r="B12" s="2" t="s">
        <v>59</v>
      </c>
      <c r="C12" s="2">
        <v>1</v>
      </c>
      <c r="D12" s="2" t="s">
        <v>53</v>
      </c>
      <c r="E12" s="2"/>
      <c r="F12" s="2"/>
      <c r="G12" s="2"/>
      <c r="H12" s="2">
        <v>1</v>
      </c>
      <c r="I12" s="2"/>
      <c r="J12" s="2"/>
      <c r="K12" s="2" t="s">
        <v>47</v>
      </c>
    </row>
    <row r="13" spans="1:11">
      <c r="B13" s="2" t="s">
        <v>60</v>
      </c>
      <c r="C13" s="2" t="s">
        <v>51</v>
      </c>
      <c r="D13" s="2" t="s">
        <v>53</v>
      </c>
      <c r="E13" s="2">
        <v>1</v>
      </c>
      <c r="F13" s="2"/>
      <c r="G13" s="2" t="s">
        <v>53</v>
      </c>
      <c r="H13" s="2" t="s">
        <v>53</v>
      </c>
      <c r="I13" s="2"/>
      <c r="J13" s="2" t="s">
        <v>52</v>
      </c>
      <c r="K13" s="2"/>
    </row>
    <row r="14" spans="1:11">
      <c r="B14" s="2" t="s">
        <v>61</v>
      </c>
      <c r="C14" s="2">
        <v>1</v>
      </c>
      <c r="D14" s="2">
        <v>1</v>
      </c>
      <c r="E14" s="2">
        <v>1</v>
      </c>
      <c r="F14" s="2"/>
      <c r="G14" s="2"/>
      <c r="H14" s="2"/>
      <c r="I14" s="2" t="s">
        <v>53</v>
      </c>
      <c r="J14" s="2">
        <v>1</v>
      </c>
      <c r="K14" s="2">
        <v>1</v>
      </c>
    </row>
    <row r="15" spans="1:11">
      <c r="B15" s="2" t="s">
        <v>49</v>
      </c>
      <c r="C15" s="2" t="s">
        <v>48</v>
      </c>
      <c r="D15" s="2"/>
      <c r="E15" s="2"/>
      <c r="F15" s="2"/>
      <c r="G15" s="2"/>
      <c r="H15" s="2">
        <v>1</v>
      </c>
      <c r="I15" s="2"/>
      <c r="J15" s="2"/>
      <c r="K15" s="2"/>
    </row>
    <row r="16" spans="1:11">
      <c r="B16" s="2" t="s">
        <v>50</v>
      </c>
      <c r="C16" s="2"/>
      <c r="D16" s="2"/>
      <c r="E16" s="2"/>
      <c r="F16" s="2"/>
      <c r="G16" s="2"/>
      <c r="H16" s="2"/>
      <c r="I16" s="2"/>
      <c r="J16" s="2"/>
      <c r="K16" s="2"/>
    </row>
  </sheetData>
  <conditionalFormatting sqref="B3:B4">
    <cfRule type="expression" dxfId="1" priority="1">
      <formula>AND($B$2&lt;&gt;YEAR($B$3))</formula>
    </cfRule>
    <cfRule type="expression" dxfId="0" priority="2">
      <formula>AND(MONTH(1&amp;$B$1)&lt;&gt;MONTH($B$3))</formula>
    </cfRule>
  </conditionalFormatting>
  <dataValidations count="3">
    <dataValidation type="list" allowBlank="1" showInputMessage="1" showErrorMessage="1" sqref="B3">
      <formula1>Les_Lundis</formula1>
    </dataValidation>
    <dataValidation type="list" allowBlank="1" showInputMessage="1" showErrorMessage="1" sqref="B1">
      <formula1>Les_Mois</formula1>
    </dataValidation>
    <dataValidation type="list" allowBlank="1" showInputMessage="1" showErrorMessage="1" sqref="B2">
      <formula1>Les_Années</formula1>
    </dataValidation>
  </dataValidations>
  <pageMargins left="0.7" right="0.7" top="0.75" bottom="0.75" header="0.3" footer="0.3"/>
  <pageSetup paperSize="9" orientation="portrait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Système!$B$2:$B$6</xm:f>
          </x14:formula1>
          <xm:sqref>B2</xm:sqref>
        </x14:dataValidation>
        <x14:dataValidation type="list" allowBlank="1" showInputMessage="1" showErrorMessage="1">
          <x14:formula1>
            <xm:f>Système!$A$2:$A$13</xm:f>
          </x14:formula1>
          <xm:sqref>B1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0"/>
  <dimension ref="A1:I53"/>
  <sheetViews>
    <sheetView workbookViewId="0">
      <selection sqref="A1:XFD1048576"/>
    </sheetView>
  </sheetViews>
  <sheetFormatPr baseColWidth="10" defaultColWidth="11" defaultRowHeight="16.5"/>
  <cols>
    <col min="1" max="1" width="21.140625" style="27" bestFit="1" customWidth="1"/>
    <col min="2" max="2" width="11" style="28"/>
    <col min="3" max="3" width="13.5703125" style="28" bestFit="1" customWidth="1"/>
    <col min="4" max="4" width="21.42578125" style="28" bestFit="1" customWidth="1"/>
    <col min="5" max="5" width="11" style="28"/>
    <col min="6" max="6" width="32.5703125" style="28" bestFit="1" customWidth="1"/>
    <col min="7" max="7" width="11" style="28"/>
    <col min="8" max="8" width="13.5703125" style="28" bestFit="1" customWidth="1"/>
    <col min="9" max="9" width="20.42578125" style="28" bestFit="1" customWidth="1"/>
    <col min="10" max="16384" width="11" style="28"/>
  </cols>
  <sheetData>
    <row r="1" spans="1:9">
      <c r="A1" s="27" t="s">
        <v>62</v>
      </c>
      <c r="B1" s="28" t="s">
        <v>63</v>
      </c>
      <c r="C1" s="28" t="s">
        <v>64</v>
      </c>
      <c r="D1" s="28" t="s">
        <v>65</v>
      </c>
      <c r="F1" s="29">
        <v>2</v>
      </c>
      <c r="G1" s="29">
        <v>1</v>
      </c>
      <c r="H1" s="29">
        <v>1</v>
      </c>
      <c r="I1" s="29">
        <v>1</v>
      </c>
    </row>
    <row r="2" spans="1:9" ht="14.25" customHeight="1">
      <c r="A2" s="30" t="s">
        <v>66</v>
      </c>
      <c r="B2" s="31" t="s">
        <v>67</v>
      </c>
      <c r="C2" s="28">
        <v>1</v>
      </c>
      <c r="D2" s="28" t="s">
        <v>9</v>
      </c>
      <c r="F2" s="29" t="str">
        <f>INDEX(A1:A14,F1)</f>
        <v>Sophie Baron</v>
      </c>
      <c r="G2" s="29" t="str">
        <f>INDEX(B1:B13,G1)</f>
        <v>Tous Mois</v>
      </c>
      <c r="H2" s="29" t="str">
        <f>INDEX(C1:C54,H1)</f>
        <v>Tous Semaines</v>
      </c>
      <c r="I2" s="29" t="str">
        <f>INDEX(D1:D14,I1)</f>
        <v>Tous Types</v>
      </c>
    </row>
    <row r="3" spans="1:9">
      <c r="A3" s="30" t="s">
        <v>68</v>
      </c>
      <c r="B3" s="31" t="s">
        <v>69</v>
      </c>
      <c r="C3" s="28">
        <v>2</v>
      </c>
      <c r="D3" s="28" t="s">
        <v>10</v>
      </c>
    </row>
    <row r="4" spans="1:9">
      <c r="A4" s="30" t="s">
        <v>70</v>
      </c>
      <c r="B4" s="31" t="s">
        <v>71</v>
      </c>
      <c r="C4" s="28">
        <v>3</v>
      </c>
      <c r="D4" s="28" t="s">
        <v>11</v>
      </c>
    </row>
    <row r="5" spans="1:9">
      <c r="A5" s="30" t="s">
        <v>72</v>
      </c>
      <c r="B5" s="31" t="s">
        <v>73</v>
      </c>
      <c r="C5" s="28">
        <v>4</v>
      </c>
      <c r="D5" s="28" t="s">
        <v>12</v>
      </c>
      <c r="F5" s="29" t="s">
        <v>74</v>
      </c>
      <c r="G5" s="29">
        <f>COUNT('[1]Tableau de bord'!$B$9:$B$489)</f>
        <v>52</v>
      </c>
    </row>
    <row r="6" spans="1:9">
      <c r="A6" s="30" t="s">
        <v>75</v>
      </c>
      <c r="B6" s="31" t="s">
        <v>76</v>
      </c>
      <c r="C6" s="28">
        <v>5</v>
      </c>
      <c r="D6" s="28" t="s">
        <v>77</v>
      </c>
      <c r="F6" s="29" t="s">
        <v>78</v>
      </c>
      <c r="G6" s="32">
        <f>SUM('[1]Tableau de bord'!$D$9:$D$489)</f>
        <v>0</v>
      </c>
    </row>
    <row r="7" spans="1:9">
      <c r="A7" s="30" t="s">
        <v>79</v>
      </c>
      <c r="B7" s="31" t="s">
        <v>80</v>
      </c>
      <c r="C7" s="28">
        <v>6</v>
      </c>
      <c r="D7" s="28" t="s">
        <v>14</v>
      </c>
      <c r="F7" s="29" t="s">
        <v>81</v>
      </c>
      <c r="G7" s="32">
        <f>SUM('[1]Tableau de bord'!$E$9:$E$489)</f>
        <v>0</v>
      </c>
    </row>
    <row r="8" spans="1:9">
      <c r="A8" s="30" t="s">
        <v>82</v>
      </c>
      <c r="B8" s="31" t="s">
        <v>83</v>
      </c>
      <c r="C8" s="28">
        <v>7</v>
      </c>
      <c r="D8" s="28" t="s">
        <v>84</v>
      </c>
      <c r="F8" s="29" t="s">
        <v>85</v>
      </c>
      <c r="G8" s="32">
        <f>SUM(G6+G7)</f>
        <v>0</v>
      </c>
    </row>
    <row r="9" spans="1:9">
      <c r="A9" s="30" t="s">
        <v>86</v>
      </c>
      <c r="B9" s="31" t="s">
        <v>87</v>
      </c>
      <c r="C9" s="28">
        <v>8</v>
      </c>
      <c r="D9" s="28" t="s">
        <v>16</v>
      </c>
      <c r="F9" s="29" t="s">
        <v>88</v>
      </c>
      <c r="G9" s="32">
        <f>SUM('[1]Tableau de bord'!$F$9:$F$489)</f>
        <v>0</v>
      </c>
    </row>
    <row r="10" spans="1:9">
      <c r="B10" s="31" t="s">
        <v>1</v>
      </c>
      <c r="C10" s="28">
        <v>9</v>
      </c>
      <c r="D10" s="28" t="s">
        <v>89</v>
      </c>
      <c r="F10" s="29" t="s">
        <v>90</v>
      </c>
      <c r="G10" s="32">
        <f>SUM('[1]Tableau de bord'!$G$9:$G$489)</f>
        <v>0</v>
      </c>
    </row>
    <row r="11" spans="1:9">
      <c r="B11" s="31" t="s">
        <v>91</v>
      </c>
      <c r="C11" s="28">
        <v>10</v>
      </c>
      <c r="F11" s="29" t="s">
        <v>92</v>
      </c>
      <c r="G11" s="32">
        <f>SUM('[1]Tableau de bord'!$H$9:$H$489)</f>
        <v>0</v>
      </c>
    </row>
    <row r="12" spans="1:9">
      <c r="B12" s="31" t="s">
        <v>93</v>
      </c>
      <c r="C12" s="28">
        <v>11</v>
      </c>
      <c r="F12" s="29" t="s">
        <v>94</v>
      </c>
      <c r="G12" s="32">
        <f>SUM('[1]Tableau de bord'!$I$9:$I$489)</f>
        <v>0</v>
      </c>
    </row>
    <row r="13" spans="1:9">
      <c r="B13" s="31" t="s">
        <v>95</v>
      </c>
      <c r="C13" s="28">
        <v>12</v>
      </c>
      <c r="F13" s="29" t="s">
        <v>96</v>
      </c>
      <c r="G13" s="32">
        <f>SUM('[1]Tableau de bord'!$J$9:$J$489)</f>
        <v>0</v>
      </c>
    </row>
    <row r="14" spans="1:9">
      <c r="C14" s="28">
        <v>13</v>
      </c>
      <c r="F14" s="29" t="s">
        <v>97</v>
      </c>
      <c r="G14" s="32">
        <f>SUM('[1]Tableau de bord'!$J$9:$J$489)</f>
        <v>0</v>
      </c>
    </row>
    <row r="15" spans="1:9">
      <c r="C15" s="28">
        <v>14</v>
      </c>
    </row>
    <row r="16" spans="1:9">
      <c r="C16" s="28">
        <v>15</v>
      </c>
    </row>
    <row r="17" spans="3:3">
      <c r="C17" s="28">
        <v>16</v>
      </c>
    </row>
    <row r="18" spans="3:3">
      <c r="C18" s="28">
        <v>17</v>
      </c>
    </row>
    <row r="19" spans="3:3">
      <c r="C19" s="28">
        <v>18</v>
      </c>
    </row>
    <row r="20" spans="3:3">
      <c r="C20" s="28">
        <v>19</v>
      </c>
    </row>
    <row r="21" spans="3:3">
      <c r="C21" s="28">
        <v>20</v>
      </c>
    </row>
    <row r="22" spans="3:3">
      <c r="C22" s="28">
        <v>21</v>
      </c>
    </row>
    <row r="23" spans="3:3">
      <c r="C23" s="28">
        <v>22</v>
      </c>
    </row>
    <row r="24" spans="3:3">
      <c r="C24" s="28">
        <v>23</v>
      </c>
    </row>
    <row r="25" spans="3:3">
      <c r="C25" s="28">
        <v>24</v>
      </c>
    </row>
    <row r="26" spans="3:3">
      <c r="C26" s="28">
        <v>25</v>
      </c>
    </row>
    <row r="27" spans="3:3">
      <c r="C27" s="28">
        <v>26</v>
      </c>
    </row>
    <row r="28" spans="3:3">
      <c r="C28" s="28">
        <v>27</v>
      </c>
    </row>
    <row r="29" spans="3:3">
      <c r="C29" s="28">
        <v>28</v>
      </c>
    </row>
    <row r="30" spans="3:3">
      <c r="C30" s="28">
        <v>29</v>
      </c>
    </row>
    <row r="31" spans="3:3">
      <c r="C31" s="28">
        <v>30</v>
      </c>
    </row>
    <row r="32" spans="3:3">
      <c r="C32" s="28">
        <v>31</v>
      </c>
    </row>
    <row r="33" spans="3:3">
      <c r="C33" s="28">
        <v>32</v>
      </c>
    </row>
    <row r="34" spans="3:3">
      <c r="C34" s="28">
        <v>33</v>
      </c>
    </row>
    <row r="35" spans="3:3">
      <c r="C35" s="28">
        <v>34</v>
      </c>
    </row>
    <row r="36" spans="3:3">
      <c r="C36" s="28">
        <v>35</v>
      </c>
    </row>
    <row r="37" spans="3:3">
      <c r="C37" s="28">
        <v>36</v>
      </c>
    </row>
    <row r="38" spans="3:3">
      <c r="C38" s="28">
        <v>37</v>
      </c>
    </row>
    <row r="39" spans="3:3">
      <c r="C39" s="28">
        <v>38</v>
      </c>
    </row>
    <row r="40" spans="3:3">
      <c r="C40" s="28">
        <v>39</v>
      </c>
    </row>
    <row r="41" spans="3:3">
      <c r="C41" s="28">
        <v>40</v>
      </c>
    </row>
    <row r="42" spans="3:3">
      <c r="C42" s="28">
        <v>41</v>
      </c>
    </row>
    <row r="43" spans="3:3">
      <c r="C43" s="28">
        <v>42</v>
      </c>
    </row>
    <row r="44" spans="3:3">
      <c r="C44" s="28">
        <v>43</v>
      </c>
    </row>
    <row r="45" spans="3:3">
      <c r="C45" s="28">
        <v>44</v>
      </c>
    </row>
    <row r="46" spans="3:3">
      <c r="C46" s="28">
        <v>45</v>
      </c>
    </row>
    <row r="47" spans="3:3">
      <c r="C47" s="28">
        <v>46</v>
      </c>
    </row>
    <row r="48" spans="3:3">
      <c r="C48" s="28">
        <v>47</v>
      </c>
    </row>
    <row r="49" spans="3:3">
      <c r="C49" s="28">
        <v>48</v>
      </c>
    </row>
    <row r="50" spans="3:3">
      <c r="C50" s="28">
        <v>49</v>
      </c>
    </row>
    <row r="51" spans="3:3">
      <c r="C51" s="28">
        <v>50</v>
      </c>
    </row>
    <row r="52" spans="3:3">
      <c r="C52" s="28">
        <v>51</v>
      </c>
    </row>
    <row r="53" spans="3:3">
      <c r="C53" s="28">
        <v>52</v>
      </c>
    </row>
  </sheetData>
  <protectedRanges>
    <protectedRange sqref="A2:A9" name="Plage1"/>
  </protectedRange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1"/>
  <dimension ref="A1:L67"/>
  <sheetViews>
    <sheetView tabSelected="1" workbookViewId="0">
      <selection activeCell="B66" sqref="B66:L67"/>
    </sheetView>
  </sheetViews>
  <sheetFormatPr baseColWidth="10" defaultRowHeight="15"/>
  <cols>
    <col min="1" max="1" width="23.7109375" customWidth="1"/>
    <col min="2" max="2" width="30.85546875" customWidth="1"/>
  </cols>
  <sheetData>
    <row r="1" spans="1:12" ht="18.75">
      <c r="A1" s="23" t="s">
        <v>98</v>
      </c>
      <c r="B1" s="23" t="s">
        <v>8</v>
      </c>
      <c r="C1" s="20" t="s">
        <v>17</v>
      </c>
      <c r="D1" s="20" t="s">
        <v>9</v>
      </c>
      <c r="E1" s="20" t="s">
        <v>10</v>
      </c>
      <c r="F1" s="20" t="s">
        <v>11</v>
      </c>
      <c r="G1" s="20" t="s">
        <v>12</v>
      </c>
      <c r="H1" s="20" t="s">
        <v>46</v>
      </c>
      <c r="I1" s="20" t="s">
        <v>14</v>
      </c>
      <c r="J1" s="20" t="s">
        <v>15</v>
      </c>
      <c r="K1" s="20" t="s">
        <v>16</v>
      </c>
      <c r="L1" s="20" t="s">
        <v>3</v>
      </c>
    </row>
    <row r="2" spans="1:12">
      <c r="A2" t="s">
        <v>54</v>
      </c>
      <c r="B2" s="11">
        <v>42632</v>
      </c>
      <c r="C2" s="12">
        <v>38</v>
      </c>
      <c r="D2" s="13">
        <v>1</v>
      </c>
      <c r="E2" s="13">
        <v>2</v>
      </c>
      <c r="F2" s="13">
        <v>3</v>
      </c>
      <c r="G2" s="13">
        <v>4</v>
      </c>
      <c r="H2" s="13">
        <v>5</v>
      </c>
      <c r="I2" s="13">
        <v>6</v>
      </c>
      <c r="J2" s="13">
        <v>7</v>
      </c>
      <c r="K2" s="13">
        <v>8</v>
      </c>
      <c r="L2" s="14">
        <v>9</v>
      </c>
    </row>
    <row r="3" spans="1:12">
      <c r="A3" t="s">
        <v>54</v>
      </c>
      <c r="B3" s="16">
        <v>42632</v>
      </c>
      <c r="C3" s="7">
        <v>38</v>
      </c>
      <c r="D3" s="7">
        <v>1</v>
      </c>
      <c r="E3" s="7">
        <v>2</v>
      </c>
      <c r="F3" s="7">
        <v>3</v>
      </c>
      <c r="G3" s="7">
        <v>4</v>
      </c>
      <c r="H3" s="7">
        <v>5</v>
      </c>
      <c r="I3" s="7">
        <v>6</v>
      </c>
      <c r="J3" s="7">
        <v>7</v>
      </c>
      <c r="K3" s="7">
        <v>8</v>
      </c>
      <c r="L3" s="7">
        <v>9</v>
      </c>
    </row>
    <row r="4" spans="1:12">
      <c r="A4" t="s">
        <v>54</v>
      </c>
      <c r="B4" s="16">
        <v>42569</v>
      </c>
      <c r="C4" s="7">
        <v>29</v>
      </c>
      <c r="D4" s="7">
        <v>1</v>
      </c>
      <c r="E4" s="7">
        <v>2</v>
      </c>
      <c r="F4" s="7">
        <v>3</v>
      </c>
      <c r="G4" s="7">
        <v>4</v>
      </c>
      <c r="H4" s="7">
        <v>5</v>
      </c>
      <c r="I4" s="7">
        <v>6</v>
      </c>
      <c r="J4" s="7">
        <v>7</v>
      </c>
      <c r="K4" s="7">
        <v>8</v>
      </c>
      <c r="L4" s="7">
        <v>9</v>
      </c>
    </row>
    <row r="5" spans="1:12">
      <c r="A5" t="s">
        <v>54</v>
      </c>
      <c r="B5" s="16">
        <v>42569</v>
      </c>
      <c r="C5" s="7">
        <v>29</v>
      </c>
      <c r="D5" s="7">
        <v>1</v>
      </c>
      <c r="E5" s="7">
        <v>2</v>
      </c>
      <c r="F5" s="7">
        <v>3</v>
      </c>
      <c r="G5" s="7">
        <v>4</v>
      </c>
      <c r="H5" s="7">
        <v>5</v>
      </c>
      <c r="I5" s="7">
        <v>6</v>
      </c>
      <c r="J5" s="7">
        <v>7</v>
      </c>
      <c r="K5" s="7">
        <v>8</v>
      </c>
      <c r="L5" s="7">
        <v>9</v>
      </c>
    </row>
    <row r="6" spans="1:12">
      <c r="A6" t="s">
        <v>54</v>
      </c>
      <c r="B6" s="16" t="e">
        <v>#VALUE!</v>
      </c>
      <c r="C6" s="7" t="e">
        <v>#VALUE!</v>
      </c>
      <c r="D6" s="7">
        <v>1</v>
      </c>
      <c r="E6" s="7">
        <v>2</v>
      </c>
      <c r="F6" s="7">
        <v>3</v>
      </c>
      <c r="G6" s="7">
        <v>4</v>
      </c>
      <c r="H6" s="7">
        <v>5</v>
      </c>
      <c r="I6" s="7">
        <v>6</v>
      </c>
      <c r="J6" s="7">
        <v>7</v>
      </c>
      <c r="K6" s="7">
        <v>8</v>
      </c>
      <c r="L6" s="7">
        <v>9</v>
      </c>
    </row>
    <row r="7" spans="1:12">
      <c r="A7" t="s">
        <v>54</v>
      </c>
      <c r="B7" s="16" t="e">
        <v>#VALUE!</v>
      </c>
      <c r="C7" s="7" t="e">
        <v>#VALUE!</v>
      </c>
      <c r="D7" s="7">
        <v>1</v>
      </c>
      <c r="E7" s="7">
        <v>2</v>
      </c>
      <c r="F7" s="7">
        <v>3</v>
      </c>
      <c r="G7" s="7">
        <v>4</v>
      </c>
      <c r="H7" s="7">
        <v>5</v>
      </c>
      <c r="I7" s="7">
        <v>6</v>
      </c>
      <c r="J7" s="7">
        <v>7</v>
      </c>
      <c r="K7" s="7">
        <v>8</v>
      </c>
      <c r="L7" s="7">
        <v>9</v>
      </c>
    </row>
    <row r="8" spans="1:12">
      <c r="A8" t="s">
        <v>54</v>
      </c>
      <c r="B8" s="16">
        <v>42779</v>
      </c>
      <c r="C8" s="7">
        <v>7</v>
      </c>
      <c r="D8" s="7">
        <v>1</v>
      </c>
      <c r="E8" s="7">
        <v>2</v>
      </c>
      <c r="F8" s="7">
        <v>3</v>
      </c>
      <c r="G8" s="7">
        <v>4</v>
      </c>
      <c r="H8" s="7">
        <v>5</v>
      </c>
      <c r="I8" s="7">
        <v>6</v>
      </c>
      <c r="J8" s="7">
        <v>7</v>
      </c>
      <c r="K8" s="7">
        <v>8</v>
      </c>
      <c r="L8" s="7">
        <v>9</v>
      </c>
    </row>
    <row r="9" spans="1:12">
      <c r="A9" t="s">
        <v>54</v>
      </c>
      <c r="B9" s="16">
        <v>42779</v>
      </c>
      <c r="C9" s="7">
        <v>7</v>
      </c>
      <c r="D9" s="7">
        <v>1</v>
      </c>
      <c r="E9" s="7">
        <v>2</v>
      </c>
      <c r="F9" s="7">
        <v>3</v>
      </c>
      <c r="G9" s="7">
        <v>4</v>
      </c>
      <c r="H9" s="7">
        <v>5</v>
      </c>
      <c r="I9" s="7">
        <v>6</v>
      </c>
      <c r="J9" s="7">
        <v>7</v>
      </c>
      <c r="K9" s="7">
        <v>8</v>
      </c>
      <c r="L9" s="7">
        <v>9</v>
      </c>
    </row>
    <row r="10" spans="1:12">
      <c r="A10" t="s">
        <v>54</v>
      </c>
      <c r="B10" s="16">
        <v>42926</v>
      </c>
      <c r="C10" s="7">
        <v>28</v>
      </c>
      <c r="D10" s="7">
        <v>1</v>
      </c>
      <c r="E10" s="7">
        <v>2</v>
      </c>
      <c r="F10" s="7">
        <v>3</v>
      </c>
      <c r="G10" s="7">
        <v>4</v>
      </c>
      <c r="H10" s="7">
        <v>5</v>
      </c>
      <c r="I10" s="7">
        <v>6</v>
      </c>
      <c r="J10" s="7">
        <v>7</v>
      </c>
      <c r="K10" s="7">
        <v>8</v>
      </c>
      <c r="L10" s="7">
        <v>9</v>
      </c>
    </row>
    <row r="11" spans="1:12">
      <c r="A11" t="s">
        <v>54</v>
      </c>
      <c r="B11" s="16">
        <v>42926</v>
      </c>
      <c r="C11" s="7">
        <v>28</v>
      </c>
      <c r="D11" s="7">
        <v>1</v>
      </c>
      <c r="E11" s="7">
        <v>2</v>
      </c>
      <c r="F11" s="7">
        <v>3</v>
      </c>
      <c r="G11" s="7">
        <v>4</v>
      </c>
      <c r="H11" s="7">
        <v>5</v>
      </c>
      <c r="I11" s="7">
        <v>6</v>
      </c>
      <c r="J11" s="7">
        <v>7</v>
      </c>
      <c r="K11" s="7">
        <v>8</v>
      </c>
      <c r="L11" s="7">
        <v>9</v>
      </c>
    </row>
    <row r="12" spans="1:12">
      <c r="A12" t="s">
        <v>54</v>
      </c>
      <c r="B12" s="16">
        <v>42926</v>
      </c>
      <c r="C12" s="7">
        <v>28</v>
      </c>
      <c r="D12" s="7">
        <v>1</v>
      </c>
      <c r="E12" s="7">
        <v>2</v>
      </c>
      <c r="F12" s="7">
        <v>3</v>
      </c>
      <c r="G12" s="7">
        <v>4</v>
      </c>
      <c r="H12" s="7">
        <v>5</v>
      </c>
      <c r="I12" s="7">
        <v>6</v>
      </c>
      <c r="J12" s="7">
        <v>7</v>
      </c>
      <c r="K12" s="7">
        <v>8</v>
      </c>
      <c r="L12" s="7">
        <v>9</v>
      </c>
    </row>
    <row r="13" spans="1:12">
      <c r="A13" t="s">
        <v>54</v>
      </c>
      <c r="B13" s="16">
        <v>43094</v>
      </c>
      <c r="C13" s="7">
        <v>52</v>
      </c>
      <c r="D13" s="7">
        <v>1</v>
      </c>
      <c r="E13" s="7">
        <v>2</v>
      </c>
      <c r="F13" s="7">
        <v>3</v>
      </c>
      <c r="G13" s="7">
        <v>4</v>
      </c>
      <c r="H13" s="7">
        <v>5</v>
      </c>
      <c r="I13" s="7">
        <v>6</v>
      </c>
      <c r="J13" s="7">
        <v>7</v>
      </c>
      <c r="K13" s="7">
        <v>8</v>
      </c>
      <c r="L13" s="7">
        <v>9</v>
      </c>
    </row>
    <row r="14" spans="1:12">
      <c r="A14" t="s">
        <v>54</v>
      </c>
      <c r="B14" s="16">
        <v>43094</v>
      </c>
      <c r="C14" s="7">
        <v>52</v>
      </c>
      <c r="D14" s="7">
        <v>1</v>
      </c>
      <c r="E14" s="7">
        <v>2</v>
      </c>
      <c r="F14" s="7">
        <v>3</v>
      </c>
      <c r="G14" s="7">
        <v>4</v>
      </c>
      <c r="H14" s="7">
        <v>5</v>
      </c>
      <c r="I14" s="7">
        <v>6</v>
      </c>
      <c r="J14" s="7">
        <v>7</v>
      </c>
      <c r="K14" s="7">
        <v>8</v>
      </c>
      <c r="L14" s="7">
        <v>9</v>
      </c>
    </row>
    <row r="15" spans="1:12">
      <c r="A15" t="s">
        <v>54</v>
      </c>
      <c r="B15" s="16">
        <v>43094</v>
      </c>
      <c r="C15" s="7">
        <v>52</v>
      </c>
      <c r="D15" s="7">
        <v>1</v>
      </c>
      <c r="E15" s="7">
        <v>2</v>
      </c>
      <c r="F15" s="7">
        <v>3</v>
      </c>
      <c r="G15" s="7">
        <v>4</v>
      </c>
      <c r="H15" s="7">
        <v>5</v>
      </c>
      <c r="I15" s="7">
        <v>6</v>
      </c>
      <c r="J15" s="7">
        <v>7</v>
      </c>
      <c r="K15" s="7">
        <v>8</v>
      </c>
      <c r="L15" s="7">
        <v>9</v>
      </c>
    </row>
    <row r="16" spans="1:12">
      <c r="A16" t="s">
        <v>54</v>
      </c>
      <c r="B16" s="16">
        <v>43094</v>
      </c>
      <c r="C16" s="7">
        <v>52</v>
      </c>
      <c r="D16" s="7">
        <v>5</v>
      </c>
      <c r="E16" s="7">
        <v>2</v>
      </c>
      <c r="F16" s="7">
        <v>3</v>
      </c>
      <c r="G16" s="7">
        <v>4</v>
      </c>
      <c r="H16" s="7">
        <v>5</v>
      </c>
      <c r="I16" s="7">
        <v>6</v>
      </c>
      <c r="J16" s="7">
        <v>7</v>
      </c>
      <c r="K16" s="7">
        <v>8</v>
      </c>
      <c r="L16" s="7">
        <v>9</v>
      </c>
    </row>
    <row r="17" spans="1:12">
      <c r="A17" t="s">
        <v>54</v>
      </c>
      <c r="B17" s="16">
        <v>42891</v>
      </c>
      <c r="C17" s="7">
        <v>23</v>
      </c>
      <c r="D17" s="7">
        <v>5</v>
      </c>
      <c r="E17" s="7">
        <v>2</v>
      </c>
      <c r="F17" s="7">
        <v>3</v>
      </c>
      <c r="G17" s="7">
        <v>4</v>
      </c>
      <c r="H17" s="7">
        <v>5</v>
      </c>
      <c r="I17" s="7">
        <v>6</v>
      </c>
      <c r="J17" s="7">
        <v>7</v>
      </c>
      <c r="K17" s="7">
        <v>8</v>
      </c>
      <c r="L17" s="7">
        <v>9</v>
      </c>
    </row>
    <row r="18" spans="1:12">
      <c r="A18" t="s">
        <v>54</v>
      </c>
      <c r="B18" s="16">
        <v>42891</v>
      </c>
      <c r="C18" s="7">
        <v>23</v>
      </c>
      <c r="D18" s="7">
        <v>5</v>
      </c>
      <c r="E18" s="7">
        <v>2</v>
      </c>
      <c r="F18" s="7">
        <v>3</v>
      </c>
      <c r="G18" s="7">
        <v>4</v>
      </c>
      <c r="H18" s="7">
        <v>5</v>
      </c>
      <c r="I18" s="7">
        <v>6</v>
      </c>
      <c r="J18" s="7">
        <v>7</v>
      </c>
      <c r="K18" s="7">
        <v>8</v>
      </c>
      <c r="L18" s="7">
        <v>9</v>
      </c>
    </row>
    <row r="19" spans="1:12">
      <c r="A19" t="s">
        <v>54</v>
      </c>
      <c r="B19" s="16">
        <v>42891</v>
      </c>
      <c r="C19" s="7">
        <v>23</v>
      </c>
      <c r="D19" s="7">
        <v>5</v>
      </c>
      <c r="E19" s="7">
        <v>2</v>
      </c>
      <c r="F19" s="7">
        <v>3</v>
      </c>
      <c r="G19" s="7">
        <v>4</v>
      </c>
      <c r="H19" s="7">
        <v>5</v>
      </c>
      <c r="I19" s="7">
        <v>6</v>
      </c>
      <c r="J19" s="7">
        <v>7</v>
      </c>
      <c r="K19" s="7">
        <v>8</v>
      </c>
      <c r="L19" s="7">
        <v>9</v>
      </c>
    </row>
    <row r="20" spans="1:12">
      <c r="A20" t="s">
        <v>54</v>
      </c>
      <c r="B20" s="16">
        <v>42891</v>
      </c>
      <c r="C20" s="7">
        <v>23</v>
      </c>
      <c r="D20" s="7">
        <v>5</v>
      </c>
      <c r="E20" s="7">
        <v>2</v>
      </c>
      <c r="F20" s="7">
        <v>3</v>
      </c>
      <c r="G20" s="7">
        <v>4</v>
      </c>
      <c r="H20" s="7">
        <v>5</v>
      </c>
      <c r="I20" s="7">
        <v>6</v>
      </c>
      <c r="J20" s="7">
        <v>7</v>
      </c>
      <c r="K20" s="7">
        <v>8</v>
      </c>
      <c r="L20" s="7">
        <v>9</v>
      </c>
    </row>
    <row r="21" spans="1:12">
      <c r="A21" t="s">
        <v>55</v>
      </c>
      <c r="B21" s="11">
        <v>42632</v>
      </c>
      <c r="C21" s="12">
        <v>38</v>
      </c>
      <c r="D21" s="12" t="s">
        <v>18</v>
      </c>
      <c r="E21" s="12" t="s">
        <v>19</v>
      </c>
      <c r="F21" s="12" t="s">
        <v>20</v>
      </c>
      <c r="G21" s="12" t="s">
        <v>21</v>
      </c>
      <c r="H21" s="12" t="s">
        <v>22</v>
      </c>
      <c r="I21" s="12" t="s">
        <v>23</v>
      </c>
      <c r="J21" s="12" t="s">
        <v>24</v>
      </c>
      <c r="K21" s="12" t="s">
        <v>25</v>
      </c>
      <c r="L21" s="15" t="s">
        <v>26</v>
      </c>
    </row>
    <row r="22" spans="1:12">
      <c r="A22" t="s">
        <v>55</v>
      </c>
      <c r="B22" s="16">
        <v>42569</v>
      </c>
      <c r="C22" s="7">
        <v>29</v>
      </c>
      <c r="D22" s="7" t="s">
        <v>18</v>
      </c>
      <c r="E22" s="7" t="s">
        <v>19</v>
      </c>
      <c r="F22" s="7" t="s">
        <v>20</v>
      </c>
      <c r="G22" s="7" t="s">
        <v>21</v>
      </c>
      <c r="H22" s="7" t="s">
        <v>22</v>
      </c>
      <c r="I22" s="7" t="s">
        <v>23</v>
      </c>
      <c r="J22" s="7" t="s">
        <v>24</v>
      </c>
      <c r="K22" s="7" t="s">
        <v>25</v>
      </c>
      <c r="L22" s="7" t="s">
        <v>26</v>
      </c>
    </row>
    <row r="23" spans="1:12">
      <c r="A23" t="s">
        <v>55</v>
      </c>
      <c r="B23" s="16">
        <v>42569</v>
      </c>
      <c r="C23" s="7">
        <v>29</v>
      </c>
      <c r="D23" s="7" t="s">
        <v>18</v>
      </c>
      <c r="E23" s="7" t="s">
        <v>19</v>
      </c>
      <c r="F23" s="7" t="s">
        <v>20</v>
      </c>
      <c r="G23" s="7" t="s">
        <v>21</v>
      </c>
      <c r="H23" s="7" t="s">
        <v>22</v>
      </c>
      <c r="I23" s="7" t="s">
        <v>23</v>
      </c>
      <c r="J23" s="7" t="s">
        <v>24</v>
      </c>
      <c r="K23" s="7" t="s">
        <v>25</v>
      </c>
      <c r="L23" s="7" t="s">
        <v>26</v>
      </c>
    </row>
    <row r="24" spans="1:12">
      <c r="A24" t="s">
        <v>55</v>
      </c>
      <c r="B24" s="16" t="e">
        <v>#VALUE!</v>
      </c>
      <c r="C24" s="7" t="e">
        <v>#VALUE!</v>
      </c>
      <c r="D24" s="7" t="s">
        <v>18</v>
      </c>
      <c r="E24" s="7" t="s">
        <v>19</v>
      </c>
      <c r="F24" s="7" t="s">
        <v>20</v>
      </c>
      <c r="G24" s="7" t="s">
        <v>21</v>
      </c>
      <c r="H24" s="7" t="s">
        <v>22</v>
      </c>
      <c r="I24" s="7" t="s">
        <v>23</v>
      </c>
      <c r="J24" s="7" t="s">
        <v>24</v>
      </c>
      <c r="K24" s="7" t="s">
        <v>25</v>
      </c>
      <c r="L24" s="7" t="s">
        <v>26</v>
      </c>
    </row>
    <row r="25" spans="1:12">
      <c r="A25" t="s">
        <v>55</v>
      </c>
      <c r="B25" s="16" t="e">
        <v>#VALUE!</v>
      </c>
      <c r="C25" s="7" t="e">
        <v>#VALUE!</v>
      </c>
      <c r="D25" s="7" t="s">
        <v>18</v>
      </c>
      <c r="E25" s="7" t="s">
        <v>19</v>
      </c>
      <c r="F25" s="7" t="s">
        <v>20</v>
      </c>
      <c r="G25" s="7" t="s">
        <v>21</v>
      </c>
      <c r="H25" s="7" t="s">
        <v>22</v>
      </c>
      <c r="I25" s="7" t="s">
        <v>23</v>
      </c>
      <c r="J25" s="7" t="s">
        <v>24</v>
      </c>
      <c r="K25" s="7" t="s">
        <v>25</v>
      </c>
      <c r="L25" s="7" t="s">
        <v>26</v>
      </c>
    </row>
    <row r="26" spans="1:12">
      <c r="A26" t="s">
        <v>55</v>
      </c>
      <c r="B26" s="16">
        <v>42779</v>
      </c>
      <c r="C26" s="7">
        <v>7</v>
      </c>
      <c r="D26" s="7" t="s">
        <v>18</v>
      </c>
      <c r="E26" s="7" t="s">
        <v>19</v>
      </c>
      <c r="F26" s="7" t="s">
        <v>20</v>
      </c>
      <c r="G26" s="7" t="s">
        <v>21</v>
      </c>
      <c r="H26" s="7" t="s">
        <v>22</v>
      </c>
      <c r="I26" s="7" t="s">
        <v>23</v>
      </c>
      <c r="J26" s="7" t="s">
        <v>24</v>
      </c>
      <c r="K26" s="7" t="s">
        <v>25</v>
      </c>
      <c r="L26" s="7" t="s">
        <v>26</v>
      </c>
    </row>
    <row r="27" spans="1:12">
      <c r="A27" t="s">
        <v>55</v>
      </c>
      <c r="B27" s="16">
        <v>42779</v>
      </c>
      <c r="C27" s="7">
        <v>7</v>
      </c>
      <c r="D27" s="7" t="s">
        <v>18</v>
      </c>
      <c r="E27" s="7" t="s">
        <v>19</v>
      </c>
      <c r="F27" s="7" t="s">
        <v>20</v>
      </c>
      <c r="G27" s="7" t="s">
        <v>21</v>
      </c>
      <c r="H27" s="7" t="s">
        <v>22</v>
      </c>
      <c r="I27" s="7" t="s">
        <v>23</v>
      </c>
      <c r="J27" s="7" t="s">
        <v>24</v>
      </c>
      <c r="K27" s="7" t="s">
        <v>25</v>
      </c>
      <c r="L27" s="7" t="s">
        <v>26</v>
      </c>
    </row>
    <row r="28" spans="1:12">
      <c r="A28" t="s">
        <v>55</v>
      </c>
      <c r="B28" s="16">
        <v>42926</v>
      </c>
      <c r="C28" s="7">
        <v>28</v>
      </c>
      <c r="D28" s="7" t="s">
        <v>18</v>
      </c>
      <c r="E28" s="7" t="s">
        <v>19</v>
      </c>
      <c r="F28" s="7" t="s">
        <v>20</v>
      </c>
      <c r="G28" s="7" t="s">
        <v>21</v>
      </c>
      <c r="H28" s="7" t="s">
        <v>22</v>
      </c>
      <c r="I28" s="7" t="s">
        <v>23</v>
      </c>
      <c r="J28" s="7" t="s">
        <v>24</v>
      </c>
      <c r="K28" s="7" t="s">
        <v>25</v>
      </c>
      <c r="L28" s="7" t="s">
        <v>26</v>
      </c>
    </row>
    <row r="29" spans="1:12">
      <c r="A29" t="s">
        <v>55</v>
      </c>
      <c r="B29" s="16">
        <v>42926</v>
      </c>
      <c r="C29" s="7">
        <v>28</v>
      </c>
      <c r="D29" s="7" t="s">
        <v>18</v>
      </c>
      <c r="E29" s="7" t="s">
        <v>19</v>
      </c>
      <c r="F29" s="7" t="s">
        <v>20</v>
      </c>
      <c r="G29" s="7" t="s">
        <v>21</v>
      </c>
      <c r="H29" s="7" t="s">
        <v>22</v>
      </c>
      <c r="I29" s="7" t="s">
        <v>23</v>
      </c>
      <c r="J29" s="7" t="s">
        <v>24</v>
      </c>
      <c r="K29" s="7" t="s">
        <v>25</v>
      </c>
      <c r="L29" s="7" t="s">
        <v>26</v>
      </c>
    </row>
    <row r="30" spans="1:12">
      <c r="A30" t="s">
        <v>55</v>
      </c>
      <c r="B30" s="16">
        <v>42926</v>
      </c>
      <c r="C30" s="7">
        <v>28</v>
      </c>
      <c r="D30" s="7" t="s">
        <v>18</v>
      </c>
      <c r="E30" s="7" t="s">
        <v>19</v>
      </c>
      <c r="F30" s="7" t="s">
        <v>20</v>
      </c>
      <c r="G30" s="7" t="s">
        <v>21</v>
      </c>
      <c r="H30" s="7" t="s">
        <v>22</v>
      </c>
      <c r="I30" s="7" t="s">
        <v>23</v>
      </c>
      <c r="J30" s="7" t="s">
        <v>24</v>
      </c>
      <c r="K30" s="7" t="s">
        <v>25</v>
      </c>
      <c r="L30" s="7" t="s">
        <v>26</v>
      </c>
    </row>
    <row r="31" spans="1:12">
      <c r="A31" t="s">
        <v>55</v>
      </c>
      <c r="B31" s="16">
        <v>43094</v>
      </c>
      <c r="C31" s="7">
        <v>52</v>
      </c>
      <c r="D31" s="7" t="s">
        <v>18</v>
      </c>
      <c r="E31" s="7" t="s">
        <v>19</v>
      </c>
      <c r="F31" s="7" t="s">
        <v>20</v>
      </c>
      <c r="G31" s="7" t="s">
        <v>21</v>
      </c>
      <c r="H31" s="7" t="s">
        <v>22</v>
      </c>
      <c r="I31" s="7" t="s">
        <v>23</v>
      </c>
      <c r="J31" s="7" t="s">
        <v>24</v>
      </c>
      <c r="K31" s="7" t="s">
        <v>25</v>
      </c>
      <c r="L31" s="7" t="s">
        <v>26</v>
      </c>
    </row>
    <row r="32" spans="1:12">
      <c r="A32" t="s">
        <v>55</v>
      </c>
      <c r="B32" s="16">
        <v>43094</v>
      </c>
      <c r="C32" s="7">
        <v>52</v>
      </c>
      <c r="D32" s="7" t="s">
        <v>18</v>
      </c>
      <c r="E32" s="7" t="s">
        <v>19</v>
      </c>
      <c r="F32" s="7" t="s">
        <v>20</v>
      </c>
      <c r="G32" s="7" t="s">
        <v>21</v>
      </c>
      <c r="H32" s="7" t="s">
        <v>22</v>
      </c>
      <c r="I32" s="7" t="s">
        <v>23</v>
      </c>
      <c r="J32" s="7" t="s">
        <v>24</v>
      </c>
      <c r="K32" s="7" t="s">
        <v>25</v>
      </c>
      <c r="L32" s="7" t="s">
        <v>26</v>
      </c>
    </row>
    <row r="33" spans="1:12">
      <c r="A33" t="s">
        <v>55</v>
      </c>
      <c r="B33" s="16">
        <v>43094</v>
      </c>
      <c r="C33" s="7">
        <v>52</v>
      </c>
      <c r="D33" s="7" t="s">
        <v>18</v>
      </c>
      <c r="E33" s="7" t="s">
        <v>19</v>
      </c>
      <c r="F33" s="7" t="s">
        <v>20</v>
      </c>
      <c r="G33" s="7" t="s">
        <v>21</v>
      </c>
      <c r="H33" s="7" t="s">
        <v>22</v>
      </c>
      <c r="I33" s="7" t="s">
        <v>23</v>
      </c>
      <c r="J33" s="7" t="s">
        <v>24</v>
      </c>
      <c r="K33" s="7" t="s">
        <v>25</v>
      </c>
      <c r="L33" s="7" t="s">
        <v>26</v>
      </c>
    </row>
    <row r="34" spans="1:12">
      <c r="A34" t="s">
        <v>55</v>
      </c>
      <c r="B34" s="16">
        <v>43094</v>
      </c>
      <c r="C34" s="7">
        <v>52</v>
      </c>
      <c r="D34" s="7" t="s">
        <v>18</v>
      </c>
      <c r="E34" s="7" t="s">
        <v>19</v>
      </c>
      <c r="F34" s="7" t="s">
        <v>20</v>
      </c>
      <c r="G34" s="7" t="s">
        <v>21</v>
      </c>
      <c r="H34" s="7" t="s">
        <v>22</v>
      </c>
      <c r="I34" s="7" t="s">
        <v>23</v>
      </c>
      <c r="J34" s="7" t="s">
        <v>24</v>
      </c>
      <c r="K34" s="7" t="s">
        <v>25</v>
      </c>
      <c r="L34" s="7" t="s">
        <v>26</v>
      </c>
    </row>
    <row r="35" spans="1:12">
      <c r="A35" t="s">
        <v>55</v>
      </c>
      <c r="B35" s="16">
        <v>42891</v>
      </c>
      <c r="C35" s="7">
        <v>23</v>
      </c>
      <c r="D35" s="7" t="s">
        <v>18</v>
      </c>
      <c r="E35" s="7" t="s">
        <v>19</v>
      </c>
      <c r="F35" s="7" t="s">
        <v>20</v>
      </c>
      <c r="G35" s="7" t="s">
        <v>21</v>
      </c>
      <c r="H35" s="7" t="s">
        <v>22</v>
      </c>
      <c r="I35" s="7" t="s">
        <v>23</v>
      </c>
      <c r="J35" s="7" t="s">
        <v>24</v>
      </c>
      <c r="K35" s="7" t="s">
        <v>25</v>
      </c>
      <c r="L35" s="7" t="s">
        <v>26</v>
      </c>
    </row>
    <row r="36" spans="1:12">
      <c r="A36" t="s">
        <v>55</v>
      </c>
      <c r="B36" s="16">
        <v>42891</v>
      </c>
      <c r="C36" s="7">
        <v>23</v>
      </c>
      <c r="D36" s="7" t="s">
        <v>18</v>
      </c>
      <c r="E36" s="7" t="s">
        <v>19</v>
      </c>
      <c r="F36" s="7" t="s">
        <v>20</v>
      </c>
      <c r="G36" s="7" t="s">
        <v>21</v>
      </c>
      <c r="H36" s="7" t="s">
        <v>22</v>
      </c>
      <c r="I36" s="7" t="s">
        <v>23</v>
      </c>
      <c r="J36" s="7" t="s">
        <v>24</v>
      </c>
      <c r="K36" s="7" t="s">
        <v>25</v>
      </c>
      <c r="L36" s="7" t="s">
        <v>26</v>
      </c>
    </row>
    <row r="37" spans="1:12">
      <c r="A37" t="s">
        <v>55</v>
      </c>
      <c r="B37" s="16">
        <v>42891</v>
      </c>
      <c r="C37" s="7">
        <v>23</v>
      </c>
      <c r="D37" s="7" t="s">
        <v>18</v>
      </c>
      <c r="E37" s="7" t="s">
        <v>19</v>
      </c>
      <c r="F37" s="7" t="s">
        <v>20</v>
      </c>
      <c r="G37" s="7" t="s">
        <v>21</v>
      </c>
      <c r="H37" s="7" t="s">
        <v>22</v>
      </c>
      <c r="I37" s="7" t="s">
        <v>23</v>
      </c>
      <c r="J37" s="7" t="s">
        <v>24</v>
      </c>
      <c r="K37" s="7" t="s">
        <v>25</v>
      </c>
      <c r="L37" s="7" t="s">
        <v>26</v>
      </c>
    </row>
    <row r="38" spans="1:12">
      <c r="A38" t="s">
        <v>55</v>
      </c>
      <c r="B38" s="16">
        <v>42891</v>
      </c>
      <c r="C38" s="7">
        <v>23</v>
      </c>
      <c r="D38" s="7" t="s">
        <v>18</v>
      </c>
      <c r="E38" s="7" t="s">
        <v>19</v>
      </c>
      <c r="F38" s="7" t="s">
        <v>20</v>
      </c>
      <c r="G38" s="7" t="s">
        <v>21</v>
      </c>
      <c r="H38" s="7" t="s">
        <v>22</v>
      </c>
      <c r="I38" s="7" t="s">
        <v>23</v>
      </c>
      <c r="J38" s="7" t="s">
        <v>24</v>
      </c>
      <c r="K38" s="7" t="s">
        <v>25</v>
      </c>
      <c r="L38" s="7" t="s">
        <v>26</v>
      </c>
    </row>
    <row r="39" spans="1:12">
      <c r="A39" t="s">
        <v>56</v>
      </c>
      <c r="B39" s="11">
        <v>42632</v>
      </c>
      <c r="C39" s="12">
        <v>38</v>
      </c>
      <c r="D39" s="12" t="s">
        <v>27</v>
      </c>
      <c r="E39" s="12" t="s">
        <v>28</v>
      </c>
      <c r="F39" s="12" t="s">
        <v>27</v>
      </c>
      <c r="G39" s="12" t="s">
        <v>29</v>
      </c>
      <c r="H39" s="12" t="s">
        <v>30</v>
      </c>
      <c r="I39" s="12" t="s">
        <v>31</v>
      </c>
      <c r="J39" s="12" t="s">
        <v>32</v>
      </c>
      <c r="K39" s="12" t="s">
        <v>33</v>
      </c>
      <c r="L39" s="15" t="s">
        <v>34</v>
      </c>
    </row>
    <row r="40" spans="1:12">
      <c r="A40" t="s">
        <v>56</v>
      </c>
      <c r="B40" s="16">
        <v>42632</v>
      </c>
      <c r="C40" s="7">
        <v>38</v>
      </c>
      <c r="D40" s="7" t="s">
        <v>27</v>
      </c>
      <c r="E40" s="7" t="s">
        <v>28</v>
      </c>
      <c r="F40" s="7" t="s">
        <v>27</v>
      </c>
      <c r="G40" s="7" t="s">
        <v>29</v>
      </c>
      <c r="H40" s="7" t="s">
        <v>30</v>
      </c>
      <c r="I40" s="7" t="s">
        <v>31</v>
      </c>
      <c r="J40" s="7" t="s">
        <v>32</v>
      </c>
      <c r="K40" s="7" t="s">
        <v>33</v>
      </c>
      <c r="L40" s="7" t="s">
        <v>34</v>
      </c>
    </row>
    <row r="41" spans="1:12">
      <c r="A41" t="s">
        <v>56</v>
      </c>
      <c r="B41" s="16">
        <v>42569</v>
      </c>
      <c r="C41" s="7">
        <v>29</v>
      </c>
      <c r="D41" s="7" t="s">
        <v>27</v>
      </c>
      <c r="E41" s="7" t="s">
        <v>28</v>
      </c>
      <c r="F41" s="7" t="s">
        <v>27</v>
      </c>
      <c r="G41" s="7" t="s">
        <v>29</v>
      </c>
      <c r="H41" s="7" t="s">
        <v>30</v>
      </c>
      <c r="I41" s="7" t="s">
        <v>31</v>
      </c>
      <c r="J41" s="7" t="s">
        <v>32</v>
      </c>
      <c r="K41" s="7" t="s">
        <v>33</v>
      </c>
      <c r="L41" s="7" t="s">
        <v>34</v>
      </c>
    </row>
    <row r="42" spans="1:12">
      <c r="A42" t="s">
        <v>56</v>
      </c>
      <c r="B42" s="16">
        <v>42569</v>
      </c>
      <c r="C42" s="7">
        <v>29</v>
      </c>
      <c r="D42" s="7" t="s">
        <v>27</v>
      </c>
      <c r="E42" s="7" t="s">
        <v>28</v>
      </c>
      <c r="F42" s="7" t="s">
        <v>27</v>
      </c>
      <c r="G42" s="7" t="s">
        <v>29</v>
      </c>
      <c r="H42" s="7" t="s">
        <v>30</v>
      </c>
      <c r="I42" s="7" t="s">
        <v>31</v>
      </c>
      <c r="J42" s="7" t="s">
        <v>32</v>
      </c>
      <c r="K42" s="7" t="s">
        <v>33</v>
      </c>
      <c r="L42" s="7" t="s">
        <v>34</v>
      </c>
    </row>
    <row r="43" spans="1:12">
      <c r="A43" t="s">
        <v>56</v>
      </c>
      <c r="B43" s="16" t="e">
        <v>#VALUE!</v>
      </c>
      <c r="C43" s="7" t="e">
        <v>#VALUE!</v>
      </c>
      <c r="D43" s="7" t="s">
        <v>27</v>
      </c>
      <c r="E43" s="7" t="s">
        <v>28</v>
      </c>
      <c r="F43" s="7" t="s">
        <v>27</v>
      </c>
      <c r="G43" s="7" t="s">
        <v>29</v>
      </c>
      <c r="H43" s="7" t="s">
        <v>30</v>
      </c>
      <c r="I43" s="7" t="s">
        <v>31</v>
      </c>
      <c r="J43" s="7" t="s">
        <v>32</v>
      </c>
      <c r="K43" s="7" t="s">
        <v>33</v>
      </c>
      <c r="L43" s="7" t="s">
        <v>34</v>
      </c>
    </row>
    <row r="44" spans="1:12">
      <c r="A44" t="s">
        <v>56</v>
      </c>
      <c r="B44" s="16" t="e">
        <v>#VALUE!</v>
      </c>
      <c r="C44" s="7" t="e">
        <v>#VALUE!</v>
      </c>
      <c r="D44" s="7" t="s">
        <v>27</v>
      </c>
      <c r="E44" s="7" t="s">
        <v>28</v>
      </c>
      <c r="F44" s="7" t="s">
        <v>27</v>
      </c>
      <c r="G44" s="7" t="s">
        <v>29</v>
      </c>
      <c r="H44" s="7" t="s">
        <v>30</v>
      </c>
      <c r="I44" s="7" t="s">
        <v>31</v>
      </c>
      <c r="J44" s="7" t="s">
        <v>32</v>
      </c>
      <c r="K44" s="7" t="s">
        <v>33</v>
      </c>
      <c r="L44" s="7" t="s">
        <v>34</v>
      </c>
    </row>
    <row r="45" spans="1:12">
      <c r="A45" t="s">
        <v>56</v>
      </c>
      <c r="B45" s="16">
        <v>42779</v>
      </c>
      <c r="C45" s="7">
        <v>7</v>
      </c>
      <c r="D45" s="7" t="s">
        <v>27</v>
      </c>
      <c r="E45" s="7" t="s">
        <v>28</v>
      </c>
      <c r="F45" s="7" t="s">
        <v>27</v>
      </c>
      <c r="G45" s="7" t="s">
        <v>29</v>
      </c>
      <c r="H45" s="7" t="s">
        <v>30</v>
      </c>
      <c r="I45" s="7" t="s">
        <v>31</v>
      </c>
      <c r="J45" s="7" t="s">
        <v>32</v>
      </c>
      <c r="K45" s="7" t="s">
        <v>33</v>
      </c>
      <c r="L45" s="7" t="s">
        <v>34</v>
      </c>
    </row>
    <row r="46" spans="1:12">
      <c r="A46" t="s">
        <v>56</v>
      </c>
      <c r="B46" s="16">
        <v>42926</v>
      </c>
      <c r="C46" s="7">
        <v>28</v>
      </c>
      <c r="D46" s="7" t="s">
        <v>27</v>
      </c>
      <c r="E46" s="7" t="s">
        <v>28</v>
      </c>
      <c r="F46" s="7" t="s">
        <v>27</v>
      </c>
      <c r="G46" s="7" t="s">
        <v>29</v>
      </c>
      <c r="H46" s="7" t="s">
        <v>30</v>
      </c>
      <c r="I46" s="7" t="s">
        <v>31</v>
      </c>
      <c r="J46" s="7" t="s">
        <v>32</v>
      </c>
      <c r="K46" s="7" t="s">
        <v>33</v>
      </c>
      <c r="L46" s="7" t="s">
        <v>34</v>
      </c>
    </row>
    <row r="47" spans="1:12">
      <c r="A47" t="s">
        <v>56</v>
      </c>
      <c r="B47" s="16">
        <v>42926</v>
      </c>
      <c r="C47" s="7">
        <v>28</v>
      </c>
      <c r="D47" s="7" t="s">
        <v>27</v>
      </c>
      <c r="E47" s="7" t="s">
        <v>28</v>
      </c>
      <c r="F47" s="7" t="s">
        <v>27</v>
      </c>
      <c r="G47" s="7" t="s">
        <v>29</v>
      </c>
      <c r="H47" s="7" t="s">
        <v>30</v>
      </c>
      <c r="I47" s="7" t="s">
        <v>31</v>
      </c>
      <c r="J47" s="7" t="s">
        <v>32</v>
      </c>
      <c r="K47" s="7" t="s">
        <v>33</v>
      </c>
      <c r="L47" s="7" t="s">
        <v>34</v>
      </c>
    </row>
    <row r="48" spans="1:12">
      <c r="A48" t="s">
        <v>56</v>
      </c>
      <c r="B48" s="16">
        <v>42926</v>
      </c>
      <c r="C48" s="7">
        <v>28</v>
      </c>
      <c r="D48" s="7" t="s">
        <v>27</v>
      </c>
      <c r="E48" s="7" t="s">
        <v>28</v>
      </c>
      <c r="F48" s="7" t="s">
        <v>27</v>
      </c>
      <c r="G48" s="7" t="s">
        <v>29</v>
      </c>
      <c r="H48" s="7" t="s">
        <v>30</v>
      </c>
      <c r="I48" s="7" t="s">
        <v>31</v>
      </c>
      <c r="J48" s="7" t="s">
        <v>32</v>
      </c>
      <c r="K48" s="7" t="s">
        <v>33</v>
      </c>
      <c r="L48" s="7" t="s">
        <v>34</v>
      </c>
    </row>
    <row r="49" spans="1:12">
      <c r="A49" t="s">
        <v>56</v>
      </c>
      <c r="B49" s="16">
        <v>43094</v>
      </c>
      <c r="C49" s="7">
        <v>52</v>
      </c>
      <c r="D49" s="7" t="s">
        <v>27</v>
      </c>
      <c r="E49" s="7" t="s">
        <v>28</v>
      </c>
      <c r="F49" s="7" t="s">
        <v>27</v>
      </c>
      <c r="G49" s="7" t="s">
        <v>29</v>
      </c>
      <c r="H49" s="7" t="s">
        <v>30</v>
      </c>
      <c r="I49" s="7" t="s">
        <v>31</v>
      </c>
      <c r="J49" s="7" t="s">
        <v>32</v>
      </c>
      <c r="K49" s="7" t="s">
        <v>33</v>
      </c>
      <c r="L49" s="7" t="s">
        <v>34</v>
      </c>
    </row>
    <row r="50" spans="1:12">
      <c r="A50" t="s">
        <v>56</v>
      </c>
      <c r="B50" s="16">
        <v>43094</v>
      </c>
      <c r="C50" s="7">
        <v>52</v>
      </c>
      <c r="D50" s="7" t="s">
        <v>27</v>
      </c>
      <c r="E50" s="7" t="s">
        <v>28</v>
      </c>
      <c r="F50" s="7" t="s">
        <v>27</v>
      </c>
      <c r="G50" s="7" t="s">
        <v>29</v>
      </c>
      <c r="H50" s="7" t="s">
        <v>30</v>
      </c>
      <c r="I50" s="7" t="s">
        <v>31</v>
      </c>
      <c r="J50" s="7" t="s">
        <v>32</v>
      </c>
      <c r="K50" s="7" t="s">
        <v>33</v>
      </c>
      <c r="L50" s="7" t="s">
        <v>34</v>
      </c>
    </row>
    <row r="51" spans="1:12">
      <c r="A51" t="s">
        <v>56</v>
      </c>
      <c r="B51" s="16">
        <v>43094</v>
      </c>
      <c r="C51" s="7">
        <v>52</v>
      </c>
      <c r="D51" s="7" t="s">
        <v>27</v>
      </c>
      <c r="E51" s="7" t="s">
        <v>28</v>
      </c>
      <c r="F51" s="7" t="s">
        <v>27</v>
      </c>
      <c r="G51" s="7" t="s">
        <v>29</v>
      </c>
      <c r="H51" s="7" t="s">
        <v>30</v>
      </c>
      <c r="I51" s="7" t="s">
        <v>31</v>
      </c>
      <c r="J51" s="7" t="s">
        <v>32</v>
      </c>
      <c r="K51" s="7" t="s">
        <v>33</v>
      </c>
      <c r="L51" s="7" t="s">
        <v>34</v>
      </c>
    </row>
    <row r="52" spans="1:12">
      <c r="A52" t="s">
        <v>56</v>
      </c>
      <c r="B52" s="16">
        <v>42891</v>
      </c>
      <c r="C52" s="7">
        <v>23</v>
      </c>
      <c r="D52" s="7" t="s">
        <v>27</v>
      </c>
      <c r="E52" s="7" t="s">
        <v>28</v>
      </c>
      <c r="F52" s="7" t="s">
        <v>27</v>
      </c>
      <c r="G52" s="7" t="s">
        <v>29</v>
      </c>
      <c r="H52" s="7" t="s">
        <v>30</v>
      </c>
      <c r="I52" s="7" t="s">
        <v>31</v>
      </c>
      <c r="J52" s="7" t="s">
        <v>32</v>
      </c>
      <c r="K52" s="7" t="s">
        <v>33</v>
      </c>
      <c r="L52" s="7" t="s">
        <v>34</v>
      </c>
    </row>
    <row r="53" spans="1:12">
      <c r="A53" t="s">
        <v>56</v>
      </c>
      <c r="B53" s="16">
        <v>42891</v>
      </c>
      <c r="C53" s="7">
        <v>23</v>
      </c>
      <c r="D53" s="7" t="s">
        <v>27</v>
      </c>
      <c r="E53" s="7" t="s">
        <v>28</v>
      </c>
      <c r="F53" s="7" t="s">
        <v>27</v>
      </c>
      <c r="G53" s="7" t="s">
        <v>29</v>
      </c>
      <c r="H53" s="7" t="s">
        <v>30</v>
      </c>
      <c r="I53" s="7" t="s">
        <v>31</v>
      </c>
      <c r="J53" s="7" t="s">
        <v>32</v>
      </c>
      <c r="K53" s="7" t="s">
        <v>33</v>
      </c>
      <c r="L53" s="7" t="s">
        <v>34</v>
      </c>
    </row>
    <row r="54" spans="1:12">
      <c r="A54" t="s">
        <v>56</v>
      </c>
      <c r="B54" s="16">
        <v>42891</v>
      </c>
      <c r="C54" s="7">
        <v>23</v>
      </c>
      <c r="D54" s="7" t="s">
        <v>27</v>
      </c>
      <c r="E54" s="7" t="s">
        <v>28</v>
      </c>
      <c r="F54" s="7" t="s">
        <v>27</v>
      </c>
      <c r="G54" s="7" t="s">
        <v>29</v>
      </c>
      <c r="H54" s="7" t="s">
        <v>30</v>
      </c>
      <c r="I54" s="7" t="s">
        <v>31</v>
      </c>
      <c r="J54" s="7" t="s">
        <v>32</v>
      </c>
      <c r="K54" s="7" t="s">
        <v>33</v>
      </c>
      <c r="L54" s="7" t="s">
        <v>34</v>
      </c>
    </row>
    <row r="55" spans="1:12">
      <c r="A55" t="s">
        <v>56</v>
      </c>
      <c r="B55" s="16">
        <v>42891</v>
      </c>
      <c r="C55" s="7">
        <v>23</v>
      </c>
      <c r="D55" s="7" t="s">
        <v>27</v>
      </c>
      <c r="E55" s="7" t="s">
        <v>28</v>
      </c>
      <c r="F55" s="7" t="s">
        <v>27</v>
      </c>
      <c r="G55" s="7" t="s">
        <v>29</v>
      </c>
      <c r="H55" s="7" t="s">
        <v>30</v>
      </c>
      <c r="I55" s="7" t="s">
        <v>31</v>
      </c>
      <c r="J55" s="7" t="s">
        <v>32</v>
      </c>
      <c r="K55" s="7" t="s">
        <v>33</v>
      </c>
      <c r="L55" s="7" t="s">
        <v>34</v>
      </c>
    </row>
    <row r="56" spans="1:12">
      <c r="A56" t="s">
        <v>57</v>
      </c>
      <c r="B56" s="24">
        <v>42891</v>
      </c>
      <c r="C56">
        <v>23</v>
      </c>
      <c r="D56" t="s">
        <v>27</v>
      </c>
      <c r="E56" t="s">
        <v>28</v>
      </c>
      <c r="F56" t="s">
        <v>27</v>
      </c>
      <c r="G56" t="s">
        <v>29</v>
      </c>
      <c r="H56" t="s">
        <v>30</v>
      </c>
      <c r="I56" t="s">
        <v>31</v>
      </c>
      <c r="J56" t="s">
        <v>32</v>
      </c>
      <c r="K56" t="s">
        <v>33</v>
      </c>
      <c r="L56" t="s">
        <v>34</v>
      </c>
    </row>
    <row r="57" spans="1:12">
      <c r="A57" t="s">
        <v>57</v>
      </c>
      <c r="B57" s="24">
        <v>42891</v>
      </c>
      <c r="C57">
        <v>23</v>
      </c>
      <c r="D57" t="s">
        <v>27</v>
      </c>
      <c r="E57" t="s">
        <v>28</v>
      </c>
      <c r="F57" t="s">
        <v>27</v>
      </c>
      <c r="G57" t="s">
        <v>29</v>
      </c>
      <c r="H57" t="s">
        <v>30</v>
      </c>
      <c r="I57" t="s">
        <v>31</v>
      </c>
      <c r="J57" t="s">
        <v>32</v>
      </c>
      <c r="K57" t="s">
        <v>33</v>
      </c>
      <c r="L57" t="s">
        <v>34</v>
      </c>
    </row>
    <row r="58" spans="1:12">
      <c r="A58" t="s">
        <v>58</v>
      </c>
      <c r="B58" s="24">
        <v>42891</v>
      </c>
      <c r="C58">
        <v>23</v>
      </c>
      <c r="D58">
        <v>1</v>
      </c>
      <c r="F58">
        <v>1</v>
      </c>
      <c r="H58">
        <v>1</v>
      </c>
    </row>
    <row r="59" spans="1:12">
      <c r="A59" t="s">
        <v>58</v>
      </c>
      <c r="B59" s="24">
        <v>42891</v>
      </c>
      <c r="C59">
        <v>23</v>
      </c>
      <c r="D59">
        <v>1</v>
      </c>
      <c r="F59">
        <v>1</v>
      </c>
      <c r="H59">
        <v>1</v>
      </c>
    </row>
    <row r="60" spans="1:12">
      <c r="A60" t="s">
        <v>59</v>
      </c>
      <c r="B60" s="26">
        <v>42891</v>
      </c>
      <c r="C60">
        <v>23</v>
      </c>
      <c r="D60">
        <v>1</v>
      </c>
      <c r="E60" t="s">
        <v>53</v>
      </c>
      <c r="I60">
        <v>1</v>
      </c>
      <c r="L60" t="s">
        <v>47</v>
      </c>
    </row>
    <row r="61" spans="1:12">
      <c r="A61" t="s">
        <v>59</v>
      </c>
      <c r="B61" s="26">
        <v>42891</v>
      </c>
      <c r="C61">
        <v>23</v>
      </c>
      <c r="D61">
        <v>1</v>
      </c>
      <c r="E61" t="s">
        <v>53</v>
      </c>
      <c r="I61">
        <v>1</v>
      </c>
      <c r="L61" t="s">
        <v>47</v>
      </c>
    </row>
    <row r="62" spans="1:12">
      <c r="A62" t="s">
        <v>60</v>
      </c>
      <c r="B62" s="24">
        <v>42891</v>
      </c>
      <c r="C62">
        <v>23</v>
      </c>
      <c r="D62" t="s">
        <v>51</v>
      </c>
      <c r="E62" t="s">
        <v>53</v>
      </c>
      <c r="F62">
        <v>1</v>
      </c>
      <c r="H62" t="s">
        <v>53</v>
      </c>
      <c r="I62" t="s">
        <v>53</v>
      </c>
      <c r="K62" t="s">
        <v>52</v>
      </c>
    </row>
    <row r="63" spans="1:12">
      <c r="A63" t="s">
        <v>60</v>
      </c>
      <c r="B63" s="24">
        <v>42891</v>
      </c>
      <c r="C63">
        <v>23</v>
      </c>
      <c r="D63" t="s">
        <v>51</v>
      </c>
      <c r="E63" t="s">
        <v>53</v>
      </c>
      <c r="F63">
        <v>1</v>
      </c>
      <c r="H63" t="s">
        <v>53</v>
      </c>
      <c r="I63" t="s">
        <v>53</v>
      </c>
      <c r="K63" t="s">
        <v>52</v>
      </c>
    </row>
    <row r="64" spans="1:12">
      <c r="A64" t="s">
        <v>61</v>
      </c>
      <c r="B64" s="26">
        <v>42891</v>
      </c>
      <c r="C64">
        <v>23</v>
      </c>
      <c r="D64">
        <v>1</v>
      </c>
      <c r="E64">
        <v>1</v>
      </c>
      <c r="F64">
        <v>1</v>
      </c>
      <c r="J64" t="s">
        <v>53</v>
      </c>
      <c r="K64">
        <v>1</v>
      </c>
      <c r="L64">
        <v>1</v>
      </c>
    </row>
    <row r="65" spans="1:12">
      <c r="A65" t="s">
        <v>61</v>
      </c>
      <c r="B65" s="26">
        <v>42891</v>
      </c>
      <c r="C65">
        <v>23</v>
      </c>
      <c r="D65">
        <v>1</v>
      </c>
      <c r="E65">
        <v>1</v>
      </c>
      <c r="F65">
        <v>1</v>
      </c>
      <c r="J65" t="s">
        <v>53</v>
      </c>
      <c r="K65">
        <v>1</v>
      </c>
      <c r="L65">
        <v>1</v>
      </c>
    </row>
    <row r="66" spans="1:12">
      <c r="A66" t="s">
        <v>49</v>
      </c>
      <c r="B66" s="24">
        <v>42891</v>
      </c>
      <c r="C66">
        <v>23</v>
      </c>
      <c r="D66" t="s">
        <v>48</v>
      </c>
      <c r="I66">
        <v>1</v>
      </c>
    </row>
    <row r="67" spans="1:12">
      <c r="A67" t="s">
        <v>49</v>
      </c>
      <c r="B67" s="24">
        <v>42891</v>
      </c>
      <c r="C67">
        <v>23</v>
      </c>
      <c r="D67" t="s">
        <v>48</v>
      </c>
      <c r="I67">
        <v>1</v>
      </c>
    </row>
  </sheetData>
  <sortState ref="B2:L67">
    <sortCondition ref="B1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8</vt:i4>
      </vt:variant>
    </vt:vector>
  </HeadingPairs>
  <TitlesOfParts>
    <vt:vector size="21" baseType="lpstr">
      <vt:lpstr>Expert 1</vt:lpstr>
      <vt:lpstr>Expert 2</vt:lpstr>
      <vt:lpstr>Expert 3</vt:lpstr>
      <vt:lpstr>Expert 4</vt:lpstr>
      <vt:lpstr>Expert 5</vt:lpstr>
      <vt:lpstr>Expert 6</vt:lpstr>
      <vt:lpstr>Expert 7</vt:lpstr>
      <vt:lpstr>Expert 8</vt:lpstr>
      <vt:lpstr>Expert 9</vt:lpstr>
      <vt:lpstr>Système</vt:lpstr>
      <vt:lpstr>Mise_à_jour</vt:lpstr>
      <vt:lpstr>Calcul</vt:lpstr>
      <vt:lpstr>Source</vt:lpstr>
      <vt:lpstr>L_Année</vt:lpstr>
      <vt:lpstr>La_Semaine</vt:lpstr>
      <vt:lpstr>Le_Lundi</vt:lpstr>
      <vt:lpstr>Le_Mois</vt:lpstr>
      <vt:lpstr>Les_Années</vt:lpstr>
      <vt:lpstr>Les_Lundis</vt:lpstr>
      <vt:lpstr>Les_Mois</vt:lpstr>
      <vt:lpstr>Ref_Tableau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Chouinard</dc:creator>
  <cp:lastModifiedBy>LouReeD</cp:lastModifiedBy>
  <dcterms:created xsi:type="dcterms:W3CDTF">2016-09-24T17:46:16Z</dcterms:created>
  <dcterms:modified xsi:type="dcterms:W3CDTF">2016-09-25T19:35:59Z</dcterms:modified>
</cp:coreProperties>
</file>