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10"/>
  </bookViews>
  <sheets>
    <sheet name="data" sheetId="1" r:id="rId1"/>
    <sheet name="création du tableaua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/>
  <c r="C33"/>
  <c r="D33"/>
  <c r="E33"/>
  <c r="F33"/>
  <c r="G33"/>
  <c r="H33"/>
  <c r="I33"/>
  <c r="J33"/>
  <c r="B34"/>
  <c r="C34"/>
  <c r="D34"/>
  <c r="E34"/>
  <c r="F34"/>
  <c r="G34"/>
  <c r="H34"/>
  <c r="I34"/>
  <c r="J34"/>
  <c r="L33"/>
  <c r="M33"/>
  <c r="N33"/>
  <c r="L34"/>
  <c r="M34"/>
  <c r="N34"/>
  <c r="K34"/>
  <c r="K33"/>
  <c r="C32"/>
  <c r="D32"/>
  <c r="E32"/>
  <c r="F32"/>
  <c r="G32"/>
  <c r="H32"/>
  <c r="I32"/>
  <c r="J32"/>
  <c r="K32"/>
  <c r="L32"/>
  <c r="M32"/>
  <c r="N32"/>
  <c r="B32"/>
</calcChain>
</file>

<file path=xl/sharedStrings.xml><?xml version="1.0" encoding="utf-8"?>
<sst xmlns="http://schemas.openxmlformats.org/spreadsheetml/2006/main" count="94" uniqueCount="74">
  <si>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</si>
  <si>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</si>
  <si>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</si>
  <si>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</si>
  <si>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</si>
  <si>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</si>
  <si>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</si>
  <si>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</si>
  <si>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</si>
  <si>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</si>
  <si>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</si>
  <si>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</si>
  <si>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</si>
  <si>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/>
  </si>
  <si>
    <t>Exemple : (valeurs mis aléatoirement pour l'exemple)</t>
  </si>
  <si>
    <t>50 plus grandes valeurs</t>
  </si>
  <si>
    <t>pareil avec les plus petites</t>
  </si>
  <si>
    <t>valeurs 12</t>
  </si>
  <si>
    <t>valeurs 45</t>
  </si>
  <si>
    <t>valeurs 31</t>
  </si>
  <si>
    <t>valeurs 50</t>
  </si>
  <si>
    <t>valeurs 33</t>
  </si>
  <si>
    <t>valeurs 22</t>
  </si>
  <si>
    <t>valeurs 44</t>
  </si>
  <si>
    <t>valeurs 37</t>
  </si>
  <si>
    <t>valeurs 8</t>
  </si>
  <si>
    <t>valeurs 29</t>
  </si>
  <si>
    <t>valeurs 41</t>
  </si>
  <si>
    <t>valeurs 49</t>
  </si>
  <si>
    <t>valeurs 34</t>
  </si>
  <si>
    <t>valeurs 39</t>
  </si>
  <si>
    <t>valeurs 2</t>
  </si>
  <si>
    <t>valeurs 25</t>
  </si>
  <si>
    <t>valeurs 28</t>
  </si>
  <si>
    <t>valeurs 24</t>
  </si>
  <si>
    <t>valeurs 48</t>
  </si>
  <si>
    <t>valeurs 7</t>
  </si>
  <si>
    <t>valeurs 10</t>
  </si>
  <si>
    <t>valeurs 13</t>
  </si>
  <si>
    <t>valeurs 27</t>
  </si>
  <si>
    <t>valeurs 15</t>
  </si>
  <si>
    <t>valeurs 16</t>
  </si>
  <si>
    <t>valeurs 3</t>
  </si>
  <si>
    <t>valeurs 4</t>
  </si>
  <si>
    <t>valeurs 14</t>
  </si>
  <si>
    <t>valeurs 36</t>
  </si>
  <si>
    <t>valeurs 42</t>
  </si>
  <si>
    <t>valeurs 43</t>
  </si>
  <si>
    <t>valeurs 21</t>
  </si>
  <si>
    <t>valeurs 26</t>
  </si>
  <si>
    <t>valeurs 18</t>
  </si>
  <si>
    <t>valeurs 40</t>
  </si>
  <si>
    <t>valeurs 47</t>
  </si>
  <si>
    <t>valeurs 6</t>
  </si>
  <si>
    <t>valeurs 20</t>
  </si>
  <si>
    <t>valeurs 19</t>
  </si>
  <si>
    <t>valeurs 46</t>
  </si>
  <si>
    <t>valeurs 11</t>
  </si>
  <si>
    <t>valeurs 5</t>
  </si>
  <si>
    <t>valeurs 17</t>
  </si>
  <si>
    <t>valeurs 30</t>
  </si>
  <si>
    <t>valeurs 1</t>
  </si>
  <si>
    <t>valeurs 35</t>
  </si>
  <si>
    <t>valeurs 38</t>
  </si>
  <si>
    <t>valeurs 9</t>
  </si>
  <si>
    <t>valeurs 32</t>
  </si>
  <si>
    <t>valeurs 23</t>
  </si>
  <si>
    <t>Le but est donc d'extraire les données de la data</t>
  </si>
  <si>
    <t>et que celles-ci se mettent directement dans le tableau tels quels</t>
  </si>
  <si>
    <t>Colonne1</t>
  </si>
  <si>
    <t>total</t>
  </si>
  <si>
    <t>du 06/01/2000 au 12/01/2000</t>
  </si>
  <si>
    <t>du 17/01/2000 au 26/01/2000</t>
  </si>
  <si>
    <t>du 04/02/2000 au 09/02/2000</t>
  </si>
</sst>
</file>

<file path=xl/styles.xml><?xml version="1.0" encoding="utf-8"?>
<styleSheet xmlns="http://schemas.openxmlformats.org/spreadsheetml/2006/main">
  <numFmts count="1">
    <numFmt numFmtId="164" formatCode="0.00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0" fontId="0" fillId="0" borderId="0" xfId="1" applyNumberFormat="1" applyFont="1"/>
    <xf numFmtId="10" fontId="0" fillId="0" borderId="0" xfId="0" applyNumberFormat="1"/>
    <xf numFmtId="10" fontId="0" fillId="2" borderId="0" xfId="0" applyNumberFormat="1" applyFill="1"/>
    <xf numFmtId="10" fontId="0" fillId="3" borderId="0" xfId="0" applyNumberFormat="1" applyFill="1"/>
    <xf numFmtId="164" fontId="0" fillId="0" borderId="0" xfId="0" applyNumberFormat="1"/>
    <xf numFmtId="164" fontId="0" fillId="3" borderId="0" xfId="1" applyNumberFormat="1" applyFont="1" applyFill="1"/>
    <xf numFmtId="14" fontId="0" fillId="3" borderId="0" xfId="0" applyNumberFormat="1" applyFill="1"/>
    <xf numFmtId="10" fontId="0" fillId="4" borderId="0" xfId="0" applyNumberFormat="1" applyFill="1"/>
    <xf numFmtId="164" fontId="0" fillId="5" borderId="0" xfId="1" applyNumberFormat="1" applyFont="1" applyFill="1"/>
    <xf numFmtId="14" fontId="0" fillId="5" borderId="0" xfId="0" applyNumberFormat="1" applyFill="1"/>
    <xf numFmtId="164" fontId="0" fillId="4" borderId="0" xfId="1" applyNumberFormat="1" applyFont="1" applyFill="1"/>
    <xf numFmtId="14" fontId="0" fillId="4" borderId="0" xfId="0" applyNumberFormat="1" applyFill="1"/>
    <xf numFmtId="0" fontId="0" fillId="4" borderId="0" xfId="0" applyFill="1"/>
    <xf numFmtId="10" fontId="0" fillId="5" borderId="0" xfId="0" applyNumberFormat="1" applyFill="1"/>
    <xf numFmtId="0" fontId="0" fillId="5" borderId="0" xfId="0" applyFill="1"/>
    <xf numFmtId="0" fontId="0" fillId="3" borderId="0" xfId="0" applyFill="1"/>
  </cellXfs>
  <cellStyles count="2">
    <cellStyle name="Normal" xfId="0" builtinId="0"/>
    <cellStyle name="Pourcentage" xfId="1" builtinId="5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00%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N30" dataDxfId="14" dataCellStyle="Pourcentage">
  <autoFilter ref="A1:N30"/>
  <tableColumns count="14">
    <tableColumn id="1" name="Colonne1" totalsRowLabel="Total" dataDxfId="27"/>
    <tableColumn id="2" name="valeur 1" totalsRowFunction="stdDev" dataDxfId="0" totalsRowDxfId="1" dataCellStyle="Pourcentage"/>
    <tableColumn id="3" name="valeur 2" totalsRowFunction="stdDev" dataDxfId="26" totalsRowDxfId="2" dataCellStyle="Pourcentage"/>
    <tableColumn id="4" name="valeur 3" totalsRowFunction="custom" dataDxfId="25" totalsRowDxfId="3" dataCellStyle="Pourcentage">
      <totalsRowFormula>SUBTOTAL(8,[valeur 3])</totalsRowFormula>
    </tableColumn>
    <tableColumn id="5" name="valeur 4" totalsRowFunction="stdDev" dataDxfId="24" totalsRowDxfId="4" dataCellStyle="Pourcentage"/>
    <tableColumn id="6" name="valeur 5" totalsRowFunction="stdDev" dataDxfId="23" totalsRowDxfId="5" dataCellStyle="Pourcentage"/>
    <tableColumn id="7" name="valeur 6" totalsRowFunction="stdDev" dataDxfId="22" totalsRowDxfId="6" dataCellStyle="Pourcentage"/>
    <tableColumn id="8" name="valeur 7" totalsRowFunction="stdDev" dataDxfId="21" totalsRowDxfId="7" dataCellStyle="Pourcentage"/>
    <tableColumn id="9" name="valeur 8" totalsRowFunction="stdDev" dataDxfId="20" totalsRowDxfId="8" dataCellStyle="Pourcentage"/>
    <tableColumn id="10" name="valeur 9" totalsRowFunction="stdDev" dataDxfId="19" totalsRowDxfId="9" dataCellStyle="Pourcentage"/>
    <tableColumn id="11" name="valeur 10" totalsRowFunction="stdDev" dataDxfId="18" totalsRowDxfId="10" dataCellStyle="Pourcentage"/>
    <tableColumn id="12" name="valeur 11" totalsRowFunction="stdDev" dataDxfId="17" totalsRowDxfId="11" dataCellStyle="Pourcentage"/>
    <tableColumn id="13" name="valeur 12" totalsRowFunction="stdDev" dataDxfId="16" totalsRowDxfId="12" dataCellStyle="Pourcentage"/>
    <tableColumn id="14" name="valeur 13" totalsRowFunction="stdDev" dataDxfId="15" totalsRowDxfId="13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4"/>
  <sheetViews>
    <sheetView tabSelected="1" workbookViewId="0">
      <selection activeCell="P16" sqref="P16"/>
    </sheetView>
  </sheetViews>
  <sheetFormatPr baseColWidth="10" defaultRowHeight="15"/>
  <cols>
    <col min="1" max="1" width="11.5703125" customWidth="1"/>
    <col min="17" max="17" width="26.5703125" bestFit="1" customWidth="1"/>
  </cols>
  <sheetData>
    <row r="1" spans="1:18">
      <c r="A1" s="1" t="s">
        <v>69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8">
      <c r="A2" s="1">
        <v>36525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>
      <c r="A3" s="1">
        <v>36528</v>
      </c>
      <c r="B3" s="2"/>
      <c r="C3" s="2"/>
      <c r="D3" s="2" t="s">
        <v>13</v>
      </c>
      <c r="E3" s="2">
        <v>-6.6780821917808209E-2</v>
      </c>
      <c r="F3" s="2"/>
      <c r="G3" s="2"/>
      <c r="H3" s="2" t="s">
        <v>13</v>
      </c>
      <c r="I3" s="2" t="s">
        <v>13</v>
      </c>
      <c r="J3" s="2" t="s">
        <v>13</v>
      </c>
      <c r="K3" s="2" t="s">
        <v>13</v>
      </c>
      <c r="L3" s="2" t="s">
        <v>13</v>
      </c>
      <c r="M3" s="2" t="s">
        <v>13</v>
      </c>
      <c r="N3" s="2" t="s">
        <v>13</v>
      </c>
    </row>
    <row r="4" spans="1:18">
      <c r="A4" s="1">
        <v>36529</v>
      </c>
      <c r="B4" s="2"/>
      <c r="C4" s="2"/>
      <c r="D4" s="2" t="s">
        <v>13</v>
      </c>
      <c r="E4" s="2">
        <v>-0.11192660550458711</v>
      </c>
      <c r="F4" s="2">
        <v>-0.11192660550458711</v>
      </c>
      <c r="G4" s="2"/>
      <c r="H4" s="2" t="s">
        <v>13</v>
      </c>
      <c r="I4" s="2" t="s">
        <v>13</v>
      </c>
      <c r="J4" s="2" t="s">
        <v>13</v>
      </c>
      <c r="K4" s="2" t="s">
        <v>13</v>
      </c>
      <c r="L4" s="2" t="s">
        <v>13</v>
      </c>
      <c r="M4" s="2" t="s">
        <v>13</v>
      </c>
      <c r="N4" s="2" t="s">
        <v>13</v>
      </c>
    </row>
    <row r="5" spans="1:18">
      <c r="A5" s="1">
        <v>36530</v>
      </c>
      <c r="B5" s="2"/>
      <c r="C5" s="2"/>
      <c r="D5" s="2">
        <v>-8.4809184948138161E-2</v>
      </c>
      <c r="E5" s="2">
        <v>8.2644628099173278E-3</v>
      </c>
      <c r="F5" s="2"/>
      <c r="G5" s="2"/>
      <c r="H5" s="2">
        <v>-2.3410314533691468E-2</v>
      </c>
      <c r="I5" s="2">
        <v>0</v>
      </c>
      <c r="J5" s="2">
        <v>-3.8167938931297551E-2</v>
      </c>
      <c r="K5" s="2">
        <v>-1.9160099376676065E-2</v>
      </c>
      <c r="L5" s="2">
        <v>3.553099797936432E-2</v>
      </c>
      <c r="M5" s="2">
        <v>1.1902094071362779E-2</v>
      </c>
      <c r="N5" s="2">
        <v>-2.395218157252732E-2</v>
      </c>
    </row>
    <row r="6" spans="1:18">
      <c r="A6" s="14">
        <v>36531</v>
      </c>
      <c r="B6" s="2"/>
      <c r="C6" s="2"/>
      <c r="D6" s="2">
        <v>-7.7132594939620991E-2</v>
      </c>
      <c r="E6" s="2">
        <v>-3.0737704918032738E-2</v>
      </c>
      <c r="F6" s="2"/>
      <c r="G6" s="2"/>
      <c r="H6" s="2">
        <v>-2.3973666097054314E-2</v>
      </c>
      <c r="I6" s="2">
        <v>-2.2727091695172619E-2</v>
      </c>
      <c r="J6" s="2">
        <v>-3.1746031746031855E-2</v>
      </c>
      <c r="K6" s="2">
        <v>-2.0778223683990404E-3</v>
      </c>
      <c r="L6" s="2">
        <v>4.9041616301157553E-3</v>
      </c>
      <c r="M6" s="13">
        <v>1.646201924259949E-2</v>
      </c>
      <c r="N6" s="2">
        <v>-3.7423817023899297E-2</v>
      </c>
    </row>
    <row r="7" spans="1:18">
      <c r="A7" s="1">
        <v>36532</v>
      </c>
      <c r="B7" s="2"/>
      <c r="C7" s="2"/>
      <c r="D7" s="2">
        <v>6.1428960767891061E-2</v>
      </c>
      <c r="E7" s="2">
        <v>8.4566596194503241E-2</v>
      </c>
      <c r="F7" s="2"/>
      <c r="G7" s="2"/>
      <c r="H7" s="2">
        <v>-2.4560295079487204E-2</v>
      </c>
      <c r="I7" s="2">
        <v>0</v>
      </c>
      <c r="J7" s="2">
        <v>1.1472955727888534E-2</v>
      </c>
      <c r="K7" s="2">
        <v>2.3739350930667591E-2</v>
      </c>
      <c r="L7" s="2">
        <v>4.3904869917861022E-2</v>
      </c>
      <c r="M7" s="2">
        <v>1.0409605887479412E-2</v>
      </c>
      <c r="N7" s="2">
        <v>-2.2307930748865501E-2</v>
      </c>
    </row>
    <row r="8" spans="1:18">
      <c r="A8" s="1">
        <v>36535</v>
      </c>
      <c r="B8" s="2"/>
      <c r="C8" s="2"/>
      <c r="D8" s="2">
        <v>6.6790143365527133E-3</v>
      </c>
      <c r="E8" s="2">
        <v>7.6023391812865437E-2</v>
      </c>
      <c r="F8" s="2"/>
      <c r="G8" s="2"/>
      <c r="H8" s="2">
        <v>7.1932601387565409E-3</v>
      </c>
      <c r="I8" s="2">
        <v>0</v>
      </c>
      <c r="J8" s="2">
        <v>0</v>
      </c>
      <c r="K8" s="2">
        <v>2.766517264889079E-2</v>
      </c>
      <c r="L8" s="2">
        <v>-4.6749740736472534E-3</v>
      </c>
      <c r="M8" s="2">
        <v>0</v>
      </c>
      <c r="N8" s="2">
        <v>1.3690157535563685E-2</v>
      </c>
    </row>
    <row r="9" spans="1:18">
      <c r="A9" s="1">
        <v>36536</v>
      </c>
      <c r="B9" s="2"/>
      <c r="C9" s="2"/>
      <c r="D9" s="2">
        <v>-2.4876240895948865E-2</v>
      </c>
      <c r="E9" s="2">
        <v>9.2391304347826164E-2</v>
      </c>
      <c r="F9" s="2"/>
      <c r="G9" s="2"/>
      <c r="H9" s="2">
        <v>0</v>
      </c>
      <c r="I9" s="2">
        <v>-3.2558236416030839E-2</v>
      </c>
      <c r="J9" s="2">
        <v>4.8622484259562393E-2</v>
      </c>
      <c r="K9" s="2">
        <v>-7.1260860575084184E-3</v>
      </c>
      <c r="L9" s="2">
        <v>0</v>
      </c>
      <c r="M9" s="2">
        <v>0</v>
      </c>
      <c r="N9" s="2">
        <v>-2.765144717614787E-2</v>
      </c>
    </row>
    <row r="10" spans="1:18">
      <c r="A10" s="14">
        <v>36537</v>
      </c>
      <c r="B10" s="2"/>
      <c r="C10" s="2"/>
      <c r="D10" s="2">
        <v>-6.2361640095186521E-3</v>
      </c>
      <c r="E10" s="2">
        <v>-2.3217247097844118E-2</v>
      </c>
      <c r="F10" s="2"/>
      <c r="G10" s="2"/>
      <c r="H10" s="2">
        <v>0</v>
      </c>
      <c r="I10" s="2">
        <v>0</v>
      </c>
      <c r="J10" s="2">
        <v>2.7823089114867194E-2</v>
      </c>
      <c r="K10" s="2">
        <v>-8.3729008446876696E-3</v>
      </c>
      <c r="L10" s="2">
        <v>9.3938642189697052E-3</v>
      </c>
      <c r="M10" s="13">
        <v>-8.0023000622932994E-3</v>
      </c>
      <c r="N10" s="2">
        <v>3.5050252581179331E-2</v>
      </c>
    </row>
    <row r="11" spans="1:18">
      <c r="A11" s="1">
        <v>36538</v>
      </c>
      <c r="B11" s="2"/>
      <c r="C11" s="2"/>
      <c r="D11" s="2">
        <v>-2.2822182776474076E-3</v>
      </c>
      <c r="E11" s="2">
        <v>-3.0560271646859039E-2</v>
      </c>
      <c r="F11" s="2"/>
      <c r="G11" s="2"/>
      <c r="H11" s="2">
        <v>0</v>
      </c>
      <c r="I11" s="2">
        <v>9.6156816490444719E-3</v>
      </c>
      <c r="J11" s="2">
        <v>1.8042861645130914E-2</v>
      </c>
      <c r="K11" s="2">
        <v>8.0438389221249018E-4</v>
      </c>
      <c r="L11" s="2">
        <v>9.2900561991053898E-3</v>
      </c>
      <c r="M11" s="2">
        <v>0</v>
      </c>
      <c r="N11" s="2">
        <v>-1.214026257202383E-2</v>
      </c>
    </row>
    <row r="12" spans="1:18">
      <c r="A12" s="1">
        <v>36539</v>
      </c>
      <c r="B12" s="2"/>
      <c r="C12" s="2"/>
      <c r="D12" s="2">
        <v>5.8320035518035773E-2</v>
      </c>
      <c r="E12" s="2">
        <v>8.0560420315236358E-2</v>
      </c>
      <c r="F12" s="2"/>
      <c r="G12" s="2"/>
      <c r="H12" s="2">
        <v>5.4286490648068453E-2</v>
      </c>
      <c r="I12" s="2">
        <v>9.5241009265414345E-3</v>
      </c>
      <c r="J12" s="2">
        <v>0</v>
      </c>
      <c r="K12" s="2">
        <v>1.4463221722947228E-2</v>
      </c>
      <c r="L12" s="2">
        <v>2.7662337662337722E-2</v>
      </c>
      <c r="M12" s="2">
        <v>0</v>
      </c>
      <c r="N12" s="2">
        <v>2.5888832733385048E-3</v>
      </c>
    </row>
    <row r="13" spans="1:18">
      <c r="A13" s="12">
        <v>36542</v>
      </c>
      <c r="B13" s="2"/>
      <c r="C13" s="2"/>
      <c r="D13" s="2">
        <v>8.6440263196694289E-3</v>
      </c>
      <c r="E13" s="2" t="s">
        <v>13</v>
      </c>
      <c r="F13" s="2"/>
      <c r="G13" s="2"/>
      <c r="H13" s="2">
        <v>2.3035090658384716E-2</v>
      </c>
      <c r="I13" s="2">
        <v>-4.245319843240114E-2</v>
      </c>
      <c r="J13" s="2">
        <v>3.6927703516976829E-2</v>
      </c>
      <c r="K13" s="2">
        <v>-3.168315250162812E-3</v>
      </c>
      <c r="L13" s="2">
        <v>1.3443068368507394E-2</v>
      </c>
      <c r="M13" s="2">
        <v>0</v>
      </c>
      <c r="N13" s="11">
        <v>-4.6453849635817335E-2</v>
      </c>
    </row>
    <row r="14" spans="1:18">
      <c r="A14" s="1">
        <v>36543</v>
      </c>
      <c r="B14" s="2"/>
      <c r="C14" s="2"/>
      <c r="D14" s="2">
        <v>-5.3294313726081177E-2</v>
      </c>
      <c r="E14" s="2" t="s">
        <v>13</v>
      </c>
      <c r="F14" s="2"/>
      <c r="G14" s="2"/>
      <c r="H14" s="2">
        <v>-3.3108064133490211E-3</v>
      </c>
      <c r="I14" s="2">
        <v>-1.6010343610441846E-2</v>
      </c>
      <c r="J14" s="2">
        <v>3.7030718543081598E-2</v>
      </c>
      <c r="K14" s="2">
        <v>-2.7413273424467866E-2</v>
      </c>
      <c r="L14" s="2">
        <v>-8.8379705400981612E-3</v>
      </c>
      <c r="M14" s="2">
        <v>-2.3186165587866236E-3</v>
      </c>
      <c r="N14" s="2">
        <v>-3.3148664613193657E-2</v>
      </c>
      <c r="P14" s="15" t="s">
        <v>11</v>
      </c>
      <c r="Q14" t="s">
        <v>71</v>
      </c>
      <c r="R14" s="4">
        <v>2.4500000000000001E-2</v>
      </c>
    </row>
    <row r="15" spans="1:18">
      <c r="A15" s="1">
        <v>36544</v>
      </c>
      <c r="B15" s="2"/>
      <c r="C15" s="2"/>
      <c r="D15" s="2">
        <v>-6.7327038418928065E-2</v>
      </c>
      <c r="E15" s="2">
        <v>-2.5466893039049254E-2</v>
      </c>
      <c r="F15" s="2"/>
      <c r="G15" s="2"/>
      <c r="H15" s="2">
        <v>-3.3239106714805233E-3</v>
      </c>
      <c r="I15" s="2">
        <v>-5.6320207742785788E-2</v>
      </c>
      <c r="J15" s="2">
        <v>0</v>
      </c>
      <c r="K15" s="2">
        <v>-2.9003141107650343E-2</v>
      </c>
      <c r="L15" s="2">
        <v>-4.9113040196263391E-2</v>
      </c>
      <c r="M15" s="2">
        <v>-2.3240050353441344E-3</v>
      </c>
      <c r="N15" s="2">
        <v>-2.6596813069094782E-2</v>
      </c>
      <c r="P15" s="17" t="s">
        <v>12</v>
      </c>
      <c r="Q15" t="s">
        <v>72</v>
      </c>
      <c r="R15" s="4">
        <v>0.12039999999999999</v>
      </c>
    </row>
    <row r="16" spans="1:18">
      <c r="A16" s="1">
        <v>36545</v>
      </c>
      <c r="B16" s="2"/>
      <c r="C16" s="2"/>
      <c r="D16" s="2">
        <v>-7.2489269287548841E-2</v>
      </c>
      <c r="E16" s="2">
        <v>5.7491289198606355E-2</v>
      </c>
      <c r="F16" s="2"/>
      <c r="G16" s="2"/>
      <c r="H16" s="2">
        <v>-1.9999408239003702E-2</v>
      </c>
      <c r="I16" s="2">
        <v>3.580909528502052E-2</v>
      </c>
      <c r="J16" s="2">
        <v>-6.8681883610940409E-3</v>
      </c>
      <c r="K16" s="2">
        <v>-8.8351873595905461E-3</v>
      </c>
      <c r="L16" s="2">
        <v>-4.6969321094849636E-3</v>
      </c>
      <c r="M16" s="2">
        <v>-6.9639910705621144E-3</v>
      </c>
      <c r="N16" s="2">
        <v>-3.3789012122775408E-2</v>
      </c>
      <c r="P16" s="18" t="s">
        <v>9</v>
      </c>
      <c r="Q16" t="s">
        <v>73</v>
      </c>
      <c r="R16" s="4">
        <v>7.5800000000000006E-2</v>
      </c>
    </row>
    <row r="17" spans="1:14">
      <c r="A17" s="1">
        <v>36546</v>
      </c>
      <c r="B17" s="2"/>
      <c r="C17" s="2"/>
      <c r="D17" s="2">
        <v>9.9738527695639512E-2</v>
      </c>
      <c r="E17" s="2">
        <v>4.6128500823723328E-2</v>
      </c>
      <c r="F17" s="2"/>
      <c r="G17" s="2"/>
      <c r="H17" s="2">
        <v>-1.7006648680938818E-2</v>
      </c>
      <c r="I17" s="2">
        <v>-1.2804493140521345E-3</v>
      </c>
      <c r="J17" s="2">
        <v>0</v>
      </c>
      <c r="K17" s="2">
        <v>-3.3955842853008456E-3</v>
      </c>
      <c r="L17" s="2">
        <v>-1.4157292168624602E-2</v>
      </c>
      <c r="M17" s="2">
        <v>-2.3213194868662024E-3</v>
      </c>
      <c r="N17" s="2">
        <v>7.0688734650293572E-2</v>
      </c>
    </row>
    <row r="18" spans="1:14">
      <c r="A18" s="1">
        <v>36549</v>
      </c>
      <c r="B18" s="2"/>
      <c r="C18" s="2"/>
      <c r="D18" s="2">
        <v>-2.9782570503544825E-4</v>
      </c>
      <c r="E18" s="2">
        <v>-6.4566929133858308E-2</v>
      </c>
      <c r="F18" s="2"/>
      <c r="G18" s="2"/>
      <c r="H18" s="2">
        <v>0</v>
      </c>
      <c r="I18" s="2">
        <v>6.6666733234214348E-2</v>
      </c>
      <c r="J18" s="2">
        <v>0</v>
      </c>
      <c r="K18" s="2">
        <v>-1.959091826524606E-2</v>
      </c>
      <c r="L18" s="2">
        <v>0</v>
      </c>
      <c r="M18" s="2">
        <v>0</v>
      </c>
      <c r="N18" s="2">
        <v>-2.7813791651428721E-3</v>
      </c>
    </row>
    <row r="19" spans="1:14">
      <c r="A19" s="1">
        <v>36550</v>
      </c>
      <c r="B19" s="2"/>
      <c r="C19" s="2"/>
      <c r="D19" s="2">
        <v>-4.9078892093049609E-2</v>
      </c>
      <c r="E19" s="2">
        <v>2.6936026936027035E-2</v>
      </c>
      <c r="F19" s="2"/>
      <c r="G19" s="2"/>
      <c r="H19" s="2">
        <v>0</v>
      </c>
      <c r="I19" s="2">
        <v>-4.8076536033063277E-2</v>
      </c>
      <c r="J19" s="2">
        <v>-1.1056816299486516E-2</v>
      </c>
      <c r="K19" s="2">
        <v>0</v>
      </c>
      <c r="L19" s="2">
        <v>-4.7700112929596195E-3</v>
      </c>
      <c r="M19" s="2">
        <v>0</v>
      </c>
      <c r="N19" s="2">
        <v>-3.9025691172548727E-2</v>
      </c>
    </row>
    <row r="20" spans="1:14">
      <c r="A20" s="12">
        <v>36551</v>
      </c>
      <c r="B20" s="2"/>
      <c r="C20" s="2"/>
      <c r="D20" s="2">
        <v>6.2559511971036486E-2</v>
      </c>
      <c r="E20" s="2">
        <v>4.0983606557376984E-2</v>
      </c>
      <c r="F20" s="2"/>
      <c r="G20" s="2"/>
      <c r="H20" s="2">
        <v>0</v>
      </c>
      <c r="I20" s="2">
        <v>0</v>
      </c>
      <c r="J20" s="2">
        <v>-6.9930069930070893E-3</v>
      </c>
      <c r="K20" s="2">
        <v>1.5638126858839696E-2</v>
      </c>
      <c r="L20" s="2">
        <v>0</v>
      </c>
      <c r="M20" s="2">
        <v>-4.6779328924808627E-3</v>
      </c>
      <c r="N20" s="11">
        <v>7.397086031452349E-2</v>
      </c>
    </row>
    <row r="21" spans="1:14">
      <c r="A21" s="1">
        <v>36552</v>
      </c>
      <c r="B21" s="2"/>
      <c r="C21" s="2"/>
      <c r="D21" s="2">
        <v>-3.0026155071913974E-2</v>
      </c>
      <c r="E21" s="2">
        <v>-1.5748031496062964E-2</v>
      </c>
      <c r="F21" s="2"/>
      <c r="G21" s="2"/>
      <c r="H21" s="2">
        <v>-1.1765738292947803E-2</v>
      </c>
      <c r="I21" s="2">
        <v>-1.6414641797546814E-2</v>
      </c>
      <c r="J21" s="2">
        <v>-7.0422535211266402E-3</v>
      </c>
      <c r="K21" s="2">
        <v>2.0958187131476347E-2</v>
      </c>
      <c r="L21" s="2">
        <v>-4.8098093012227672E-3</v>
      </c>
      <c r="M21" s="2">
        <v>0</v>
      </c>
      <c r="N21" s="2">
        <v>6.2119792844299582E-2</v>
      </c>
    </row>
    <row r="22" spans="1:14">
      <c r="A22" s="1">
        <v>36553</v>
      </c>
      <c r="B22" s="2"/>
      <c r="C22" s="2"/>
      <c r="D22" s="2">
        <v>2.4278493117934286E-2</v>
      </c>
      <c r="E22" s="2">
        <v>-3.1999999999999806E-3</v>
      </c>
      <c r="F22" s="2"/>
      <c r="G22" s="2"/>
      <c r="H22" s="2">
        <v>-1.2602896646035533E-2</v>
      </c>
      <c r="I22" s="2">
        <v>1.2837368339491118E-3</v>
      </c>
      <c r="J22" s="2">
        <v>9.9269546014355559E-3</v>
      </c>
      <c r="K22" s="2">
        <v>-2.76491271942646E-2</v>
      </c>
      <c r="L22" s="2">
        <v>-9.666110751846424E-3</v>
      </c>
      <c r="M22" s="2">
        <v>-2.3622628509560872E-3</v>
      </c>
      <c r="N22" s="2">
        <v>-4.1324324735292239E-2</v>
      </c>
    </row>
    <row r="23" spans="1:14">
      <c r="A23" s="1">
        <v>36556</v>
      </c>
      <c r="B23" s="2"/>
      <c r="C23" s="2"/>
      <c r="D23" s="2">
        <v>9.2147843353667991E-2</v>
      </c>
      <c r="E23" s="2">
        <v>4.8154093097914075E-3</v>
      </c>
      <c r="F23" s="2"/>
      <c r="G23" s="2"/>
      <c r="H23" s="2">
        <v>-7.0934742285424512E-3</v>
      </c>
      <c r="I23" s="2">
        <v>-5.1283638662033004E-3</v>
      </c>
      <c r="J23" s="2">
        <v>0</v>
      </c>
      <c r="K23" s="2">
        <v>-2.1111677804065754E-2</v>
      </c>
      <c r="L23" s="2">
        <v>1.9503728906760109E-2</v>
      </c>
      <c r="M23" s="2">
        <v>0</v>
      </c>
      <c r="N23" s="2">
        <v>-8.6179549540023048E-3</v>
      </c>
    </row>
    <row r="24" spans="1:14">
      <c r="A24" s="1">
        <v>36557</v>
      </c>
      <c r="B24" s="2"/>
      <c r="C24" s="2"/>
      <c r="D24" s="2">
        <v>4.9648356580319408E-2</v>
      </c>
      <c r="E24" s="2">
        <v>-1.757188498402551E-2</v>
      </c>
      <c r="F24" s="2"/>
      <c r="G24" s="2"/>
      <c r="H24" s="2">
        <v>-2.4998867804900238E-2</v>
      </c>
      <c r="I24" s="2">
        <v>-2.0618194555544034E-2</v>
      </c>
      <c r="J24" s="2">
        <v>-1.685186547943196E-2</v>
      </c>
      <c r="K24" s="2">
        <v>-4.4025140485459691E-4</v>
      </c>
      <c r="L24" s="2">
        <v>-9.556877749498538E-3</v>
      </c>
      <c r="M24" s="2">
        <v>0</v>
      </c>
      <c r="N24" s="2">
        <v>-1.2708655538371194E-2</v>
      </c>
    </row>
    <row r="25" spans="1:14">
      <c r="A25" s="1">
        <v>36558</v>
      </c>
      <c r="B25" s="2"/>
      <c r="C25" s="2"/>
      <c r="D25" s="2">
        <v>9.5114821332480171E-2</v>
      </c>
      <c r="E25" s="2">
        <v>-2.2764227642276369E-2</v>
      </c>
      <c r="F25" s="2"/>
      <c r="G25" s="2"/>
      <c r="H25" s="2">
        <v>-1.8314831157972944E-2</v>
      </c>
      <c r="I25" s="2">
        <v>0</v>
      </c>
      <c r="J25" s="2">
        <v>-1.4285714285714235E-2</v>
      </c>
      <c r="K25" s="2">
        <v>2.157649229709091E-2</v>
      </c>
      <c r="L25" s="2">
        <v>-2.8998332255539272E-2</v>
      </c>
      <c r="M25" s="2">
        <v>-3.527119354759134E-3</v>
      </c>
      <c r="N25" s="2">
        <v>-1.6264510309139113E-2</v>
      </c>
    </row>
    <row r="26" spans="1:14">
      <c r="A26" s="1">
        <v>36559</v>
      </c>
      <c r="B26" s="2"/>
      <c r="C26" s="2"/>
      <c r="D26" s="2">
        <v>3.6345768204092854E-2</v>
      </c>
      <c r="E26" s="2">
        <v>-1.6638935108153063E-3</v>
      </c>
      <c r="F26" s="2"/>
      <c r="G26" s="2"/>
      <c r="H26" s="2">
        <v>3.3579847360028614E-2</v>
      </c>
      <c r="I26" s="2">
        <v>-1.0526639407261618E-2</v>
      </c>
      <c r="J26" s="2">
        <v>-7.2463768115941241E-3</v>
      </c>
      <c r="K26" s="2">
        <v>1.4654507745357925E-2</v>
      </c>
      <c r="L26" s="2">
        <v>-4.9598654001191678E-3</v>
      </c>
      <c r="M26" s="2">
        <v>-3.5643564356435675E-3</v>
      </c>
      <c r="N26" s="2">
        <v>-6.8637571657625962E-4</v>
      </c>
    </row>
    <row r="27" spans="1:14">
      <c r="A27" s="9">
        <v>36560</v>
      </c>
      <c r="B27" s="2"/>
      <c r="C27" s="2"/>
      <c r="D27" s="2">
        <v>6.3083866635569974E-2</v>
      </c>
      <c r="E27" s="2">
        <v>-1.0000000000000009E-2</v>
      </c>
      <c r="F27" s="2"/>
      <c r="G27" s="2"/>
      <c r="H27" s="2">
        <v>3.6119096885243174E-3</v>
      </c>
      <c r="I27" s="2">
        <v>1.0638628412346307E-2</v>
      </c>
      <c r="J27" s="2">
        <v>0</v>
      </c>
      <c r="K27" s="8">
        <v>-4.1205698669567914E-2</v>
      </c>
      <c r="L27" s="2">
        <v>-1.5006605019814989E-2</v>
      </c>
      <c r="M27" s="2">
        <v>0</v>
      </c>
      <c r="N27" s="2">
        <v>-4.4106576698847877E-2</v>
      </c>
    </row>
    <row r="28" spans="1:14">
      <c r="A28" s="1">
        <v>36563</v>
      </c>
      <c r="B28" s="2"/>
      <c r="C28" s="2"/>
      <c r="D28" s="2">
        <v>-1.9279496037782784E-2</v>
      </c>
      <c r="E28" s="2">
        <v>0.15488215488215484</v>
      </c>
      <c r="F28" s="2"/>
      <c r="G28" s="2"/>
      <c r="H28" s="2">
        <v>-2.3023449936825258E-2</v>
      </c>
      <c r="I28" s="2">
        <v>-3.5526383209846135E-2</v>
      </c>
      <c r="J28" s="2">
        <v>-7.2992700729928028E-3</v>
      </c>
      <c r="K28" s="2">
        <v>-2.8799373833420683E-2</v>
      </c>
      <c r="L28" s="2">
        <v>-2.029576381810716E-2</v>
      </c>
      <c r="M28" s="2">
        <v>0</v>
      </c>
      <c r="N28" s="2">
        <v>2.1625163826998639E-2</v>
      </c>
    </row>
    <row r="29" spans="1:14">
      <c r="A29" s="1">
        <v>36564</v>
      </c>
      <c r="B29" s="2"/>
      <c r="C29" s="2"/>
      <c r="D29" s="2">
        <v>2.0532404448421415E-2</v>
      </c>
      <c r="E29" s="2">
        <v>-1.1661807580174877E-2</v>
      </c>
      <c r="F29" s="2"/>
      <c r="G29" s="2"/>
      <c r="H29" s="2">
        <v>-1.6936253854719419E-2</v>
      </c>
      <c r="I29" s="2">
        <v>-8.3220084514255555E-2</v>
      </c>
      <c r="J29" s="2">
        <v>-1.4705882352941124E-2</v>
      </c>
      <c r="K29" s="2">
        <v>2.8740734471125462E-2</v>
      </c>
      <c r="L29" s="2">
        <v>-4.1450682631232971E-2</v>
      </c>
      <c r="M29" s="2">
        <v>0</v>
      </c>
      <c r="N29" s="2">
        <v>1.9760755319987E-2</v>
      </c>
    </row>
    <row r="30" spans="1:14">
      <c r="A30" s="9">
        <v>36565</v>
      </c>
      <c r="B30" s="2"/>
      <c r="C30" s="2"/>
      <c r="D30" s="2">
        <v>7.1917639109860598E-2</v>
      </c>
      <c r="E30" s="2">
        <v>-8.7020648967551573E-2</v>
      </c>
      <c r="F30" s="2"/>
      <c r="G30" s="2"/>
      <c r="H30" s="2">
        <v>0</v>
      </c>
      <c r="I30" s="2">
        <v>-0.10416644935623964</v>
      </c>
      <c r="J30" s="2">
        <v>-7.4626865671642006E-3</v>
      </c>
      <c r="K30" s="8">
        <v>3.4589549802852559E-2</v>
      </c>
      <c r="L30" s="2">
        <v>-2.1631090884856374E-2</v>
      </c>
      <c r="M30" s="2">
        <v>0</v>
      </c>
      <c r="N30" s="2">
        <v>-2.5601695008772962E-2</v>
      </c>
    </row>
    <row r="32" spans="1:14">
      <c r="A32" t="s">
        <v>70</v>
      </c>
      <c r="B32" s="4">
        <f>MAX(Tableau1[valeur 1])-MIN(Tableau1[valeur 1])</f>
        <v>0</v>
      </c>
      <c r="C32" s="4">
        <f>MAX(Tableau1[valeur 2])-MIN(Tableau1[valeur 2])</f>
        <v>0</v>
      </c>
      <c r="D32" s="5">
        <f>MAX(Tableau1[valeur 3])-MIN(Tableau1[valeur 3])</f>
        <v>0.18454771264377767</v>
      </c>
      <c r="E32" s="5">
        <f>MAX(Tableau1[valeur 4])-MIN(Tableau1[valeur 4])</f>
        <v>0.26680876038674195</v>
      </c>
      <c r="F32" s="4">
        <f>MAX(Tableau1[valeur 5])-MIN(Tableau1[valeur 5])</f>
        <v>0</v>
      </c>
      <c r="G32" s="4">
        <f>MAX(Tableau1[valeur 6])-MIN(Tableau1[valeur 6])</f>
        <v>0</v>
      </c>
      <c r="H32" s="4">
        <f>MAX(Tableau1[valeur 7])-MIN(Tableau1[valeur 7])</f>
        <v>7.9285358452968691E-2</v>
      </c>
      <c r="I32" s="4">
        <f>MAX(Tableau1[valeur 8])-MIN(Tableau1[valeur 8])</f>
        <v>0.17083318259045399</v>
      </c>
      <c r="J32" s="4">
        <f>MAX(Tableau1[valeur 9])-MIN(Tableau1[valeur 9])</f>
        <v>8.6790423190859944E-2</v>
      </c>
      <c r="K32" s="6">
        <f>MAX(Tableau1[valeur 10])-MIN(Tableau1[valeur 10])</f>
        <v>7.5795248472420473E-2</v>
      </c>
      <c r="L32" s="4">
        <f>MAX(Tableau1[valeur 11])-MIN(Tableau1[valeur 11])</f>
        <v>9.3017910114124414E-2</v>
      </c>
      <c r="M32" s="10">
        <f>MAX(Tableau1[valeur 12])-MIN(Tableau1[valeur 12])</f>
        <v>2.446431930489279E-2</v>
      </c>
      <c r="N32" s="16">
        <f>MAX(Tableau1[valeur 13])-MIN(Tableau1[valeur 13])</f>
        <v>0.12042470995034082</v>
      </c>
    </row>
    <row r="33" spans="2:14">
      <c r="B33" s="7">
        <f t="shared" ref="B33:J33" si="0">MIN(B5:B30)</f>
        <v>0</v>
      </c>
      <c r="C33" s="7">
        <f t="shared" si="0"/>
        <v>0</v>
      </c>
      <c r="D33" s="7">
        <f t="shared" si="0"/>
        <v>-8.4809184948138161E-2</v>
      </c>
      <c r="E33" s="7">
        <f t="shared" si="0"/>
        <v>-8.7020648967551573E-2</v>
      </c>
      <c r="F33" s="7">
        <f t="shared" si="0"/>
        <v>0</v>
      </c>
      <c r="G33" s="7">
        <f t="shared" si="0"/>
        <v>0</v>
      </c>
      <c r="H33" s="7">
        <f t="shared" si="0"/>
        <v>-2.4998867804900238E-2</v>
      </c>
      <c r="I33" s="7">
        <f t="shared" si="0"/>
        <v>-0.10416644935623964</v>
      </c>
      <c r="J33" s="7">
        <f t="shared" si="0"/>
        <v>-3.8167938931297551E-2</v>
      </c>
      <c r="K33" s="7">
        <f>MIN(K5:K30)</f>
        <v>-4.1205698669567914E-2</v>
      </c>
      <c r="L33" s="7">
        <f t="shared" ref="L33:N33" si="1">MIN(L5:L30)</f>
        <v>-4.9113040196263391E-2</v>
      </c>
      <c r="M33" s="7">
        <f t="shared" si="1"/>
        <v>-8.0023000622932994E-3</v>
      </c>
      <c r="N33" s="7">
        <f t="shared" si="1"/>
        <v>-4.6453849635817335E-2</v>
      </c>
    </row>
    <row r="34" spans="2:14">
      <c r="B34" s="7">
        <f t="shared" ref="B34:J34" si="2">MAX(B5:B30)</f>
        <v>0</v>
      </c>
      <c r="C34" s="7">
        <f t="shared" si="2"/>
        <v>0</v>
      </c>
      <c r="D34" s="7">
        <f t="shared" si="2"/>
        <v>9.9738527695639512E-2</v>
      </c>
      <c r="E34" s="7">
        <f t="shared" si="2"/>
        <v>0.15488215488215484</v>
      </c>
      <c r="F34" s="7">
        <f t="shared" si="2"/>
        <v>0</v>
      </c>
      <c r="G34" s="7">
        <f t="shared" si="2"/>
        <v>0</v>
      </c>
      <c r="H34" s="7">
        <f t="shared" si="2"/>
        <v>5.4286490648068453E-2</v>
      </c>
      <c r="I34" s="7">
        <f t="shared" si="2"/>
        <v>6.6666733234214348E-2</v>
      </c>
      <c r="J34" s="7">
        <f t="shared" si="2"/>
        <v>4.8622484259562393E-2</v>
      </c>
      <c r="K34" s="7">
        <f>MAX(K5:K30)</f>
        <v>3.4589549802852559E-2</v>
      </c>
      <c r="L34" s="7">
        <f t="shared" ref="L34:N34" si="3">MAX(L5:L30)</f>
        <v>4.3904869917861022E-2</v>
      </c>
      <c r="M34" s="7">
        <f t="shared" si="3"/>
        <v>1.646201924259949E-2</v>
      </c>
      <c r="N34" s="7">
        <f t="shared" si="3"/>
        <v>7.397086031452349E-2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54"/>
  <sheetViews>
    <sheetView workbookViewId="0">
      <selection activeCell="E8" sqref="E8"/>
    </sheetView>
  </sheetViews>
  <sheetFormatPr baseColWidth="10" defaultRowHeight="15"/>
  <sheetData>
    <row r="1" spans="1:7">
      <c r="A1" t="s">
        <v>14</v>
      </c>
    </row>
    <row r="2" spans="1:7">
      <c r="B2" t="s">
        <v>15</v>
      </c>
      <c r="G2" t="s">
        <v>16</v>
      </c>
    </row>
    <row r="5" spans="1:7">
      <c r="A5" s="1">
        <v>34711</v>
      </c>
      <c r="B5" t="s">
        <v>17</v>
      </c>
      <c r="C5" s="3">
        <v>0.99810829812934554</v>
      </c>
      <c r="G5" s="1"/>
    </row>
    <row r="6" spans="1:7">
      <c r="A6" s="1">
        <v>34744</v>
      </c>
      <c r="B6" t="s">
        <v>18</v>
      </c>
      <c r="C6" s="3">
        <v>0.98257523074987441</v>
      </c>
      <c r="E6" t="s">
        <v>67</v>
      </c>
      <c r="G6" s="1"/>
    </row>
    <row r="7" spans="1:7">
      <c r="A7" s="1">
        <v>34730</v>
      </c>
      <c r="B7" t="s">
        <v>19</v>
      </c>
      <c r="C7" s="3">
        <v>0.96449879386305093</v>
      </c>
      <c r="E7" t="s">
        <v>68</v>
      </c>
      <c r="G7" s="1"/>
    </row>
    <row r="8" spans="1:7">
      <c r="A8" s="1">
        <v>34749</v>
      </c>
      <c r="B8" t="s">
        <v>20</v>
      </c>
      <c r="C8" s="3">
        <v>0.95494623224655539</v>
      </c>
      <c r="G8" s="1"/>
    </row>
    <row r="9" spans="1:7">
      <c r="A9" s="1">
        <v>34732</v>
      </c>
      <c r="B9" t="s">
        <v>21</v>
      </c>
      <c r="C9" s="3">
        <v>0.95341546417001477</v>
      </c>
      <c r="G9" s="1"/>
    </row>
    <row r="10" spans="1:7">
      <c r="A10" s="1">
        <v>34721</v>
      </c>
      <c r="B10" t="s">
        <v>22</v>
      </c>
      <c r="C10" s="3">
        <v>0.90931152040501861</v>
      </c>
      <c r="G10" s="1"/>
    </row>
    <row r="11" spans="1:7">
      <c r="A11" s="1">
        <v>34743</v>
      </c>
      <c r="B11" t="s">
        <v>23</v>
      </c>
      <c r="C11" s="3">
        <v>0.89877722406653926</v>
      </c>
      <c r="G11" s="1"/>
    </row>
    <row r="12" spans="1:7">
      <c r="A12" s="1">
        <v>34736</v>
      </c>
      <c r="B12" t="s">
        <v>24</v>
      </c>
      <c r="C12" s="3">
        <v>0.86879705521267747</v>
      </c>
      <c r="G12" s="1"/>
    </row>
    <row r="13" spans="1:7">
      <c r="A13" s="1">
        <v>34707</v>
      </c>
      <c r="B13" t="s">
        <v>25</v>
      </c>
      <c r="C13" s="3">
        <v>0.85700116135378823</v>
      </c>
      <c r="G13" s="1"/>
    </row>
    <row r="14" spans="1:7">
      <c r="A14" s="1">
        <v>34728</v>
      </c>
      <c r="B14" t="s">
        <v>26</v>
      </c>
      <c r="C14" s="3">
        <v>0.84065032748188195</v>
      </c>
      <c r="G14" s="1"/>
    </row>
    <row r="15" spans="1:7">
      <c r="A15" s="1">
        <v>34740</v>
      </c>
      <c r="B15" t="s">
        <v>27</v>
      </c>
      <c r="C15" s="3">
        <v>0.83913277452010482</v>
      </c>
      <c r="G15" s="1"/>
    </row>
    <row r="16" spans="1:7">
      <c r="A16" s="1">
        <v>34748</v>
      </c>
      <c r="B16" t="s">
        <v>28</v>
      </c>
      <c r="C16" s="3">
        <v>0.82185052076264531</v>
      </c>
      <c r="G16" s="1"/>
    </row>
    <row r="17" spans="1:7">
      <c r="A17" s="1">
        <v>34733</v>
      </c>
      <c r="B17" t="s">
        <v>29</v>
      </c>
      <c r="C17" s="3">
        <v>0.81558629290422313</v>
      </c>
      <c r="G17" s="1"/>
    </row>
    <row r="18" spans="1:7">
      <c r="A18" s="1">
        <v>34738</v>
      </c>
      <c r="B18" t="s">
        <v>30</v>
      </c>
      <c r="C18" s="3">
        <v>0.81484873130370161</v>
      </c>
      <c r="G18" s="1"/>
    </row>
    <row r="19" spans="1:7">
      <c r="A19" s="1">
        <v>34701</v>
      </c>
      <c r="B19" t="s">
        <v>31</v>
      </c>
      <c r="C19" s="3">
        <v>0.81423653140773178</v>
      </c>
      <c r="G19" s="1"/>
    </row>
    <row r="20" spans="1:7">
      <c r="A20" s="1">
        <v>34724</v>
      </c>
      <c r="B20" t="s">
        <v>32</v>
      </c>
      <c r="C20" s="3">
        <v>0.78738036146827084</v>
      </c>
      <c r="G20" s="1"/>
    </row>
    <row r="21" spans="1:7">
      <c r="A21" s="1">
        <v>34727</v>
      </c>
      <c r="B21" t="s">
        <v>33</v>
      </c>
      <c r="C21" s="3">
        <v>0.7720167628263741</v>
      </c>
      <c r="G21" s="1"/>
    </row>
    <row r="22" spans="1:7">
      <c r="A22" s="1">
        <v>34723</v>
      </c>
      <c r="B22" t="s">
        <v>34</v>
      </c>
      <c r="C22" s="3">
        <v>0.74725058059074356</v>
      </c>
      <c r="G22" s="1"/>
    </row>
    <row r="23" spans="1:7">
      <c r="A23" s="1">
        <v>34747</v>
      </c>
      <c r="B23" t="s">
        <v>35</v>
      </c>
      <c r="C23" s="3">
        <v>0.74029369645578869</v>
      </c>
      <c r="G23" s="1"/>
    </row>
    <row r="24" spans="1:7">
      <c r="A24" s="1">
        <v>34706</v>
      </c>
      <c r="B24" t="s">
        <v>36</v>
      </c>
      <c r="C24" s="3">
        <v>0.69907451094520046</v>
      </c>
      <c r="G24" s="1"/>
    </row>
    <row r="25" spans="1:7">
      <c r="A25" s="1">
        <v>34709</v>
      </c>
      <c r="B25" t="s">
        <v>37</v>
      </c>
      <c r="C25" s="3">
        <v>0.57008076992121792</v>
      </c>
      <c r="G25" s="1"/>
    </row>
    <row r="26" spans="1:7">
      <c r="A26" s="1">
        <v>34712</v>
      </c>
      <c r="B26" t="s">
        <v>38</v>
      </c>
      <c r="C26" s="3">
        <v>0.54992791709601796</v>
      </c>
      <c r="G26" s="1"/>
    </row>
    <row r="27" spans="1:7">
      <c r="A27" s="1">
        <v>34726</v>
      </c>
      <c r="B27" t="s">
        <v>39</v>
      </c>
      <c r="C27" s="3">
        <v>0.52583129519674709</v>
      </c>
      <c r="G27" s="1"/>
    </row>
    <row r="28" spans="1:7">
      <c r="A28" s="1">
        <v>34714</v>
      </c>
      <c r="B28" t="s">
        <v>40</v>
      </c>
      <c r="C28" s="3">
        <v>0.51338879411275962</v>
      </c>
      <c r="G28" s="1"/>
    </row>
    <row r="29" spans="1:7">
      <c r="A29" s="1">
        <v>34715</v>
      </c>
      <c r="B29" t="s">
        <v>41</v>
      </c>
      <c r="C29" s="3">
        <v>0.51082135246844573</v>
      </c>
      <c r="G29" s="1"/>
    </row>
    <row r="30" spans="1:7">
      <c r="A30" s="1">
        <v>34702</v>
      </c>
      <c r="B30" t="s">
        <v>42</v>
      </c>
      <c r="C30" s="3">
        <v>0.49987148025526451</v>
      </c>
      <c r="G30" s="1"/>
    </row>
    <row r="31" spans="1:7">
      <c r="A31" s="1">
        <v>34703</v>
      </c>
      <c r="B31" t="s">
        <v>43</v>
      </c>
      <c r="C31" s="3">
        <v>0.49733612466325194</v>
      </c>
      <c r="G31" s="1"/>
    </row>
    <row r="32" spans="1:7">
      <c r="A32" s="1">
        <v>34713</v>
      </c>
      <c r="B32" t="s">
        <v>44</v>
      </c>
      <c r="C32" s="3">
        <v>0.47769325338897528</v>
      </c>
      <c r="G32" s="1"/>
    </row>
    <row r="33" spans="1:7">
      <c r="A33" s="1">
        <v>34735</v>
      </c>
      <c r="B33" t="s">
        <v>45</v>
      </c>
      <c r="C33" s="3">
        <v>0.45848484238602605</v>
      </c>
      <c r="G33" s="1"/>
    </row>
    <row r="34" spans="1:7">
      <c r="A34" s="1">
        <v>34741</v>
      </c>
      <c r="B34" t="s">
        <v>46</v>
      </c>
      <c r="C34" s="3">
        <v>0.44502694892616057</v>
      </c>
      <c r="G34" s="1"/>
    </row>
    <row r="35" spans="1:7">
      <c r="A35" s="1">
        <v>34742</v>
      </c>
      <c r="B35" t="s">
        <v>47</v>
      </c>
      <c r="C35" s="3">
        <v>0.43668645854380528</v>
      </c>
      <c r="G35" s="1"/>
    </row>
    <row r="36" spans="1:7">
      <c r="A36" s="1">
        <v>34720</v>
      </c>
      <c r="B36" t="s">
        <v>48</v>
      </c>
      <c r="C36" s="3">
        <v>0.43116541898062222</v>
      </c>
      <c r="G36" s="1"/>
    </row>
    <row r="37" spans="1:7">
      <c r="A37" s="1">
        <v>34725</v>
      </c>
      <c r="B37" t="s">
        <v>49</v>
      </c>
      <c r="C37" s="3">
        <v>0.42567626336044961</v>
      </c>
      <c r="G37" s="1"/>
    </row>
    <row r="38" spans="1:7">
      <c r="A38" s="1">
        <v>34717</v>
      </c>
      <c r="B38" t="s">
        <v>50</v>
      </c>
      <c r="C38" s="3">
        <v>0.39174702071503731</v>
      </c>
      <c r="G38" s="1"/>
    </row>
    <row r="39" spans="1:7">
      <c r="A39" s="1">
        <v>34739</v>
      </c>
      <c r="B39" t="s">
        <v>51</v>
      </c>
      <c r="C39" s="3">
        <v>0.38006531545485545</v>
      </c>
      <c r="G39" s="1"/>
    </row>
    <row r="40" spans="1:7">
      <c r="A40" s="1">
        <v>34746</v>
      </c>
      <c r="B40" t="s">
        <v>52</v>
      </c>
      <c r="C40" s="3">
        <v>0.3652438668268374</v>
      </c>
      <c r="G40" s="1"/>
    </row>
    <row r="41" spans="1:7">
      <c r="A41" s="1">
        <v>34705</v>
      </c>
      <c r="B41" t="s">
        <v>53</v>
      </c>
      <c r="C41" s="3">
        <v>0.35617289877570113</v>
      </c>
      <c r="G41" s="1"/>
    </row>
    <row r="42" spans="1:7">
      <c r="A42" s="1">
        <v>34719</v>
      </c>
      <c r="B42" t="s">
        <v>54</v>
      </c>
      <c r="C42" s="3">
        <v>0.33280737418554485</v>
      </c>
      <c r="G42" s="1"/>
    </row>
    <row r="43" spans="1:7">
      <c r="A43" s="1">
        <v>34718</v>
      </c>
      <c r="B43" t="s">
        <v>55</v>
      </c>
      <c r="C43" s="3">
        <v>0.29775823540408153</v>
      </c>
      <c r="G43" s="1"/>
    </row>
    <row r="44" spans="1:7">
      <c r="A44" s="1">
        <v>34745</v>
      </c>
      <c r="B44" t="s">
        <v>56</v>
      </c>
      <c r="C44" s="3">
        <v>0.29242591355622938</v>
      </c>
      <c r="G44" s="1"/>
    </row>
    <row r="45" spans="1:7">
      <c r="A45" s="1">
        <v>34710</v>
      </c>
      <c r="B45" t="s">
        <v>57</v>
      </c>
      <c r="C45" s="3">
        <v>0.28993497257686784</v>
      </c>
      <c r="G45" s="1"/>
    </row>
    <row r="46" spans="1:7">
      <c r="A46" s="1">
        <v>34704</v>
      </c>
      <c r="B46" t="s">
        <v>58</v>
      </c>
      <c r="C46" s="3">
        <v>0.23377413266347669</v>
      </c>
      <c r="G46" s="1"/>
    </row>
    <row r="47" spans="1:7">
      <c r="A47" s="1">
        <v>34716</v>
      </c>
      <c r="B47" t="s">
        <v>59</v>
      </c>
      <c r="C47" s="3">
        <v>0.16619184573302126</v>
      </c>
      <c r="G47" s="1"/>
    </row>
    <row r="48" spans="1:7">
      <c r="A48" s="1">
        <v>34729</v>
      </c>
      <c r="B48" t="s">
        <v>60</v>
      </c>
      <c r="C48" s="3">
        <v>0.16069481982917178</v>
      </c>
      <c r="G48" s="1"/>
    </row>
    <row r="49" spans="1:7">
      <c r="A49" s="1">
        <v>34700</v>
      </c>
      <c r="B49" t="s">
        <v>61</v>
      </c>
      <c r="C49" s="3">
        <v>0.15802282696439474</v>
      </c>
      <c r="G49" s="1"/>
    </row>
    <row r="50" spans="1:7">
      <c r="A50" s="1">
        <v>34734</v>
      </c>
      <c r="B50" t="s">
        <v>62</v>
      </c>
      <c r="C50" s="3">
        <v>8.2839613014481395E-2</v>
      </c>
      <c r="G50" s="1"/>
    </row>
    <row r="51" spans="1:7">
      <c r="A51" s="1">
        <v>34737</v>
      </c>
      <c r="B51" t="s">
        <v>63</v>
      </c>
      <c r="C51" s="3">
        <v>7.7680946645087512E-2</v>
      </c>
      <c r="G51" s="1"/>
    </row>
    <row r="52" spans="1:7">
      <c r="A52" s="1">
        <v>34708</v>
      </c>
      <c r="B52" t="s">
        <v>64</v>
      </c>
      <c r="C52" s="3">
        <v>2.8605122449889664E-2</v>
      </c>
      <c r="G52" s="1"/>
    </row>
    <row r="53" spans="1:7">
      <c r="A53" s="1">
        <v>34731</v>
      </c>
      <c r="B53" t="s">
        <v>65</v>
      </c>
      <c r="C53" s="3">
        <v>1.5951817016080394E-2</v>
      </c>
      <c r="G53" s="1"/>
    </row>
    <row r="54" spans="1:7">
      <c r="A54" s="1">
        <v>34722</v>
      </c>
      <c r="B54" t="s">
        <v>66</v>
      </c>
      <c r="C54" s="3">
        <v>2.7329156124626941E-3</v>
      </c>
      <c r="G5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création du tableaua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Zhanties</dc:creator>
  <cp:lastModifiedBy>LouReeD</cp:lastModifiedBy>
  <dcterms:created xsi:type="dcterms:W3CDTF">2017-10-16T18:45:02Z</dcterms:created>
  <dcterms:modified xsi:type="dcterms:W3CDTF">2017-10-16T21:01:30Z</dcterms:modified>
</cp:coreProperties>
</file>