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Applications Excel\Suivi des activités\"/>
    </mc:Choice>
  </mc:AlternateContent>
  <xr:revisionPtr revIDLastSave="0" documentId="13_ncr:1_{3DDCFD18-3FB7-4C8B-91BB-0D14DCD8307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lanning" sheetId="1" r:id="rId1"/>
    <sheet name="Récap" sheetId="3" r:id="rId2"/>
    <sheet name="Base_de_Données" sheetId="5" r:id="rId3"/>
    <sheet name="Paramètres_Planning" sheetId="2" r:id="rId4"/>
    <sheet name="Paramètres_Application" sheetId="4" r:id="rId5"/>
  </sheets>
  <functionGroups builtInGroupCount="19"/>
  <definedNames>
    <definedName name="_ADR">Paramètres_Application!$M$2</definedName>
    <definedName name="C_Chômés">Paramètres_Application!$L$6</definedName>
    <definedName name="C_Fériés">Paramètres_Application!$L$7</definedName>
    <definedName name="C_Ponts">Paramètres_Application!$L$8</definedName>
    <definedName name="Chômés">Paramètres_Application!$B$9</definedName>
    <definedName name="Date_Deb">Paramètres_Application!$A$2</definedName>
    <definedName name="Date_Deb_Planning">Planning!$D$5</definedName>
    <definedName name="Date_Fin_Planning">Planning!$OO$17</definedName>
    <definedName name="Date_Planning">Planning!$D$17</definedName>
    <definedName name="Fériés">OFFSET(Paramètres_Application!$D$2,,,COUNTA(Paramètres_Application!$D:$D),)</definedName>
    <definedName name="_xlnm.Print_Titles" localSheetId="0">Planning!$A:$C,Planning!$2:$18</definedName>
    <definedName name="Les_Dates">Planning!$D$5:$OO$5</definedName>
    <definedName name="M_I">Paramètres_Application!$L$3</definedName>
    <definedName name="M_P">Paramètres_Application!$L$2</definedName>
    <definedName name="NB_Col_USF">Paramètres_Application!$N$2</definedName>
    <definedName name="NB_Jours">Paramètres_Application!$A$4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OFFSET(Paramètres_Application!$I$2,,,COUNTA(Paramètres_Application!$I:$I)-1,)</definedName>
    <definedName name="Programmation">OFFSET(Date_Deb_Planning,1,,ROW(Date_Planning)-4-ROW(Date_Deb_Planning),COLUMN(Date_Fin_Planning)-COLUMN(Date_Planning)+1)</definedName>
    <definedName name="S_I">Paramètres_Application!$L$5</definedName>
    <definedName name="S_P">Paramètres_Application!$L$4</definedName>
    <definedName name="T_SE">Paramètres_Application!$J$3</definedName>
    <definedName name="Tab_Cat">Tab_Activité[Tableau des activités]</definedName>
  </definedNames>
  <calcPr calcId="18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4" l="1"/>
  <c r="J3" i="4" l="1"/>
  <c r="D5" i="1" l="1"/>
  <c r="I21" i="4"/>
  <c r="I20" i="4"/>
  <c r="I19" i="4"/>
  <c r="I18" i="4"/>
  <c r="I17" i="4"/>
  <c r="I16" i="4"/>
  <c r="I15" i="4"/>
  <c r="I14" i="4"/>
  <c r="D14" i="4"/>
  <c r="I13" i="4"/>
  <c r="D13" i="4"/>
  <c r="I12" i="4"/>
  <c r="D12" i="4"/>
  <c r="I11" i="4"/>
  <c r="D11" i="4"/>
  <c r="I10" i="4"/>
  <c r="D10" i="4"/>
  <c r="I9" i="4"/>
  <c r="D9" i="4"/>
  <c r="B9" i="4"/>
  <c r="I8" i="4"/>
  <c r="D8" i="4"/>
  <c r="I7" i="4"/>
  <c r="D7" i="4"/>
  <c r="I6" i="4"/>
  <c r="D6" i="4"/>
  <c r="I5" i="4"/>
  <c r="D5" i="4"/>
  <c r="I4" i="4"/>
  <c r="D4" i="4"/>
  <c r="I3" i="4"/>
  <c r="D3" i="4"/>
  <c r="I2" i="4"/>
  <c r="D2" i="4"/>
  <c r="D1" i="1" l="1" a="1"/>
  <c r="D1" i="1" s="1"/>
  <c r="D17" i="1"/>
  <c r="D16" i="1" l="1"/>
  <c r="E17" i="1"/>
  <c r="F17" i="1" s="1"/>
  <c r="E5" i="1"/>
  <c r="E1" i="1" s="1" a="1"/>
  <c r="E1" i="1" s="1"/>
  <c r="E4" i="1" l="1"/>
  <c r="F5" i="1"/>
  <c r="F1" i="1" s="1" a="1"/>
  <c r="F1" i="1" s="1"/>
  <c r="G17" i="1"/>
  <c r="F16" i="1"/>
  <c r="E16" i="1"/>
  <c r="G5" i="1" l="1"/>
  <c r="G1" i="1" s="1" a="1"/>
  <c r="G1" i="1" s="1"/>
  <c r="F4" i="1"/>
  <c r="G16" i="1"/>
  <c r="H17" i="1"/>
  <c r="H5" i="1" l="1"/>
  <c r="H1" i="1" s="1" a="1"/>
  <c r="H1" i="1" s="1"/>
  <c r="G4" i="1"/>
  <c r="I17" i="1"/>
  <c r="H16" i="1"/>
  <c r="I5" i="1" l="1"/>
  <c r="I1" i="1" s="1" a="1"/>
  <c r="I1" i="1" s="1"/>
  <c r="H4" i="1"/>
  <c r="I16" i="1"/>
  <c r="J17" i="1"/>
  <c r="J5" i="1" l="1"/>
  <c r="J1" i="1" s="1" a="1"/>
  <c r="J1" i="1" s="1"/>
  <c r="I4" i="1"/>
  <c r="K17" i="1"/>
  <c r="J16" i="1"/>
  <c r="K5" i="1" l="1"/>
  <c r="K1" i="1" s="1" a="1"/>
  <c r="K1" i="1" s="1"/>
  <c r="J4" i="1"/>
  <c r="K16" i="1"/>
  <c r="L17" i="1"/>
  <c r="L5" i="1" l="1"/>
  <c r="L1" i="1" s="1" a="1"/>
  <c r="L1" i="1" s="1"/>
  <c r="K4" i="1"/>
  <c r="M17" i="1"/>
  <c r="L16" i="1"/>
  <c r="M5" i="1" l="1"/>
  <c r="M1" i="1" s="1" a="1"/>
  <c r="M1" i="1" s="1"/>
  <c r="L4" i="1"/>
  <c r="M16" i="1"/>
  <c r="N17" i="1"/>
  <c r="M4" i="1" l="1"/>
  <c r="N5" i="1"/>
  <c r="N1" i="1" s="1" a="1"/>
  <c r="N1" i="1" s="1"/>
  <c r="O17" i="1"/>
  <c r="N16" i="1"/>
  <c r="O5" i="1" l="1"/>
  <c r="O1" i="1" s="1" a="1"/>
  <c r="O1" i="1" s="1"/>
  <c r="N4" i="1"/>
  <c r="O16" i="1"/>
  <c r="P17" i="1"/>
  <c r="P5" i="1" l="1"/>
  <c r="P1" i="1" s="1" a="1"/>
  <c r="P1" i="1" s="1"/>
  <c r="O4" i="1"/>
  <c r="Q17" i="1"/>
  <c r="P16" i="1"/>
  <c r="Q5" i="1" l="1"/>
  <c r="Q1" i="1" s="1" a="1"/>
  <c r="Q1" i="1" s="1"/>
  <c r="P4" i="1"/>
  <c r="Q16" i="1"/>
  <c r="R17" i="1"/>
  <c r="Q4" i="1" l="1"/>
  <c r="R5" i="1"/>
  <c r="R1" i="1" s="1" a="1"/>
  <c r="R1" i="1" s="1"/>
  <c r="S17" i="1"/>
  <c r="R16" i="1"/>
  <c r="S5" i="1" l="1"/>
  <c r="S1" i="1" s="1" a="1"/>
  <c r="S1" i="1" s="1"/>
  <c r="R4" i="1"/>
  <c r="S16" i="1"/>
  <c r="T17" i="1"/>
  <c r="T5" i="1" l="1"/>
  <c r="T1" i="1" s="1" a="1"/>
  <c r="T1" i="1" s="1"/>
  <c r="S4" i="1"/>
  <c r="U17" i="1"/>
  <c r="T16" i="1"/>
  <c r="U5" i="1" l="1"/>
  <c r="U1" i="1" s="1" a="1"/>
  <c r="U1" i="1" s="1"/>
  <c r="T4" i="1"/>
  <c r="U16" i="1"/>
  <c r="V17" i="1"/>
  <c r="U4" i="1" l="1"/>
  <c r="V5" i="1"/>
  <c r="V1" i="1" s="1" a="1"/>
  <c r="V1" i="1" s="1"/>
  <c r="W17" i="1"/>
  <c r="V16" i="1"/>
  <c r="W5" i="1" l="1"/>
  <c r="W1" i="1" s="1" a="1"/>
  <c r="W1" i="1" s="1"/>
  <c r="V4" i="1"/>
  <c r="W16" i="1"/>
  <c r="X17" i="1"/>
  <c r="X5" i="1" l="1"/>
  <c r="X1" i="1" s="1" a="1"/>
  <c r="X1" i="1" s="1"/>
  <c r="W4" i="1"/>
  <c r="Y17" i="1"/>
  <c r="X16" i="1"/>
  <c r="X4" i="1" l="1"/>
  <c r="Y5" i="1"/>
  <c r="Y1" i="1" s="1" a="1"/>
  <c r="Y1" i="1" s="1"/>
  <c r="Y16" i="1"/>
  <c r="Z17" i="1"/>
  <c r="Y4" i="1" l="1"/>
  <c r="Z5" i="1"/>
  <c r="Z1" i="1" s="1" a="1"/>
  <c r="Z1" i="1" s="1"/>
  <c r="AA17" i="1"/>
  <c r="Z16" i="1"/>
  <c r="AA5" i="1" l="1"/>
  <c r="AA1" i="1" s="1" a="1"/>
  <c r="AA1" i="1" s="1"/>
  <c r="Z4" i="1"/>
  <c r="AA16" i="1"/>
  <c r="AB17" i="1"/>
  <c r="AB5" i="1" l="1"/>
  <c r="AB1" i="1" s="1" a="1"/>
  <c r="AB1" i="1" s="1"/>
  <c r="AA4" i="1"/>
  <c r="AC17" i="1"/>
  <c r="AB16" i="1"/>
  <c r="AC5" i="1" l="1"/>
  <c r="AC1" i="1" s="1" a="1"/>
  <c r="AC1" i="1" s="1"/>
  <c r="AB4" i="1"/>
  <c r="AC16" i="1"/>
  <c r="AD17" i="1"/>
  <c r="AC4" i="1" l="1"/>
  <c r="AD5" i="1"/>
  <c r="AD1" i="1" s="1" a="1"/>
  <c r="AD1" i="1" s="1"/>
  <c r="AE17" i="1"/>
  <c r="AD16" i="1"/>
  <c r="AE5" i="1" l="1"/>
  <c r="AE1" i="1" s="1" a="1"/>
  <c r="AE1" i="1" s="1"/>
  <c r="AD4" i="1"/>
  <c r="AE16" i="1"/>
  <c r="AF17" i="1"/>
  <c r="AF5" i="1" l="1"/>
  <c r="AF1" i="1" s="1" a="1"/>
  <c r="AF1" i="1" s="1"/>
  <c r="AE4" i="1"/>
  <c r="AG17" i="1"/>
  <c r="AF16" i="1"/>
  <c r="AG5" i="1" l="1"/>
  <c r="AG1" i="1" s="1" a="1"/>
  <c r="AG1" i="1" s="1"/>
  <c r="AF4" i="1"/>
  <c r="AG16" i="1"/>
  <c r="AH17" i="1"/>
  <c r="AG4" i="1" l="1"/>
  <c r="AH5" i="1"/>
  <c r="AH1" i="1" s="1" a="1"/>
  <c r="AH1" i="1" s="1"/>
  <c r="AH16" i="1"/>
  <c r="AI17" i="1"/>
  <c r="AI5" i="1" l="1"/>
  <c r="AI1" i="1" s="1" a="1"/>
  <c r="AI1" i="1" s="1"/>
  <c r="AH4" i="1"/>
  <c r="AJ17" i="1"/>
  <c r="AI16" i="1"/>
  <c r="AJ5" i="1" l="1"/>
  <c r="AJ1" i="1" s="1" a="1"/>
  <c r="AJ1" i="1" s="1"/>
  <c r="AI4" i="1"/>
  <c r="AK17" i="1"/>
  <c r="AJ16" i="1"/>
  <c r="AK5" i="1" l="1"/>
  <c r="AK1" i="1" s="1" a="1"/>
  <c r="AK1" i="1" s="1"/>
  <c r="AJ4" i="1"/>
  <c r="AK16" i="1"/>
  <c r="AL17" i="1"/>
  <c r="AL5" i="1" l="1"/>
  <c r="AL1" i="1" s="1" a="1"/>
  <c r="AL1" i="1" s="1"/>
  <c r="AK4" i="1"/>
  <c r="AM17" i="1"/>
  <c r="AL16" i="1"/>
  <c r="AM5" i="1" l="1"/>
  <c r="AM1" i="1" s="1" a="1"/>
  <c r="AM1" i="1" s="1"/>
  <c r="AL4" i="1"/>
  <c r="AM16" i="1"/>
  <c r="AN17" i="1"/>
  <c r="AN5" i="1" l="1"/>
  <c r="AN1" i="1" s="1" a="1"/>
  <c r="AN1" i="1" s="1"/>
  <c r="AM4" i="1"/>
  <c r="AO17" i="1"/>
  <c r="AN16" i="1"/>
  <c r="AO5" i="1" l="1"/>
  <c r="AO1" i="1" s="1" a="1"/>
  <c r="AO1" i="1" s="1"/>
  <c r="AN4" i="1"/>
  <c r="AO16" i="1"/>
  <c r="AP17" i="1"/>
  <c r="AO4" i="1" l="1"/>
  <c r="AP5" i="1"/>
  <c r="AP1" i="1" s="1" a="1"/>
  <c r="AP1" i="1" s="1"/>
  <c r="AQ17" i="1"/>
  <c r="AP16" i="1"/>
  <c r="AQ5" i="1" l="1"/>
  <c r="AQ1" i="1" s="1" a="1"/>
  <c r="AQ1" i="1" s="1"/>
  <c r="AP4" i="1"/>
  <c r="AR17" i="1"/>
  <c r="AQ16" i="1"/>
  <c r="AR5" i="1" l="1"/>
  <c r="AR1" i="1" s="1" a="1"/>
  <c r="AR1" i="1" s="1"/>
  <c r="AQ4" i="1"/>
  <c r="AS17" i="1"/>
  <c r="AR16" i="1"/>
  <c r="AR4" i="1" l="1"/>
  <c r="AS5" i="1"/>
  <c r="AS1" i="1" s="1" a="1"/>
  <c r="AS1" i="1" s="1"/>
  <c r="AS16" i="1"/>
  <c r="AT17" i="1"/>
  <c r="AS4" i="1" l="1"/>
  <c r="AT5" i="1"/>
  <c r="AT1" i="1" s="1" a="1"/>
  <c r="AT1" i="1" s="1"/>
  <c r="AT16" i="1"/>
  <c r="AU17" i="1"/>
  <c r="AT4" i="1" l="1"/>
  <c r="AU5" i="1"/>
  <c r="AU1" i="1" s="1" a="1"/>
  <c r="AU1" i="1" s="1"/>
  <c r="AV17" i="1"/>
  <c r="AU16" i="1"/>
  <c r="AV5" i="1" l="1"/>
  <c r="AV1" i="1" s="1" a="1"/>
  <c r="AV1" i="1" s="1"/>
  <c r="AU4" i="1"/>
  <c r="AV16" i="1"/>
  <c r="AW17" i="1"/>
  <c r="AW5" i="1" l="1"/>
  <c r="AW1" i="1" s="1" a="1"/>
  <c r="AW1" i="1" s="1"/>
  <c r="AV4" i="1"/>
  <c r="AW16" i="1"/>
  <c r="AX17" i="1"/>
  <c r="AW4" i="1" l="1"/>
  <c r="AX5" i="1"/>
  <c r="AX1" i="1" s="1" a="1"/>
  <c r="AX1" i="1" s="1"/>
  <c r="AX16" i="1"/>
  <c r="AY17" i="1"/>
  <c r="AX4" i="1" l="1"/>
  <c r="AY5" i="1"/>
  <c r="AY1" i="1" s="1" a="1"/>
  <c r="AY1" i="1" s="1"/>
  <c r="AY16" i="1"/>
  <c r="AZ17" i="1"/>
  <c r="AZ5" i="1" l="1"/>
  <c r="AZ1" i="1" s="1" a="1"/>
  <c r="AZ1" i="1" s="1"/>
  <c r="AY4" i="1"/>
  <c r="BA17" i="1"/>
  <c r="AZ16" i="1"/>
  <c r="AZ4" i="1" l="1"/>
  <c r="BA5" i="1"/>
  <c r="BA1" i="1" s="1" a="1"/>
  <c r="BA1" i="1" s="1"/>
  <c r="BA16" i="1"/>
  <c r="BB17" i="1"/>
  <c r="BA4" i="1" l="1"/>
  <c r="BB5" i="1"/>
  <c r="BB1" i="1" s="1" a="1"/>
  <c r="BB1" i="1" s="1"/>
  <c r="BB16" i="1"/>
  <c r="BC17" i="1"/>
  <c r="BC5" i="1" l="1"/>
  <c r="BC1" i="1" s="1" a="1"/>
  <c r="BC1" i="1" s="1"/>
  <c r="BB4" i="1"/>
  <c r="BC16" i="1"/>
  <c r="BD17" i="1"/>
  <c r="BC4" i="1" l="1"/>
  <c r="BD5" i="1"/>
  <c r="BD1" i="1" s="1" a="1"/>
  <c r="BD1" i="1" s="1"/>
  <c r="BE17" i="1"/>
  <c r="BD16" i="1"/>
  <c r="BD4" i="1" l="1"/>
  <c r="BE5" i="1"/>
  <c r="BE1" i="1" s="1" a="1"/>
  <c r="BE1" i="1" s="1"/>
  <c r="BF17" i="1"/>
  <c r="BE16" i="1"/>
  <c r="BE4" i="1" l="1"/>
  <c r="BF5" i="1"/>
  <c r="BF1" i="1" s="1" a="1"/>
  <c r="BF1" i="1" s="1"/>
  <c r="BG17" i="1"/>
  <c r="BF16" i="1"/>
  <c r="BF4" i="1" l="1"/>
  <c r="BG5" i="1"/>
  <c r="BG1" i="1" s="1" a="1"/>
  <c r="BG1" i="1" s="1"/>
  <c r="BH17" i="1"/>
  <c r="BG16" i="1"/>
  <c r="BH5" i="1" l="1"/>
  <c r="BH1" i="1" s="1" a="1"/>
  <c r="BH1" i="1" s="1"/>
  <c r="BG4" i="1"/>
  <c r="BI17" i="1"/>
  <c r="BH16" i="1"/>
  <c r="BI5" i="1" l="1"/>
  <c r="BI1" i="1" s="1" a="1"/>
  <c r="BI1" i="1" s="1"/>
  <c r="BH4" i="1"/>
  <c r="BJ17" i="1"/>
  <c r="BI16" i="1"/>
  <c r="BI4" i="1" l="1"/>
  <c r="BJ5" i="1"/>
  <c r="BJ1" i="1" s="1" a="1"/>
  <c r="BJ1" i="1" s="1"/>
  <c r="BK17" i="1"/>
  <c r="BJ16" i="1"/>
  <c r="BJ4" i="1" l="1"/>
  <c r="BK5" i="1"/>
  <c r="BK1" i="1" s="1" a="1"/>
  <c r="BK1" i="1" s="1"/>
  <c r="BK16" i="1"/>
  <c r="BL17" i="1"/>
  <c r="BK4" i="1" l="1"/>
  <c r="BL5" i="1"/>
  <c r="BL1" i="1" s="1" a="1"/>
  <c r="BL1" i="1" s="1"/>
  <c r="BM17" i="1"/>
  <c r="BL16" i="1"/>
  <c r="BM5" i="1" l="1"/>
  <c r="BM1" i="1" s="1" a="1"/>
  <c r="BM1" i="1" s="1"/>
  <c r="BL4" i="1"/>
  <c r="BM16" i="1"/>
  <c r="BN17" i="1"/>
  <c r="BM4" i="1" l="1"/>
  <c r="BN5" i="1"/>
  <c r="BN1" i="1" s="1" a="1"/>
  <c r="BN1" i="1" s="1"/>
  <c r="BO17" i="1"/>
  <c r="BN16" i="1"/>
  <c r="BO5" i="1" l="1"/>
  <c r="BO1" i="1" s="1" a="1"/>
  <c r="BO1" i="1" s="1"/>
  <c r="BN4" i="1"/>
  <c r="BP17" i="1"/>
  <c r="BO16" i="1"/>
  <c r="BO4" i="1" l="1"/>
  <c r="BP5" i="1"/>
  <c r="BP1" i="1" s="1" a="1"/>
  <c r="BP1" i="1" s="1"/>
  <c r="BQ17" i="1"/>
  <c r="BP16" i="1"/>
  <c r="BQ5" i="1" l="1"/>
  <c r="BQ1" i="1" s="1" a="1"/>
  <c r="BQ1" i="1" s="1"/>
  <c r="BP4" i="1"/>
  <c r="BQ16" i="1"/>
  <c r="BR17" i="1"/>
  <c r="BQ4" i="1" l="1"/>
  <c r="BR5" i="1"/>
  <c r="BR1" i="1" s="1" a="1"/>
  <c r="BR1" i="1" s="1"/>
  <c r="BR16" i="1"/>
  <c r="BS17" i="1"/>
  <c r="BS5" i="1" l="1"/>
  <c r="BS1" i="1" s="1" a="1"/>
  <c r="BS1" i="1" s="1"/>
  <c r="BR4" i="1"/>
  <c r="BS16" i="1"/>
  <c r="BT17" i="1"/>
  <c r="BT5" i="1" l="1"/>
  <c r="BT1" i="1" s="1" a="1"/>
  <c r="BT1" i="1" s="1"/>
  <c r="BS4" i="1"/>
  <c r="BU17" i="1"/>
  <c r="BT16" i="1"/>
  <c r="BU5" i="1" l="1"/>
  <c r="BU1" i="1" s="1" a="1"/>
  <c r="BU1" i="1" s="1"/>
  <c r="BT4" i="1"/>
  <c r="BU16" i="1"/>
  <c r="BV17" i="1"/>
  <c r="BU4" i="1" l="1"/>
  <c r="BV5" i="1"/>
  <c r="BV1" i="1" s="1" a="1"/>
  <c r="BV1" i="1" s="1"/>
  <c r="BW17" i="1"/>
  <c r="BV16" i="1"/>
  <c r="BV4" i="1" l="1"/>
  <c r="BW5" i="1"/>
  <c r="BW1" i="1" s="1" a="1"/>
  <c r="BW1" i="1" s="1"/>
  <c r="BW16" i="1"/>
  <c r="BX17" i="1"/>
  <c r="BX5" i="1" l="1"/>
  <c r="BX1" i="1" s="1" a="1"/>
  <c r="BX1" i="1" s="1"/>
  <c r="BW4" i="1"/>
  <c r="BY17" i="1"/>
  <c r="BX16" i="1"/>
  <c r="BY5" i="1" l="1"/>
  <c r="BY1" i="1" s="1" a="1"/>
  <c r="BY1" i="1" s="1"/>
  <c r="BX4" i="1"/>
  <c r="BY16" i="1"/>
  <c r="BZ17" i="1"/>
  <c r="BY4" i="1" l="1"/>
  <c r="BZ5" i="1"/>
  <c r="BZ1" i="1" s="1" a="1"/>
  <c r="BZ1" i="1" s="1"/>
  <c r="CA17" i="1"/>
  <c r="BZ16" i="1"/>
  <c r="BZ4" i="1" l="1"/>
  <c r="CA5" i="1"/>
  <c r="CA1" i="1" s="1" a="1"/>
  <c r="CA1" i="1" s="1"/>
  <c r="CA16" i="1"/>
  <c r="CB17" i="1"/>
  <c r="CB5" i="1" l="1"/>
  <c r="CB1" i="1" s="1" a="1"/>
  <c r="CB1" i="1" s="1"/>
  <c r="CA4" i="1"/>
  <c r="CC17" i="1"/>
  <c r="CB16" i="1"/>
  <c r="CB4" i="1" l="1"/>
  <c r="CC5" i="1"/>
  <c r="CC1" i="1" s="1" a="1"/>
  <c r="CC1" i="1" s="1"/>
  <c r="CC16" i="1"/>
  <c r="CD17" i="1"/>
  <c r="CC4" i="1" l="1"/>
  <c r="CD5" i="1"/>
  <c r="CD1" i="1" s="1" a="1"/>
  <c r="CD1" i="1" s="1"/>
  <c r="CD16" i="1"/>
  <c r="CE17" i="1"/>
  <c r="CD4" i="1" l="1"/>
  <c r="CE5" i="1"/>
  <c r="CE1" i="1" s="1" a="1"/>
  <c r="CE1" i="1" s="1"/>
  <c r="CE16" i="1"/>
  <c r="CF17" i="1"/>
  <c r="CF5" i="1" l="1"/>
  <c r="CF1" i="1" s="1" a="1"/>
  <c r="CF1" i="1" s="1"/>
  <c r="CE4" i="1"/>
  <c r="CG17" i="1"/>
  <c r="CF16" i="1"/>
  <c r="CF4" i="1" l="1"/>
  <c r="CG5" i="1"/>
  <c r="CG1" i="1" s="1" a="1"/>
  <c r="CG1" i="1" s="1"/>
  <c r="CG16" i="1"/>
  <c r="CH17" i="1"/>
  <c r="CG4" i="1" l="1"/>
  <c r="CH5" i="1"/>
  <c r="CH1" i="1" s="1" a="1"/>
  <c r="CH1" i="1" s="1"/>
  <c r="CI17" i="1"/>
  <c r="CH16" i="1"/>
  <c r="CH4" i="1" l="1"/>
  <c r="CI5" i="1"/>
  <c r="CI1" i="1" s="1" a="1"/>
  <c r="CI1" i="1" s="1"/>
  <c r="CI16" i="1"/>
  <c r="CJ17" i="1"/>
  <c r="CJ5" i="1" l="1"/>
  <c r="CJ1" i="1" s="1" a="1"/>
  <c r="CJ1" i="1" s="1"/>
  <c r="CI4" i="1"/>
  <c r="CK17" i="1"/>
  <c r="CJ16" i="1"/>
  <c r="CK5" i="1" l="1"/>
  <c r="CK1" i="1" s="1" a="1"/>
  <c r="CK1" i="1" s="1"/>
  <c r="CJ4" i="1"/>
  <c r="CK16" i="1"/>
  <c r="CL17" i="1"/>
  <c r="CK4" i="1" l="1"/>
  <c r="CL5" i="1"/>
  <c r="CL1" i="1" s="1" a="1"/>
  <c r="CL1" i="1" s="1"/>
  <c r="CM17" i="1"/>
  <c r="CL16" i="1"/>
  <c r="CL4" i="1" l="1"/>
  <c r="CM5" i="1"/>
  <c r="CM1" i="1" s="1" a="1"/>
  <c r="CM1" i="1" s="1"/>
  <c r="CM16" i="1"/>
  <c r="CN17" i="1"/>
  <c r="CN5" i="1" l="1"/>
  <c r="CN1" i="1" s="1" a="1"/>
  <c r="CN1" i="1" s="1"/>
  <c r="CM4" i="1"/>
  <c r="CO17" i="1"/>
  <c r="CN16" i="1"/>
  <c r="CO5" i="1" l="1"/>
  <c r="CO1" i="1" s="1" a="1"/>
  <c r="CO1" i="1" s="1"/>
  <c r="CN4" i="1"/>
  <c r="CO16" i="1"/>
  <c r="CP17" i="1"/>
  <c r="CO4" i="1" l="1"/>
  <c r="CP5" i="1"/>
  <c r="CP1" i="1" s="1" a="1"/>
  <c r="CP1" i="1" s="1"/>
  <c r="CQ17" i="1"/>
  <c r="CP16" i="1"/>
  <c r="CP4" i="1" l="1"/>
  <c r="CQ5" i="1"/>
  <c r="CQ1" i="1" s="1" a="1"/>
  <c r="CQ1" i="1" s="1"/>
  <c r="CQ16" i="1"/>
  <c r="CR17" i="1"/>
  <c r="CR5" i="1" l="1"/>
  <c r="CR1" i="1" s="1" a="1"/>
  <c r="CR1" i="1" s="1"/>
  <c r="CQ4" i="1"/>
  <c r="CS17" i="1"/>
  <c r="CR16" i="1"/>
  <c r="CS5" i="1" l="1"/>
  <c r="CS1" i="1" s="1" a="1"/>
  <c r="CS1" i="1" s="1"/>
  <c r="CR4" i="1"/>
  <c r="CS16" i="1"/>
  <c r="CT17" i="1"/>
  <c r="CS4" i="1" l="1"/>
  <c r="CT5" i="1"/>
  <c r="CT1" i="1" s="1" a="1"/>
  <c r="CT1" i="1" s="1"/>
  <c r="CT16" i="1"/>
  <c r="CU17" i="1"/>
  <c r="CT4" i="1" l="1"/>
  <c r="CU5" i="1"/>
  <c r="CU1" i="1" s="1" a="1"/>
  <c r="CU1" i="1" s="1"/>
  <c r="CV17" i="1"/>
  <c r="CU16" i="1"/>
  <c r="CU4" i="1" l="1"/>
  <c r="CV5" i="1"/>
  <c r="CV1" i="1" s="1" a="1"/>
  <c r="CV1" i="1" s="1"/>
  <c r="CW17" i="1"/>
  <c r="CV16" i="1"/>
  <c r="CV4" i="1" l="1"/>
  <c r="CW5" i="1"/>
  <c r="CW1" i="1" s="1" a="1"/>
  <c r="CW1" i="1" s="1"/>
  <c r="CW16" i="1"/>
  <c r="CX17" i="1"/>
  <c r="CX5" i="1" l="1"/>
  <c r="CX1" i="1" s="1" a="1"/>
  <c r="CX1" i="1" s="1"/>
  <c r="CW4" i="1"/>
  <c r="CY17" i="1"/>
  <c r="CX16" i="1"/>
  <c r="CY5" i="1" l="1"/>
  <c r="CY1" i="1" s="1" a="1"/>
  <c r="CY1" i="1" s="1"/>
  <c r="CX4" i="1"/>
  <c r="CZ17" i="1"/>
  <c r="CY16" i="1"/>
  <c r="CY4" i="1" l="1"/>
  <c r="CZ5" i="1"/>
  <c r="CZ1" i="1" s="1" a="1"/>
  <c r="CZ1" i="1" s="1"/>
  <c r="DA17" i="1"/>
  <c r="CZ16" i="1"/>
  <c r="DA5" i="1" l="1"/>
  <c r="DA1" i="1" s="1" a="1"/>
  <c r="DA1" i="1" s="1"/>
  <c r="CZ4" i="1"/>
  <c r="DA16" i="1"/>
  <c r="DB17" i="1"/>
  <c r="DA4" i="1" l="1"/>
  <c r="DB5" i="1"/>
  <c r="DB1" i="1" s="1" a="1"/>
  <c r="DB1" i="1" s="1"/>
  <c r="DC17" i="1"/>
  <c r="DB16" i="1"/>
  <c r="DB4" i="1" l="1"/>
  <c r="DC5" i="1"/>
  <c r="DC1" i="1" s="1" a="1"/>
  <c r="DC1" i="1" s="1"/>
  <c r="DD17" i="1"/>
  <c r="DC16" i="1"/>
  <c r="DC4" i="1" l="1"/>
  <c r="DD5" i="1"/>
  <c r="DD1" i="1" s="1" a="1"/>
  <c r="DD1" i="1" s="1"/>
  <c r="DE17" i="1"/>
  <c r="DD16" i="1"/>
  <c r="DD4" i="1" l="1"/>
  <c r="DE5" i="1"/>
  <c r="DE1" i="1" s="1" a="1"/>
  <c r="DE1" i="1" s="1"/>
  <c r="DE16" i="1"/>
  <c r="DF17" i="1"/>
  <c r="DF5" i="1" l="1"/>
  <c r="DF1" i="1" s="1" a="1"/>
  <c r="DF1" i="1" s="1"/>
  <c r="DE4" i="1"/>
  <c r="DF16" i="1"/>
  <c r="DG17" i="1"/>
  <c r="DF4" i="1" l="1"/>
  <c r="DG5" i="1"/>
  <c r="DG1" i="1" s="1" a="1"/>
  <c r="DG1" i="1" s="1"/>
  <c r="DH17" i="1"/>
  <c r="DG16" i="1"/>
  <c r="DG4" i="1" l="1"/>
  <c r="DH5" i="1"/>
  <c r="DH1" i="1" s="1" a="1"/>
  <c r="DH1" i="1" s="1"/>
  <c r="DI17" i="1"/>
  <c r="DH16" i="1"/>
  <c r="DH4" i="1" l="1"/>
  <c r="DI5" i="1"/>
  <c r="DI1" i="1" s="1" a="1"/>
  <c r="DI1" i="1" s="1"/>
  <c r="DJ17" i="1"/>
  <c r="DI16" i="1"/>
  <c r="DI4" i="1" l="1"/>
  <c r="DJ5" i="1"/>
  <c r="DJ1" i="1" s="1" a="1"/>
  <c r="DJ1" i="1" s="1"/>
  <c r="DK17" i="1"/>
  <c r="DJ16" i="1"/>
  <c r="DK5" i="1" l="1"/>
  <c r="DK1" i="1" s="1" a="1"/>
  <c r="DK1" i="1" s="1"/>
  <c r="DJ4" i="1"/>
  <c r="DK16" i="1"/>
  <c r="DL17" i="1"/>
  <c r="DK4" i="1" l="1"/>
  <c r="DL5" i="1"/>
  <c r="DL1" i="1" s="1" a="1"/>
  <c r="DL1" i="1" s="1"/>
  <c r="DM17" i="1"/>
  <c r="DL16" i="1"/>
  <c r="DM5" i="1" l="1"/>
  <c r="DM1" i="1" s="1" a="1"/>
  <c r="DM1" i="1" s="1"/>
  <c r="DL4" i="1"/>
  <c r="DM16" i="1"/>
  <c r="DN17" i="1"/>
  <c r="DN5" i="1" l="1"/>
  <c r="DN1" i="1" s="1" a="1"/>
  <c r="DN1" i="1" s="1"/>
  <c r="DM4" i="1"/>
  <c r="DN16" i="1"/>
  <c r="DO17" i="1"/>
  <c r="DN4" i="1" l="1"/>
  <c r="DO5" i="1"/>
  <c r="DO1" i="1" s="1" a="1"/>
  <c r="DO1" i="1" s="1"/>
  <c r="DP17" i="1"/>
  <c r="DO16" i="1"/>
  <c r="DO4" i="1" l="1"/>
  <c r="DP5" i="1"/>
  <c r="DP1" i="1" s="1" a="1"/>
  <c r="DP1" i="1" s="1"/>
  <c r="DQ17" i="1"/>
  <c r="DP16" i="1"/>
  <c r="DP4" i="1" l="1"/>
  <c r="DQ5" i="1"/>
  <c r="DQ1" i="1" s="1" a="1"/>
  <c r="DQ1" i="1" s="1"/>
  <c r="DQ16" i="1"/>
  <c r="DR17" i="1"/>
  <c r="DQ4" i="1" l="1"/>
  <c r="DR5" i="1"/>
  <c r="DR1" i="1" s="1" a="1"/>
  <c r="DR1" i="1" s="1"/>
  <c r="DR16" i="1"/>
  <c r="DS17" i="1"/>
  <c r="DR4" i="1" l="1"/>
  <c r="DS5" i="1"/>
  <c r="DS1" i="1" s="1" a="1"/>
  <c r="DS1" i="1" s="1"/>
  <c r="DT17" i="1"/>
  <c r="DS16" i="1"/>
  <c r="DS4" i="1" l="1"/>
  <c r="DT5" i="1"/>
  <c r="DT1" i="1" s="1" a="1"/>
  <c r="DT1" i="1" s="1"/>
  <c r="DU17" i="1"/>
  <c r="DT16" i="1"/>
  <c r="DU5" i="1" l="1"/>
  <c r="DU1" i="1" s="1" a="1"/>
  <c r="DU1" i="1" s="1"/>
  <c r="DT4" i="1"/>
  <c r="DU16" i="1"/>
  <c r="DV17" i="1"/>
  <c r="DV5" i="1" l="1"/>
  <c r="DV1" i="1" s="1" a="1"/>
  <c r="DV1" i="1" s="1"/>
  <c r="DU4" i="1"/>
  <c r="DW17" i="1"/>
  <c r="DV16" i="1"/>
  <c r="DV4" i="1" l="1"/>
  <c r="DW5" i="1"/>
  <c r="DW1" i="1" s="1" a="1"/>
  <c r="DW1" i="1" s="1"/>
  <c r="DX17" i="1"/>
  <c r="DW16" i="1"/>
  <c r="DW4" i="1" l="1"/>
  <c r="DX5" i="1"/>
  <c r="DX1" i="1" s="1" a="1"/>
  <c r="DX1" i="1" s="1"/>
  <c r="DY17" i="1"/>
  <c r="DX16" i="1"/>
  <c r="DX4" i="1" l="1"/>
  <c r="DY5" i="1"/>
  <c r="DY1" i="1" s="1" a="1"/>
  <c r="DY1" i="1" s="1"/>
  <c r="DY16" i="1"/>
  <c r="DZ17" i="1"/>
  <c r="DY4" i="1" l="1"/>
  <c r="DZ5" i="1"/>
  <c r="DZ1" i="1" s="1" a="1"/>
  <c r="DZ1" i="1" s="1"/>
  <c r="DZ16" i="1"/>
  <c r="EA17" i="1"/>
  <c r="DZ4" i="1" l="1"/>
  <c r="EA5" i="1"/>
  <c r="EA1" i="1" s="1" a="1"/>
  <c r="EA1" i="1" s="1"/>
  <c r="EB17" i="1"/>
  <c r="EA16" i="1"/>
  <c r="EA4" i="1" l="1"/>
  <c r="EB5" i="1"/>
  <c r="EB1" i="1" s="1" a="1"/>
  <c r="EB1" i="1" s="1"/>
  <c r="EC17" i="1"/>
  <c r="EB16" i="1"/>
  <c r="EB4" i="1" l="1"/>
  <c r="EC5" i="1"/>
  <c r="EC1" i="1" s="1" a="1"/>
  <c r="EC1" i="1" s="1"/>
  <c r="EC16" i="1"/>
  <c r="ED17" i="1"/>
  <c r="ED5" i="1" l="1"/>
  <c r="ED1" i="1" s="1" a="1"/>
  <c r="ED1" i="1" s="1"/>
  <c r="EC4" i="1"/>
  <c r="ED16" i="1"/>
  <c r="EE17" i="1"/>
  <c r="ED4" i="1" l="1"/>
  <c r="EE5" i="1"/>
  <c r="EE1" i="1" s="1" a="1"/>
  <c r="EE1" i="1" s="1"/>
  <c r="EF17" i="1"/>
  <c r="EE16" i="1"/>
  <c r="EE4" i="1" l="1"/>
  <c r="EF5" i="1"/>
  <c r="EF1" i="1" s="1" a="1"/>
  <c r="EF1" i="1" s="1"/>
  <c r="EF16" i="1"/>
  <c r="EG17" i="1"/>
  <c r="EG5" i="1" l="1"/>
  <c r="EG1" i="1" s="1" a="1"/>
  <c r="EG1" i="1" s="1"/>
  <c r="EF4" i="1"/>
  <c r="EG16" i="1"/>
  <c r="EH17" i="1"/>
  <c r="EG4" i="1" l="1"/>
  <c r="EH5" i="1"/>
  <c r="EH1" i="1" s="1" a="1"/>
  <c r="EH1" i="1" s="1"/>
  <c r="EH16" i="1"/>
  <c r="EI17" i="1"/>
  <c r="EI5" i="1" l="1"/>
  <c r="EI1" i="1" s="1" a="1"/>
  <c r="EI1" i="1" s="1"/>
  <c r="EH4" i="1"/>
  <c r="EJ17" i="1"/>
  <c r="EI16" i="1"/>
  <c r="EI4" i="1" l="1"/>
  <c r="EJ5" i="1"/>
  <c r="EJ1" i="1" s="1" a="1"/>
  <c r="EJ1" i="1" s="1"/>
  <c r="EK17" i="1"/>
  <c r="EJ16" i="1"/>
  <c r="EK5" i="1" l="1"/>
  <c r="EK1" i="1" s="1" a="1"/>
  <c r="EK1" i="1" s="1"/>
  <c r="EJ4" i="1"/>
  <c r="EK16" i="1"/>
  <c r="EL17" i="1"/>
  <c r="EL5" i="1" l="1"/>
  <c r="EL1" i="1" s="1" a="1"/>
  <c r="EL1" i="1" s="1"/>
  <c r="EK4" i="1"/>
  <c r="EL16" i="1"/>
  <c r="EM17" i="1"/>
  <c r="EM5" i="1" l="1"/>
  <c r="EM1" i="1" s="1" a="1"/>
  <c r="EM1" i="1" s="1"/>
  <c r="EL4" i="1"/>
  <c r="EN17" i="1"/>
  <c r="EM16" i="1"/>
  <c r="EM4" i="1" l="1"/>
  <c r="EN5" i="1"/>
  <c r="EN1" i="1" s="1" a="1"/>
  <c r="EN1" i="1" s="1"/>
  <c r="EO17" i="1"/>
  <c r="EN16" i="1"/>
  <c r="EO5" i="1" l="1"/>
  <c r="EO1" i="1" s="1" a="1"/>
  <c r="EO1" i="1" s="1"/>
  <c r="EN4" i="1"/>
  <c r="EO16" i="1"/>
  <c r="EP17" i="1"/>
  <c r="EP5" i="1" l="1"/>
  <c r="EP1" i="1" s="1" a="1"/>
  <c r="EP1" i="1" s="1"/>
  <c r="EO4" i="1"/>
  <c r="EP16" i="1"/>
  <c r="EQ17" i="1"/>
  <c r="EP4" i="1" l="1"/>
  <c r="EQ5" i="1"/>
  <c r="EQ1" i="1" s="1" a="1"/>
  <c r="EQ1" i="1" s="1"/>
  <c r="ER17" i="1"/>
  <c r="EQ16" i="1"/>
  <c r="EQ4" i="1" l="1"/>
  <c r="ER5" i="1"/>
  <c r="ER1" i="1" s="1" a="1"/>
  <c r="ER1" i="1" s="1"/>
  <c r="ES17" i="1"/>
  <c r="ER16" i="1"/>
  <c r="ES5" i="1" l="1"/>
  <c r="ES1" i="1" s="1" a="1"/>
  <c r="ES1" i="1" s="1"/>
  <c r="ER4" i="1"/>
  <c r="ES16" i="1"/>
  <c r="ET17" i="1"/>
  <c r="ET5" i="1" l="1"/>
  <c r="ET1" i="1" s="1" a="1"/>
  <c r="ET1" i="1" s="1"/>
  <c r="ES4" i="1"/>
  <c r="ET16" i="1"/>
  <c r="EU17" i="1"/>
  <c r="EU5" i="1" l="1"/>
  <c r="EU1" i="1" s="1" a="1"/>
  <c r="EU1" i="1" s="1"/>
  <c r="ET4" i="1"/>
  <c r="EV17" i="1"/>
  <c r="EU16" i="1"/>
  <c r="EU4" i="1" l="1"/>
  <c r="EV5" i="1"/>
  <c r="EV1" i="1" s="1" a="1"/>
  <c r="EV1" i="1" s="1"/>
  <c r="EW17" i="1"/>
  <c r="EV16" i="1"/>
  <c r="EW5" i="1" l="1"/>
  <c r="EW1" i="1" s="1" a="1"/>
  <c r="EW1" i="1" s="1"/>
  <c r="EV4" i="1"/>
  <c r="EW16" i="1"/>
  <c r="EX17" i="1"/>
  <c r="EX5" i="1" l="1"/>
  <c r="EX1" i="1" s="1" a="1"/>
  <c r="EX1" i="1" s="1"/>
  <c r="EW4" i="1"/>
  <c r="EX16" i="1"/>
  <c r="EY17" i="1"/>
  <c r="EX4" i="1" l="1"/>
  <c r="EY5" i="1"/>
  <c r="EY1" i="1" s="1" a="1"/>
  <c r="EY1" i="1" s="1"/>
  <c r="EZ17" i="1"/>
  <c r="EY16" i="1"/>
  <c r="EY4" i="1" l="1"/>
  <c r="EZ5" i="1"/>
  <c r="EZ1" i="1" s="1" a="1"/>
  <c r="EZ1" i="1" s="1"/>
  <c r="FA17" i="1"/>
  <c r="EZ16" i="1"/>
  <c r="EZ4" i="1" l="1"/>
  <c r="FA5" i="1"/>
  <c r="FA1" i="1" s="1" a="1"/>
  <c r="FA1" i="1" s="1"/>
  <c r="FA16" i="1"/>
  <c r="FB17" i="1"/>
  <c r="FB5" i="1" l="1"/>
  <c r="FB1" i="1" s="1" a="1"/>
  <c r="FB1" i="1" s="1"/>
  <c r="FA4" i="1"/>
  <c r="FC17" i="1"/>
  <c r="FB16" i="1"/>
  <c r="FC5" i="1" l="1"/>
  <c r="FC1" i="1" s="1" a="1"/>
  <c r="FC1" i="1" s="1"/>
  <c r="FB4" i="1"/>
  <c r="FD17" i="1"/>
  <c r="FC16" i="1"/>
  <c r="FD5" i="1" l="1"/>
  <c r="FD1" i="1" s="1" a="1"/>
  <c r="FD1" i="1" s="1"/>
  <c r="FC4" i="1"/>
  <c r="FE17" i="1"/>
  <c r="FD16" i="1"/>
  <c r="FE5" i="1" l="1"/>
  <c r="FE1" i="1" s="1" a="1"/>
  <c r="FE1" i="1" s="1"/>
  <c r="FD4" i="1"/>
  <c r="FE16" i="1"/>
  <c r="FF17" i="1"/>
  <c r="FE4" i="1" l="1"/>
  <c r="FF5" i="1"/>
  <c r="FF1" i="1" s="1" a="1"/>
  <c r="FF1" i="1" s="1"/>
  <c r="FG17" i="1"/>
  <c r="FF16" i="1"/>
  <c r="FG5" i="1" l="1"/>
  <c r="FG1" i="1" s="1" a="1"/>
  <c r="FG1" i="1" s="1"/>
  <c r="FF4" i="1"/>
  <c r="FH17" i="1"/>
  <c r="FG16" i="1"/>
  <c r="FH5" i="1" l="1"/>
  <c r="FH1" i="1" s="1" a="1"/>
  <c r="FH1" i="1" s="1"/>
  <c r="FG4" i="1"/>
  <c r="FI17" i="1"/>
  <c r="FH16" i="1"/>
  <c r="FI5" i="1" l="1"/>
  <c r="FI1" i="1" s="1" a="1"/>
  <c r="FI1" i="1" s="1"/>
  <c r="FH4" i="1"/>
  <c r="FI16" i="1"/>
  <c r="FJ17" i="1"/>
  <c r="FJ5" i="1" l="1"/>
  <c r="FJ1" i="1" s="1" a="1"/>
  <c r="FJ1" i="1" s="1"/>
  <c r="FI4" i="1"/>
  <c r="FK17" i="1"/>
  <c r="FJ16" i="1"/>
  <c r="FK5" i="1" l="1"/>
  <c r="FK1" i="1" s="1" a="1"/>
  <c r="FK1" i="1" s="1"/>
  <c r="FJ4" i="1"/>
  <c r="FL17" i="1"/>
  <c r="FK16" i="1"/>
  <c r="FL5" i="1" l="1"/>
  <c r="FL1" i="1" s="1" a="1"/>
  <c r="FL1" i="1" s="1"/>
  <c r="FK4" i="1"/>
  <c r="FM17" i="1"/>
  <c r="FL16" i="1"/>
  <c r="FL4" i="1" l="1"/>
  <c r="FM5" i="1"/>
  <c r="FM1" i="1" s="1" a="1"/>
  <c r="FM1" i="1" s="1"/>
  <c r="FM16" i="1"/>
  <c r="FN17" i="1"/>
  <c r="FM4" i="1" l="1"/>
  <c r="FN5" i="1"/>
  <c r="FN1" i="1" s="1" a="1"/>
  <c r="FN1" i="1" s="1"/>
  <c r="FN16" i="1"/>
  <c r="FO17" i="1"/>
  <c r="FO5" i="1" l="1"/>
  <c r="FO1" i="1" s="1" a="1"/>
  <c r="FO1" i="1" s="1"/>
  <c r="FN4" i="1"/>
  <c r="FP17" i="1"/>
  <c r="FO16" i="1"/>
  <c r="FP5" i="1" l="1"/>
  <c r="FP1" i="1" s="1" a="1"/>
  <c r="FP1" i="1" s="1"/>
  <c r="FO4" i="1"/>
  <c r="FQ17" i="1"/>
  <c r="FP16" i="1"/>
  <c r="FP4" i="1" l="1"/>
  <c r="FQ5" i="1"/>
  <c r="FQ1" i="1" s="1" a="1"/>
  <c r="FQ1" i="1" s="1"/>
  <c r="FQ16" i="1"/>
  <c r="FR17" i="1"/>
  <c r="FR5" i="1" l="1"/>
  <c r="FR1" i="1" s="1" a="1"/>
  <c r="FR1" i="1" s="1"/>
  <c r="FQ4" i="1"/>
  <c r="FS17" i="1"/>
  <c r="FR16" i="1"/>
  <c r="FS5" i="1" l="1"/>
  <c r="FS1" i="1" s="1" a="1"/>
  <c r="FS1" i="1" s="1"/>
  <c r="FR4" i="1"/>
  <c r="FT17" i="1"/>
  <c r="FS16" i="1"/>
  <c r="FT5" i="1" l="1"/>
  <c r="FT1" i="1" s="1" a="1"/>
  <c r="FT1" i="1" s="1"/>
  <c r="FS4" i="1"/>
  <c r="FU17" i="1"/>
  <c r="FT16" i="1"/>
  <c r="FU5" i="1" l="1"/>
  <c r="FU1" i="1" s="1" a="1"/>
  <c r="FU1" i="1" s="1"/>
  <c r="FT4" i="1"/>
  <c r="FU16" i="1"/>
  <c r="FV17" i="1"/>
  <c r="FU4" i="1" l="1"/>
  <c r="FV5" i="1"/>
  <c r="FV1" i="1" s="1" a="1"/>
  <c r="FV1" i="1" s="1"/>
  <c r="FV16" i="1"/>
  <c r="FW17" i="1"/>
  <c r="FV4" i="1" l="1"/>
  <c r="FW5" i="1"/>
  <c r="FW1" i="1" s="1" a="1"/>
  <c r="FW1" i="1" s="1"/>
  <c r="FX17" i="1"/>
  <c r="FW16" i="1"/>
  <c r="FX5" i="1" l="1"/>
  <c r="FX1" i="1" s="1" a="1"/>
  <c r="FX1" i="1" s="1"/>
  <c r="FW4" i="1"/>
  <c r="FY17" i="1"/>
  <c r="FX16" i="1"/>
  <c r="FY5" i="1" l="1"/>
  <c r="FY1" i="1" s="1" a="1"/>
  <c r="FY1" i="1" s="1"/>
  <c r="FX4" i="1"/>
  <c r="FY16" i="1"/>
  <c r="FZ17" i="1"/>
  <c r="FZ5" i="1" l="1"/>
  <c r="FZ1" i="1" s="1" a="1"/>
  <c r="FZ1" i="1" s="1"/>
  <c r="FY4" i="1"/>
  <c r="FZ16" i="1"/>
  <c r="GA17" i="1"/>
  <c r="GA5" i="1" l="1"/>
  <c r="GA1" i="1" s="1" a="1"/>
  <c r="GA1" i="1" s="1"/>
  <c r="FZ4" i="1"/>
  <c r="GB17" i="1"/>
  <c r="GA16" i="1"/>
  <c r="GB5" i="1" l="1"/>
  <c r="GB1" i="1" s="1" a="1"/>
  <c r="GB1" i="1" s="1"/>
  <c r="GA4" i="1"/>
  <c r="GC17" i="1"/>
  <c r="GB16" i="1"/>
  <c r="GC5" i="1" l="1"/>
  <c r="GC1" i="1" s="1" a="1"/>
  <c r="GC1" i="1" s="1"/>
  <c r="GB4" i="1"/>
  <c r="GC16" i="1"/>
  <c r="GD17" i="1"/>
  <c r="GC4" i="1" l="1"/>
  <c r="GD5" i="1"/>
  <c r="GD1" i="1" s="1" a="1"/>
  <c r="GD1" i="1" s="1"/>
  <c r="GD16" i="1"/>
  <c r="GE17" i="1"/>
  <c r="GE5" i="1" l="1"/>
  <c r="GE1" i="1" s="1" a="1"/>
  <c r="GE1" i="1" s="1"/>
  <c r="GD4" i="1"/>
  <c r="GF17" i="1"/>
  <c r="GE16" i="1"/>
  <c r="GE4" i="1" l="1"/>
  <c r="GF5" i="1"/>
  <c r="GF1" i="1" s="1" a="1"/>
  <c r="GF1" i="1" s="1"/>
  <c r="GG17" i="1"/>
  <c r="GF16" i="1"/>
  <c r="GG5" i="1" l="1"/>
  <c r="GG1" i="1" s="1" a="1"/>
  <c r="GG1" i="1" s="1"/>
  <c r="GF4" i="1"/>
  <c r="GG16" i="1"/>
  <c r="GH17" i="1"/>
  <c r="GH5" i="1" l="1"/>
  <c r="GH1" i="1" s="1" a="1"/>
  <c r="GH1" i="1" s="1"/>
  <c r="GG4" i="1"/>
  <c r="GH16" i="1"/>
  <c r="GI17" i="1"/>
  <c r="GI5" i="1" l="1"/>
  <c r="GI1" i="1" s="1" a="1"/>
  <c r="GI1" i="1" s="1"/>
  <c r="GH4" i="1"/>
  <c r="GJ17" i="1"/>
  <c r="GI16" i="1"/>
  <c r="GI4" i="1" l="1"/>
  <c r="GJ5" i="1"/>
  <c r="GJ1" i="1" s="1" a="1"/>
  <c r="GJ1" i="1" s="1"/>
  <c r="GK17" i="1"/>
  <c r="GJ16" i="1"/>
  <c r="GJ4" i="1" l="1"/>
  <c r="GK5" i="1"/>
  <c r="GK1" i="1" s="1" a="1"/>
  <c r="GK1" i="1" s="1"/>
  <c r="GK16" i="1"/>
  <c r="GL17" i="1"/>
  <c r="GK4" i="1" l="1"/>
  <c r="GL5" i="1"/>
  <c r="GL1" i="1" s="1" a="1"/>
  <c r="GL1" i="1" s="1"/>
  <c r="GL16" i="1"/>
  <c r="GM17" i="1"/>
  <c r="GM5" i="1" l="1"/>
  <c r="GM1" i="1" s="1" a="1"/>
  <c r="GM1" i="1" s="1"/>
  <c r="GL4" i="1"/>
  <c r="GN17" i="1"/>
  <c r="GM16" i="1"/>
  <c r="GN5" i="1" l="1"/>
  <c r="GN1" i="1" s="1" a="1"/>
  <c r="GN1" i="1" s="1"/>
  <c r="GM4" i="1"/>
  <c r="GO17" i="1"/>
  <c r="GN16" i="1"/>
  <c r="GO5" i="1" l="1"/>
  <c r="GO1" i="1" s="1" a="1"/>
  <c r="GO1" i="1" s="1"/>
  <c r="GN4" i="1"/>
  <c r="GO16" i="1"/>
  <c r="GP17" i="1"/>
  <c r="GP5" i="1" l="1"/>
  <c r="GP1" i="1" s="1" a="1"/>
  <c r="GP1" i="1" s="1"/>
  <c r="GO4" i="1"/>
  <c r="GP16" i="1"/>
  <c r="GQ17" i="1"/>
  <c r="GQ5" i="1" l="1"/>
  <c r="GQ1" i="1" s="1" a="1"/>
  <c r="GQ1" i="1" s="1"/>
  <c r="GP4" i="1"/>
  <c r="GR17" i="1"/>
  <c r="GQ16" i="1"/>
  <c r="GR5" i="1" l="1"/>
  <c r="GR1" i="1" s="1" a="1"/>
  <c r="GR1" i="1" s="1"/>
  <c r="GQ4" i="1"/>
  <c r="GS17" i="1"/>
  <c r="GR16" i="1"/>
  <c r="GS5" i="1" l="1"/>
  <c r="GS1" i="1" s="1" a="1"/>
  <c r="GS1" i="1" s="1"/>
  <c r="GR4" i="1"/>
  <c r="GS16" i="1"/>
  <c r="GT17" i="1"/>
  <c r="GS4" i="1" l="1"/>
  <c r="GT5" i="1"/>
  <c r="GT1" i="1" s="1" a="1"/>
  <c r="GT1" i="1" s="1"/>
  <c r="GT16" i="1"/>
  <c r="GU17" i="1"/>
  <c r="GU5" i="1" l="1"/>
  <c r="GU1" i="1" s="1" a="1"/>
  <c r="GU1" i="1" s="1"/>
  <c r="GT4" i="1"/>
  <c r="GV17" i="1"/>
  <c r="GU16" i="1"/>
  <c r="GV5" i="1" l="1"/>
  <c r="GV1" i="1" s="1" a="1"/>
  <c r="GV1" i="1" s="1"/>
  <c r="GU4" i="1"/>
  <c r="GW17" i="1"/>
  <c r="GV16" i="1"/>
  <c r="GV4" i="1" l="1"/>
  <c r="GW5" i="1"/>
  <c r="GW1" i="1" s="1" a="1"/>
  <c r="GW1" i="1" s="1"/>
  <c r="GW16" i="1"/>
  <c r="GX17" i="1"/>
  <c r="GW4" i="1" l="1"/>
  <c r="GX5" i="1"/>
  <c r="GX1" i="1" s="1" a="1"/>
  <c r="GX1" i="1" s="1"/>
  <c r="GX16" i="1"/>
  <c r="GY17" i="1"/>
  <c r="GX4" i="1" l="1"/>
  <c r="GY5" i="1"/>
  <c r="GY1" i="1" s="1" a="1"/>
  <c r="GY1" i="1" s="1"/>
  <c r="GZ17" i="1"/>
  <c r="GY16" i="1"/>
  <c r="GZ5" i="1" l="1"/>
  <c r="GZ1" i="1" s="1" a="1"/>
  <c r="GZ1" i="1" s="1"/>
  <c r="GY4" i="1"/>
  <c r="HA17" i="1"/>
  <c r="GZ16" i="1"/>
  <c r="HA5" i="1" l="1"/>
  <c r="HA1" i="1" s="1" a="1"/>
  <c r="HA1" i="1" s="1"/>
  <c r="GZ4" i="1"/>
  <c r="HB17" i="1"/>
  <c r="HA16" i="1"/>
  <c r="HA4" i="1" l="1"/>
  <c r="HB5" i="1"/>
  <c r="HB1" i="1" s="1" a="1"/>
  <c r="HB1" i="1" s="1"/>
  <c r="HC17" i="1"/>
  <c r="HB16" i="1"/>
  <c r="HC5" i="1" l="1"/>
  <c r="HC1" i="1" s="1" a="1"/>
  <c r="HC1" i="1" s="1"/>
  <c r="HB4" i="1"/>
  <c r="HD17" i="1"/>
  <c r="HC16" i="1"/>
  <c r="HD5" i="1" l="1"/>
  <c r="HD1" i="1" s="1" a="1"/>
  <c r="HD1" i="1" s="1"/>
  <c r="HC4" i="1"/>
  <c r="HE17" i="1"/>
  <c r="HD16" i="1"/>
  <c r="HE5" i="1" l="1"/>
  <c r="HE1" i="1" s="1" a="1"/>
  <c r="HE1" i="1" s="1"/>
  <c r="HD4" i="1"/>
  <c r="HE16" i="1"/>
  <c r="HF17" i="1"/>
  <c r="HF5" i="1" l="1"/>
  <c r="HF1" i="1" s="1" a="1"/>
  <c r="HF1" i="1" s="1"/>
  <c r="HE4" i="1"/>
  <c r="HF16" i="1"/>
  <c r="HG17" i="1"/>
  <c r="HF4" i="1" l="1"/>
  <c r="HG5" i="1"/>
  <c r="HG1" i="1" s="1" a="1"/>
  <c r="HG1" i="1" s="1"/>
  <c r="HH17" i="1"/>
  <c r="HG16" i="1"/>
  <c r="HG4" i="1" l="1"/>
  <c r="HH5" i="1"/>
  <c r="HH1" i="1" s="1" a="1"/>
  <c r="HH1" i="1" s="1"/>
  <c r="HI17" i="1"/>
  <c r="HH16" i="1"/>
  <c r="HI5" i="1" l="1"/>
  <c r="HI1" i="1" s="1" a="1"/>
  <c r="HI1" i="1" s="1"/>
  <c r="HH4" i="1"/>
  <c r="HJ17" i="1"/>
  <c r="HI16" i="1"/>
  <c r="HI4" i="1" l="1"/>
  <c r="HJ5" i="1"/>
  <c r="HJ1" i="1" s="1" a="1"/>
  <c r="HJ1" i="1" s="1"/>
  <c r="HJ16" i="1"/>
  <c r="HK17" i="1"/>
  <c r="HK5" i="1" l="1"/>
  <c r="HK1" i="1" s="1" a="1"/>
  <c r="HK1" i="1" s="1"/>
  <c r="HJ4" i="1"/>
  <c r="HL17" i="1"/>
  <c r="HK16" i="1"/>
  <c r="HK4" i="1" l="1"/>
  <c r="HL5" i="1"/>
  <c r="HL1" i="1" s="1" a="1"/>
  <c r="HL1" i="1" s="1"/>
  <c r="HM17" i="1"/>
  <c r="HL16" i="1"/>
  <c r="HM5" i="1" l="1"/>
  <c r="HM1" i="1" s="1" a="1"/>
  <c r="HM1" i="1" s="1"/>
  <c r="HL4" i="1"/>
  <c r="HM16" i="1"/>
  <c r="HN17" i="1"/>
  <c r="HN5" i="1" l="1"/>
  <c r="HN1" i="1" s="1" a="1"/>
  <c r="HN1" i="1" s="1"/>
  <c r="HM4" i="1"/>
  <c r="HO17" i="1"/>
  <c r="HN16" i="1"/>
  <c r="HO5" i="1" l="1"/>
  <c r="HO1" i="1" s="1" a="1"/>
  <c r="HO1" i="1" s="1"/>
  <c r="HN4" i="1"/>
  <c r="HP17" i="1"/>
  <c r="HO16" i="1"/>
  <c r="HP5" i="1" l="1"/>
  <c r="HP1" i="1" s="1" a="1"/>
  <c r="HP1" i="1" s="1"/>
  <c r="HO4" i="1"/>
  <c r="HQ17" i="1"/>
  <c r="HP16" i="1"/>
  <c r="HP4" i="1" l="1"/>
  <c r="HQ5" i="1"/>
  <c r="HQ1" i="1" s="1" a="1"/>
  <c r="HQ1" i="1" s="1"/>
  <c r="HR17" i="1"/>
  <c r="HQ16" i="1"/>
  <c r="HQ4" i="1" l="1"/>
  <c r="HR5" i="1"/>
  <c r="HR1" i="1" s="1" a="1"/>
  <c r="HR1" i="1" s="1"/>
  <c r="HS17" i="1"/>
  <c r="HR16" i="1"/>
  <c r="HS5" i="1" l="1"/>
  <c r="HS1" i="1" s="1" a="1"/>
  <c r="HS1" i="1" s="1"/>
  <c r="HR4" i="1"/>
  <c r="HT17" i="1"/>
  <c r="HS16" i="1"/>
  <c r="HT5" i="1" l="1"/>
  <c r="HT1" i="1" s="1" a="1"/>
  <c r="HT1" i="1" s="1"/>
  <c r="HS4" i="1"/>
  <c r="HU17" i="1"/>
  <c r="HT16" i="1"/>
  <c r="HT4" i="1" l="1"/>
  <c r="HU5" i="1"/>
  <c r="HU1" i="1" s="1" a="1"/>
  <c r="HU1" i="1" s="1"/>
  <c r="HV17" i="1"/>
  <c r="HU16" i="1"/>
  <c r="HV5" i="1" l="1"/>
  <c r="HV1" i="1" s="1" a="1"/>
  <c r="HV1" i="1" s="1"/>
  <c r="HU4" i="1"/>
  <c r="HV16" i="1"/>
  <c r="HW17" i="1"/>
  <c r="HV4" i="1" l="1"/>
  <c r="HW5" i="1"/>
  <c r="HW1" i="1" s="1" a="1"/>
  <c r="HW1" i="1" s="1"/>
  <c r="HX17" i="1"/>
  <c r="HW16" i="1"/>
  <c r="HX5" i="1" l="1"/>
  <c r="HX1" i="1" s="1" a="1"/>
  <c r="HX1" i="1" s="1"/>
  <c r="HW4" i="1"/>
  <c r="HY17" i="1"/>
  <c r="HX16" i="1"/>
  <c r="HX4" i="1" l="1"/>
  <c r="HY5" i="1"/>
  <c r="HY1" i="1" s="1" a="1"/>
  <c r="HY1" i="1" s="1"/>
  <c r="HZ17" i="1"/>
  <c r="HY16" i="1"/>
  <c r="HY4" i="1" l="1"/>
  <c r="HZ5" i="1"/>
  <c r="HZ1" i="1" s="1" a="1"/>
  <c r="HZ1" i="1" s="1"/>
  <c r="HZ16" i="1"/>
  <c r="IA17" i="1"/>
  <c r="IA5" i="1" l="1"/>
  <c r="IA1" i="1" s="1" a="1"/>
  <c r="IA1" i="1" s="1"/>
  <c r="HZ4" i="1"/>
  <c r="IB17" i="1"/>
  <c r="IA16" i="1"/>
  <c r="IB5" i="1" l="1"/>
  <c r="IB1" i="1" s="1" a="1"/>
  <c r="IB1" i="1" s="1"/>
  <c r="IA4" i="1"/>
  <c r="IC17" i="1"/>
  <c r="IB16" i="1"/>
  <c r="IB4" i="1" l="1"/>
  <c r="IC5" i="1"/>
  <c r="IC1" i="1" s="1" a="1"/>
  <c r="IC1" i="1" s="1"/>
  <c r="IC16" i="1"/>
  <c r="ID17" i="1"/>
  <c r="IC4" i="1" l="1"/>
  <c r="ID5" i="1"/>
  <c r="ID1" i="1" s="1" a="1"/>
  <c r="ID1" i="1" s="1"/>
  <c r="ID16" i="1"/>
  <c r="IE17" i="1"/>
  <c r="IE5" i="1" l="1"/>
  <c r="IE1" i="1" s="1" a="1"/>
  <c r="IE1" i="1" s="1"/>
  <c r="ID4" i="1"/>
  <c r="IF17" i="1"/>
  <c r="IE16" i="1"/>
  <c r="IE4" i="1" l="1"/>
  <c r="IF5" i="1"/>
  <c r="IF1" i="1" s="1" a="1"/>
  <c r="IF1" i="1" s="1"/>
  <c r="IG17" i="1"/>
  <c r="IF16" i="1"/>
  <c r="IG5" i="1" l="1"/>
  <c r="IG1" i="1" s="1" a="1"/>
  <c r="IG1" i="1" s="1"/>
  <c r="IF4" i="1"/>
  <c r="IG16" i="1"/>
  <c r="IH17" i="1"/>
  <c r="IH5" i="1" l="1"/>
  <c r="IH1" i="1" s="1" a="1"/>
  <c r="IH1" i="1" s="1"/>
  <c r="IG4" i="1"/>
  <c r="IH16" i="1"/>
  <c r="II17" i="1"/>
  <c r="IH4" i="1" l="1"/>
  <c r="II5" i="1"/>
  <c r="II1" i="1" s="1" a="1"/>
  <c r="II1" i="1" s="1"/>
  <c r="IJ17" i="1"/>
  <c r="II16" i="1"/>
  <c r="II4" i="1" l="1"/>
  <c r="IJ5" i="1"/>
  <c r="IJ1" i="1" s="1" a="1"/>
  <c r="IJ1" i="1" s="1"/>
  <c r="IK17" i="1"/>
  <c r="IJ16" i="1"/>
  <c r="IK5" i="1" l="1"/>
  <c r="IK1" i="1" s="1" a="1"/>
  <c r="IK1" i="1" s="1"/>
  <c r="IJ4" i="1"/>
  <c r="IK16" i="1"/>
  <c r="IL17" i="1"/>
  <c r="IK4" i="1" l="1"/>
  <c r="IL5" i="1"/>
  <c r="IL1" i="1" s="1" a="1"/>
  <c r="IL1" i="1" s="1"/>
  <c r="IL16" i="1"/>
  <c r="IM17" i="1"/>
  <c r="IL4" i="1" l="1"/>
  <c r="IM5" i="1"/>
  <c r="IM1" i="1" s="1" a="1"/>
  <c r="IM1" i="1" s="1"/>
  <c r="IN17" i="1"/>
  <c r="IM16" i="1"/>
  <c r="IM4" i="1" l="1"/>
  <c r="IN5" i="1"/>
  <c r="IN1" i="1" s="1" a="1"/>
  <c r="IN1" i="1" s="1"/>
  <c r="IO17" i="1"/>
  <c r="IN16" i="1"/>
  <c r="IO5" i="1" l="1"/>
  <c r="IO1" i="1" s="1" a="1"/>
  <c r="IO1" i="1" s="1"/>
  <c r="IN4" i="1"/>
  <c r="IO16" i="1"/>
  <c r="IP17" i="1"/>
  <c r="IO4" i="1" l="1"/>
  <c r="IP5" i="1"/>
  <c r="IP1" i="1" s="1" a="1"/>
  <c r="IP1" i="1" s="1"/>
  <c r="IQ17" i="1"/>
  <c r="IP16" i="1"/>
  <c r="IQ5" i="1" l="1"/>
  <c r="IQ1" i="1" s="1" a="1"/>
  <c r="IQ1" i="1" s="1"/>
  <c r="IP4" i="1"/>
  <c r="IR17" i="1"/>
  <c r="IQ16" i="1"/>
  <c r="IR5" i="1" l="1"/>
  <c r="IR1" i="1" s="1" a="1"/>
  <c r="IR1" i="1" s="1"/>
  <c r="IQ4" i="1"/>
  <c r="IS17" i="1"/>
  <c r="IR16" i="1"/>
  <c r="IS5" i="1" l="1"/>
  <c r="IS1" i="1" s="1" a="1"/>
  <c r="IS1" i="1" s="1"/>
  <c r="IR4" i="1"/>
  <c r="IS16" i="1"/>
  <c r="IT17" i="1"/>
  <c r="IT5" i="1" l="1"/>
  <c r="IT1" i="1" s="1" a="1"/>
  <c r="IT1" i="1" s="1"/>
  <c r="IS4" i="1"/>
  <c r="IU17" i="1"/>
  <c r="IT16" i="1"/>
  <c r="IU5" i="1" l="1"/>
  <c r="IU1" i="1" s="1" a="1"/>
  <c r="IU1" i="1" s="1"/>
  <c r="IT4" i="1"/>
  <c r="IV17" i="1"/>
  <c r="IU16" i="1"/>
  <c r="IV5" i="1" l="1"/>
  <c r="IV1" i="1" s="1" a="1"/>
  <c r="IV1" i="1" s="1"/>
  <c r="IU4" i="1"/>
  <c r="IW17" i="1"/>
  <c r="IV16" i="1"/>
  <c r="IW5" i="1" l="1"/>
  <c r="IW1" i="1" s="1" a="1"/>
  <c r="IW1" i="1" s="1"/>
  <c r="IV4" i="1"/>
  <c r="IW16" i="1"/>
  <c r="IX17" i="1"/>
  <c r="IW4" i="1" l="1"/>
  <c r="IX5" i="1"/>
  <c r="IX1" i="1" s="1" a="1"/>
  <c r="IX1" i="1" s="1"/>
  <c r="IX16" i="1"/>
  <c r="IY17" i="1"/>
  <c r="IX4" i="1" l="1"/>
  <c r="IY5" i="1"/>
  <c r="IY1" i="1" s="1" a="1"/>
  <c r="IY1" i="1" s="1"/>
  <c r="IZ17" i="1"/>
  <c r="IY16" i="1"/>
  <c r="IZ5" i="1" l="1"/>
  <c r="IZ1" i="1" s="1" a="1"/>
  <c r="IZ1" i="1" s="1"/>
  <c r="IY4" i="1"/>
  <c r="JA17" i="1"/>
  <c r="IZ16" i="1"/>
  <c r="JA5" i="1" l="1"/>
  <c r="JA1" i="1" s="1" a="1"/>
  <c r="JA1" i="1" s="1"/>
  <c r="IZ4" i="1"/>
  <c r="JA16" i="1"/>
  <c r="JB17" i="1"/>
  <c r="JB5" i="1" l="1"/>
  <c r="JB1" i="1" s="1" a="1"/>
  <c r="JB1" i="1" s="1"/>
  <c r="JA4" i="1"/>
  <c r="JB16" i="1"/>
  <c r="JC17" i="1"/>
  <c r="JB4" i="1" l="1"/>
  <c r="JC5" i="1"/>
  <c r="JC1" i="1" s="1" a="1"/>
  <c r="JC1" i="1" s="1"/>
  <c r="JD17" i="1"/>
  <c r="JC16" i="1"/>
  <c r="JC4" i="1" l="1"/>
  <c r="JD5" i="1"/>
  <c r="JD1" i="1" s="1" a="1"/>
  <c r="JD1" i="1" s="1"/>
  <c r="JE17" i="1"/>
  <c r="JD16" i="1"/>
  <c r="JE5" i="1" l="1"/>
  <c r="JE1" i="1" s="1" a="1"/>
  <c r="JE1" i="1" s="1"/>
  <c r="JD4" i="1"/>
  <c r="JE16" i="1"/>
  <c r="JF17" i="1"/>
  <c r="JF5" i="1" l="1"/>
  <c r="JF1" i="1" s="1" a="1"/>
  <c r="JF1" i="1" s="1"/>
  <c r="JE4" i="1"/>
  <c r="JF16" i="1"/>
  <c r="JG17" i="1"/>
  <c r="JG5" i="1" l="1"/>
  <c r="JG1" i="1" s="1" a="1"/>
  <c r="JG1" i="1" s="1"/>
  <c r="JF4" i="1"/>
  <c r="JH17" i="1"/>
  <c r="JG16" i="1"/>
  <c r="JG4" i="1" l="1"/>
  <c r="JH5" i="1"/>
  <c r="JH1" i="1" s="1" a="1"/>
  <c r="JH1" i="1" s="1"/>
  <c r="JI17" i="1"/>
  <c r="JH16" i="1"/>
  <c r="JH4" i="1" l="1"/>
  <c r="JI5" i="1"/>
  <c r="JI1" i="1" s="1" a="1"/>
  <c r="JI1" i="1" s="1"/>
  <c r="JI16" i="1"/>
  <c r="JJ17" i="1"/>
  <c r="JI4" i="1" l="1"/>
  <c r="JJ5" i="1"/>
  <c r="JJ1" i="1" s="1" a="1"/>
  <c r="JJ1" i="1" s="1"/>
  <c r="JJ16" i="1"/>
  <c r="JK17" i="1"/>
  <c r="JJ4" i="1" l="1"/>
  <c r="JK5" i="1"/>
  <c r="JK1" i="1" s="1" a="1"/>
  <c r="JK1" i="1" s="1"/>
  <c r="JL17" i="1"/>
  <c r="JK16" i="1"/>
  <c r="JL5" i="1" l="1"/>
  <c r="JL1" i="1" s="1" a="1"/>
  <c r="JL1" i="1" s="1"/>
  <c r="JK4" i="1"/>
  <c r="JM17" i="1"/>
  <c r="JL16" i="1"/>
  <c r="JL4" i="1" l="1"/>
  <c r="JM5" i="1"/>
  <c r="JM1" i="1" s="1" a="1"/>
  <c r="JM1" i="1" s="1"/>
  <c r="JM16" i="1"/>
  <c r="JN17" i="1"/>
  <c r="JN5" i="1" l="1"/>
  <c r="JN1" i="1" s="1" a="1"/>
  <c r="JN1" i="1" s="1"/>
  <c r="JM4" i="1"/>
  <c r="JN16" i="1"/>
  <c r="JO17" i="1"/>
  <c r="JO5" i="1" l="1"/>
  <c r="JO1" i="1" s="1" a="1"/>
  <c r="JO1" i="1" s="1"/>
  <c r="JN4" i="1"/>
  <c r="JP17" i="1"/>
  <c r="JO16" i="1"/>
  <c r="JO4" i="1" l="1"/>
  <c r="JP5" i="1"/>
  <c r="JP1" i="1" s="1" a="1"/>
  <c r="JP1" i="1" s="1"/>
  <c r="JQ17" i="1"/>
  <c r="JP16" i="1"/>
  <c r="JQ5" i="1" l="1"/>
  <c r="JQ1" i="1" s="1" a="1"/>
  <c r="JQ1" i="1" s="1"/>
  <c r="JP4" i="1"/>
  <c r="JQ16" i="1"/>
  <c r="JR17" i="1"/>
  <c r="JQ4" i="1" l="1"/>
  <c r="JR5" i="1"/>
  <c r="JR1" i="1" s="1" a="1"/>
  <c r="JR1" i="1" s="1"/>
  <c r="JR16" i="1"/>
  <c r="JS17" i="1"/>
  <c r="JR4" i="1" l="1"/>
  <c r="JS5" i="1"/>
  <c r="JS1" i="1" s="1" a="1"/>
  <c r="JS1" i="1" s="1"/>
  <c r="JT17" i="1"/>
  <c r="JS16" i="1"/>
  <c r="JS4" i="1" l="1"/>
  <c r="JT5" i="1"/>
  <c r="JT1" i="1" s="1" a="1"/>
  <c r="JT1" i="1" s="1"/>
  <c r="JU17" i="1"/>
  <c r="JT16" i="1"/>
  <c r="JU5" i="1" l="1"/>
  <c r="JU1" i="1" s="1" a="1"/>
  <c r="JU1" i="1" s="1"/>
  <c r="JT4" i="1"/>
  <c r="JU16" i="1"/>
  <c r="JV17" i="1"/>
  <c r="JU4" i="1" l="1"/>
  <c r="JV5" i="1"/>
  <c r="JV1" i="1" s="1" a="1"/>
  <c r="JV1" i="1" s="1"/>
  <c r="JV16" i="1"/>
  <c r="JW17" i="1"/>
  <c r="JV4" i="1" l="1"/>
  <c r="JW5" i="1"/>
  <c r="JW1" i="1" s="1" a="1"/>
  <c r="JW1" i="1" s="1"/>
  <c r="JX17" i="1"/>
  <c r="JW16" i="1"/>
  <c r="JW4" i="1" l="1"/>
  <c r="JX5" i="1"/>
  <c r="JX1" i="1" s="1" a="1"/>
  <c r="JX1" i="1" s="1"/>
  <c r="JY17" i="1"/>
  <c r="JX16" i="1"/>
  <c r="JX4" i="1" l="1"/>
  <c r="JY5" i="1"/>
  <c r="JY1" i="1" s="1" a="1"/>
  <c r="JY1" i="1" s="1"/>
  <c r="JY16" i="1"/>
  <c r="JZ17" i="1"/>
  <c r="JZ5" i="1" l="1"/>
  <c r="JZ1" i="1" s="1" a="1"/>
  <c r="JZ1" i="1" s="1"/>
  <c r="JY4" i="1"/>
  <c r="JZ16" i="1"/>
  <c r="KA17" i="1"/>
  <c r="JZ4" i="1" l="1"/>
  <c r="KA5" i="1"/>
  <c r="KA1" i="1" s="1" a="1"/>
  <c r="KA1" i="1" s="1"/>
  <c r="KB17" i="1"/>
  <c r="KA16" i="1"/>
  <c r="KA4" i="1" l="1"/>
  <c r="KB5" i="1"/>
  <c r="KB1" i="1" s="1" a="1"/>
  <c r="KB1" i="1" s="1"/>
  <c r="KC17" i="1"/>
  <c r="KB16" i="1"/>
  <c r="KC5" i="1" l="1"/>
  <c r="KC1" i="1" s="1" a="1"/>
  <c r="KC1" i="1" s="1"/>
  <c r="KB4" i="1"/>
  <c r="KC16" i="1"/>
  <c r="KD17" i="1"/>
  <c r="KD5" i="1" l="1"/>
  <c r="KD1" i="1" s="1" a="1"/>
  <c r="KD1" i="1" s="1"/>
  <c r="KC4" i="1"/>
  <c r="KD16" i="1"/>
  <c r="KE17" i="1"/>
  <c r="KE5" i="1" l="1"/>
  <c r="KE1" i="1" s="1" a="1"/>
  <c r="KE1" i="1" s="1"/>
  <c r="KD4" i="1"/>
  <c r="KF17" i="1"/>
  <c r="KE16" i="1"/>
  <c r="KE4" i="1" l="1"/>
  <c r="KF5" i="1"/>
  <c r="KF1" i="1" s="1" a="1"/>
  <c r="KF1" i="1" s="1"/>
  <c r="KG17" i="1"/>
  <c r="KF16" i="1"/>
  <c r="KF4" i="1" l="1"/>
  <c r="KG5" i="1"/>
  <c r="KG1" i="1" s="1" a="1"/>
  <c r="KG1" i="1" s="1"/>
  <c r="KG16" i="1"/>
  <c r="KH17" i="1"/>
  <c r="KH5" i="1" l="1"/>
  <c r="KH1" i="1" s="1" a="1"/>
  <c r="KH1" i="1" s="1"/>
  <c r="KG4" i="1"/>
  <c r="KH16" i="1"/>
  <c r="KI17" i="1"/>
  <c r="KI5" i="1" l="1"/>
  <c r="KI1" i="1" s="1" a="1"/>
  <c r="KI1" i="1" s="1"/>
  <c r="KH4" i="1"/>
  <c r="KJ17" i="1"/>
  <c r="KI16" i="1"/>
  <c r="KJ5" i="1" l="1"/>
  <c r="KJ1" i="1" s="1" a="1"/>
  <c r="KJ1" i="1" s="1"/>
  <c r="KI4" i="1"/>
  <c r="KK17" i="1"/>
  <c r="KJ16" i="1"/>
  <c r="KK5" i="1" l="1"/>
  <c r="KK1" i="1" s="1" a="1"/>
  <c r="KK1" i="1" s="1"/>
  <c r="KJ4" i="1"/>
  <c r="KK16" i="1"/>
  <c r="KL17" i="1"/>
  <c r="KL5" i="1" l="1"/>
  <c r="KL1" i="1" s="1" a="1"/>
  <c r="KL1" i="1" s="1"/>
  <c r="KK4" i="1"/>
  <c r="KM17" i="1"/>
  <c r="KL16" i="1"/>
  <c r="KM5" i="1" l="1"/>
  <c r="KM1" i="1" s="1" a="1"/>
  <c r="KM1" i="1" s="1"/>
  <c r="KL4" i="1"/>
  <c r="KN17" i="1"/>
  <c r="KM16" i="1"/>
  <c r="KM4" i="1" l="1"/>
  <c r="KN5" i="1"/>
  <c r="KN1" i="1" s="1" a="1"/>
  <c r="KN1" i="1" s="1"/>
  <c r="KO17" i="1"/>
  <c r="KN16" i="1"/>
  <c r="KO5" i="1" l="1"/>
  <c r="KO1" i="1" s="1" a="1"/>
  <c r="KO1" i="1" s="1"/>
  <c r="KN4" i="1"/>
  <c r="KO16" i="1"/>
  <c r="KP17" i="1"/>
  <c r="KO4" i="1" l="1"/>
  <c r="KP5" i="1"/>
  <c r="KP1" i="1" s="1" a="1"/>
  <c r="KP1" i="1" s="1"/>
  <c r="KQ17" i="1"/>
  <c r="KP16" i="1"/>
  <c r="KP4" i="1" l="1"/>
  <c r="KQ5" i="1"/>
  <c r="KQ1" i="1" s="1" a="1"/>
  <c r="KQ1" i="1" s="1"/>
  <c r="KR17" i="1"/>
  <c r="KQ16" i="1"/>
  <c r="KQ4" i="1" l="1"/>
  <c r="KR5" i="1"/>
  <c r="KR1" i="1" s="1" a="1"/>
  <c r="KR1" i="1" s="1"/>
  <c r="KS17" i="1"/>
  <c r="KR16" i="1"/>
  <c r="KS5" i="1" l="1"/>
  <c r="KS1" i="1" s="1" a="1"/>
  <c r="KS1" i="1" s="1"/>
  <c r="KR4" i="1"/>
  <c r="KS16" i="1"/>
  <c r="KT17" i="1"/>
  <c r="KT5" i="1" l="1"/>
  <c r="KT1" i="1" s="1" a="1"/>
  <c r="KT1" i="1" s="1"/>
  <c r="KS4" i="1"/>
  <c r="KU17" i="1"/>
  <c r="KT16" i="1"/>
  <c r="KT4" i="1" l="1"/>
  <c r="KU5" i="1"/>
  <c r="KU1" i="1" s="1" a="1"/>
  <c r="KU1" i="1" s="1"/>
  <c r="KV17" i="1"/>
  <c r="KU16" i="1"/>
  <c r="KV5" i="1" l="1"/>
  <c r="KV1" i="1" s="1" a="1"/>
  <c r="KV1" i="1" s="1"/>
  <c r="KU4" i="1"/>
  <c r="KW17" i="1"/>
  <c r="KV16" i="1"/>
  <c r="KV4" i="1" l="1"/>
  <c r="KW5" i="1"/>
  <c r="KW1" i="1" s="1" a="1"/>
  <c r="KW1" i="1" s="1"/>
  <c r="KW16" i="1"/>
  <c r="KX17" i="1"/>
  <c r="KX5" i="1" l="1"/>
  <c r="KX1" i="1" s="1" a="1"/>
  <c r="KX1" i="1" s="1"/>
  <c r="KW4" i="1"/>
  <c r="KY17" i="1"/>
  <c r="KX16" i="1"/>
  <c r="KX4" i="1" l="1"/>
  <c r="KY5" i="1"/>
  <c r="KY1" i="1" s="1" a="1"/>
  <c r="KY1" i="1" s="1"/>
  <c r="KZ17" i="1"/>
  <c r="KY16" i="1"/>
  <c r="KY4" i="1" l="1"/>
  <c r="KZ5" i="1"/>
  <c r="KZ1" i="1" s="1" a="1"/>
  <c r="KZ1" i="1" s="1"/>
  <c r="LA17" i="1"/>
  <c r="KZ16" i="1"/>
  <c r="KZ4" i="1" l="1"/>
  <c r="LA5" i="1"/>
  <c r="LA1" i="1" s="1" a="1"/>
  <c r="LA1" i="1" s="1"/>
  <c r="LA16" i="1"/>
  <c r="LB17" i="1"/>
  <c r="LB5" i="1" l="1"/>
  <c r="LB1" i="1" s="1" a="1"/>
  <c r="LB1" i="1" s="1"/>
  <c r="LA4" i="1"/>
  <c r="LB16" i="1"/>
  <c r="LC17" i="1"/>
  <c r="LC5" i="1" l="1"/>
  <c r="LC1" i="1" s="1" a="1"/>
  <c r="LC1" i="1" s="1"/>
  <c r="LB4" i="1"/>
  <c r="LD17" i="1"/>
  <c r="LC16" i="1"/>
  <c r="LC4" i="1" l="1"/>
  <c r="LD5" i="1"/>
  <c r="LD1" i="1" s="1" a="1"/>
  <c r="LD1" i="1" s="1"/>
  <c r="LE17" i="1"/>
  <c r="LD16" i="1"/>
  <c r="LD4" i="1" l="1"/>
  <c r="LE5" i="1"/>
  <c r="LE1" i="1" s="1" a="1"/>
  <c r="LE1" i="1" s="1"/>
  <c r="LE16" i="1"/>
  <c r="LF17" i="1"/>
  <c r="LE4" i="1" l="1"/>
  <c r="LF5" i="1"/>
  <c r="LF1" i="1" s="1" a="1"/>
  <c r="LF1" i="1" s="1"/>
  <c r="LG17" i="1"/>
  <c r="LF16" i="1"/>
  <c r="LF4" i="1" l="1"/>
  <c r="LG5" i="1"/>
  <c r="LG1" i="1" s="1" a="1"/>
  <c r="LG1" i="1" s="1"/>
  <c r="LH17" i="1"/>
  <c r="LG16" i="1"/>
  <c r="LG4" i="1" l="1"/>
  <c r="LH5" i="1"/>
  <c r="LH1" i="1" s="1" a="1"/>
  <c r="LH1" i="1" s="1"/>
  <c r="LI17" i="1"/>
  <c r="LH16" i="1"/>
  <c r="LH4" i="1" l="1"/>
  <c r="LI5" i="1"/>
  <c r="LI1" i="1" s="1" a="1"/>
  <c r="LI1" i="1" s="1"/>
  <c r="LI16" i="1"/>
  <c r="LJ17" i="1"/>
  <c r="LI4" i="1" l="1"/>
  <c r="LJ5" i="1"/>
  <c r="LJ1" i="1" s="1" a="1"/>
  <c r="LJ1" i="1" s="1"/>
  <c r="LK17" i="1"/>
  <c r="LJ16" i="1"/>
  <c r="LJ4" i="1" l="1"/>
  <c r="LK5" i="1"/>
  <c r="LK1" i="1" s="1" a="1"/>
  <c r="LK1" i="1" s="1"/>
  <c r="LL17" i="1"/>
  <c r="LK16" i="1"/>
  <c r="LK4" i="1" l="1"/>
  <c r="LL5" i="1"/>
  <c r="LL1" i="1" s="1" a="1"/>
  <c r="LL1" i="1" s="1"/>
  <c r="LM17" i="1"/>
  <c r="LL16" i="1"/>
  <c r="LL4" i="1" l="1"/>
  <c r="LM5" i="1"/>
  <c r="LM1" i="1" s="1" a="1"/>
  <c r="LM1" i="1" s="1"/>
  <c r="LM16" i="1"/>
  <c r="LN17" i="1"/>
  <c r="LN5" i="1" l="1"/>
  <c r="LN1" i="1" s="1" a="1"/>
  <c r="LN1" i="1" s="1"/>
  <c r="LM4" i="1"/>
  <c r="LO17" i="1"/>
  <c r="LN16" i="1"/>
  <c r="LO5" i="1" l="1"/>
  <c r="LO1" i="1" s="1" a="1"/>
  <c r="LO1" i="1" s="1"/>
  <c r="LN4" i="1"/>
  <c r="LP17" i="1"/>
  <c r="LO16" i="1"/>
  <c r="LO4" i="1" l="1"/>
  <c r="LP5" i="1"/>
  <c r="LP1" i="1" s="1" a="1"/>
  <c r="LP1" i="1" s="1"/>
  <c r="LQ17" i="1"/>
  <c r="LP16" i="1"/>
  <c r="LQ5" i="1" l="1"/>
  <c r="LQ1" i="1" s="1" a="1"/>
  <c r="LQ1" i="1" s="1"/>
  <c r="LP4" i="1"/>
  <c r="LQ16" i="1"/>
  <c r="LR17" i="1"/>
  <c r="LR5" i="1" l="1"/>
  <c r="LR1" i="1" s="1" a="1"/>
  <c r="LR1" i="1" s="1"/>
  <c r="LQ4" i="1"/>
  <c r="LS17" i="1"/>
  <c r="LR16" i="1"/>
  <c r="LR4" i="1" l="1"/>
  <c r="LS5" i="1"/>
  <c r="LS1" i="1" s="1" a="1"/>
  <c r="LS1" i="1" s="1"/>
  <c r="LT17" i="1"/>
  <c r="LS16" i="1"/>
  <c r="LT5" i="1" l="1"/>
  <c r="LT1" i="1" s="1" a="1"/>
  <c r="LT1" i="1" s="1"/>
  <c r="LS4" i="1"/>
  <c r="LU17" i="1"/>
  <c r="LT16" i="1"/>
  <c r="LU5" i="1" l="1"/>
  <c r="LU1" i="1" s="1" a="1"/>
  <c r="LU1" i="1" s="1"/>
  <c r="LT4" i="1"/>
  <c r="LU16" i="1"/>
  <c r="LV17" i="1"/>
  <c r="LU4" i="1" l="1"/>
  <c r="LV5" i="1"/>
  <c r="LV1" i="1" s="1" a="1"/>
  <c r="LV1" i="1" s="1"/>
  <c r="LW17" i="1"/>
  <c r="LV16" i="1"/>
  <c r="LW5" i="1" l="1"/>
  <c r="LW1" i="1" s="1" a="1"/>
  <c r="LW1" i="1" s="1"/>
  <c r="LV4" i="1"/>
  <c r="LX17" i="1"/>
  <c r="LW16" i="1"/>
  <c r="LW4" i="1" l="1"/>
  <c r="LX5" i="1"/>
  <c r="LX1" i="1" s="1" a="1"/>
  <c r="LX1" i="1" s="1"/>
  <c r="LY17" i="1"/>
  <c r="LX16" i="1"/>
  <c r="LX4" i="1" l="1"/>
  <c r="LY5" i="1"/>
  <c r="LY1" i="1" s="1" a="1"/>
  <c r="LY1" i="1" s="1"/>
  <c r="LY16" i="1"/>
  <c r="LZ17" i="1"/>
  <c r="LY4" i="1" l="1"/>
  <c r="LZ5" i="1"/>
  <c r="LZ1" i="1" s="1" a="1"/>
  <c r="LZ1" i="1" s="1"/>
  <c r="LZ16" i="1"/>
  <c r="MA17" i="1"/>
  <c r="LZ4" i="1" l="1"/>
  <c r="MA5" i="1"/>
  <c r="MA1" i="1" s="1" a="1"/>
  <c r="MA1" i="1" s="1"/>
  <c r="MB17" i="1"/>
  <c r="MA16" i="1"/>
  <c r="MA4" i="1" l="1"/>
  <c r="MB5" i="1"/>
  <c r="MB1" i="1" s="1" a="1"/>
  <c r="MB1" i="1" s="1"/>
  <c r="MC17" i="1"/>
  <c r="MB16" i="1"/>
  <c r="MC5" i="1" l="1"/>
  <c r="MC1" i="1" s="1" a="1"/>
  <c r="MC1" i="1" s="1"/>
  <c r="MB4" i="1"/>
  <c r="MC16" i="1"/>
  <c r="MD17" i="1"/>
  <c r="MD5" i="1" l="1"/>
  <c r="MD1" i="1" s="1" a="1"/>
  <c r="MD1" i="1" s="1"/>
  <c r="MC4" i="1"/>
  <c r="MD16" i="1"/>
  <c r="ME17" i="1"/>
  <c r="ME5" i="1" l="1"/>
  <c r="ME1" i="1" s="1" a="1"/>
  <c r="ME1" i="1" s="1"/>
  <c r="MD4" i="1"/>
  <c r="MF17" i="1"/>
  <c r="ME16" i="1"/>
  <c r="MF5" i="1" l="1"/>
  <c r="MF1" i="1" s="1" a="1"/>
  <c r="MF1" i="1" s="1"/>
  <c r="ME4" i="1"/>
  <c r="MG17" i="1"/>
  <c r="MF16" i="1"/>
  <c r="MG5" i="1" l="1"/>
  <c r="MG1" i="1" s="1" a="1"/>
  <c r="MG1" i="1" s="1"/>
  <c r="MF4" i="1"/>
  <c r="MG16" i="1"/>
  <c r="MH17" i="1"/>
  <c r="MG4" i="1" l="1"/>
  <c r="MH5" i="1"/>
  <c r="MH1" i="1" s="1" a="1"/>
  <c r="MH1" i="1" s="1"/>
  <c r="MH16" i="1"/>
  <c r="MI17" i="1"/>
  <c r="MI5" i="1" l="1"/>
  <c r="MI1" i="1" s="1" a="1"/>
  <c r="MI1" i="1" s="1"/>
  <c r="MH4" i="1"/>
  <c r="MJ17" i="1"/>
  <c r="MI16" i="1"/>
  <c r="MJ5" i="1" l="1"/>
  <c r="MJ1" i="1" s="1" a="1"/>
  <c r="MJ1" i="1" s="1"/>
  <c r="MI4" i="1"/>
  <c r="MK17" i="1"/>
  <c r="MJ16" i="1"/>
  <c r="MK5" i="1" l="1"/>
  <c r="MK1" i="1" s="1" a="1"/>
  <c r="MK1" i="1" s="1"/>
  <c r="MJ4" i="1"/>
  <c r="MK16" i="1"/>
  <c r="ML17" i="1"/>
  <c r="ML5" i="1" l="1"/>
  <c r="ML1" i="1" s="1" a="1"/>
  <c r="ML1" i="1" s="1"/>
  <c r="MK4" i="1"/>
  <c r="ML16" i="1"/>
  <c r="MM17" i="1"/>
  <c r="ML4" i="1" l="1"/>
  <c r="MM5" i="1"/>
  <c r="MM1" i="1" s="1" a="1"/>
  <c r="MM1" i="1" s="1"/>
  <c r="MN17" i="1"/>
  <c r="MM16" i="1"/>
  <c r="MN5" i="1" l="1"/>
  <c r="MN1" i="1" s="1" a="1"/>
  <c r="MN1" i="1" s="1"/>
  <c r="MM4" i="1"/>
  <c r="MO17" i="1"/>
  <c r="MN16" i="1"/>
  <c r="MN4" i="1" l="1"/>
  <c r="MO5" i="1"/>
  <c r="MO1" i="1" s="1" a="1"/>
  <c r="MO1" i="1" s="1"/>
  <c r="MP17" i="1"/>
  <c r="MO16" i="1"/>
  <c r="MP5" i="1" l="1"/>
  <c r="MP1" i="1" s="1" a="1"/>
  <c r="MP1" i="1" s="1"/>
  <c r="MO4" i="1"/>
  <c r="MP16" i="1"/>
  <c r="MQ17" i="1"/>
  <c r="MQ5" i="1" l="1"/>
  <c r="MQ1" i="1" s="1" a="1"/>
  <c r="MQ1" i="1" s="1"/>
  <c r="MP4" i="1"/>
  <c r="MR17" i="1"/>
  <c r="MQ16" i="1"/>
  <c r="MR5" i="1" l="1"/>
  <c r="MR1" i="1" s="1" a="1"/>
  <c r="MR1" i="1" s="1"/>
  <c r="MQ4" i="1"/>
  <c r="MS17" i="1"/>
  <c r="MR16" i="1"/>
  <c r="MS5" i="1" l="1"/>
  <c r="MS1" i="1" s="1" a="1"/>
  <c r="MS1" i="1" s="1"/>
  <c r="MR4" i="1"/>
  <c r="MT17" i="1"/>
  <c r="MS16" i="1"/>
  <c r="MT5" i="1" l="1"/>
  <c r="MT1" i="1" s="1" a="1"/>
  <c r="MT1" i="1" s="1"/>
  <c r="MS4" i="1"/>
  <c r="MT16" i="1"/>
  <c r="MU17" i="1"/>
  <c r="MT4" i="1" l="1"/>
  <c r="MU5" i="1"/>
  <c r="MU1" i="1" s="1" a="1"/>
  <c r="MU1" i="1" s="1"/>
  <c r="MV17" i="1"/>
  <c r="MU16" i="1"/>
  <c r="MU4" i="1" l="1"/>
  <c r="MV5" i="1"/>
  <c r="MV1" i="1" s="1" a="1"/>
  <c r="MV1" i="1" s="1"/>
  <c r="MW17" i="1"/>
  <c r="MV16" i="1"/>
  <c r="MW5" i="1" l="1"/>
  <c r="MW1" i="1" s="1" a="1"/>
  <c r="MW1" i="1" s="1"/>
  <c r="MV4" i="1"/>
  <c r="MX17" i="1"/>
  <c r="MW16" i="1"/>
  <c r="MW4" i="1" l="1"/>
  <c r="MX5" i="1"/>
  <c r="MX1" i="1" s="1" a="1"/>
  <c r="MX1" i="1" s="1"/>
  <c r="MX16" i="1"/>
  <c r="MY17" i="1"/>
  <c r="MY5" i="1" l="1"/>
  <c r="MY1" i="1" s="1" a="1"/>
  <c r="MY1" i="1" s="1"/>
  <c r="MX4" i="1"/>
  <c r="MZ17" i="1"/>
  <c r="MY16" i="1"/>
  <c r="MY4" i="1" l="1"/>
  <c r="MZ5" i="1"/>
  <c r="MZ1" i="1" s="1" a="1"/>
  <c r="MZ1" i="1" s="1"/>
  <c r="NA17" i="1"/>
  <c r="MZ16" i="1"/>
  <c r="NA5" i="1" l="1"/>
  <c r="NA1" i="1" s="1" a="1"/>
  <c r="NA1" i="1" s="1"/>
  <c r="MZ4" i="1"/>
  <c r="NB17" i="1"/>
  <c r="NA16" i="1"/>
  <c r="NA4" i="1" l="1"/>
  <c r="NB5" i="1"/>
  <c r="NB1" i="1" s="1" a="1"/>
  <c r="NB1" i="1" s="1"/>
  <c r="NB16" i="1"/>
  <c r="NC17" i="1"/>
  <c r="NB4" i="1" l="1"/>
  <c r="NC5" i="1"/>
  <c r="NC1" i="1" s="1" a="1"/>
  <c r="NC1" i="1" s="1"/>
  <c r="ND17" i="1"/>
  <c r="NC16" i="1"/>
  <c r="NC4" i="1" l="1"/>
  <c r="ND5" i="1"/>
  <c r="ND1" i="1" s="1" a="1"/>
  <c r="ND1" i="1" s="1"/>
  <c r="NE17" i="1"/>
  <c r="ND16" i="1"/>
  <c r="ND4" i="1" l="1"/>
  <c r="NE5" i="1"/>
  <c r="NE1" i="1" s="1" a="1"/>
  <c r="NE1" i="1" s="1"/>
  <c r="NF17" i="1"/>
  <c r="NE16" i="1"/>
  <c r="NF5" i="1" l="1"/>
  <c r="NF1" i="1" s="1" a="1"/>
  <c r="NF1" i="1" s="1"/>
  <c r="NE4" i="1"/>
  <c r="NF16" i="1"/>
  <c r="NG17" i="1"/>
  <c r="NG5" i="1" l="1"/>
  <c r="NG1" i="1" s="1" a="1"/>
  <c r="NG1" i="1" s="1"/>
  <c r="NF4" i="1"/>
  <c r="NH17" i="1"/>
  <c r="NG16" i="1"/>
  <c r="NH5" i="1" l="1"/>
  <c r="NH1" i="1" s="1" a="1"/>
  <c r="NH1" i="1" s="1"/>
  <c r="NG4" i="1"/>
  <c r="NI17" i="1"/>
  <c r="NH16" i="1"/>
  <c r="NH4" i="1" l="1"/>
  <c r="NI5" i="1"/>
  <c r="NI1" i="1" s="1" a="1"/>
  <c r="NI1" i="1" s="1"/>
  <c r="NJ17" i="1"/>
  <c r="NI16" i="1"/>
  <c r="NJ5" i="1" l="1"/>
  <c r="NJ1" i="1" s="1" a="1"/>
  <c r="NJ1" i="1" s="1"/>
  <c r="NI4" i="1"/>
  <c r="NJ16" i="1"/>
  <c r="NK17" i="1"/>
  <c r="NK5" i="1" l="1"/>
  <c r="NK1" i="1" s="1" a="1"/>
  <c r="NK1" i="1" s="1"/>
  <c r="NJ4" i="1"/>
  <c r="NL17" i="1"/>
  <c r="NK16" i="1"/>
  <c r="NL5" i="1" l="1"/>
  <c r="NL1" i="1" s="1" a="1"/>
  <c r="NL1" i="1" s="1"/>
  <c r="NK4" i="1"/>
  <c r="NM17" i="1"/>
  <c r="NL16" i="1"/>
  <c r="NM5" i="1" l="1"/>
  <c r="NM1" i="1" s="1" a="1"/>
  <c r="NM1" i="1" s="1"/>
  <c r="NL4" i="1"/>
  <c r="NN17" i="1"/>
  <c r="NM16" i="1"/>
  <c r="NM4" i="1" l="1"/>
  <c r="NN5" i="1"/>
  <c r="NN1" i="1" s="1" a="1"/>
  <c r="NN1" i="1" s="1"/>
  <c r="NO17" i="1"/>
  <c r="NN16" i="1"/>
  <c r="NN4" i="1" l="1"/>
  <c r="NO5" i="1"/>
  <c r="NO1" i="1" s="1" a="1"/>
  <c r="NO1" i="1" s="1"/>
  <c r="NP17" i="1"/>
  <c r="NO16" i="1"/>
  <c r="NP5" i="1" l="1"/>
  <c r="NP1" i="1" s="1" a="1"/>
  <c r="NP1" i="1" s="1"/>
  <c r="NO4" i="1"/>
  <c r="NQ17" i="1"/>
  <c r="NP16" i="1"/>
  <c r="NP4" i="1" l="1"/>
  <c r="NQ5" i="1"/>
  <c r="NQ1" i="1" s="1" a="1"/>
  <c r="NQ1" i="1" s="1"/>
  <c r="NR17" i="1"/>
  <c r="NQ16" i="1"/>
  <c r="NQ4" i="1" l="1"/>
  <c r="NR5" i="1"/>
  <c r="NR1" i="1" s="1" a="1"/>
  <c r="NR1" i="1" s="1"/>
  <c r="NS17" i="1"/>
  <c r="NR16" i="1"/>
  <c r="NR4" i="1" l="1"/>
  <c r="NS5" i="1"/>
  <c r="NS1" i="1" s="1" a="1"/>
  <c r="NS1" i="1" s="1"/>
  <c r="NT17" i="1"/>
  <c r="NS16" i="1"/>
  <c r="NS4" i="1" l="1"/>
  <c r="NT5" i="1"/>
  <c r="NT1" i="1" s="1" a="1"/>
  <c r="NT1" i="1" s="1"/>
  <c r="NU17" i="1"/>
  <c r="NT16" i="1"/>
  <c r="NU5" i="1" l="1"/>
  <c r="NU1" i="1" s="1" a="1"/>
  <c r="NU1" i="1" s="1"/>
  <c r="NT4" i="1"/>
  <c r="NV17" i="1"/>
  <c r="NU16" i="1"/>
  <c r="NU4" i="1" l="1"/>
  <c r="NV5" i="1"/>
  <c r="NV1" i="1" s="1" a="1"/>
  <c r="NV1" i="1" s="1"/>
  <c r="NV16" i="1"/>
  <c r="NW17" i="1"/>
  <c r="NW5" i="1" l="1"/>
  <c r="NW1" i="1" s="1" a="1"/>
  <c r="NW1" i="1" s="1"/>
  <c r="NV4" i="1"/>
  <c r="NX17" i="1"/>
  <c r="NW16" i="1"/>
  <c r="NW4" i="1" l="1"/>
  <c r="NX5" i="1"/>
  <c r="NX1" i="1" s="1" a="1"/>
  <c r="NX1" i="1" s="1"/>
  <c r="NY17" i="1"/>
  <c r="NX16" i="1"/>
  <c r="NX4" i="1" l="1"/>
  <c r="NY5" i="1"/>
  <c r="NY1" i="1" s="1" a="1"/>
  <c r="NY1" i="1" s="1"/>
  <c r="NZ17" i="1"/>
  <c r="NY16" i="1"/>
  <c r="NZ5" i="1" l="1"/>
  <c r="NZ1" i="1" s="1" a="1"/>
  <c r="NZ1" i="1" s="1"/>
  <c r="NY4" i="1"/>
  <c r="NZ16" i="1"/>
  <c r="OA17" i="1"/>
  <c r="NZ4" i="1" l="1"/>
  <c r="OA5" i="1"/>
  <c r="OA1" i="1" s="1" a="1"/>
  <c r="OA1" i="1" s="1"/>
  <c r="OB17" i="1"/>
  <c r="OA16" i="1"/>
  <c r="OA4" i="1" l="1"/>
  <c r="OB5" i="1"/>
  <c r="OB1" i="1" s="1" a="1"/>
  <c r="OB1" i="1" s="1"/>
  <c r="OC17" i="1"/>
  <c r="OB16" i="1"/>
  <c r="OB4" i="1" l="1"/>
  <c r="OC5" i="1"/>
  <c r="OC1" i="1" s="1" a="1"/>
  <c r="OC1" i="1" s="1"/>
  <c r="OD17" i="1"/>
  <c r="OC16" i="1"/>
  <c r="OC4" i="1" l="1"/>
  <c r="OD5" i="1"/>
  <c r="OD1" i="1" s="1" a="1"/>
  <c r="OD1" i="1" s="1"/>
  <c r="OD16" i="1"/>
  <c r="OE17" i="1"/>
  <c r="OE5" i="1" l="1"/>
  <c r="OE1" i="1" s="1" a="1"/>
  <c r="OE1" i="1" s="1"/>
  <c r="OD4" i="1"/>
  <c r="OF17" i="1"/>
  <c r="OE16" i="1"/>
  <c r="OF5" i="1" l="1"/>
  <c r="OF1" i="1" s="1" a="1"/>
  <c r="OF1" i="1" s="1"/>
  <c r="OE4" i="1"/>
  <c r="OG17" i="1"/>
  <c r="OF16" i="1"/>
  <c r="OG5" i="1" l="1"/>
  <c r="OG1" i="1" s="1" a="1"/>
  <c r="OG1" i="1" s="1"/>
  <c r="OF4" i="1"/>
  <c r="OH17" i="1"/>
  <c r="OG16" i="1"/>
  <c r="OG4" i="1" l="1"/>
  <c r="OH5" i="1"/>
  <c r="OH1" i="1" s="1" a="1"/>
  <c r="OH1" i="1" s="1"/>
  <c r="OH16" i="1"/>
  <c r="OI17" i="1"/>
  <c r="OI5" i="1" l="1"/>
  <c r="OI1" i="1" s="1" a="1"/>
  <c r="OI1" i="1" s="1"/>
  <c r="OH4" i="1"/>
  <c r="OJ17" i="1"/>
  <c r="OI16" i="1"/>
  <c r="OI4" i="1" l="1"/>
  <c r="OJ5" i="1"/>
  <c r="OJ1" i="1" s="1" a="1"/>
  <c r="OJ1" i="1" s="1"/>
  <c r="OK17" i="1"/>
  <c r="OJ16" i="1"/>
  <c r="OK5" i="1" l="1"/>
  <c r="OK1" i="1" s="1" a="1"/>
  <c r="OK1" i="1" s="1"/>
  <c r="OJ4" i="1"/>
  <c r="OL17" i="1"/>
  <c r="OK16" i="1"/>
  <c r="OL5" i="1" l="1"/>
  <c r="OL1" i="1" s="1" a="1"/>
  <c r="OL1" i="1" s="1"/>
  <c r="OK4" i="1"/>
  <c r="OL16" i="1"/>
  <c r="OM17" i="1"/>
  <c r="OL4" i="1" l="1"/>
  <c r="OM5" i="1"/>
  <c r="OM1" i="1" s="1" a="1"/>
  <c r="OM1" i="1" s="1"/>
  <c r="OM16" i="1"/>
  <c r="ON17" i="1"/>
  <c r="ON5" i="1" l="1"/>
  <c r="ON1" i="1" s="1" a="1"/>
  <c r="ON1" i="1" s="1"/>
  <c r="OM4" i="1"/>
  <c r="OO17" i="1"/>
  <c r="ON16" i="1"/>
  <c r="ON4" i="1" l="1"/>
  <c r="OO5" i="1"/>
  <c r="OO1" i="1" s="1" a="1"/>
  <c r="OO1" i="1" s="1"/>
  <c r="OO16" i="1"/>
  <c r="OO4" i="1" l="1"/>
  <c r="D4" i="1" l="1"/>
</calcChain>
</file>

<file path=xl/sharedStrings.xml><?xml version="1.0" encoding="utf-8"?>
<sst xmlns="http://schemas.openxmlformats.org/spreadsheetml/2006/main" count="582" uniqueCount="522">
  <si>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</si>
  <si>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</si>
  <si>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</si>
  <si>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</si>
  <si>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</si>
  <si>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</si>
  <si>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</si>
  <si>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</si>
  <si>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</si>
  <si>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</si>
  <si>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</si>
  <si>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</si>
  <si>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</si>
  <si>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</si>
  <si>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</si>
  <si>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</si>
  <si>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</si>
  <si>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</si>
  <si>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</si>
  <si>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</si>
  <si>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</si>
  <si>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</si>
  <si>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</si>
  <si>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</si>
  <si>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</si>
  <si>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</si>
  <si>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</si>
  <si>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</si>
  <si>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</si>
  <si>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</si>
  <si>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</si>
  <si>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</si>
  <si>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</si>
  <si>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</si>
  <si>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</si>
  <si>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</si>
  <si>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</si>
  <si>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</si>
  <si>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</si>
  <si>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</si>
  <si>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</si>
  <si>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</si>
  <si>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</si>
  <si>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</si>
  <si>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</si>
  <si>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</si>
  <si>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</si>
  <si>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</si>
  <si>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</si>
  <si>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</si>
  <si>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</si>
  <si>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</si>
  <si>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</si>
  <si>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</si>
  <si>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</si>
  <si>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</si>
  <si>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</si>
  <si>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</si>
  <si>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</si>
  <si>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</si>
  <si>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</si>
  <si>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</si>
  <si>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</si>
  <si>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</si>
  <si>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</si>
  <si>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</si>
  <si>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</si>
  <si>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</si>
  <si>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</si>
  <si>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</si>
  <si>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</si>
  <si>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</si>
  <si>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</si>
  <si>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</si>
  <si>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</si>
  <si>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</si>
  <si>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</si>
  <si>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</si>
  <si>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</si>
  <si>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</si>
  <si>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</si>
  <si>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</si>
  <si>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</si>
  <si>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</si>
  <si>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</si>
  <si>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</si>
  <si>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</si>
  <si>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</si>
  <si>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</si>
  <si>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</si>
  <si>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</si>
  <si>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</si>
  <si>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</si>
  <si>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</si>
  <si>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</si>
  <si>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</si>
  <si>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</si>
  <si>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</si>
  <si>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</si>
  <si>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</si>
  <si>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</si>
  <si>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</si>
  <si>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</si>
  <si>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</si>
  <si>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</si>
  <si>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</si>
  <si>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</si>
  <si>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</si>
  <si>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</si>
  <si>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</si>
  <si>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</si>
  <si>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</si>
  <si>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</si>
  <si>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</si>
  <si>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</si>
  <si>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</si>
  <si>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</si>
  <si>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</si>
  <si>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</si>
  <si>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</si>
  <si>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</si>
  <si>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</si>
  <si>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</si>
  <si>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</si>
  <si>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</si>
  <si>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</si>
  <si>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</si>
  <si>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</si>
  <si>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</si>
  <si>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</si>
  <si>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</si>
  <si>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</si>
  <si>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</si>
  <si>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</si>
  <si>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</si>
  <si>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</si>
  <si>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</si>
  <si>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</si>
  <si>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</si>
  <si>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</si>
  <si>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</si>
  <si>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</si>
  <si>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</si>
  <si>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</si>
  <si>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</si>
  <si>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</si>
  <si>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</si>
  <si>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</si>
  <si>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</si>
  <si>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</si>
  <si>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</si>
  <si>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</si>
  <si>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</si>
  <si>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</si>
  <si>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</si>
  <si>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</si>
  <si>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</si>
  <si>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</si>
  <si>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</si>
  <si>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</si>
  <si>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</si>
  <si>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</si>
  <si>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</si>
  <si>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</si>
  <si>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</si>
  <si>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</si>
  <si>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</si>
  <si>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</si>
  <si>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</si>
  <si>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</si>
  <si>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</si>
  <si>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</si>
  <si>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</si>
  <si>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</si>
  <si>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</si>
  <si>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</si>
  <si>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</si>
  <si>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</si>
  <si>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</si>
  <si>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</si>
  <si>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</si>
  <si>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</si>
  <si>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</si>
  <si>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</si>
  <si>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</si>
  <si>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</si>
  <si>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</si>
  <si>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</si>
  <si>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</si>
  <si>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</si>
  <si>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</si>
  <si>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</si>
  <si>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</si>
  <si>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</si>
  <si>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</si>
  <si>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</si>
  <si>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</si>
  <si>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</si>
  <si>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</si>
  <si>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</si>
  <si>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</si>
  <si>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</si>
  <si>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</si>
  <si>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</si>
  <si>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</si>
  <si>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</si>
  <si>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</si>
  <si>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</si>
  <si>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</si>
  <si>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</si>
  <si>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</si>
  <si>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</si>
  <si>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</si>
  <si>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</si>
  <si>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</si>
  <si>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</si>
  <si>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</si>
  <si>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</si>
  <si>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</si>
  <si>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</si>
  <si>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</si>
  <si>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</si>
  <si>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</si>
  <si>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</si>
  <si>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</si>
  <si>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</si>
  <si>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</si>
  <si>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</si>
  <si>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</si>
  <si>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</si>
  <si>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</si>
  <si>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</si>
  <si>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</si>
  <si>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</si>
  <si>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</si>
  <si>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</si>
  <si>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</si>
  <si>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</si>
  <si>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</si>
  <si>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</si>
  <si>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</si>
  <si>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</si>
  <si>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</si>
  <si>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</si>
  <si>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</si>
  <si>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</si>
  <si>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</si>
  <si>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</si>
  <si>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</si>
  <si>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</si>
  <si>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</si>
  <si>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</si>
  <si>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</si>
  <si>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</si>
  <si>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</si>
  <si>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</si>
  <si>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</si>
  <si>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</si>
  <si>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</si>
  <si>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</si>
  <si>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</si>
  <si>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</si>
  <si>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</si>
  <si>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</si>
  <si>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</si>
  <si>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</si>
  <si>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</si>
  <si>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</si>
  <si>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</si>
  <si>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</si>
  <si>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</si>
  <si>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</si>
  <si>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</si>
  <si>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</si>
  <si>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</si>
  <si>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</si>
  <si>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</si>
  <si>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</si>
  <si>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</si>
  <si>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</si>
  <si>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</si>
  <si>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</si>
  <si>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</si>
  <si>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</si>
  <si>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</si>
  <si>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</si>
  <si>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</si>
  <si>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</si>
  <si>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</si>
  <si>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</si>
  <si>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</si>
  <si>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</si>
  <si>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</si>
  <si>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</si>
  <si>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</si>
  <si>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</si>
  <si>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</si>
  <si>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</si>
  <si>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</si>
  <si>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</si>
  <si>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</si>
  <si>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</si>
  <si>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</si>
  <si>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</si>
  <si>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</si>
  <si>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</si>
  <si>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</si>
  <si>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</si>
  <si>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</si>
  <si>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</si>
  <si>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</si>
  <si>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</si>
  <si>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</si>
  <si>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</si>
  <si>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</si>
  <si>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</si>
  <si>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</si>
  <si>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</si>
  <si>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</si>
  <si>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</si>
  <si>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</si>
  <si>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</si>
  <si>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</si>
  <si>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</si>
  <si>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</si>
  <si>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</si>
  <si>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</si>
  <si>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</si>
  <si>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</si>
  <si>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</si>
  <si>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</si>
  <si>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</si>
  <si>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</si>
  <si>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</si>
  <si>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</si>
  <si>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</si>
  <si>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</si>
  <si>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</si>
  <si>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</si>
  <si>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</si>
  <si>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</si>
  <si>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</si>
  <si>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</si>
  <si>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</si>
  <si>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</si>
  <si>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</si>
  <si>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</si>
  <si>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</si>
  <si>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</si>
  <si>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</si>
  <si>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</si>
  <si>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</si>
  <si>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</si>
  <si>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</si>
  <si>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</si>
  <si>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</si>
  <si>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</si>
  <si>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</si>
  <si>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</si>
  <si>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</si>
  <si>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</si>
  <si>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</si>
  <si>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</si>
  <si>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</si>
  <si>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</si>
  <si>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</si>
  <si>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</si>
  <si>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</si>
  <si>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C370</t>
  </si>
  <si>
    <t>C371</t>
  </si>
  <si>
    <t>C372</t>
  </si>
  <si>
    <t>C373</t>
  </si>
  <si>
    <t>C374</t>
  </si>
  <si>
    <t>C375</t>
  </si>
  <si>
    <t>C376</t>
  </si>
  <si>
    <t>C377</t>
  </si>
  <si>
    <t>C378</t>
  </si>
  <si>
    <t>C379</t>
  </si>
  <si>
    <t>C380</t>
  </si>
  <si>
    <t>C381</t>
  </si>
  <si>
    <t>C382</t>
  </si>
  <si>
    <t>C383</t>
  </si>
  <si>
    <t>C384</t>
  </si>
  <si>
    <t>C385</t>
  </si>
  <si>
    <t>C386</t>
  </si>
  <si>
    <t>C387</t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</si>
  <si>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</si>
  <si>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</si>
  <si>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</si>
  <si>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</si>
  <si>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</si>
  <si>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</si>
  <si>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</si>
  <si>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</si>
  <si>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</si>
  <si>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</si>
  <si>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</si>
  <si>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</si>
  <si>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</si>
  <si>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</si>
  <si>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</si>
  <si>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</si>
  <si>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Adresse cellule planning personnel</t>
  </si>
  <si>
    <t>Noms</t>
  </si>
  <si>
    <t>Programme 1</t>
  </si>
  <si>
    <t>Programme 2</t>
  </si>
  <si>
    <t>Programme 3</t>
  </si>
  <si>
    <t>Programme 4</t>
  </si>
  <si>
    <t>Programme 5</t>
  </si>
  <si>
    <t>Programme 6</t>
  </si>
  <si>
    <t>Programme 7</t>
  </si>
  <si>
    <t>Programme 8</t>
  </si>
  <si>
    <t>Service/Atelier</t>
  </si>
  <si>
    <t>Rang</t>
  </si>
  <si>
    <t>Activité 10</t>
  </si>
  <si>
    <t>Activité 11</t>
  </si>
  <si>
    <t>Activité 12</t>
  </si>
  <si>
    <t>Activité 13</t>
  </si>
  <si>
    <t>Tableau des activités</t>
  </si>
  <si>
    <t>Sélection des
jours chômés
de la semaine</t>
  </si>
  <si>
    <t>Indications des dates chômées supplémentaires</t>
  </si>
  <si>
    <t>Intitulés</t>
  </si>
  <si>
    <t>Répétitif ?</t>
  </si>
  <si>
    <t>Dates calculées
pour l'année en cours</t>
  </si>
  <si>
    <t>Premier
jour de la
semaine</t>
  </si>
  <si>
    <t>Choix des couleurs du calendrier</t>
  </si>
  <si>
    <t>Jour de l'an</t>
  </si>
  <si>
    <t>Mois pairs</t>
  </si>
  <si>
    <t>Texte</t>
  </si>
  <si>
    <t>Lundi de Pâques</t>
  </si>
  <si>
    <t>Mois impairs</t>
  </si>
  <si>
    <t>Fête du travail</t>
  </si>
  <si>
    <t>Semaines paires</t>
  </si>
  <si>
    <t>Jeudi de l'ascension</t>
  </si>
  <si>
    <t>Semaines impaires</t>
  </si>
  <si>
    <t>Vendredi Saint</t>
  </si>
  <si>
    <t>Jours chômés</t>
  </si>
  <si>
    <t>Victoire 1945</t>
  </si>
  <si>
    <t>Jours Fériés</t>
  </si>
  <si>
    <t>Lundi de Pentecôte</t>
  </si>
  <si>
    <t>Ponts</t>
  </si>
  <si>
    <t>Fête Nationale</t>
  </si>
  <si>
    <t>L'Assomption</t>
  </si>
  <si>
    <t>La Toussain</t>
  </si>
  <si>
    <t>Armistice 1918</t>
  </si>
  <si>
    <t>Noël</t>
  </si>
  <si>
    <t>La Saint Etienne</t>
  </si>
  <si>
    <t>Date du début de planning</t>
  </si>
  <si>
    <t>Atelier_2</t>
  </si>
  <si>
    <t>Atelier_3</t>
  </si>
  <si>
    <t>Lundi</t>
  </si>
  <si>
    <t>Sélection des
jours fériés</t>
  </si>
  <si>
    <t>Nombre de colonne sur le USF de saisie</t>
  </si>
  <si>
    <t>Informations</t>
  </si>
  <si>
    <t>Oui</t>
  </si>
  <si>
    <t>Non</t>
  </si>
  <si>
    <t>A comptabiliser les jours 
chômés, fériés ou ponts</t>
  </si>
  <si>
    <t>Chômés Fériés</t>
  </si>
  <si>
    <t>Chômés</t>
  </si>
  <si>
    <t>Chômés Ponts</t>
  </si>
  <si>
    <t>Fériés Ponts</t>
  </si>
  <si>
    <t>Atelier_1</t>
  </si>
  <si>
    <t>Atelier_4</t>
  </si>
  <si>
    <t>Atelier_5</t>
  </si>
  <si>
    <t>Atelier_6</t>
  </si>
  <si>
    <t>Atelier_7</t>
  </si>
  <si>
    <t>Atelier_8</t>
  </si>
  <si>
    <t>Atelier_9</t>
  </si>
  <si>
    <t>Atelier_10</t>
  </si>
  <si>
    <t>Atelier_11</t>
  </si>
  <si>
    <t>Atelier_12</t>
  </si>
  <si>
    <t>Atelier_13</t>
  </si>
  <si>
    <t>Rang_1</t>
  </si>
  <si>
    <t>Rang_2</t>
  </si>
  <si>
    <t>Rang_3</t>
  </si>
  <si>
    <t>Rang_4</t>
  </si>
  <si>
    <t>Rang_5</t>
  </si>
  <si>
    <t>Rang_6</t>
  </si>
  <si>
    <t>Rang_7</t>
  </si>
  <si>
    <t>Rang_8</t>
  </si>
  <si>
    <t>Rang_9</t>
  </si>
  <si>
    <t>Rang_10</t>
  </si>
  <si>
    <t>Rang_11</t>
  </si>
  <si>
    <t>Rang_12</t>
  </si>
  <si>
    <t>Rang_13</t>
  </si>
  <si>
    <t>Février 2020</t>
  </si>
  <si>
    <t>Mars 2020</t>
  </si>
  <si>
    <t>Avril 2020</t>
  </si>
  <si>
    <t>Mai 2020</t>
  </si>
  <si>
    <t>Juin 2020</t>
  </si>
  <si>
    <t>Juillet 2020</t>
  </si>
  <si>
    <t>Août 2020</t>
  </si>
  <si>
    <t>Septembre 2020</t>
  </si>
  <si>
    <t>Octobre 2020</t>
  </si>
  <si>
    <t>Novembre 2020</t>
  </si>
  <si>
    <t>Décembre 2020</t>
  </si>
  <si>
    <t>Janvier 2021</t>
  </si>
  <si>
    <t>Nombre de jour du suivi</t>
  </si>
  <si>
    <t>LouReeD</t>
  </si>
  <si>
    <t>Informatique</t>
  </si>
  <si>
    <t>Technique</t>
  </si>
  <si>
    <t>LRD_LouReeD</t>
  </si>
  <si>
    <t>Activité 01</t>
  </si>
  <si>
    <t>Activité 02</t>
  </si>
  <si>
    <t>Activité 03</t>
  </si>
  <si>
    <t>Activité 04</t>
  </si>
  <si>
    <t>Activité 05</t>
  </si>
  <si>
    <t>Activité 06</t>
  </si>
  <si>
    <t>Activité 07</t>
  </si>
  <si>
    <t>Activité 08</t>
  </si>
  <si>
    <t>Activité 09</t>
  </si>
  <si>
    <t>Janvier 2020</t>
  </si>
  <si>
    <t>Suivi des activités - LouReeD ©2020 - Excel-Pratique.com</t>
  </si>
  <si>
    <t>Activité</t>
  </si>
  <si>
    <t>Du</t>
  </si>
  <si>
    <t>Au</t>
  </si>
  <si>
    <t>Détail de l'activité</t>
  </si>
  <si>
    <t>Performance / Fonction pendant l'activité</t>
  </si>
  <si>
    <t>Observation(s) éventuelle(s)</t>
  </si>
  <si>
    <t>Service / Atelier</t>
  </si>
  <si>
    <t>$AR$20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</si>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</sst>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"/>
    <numFmt numFmtId="165" formatCode="\j\j"/>
  </numFmts>
  <fonts count="2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7" tint="0.79998168889431442"/>
      <name val="Calibri"/>
      <family val="2"/>
    </font>
    <font>
      <b/>
      <sz val="9"/>
      <color theme="7" tint="0.79998168889431442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sz val="11"/>
      <color theme="7" tint="-0.499984740745262"/>
      <name val="Calibri"/>
      <family val="2"/>
    </font>
    <font>
      <sz val="8"/>
      <name val="Calibri"/>
      <family val="2"/>
    </font>
    <font>
      <b/>
      <sz val="12"/>
      <name val="Calibri"/>
      <family val="2"/>
    </font>
    <font>
      <sz val="9"/>
      <name val="Calibri"/>
      <family val="2"/>
    </font>
    <font>
      <b/>
      <sz val="8"/>
      <color theme="0"/>
      <name val="Calibri"/>
      <family val="2"/>
    </font>
    <font>
      <sz val="1"/>
      <name val="Calibri"/>
      <family val="2"/>
    </font>
    <font>
      <b/>
      <sz val="10"/>
      <color rgb="FFFFFFFF"/>
      <name val="Calibri"/>
      <family val="2"/>
    </font>
    <font>
      <sz val="11"/>
      <color rgb="FF7030A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FFFF"/>
      <name val="Calibri"/>
      <family val="2"/>
    </font>
    <font>
      <sz val="12"/>
      <color theme="0"/>
      <name val="Calibri"/>
      <family val="2"/>
    </font>
    <font>
      <sz val="22"/>
      <color rgb="FF00FF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960032"/>
        <bgColor indexed="64"/>
      </patternFill>
    </fill>
    <fill>
      <patternFill patternType="solid">
        <fgColor rgb="FFCD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B3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D00C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A568D2"/>
        <bgColor indexed="64"/>
      </patternFill>
    </fill>
    <fill>
      <patternFill patternType="solid">
        <fgColor rgb="FFA162D0"/>
        <bgColor indexed="64"/>
      </patternFill>
    </fill>
    <fill>
      <patternFill patternType="solid">
        <fgColor rgb="FFB482D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148C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8FE2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rgb="FF00FF00"/>
      </left>
      <right/>
      <top style="thick">
        <color rgb="FF00FF00"/>
      </top>
      <bottom/>
      <diagonal/>
    </border>
    <border>
      <left/>
      <right/>
      <top style="thick">
        <color rgb="FF00FF00"/>
      </top>
      <bottom/>
      <diagonal/>
    </border>
    <border>
      <left/>
      <right style="thick">
        <color rgb="FF00FF00"/>
      </right>
      <top style="thick">
        <color rgb="FF00FF00"/>
      </top>
      <bottom/>
      <diagonal/>
    </border>
    <border>
      <left style="thick">
        <color rgb="FF00FF00"/>
      </left>
      <right/>
      <top/>
      <bottom/>
      <diagonal/>
    </border>
    <border>
      <left/>
      <right style="thick">
        <color rgb="FF00FF00"/>
      </right>
      <top/>
      <bottom/>
      <diagonal/>
    </border>
    <border>
      <left style="thick">
        <color rgb="FF00FF00"/>
      </left>
      <right/>
      <top/>
      <bottom style="thick">
        <color rgb="FF00FF00"/>
      </bottom>
      <diagonal/>
    </border>
    <border>
      <left/>
      <right/>
      <top/>
      <bottom style="thick">
        <color rgb="FF00FF00"/>
      </bottom>
      <diagonal/>
    </border>
    <border>
      <left/>
      <right style="thick">
        <color rgb="FF00FF00"/>
      </right>
      <top/>
      <bottom style="thick">
        <color rgb="FF00FF0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5" fillId="0" borderId="0" xfId="0" applyFont="1"/>
    <xf numFmtId="14" fontId="5" fillId="12" borderId="1" xfId="0" applyNumberFormat="1" applyFont="1" applyFill="1" applyBorder="1" applyAlignment="1">
      <alignment horizontal="center" vertical="center"/>
    </xf>
    <xf numFmtId="0" fontId="6" fillId="12" borderId="6" xfId="0" applyFont="1" applyFill="1" applyBorder="1"/>
    <xf numFmtId="16" fontId="6" fillId="12" borderId="6" xfId="0" applyNumberFormat="1" applyFont="1" applyFill="1" applyBorder="1"/>
    <xf numFmtId="14" fontId="7" fillId="12" borderId="7" xfId="0" applyNumberFormat="1" applyFont="1" applyFill="1" applyBorder="1" applyAlignment="1">
      <alignment horizontal="right" indent="1"/>
    </xf>
    <xf numFmtId="14" fontId="8" fillId="12" borderId="7" xfId="0" applyNumberFormat="1" applyFont="1" applyFill="1" applyBorder="1" applyAlignment="1">
      <alignment horizontal="right" indent="1"/>
    </xf>
    <xf numFmtId="14" fontId="8" fillId="13" borderId="1" xfId="0" applyNumberFormat="1" applyFont="1" applyFill="1" applyBorder="1" applyAlignment="1">
      <alignment horizontal="left" vertical="center" indent="1"/>
    </xf>
    <xf numFmtId="14" fontId="9" fillId="12" borderId="1" xfId="0" applyNumberFormat="1" applyFont="1" applyFill="1" applyBorder="1" applyAlignment="1">
      <alignment horizontal="center" vertical="center"/>
    </xf>
    <xf numFmtId="14" fontId="8" fillId="12" borderId="1" xfId="0" applyNumberFormat="1" applyFont="1" applyFill="1" applyBorder="1" applyAlignment="1">
      <alignment horizontal="center" vertical="center"/>
    </xf>
    <xf numFmtId="0" fontId="10" fillId="11" borderId="6" xfId="0" applyFont="1" applyFill="1" applyBorder="1"/>
    <xf numFmtId="0" fontId="10" fillId="11" borderId="7" xfId="0" applyFont="1" applyFill="1" applyBorder="1"/>
    <xf numFmtId="0" fontId="9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textRotation="90"/>
    </xf>
    <xf numFmtId="164" fontId="13" fillId="0" borderId="3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textRotation="90"/>
    </xf>
    <xf numFmtId="164" fontId="13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shrinkToFit="1"/>
    </xf>
    <xf numFmtId="165" fontId="9" fillId="0" borderId="2" xfId="0" applyNumberFormat="1" applyFont="1" applyFill="1" applyBorder="1" applyAlignment="1">
      <alignment shrinkToFit="1"/>
    </xf>
    <xf numFmtId="164" fontId="9" fillId="0" borderId="2" xfId="0" applyNumberFormat="1" applyFont="1" applyFill="1" applyBorder="1" applyAlignment="1">
      <alignment shrinkToFit="1"/>
    </xf>
    <xf numFmtId="0" fontId="14" fillId="0" borderId="14" xfId="0" applyFont="1" applyFill="1" applyBorder="1" applyAlignment="1">
      <alignment horizontal="center" vertical="center"/>
    </xf>
    <xf numFmtId="0" fontId="5" fillId="0" borderId="0" xfId="0" applyFont="1" applyFill="1"/>
    <xf numFmtId="0" fontId="9" fillId="12" borderId="1" xfId="0" applyFont="1" applyFill="1" applyBorder="1" applyAlignment="1">
      <alignment horizontal="center"/>
    </xf>
    <xf numFmtId="0" fontId="4" fillId="14" borderId="5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/>
    </xf>
    <xf numFmtId="0" fontId="17" fillId="14" borderId="7" xfId="0" applyFont="1" applyFill="1" applyBorder="1"/>
    <xf numFmtId="0" fontId="17" fillId="14" borderId="6" xfId="0" applyFont="1" applyFill="1" applyBorder="1" applyAlignment="1">
      <alignment horizontal="center"/>
    </xf>
    <xf numFmtId="0" fontId="17" fillId="14" borderId="6" xfId="0" applyFont="1" applyFill="1" applyBorder="1"/>
    <xf numFmtId="0" fontId="18" fillId="14" borderId="1" xfId="0" applyFont="1" applyFill="1" applyBorder="1" applyAlignment="1">
      <alignment horizontal="center" vertical="center" wrapText="1"/>
    </xf>
    <xf numFmtId="0" fontId="10" fillId="14" borderId="6" xfId="0" applyFont="1" applyFill="1" applyBorder="1"/>
    <xf numFmtId="164" fontId="11" fillId="16" borderId="1" xfId="0" applyNumberFormat="1" applyFont="1" applyFill="1" applyBorder="1" applyAlignment="1">
      <alignment horizontal="center" vertical="center"/>
    </xf>
    <xf numFmtId="164" fontId="11" fillId="17" borderId="1" xfId="0" applyNumberFormat="1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 wrapText="1"/>
    </xf>
    <xf numFmtId="0" fontId="4" fillId="18" borderId="0" xfId="0" applyFont="1" applyFill="1" applyAlignment="1">
      <alignment vertical="center"/>
    </xf>
    <xf numFmtId="0" fontId="4" fillId="18" borderId="14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19" fillId="4" borderId="0" xfId="0" applyFont="1" applyFill="1" applyAlignment="1">
      <alignment vertical="center"/>
    </xf>
    <xf numFmtId="0" fontId="19" fillId="5" borderId="0" xfId="0" applyFont="1" applyFill="1" applyAlignment="1">
      <alignment vertical="center"/>
    </xf>
    <xf numFmtId="0" fontId="19" fillId="6" borderId="0" xfId="0" applyFont="1" applyFill="1" applyAlignment="1">
      <alignment vertical="center"/>
    </xf>
    <xf numFmtId="0" fontId="19" fillId="7" borderId="0" xfId="0" applyFont="1" applyFill="1" applyAlignment="1">
      <alignment vertical="center"/>
    </xf>
    <xf numFmtId="0" fontId="19" fillId="8" borderId="0" xfId="0" applyFont="1" applyFill="1" applyAlignment="1">
      <alignment vertical="center"/>
    </xf>
    <xf numFmtId="0" fontId="20" fillId="9" borderId="0" xfId="0" applyFont="1" applyFill="1" applyAlignment="1">
      <alignment vertical="center"/>
    </xf>
    <xf numFmtId="0" fontId="19" fillId="10" borderId="0" xfId="0" applyFont="1" applyFill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3" fillId="17" borderId="7" xfId="0" applyFont="1" applyFill="1" applyBorder="1" applyAlignment="1">
      <alignment horizontal="center" vertical="center"/>
    </xf>
    <xf numFmtId="0" fontId="13" fillId="16" borderId="6" xfId="0" applyFont="1" applyFill="1" applyBorder="1" applyAlignment="1">
      <alignment horizontal="center" vertical="center"/>
    </xf>
    <xf numFmtId="0" fontId="13" fillId="16" borderId="7" xfId="0" applyFont="1" applyFill="1" applyBorder="1" applyAlignment="1">
      <alignment horizontal="center" vertical="center"/>
    </xf>
    <xf numFmtId="0" fontId="13" fillId="17" borderId="6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textRotation="90"/>
    </xf>
    <xf numFmtId="164" fontId="13" fillId="16" borderId="3" xfId="0" applyNumberFormat="1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textRotation="90"/>
    </xf>
    <xf numFmtId="164" fontId="13" fillId="16" borderId="1" xfId="0" applyNumberFormat="1" applyFont="1" applyFill="1" applyBorder="1" applyAlignment="1">
      <alignment horizontal="center" vertical="center"/>
    </xf>
    <xf numFmtId="165" fontId="9" fillId="16" borderId="2" xfId="0" applyNumberFormat="1" applyFont="1" applyFill="1" applyBorder="1" applyAlignment="1">
      <alignment shrinkToFit="1"/>
    </xf>
    <xf numFmtId="164" fontId="9" fillId="16" borderId="2" xfId="0" applyNumberFormat="1" applyFont="1" applyFill="1" applyBorder="1" applyAlignment="1">
      <alignment shrinkToFit="1"/>
    </xf>
    <xf numFmtId="0" fontId="21" fillId="14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17" xfId="0" applyFont="1" applyFill="1" applyBorder="1"/>
    <xf numFmtId="0" fontId="15" fillId="0" borderId="9" xfId="0" applyFont="1" applyFill="1" applyBorder="1"/>
    <xf numFmtId="0" fontId="15" fillId="0" borderId="4" xfId="0" applyFont="1" applyFill="1" applyBorder="1"/>
    <xf numFmtId="164" fontId="15" fillId="0" borderId="17" xfId="0" applyNumberFormat="1" applyFont="1" applyFill="1" applyBorder="1" applyAlignment="1">
      <alignment horizontal="center"/>
    </xf>
    <xf numFmtId="164" fontId="15" fillId="0" borderId="9" xfId="0" applyNumberFormat="1" applyFont="1" applyFill="1" applyBorder="1" applyAlignment="1">
      <alignment horizontal="center"/>
    </xf>
    <xf numFmtId="164" fontId="15" fillId="0" borderId="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17" borderId="6" xfId="0" applyFont="1" applyFill="1" applyBorder="1" applyAlignment="1">
      <alignment horizontal="left" vertical="center"/>
    </xf>
    <xf numFmtId="0" fontId="12" fillId="17" borderId="7" xfId="0" applyFont="1" applyFill="1" applyBorder="1" applyAlignment="1">
      <alignment horizontal="left" vertical="center"/>
    </xf>
    <xf numFmtId="0" fontId="12" fillId="16" borderId="6" xfId="0" applyFont="1" applyFill="1" applyBorder="1" applyAlignment="1">
      <alignment horizontal="left" vertical="center"/>
    </xf>
    <xf numFmtId="0" fontId="12" fillId="16" borderId="7" xfId="0" applyFont="1" applyFill="1" applyBorder="1" applyAlignment="1">
      <alignment horizontal="left" vertical="center"/>
    </xf>
    <xf numFmtId="0" fontId="12" fillId="16" borderId="7" xfId="0" applyFont="1" applyFill="1" applyBorder="1" applyAlignment="1">
      <alignment horizontal="right" vertical="center"/>
    </xf>
    <xf numFmtId="0" fontId="12" fillId="16" borderId="8" xfId="0" applyFont="1" applyFill="1" applyBorder="1" applyAlignment="1">
      <alignment horizontal="right" vertical="center"/>
    </xf>
    <xf numFmtId="0" fontId="12" fillId="17" borderId="7" xfId="0" applyFont="1" applyFill="1" applyBorder="1" applyAlignment="1">
      <alignment horizontal="right" vertical="center"/>
    </xf>
    <xf numFmtId="0" fontId="13" fillId="17" borderId="8" xfId="0" applyFont="1" applyFill="1" applyBorder="1" applyAlignment="1">
      <alignment horizontal="center" vertical="center"/>
    </xf>
    <xf numFmtId="164" fontId="11" fillId="0" borderId="15" xfId="0" applyNumberFormat="1" applyFont="1" applyFill="1" applyBorder="1" applyAlignment="1">
      <alignment horizontal="left" vertical="center"/>
    </xf>
    <xf numFmtId="164" fontId="11" fillId="0" borderId="12" xfId="0" applyNumberFormat="1" applyFont="1" applyFill="1" applyBorder="1" applyAlignment="1">
      <alignment horizontal="left" vertical="center"/>
    </xf>
    <xf numFmtId="164" fontId="11" fillId="0" borderId="18" xfId="0" applyNumberFormat="1" applyFont="1" applyFill="1" applyBorder="1" applyAlignment="1">
      <alignment horizontal="left" vertical="center"/>
    </xf>
    <xf numFmtId="164" fontId="11" fillId="0" borderId="16" xfId="0" applyNumberFormat="1" applyFont="1" applyFill="1" applyBorder="1" applyAlignment="1">
      <alignment horizontal="left" vertical="center"/>
    </xf>
    <xf numFmtId="164" fontId="11" fillId="0" borderId="13" xfId="0" applyNumberFormat="1" applyFont="1" applyFill="1" applyBorder="1" applyAlignment="1">
      <alignment horizontal="left" vertical="center"/>
    </xf>
    <xf numFmtId="164" fontId="11" fillId="0" borderId="19" xfId="0" applyNumberFormat="1" applyFont="1" applyFill="1" applyBorder="1" applyAlignment="1">
      <alignment horizontal="left" vertical="center"/>
    </xf>
    <xf numFmtId="0" fontId="22" fillId="0" borderId="0" xfId="0" applyFont="1" applyFill="1"/>
    <xf numFmtId="0" fontId="5" fillId="19" borderId="0" xfId="0" applyFont="1" applyFill="1" applyAlignment="1">
      <alignment horizontal="center"/>
    </xf>
    <xf numFmtId="0" fontId="4" fillId="20" borderId="5" xfId="0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/>
    </xf>
    <xf numFmtId="0" fontId="11" fillId="16" borderId="11" xfId="0" applyFont="1" applyFill="1" applyBorder="1" applyAlignment="1">
      <alignment horizontal="center" textRotation="90"/>
    </xf>
    <xf numFmtId="164" fontId="13" fillId="16" borderId="9" xfId="0" applyNumberFormat="1" applyFont="1" applyFill="1" applyBorder="1" applyAlignment="1">
      <alignment horizontal="center" vertical="center"/>
    </xf>
    <xf numFmtId="0" fontId="11" fillId="16" borderId="8" xfId="0" applyFont="1" applyFill="1" applyBorder="1" applyAlignment="1">
      <alignment horizontal="center" textRotation="90"/>
    </xf>
    <xf numFmtId="164" fontId="13" fillId="16" borderId="8" xfId="0" applyNumberFormat="1" applyFont="1" applyFill="1" applyBorder="1" applyAlignment="1">
      <alignment horizontal="center" vertical="center"/>
    </xf>
    <xf numFmtId="0" fontId="9" fillId="16" borderId="2" xfId="0" applyFont="1" applyFill="1" applyBorder="1" applyAlignment="1">
      <alignment shrinkToFit="1"/>
    </xf>
    <xf numFmtId="0" fontId="12" fillId="16" borderId="6" xfId="0" applyFont="1" applyFill="1" applyBorder="1" applyAlignment="1">
      <alignment horizontal="right" vertical="center"/>
    </xf>
    <xf numFmtId="0" fontId="14" fillId="15" borderId="1" xfId="0" applyFont="1" applyFill="1" applyBorder="1" applyAlignment="1">
      <alignment horizontal="left" indent="1"/>
    </xf>
    <xf numFmtId="0" fontId="9" fillId="16" borderId="0" xfId="0" applyFont="1" applyFill="1"/>
    <xf numFmtId="0" fontId="9" fillId="16" borderId="14" xfId="0" applyFont="1" applyFill="1" applyBorder="1"/>
    <xf numFmtId="0" fontId="9" fillId="16" borderId="0" xfId="0" applyFont="1" applyFill="1" applyBorder="1"/>
    <xf numFmtId="164" fontId="23" fillId="18" borderId="1" xfId="0" applyNumberFormat="1" applyFont="1" applyFill="1" applyBorder="1" applyAlignment="1">
      <alignment horizontal="center" vertical="center"/>
    </xf>
    <xf numFmtId="0" fontId="2" fillId="21" borderId="8" xfId="0" applyFont="1" applyFill="1" applyBorder="1" applyAlignment="1">
      <alignment horizontal="center" vertical="center"/>
    </xf>
    <xf numFmtId="0" fontId="19" fillId="21" borderId="0" xfId="0" applyFont="1" applyFill="1" applyAlignment="1">
      <alignment vertical="center"/>
    </xf>
    <xf numFmtId="164" fontId="11" fillId="22" borderId="1" xfId="0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shrinkToFit="1"/>
    </xf>
    <xf numFmtId="164" fontId="9" fillId="22" borderId="2" xfId="0" applyNumberFormat="1" applyFont="1" applyFill="1" applyBorder="1" applyAlignment="1">
      <alignment shrinkToFit="1"/>
    </xf>
    <xf numFmtId="165" fontId="9" fillId="22" borderId="2" xfId="0" applyNumberFormat="1" applyFont="1" applyFill="1" applyBorder="1" applyAlignment="1">
      <alignment shrinkToFit="1"/>
    </xf>
    <xf numFmtId="0" fontId="11" fillId="22" borderId="5" xfId="0" applyFont="1" applyFill="1" applyBorder="1" applyAlignment="1">
      <alignment horizontal="center" textRotation="90"/>
    </xf>
    <xf numFmtId="164" fontId="13" fillId="22" borderId="3" xfId="0" applyNumberFormat="1" applyFont="1" applyFill="1" applyBorder="1" applyAlignment="1">
      <alignment horizontal="center" vertical="center"/>
    </xf>
    <xf numFmtId="0" fontId="11" fillId="22" borderId="1" xfId="0" applyFont="1" applyFill="1" applyBorder="1" applyAlignment="1">
      <alignment horizontal="center" textRotation="90"/>
    </xf>
    <xf numFmtId="164" fontId="13" fillId="22" borderId="1" xfId="0" applyNumberFormat="1" applyFont="1" applyFill="1" applyBorder="1" applyAlignment="1">
      <alignment horizontal="center" vertical="center"/>
    </xf>
    <xf numFmtId="0" fontId="0" fillId="14" borderId="11" xfId="0" applyFill="1" applyBorder="1" applyAlignment="1">
      <alignment horizontal="left" vertical="center" indent="1"/>
    </xf>
    <xf numFmtId="0" fontId="2" fillId="23" borderId="8" xfId="0" applyFont="1" applyFill="1" applyBorder="1" applyAlignment="1">
      <alignment horizontal="center" vertical="center" wrapText="1"/>
    </xf>
    <xf numFmtId="0" fontId="2" fillId="24" borderId="8" xfId="0" applyFont="1" applyFill="1" applyBorder="1" applyAlignment="1">
      <alignment horizontal="center" vertical="center" wrapText="1"/>
    </xf>
    <xf numFmtId="0" fontId="19" fillId="25" borderId="0" xfId="0" applyFont="1" applyFill="1" applyAlignment="1">
      <alignment vertical="center"/>
    </xf>
    <xf numFmtId="0" fontId="19" fillId="26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14" fontId="0" fillId="0" borderId="0" xfId="0" applyNumberFormat="1"/>
    <xf numFmtId="0" fontId="14" fillId="16" borderId="1" xfId="0" applyFont="1" applyFill="1" applyBorder="1" applyAlignment="1">
      <alignment horizontal="left" indent="1"/>
    </xf>
    <xf numFmtId="0" fontId="16" fillId="0" borderId="2" xfId="0" applyFont="1" applyFill="1" applyBorder="1" applyAlignment="1">
      <alignment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left" vertical="center" indent="1"/>
    </xf>
    <xf numFmtId="0" fontId="2" fillId="27" borderId="8" xfId="0" applyFont="1" applyFill="1" applyBorder="1" applyAlignment="1">
      <alignment horizontal="center" vertical="center" wrapText="1"/>
    </xf>
    <xf numFmtId="0" fontId="19" fillId="27" borderId="0" xfId="0" applyFont="1" applyFill="1" applyAlignment="1">
      <alignment vertical="center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24" fillId="18" borderId="20" xfId="0" applyFont="1" applyFill="1" applyBorder="1" applyAlignment="1">
      <alignment horizontal="center" vertical="center"/>
    </xf>
    <xf numFmtId="0" fontId="24" fillId="18" borderId="21" xfId="0" applyFont="1" applyFill="1" applyBorder="1" applyAlignment="1">
      <alignment horizontal="center" vertical="center"/>
    </xf>
    <xf numFmtId="0" fontId="24" fillId="18" borderId="22" xfId="0" applyFont="1" applyFill="1" applyBorder="1" applyAlignment="1">
      <alignment horizontal="center" vertical="center"/>
    </xf>
    <xf numFmtId="0" fontId="24" fillId="18" borderId="23" xfId="0" applyFont="1" applyFill="1" applyBorder="1" applyAlignment="1">
      <alignment horizontal="center" vertical="center"/>
    </xf>
    <xf numFmtId="0" fontId="24" fillId="18" borderId="0" xfId="0" applyFont="1" applyFill="1" applyBorder="1" applyAlignment="1">
      <alignment horizontal="center" vertical="center"/>
    </xf>
    <xf numFmtId="0" fontId="24" fillId="18" borderId="24" xfId="0" applyFont="1" applyFill="1" applyBorder="1" applyAlignment="1">
      <alignment horizontal="center" vertical="center"/>
    </xf>
    <xf numFmtId="0" fontId="24" fillId="18" borderId="25" xfId="0" applyFont="1" applyFill="1" applyBorder="1" applyAlignment="1">
      <alignment horizontal="center" vertical="center"/>
    </xf>
    <xf numFmtId="0" fontId="24" fillId="18" borderId="26" xfId="0" applyFont="1" applyFill="1" applyBorder="1" applyAlignment="1">
      <alignment horizontal="center" vertical="center"/>
    </xf>
    <xf numFmtId="0" fontId="24" fillId="18" borderId="27" xfId="0" applyFont="1" applyFill="1" applyBorder="1" applyAlignment="1">
      <alignment horizontal="center" vertical="center"/>
    </xf>
    <xf numFmtId="0" fontId="19" fillId="16" borderId="0" xfId="0" applyFont="1" applyFill="1" applyAlignment="1">
      <alignment vertical="center"/>
    </xf>
    <xf numFmtId="0" fontId="19" fillId="17" borderId="0" xfId="0" applyFont="1" applyFill="1" applyAlignment="1">
      <alignment vertical="center"/>
    </xf>
    <xf numFmtId="0" fontId="13" fillId="16" borderId="8" xfId="0" applyFont="1" applyFill="1" applyBorder="1" applyAlignment="1">
      <alignment horizontal="center" vertical="center"/>
    </xf>
    <xf numFmtId="0" fontId="19" fillId="22" borderId="0" xfId="0" applyFont="1" applyFill="1" applyAlignment="1">
      <alignment vertical="center"/>
    </xf>
  </cellXfs>
  <cellStyles count="1">
    <cellStyle name="Normal" xfId="0" builtinId="0"/>
  </cellStyles>
  <dxfs count="457"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center" vertical="bottom" textRotation="0" wrapText="0" indent="0" justifyLastLine="0" shrinkToFit="0" readingOrder="0"/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rgb="FFFF00FF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left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9148C8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solid">
          <fgColor indexed="64"/>
          <bgColor rgb="FFA162D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0"/>
        <color rgb="FFFFFFFF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5" formatCode="\j\j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164" formatCode="dd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</dxfs>
  <tableStyles count="1" defaultTableStyle="TableStyleMedium2" defaultPivotStyle="PivotStyleLight16">
    <tableStyle name="Style de tableau 1" pivot="0" count="6" xr9:uid="{00000000-0011-0000-FFFF-FFFF00000000}">
      <tableStyleElement type="headerRow" dxfId="456"/>
      <tableStyleElement type="firstColumn" dxfId="455"/>
      <tableStyleElement type="firstRowStripe" dxfId="454"/>
      <tableStyleElement type="secondRowStripe" dxfId="453"/>
      <tableStyleElement type="firstColumnStripe" dxfId="452"/>
      <tableStyleElement type="secondColumnStripe" dxfId="451"/>
    </tableStyle>
  </tableStyles>
  <colors>
    <mruColors>
      <color rgb="FF8FE2FF"/>
      <color rgb="FFA162D0"/>
      <color rgb="FFB482DA"/>
      <color rgb="FF00B800"/>
      <color rgb="FF0000FF"/>
      <color rgb="FFE200E2"/>
      <color rgb="FF8E008E"/>
      <color rgb="FFFF00FF"/>
      <color rgb="FF9148C8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checked="Checked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7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9" lockText="1" noThreeD="1"/>
</file>

<file path=xl/ctrlProps/ctrlProp15.xml><?xml version="1.0" encoding="utf-8"?>
<formControlPr xmlns="http://schemas.microsoft.com/office/spreadsheetml/2009/9/main" objectType="CheckBox" checked="Checked" fmlaLink="C10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fmlaLink="C6" lockText="1" noThreeD="1"/>
</file>

<file path=xl/ctrlProps/ctrlProp19.xml><?xml version="1.0" encoding="utf-8"?>
<formControlPr xmlns="http://schemas.microsoft.com/office/spreadsheetml/2009/9/main" objectType="CheckBox" checked="Checked" fmlaLink="C13" lockText="1" noThreeD="1"/>
</file>

<file path=xl/ctrlProps/ctrlProp20.xml><?xml version="1.0" encoding="utf-8"?>
<formControlPr xmlns="http://schemas.microsoft.com/office/spreadsheetml/2009/9/main" objectType="CheckBox" fmlaLink="C14" lockText="1" noThreeD="1"/>
</file>

<file path=xl/ctrlProps/ctrlProp21.xml><?xml version="1.0" encoding="utf-8"?>
<formControlPr xmlns="http://schemas.microsoft.com/office/spreadsheetml/2009/9/main" objectType="CheckBox" fmlaLink="H2" lockText="1" noThreeD="1"/>
</file>

<file path=xl/ctrlProps/ctrlProp22.xml><?xml version="1.0" encoding="utf-8"?>
<formControlPr xmlns="http://schemas.microsoft.com/office/spreadsheetml/2009/9/main" objectType="CheckBox" fmlaLink="H3" lockText="1" noThreeD="1"/>
</file>

<file path=xl/ctrlProps/ctrlProp23.xml><?xml version="1.0" encoding="utf-8"?>
<formControlPr xmlns="http://schemas.microsoft.com/office/spreadsheetml/2009/9/main" objectType="CheckBox" fmlaLink="H4" lockText="1" noThreeD="1"/>
</file>

<file path=xl/ctrlProps/ctrlProp24.xml><?xml version="1.0" encoding="utf-8"?>
<formControlPr xmlns="http://schemas.microsoft.com/office/spreadsheetml/2009/9/main" objectType="CheckBox" fmlaLink="H5" lockText="1" noThreeD="1"/>
</file>

<file path=xl/ctrlProps/ctrlProp25.xml><?xml version="1.0" encoding="utf-8"?>
<formControlPr xmlns="http://schemas.microsoft.com/office/spreadsheetml/2009/9/main" objectType="CheckBox" fmlaLink="H6" lockText="1" noThreeD="1"/>
</file>

<file path=xl/ctrlProps/ctrlProp26.xml><?xml version="1.0" encoding="utf-8"?>
<formControlPr xmlns="http://schemas.microsoft.com/office/spreadsheetml/2009/9/main" objectType="CheckBox" fmlaLink="H7" lockText="1" noThreeD="1"/>
</file>

<file path=xl/ctrlProps/ctrlProp27.xml><?xml version="1.0" encoding="utf-8"?>
<formControlPr xmlns="http://schemas.microsoft.com/office/spreadsheetml/2009/9/main" objectType="CheckBox" fmlaLink="H8" lockText="1" noThreeD="1"/>
</file>

<file path=xl/ctrlProps/ctrlProp28.xml><?xml version="1.0" encoding="utf-8"?>
<formControlPr xmlns="http://schemas.microsoft.com/office/spreadsheetml/2009/9/main" objectType="CheckBox" fmlaLink="H9" lockText="1" noThreeD="1"/>
</file>

<file path=xl/ctrlProps/ctrlProp29.xml><?xml version="1.0" encoding="utf-8"?>
<formControlPr xmlns="http://schemas.microsoft.com/office/spreadsheetml/2009/9/main" objectType="CheckBox" fmlaLink="H10" lockText="1" noThreeD="1"/>
</file>

<file path=xl/ctrlProps/ctrlProp30.xml><?xml version="1.0" encoding="utf-8"?>
<formControlPr xmlns="http://schemas.microsoft.com/office/spreadsheetml/2009/9/main" objectType="CheckBox" fmlaLink="H11" lockText="1" noThreeD="1"/>
</file>

<file path=xl/ctrlProps/ctrlProp31.xml><?xml version="1.0" encoding="utf-8"?>
<formControlPr xmlns="http://schemas.microsoft.com/office/spreadsheetml/2009/9/main" objectType="CheckBox" fmlaLink="H12" lockText="1" noThreeD="1"/>
</file>

<file path=xl/ctrlProps/ctrlProp32.xml><?xml version="1.0" encoding="utf-8"?>
<formControlPr xmlns="http://schemas.microsoft.com/office/spreadsheetml/2009/9/main" objectType="CheckBox" fmlaLink="H13" lockText="1" noThreeD="1"/>
</file>

<file path=xl/ctrlProps/ctrlProp33.xml><?xml version="1.0" encoding="utf-8"?>
<formControlPr xmlns="http://schemas.microsoft.com/office/spreadsheetml/2009/9/main" objectType="CheckBox" fmlaLink="H14" lockText="1" noThreeD="1"/>
</file>

<file path=xl/ctrlProps/ctrlProp34.xml><?xml version="1.0" encoding="utf-8"?>
<formControlPr xmlns="http://schemas.microsoft.com/office/spreadsheetml/2009/9/main" objectType="CheckBox" fmlaLink="H15" lockText="1" noThreeD="1"/>
</file>

<file path=xl/ctrlProps/ctrlProp35.xml><?xml version="1.0" encoding="utf-8"?>
<formControlPr xmlns="http://schemas.microsoft.com/office/spreadsheetml/2009/9/main" objectType="CheckBox" fmlaLink="H16" lockText="1" noThreeD="1"/>
</file>

<file path=xl/ctrlProps/ctrlProp36.xml><?xml version="1.0" encoding="utf-8"?>
<formControlPr xmlns="http://schemas.microsoft.com/office/spreadsheetml/2009/9/main" objectType="CheckBox" fmlaLink="H17" lockText="1" noThreeD="1"/>
</file>

<file path=xl/ctrlProps/ctrlProp37.xml><?xml version="1.0" encoding="utf-8"?>
<formControlPr xmlns="http://schemas.microsoft.com/office/spreadsheetml/2009/9/main" objectType="CheckBox" fmlaLink="H18" lockText="1" noThreeD="1"/>
</file>

<file path=xl/ctrlProps/ctrlProp38.xml><?xml version="1.0" encoding="utf-8"?>
<formControlPr xmlns="http://schemas.microsoft.com/office/spreadsheetml/2009/9/main" objectType="CheckBox" fmlaLink="H19" lockText="1" noThreeD="1"/>
</file>

<file path=xl/ctrlProps/ctrlProp39.xml><?xml version="1.0" encoding="utf-8"?>
<formControlPr xmlns="http://schemas.microsoft.com/office/spreadsheetml/2009/9/main" objectType="CheckBox" fmlaLink="H20" lockText="1" noThreeD="1"/>
</file>

<file path=xl/ctrlProps/ctrlProp40.xml><?xml version="1.0" encoding="utf-8"?>
<formControlPr xmlns="http://schemas.microsoft.com/office/spreadsheetml/2009/9/main" objectType="CheckBox" fmlaLink="H21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Base_de_Donn&#233;es!A1"/><Relationship Id="rId1" Type="http://schemas.openxmlformats.org/officeDocument/2006/relationships/hyperlink" Target="#R&#233;cap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6</xdr:row>
      <xdr:rowOff>89914</xdr:rowOff>
    </xdr:from>
    <xdr:to>
      <xdr:col>1</xdr:col>
      <xdr:colOff>219075</xdr:colOff>
      <xdr:row>8</xdr:row>
      <xdr:rowOff>90064</xdr:rowOff>
    </xdr:to>
    <xdr:sp macro="[0]!Selection_Activité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" y="975739"/>
          <a:ext cx="1295400" cy="324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Activités</a:t>
          </a:r>
        </a:p>
      </xdr:txBody>
    </xdr:sp>
    <xdr:clientData fPrintsWithSheet="0"/>
  </xdr:twoCellAnchor>
  <xdr:twoCellAnchor editAs="absolute">
    <xdr:from>
      <xdr:col>0</xdr:col>
      <xdr:colOff>0</xdr:colOff>
      <xdr:row>4</xdr:row>
      <xdr:rowOff>55243</xdr:rowOff>
    </xdr:from>
    <xdr:to>
      <xdr:col>1</xdr:col>
      <xdr:colOff>209550</xdr:colOff>
      <xdr:row>6</xdr:row>
      <xdr:rowOff>55393</xdr:rowOff>
    </xdr:to>
    <xdr:sp macro="[0]!Ajout_du_Personnel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617218"/>
          <a:ext cx="1295400" cy="32400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 personnel</a:t>
          </a:r>
        </a:p>
      </xdr:txBody>
    </xdr:sp>
    <xdr:clientData fPrintsWithSheet="0"/>
  </xdr:twoCellAnchor>
  <xdr:twoCellAnchor editAs="absolute">
    <xdr:from>
      <xdr:col>1</xdr:col>
      <xdr:colOff>228599</xdr:colOff>
      <xdr:row>15</xdr:row>
      <xdr:rowOff>47625</xdr:rowOff>
    </xdr:from>
    <xdr:to>
      <xdr:col>2</xdr:col>
      <xdr:colOff>1152525</xdr:colOff>
      <xdr:row>17</xdr:row>
      <xdr:rowOff>7575</xdr:rowOff>
    </xdr:to>
    <xdr:sp macro="[0]!Aujourdhui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14449" y="2390775"/>
          <a:ext cx="1485901" cy="360000"/>
        </a:xfrm>
        <a:prstGeom prst="roundRect">
          <a:avLst/>
        </a:prstGeom>
        <a:solidFill>
          <a:srgbClr val="78247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Aujourd'hui</a:t>
          </a:r>
        </a:p>
      </xdr:txBody>
    </xdr:sp>
    <xdr:clientData fPrintsWithSheet="0"/>
  </xdr:twoCellAnchor>
  <xdr:twoCellAnchor editAs="absolute">
    <xdr:from>
      <xdr:col>0</xdr:col>
      <xdr:colOff>9525</xdr:colOff>
      <xdr:row>11</xdr:row>
      <xdr:rowOff>506</xdr:rowOff>
    </xdr:from>
    <xdr:to>
      <xdr:col>1</xdr:col>
      <xdr:colOff>219075</xdr:colOff>
      <xdr:row>13</xdr:row>
      <xdr:rowOff>656</xdr:rowOff>
    </xdr:to>
    <xdr:sp macro="" textlink="">
      <xdr:nvSpPr>
        <xdr:cNvPr id="7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525" y="1692781"/>
          <a:ext cx="1295400" cy="324000"/>
        </a:xfrm>
        <a:prstGeom prst="roundRect">
          <a:avLst/>
        </a:prstGeom>
        <a:solidFill>
          <a:srgbClr val="0000FF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Récap Individuel</a:t>
          </a:r>
        </a:p>
      </xdr:txBody>
    </xdr:sp>
    <xdr:clientData fPrintsWithSheet="0"/>
  </xdr:twoCellAnchor>
  <xdr:twoCellAnchor editAs="absolute">
    <xdr:from>
      <xdr:col>1</xdr:col>
      <xdr:colOff>228599</xdr:colOff>
      <xdr:row>13</xdr:row>
      <xdr:rowOff>28574</xdr:rowOff>
    </xdr:from>
    <xdr:to>
      <xdr:col>2</xdr:col>
      <xdr:colOff>33824</xdr:colOff>
      <xdr:row>15</xdr:row>
      <xdr:rowOff>64724</xdr:rowOff>
    </xdr:to>
    <xdr:sp macro="[0]!Trimestre" textlink="">
      <xdr:nvSpPr>
        <xdr:cNvPr id="6" name="_T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14449" y="2047874"/>
          <a:ext cx="367200" cy="360000"/>
        </a:xfrm>
        <a:prstGeom prst="roundRect">
          <a:avLst/>
        </a:prstGeom>
        <a:solidFill>
          <a:srgbClr val="78247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T1</a:t>
          </a:r>
        </a:p>
      </xdr:txBody>
    </xdr:sp>
    <xdr:clientData fPrintsWithSheet="0"/>
  </xdr:twoCellAnchor>
  <xdr:twoCellAnchor editAs="absolute">
    <xdr:from>
      <xdr:col>2</xdr:col>
      <xdr:colOff>38100</xdr:colOff>
      <xdr:row>13</xdr:row>
      <xdr:rowOff>28574</xdr:rowOff>
    </xdr:from>
    <xdr:to>
      <xdr:col>2</xdr:col>
      <xdr:colOff>405300</xdr:colOff>
      <xdr:row>15</xdr:row>
      <xdr:rowOff>64724</xdr:rowOff>
    </xdr:to>
    <xdr:sp macro="[0]!Trimestre" textlink="">
      <xdr:nvSpPr>
        <xdr:cNvPr id="8" name="_T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685925" y="2047874"/>
          <a:ext cx="367200" cy="360000"/>
        </a:xfrm>
        <a:prstGeom prst="roundRect">
          <a:avLst/>
        </a:prstGeom>
        <a:solidFill>
          <a:srgbClr val="78247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T2</a:t>
          </a:r>
        </a:p>
      </xdr:txBody>
    </xdr:sp>
    <xdr:clientData fPrintsWithSheet="0"/>
  </xdr:twoCellAnchor>
  <xdr:twoCellAnchor editAs="absolute">
    <xdr:from>
      <xdr:col>2</xdr:col>
      <xdr:colOff>409575</xdr:colOff>
      <xdr:row>13</xdr:row>
      <xdr:rowOff>28574</xdr:rowOff>
    </xdr:from>
    <xdr:to>
      <xdr:col>2</xdr:col>
      <xdr:colOff>776775</xdr:colOff>
      <xdr:row>15</xdr:row>
      <xdr:rowOff>64724</xdr:rowOff>
    </xdr:to>
    <xdr:sp macro="[0]!Trimestre" textlink="">
      <xdr:nvSpPr>
        <xdr:cNvPr id="9" name="_T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057400" y="2047874"/>
          <a:ext cx="367200" cy="360000"/>
        </a:xfrm>
        <a:prstGeom prst="roundRect">
          <a:avLst/>
        </a:prstGeom>
        <a:solidFill>
          <a:srgbClr val="78247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T3</a:t>
          </a:r>
        </a:p>
      </xdr:txBody>
    </xdr:sp>
    <xdr:clientData fPrintsWithSheet="0"/>
  </xdr:twoCellAnchor>
  <xdr:twoCellAnchor editAs="absolute">
    <xdr:from>
      <xdr:col>2</xdr:col>
      <xdr:colOff>781051</xdr:colOff>
      <xdr:row>13</xdr:row>
      <xdr:rowOff>28574</xdr:rowOff>
    </xdr:from>
    <xdr:to>
      <xdr:col>2</xdr:col>
      <xdr:colOff>1148251</xdr:colOff>
      <xdr:row>15</xdr:row>
      <xdr:rowOff>64724</xdr:rowOff>
    </xdr:to>
    <xdr:sp macro="[0]!Trimestre" textlink="">
      <xdr:nvSpPr>
        <xdr:cNvPr id="10" name="_T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428876" y="2047874"/>
          <a:ext cx="367200" cy="360000"/>
        </a:xfrm>
        <a:prstGeom prst="roundRect">
          <a:avLst/>
        </a:prstGeom>
        <a:solidFill>
          <a:srgbClr val="78247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T4</a:t>
          </a:r>
        </a:p>
      </xdr:txBody>
    </xdr:sp>
    <xdr:clientData fPrintsWithSheet="0"/>
  </xdr:twoCellAnchor>
  <xdr:twoCellAnchor editAs="absolute">
    <xdr:from>
      <xdr:col>0</xdr:col>
      <xdr:colOff>9525</xdr:colOff>
      <xdr:row>8</xdr:row>
      <xdr:rowOff>124585</xdr:rowOff>
    </xdr:from>
    <xdr:to>
      <xdr:col>1</xdr:col>
      <xdr:colOff>219075</xdr:colOff>
      <xdr:row>10</xdr:row>
      <xdr:rowOff>124735</xdr:rowOff>
    </xdr:to>
    <xdr:sp macro="[0]!Tri_Defaut" textlink="">
      <xdr:nvSpPr>
        <xdr:cNvPr id="12" name="Rectangle à coins arrondis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9525" y="1334260"/>
          <a:ext cx="1295400" cy="324000"/>
        </a:xfrm>
        <a:prstGeom prst="roundRect">
          <a:avLst/>
        </a:prstGeom>
        <a:solidFill>
          <a:schemeClr val="accent4">
            <a:lumMod val="75000"/>
          </a:scheme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Tri par défaut</a:t>
          </a:r>
        </a:p>
      </xdr:txBody>
    </xdr:sp>
    <xdr:clientData fPrintsWithSheet="0"/>
  </xdr:twoCellAnchor>
  <xdr:oneCellAnchor>
    <xdr:from>
      <xdr:col>0</xdr:col>
      <xdr:colOff>0</xdr:colOff>
      <xdr:row>0</xdr:row>
      <xdr:rowOff>0</xdr:rowOff>
    </xdr:from>
    <xdr:ext cx="2800350" cy="5905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2800350" cy="590550"/>
        </a:xfrm>
        <a:prstGeom prst="rect">
          <a:avLst/>
        </a:prstGeom>
        <a:noFill/>
        <a:ln>
          <a:noFill/>
        </a:ln>
        <a:effectLst>
          <a:outerShdw blurRad="50800" dist="88900" dir="2700000" algn="tl" rotWithShape="0">
            <a:prstClr val="black">
              <a:alpha val="63000"/>
            </a:prstClr>
          </a:out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Suivi des activités</a:t>
          </a:r>
        </a:p>
      </xdr:txBody>
    </xdr:sp>
    <xdr:clientData/>
  </xdr:oneCellAnchor>
  <xdr:twoCellAnchor editAs="absolute">
    <xdr:from>
      <xdr:col>0</xdr:col>
      <xdr:colOff>0</xdr:colOff>
      <xdr:row>13</xdr:row>
      <xdr:rowOff>32002</xdr:rowOff>
    </xdr:from>
    <xdr:to>
      <xdr:col>1</xdr:col>
      <xdr:colOff>209550</xdr:colOff>
      <xdr:row>15</xdr:row>
      <xdr:rowOff>32152</xdr:rowOff>
    </xdr:to>
    <xdr:sp macro="" textlink="">
      <xdr:nvSpPr>
        <xdr:cNvPr id="13" name="Rectangle à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2051302"/>
          <a:ext cx="1295400" cy="324000"/>
        </a:xfrm>
        <a:prstGeom prst="roundRect">
          <a:avLst/>
        </a:prstGeom>
        <a:solidFill>
          <a:srgbClr val="E200E2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Base de données</a:t>
          </a:r>
        </a:p>
      </xdr:txBody>
    </xdr:sp>
    <xdr:clientData fPrintsWithSheet="0"/>
  </xdr:twoCellAnchor>
  <xdr:twoCellAnchor editAs="absolute">
    <xdr:from>
      <xdr:col>0</xdr:col>
      <xdr:colOff>0</xdr:colOff>
      <xdr:row>15</xdr:row>
      <xdr:rowOff>66675</xdr:rowOff>
    </xdr:from>
    <xdr:to>
      <xdr:col>1</xdr:col>
      <xdr:colOff>209550</xdr:colOff>
      <xdr:row>16</xdr:row>
      <xdr:rowOff>152550</xdr:rowOff>
    </xdr:to>
    <xdr:sp macro="[0]!Impression" textlink="">
      <xdr:nvSpPr>
        <xdr:cNvPr id="14" name="Rectangle à coins arrondis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2409825"/>
          <a:ext cx="1295400" cy="324000"/>
        </a:xfrm>
        <a:prstGeom prst="roundRect">
          <a:avLst/>
        </a:prstGeom>
        <a:solidFill>
          <a:srgbClr val="00B80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dbl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1476373</xdr:colOff>
      <xdr:row>0</xdr:row>
      <xdr:rowOff>57150</xdr:rowOff>
    </xdr:from>
    <xdr:to>
      <xdr:col>0</xdr:col>
      <xdr:colOff>2981324</xdr:colOff>
      <xdr:row>0</xdr:row>
      <xdr:rowOff>417150</xdr:rowOff>
    </xdr:to>
    <xdr:sp macro="[0]!Modification_Couleur" textlink="">
      <xdr:nvSpPr>
        <xdr:cNvPr id="2" name="_T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76373" y="57150"/>
          <a:ext cx="1504951" cy="360000"/>
        </a:xfrm>
        <a:prstGeom prst="roundRect">
          <a:avLst/>
        </a:prstGeom>
        <a:solidFill>
          <a:srgbClr val="B482DA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Modifier une couleur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4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4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4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4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4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4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5</xdr:col>
          <xdr:colOff>161925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4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4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828675</xdr:colOff>
          <xdr:row>8</xdr:row>
          <xdr:rowOff>28575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4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4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733425</xdr:colOff>
          <xdr:row>10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4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733425</xdr:colOff>
          <xdr:row>11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4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5</xdr:col>
          <xdr:colOff>342900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4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733425</xdr:colOff>
          <xdr:row>6</xdr:row>
          <xdr:rowOff>9525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4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733425</xdr:colOff>
          <xdr:row>13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4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733425</xdr:colOff>
          <xdr:row>14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4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76200</xdr:colOff>
          <xdr:row>2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4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76200</xdr:colOff>
          <xdr:row>3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4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76200</xdr:colOff>
          <xdr:row>4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4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76200</xdr:colOff>
          <xdr:row>5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4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76200</xdr:colOff>
          <xdr:row>6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4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76200</xdr:colOff>
          <xdr:row>7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4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76200</xdr:colOff>
          <xdr:row>8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4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76200</xdr:colOff>
          <xdr:row>9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4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76200</xdr:colOff>
          <xdr:row>10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4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76200</xdr:colOff>
          <xdr:row>11</xdr:row>
          <xdr:rowOff>9525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4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76200</xdr:colOff>
          <xdr:row>12</xdr:row>
          <xdr:rowOff>9525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4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76200</xdr:colOff>
          <xdr:row>13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4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76200</xdr:colOff>
          <xdr:row>14</xdr:row>
          <xdr:rowOff>9525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4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76200</xdr:colOff>
          <xdr:row>15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4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76200</xdr:colOff>
          <xdr:row>16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4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76200</xdr:colOff>
          <xdr:row>17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4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76200</xdr:colOff>
          <xdr:row>18</xdr:row>
          <xdr:rowOff>9525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4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76200</xdr:colOff>
          <xdr:row>19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4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76200</xdr:colOff>
          <xdr:row>20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4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76200</xdr:colOff>
          <xdr:row>21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4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5</xdr:row>
      <xdr:rowOff>19050</xdr:rowOff>
    </xdr:from>
    <xdr:to>
      <xdr:col>0</xdr:col>
      <xdr:colOff>2105025</xdr:colOff>
      <xdr:row>6</xdr:row>
      <xdr:rowOff>188550</xdr:rowOff>
    </xdr:to>
    <xdr:sp macro="[0]!Lance_Nouvelle_Année" textlink="">
      <xdr:nvSpPr>
        <xdr:cNvPr id="43" name="Rectangle à coins arrondis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0" y="1352550"/>
          <a:ext cx="2105025" cy="360000"/>
        </a:xfrm>
        <a:prstGeom prst="roundRect">
          <a:avLst/>
        </a:prstGeom>
        <a:solidFill>
          <a:srgbClr val="0070C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Initialisation nouvelle année</a:t>
          </a:r>
        </a:p>
      </xdr:txBody>
    </xdr:sp>
    <xdr:clientData/>
  </xdr:twoCellAnchor>
  <xdr:twoCellAnchor editAs="absolute">
    <xdr:from>
      <xdr:col>9</xdr:col>
      <xdr:colOff>885825</xdr:colOff>
      <xdr:row>11</xdr:row>
      <xdr:rowOff>38100</xdr:rowOff>
    </xdr:from>
    <xdr:to>
      <xdr:col>12</xdr:col>
      <xdr:colOff>114300</xdr:colOff>
      <xdr:row>15</xdr:row>
      <xdr:rowOff>152400</xdr:rowOff>
    </xdr:to>
    <xdr:sp macro="[0]!Mise_à_jour_couleurs" textlink="">
      <xdr:nvSpPr>
        <xdr:cNvPr id="44" name="Rectangle à coins arrondis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7896225" y="2514600"/>
          <a:ext cx="2676525" cy="87630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Valider le changement des cellules des colonnes violettes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Planning" displayName="Planning" ref="A18:OO20" totalsRowShown="0" headerRowDxfId="450" dataDxfId="449">
  <autoFilter ref="A18:OO20" xr:uid="{00000000-0009-0000-0100-000002000000}"/>
  <sortState xmlns:xlrd2="http://schemas.microsoft.com/office/spreadsheetml/2017/richdata2" ref="A19:OO20">
    <sortCondition ref="A18:A20"/>
    <sortCondition ref="B18:B20"/>
    <sortCondition ref="C18:C20"/>
  </sortState>
  <tableColumns count="405">
    <tableColumn id="1" xr3:uid="{00000000-0010-0000-0000-000001000000}" name="Service/Atelier" dataDxfId="448"/>
    <tableColumn id="521" xr3:uid="{00000000-0010-0000-0000-000009020000}" name="Rang" dataDxfId="447"/>
    <tableColumn id="522" xr3:uid="{00000000-0010-0000-0000-00000A020000}" name="Noms" dataDxfId="446"/>
    <tableColumn id="2" xr3:uid="{00000000-0010-0000-0000-000002000000}" name="C2" dataDxfId="445"/>
    <tableColumn id="3" xr3:uid="{00000000-0010-0000-0000-000003000000}" name="C3" dataDxfId="444"/>
    <tableColumn id="4" xr3:uid="{00000000-0010-0000-0000-000004000000}" name="C4" dataDxfId="443"/>
    <tableColumn id="5" xr3:uid="{00000000-0010-0000-0000-000005000000}" name="C5" dataDxfId="442"/>
    <tableColumn id="6" xr3:uid="{00000000-0010-0000-0000-000006000000}" name="C6" dataDxfId="441"/>
    <tableColumn id="7" xr3:uid="{00000000-0010-0000-0000-000007000000}" name="C7" dataDxfId="440"/>
    <tableColumn id="8" xr3:uid="{00000000-0010-0000-0000-000008000000}" name="C8" dataDxfId="439"/>
    <tableColumn id="9" xr3:uid="{00000000-0010-0000-0000-000009000000}" name="C9" dataDxfId="438"/>
    <tableColumn id="10" xr3:uid="{00000000-0010-0000-0000-00000A000000}" name="C10" dataDxfId="437"/>
    <tableColumn id="11" xr3:uid="{00000000-0010-0000-0000-00000B000000}" name="C11" dataDxfId="436"/>
    <tableColumn id="12" xr3:uid="{00000000-0010-0000-0000-00000C000000}" name="C12" dataDxfId="435"/>
    <tableColumn id="13" xr3:uid="{00000000-0010-0000-0000-00000D000000}" name="C13" dataDxfId="434"/>
    <tableColumn id="14" xr3:uid="{00000000-0010-0000-0000-00000E000000}" name="C14" dataDxfId="433"/>
    <tableColumn id="15" xr3:uid="{00000000-0010-0000-0000-00000F000000}" name="C15" dataDxfId="432"/>
    <tableColumn id="16" xr3:uid="{00000000-0010-0000-0000-000010000000}" name="C16" dataDxfId="431"/>
    <tableColumn id="17" xr3:uid="{00000000-0010-0000-0000-000011000000}" name="C17" dataDxfId="430"/>
    <tableColumn id="18" xr3:uid="{00000000-0010-0000-0000-000012000000}" name="C18" dataDxfId="429"/>
    <tableColumn id="19" xr3:uid="{00000000-0010-0000-0000-000013000000}" name="C19" dataDxfId="428"/>
    <tableColumn id="20" xr3:uid="{00000000-0010-0000-0000-000014000000}" name="C20" dataDxfId="427"/>
    <tableColumn id="21" xr3:uid="{00000000-0010-0000-0000-000015000000}" name="C21" dataDxfId="426"/>
    <tableColumn id="22" xr3:uid="{00000000-0010-0000-0000-000016000000}" name="C22" dataDxfId="425"/>
    <tableColumn id="23" xr3:uid="{00000000-0010-0000-0000-000017000000}" name="C23" dataDxfId="424"/>
    <tableColumn id="24" xr3:uid="{00000000-0010-0000-0000-000018000000}" name="C24" dataDxfId="423"/>
    <tableColumn id="25" xr3:uid="{00000000-0010-0000-0000-000019000000}" name="C25" dataDxfId="422"/>
    <tableColumn id="26" xr3:uid="{00000000-0010-0000-0000-00001A000000}" name="C26" dataDxfId="421"/>
    <tableColumn id="27" xr3:uid="{00000000-0010-0000-0000-00001B000000}" name="C27" dataDxfId="420"/>
    <tableColumn id="28" xr3:uid="{00000000-0010-0000-0000-00001C000000}" name="C28" dataDxfId="419"/>
    <tableColumn id="29" xr3:uid="{00000000-0010-0000-0000-00001D000000}" name="C29" dataDxfId="418"/>
    <tableColumn id="30" xr3:uid="{00000000-0010-0000-0000-00001E000000}" name="C30" dataDxfId="417"/>
    <tableColumn id="31" xr3:uid="{00000000-0010-0000-0000-00001F000000}" name="C31" dataDxfId="416"/>
    <tableColumn id="32" xr3:uid="{00000000-0010-0000-0000-000020000000}" name="C32" dataDxfId="415"/>
    <tableColumn id="33" xr3:uid="{00000000-0010-0000-0000-000021000000}" name="C33" dataDxfId="414"/>
    <tableColumn id="34" xr3:uid="{00000000-0010-0000-0000-000022000000}" name="C34" dataDxfId="413"/>
    <tableColumn id="35" xr3:uid="{00000000-0010-0000-0000-000023000000}" name="C35" dataDxfId="412"/>
    <tableColumn id="36" xr3:uid="{00000000-0010-0000-0000-000024000000}" name="C36" dataDxfId="411"/>
    <tableColumn id="37" xr3:uid="{00000000-0010-0000-0000-000025000000}" name="C37" dataDxfId="410"/>
    <tableColumn id="38" xr3:uid="{00000000-0010-0000-0000-000026000000}" name="C38" dataDxfId="409"/>
    <tableColumn id="39" xr3:uid="{00000000-0010-0000-0000-000027000000}" name="C39" dataDxfId="408"/>
    <tableColumn id="40" xr3:uid="{00000000-0010-0000-0000-000028000000}" name="C40" dataDxfId="407"/>
    <tableColumn id="41" xr3:uid="{00000000-0010-0000-0000-000029000000}" name="C41" dataDxfId="406"/>
    <tableColumn id="42" xr3:uid="{00000000-0010-0000-0000-00002A000000}" name="C42" dataDxfId="405"/>
    <tableColumn id="43" xr3:uid="{00000000-0010-0000-0000-00002B000000}" name="C43" dataDxfId="404"/>
    <tableColumn id="44" xr3:uid="{00000000-0010-0000-0000-00002C000000}" name="C44" dataDxfId="403"/>
    <tableColumn id="45" xr3:uid="{00000000-0010-0000-0000-00002D000000}" name="C45" dataDxfId="402"/>
    <tableColumn id="46" xr3:uid="{00000000-0010-0000-0000-00002E000000}" name="C46" dataDxfId="401"/>
    <tableColumn id="47" xr3:uid="{00000000-0010-0000-0000-00002F000000}" name="C47" dataDxfId="400"/>
    <tableColumn id="48" xr3:uid="{00000000-0010-0000-0000-000030000000}" name="C48" dataDxfId="399"/>
    <tableColumn id="49" xr3:uid="{00000000-0010-0000-0000-000031000000}" name="C49" dataDxfId="398"/>
    <tableColumn id="50" xr3:uid="{00000000-0010-0000-0000-000032000000}" name="C50" dataDxfId="397"/>
    <tableColumn id="51" xr3:uid="{00000000-0010-0000-0000-000033000000}" name="C51" dataDxfId="396"/>
    <tableColumn id="52" xr3:uid="{00000000-0010-0000-0000-000034000000}" name="C52" dataDxfId="395"/>
    <tableColumn id="53" xr3:uid="{00000000-0010-0000-0000-000035000000}" name="C53" dataDxfId="394"/>
    <tableColumn id="54" xr3:uid="{00000000-0010-0000-0000-000036000000}" name="C54" dataDxfId="393"/>
    <tableColumn id="55" xr3:uid="{00000000-0010-0000-0000-000037000000}" name="C55" dataDxfId="392"/>
    <tableColumn id="56" xr3:uid="{00000000-0010-0000-0000-000038000000}" name="C56" dataDxfId="391"/>
    <tableColumn id="57" xr3:uid="{00000000-0010-0000-0000-000039000000}" name="C57" dataDxfId="390"/>
    <tableColumn id="58" xr3:uid="{00000000-0010-0000-0000-00003A000000}" name="C58" dataDxfId="389"/>
    <tableColumn id="59" xr3:uid="{00000000-0010-0000-0000-00003B000000}" name="C59" dataDxfId="388"/>
    <tableColumn id="60" xr3:uid="{00000000-0010-0000-0000-00003C000000}" name="C60" dataDxfId="387"/>
    <tableColumn id="61" xr3:uid="{00000000-0010-0000-0000-00003D000000}" name="C61" dataDxfId="386"/>
    <tableColumn id="62" xr3:uid="{00000000-0010-0000-0000-00003E000000}" name="C62" dataDxfId="385"/>
    <tableColumn id="63" xr3:uid="{00000000-0010-0000-0000-00003F000000}" name="C63" dataDxfId="384"/>
    <tableColumn id="64" xr3:uid="{00000000-0010-0000-0000-000040000000}" name="C64" dataDxfId="383"/>
    <tableColumn id="65" xr3:uid="{00000000-0010-0000-0000-000041000000}" name="C65" dataDxfId="382"/>
    <tableColumn id="66" xr3:uid="{00000000-0010-0000-0000-000042000000}" name="C66" dataDxfId="381"/>
    <tableColumn id="67" xr3:uid="{00000000-0010-0000-0000-000043000000}" name="C67" dataDxfId="380"/>
    <tableColumn id="68" xr3:uid="{00000000-0010-0000-0000-000044000000}" name="C68" dataDxfId="379"/>
    <tableColumn id="69" xr3:uid="{00000000-0010-0000-0000-000045000000}" name="C69" dataDxfId="378"/>
    <tableColumn id="70" xr3:uid="{00000000-0010-0000-0000-000046000000}" name="C70" dataDxfId="377"/>
    <tableColumn id="71" xr3:uid="{00000000-0010-0000-0000-000047000000}" name="C71" dataDxfId="376"/>
    <tableColumn id="72" xr3:uid="{00000000-0010-0000-0000-000048000000}" name="C72" dataDxfId="375"/>
    <tableColumn id="73" xr3:uid="{00000000-0010-0000-0000-000049000000}" name="C73" dataDxfId="374"/>
    <tableColumn id="74" xr3:uid="{00000000-0010-0000-0000-00004A000000}" name="C74" dataDxfId="373"/>
    <tableColumn id="75" xr3:uid="{00000000-0010-0000-0000-00004B000000}" name="C75" dataDxfId="372"/>
    <tableColumn id="76" xr3:uid="{00000000-0010-0000-0000-00004C000000}" name="C76" dataDxfId="371"/>
    <tableColumn id="77" xr3:uid="{00000000-0010-0000-0000-00004D000000}" name="C77" dataDxfId="370"/>
    <tableColumn id="78" xr3:uid="{00000000-0010-0000-0000-00004E000000}" name="C78" dataDxfId="369"/>
    <tableColumn id="79" xr3:uid="{00000000-0010-0000-0000-00004F000000}" name="C79" dataDxfId="368"/>
    <tableColumn id="80" xr3:uid="{00000000-0010-0000-0000-000050000000}" name="C80" dataDxfId="367"/>
    <tableColumn id="81" xr3:uid="{00000000-0010-0000-0000-000051000000}" name="C81" dataDxfId="366"/>
    <tableColumn id="82" xr3:uid="{00000000-0010-0000-0000-000052000000}" name="C82" dataDxfId="365"/>
    <tableColumn id="83" xr3:uid="{00000000-0010-0000-0000-000053000000}" name="C83" dataDxfId="364"/>
    <tableColumn id="84" xr3:uid="{00000000-0010-0000-0000-000054000000}" name="C84" dataDxfId="363"/>
    <tableColumn id="85" xr3:uid="{00000000-0010-0000-0000-000055000000}" name="C85" dataDxfId="362"/>
    <tableColumn id="86" xr3:uid="{00000000-0010-0000-0000-000056000000}" name="C86" dataDxfId="361"/>
    <tableColumn id="87" xr3:uid="{00000000-0010-0000-0000-000057000000}" name="C87" dataDxfId="360"/>
    <tableColumn id="88" xr3:uid="{00000000-0010-0000-0000-000058000000}" name="C88" dataDxfId="359"/>
    <tableColumn id="89" xr3:uid="{00000000-0010-0000-0000-000059000000}" name="C89" dataDxfId="358"/>
    <tableColumn id="90" xr3:uid="{00000000-0010-0000-0000-00005A000000}" name="C90" dataDxfId="357"/>
    <tableColumn id="91" xr3:uid="{00000000-0010-0000-0000-00005B000000}" name="C91" dataDxfId="356"/>
    <tableColumn id="92" xr3:uid="{00000000-0010-0000-0000-00005C000000}" name="C92" dataDxfId="355"/>
    <tableColumn id="93" xr3:uid="{00000000-0010-0000-0000-00005D000000}" name="C93" dataDxfId="354"/>
    <tableColumn id="94" xr3:uid="{00000000-0010-0000-0000-00005E000000}" name="C94" dataDxfId="353"/>
    <tableColumn id="95" xr3:uid="{00000000-0010-0000-0000-00005F000000}" name="C95" dataDxfId="352"/>
    <tableColumn id="96" xr3:uid="{00000000-0010-0000-0000-000060000000}" name="C96" dataDxfId="351"/>
    <tableColumn id="97" xr3:uid="{00000000-0010-0000-0000-000061000000}" name="C97" dataDxfId="350"/>
    <tableColumn id="98" xr3:uid="{00000000-0010-0000-0000-000062000000}" name="C98" dataDxfId="349"/>
    <tableColumn id="99" xr3:uid="{00000000-0010-0000-0000-000063000000}" name="C99" dataDxfId="348"/>
    <tableColumn id="100" xr3:uid="{00000000-0010-0000-0000-000064000000}" name="C100" dataDxfId="347"/>
    <tableColumn id="101" xr3:uid="{00000000-0010-0000-0000-000065000000}" name="C101" dataDxfId="346"/>
    <tableColumn id="102" xr3:uid="{00000000-0010-0000-0000-000066000000}" name="C102" dataDxfId="345"/>
    <tableColumn id="103" xr3:uid="{00000000-0010-0000-0000-000067000000}" name="C103" dataDxfId="344"/>
    <tableColumn id="104" xr3:uid="{00000000-0010-0000-0000-000068000000}" name="C104" dataDxfId="343"/>
    <tableColumn id="105" xr3:uid="{00000000-0010-0000-0000-000069000000}" name="C105" dataDxfId="342"/>
    <tableColumn id="106" xr3:uid="{00000000-0010-0000-0000-00006A000000}" name="C106" dataDxfId="341"/>
    <tableColumn id="107" xr3:uid="{00000000-0010-0000-0000-00006B000000}" name="C107" dataDxfId="340"/>
    <tableColumn id="108" xr3:uid="{00000000-0010-0000-0000-00006C000000}" name="C108" dataDxfId="339"/>
    <tableColumn id="109" xr3:uid="{00000000-0010-0000-0000-00006D000000}" name="C109" dataDxfId="338"/>
    <tableColumn id="110" xr3:uid="{00000000-0010-0000-0000-00006E000000}" name="C110" dataDxfId="337"/>
    <tableColumn id="111" xr3:uid="{00000000-0010-0000-0000-00006F000000}" name="C111" dataDxfId="336"/>
    <tableColumn id="112" xr3:uid="{00000000-0010-0000-0000-000070000000}" name="C112" dataDxfId="335"/>
    <tableColumn id="113" xr3:uid="{00000000-0010-0000-0000-000071000000}" name="C113" dataDxfId="334"/>
    <tableColumn id="114" xr3:uid="{00000000-0010-0000-0000-000072000000}" name="C114" dataDxfId="333"/>
    <tableColumn id="115" xr3:uid="{00000000-0010-0000-0000-000073000000}" name="C115" dataDxfId="332"/>
    <tableColumn id="116" xr3:uid="{00000000-0010-0000-0000-000074000000}" name="C116" dataDxfId="331"/>
    <tableColumn id="117" xr3:uid="{00000000-0010-0000-0000-000075000000}" name="C117" dataDxfId="330"/>
    <tableColumn id="118" xr3:uid="{00000000-0010-0000-0000-000076000000}" name="C118" dataDxfId="329"/>
    <tableColumn id="119" xr3:uid="{00000000-0010-0000-0000-000077000000}" name="C119" dataDxfId="328"/>
    <tableColumn id="120" xr3:uid="{00000000-0010-0000-0000-000078000000}" name="C120" dataDxfId="327"/>
    <tableColumn id="121" xr3:uid="{00000000-0010-0000-0000-000079000000}" name="C121" dataDxfId="326"/>
    <tableColumn id="122" xr3:uid="{00000000-0010-0000-0000-00007A000000}" name="C122" dataDxfId="325"/>
    <tableColumn id="123" xr3:uid="{00000000-0010-0000-0000-00007B000000}" name="C123" dataDxfId="324"/>
    <tableColumn id="124" xr3:uid="{00000000-0010-0000-0000-00007C000000}" name="C124" dataDxfId="323"/>
    <tableColumn id="125" xr3:uid="{00000000-0010-0000-0000-00007D000000}" name="C125" dataDxfId="322"/>
    <tableColumn id="126" xr3:uid="{00000000-0010-0000-0000-00007E000000}" name="C126" dataDxfId="321"/>
    <tableColumn id="127" xr3:uid="{00000000-0010-0000-0000-00007F000000}" name="C127" dataDxfId="320"/>
    <tableColumn id="128" xr3:uid="{00000000-0010-0000-0000-000080000000}" name="C128" dataDxfId="319"/>
    <tableColumn id="129" xr3:uid="{00000000-0010-0000-0000-000081000000}" name="C129" dataDxfId="318"/>
    <tableColumn id="130" xr3:uid="{00000000-0010-0000-0000-000082000000}" name="C130" dataDxfId="317"/>
    <tableColumn id="131" xr3:uid="{00000000-0010-0000-0000-000083000000}" name="C131" dataDxfId="316"/>
    <tableColumn id="132" xr3:uid="{00000000-0010-0000-0000-000084000000}" name="C132" dataDxfId="315"/>
    <tableColumn id="133" xr3:uid="{00000000-0010-0000-0000-000085000000}" name="C133" dataDxfId="314"/>
    <tableColumn id="134" xr3:uid="{00000000-0010-0000-0000-000086000000}" name="C134" dataDxfId="313"/>
    <tableColumn id="135" xr3:uid="{00000000-0010-0000-0000-000087000000}" name="C135" dataDxfId="312"/>
    <tableColumn id="136" xr3:uid="{00000000-0010-0000-0000-000088000000}" name="C136" dataDxfId="311"/>
    <tableColumn id="137" xr3:uid="{00000000-0010-0000-0000-000089000000}" name="C137" dataDxfId="310"/>
    <tableColumn id="138" xr3:uid="{00000000-0010-0000-0000-00008A000000}" name="C138" dataDxfId="309"/>
    <tableColumn id="139" xr3:uid="{00000000-0010-0000-0000-00008B000000}" name="C139" dataDxfId="308"/>
    <tableColumn id="140" xr3:uid="{00000000-0010-0000-0000-00008C000000}" name="C140" dataDxfId="307"/>
    <tableColumn id="141" xr3:uid="{00000000-0010-0000-0000-00008D000000}" name="C141" dataDxfId="306"/>
    <tableColumn id="142" xr3:uid="{00000000-0010-0000-0000-00008E000000}" name="C142" dataDxfId="305"/>
    <tableColumn id="143" xr3:uid="{00000000-0010-0000-0000-00008F000000}" name="C143" dataDxfId="304"/>
    <tableColumn id="144" xr3:uid="{00000000-0010-0000-0000-000090000000}" name="C144" dataDxfId="303"/>
    <tableColumn id="145" xr3:uid="{00000000-0010-0000-0000-000091000000}" name="C145" dataDxfId="302"/>
    <tableColumn id="146" xr3:uid="{00000000-0010-0000-0000-000092000000}" name="C146" dataDxfId="301"/>
    <tableColumn id="147" xr3:uid="{00000000-0010-0000-0000-000093000000}" name="C147" dataDxfId="300"/>
    <tableColumn id="148" xr3:uid="{00000000-0010-0000-0000-000094000000}" name="C148" dataDxfId="299"/>
    <tableColumn id="149" xr3:uid="{00000000-0010-0000-0000-000095000000}" name="C149" dataDxfId="298"/>
    <tableColumn id="150" xr3:uid="{00000000-0010-0000-0000-000096000000}" name="C150" dataDxfId="297"/>
    <tableColumn id="151" xr3:uid="{00000000-0010-0000-0000-000097000000}" name="C151" dataDxfId="296"/>
    <tableColumn id="152" xr3:uid="{00000000-0010-0000-0000-000098000000}" name="C152" dataDxfId="295"/>
    <tableColumn id="153" xr3:uid="{00000000-0010-0000-0000-000099000000}" name="C153" dataDxfId="294"/>
    <tableColumn id="154" xr3:uid="{00000000-0010-0000-0000-00009A000000}" name="C154" dataDxfId="293"/>
    <tableColumn id="155" xr3:uid="{00000000-0010-0000-0000-00009B000000}" name="C155" dataDxfId="292"/>
    <tableColumn id="156" xr3:uid="{00000000-0010-0000-0000-00009C000000}" name="C156" dataDxfId="291"/>
    <tableColumn id="157" xr3:uid="{00000000-0010-0000-0000-00009D000000}" name="C157" dataDxfId="290"/>
    <tableColumn id="158" xr3:uid="{00000000-0010-0000-0000-00009E000000}" name="C158" dataDxfId="289"/>
    <tableColumn id="159" xr3:uid="{00000000-0010-0000-0000-00009F000000}" name="C159" dataDxfId="288"/>
    <tableColumn id="160" xr3:uid="{00000000-0010-0000-0000-0000A0000000}" name="C160" dataDxfId="287"/>
    <tableColumn id="161" xr3:uid="{00000000-0010-0000-0000-0000A1000000}" name="C161" dataDxfId="286"/>
    <tableColumn id="162" xr3:uid="{00000000-0010-0000-0000-0000A2000000}" name="C162" dataDxfId="285"/>
    <tableColumn id="163" xr3:uid="{00000000-0010-0000-0000-0000A3000000}" name="C163" dataDxfId="284"/>
    <tableColumn id="164" xr3:uid="{00000000-0010-0000-0000-0000A4000000}" name="C164" dataDxfId="283"/>
    <tableColumn id="165" xr3:uid="{00000000-0010-0000-0000-0000A5000000}" name="C165" dataDxfId="282"/>
    <tableColumn id="166" xr3:uid="{00000000-0010-0000-0000-0000A6000000}" name="C166" dataDxfId="281"/>
    <tableColumn id="167" xr3:uid="{00000000-0010-0000-0000-0000A7000000}" name="C167" dataDxfId="280"/>
    <tableColumn id="168" xr3:uid="{00000000-0010-0000-0000-0000A8000000}" name="C168" dataDxfId="279"/>
    <tableColumn id="169" xr3:uid="{00000000-0010-0000-0000-0000A9000000}" name="C169" dataDxfId="278"/>
    <tableColumn id="170" xr3:uid="{00000000-0010-0000-0000-0000AA000000}" name="C170" dataDxfId="277"/>
    <tableColumn id="171" xr3:uid="{00000000-0010-0000-0000-0000AB000000}" name="C171" dataDxfId="276"/>
    <tableColumn id="172" xr3:uid="{00000000-0010-0000-0000-0000AC000000}" name="C172" dataDxfId="275"/>
    <tableColumn id="173" xr3:uid="{00000000-0010-0000-0000-0000AD000000}" name="C173" dataDxfId="274"/>
    <tableColumn id="174" xr3:uid="{00000000-0010-0000-0000-0000AE000000}" name="C174" dataDxfId="273"/>
    <tableColumn id="175" xr3:uid="{00000000-0010-0000-0000-0000AF000000}" name="C175" dataDxfId="272"/>
    <tableColumn id="176" xr3:uid="{00000000-0010-0000-0000-0000B0000000}" name="C176" dataDxfId="271"/>
    <tableColumn id="177" xr3:uid="{00000000-0010-0000-0000-0000B1000000}" name="C177" dataDxfId="270"/>
    <tableColumn id="178" xr3:uid="{00000000-0010-0000-0000-0000B2000000}" name="C178" dataDxfId="269"/>
    <tableColumn id="179" xr3:uid="{00000000-0010-0000-0000-0000B3000000}" name="C179" dataDxfId="268"/>
    <tableColumn id="180" xr3:uid="{00000000-0010-0000-0000-0000B4000000}" name="C180" dataDxfId="267"/>
    <tableColumn id="181" xr3:uid="{00000000-0010-0000-0000-0000B5000000}" name="C181" dataDxfId="266"/>
    <tableColumn id="182" xr3:uid="{00000000-0010-0000-0000-0000B6000000}" name="C182" dataDxfId="265"/>
    <tableColumn id="183" xr3:uid="{00000000-0010-0000-0000-0000B7000000}" name="C183" dataDxfId="264"/>
    <tableColumn id="184" xr3:uid="{00000000-0010-0000-0000-0000B8000000}" name="C184" dataDxfId="263"/>
    <tableColumn id="185" xr3:uid="{00000000-0010-0000-0000-0000B9000000}" name="C185" dataDxfId="262"/>
    <tableColumn id="186" xr3:uid="{00000000-0010-0000-0000-0000BA000000}" name="C186" dataDxfId="261"/>
    <tableColumn id="187" xr3:uid="{00000000-0010-0000-0000-0000BB000000}" name="C187" dataDxfId="260"/>
    <tableColumn id="188" xr3:uid="{00000000-0010-0000-0000-0000BC000000}" name="C188" dataDxfId="259"/>
    <tableColumn id="189" xr3:uid="{00000000-0010-0000-0000-0000BD000000}" name="C189" dataDxfId="258"/>
    <tableColumn id="190" xr3:uid="{00000000-0010-0000-0000-0000BE000000}" name="C190" dataDxfId="257"/>
    <tableColumn id="191" xr3:uid="{00000000-0010-0000-0000-0000BF000000}" name="C191" dataDxfId="256"/>
    <tableColumn id="192" xr3:uid="{00000000-0010-0000-0000-0000C0000000}" name="C192" dataDxfId="255"/>
    <tableColumn id="193" xr3:uid="{00000000-0010-0000-0000-0000C1000000}" name="C193" dataDxfId="254"/>
    <tableColumn id="194" xr3:uid="{00000000-0010-0000-0000-0000C2000000}" name="C194" dataDxfId="253"/>
    <tableColumn id="195" xr3:uid="{00000000-0010-0000-0000-0000C3000000}" name="C195" dataDxfId="252"/>
    <tableColumn id="196" xr3:uid="{00000000-0010-0000-0000-0000C4000000}" name="C196" dataDxfId="251"/>
    <tableColumn id="197" xr3:uid="{00000000-0010-0000-0000-0000C5000000}" name="C197" dataDxfId="250"/>
    <tableColumn id="198" xr3:uid="{00000000-0010-0000-0000-0000C6000000}" name="C198" dataDxfId="249"/>
    <tableColumn id="199" xr3:uid="{00000000-0010-0000-0000-0000C7000000}" name="C199" dataDxfId="248"/>
    <tableColumn id="200" xr3:uid="{00000000-0010-0000-0000-0000C8000000}" name="C200" dataDxfId="247"/>
    <tableColumn id="201" xr3:uid="{00000000-0010-0000-0000-0000C9000000}" name="C201" dataDxfId="246"/>
    <tableColumn id="202" xr3:uid="{00000000-0010-0000-0000-0000CA000000}" name="C202" dataDxfId="245"/>
    <tableColumn id="203" xr3:uid="{00000000-0010-0000-0000-0000CB000000}" name="C203" dataDxfId="244"/>
    <tableColumn id="204" xr3:uid="{00000000-0010-0000-0000-0000CC000000}" name="C204" dataDxfId="243"/>
    <tableColumn id="205" xr3:uid="{00000000-0010-0000-0000-0000CD000000}" name="C205" dataDxfId="242"/>
    <tableColumn id="206" xr3:uid="{00000000-0010-0000-0000-0000CE000000}" name="C206" dataDxfId="241"/>
    <tableColumn id="207" xr3:uid="{00000000-0010-0000-0000-0000CF000000}" name="C207" dataDxfId="240"/>
    <tableColumn id="208" xr3:uid="{00000000-0010-0000-0000-0000D0000000}" name="C208" dataDxfId="239"/>
    <tableColumn id="209" xr3:uid="{00000000-0010-0000-0000-0000D1000000}" name="C209" dataDxfId="238"/>
    <tableColumn id="210" xr3:uid="{00000000-0010-0000-0000-0000D2000000}" name="C210" dataDxfId="237"/>
    <tableColumn id="211" xr3:uid="{00000000-0010-0000-0000-0000D3000000}" name="C211" dataDxfId="236"/>
    <tableColumn id="212" xr3:uid="{00000000-0010-0000-0000-0000D4000000}" name="C212" dataDxfId="235"/>
    <tableColumn id="213" xr3:uid="{00000000-0010-0000-0000-0000D5000000}" name="C213" dataDxfId="234"/>
    <tableColumn id="214" xr3:uid="{00000000-0010-0000-0000-0000D6000000}" name="C214" dataDxfId="233"/>
    <tableColumn id="215" xr3:uid="{00000000-0010-0000-0000-0000D7000000}" name="C215" dataDxfId="232"/>
    <tableColumn id="216" xr3:uid="{00000000-0010-0000-0000-0000D8000000}" name="C216" dataDxfId="231"/>
    <tableColumn id="217" xr3:uid="{00000000-0010-0000-0000-0000D9000000}" name="C217" dataDxfId="230"/>
    <tableColumn id="218" xr3:uid="{00000000-0010-0000-0000-0000DA000000}" name="C218" dataDxfId="229"/>
    <tableColumn id="219" xr3:uid="{00000000-0010-0000-0000-0000DB000000}" name="C219" dataDxfId="228"/>
    <tableColumn id="220" xr3:uid="{00000000-0010-0000-0000-0000DC000000}" name="C220" dataDxfId="227"/>
    <tableColumn id="221" xr3:uid="{00000000-0010-0000-0000-0000DD000000}" name="C221" dataDxfId="226"/>
    <tableColumn id="222" xr3:uid="{00000000-0010-0000-0000-0000DE000000}" name="C222" dataDxfId="225"/>
    <tableColumn id="223" xr3:uid="{00000000-0010-0000-0000-0000DF000000}" name="C223" dataDxfId="224"/>
    <tableColumn id="224" xr3:uid="{00000000-0010-0000-0000-0000E0000000}" name="C224" dataDxfId="223"/>
    <tableColumn id="225" xr3:uid="{00000000-0010-0000-0000-0000E1000000}" name="C225" dataDxfId="222"/>
    <tableColumn id="226" xr3:uid="{00000000-0010-0000-0000-0000E2000000}" name="C226" dataDxfId="221"/>
    <tableColumn id="227" xr3:uid="{00000000-0010-0000-0000-0000E3000000}" name="C227" dataDxfId="220"/>
    <tableColumn id="228" xr3:uid="{00000000-0010-0000-0000-0000E4000000}" name="C228" dataDxfId="219"/>
    <tableColumn id="229" xr3:uid="{00000000-0010-0000-0000-0000E5000000}" name="C229" dataDxfId="218"/>
    <tableColumn id="230" xr3:uid="{00000000-0010-0000-0000-0000E6000000}" name="C230" dataDxfId="217"/>
    <tableColumn id="231" xr3:uid="{00000000-0010-0000-0000-0000E7000000}" name="C231" dataDxfId="216"/>
    <tableColumn id="232" xr3:uid="{00000000-0010-0000-0000-0000E8000000}" name="C232" dataDxfId="215"/>
    <tableColumn id="233" xr3:uid="{00000000-0010-0000-0000-0000E9000000}" name="C233" dataDxfId="214"/>
    <tableColumn id="234" xr3:uid="{00000000-0010-0000-0000-0000EA000000}" name="C234" dataDxfId="213"/>
    <tableColumn id="235" xr3:uid="{00000000-0010-0000-0000-0000EB000000}" name="C235" dataDxfId="212"/>
    <tableColumn id="236" xr3:uid="{00000000-0010-0000-0000-0000EC000000}" name="C236" dataDxfId="211"/>
    <tableColumn id="237" xr3:uid="{00000000-0010-0000-0000-0000ED000000}" name="C237" dataDxfId="210"/>
    <tableColumn id="238" xr3:uid="{00000000-0010-0000-0000-0000EE000000}" name="C238" dataDxfId="209"/>
    <tableColumn id="239" xr3:uid="{00000000-0010-0000-0000-0000EF000000}" name="C239" dataDxfId="208"/>
    <tableColumn id="240" xr3:uid="{00000000-0010-0000-0000-0000F0000000}" name="C240" dataDxfId="207"/>
    <tableColumn id="241" xr3:uid="{00000000-0010-0000-0000-0000F1000000}" name="C241" dataDxfId="206"/>
    <tableColumn id="242" xr3:uid="{00000000-0010-0000-0000-0000F2000000}" name="C242" dataDxfId="205"/>
    <tableColumn id="243" xr3:uid="{00000000-0010-0000-0000-0000F3000000}" name="C243" dataDxfId="204"/>
    <tableColumn id="244" xr3:uid="{00000000-0010-0000-0000-0000F4000000}" name="C244" dataDxfId="203"/>
    <tableColumn id="245" xr3:uid="{00000000-0010-0000-0000-0000F5000000}" name="C245" dataDxfId="202"/>
    <tableColumn id="246" xr3:uid="{00000000-0010-0000-0000-0000F6000000}" name="C246" dataDxfId="201"/>
    <tableColumn id="247" xr3:uid="{00000000-0010-0000-0000-0000F7000000}" name="C247" dataDxfId="200"/>
    <tableColumn id="248" xr3:uid="{00000000-0010-0000-0000-0000F8000000}" name="C248" dataDxfId="199"/>
    <tableColumn id="249" xr3:uid="{00000000-0010-0000-0000-0000F9000000}" name="C249" dataDxfId="198"/>
    <tableColumn id="250" xr3:uid="{00000000-0010-0000-0000-0000FA000000}" name="C250" dataDxfId="197"/>
    <tableColumn id="251" xr3:uid="{00000000-0010-0000-0000-0000FB000000}" name="C251" dataDxfId="196"/>
    <tableColumn id="252" xr3:uid="{00000000-0010-0000-0000-0000FC000000}" name="C252" dataDxfId="195"/>
    <tableColumn id="253" xr3:uid="{00000000-0010-0000-0000-0000FD000000}" name="C253" dataDxfId="194"/>
    <tableColumn id="254" xr3:uid="{00000000-0010-0000-0000-0000FE000000}" name="C254" dataDxfId="193"/>
    <tableColumn id="255" xr3:uid="{00000000-0010-0000-0000-0000FF000000}" name="C255" dataDxfId="192"/>
    <tableColumn id="256" xr3:uid="{00000000-0010-0000-0000-000000010000}" name="C256" dataDxfId="191"/>
    <tableColumn id="257" xr3:uid="{00000000-0010-0000-0000-000001010000}" name="C257" dataDxfId="190"/>
    <tableColumn id="258" xr3:uid="{00000000-0010-0000-0000-000002010000}" name="C258" dataDxfId="189"/>
    <tableColumn id="259" xr3:uid="{00000000-0010-0000-0000-000003010000}" name="C259" dataDxfId="188"/>
    <tableColumn id="260" xr3:uid="{00000000-0010-0000-0000-000004010000}" name="C260" dataDxfId="187"/>
    <tableColumn id="261" xr3:uid="{00000000-0010-0000-0000-000005010000}" name="C261" dataDxfId="186"/>
    <tableColumn id="262" xr3:uid="{00000000-0010-0000-0000-000006010000}" name="C262" dataDxfId="185"/>
    <tableColumn id="263" xr3:uid="{00000000-0010-0000-0000-000007010000}" name="C263" dataDxfId="184"/>
    <tableColumn id="264" xr3:uid="{00000000-0010-0000-0000-000008010000}" name="C264" dataDxfId="183"/>
    <tableColumn id="265" xr3:uid="{00000000-0010-0000-0000-000009010000}" name="C265" dataDxfId="182"/>
    <tableColumn id="266" xr3:uid="{00000000-0010-0000-0000-00000A010000}" name="C266" dataDxfId="181"/>
    <tableColumn id="267" xr3:uid="{00000000-0010-0000-0000-00000B010000}" name="C267" dataDxfId="180"/>
    <tableColumn id="268" xr3:uid="{00000000-0010-0000-0000-00000C010000}" name="C268" dataDxfId="179"/>
    <tableColumn id="269" xr3:uid="{00000000-0010-0000-0000-00000D010000}" name="C269" dataDxfId="178"/>
    <tableColumn id="270" xr3:uid="{00000000-0010-0000-0000-00000E010000}" name="C270" dataDxfId="177"/>
    <tableColumn id="271" xr3:uid="{00000000-0010-0000-0000-00000F010000}" name="C271" dataDxfId="176"/>
    <tableColumn id="272" xr3:uid="{00000000-0010-0000-0000-000010010000}" name="C272" dataDxfId="175"/>
    <tableColumn id="273" xr3:uid="{00000000-0010-0000-0000-000011010000}" name="C273" dataDxfId="174"/>
    <tableColumn id="274" xr3:uid="{00000000-0010-0000-0000-000012010000}" name="C274" dataDxfId="173"/>
    <tableColumn id="275" xr3:uid="{00000000-0010-0000-0000-000013010000}" name="C275" dataDxfId="172"/>
    <tableColumn id="276" xr3:uid="{00000000-0010-0000-0000-000014010000}" name="C276" dataDxfId="171"/>
    <tableColumn id="277" xr3:uid="{00000000-0010-0000-0000-000015010000}" name="C277" dataDxfId="170"/>
    <tableColumn id="278" xr3:uid="{00000000-0010-0000-0000-000016010000}" name="C278" dataDxfId="169"/>
    <tableColumn id="279" xr3:uid="{00000000-0010-0000-0000-000017010000}" name="C279" dataDxfId="168"/>
    <tableColumn id="280" xr3:uid="{00000000-0010-0000-0000-000018010000}" name="C280" dataDxfId="167"/>
    <tableColumn id="281" xr3:uid="{00000000-0010-0000-0000-000019010000}" name="C281" dataDxfId="166"/>
    <tableColumn id="282" xr3:uid="{00000000-0010-0000-0000-00001A010000}" name="C282" dataDxfId="165"/>
    <tableColumn id="283" xr3:uid="{00000000-0010-0000-0000-00001B010000}" name="C283" dataDxfId="164"/>
    <tableColumn id="284" xr3:uid="{00000000-0010-0000-0000-00001C010000}" name="C284" dataDxfId="163"/>
    <tableColumn id="285" xr3:uid="{00000000-0010-0000-0000-00001D010000}" name="C285" dataDxfId="162"/>
    <tableColumn id="286" xr3:uid="{00000000-0010-0000-0000-00001E010000}" name="C286" dataDxfId="161"/>
    <tableColumn id="287" xr3:uid="{00000000-0010-0000-0000-00001F010000}" name="C287" dataDxfId="160"/>
    <tableColumn id="288" xr3:uid="{00000000-0010-0000-0000-000020010000}" name="C288" dataDxfId="159"/>
    <tableColumn id="289" xr3:uid="{00000000-0010-0000-0000-000021010000}" name="C289" dataDxfId="158"/>
    <tableColumn id="290" xr3:uid="{00000000-0010-0000-0000-000022010000}" name="C290" dataDxfId="157"/>
    <tableColumn id="291" xr3:uid="{00000000-0010-0000-0000-000023010000}" name="C291" dataDxfId="156"/>
    <tableColumn id="292" xr3:uid="{00000000-0010-0000-0000-000024010000}" name="C292" dataDxfId="155"/>
    <tableColumn id="293" xr3:uid="{00000000-0010-0000-0000-000025010000}" name="C293" dataDxfId="154"/>
    <tableColumn id="294" xr3:uid="{00000000-0010-0000-0000-000026010000}" name="C294" dataDxfId="153"/>
    <tableColumn id="295" xr3:uid="{00000000-0010-0000-0000-000027010000}" name="C295" dataDxfId="152"/>
    <tableColumn id="296" xr3:uid="{00000000-0010-0000-0000-000028010000}" name="C296" dataDxfId="151"/>
    <tableColumn id="297" xr3:uid="{00000000-0010-0000-0000-000029010000}" name="C297" dataDxfId="150"/>
    <tableColumn id="298" xr3:uid="{00000000-0010-0000-0000-00002A010000}" name="C298" dataDxfId="149"/>
    <tableColumn id="299" xr3:uid="{00000000-0010-0000-0000-00002B010000}" name="C299" dataDxfId="148"/>
    <tableColumn id="300" xr3:uid="{00000000-0010-0000-0000-00002C010000}" name="C300" dataDxfId="147"/>
    <tableColumn id="301" xr3:uid="{00000000-0010-0000-0000-00002D010000}" name="C301" dataDxfId="146"/>
    <tableColumn id="302" xr3:uid="{00000000-0010-0000-0000-00002E010000}" name="C302" dataDxfId="145"/>
    <tableColumn id="303" xr3:uid="{00000000-0010-0000-0000-00002F010000}" name="C303" dataDxfId="144"/>
    <tableColumn id="304" xr3:uid="{00000000-0010-0000-0000-000030010000}" name="C304" dataDxfId="143"/>
    <tableColumn id="305" xr3:uid="{00000000-0010-0000-0000-000031010000}" name="C305" dataDxfId="142"/>
    <tableColumn id="306" xr3:uid="{00000000-0010-0000-0000-000032010000}" name="C306" dataDxfId="141"/>
    <tableColumn id="307" xr3:uid="{00000000-0010-0000-0000-000033010000}" name="C307" dataDxfId="140"/>
    <tableColumn id="308" xr3:uid="{00000000-0010-0000-0000-000034010000}" name="C308" dataDxfId="139"/>
    <tableColumn id="309" xr3:uid="{00000000-0010-0000-0000-000035010000}" name="C309" dataDxfId="138"/>
    <tableColumn id="310" xr3:uid="{00000000-0010-0000-0000-000036010000}" name="C310" dataDxfId="137"/>
    <tableColumn id="311" xr3:uid="{00000000-0010-0000-0000-000037010000}" name="C311" dataDxfId="136"/>
    <tableColumn id="312" xr3:uid="{00000000-0010-0000-0000-000038010000}" name="C312" dataDxfId="135"/>
    <tableColumn id="313" xr3:uid="{00000000-0010-0000-0000-000039010000}" name="C313" dataDxfId="134"/>
    <tableColumn id="314" xr3:uid="{00000000-0010-0000-0000-00003A010000}" name="C314" dataDxfId="133"/>
    <tableColumn id="315" xr3:uid="{00000000-0010-0000-0000-00003B010000}" name="C315" dataDxfId="132"/>
    <tableColumn id="316" xr3:uid="{00000000-0010-0000-0000-00003C010000}" name="C316" dataDxfId="131"/>
    <tableColumn id="317" xr3:uid="{00000000-0010-0000-0000-00003D010000}" name="C317" dataDxfId="130"/>
    <tableColumn id="318" xr3:uid="{00000000-0010-0000-0000-00003E010000}" name="C318" dataDxfId="129"/>
    <tableColumn id="319" xr3:uid="{00000000-0010-0000-0000-00003F010000}" name="C319" dataDxfId="128"/>
    <tableColumn id="320" xr3:uid="{00000000-0010-0000-0000-000040010000}" name="C320" dataDxfId="127"/>
    <tableColumn id="321" xr3:uid="{00000000-0010-0000-0000-000041010000}" name="C321" dataDxfId="126"/>
    <tableColumn id="322" xr3:uid="{00000000-0010-0000-0000-000042010000}" name="C322" dataDxfId="125"/>
    <tableColumn id="323" xr3:uid="{00000000-0010-0000-0000-000043010000}" name="C323" dataDxfId="124"/>
    <tableColumn id="324" xr3:uid="{00000000-0010-0000-0000-000044010000}" name="C324" dataDxfId="123"/>
    <tableColumn id="325" xr3:uid="{00000000-0010-0000-0000-000045010000}" name="C325" dataDxfId="122"/>
    <tableColumn id="326" xr3:uid="{00000000-0010-0000-0000-000046010000}" name="C326" dataDxfId="121"/>
    <tableColumn id="327" xr3:uid="{00000000-0010-0000-0000-000047010000}" name="C327" dataDxfId="120"/>
    <tableColumn id="328" xr3:uid="{00000000-0010-0000-0000-000048010000}" name="C328" dataDxfId="119"/>
    <tableColumn id="329" xr3:uid="{00000000-0010-0000-0000-000049010000}" name="C329" dataDxfId="118"/>
    <tableColumn id="330" xr3:uid="{00000000-0010-0000-0000-00004A010000}" name="C330" dataDxfId="117"/>
    <tableColumn id="331" xr3:uid="{00000000-0010-0000-0000-00004B010000}" name="C331" dataDxfId="116"/>
    <tableColumn id="332" xr3:uid="{00000000-0010-0000-0000-00004C010000}" name="C332" dataDxfId="115"/>
    <tableColumn id="333" xr3:uid="{00000000-0010-0000-0000-00004D010000}" name="C333" dataDxfId="114"/>
    <tableColumn id="334" xr3:uid="{00000000-0010-0000-0000-00004E010000}" name="C334" dataDxfId="113"/>
    <tableColumn id="335" xr3:uid="{00000000-0010-0000-0000-00004F010000}" name="C335" dataDxfId="112"/>
    <tableColumn id="336" xr3:uid="{00000000-0010-0000-0000-000050010000}" name="C336" dataDxfId="111"/>
    <tableColumn id="337" xr3:uid="{00000000-0010-0000-0000-000051010000}" name="C337" dataDxfId="110"/>
    <tableColumn id="338" xr3:uid="{00000000-0010-0000-0000-000052010000}" name="C338" dataDxfId="109"/>
    <tableColumn id="339" xr3:uid="{00000000-0010-0000-0000-000053010000}" name="C339" dataDxfId="108"/>
    <tableColumn id="340" xr3:uid="{00000000-0010-0000-0000-000054010000}" name="C340" dataDxfId="107"/>
    <tableColumn id="341" xr3:uid="{00000000-0010-0000-0000-000055010000}" name="C341" dataDxfId="106"/>
    <tableColumn id="342" xr3:uid="{00000000-0010-0000-0000-000056010000}" name="C342" dataDxfId="105"/>
    <tableColumn id="343" xr3:uid="{00000000-0010-0000-0000-000057010000}" name="C343" dataDxfId="104"/>
    <tableColumn id="344" xr3:uid="{00000000-0010-0000-0000-000058010000}" name="C344" dataDxfId="103"/>
    <tableColumn id="345" xr3:uid="{00000000-0010-0000-0000-000059010000}" name="C345" dataDxfId="102"/>
    <tableColumn id="346" xr3:uid="{00000000-0010-0000-0000-00005A010000}" name="C346" dataDxfId="101"/>
    <tableColumn id="347" xr3:uid="{00000000-0010-0000-0000-00005B010000}" name="C347" dataDxfId="100"/>
    <tableColumn id="348" xr3:uid="{00000000-0010-0000-0000-00005C010000}" name="C348" dataDxfId="99"/>
    <tableColumn id="349" xr3:uid="{00000000-0010-0000-0000-00005D010000}" name="C349" dataDxfId="98"/>
    <tableColumn id="350" xr3:uid="{00000000-0010-0000-0000-00005E010000}" name="C350" dataDxfId="97"/>
    <tableColumn id="351" xr3:uid="{00000000-0010-0000-0000-00005F010000}" name="C351" dataDxfId="96"/>
    <tableColumn id="352" xr3:uid="{00000000-0010-0000-0000-000060010000}" name="C352" dataDxfId="95"/>
    <tableColumn id="353" xr3:uid="{00000000-0010-0000-0000-000061010000}" name="C353" dataDxfId="94"/>
    <tableColumn id="354" xr3:uid="{00000000-0010-0000-0000-000062010000}" name="C354" dataDxfId="93"/>
    <tableColumn id="355" xr3:uid="{00000000-0010-0000-0000-000063010000}" name="C355" dataDxfId="92"/>
    <tableColumn id="356" xr3:uid="{00000000-0010-0000-0000-000064010000}" name="C356" dataDxfId="91"/>
    <tableColumn id="357" xr3:uid="{00000000-0010-0000-0000-000065010000}" name="C357" dataDxfId="90"/>
    <tableColumn id="358" xr3:uid="{00000000-0010-0000-0000-000066010000}" name="C358" dataDxfId="89"/>
    <tableColumn id="359" xr3:uid="{00000000-0010-0000-0000-000067010000}" name="C359" dataDxfId="88"/>
    <tableColumn id="360" xr3:uid="{00000000-0010-0000-0000-000068010000}" name="C360" dataDxfId="87"/>
    <tableColumn id="361" xr3:uid="{00000000-0010-0000-0000-000069010000}" name="C361" dataDxfId="86"/>
    <tableColumn id="362" xr3:uid="{00000000-0010-0000-0000-00006A010000}" name="C362" dataDxfId="85"/>
    <tableColumn id="363" xr3:uid="{00000000-0010-0000-0000-00006B010000}" name="C363" dataDxfId="84"/>
    <tableColumn id="364" xr3:uid="{00000000-0010-0000-0000-00006C010000}" name="C364" dataDxfId="83"/>
    <tableColumn id="365" xr3:uid="{00000000-0010-0000-0000-00006D010000}" name="C365" dataDxfId="82"/>
    <tableColumn id="366" xr3:uid="{00000000-0010-0000-0000-00006E010000}" name="C366" dataDxfId="81"/>
    <tableColumn id="367" xr3:uid="{00000000-0010-0000-0000-00006F010000}" name="C367" dataDxfId="80"/>
    <tableColumn id="368" xr3:uid="{00000000-0010-0000-0000-000070010000}" name="C368" dataDxfId="79"/>
    <tableColumn id="369" xr3:uid="{00000000-0010-0000-0000-000071010000}" name="C369" dataDxfId="78"/>
    <tableColumn id="370" xr3:uid="{00000000-0010-0000-0000-000072010000}" name="C370" dataDxfId="77"/>
    <tableColumn id="371" xr3:uid="{00000000-0010-0000-0000-000073010000}" name="C371" dataDxfId="76"/>
    <tableColumn id="372" xr3:uid="{00000000-0010-0000-0000-000074010000}" name="C372" dataDxfId="75"/>
    <tableColumn id="373" xr3:uid="{00000000-0010-0000-0000-000075010000}" name="C373" dataDxfId="74"/>
    <tableColumn id="374" xr3:uid="{00000000-0010-0000-0000-000076010000}" name="C374" dataDxfId="73"/>
    <tableColumn id="375" xr3:uid="{00000000-0010-0000-0000-000077010000}" name="C375" dataDxfId="72"/>
    <tableColumn id="376" xr3:uid="{00000000-0010-0000-0000-000078010000}" name="C376" dataDxfId="71"/>
    <tableColumn id="377" xr3:uid="{00000000-0010-0000-0000-000079010000}" name="C377" dataDxfId="70"/>
    <tableColumn id="378" xr3:uid="{00000000-0010-0000-0000-00007A010000}" name="C378" dataDxfId="69"/>
    <tableColumn id="379" xr3:uid="{00000000-0010-0000-0000-00007B010000}" name="C379" dataDxfId="68"/>
    <tableColumn id="380" xr3:uid="{00000000-0010-0000-0000-00007C010000}" name="C380" dataDxfId="67"/>
    <tableColumn id="381" xr3:uid="{00000000-0010-0000-0000-00007D010000}" name="C381" dataDxfId="66"/>
    <tableColumn id="382" xr3:uid="{00000000-0010-0000-0000-00007E010000}" name="C382" dataDxfId="65"/>
    <tableColumn id="383" xr3:uid="{00000000-0010-0000-0000-00007F010000}" name="C383" dataDxfId="64"/>
    <tableColumn id="384" xr3:uid="{00000000-0010-0000-0000-000080010000}" name="C384" dataDxfId="63"/>
    <tableColumn id="385" xr3:uid="{00000000-0010-0000-0000-000081010000}" name="C385" dataDxfId="62"/>
    <tableColumn id="386" xr3:uid="{00000000-0010-0000-0000-000082010000}" name="C386" dataDxfId="61"/>
    <tableColumn id="387" xr3:uid="{00000000-0010-0000-0000-000083010000}" name="C387" dataDxfId="60"/>
    <tableColumn id="388" xr3:uid="{00000000-0010-0000-0000-000084010000}" name="C388" dataDxfId="59"/>
    <tableColumn id="389" xr3:uid="{00000000-0010-0000-0000-000085010000}" name="C389" dataDxfId="58"/>
    <tableColumn id="390" xr3:uid="{00000000-0010-0000-0000-000086010000}" name="C390" dataDxfId="57"/>
    <tableColumn id="391" xr3:uid="{00000000-0010-0000-0000-000087010000}" name="C391" dataDxfId="56"/>
    <tableColumn id="392" xr3:uid="{00000000-0010-0000-0000-000088010000}" name="C392" dataDxfId="55"/>
    <tableColumn id="393" xr3:uid="{00000000-0010-0000-0000-000089010000}" name="C393" dataDxfId="54"/>
    <tableColumn id="394" xr3:uid="{00000000-0010-0000-0000-00008A010000}" name="C394" dataDxfId="53"/>
    <tableColumn id="395" xr3:uid="{00000000-0010-0000-0000-00008B010000}" name="C395" dataDxfId="52"/>
    <tableColumn id="396" xr3:uid="{00000000-0010-0000-0000-00008C010000}" name="C396" dataDxfId="51"/>
    <tableColumn id="397" xr3:uid="{00000000-0010-0000-0000-00008D010000}" name="C397" dataDxfId="50"/>
    <tableColumn id="398" xr3:uid="{00000000-0010-0000-0000-00008E010000}" name="C398" dataDxfId="49"/>
    <tableColumn id="399" xr3:uid="{00000000-0010-0000-0000-00008F010000}" name="C399" dataDxfId="48"/>
    <tableColumn id="400" xr3:uid="{00000000-0010-0000-0000-000090010000}" name="C400" dataDxfId="47"/>
    <tableColumn id="401" xr3:uid="{00000000-0010-0000-0000-000091010000}" name="C401" dataDxfId="46"/>
    <tableColumn id="402" xr3:uid="{00000000-0010-0000-0000-000092010000}" name="C402" dataDxfId="45"/>
    <tableColumn id="403" xr3:uid="{00000000-0010-0000-0000-000093010000}" name="C403" dataDxfId="44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97D572-FC10-48BF-9C04-5EFCE8DD90C8}" name="Tab_Récap" displayName="Tab_Récap" ref="A1:S3" totalsRowShown="0" headerRowDxfId="43" dataDxfId="0">
  <autoFilter ref="A1:S3" xr:uid="{2DF2CC2E-981A-460F-9B4B-A8EE0C7369DE}"/>
  <sortState xmlns:xlrd2="http://schemas.microsoft.com/office/spreadsheetml/2017/richdata2" ref="A2:P3">
    <sortCondition descending="1" ref="A1:A3"/>
  </sortState>
  <tableColumns count="19">
    <tableColumn id="1" xr3:uid="{889F41FD-3D38-49B6-BC2F-90BD23F15209}" name="Service/Atelier" dataDxfId="19"/>
    <tableColumn id="2" xr3:uid="{74F8467A-957E-4F01-9C5F-43C48132D3C5}" name="Rang" dataDxfId="18"/>
    <tableColumn id="3" xr3:uid="{EF05683B-5665-4211-8DD4-672A8476E6B3}" name="Noms" dataDxfId="17"/>
    <tableColumn id="232" xr3:uid="{63104DFA-798C-4A65-91C0-AF1205C3060E}" name="Activité 01" dataDxfId="16"/>
    <tableColumn id="233" xr3:uid="{06BFC3DB-F9C1-4726-B9B6-25D011CDC13D}" name="Activité 02" dataDxfId="15"/>
    <tableColumn id="234" xr3:uid="{4329A649-2743-4B5C-A82B-6EE6CD79F7B7}" name="Activité 03" dataDxfId="14"/>
    <tableColumn id="235" xr3:uid="{709CAB5F-66EE-4BEB-A686-90E3930DEE5F}" name="Activité 04" dataDxfId="13"/>
    <tableColumn id="236" xr3:uid="{1E865369-8658-42B1-9476-C83473B4E66E}" name="Activité 05" dataDxfId="12"/>
    <tableColumn id="237" xr3:uid="{DD394D9E-1340-4179-9EB9-7C752B7FD792}" name="Activité 06" dataDxfId="11"/>
    <tableColumn id="238" xr3:uid="{FA3DBBF8-0562-4A10-9467-CE71795B7AC5}" name="Activité 07" dataDxfId="10"/>
    <tableColumn id="239" xr3:uid="{6646AC4B-DD50-4937-AEA4-2056C39514A8}" name="Activité 08" dataDxfId="9"/>
    <tableColumn id="240" xr3:uid="{30F109B6-310A-446C-B475-77EA3AE26B37}" name="Activité 09" dataDxfId="8"/>
    <tableColumn id="241" xr3:uid="{A1F9B422-E4E4-4127-8044-02294632269C}" name="Activité 10" dataDxfId="7"/>
    <tableColumn id="242" xr3:uid="{AD59A9F5-6C2F-4095-804D-00AE63653C9D}" name="Activité 11" dataDxfId="6"/>
    <tableColumn id="243" xr3:uid="{9C7D96D9-2E3D-4B5D-B0D0-1E7E621533C6}" name="Activité 12" dataDxfId="5"/>
    <tableColumn id="244" xr3:uid="{B7EE63EA-8476-4C66-B70B-C4CB3826889E}" name="Activité 13" dataDxfId="4"/>
    <tableColumn id="245" xr3:uid="{2AD16C69-3A6C-441C-8335-D2C65E3CF2CE}" name="Chômés" dataDxfId="3"/>
    <tableColumn id="246" xr3:uid="{70B4D1DD-BDB4-4013-A0FC-03C126AA0333}" name="Fériés" dataDxfId="2"/>
    <tableColumn id="247" xr3:uid="{6A619D66-1082-45E3-A0BE-52E9B4395D7E}" name="Ponts" dataDxfId="1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F16A1D5-E20F-4AEC-9119-AB2F1FA44749}" name="BD" displayName="BD" ref="A1:I2" insertRow="1" totalsRowShown="0" headerRowDxfId="42">
  <autoFilter ref="A1:I2" xr:uid="{2F0B91AD-9ECE-417C-ADF3-F4E0599431E8}"/>
  <tableColumns count="9">
    <tableColumn id="1" xr3:uid="{EA512AB9-7687-47E1-A063-14B1D905C0A9}" name="Service / Atelier"/>
    <tableColumn id="2" xr3:uid="{0EC47FE1-5534-4074-B518-E9CFB0B7A145}" name="Rang"/>
    <tableColumn id="3" xr3:uid="{68B93A51-D675-4CE3-BBF4-A0F2E9EC49BD}" name="Noms"/>
    <tableColumn id="4" xr3:uid="{EAA95088-7B87-479B-BBAC-77A6F78CD53D}" name="Activité"/>
    <tableColumn id="5" xr3:uid="{17AF7680-24AC-408A-B6AE-221B5B93CB36}" name="Du"/>
    <tableColumn id="6" xr3:uid="{19792B88-04EA-4DA6-A3CA-1C2B37629AEF}" name="Au"/>
    <tableColumn id="7" xr3:uid="{813B6536-1398-4CA0-BCE7-2FBE5BA88D8A}" name="Détail de l'activité"/>
    <tableColumn id="8" xr3:uid="{A5DE4F39-F977-45E6-AD41-8FA17181A4A1}" name="Performance / Fonction pendant l'activité"/>
    <tableColumn id="9" xr3:uid="{2D158B1A-7455-4906-8E0F-4F2C060A0F81}" name="Observation(s) éventuelle(s)" dataDxfId="41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6791F-8668-40A3-B08C-4015EDE4DAA2}" name="Tab_Activité" displayName="Tab_Activité" ref="A1:C14" totalsRowShown="0" headerRowBorderDxfId="40" tableBorderDxfId="39" totalsRowBorderDxfId="38">
  <autoFilter ref="A1:C14" xr:uid="{54FBE43E-48BD-4CDC-BDF7-FA50DBF4D270}"/>
  <sortState xmlns:xlrd2="http://schemas.microsoft.com/office/spreadsheetml/2017/richdata2" ref="A2:C14">
    <sortCondition ref="A1:A14"/>
  </sortState>
  <tableColumns count="3">
    <tableColumn id="1" xr3:uid="{5200DE33-75C3-4A33-9D13-010685985182}" name="Tableau des activités"/>
    <tableColumn id="2" xr3:uid="{375530BF-2420-4DDC-BB0B-DFEBE2A5E9B7}" name="Informations" dataDxfId="37"/>
    <tableColumn id="3" xr3:uid="{1616A95E-DA2F-4B87-832E-DF94779344DF}" name="A comptabiliser les jours _x000a_chômés, fériés ou ponts" dataDxfId="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898237-12CD-40EA-8140-F5459D8C86E2}" name="Service" displayName="Service" ref="F1:F14" totalsRowShown="0" headerRowDxfId="35" dataDxfId="33" headerRowBorderDxfId="34" tableBorderDxfId="32">
  <autoFilter ref="F1:F14" xr:uid="{352AB326-B80F-4D4E-B772-D4368F4A539A}"/>
  <tableColumns count="1">
    <tableColumn id="1" xr3:uid="{B6642FED-759F-4F16-A4AE-6C5B71F4AA87}" name="Service/Atelier" dataDxfId="3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96A6289-483F-454C-AFF2-08C6530EC02F}" name="Rang" displayName="Rang" ref="I1:I14" totalsRowShown="0" headerRowDxfId="30" dataDxfId="28" headerRowBorderDxfId="29" tableBorderDxfId="27">
  <autoFilter ref="I1:I14" xr:uid="{01002B25-7C69-422E-A2D3-45AAC3699CC3}"/>
  <tableColumns count="1">
    <tableColumn id="1" xr3:uid="{C5EBDCCE-D3C0-43CF-BE21-DFC143C2D710}" name="Rang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image" Target="../media/image1.pn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4" Type="http://schemas.openxmlformats.org/officeDocument/2006/relationships/image" Target="../media/image1.png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  <pageSetUpPr fitToPage="1"/>
  </sheetPr>
  <dimension ref="A1:OO27"/>
  <sheetViews>
    <sheetView showGridLines="0" tabSelected="1" zoomScaleNormal="100" workbookViewId="0">
      <pane xSplit="3" ySplit="18" topLeftCell="D19" activePane="bottomRight" state="frozen"/>
      <selection activeCell="A2" sqref="A2"/>
      <selection pane="topRight" activeCell="D2" sqref="D2"/>
      <selection pane="bottomLeft" activeCell="A23" sqref="A23"/>
      <selection pane="bottomRight"/>
    </sheetView>
  </sheetViews>
  <sheetFormatPr baseColWidth="10" defaultRowHeight="15" x14ac:dyDescent="0.25"/>
  <cols>
    <col min="1" max="1" width="16.28515625" style="12" customWidth="1"/>
    <col min="2" max="2" width="8.42578125" style="12" customWidth="1"/>
    <col min="3" max="3" width="17.42578125" style="12" customWidth="1"/>
    <col min="4" max="405" width="2.42578125" style="12" customWidth="1"/>
    <col min="406" max="16384" width="11.42578125" style="12"/>
  </cols>
  <sheetData>
    <row r="1" spans="1:405" ht="12.75" hidden="1" customHeight="1" x14ac:dyDescent="0.25">
      <c r="D1" s="13">
        <f t="array" aca="1" ref="D1" ca="1">IF(OR(D5=Fériés),2,IF(OR(D5=Ponts),3,IF(MID(Chômés,WEEKDAY(D5,2),1)="1",1,0)))</f>
        <v>2</v>
      </c>
      <c r="E1" s="13">
        <f t="array" aca="1" ref="E1" ca="1">IF(OR(E5=Fériés),2,IF(OR(E5=Ponts),3,IF(MID(Chômés,WEEKDAY(E5,2),1)="1",1,0)))</f>
        <v>0</v>
      </c>
      <c r="F1" s="13">
        <f t="array" aca="1" ref="F1" ca="1">IF(OR(F5=Fériés),2,IF(OR(F5=Ponts),3,IF(MID(Chômés,WEEKDAY(F5,2),1)="1",1,0)))</f>
        <v>0</v>
      </c>
      <c r="G1" s="13">
        <f t="array" aca="1" ref="G1" ca="1">IF(OR(G5=Fériés),2,IF(OR(G5=Ponts),3,IF(MID(Chômés,WEEKDAY(G5,2),1)="1",1,0)))</f>
        <v>1</v>
      </c>
      <c r="H1" s="13">
        <f t="array" aca="1" ref="H1" ca="1">IF(OR(H5=Fériés),2,IF(OR(H5=Ponts),3,IF(MID(Chômés,WEEKDAY(H5,2),1)="1",1,0)))</f>
        <v>1</v>
      </c>
      <c r="I1" s="13">
        <f t="array" aca="1" ref="I1" ca="1">IF(OR(I5=Fériés),2,IF(OR(I5=Ponts),3,IF(MID(Chômés,WEEKDAY(I5,2),1)="1",1,0)))</f>
        <v>0</v>
      </c>
      <c r="J1" s="13">
        <f t="array" aca="1" ref="J1" ca="1">IF(OR(J5=Fériés),2,IF(OR(J5=Ponts),3,IF(MID(Chômés,WEEKDAY(J5,2),1)="1",1,0)))</f>
        <v>0</v>
      </c>
      <c r="K1" s="13">
        <f t="array" aca="1" ref="K1" ca="1">IF(OR(K5=Fériés),2,IF(OR(K5=Ponts),3,IF(MID(Chômés,WEEKDAY(K5,2),1)="1",1,0)))</f>
        <v>0</v>
      </c>
      <c r="L1" s="13">
        <f t="array" aca="1" ref="L1" ca="1">IF(OR(L5=Fériés),2,IF(OR(L5=Ponts),3,IF(MID(Chômés,WEEKDAY(L5,2),1)="1",1,0)))</f>
        <v>0</v>
      </c>
      <c r="M1" s="13">
        <f t="array" aca="1" ref="M1" ca="1">IF(OR(M5=Fériés),2,IF(OR(M5=Ponts),3,IF(MID(Chômés,WEEKDAY(M5,2),1)="1",1,0)))</f>
        <v>0</v>
      </c>
      <c r="N1" s="13">
        <f t="array" aca="1" ref="N1" ca="1">IF(OR(N5=Fériés),2,IF(OR(N5=Ponts),3,IF(MID(Chômés,WEEKDAY(N5,2),1)="1",1,0)))</f>
        <v>1</v>
      </c>
      <c r="O1" s="13">
        <f t="array" aca="1" ref="O1" ca="1">IF(OR(O5=Fériés),2,IF(OR(O5=Ponts),3,IF(MID(Chômés,WEEKDAY(O5,2),1)="1",1,0)))</f>
        <v>1</v>
      </c>
      <c r="P1" s="13">
        <f t="array" aca="1" ref="P1" ca="1">IF(OR(P5=Fériés),2,IF(OR(P5=Ponts),3,IF(MID(Chômés,WEEKDAY(P5,2),1)="1",1,0)))</f>
        <v>0</v>
      </c>
      <c r="Q1" s="13">
        <f t="array" aca="1" ref="Q1" ca="1">IF(OR(Q5=Fériés),2,IF(OR(Q5=Ponts),3,IF(MID(Chômés,WEEKDAY(Q5,2),1)="1",1,0)))</f>
        <v>0</v>
      </c>
      <c r="R1" s="13">
        <f t="array" aca="1" ref="R1" ca="1">IF(OR(R5=Fériés),2,IF(OR(R5=Ponts),3,IF(MID(Chômés,WEEKDAY(R5,2),1)="1",1,0)))</f>
        <v>0</v>
      </c>
      <c r="S1" s="13">
        <f t="array" aca="1" ref="S1" ca="1">IF(OR(S5=Fériés),2,IF(OR(S5=Ponts),3,IF(MID(Chômés,WEEKDAY(S5,2),1)="1",1,0)))</f>
        <v>0</v>
      </c>
      <c r="T1" s="13">
        <f t="array" aca="1" ref="T1" ca="1">IF(OR(T5=Fériés),2,IF(OR(T5=Ponts),3,IF(MID(Chômés,WEEKDAY(T5,2),1)="1",1,0)))</f>
        <v>0</v>
      </c>
      <c r="U1" s="13">
        <f t="array" aca="1" ref="U1" ca="1">IF(OR(U5=Fériés),2,IF(OR(U5=Ponts),3,IF(MID(Chômés,WEEKDAY(U5,2),1)="1",1,0)))</f>
        <v>1</v>
      </c>
      <c r="V1" s="13">
        <f t="array" aca="1" ref="V1" ca="1">IF(OR(V5=Fériés),2,IF(OR(V5=Ponts),3,IF(MID(Chômés,WEEKDAY(V5,2),1)="1",1,0)))</f>
        <v>1</v>
      </c>
      <c r="W1" s="13">
        <f t="array" aca="1" ref="W1" ca="1">IF(OR(W5=Fériés),2,IF(OR(W5=Ponts),3,IF(MID(Chômés,WEEKDAY(W5,2),1)="1",1,0)))</f>
        <v>0</v>
      </c>
      <c r="X1" s="13">
        <f t="array" aca="1" ref="X1" ca="1">IF(OR(X5=Fériés),2,IF(OR(X5=Ponts),3,IF(MID(Chômés,WEEKDAY(X5,2),1)="1",1,0)))</f>
        <v>0</v>
      </c>
      <c r="Y1" s="13">
        <f t="array" aca="1" ref="Y1" ca="1">IF(OR(Y5=Fériés),2,IF(OR(Y5=Ponts),3,IF(MID(Chômés,WEEKDAY(Y5,2),1)="1",1,0)))</f>
        <v>0</v>
      </c>
      <c r="Z1" s="13">
        <f t="array" aca="1" ref="Z1" ca="1">IF(OR(Z5=Fériés),2,IF(OR(Z5=Ponts),3,IF(MID(Chômés,WEEKDAY(Z5,2),1)="1",1,0)))</f>
        <v>0</v>
      </c>
      <c r="AA1" s="13">
        <f t="array" aca="1" ref="AA1" ca="1">IF(OR(AA5=Fériés),2,IF(OR(AA5=Ponts),3,IF(MID(Chômés,WEEKDAY(AA5,2),1)="1",1,0)))</f>
        <v>0</v>
      </c>
      <c r="AB1" s="13">
        <f t="array" aca="1" ref="AB1" ca="1">IF(OR(AB5=Fériés),2,IF(OR(AB5=Ponts),3,IF(MID(Chômés,WEEKDAY(AB5,2),1)="1",1,0)))</f>
        <v>1</v>
      </c>
      <c r="AC1" s="13">
        <f t="array" aca="1" ref="AC1" ca="1">IF(OR(AC5=Fériés),2,IF(OR(AC5=Ponts),3,IF(MID(Chômés,WEEKDAY(AC5,2),1)="1",1,0)))</f>
        <v>1</v>
      </c>
      <c r="AD1" s="13">
        <f t="array" aca="1" ref="AD1" ca="1">IF(OR(AD5=Fériés),2,IF(OR(AD5=Ponts),3,IF(MID(Chômés,WEEKDAY(AD5,2),1)="1",1,0)))</f>
        <v>0</v>
      </c>
      <c r="AE1" s="13">
        <f t="array" aca="1" ref="AE1" ca="1">IF(OR(AE5=Fériés),2,IF(OR(AE5=Ponts),3,IF(MID(Chômés,WEEKDAY(AE5,2),1)="1",1,0)))</f>
        <v>0</v>
      </c>
      <c r="AF1" s="13">
        <f t="array" aca="1" ref="AF1" ca="1">IF(OR(AF5=Fériés),2,IF(OR(AF5=Ponts),3,IF(MID(Chômés,WEEKDAY(AF5,2),1)="1",1,0)))</f>
        <v>0</v>
      </c>
      <c r="AG1" s="13">
        <f t="array" aca="1" ref="AG1" ca="1">IF(OR(AG5=Fériés),2,IF(OR(AG5=Ponts),3,IF(MID(Chômés,WEEKDAY(AG5,2),1)="1",1,0)))</f>
        <v>0</v>
      </c>
      <c r="AH1" s="13">
        <f t="array" aca="1" ref="AH1" ca="1">IF(OR(AH5=Fériés),2,IF(OR(AH5=Ponts),3,IF(MID(Chômés,WEEKDAY(AH5,2),1)="1",1,0)))</f>
        <v>0</v>
      </c>
      <c r="AI1" s="13">
        <f t="array" aca="1" ref="AI1" ca="1">IF(OR(AI5=Fériés),2,IF(OR(AI5=Ponts),3,IF(MID(Chômés,WEEKDAY(AI5,2),1)="1",1,0)))</f>
        <v>1</v>
      </c>
      <c r="AJ1" s="13">
        <f t="array" aca="1" ref="AJ1" ca="1">IF(OR(AJ5=Fériés),2,IF(OR(AJ5=Ponts),3,IF(MID(Chômés,WEEKDAY(AJ5,2),1)="1",1,0)))</f>
        <v>1</v>
      </c>
      <c r="AK1" s="13">
        <f t="array" aca="1" ref="AK1" ca="1">IF(OR(AK5=Fériés),2,IF(OR(AK5=Ponts),3,IF(MID(Chômés,WEEKDAY(AK5,2),1)="1",1,0)))</f>
        <v>0</v>
      </c>
      <c r="AL1" s="13">
        <f t="array" aca="1" ref="AL1" ca="1">IF(OR(AL5=Fériés),2,IF(OR(AL5=Ponts),3,IF(MID(Chômés,WEEKDAY(AL5,2),1)="1",1,0)))</f>
        <v>0</v>
      </c>
      <c r="AM1" s="13">
        <f t="array" aca="1" ref="AM1" ca="1">IF(OR(AM5=Fériés),2,IF(OR(AM5=Ponts),3,IF(MID(Chômés,WEEKDAY(AM5,2),1)="1",1,0)))</f>
        <v>0</v>
      </c>
      <c r="AN1" s="13">
        <f t="array" aca="1" ref="AN1" ca="1">IF(OR(AN5=Fériés),2,IF(OR(AN5=Ponts),3,IF(MID(Chômés,WEEKDAY(AN5,2),1)="1",1,0)))</f>
        <v>0</v>
      </c>
      <c r="AO1" s="13">
        <f t="array" aca="1" ref="AO1" ca="1">IF(OR(AO5=Fériés),2,IF(OR(AO5=Ponts),3,IF(MID(Chômés,WEEKDAY(AO5,2),1)="1",1,0)))</f>
        <v>0</v>
      </c>
      <c r="AP1" s="13">
        <f t="array" aca="1" ref="AP1" ca="1">IF(OR(AP5=Fériés),2,IF(OR(AP5=Ponts),3,IF(MID(Chômés,WEEKDAY(AP5,2),1)="1",1,0)))</f>
        <v>1</v>
      </c>
      <c r="AQ1" s="13">
        <f t="array" aca="1" ref="AQ1" ca="1">IF(OR(AQ5=Fériés),2,IF(OR(AQ5=Ponts),3,IF(MID(Chômés,WEEKDAY(AQ5,2),1)="1",1,0)))</f>
        <v>1</v>
      </c>
      <c r="AR1" s="13">
        <f t="array" aca="1" ref="AR1" ca="1">IF(OR(AR5=Fériés),2,IF(OR(AR5=Ponts),3,IF(MID(Chômés,WEEKDAY(AR5,2),1)="1",1,0)))</f>
        <v>0</v>
      </c>
      <c r="AS1" s="13">
        <f t="array" aca="1" ref="AS1" ca="1">IF(OR(AS5=Fériés),2,IF(OR(AS5=Ponts),3,IF(MID(Chômés,WEEKDAY(AS5,2),1)="1",1,0)))</f>
        <v>0</v>
      </c>
      <c r="AT1" s="13">
        <f t="array" aca="1" ref="AT1" ca="1">IF(OR(AT5=Fériés),2,IF(OR(AT5=Ponts),3,IF(MID(Chômés,WEEKDAY(AT5,2),1)="1",1,0)))</f>
        <v>0</v>
      </c>
      <c r="AU1" s="13">
        <f t="array" aca="1" ref="AU1" ca="1">IF(OR(AU5=Fériés),2,IF(OR(AU5=Ponts),3,IF(MID(Chômés,WEEKDAY(AU5,2),1)="1",1,0)))</f>
        <v>0</v>
      </c>
      <c r="AV1" s="13">
        <f t="array" aca="1" ref="AV1" ca="1">IF(OR(AV5=Fériés),2,IF(OR(AV5=Ponts),3,IF(MID(Chômés,WEEKDAY(AV5,2),1)="1",1,0)))</f>
        <v>0</v>
      </c>
      <c r="AW1" s="13">
        <f t="array" aca="1" ref="AW1" ca="1">IF(OR(AW5=Fériés),2,IF(OR(AW5=Ponts),3,IF(MID(Chômés,WEEKDAY(AW5,2),1)="1",1,0)))</f>
        <v>1</v>
      </c>
      <c r="AX1" s="13">
        <f t="array" aca="1" ref="AX1" ca="1">IF(OR(AX5=Fériés),2,IF(OR(AX5=Ponts),3,IF(MID(Chômés,WEEKDAY(AX5,2),1)="1",1,0)))</f>
        <v>1</v>
      </c>
      <c r="AY1" s="13">
        <f t="array" aca="1" ref="AY1" ca="1">IF(OR(AY5=Fériés),2,IF(OR(AY5=Ponts),3,IF(MID(Chômés,WEEKDAY(AY5,2),1)="1",1,0)))</f>
        <v>0</v>
      </c>
      <c r="AZ1" s="13">
        <f t="array" aca="1" ref="AZ1" ca="1">IF(OR(AZ5=Fériés),2,IF(OR(AZ5=Ponts),3,IF(MID(Chômés,WEEKDAY(AZ5,2),1)="1",1,0)))</f>
        <v>0</v>
      </c>
      <c r="BA1" s="13">
        <f t="array" aca="1" ref="BA1" ca="1">IF(OR(BA5=Fériés),2,IF(OR(BA5=Ponts),3,IF(MID(Chômés,WEEKDAY(BA5,2),1)="1",1,0)))</f>
        <v>0</v>
      </c>
      <c r="BB1" s="13">
        <f t="array" aca="1" ref="BB1" ca="1">IF(OR(BB5=Fériés),2,IF(OR(BB5=Ponts),3,IF(MID(Chômés,WEEKDAY(BB5,2),1)="1",1,0)))</f>
        <v>0</v>
      </c>
      <c r="BC1" s="13">
        <f t="array" aca="1" ref="BC1" ca="1">IF(OR(BC5=Fériés),2,IF(OR(BC5=Ponts),3,IF(MID(Chômés,WEEKDAY(BC5,2),1)="1",1,0)))</f>
        <v>0</v>
      </c>
      <c r="BD1" s="13">
        <f t="array" aca="1" ref="BD1" ca="1">IF(OR(BD5=Fériés),2,IF(OR(BD5=Ponts),3,IF(MID(Chômés,WEEKDAY(BD5,2),1)="1",1,0)))</f>
        <v>1</v>
      </c>
      <c r="BE1" s="13">
        <f t="array" aca="1" ref="BE1" ca="1">IF(OR(BE5=Fériés),2,IF(OR(BE5=Ponts),3,IF(MID(Chômés,WEEKDAY(BE5,2),1)="1",1,0)))</f>
        <v>1</v>
      </c>
      <c r="BF1" s="13">
        <f t="array" aca="1" ref="BF1" ca="1">IF(OR(BF5=Fériés),2,IF(OR(BF5=Ponts),3,IF(MID(Chômés,WEEKDAY(BF5,2),1)="1",1,0)))</f>
        <v>0</v>
      </c>
      <c r="BG1" s="13">
        <f t="array" aca="1" ref="BG1" ca="1">IF(OR(BG5=Fériés),2,IF(OR(BG5=Ponts),3,IF(MID(Chômés,WEEKDAY(BG5,2),1)="1",1,0)))</f>
        <v>0</v>
      </c>
      <c r="BH1" s="13">
        <f t="array" aca="1" ref="BH1" ca="1">IF(OR(BH5=Fériés),2,IF(OR(BH5=Ponts),3,IF(MID(Chômés,WEEKDAY(BH5,2),1)="1",1,0)))</f>
        <v>0</v>
      </c>
      <c r="BI1" s="13">
        <f t="array" aca="1" ref="BI1" ca="1">IF(OR(BI5=Fériés),2,IF(OR(BI5=Ponts),3,IF(MID(Chômés,WEEKDAY(BI5,2),1)="1",1,0)))</f>
        <v>0</v>
      </c>
      <c r="BJ1" s="13">
        <f t="array" aca="1" ref="BJ1" ca="1">IF(OR(BJ5=Fériés),2,IF(OR(BJ5=Ponts),3,IF(MID(Chômés,WEEKDAY(BJ5,2),1)="1",1,0)))</f>
        <v>0</v>
      </c>
      <c r="BK1" s="13">
        <f t="array" aca="1" ref="BK1" ca="1">IF(OR(BK5=Fériés),2,IF(OR(BK5=Ponts),3,IF(MID(Chômés,WEEKDAY(BK5,2),1)="1",1,0)))</f>
        <v>1</v>
      </c>
      <c r="BL1" s="13">
        <f t="array" aca="1" ref="BL1" ca="1">IF(OR(BL5=Fériés),2,IF(OR(BL5=Ponts),3,IF(MID(Chômés,WEEKDAY(BL5,2),1)="1",1,0)))</f>
        <v>1</v>
      </c>
      <c r="BM1" s="13">
        <f t="array" aca="1" ref="BM1" ca="1">IF(OR(BM5=Fériés),2,IF(OR(BM5=Ponts),3,IF(MID(Chômés,WEEKDAY(BM5,2),1)="1",1,0)))</f>
        <v>0</v>
      </c>
      <c r="BN1" s="13">
        <f t="array" aca="1" ref="BN1" ca="1">IF(OR(BN5=Fériés),2,IF(OR(BN5=Ponts),3,IF(MID(Chômés,WEEKDAY(BN5,2),1)="1",1,0)))</f>
        <v>0</v>
      </c>
      <c r="BO1" s="13">
        <f t="array" aca="1" ref="BO1" ca="1">IF(OR(BO5=Fériés),2,IF(OR(BO5=Ponts),3,IF(MID(Chômés,WEEKDAY(BO5,2),1)="1",1,0)))</f>
        <v>0</v>
      </c>
      <c r="BP1" s="13">
        <f t="array" aca="1" ref="BP1" ca="1">IF(OR(BP5=Fériés),2,IF(OR(BP5=Ponts),3,IF(MID(Chômés,WEEKDAY(BP5,2),1)="1",1,0)))</f>
        <v>0</v>
      </c>
      <c r="BQ1" s="13">
        <f t="array" aca="1" ref="BQ1" ca="1">IF(OR(BQ5=Fériés),2,IF(OR(BQ5=Ponts),3,IF(MID(Chômés,WEEKDAY(BQ5,2),1)="1",1,0)))</f>
        <v>0</v>
      </c>
      <c r="BR1" s="13">
        <f t="array" aca="1" ref="BR1" ca="1">IF(OR(BR5=Fériés),2,IF(OR(BR5=Ponts),3,IF(MID(Chômés,WEEKDAY(BR5,2),1)="1",1,0)))</f>
        <v>1</v>
      </c>
      <c r="BS1" s="13">
        <f t="array" aca="1" ref="BS1" ca="1">IF(OR(BS5=Fériés),2,IF(OR(BS5=Ponts),3,IF(MID(Chômés,WEEKDAY(BS5,2),1)="1",1,0)))</f>
        <v>1</v>
      </c>
      <c r="BT1" s="13">
        <f t="array" aca="1" ref="BT1" ca="1">IF(OR(BT5=Fériés),2,IF(OR(BT5=Ponts),3,IF(MID(Chômés,WEEKDAY(BT5,2),1)="1",1,0)))</f>
        <v>0</v>
      </c>
      <c r="BU1" s="13">
        <f t="array" aca="1" ref="BU1" ca="1">IF(OR(BU5=Fériés),2,IF(OR(BU5=Ponts),3,IF(MID(Chômés,WEEKDAY(BU5,2),1)="1",1,0)))</f>
        <v>0</v>
      </c>
      <c r="BV1" s="13">
        <f t="array" aca="1" ref="BV1" ca="1">IF(OR(BV5=Fériés),2,IF(OR(BV5=Ponts),3,IF(MID(Chômés,WEEKDAY(BV5,2),1)="1",1,0)))</f>
        <v>0</v>
      </c>
      <c r="BW1" s="13">
        <f t="array" aca="1" ref="BW1" ca="1">IF(OR(BW5=Fériés),2,IF(OR(BW5=Ponts),3,IF(MID(Chômés,WEEKDAY(BW5,2),1)="1",1,0)))</f>
        <v>0</v>
      </c>
      <c r="BX1" s="13">
        <f t="array" aca="1" ref="BX1" ca="1">IF(OR(BX5=Fériés),2,IF(OR(BX5=Ponts),3,IF(MID(Chômés,WEEKDAY(BX5,2),1)="1",1,0)))</f>
        <v>0</v>
      </c>
      <c r="BY1" s="13">
        <f t="array" aca="1" ref="BY1" ca="1">IF(OR(BY5=Fériés),2,IF(OR(BY5=Ponts),3,IF(MID(Chômés,WEEKDAY(BY5,2),1)="1",1,0)))</f>
        <v>1</v>
      </c>
      <c r="BZ1" s="13">
        <f t="array" aca="1" ref="BZ1" ca="1">IF(OR(BZ5=Fériés),2,IF(OR(BZ5=Ponts),3,IF(MID(Chômés,WEEKDAY(BZ5,2),1)="1",1,0)))</f>
        <v>1</v>
      </c>
      <c r="CA1" s="13">
        <f t="array" aca="1" ref="CA1" ca="1">IF(OR(CA5=Fériés),2,IF(OR(CA5=Ponts),3,IF(MID(Chômés,WEEKDAY(CA5,2),1)="1",1,0)))</f>
        <v>0</v>
      </c>
      <c r="CB1" s="13">
        <f t="array" aca="1" ref="CB1" ca="1">IF(OR(CB5=Fériés),2,IF(OR(CB5=Ponts),3,IF(MID(Chômés,WEEKDAY(CB5,2),1)="1",1,0)))</f>
        <v>0</v>
      </c>
      <c r="CC1" s="13">
        <f t="array" aca="1" ref="CC1" ca="1">IF(OR(CC5=Fériés),2,IF(OR(CC5=Ponts),3,IF(MID(Chômés,WEEKDAY(CC5,2),1)="1",1,0)))</f>
        <v>0</v>
      </c>
      <c r="CD1" s="13">
        <f t="array" aca="1" ref="CD1" ca="1">IF(OR(CD5=Fériés),2,IF(OR(CD5=Ponts),3,IF(MID(Chômés,WEEKDAY(CD5,2),1)="1",1,0)))</f>
        <v>0</v>
      </c>
      <c r="CE1" s="13">
        <f t="array" aca="1" ref="CE1" ca="1">IF(OR(CE5=Fériés),2,IF(OR(CE5=Ponts),3,IF(MID(Chômés,WEEKDAY(CE5,2),1)="1",1,0)))</f>
        <v>0</v>
      </c>
      <c r="CF1" s="13">
        <f t="array" aca="1" ref="CF1" ca="1">IF(OR(CF5=Fériés),2,IF(OR(CF5=Ponts),3,IF(MID(Chômés,WEEKDAY(CF5,2),1)="1",1,0)))</f>
        <v>1</v>
      </c>
      <c r="CG1" s="13">
        <f t="array" aca="1" ref="CG1" ca="1">IF(OR(CG5=Fériés),2,IF(OR(CG5=Ponts),3,IF(MID(Chômés,WEEKDAY(CG5,2),1)="1",1,0)))</f>
        <v>1</v>
      </c>
      <c r="CH1" s="13">
        <f t="array" aca="1" ref="CH1" ca="1">IF(OR(CH5=Fériés),2,IF(OR(CH5=Ponts),3,IF(MID(Chômés,WEEKDAY(CH5,2),1)="1",1,0)))</f>
        <v>0</v>
      </c>
      <c r="CI1" s="13">
        <f t="array" aca="1" ref="CI1" ca="1">IF(OR(CI5=Fériés),2,IF(OR(CI5=Ponts),3,IF(MID(Chômés,WEEKDAY(CI5,2),1)="1",1,0)))</f>
        <v>0</v>
      </c>
      <c r="CJ1" s="13">
        <f t="array" aca="1" ref="CJ1" ca="1">IF(OR(CJ5=Fériés),2,IF(OR(CJ5=Ponts),3,IF(MID(Chômés,WEEKDAY(CJ5,2),1)="1",1,0)))</f>
        <v>0</v>
      </c>
      <c r="CK1" s="13">
        <f t="array" aca="1" ref="CK1" ca="1">IF(OR(CK5=Fériés),2,IF(OR(CK5=Ponts),3,IF(MID(Chômés,WEEKDAY(CK5,2),1)="1",1,0)))</f>
        <v>0</v>
      </c>
      <c r="CL1" s="13">
        <f t="array" aca="1" ref="CL1" ca="1">IF(OR(CL5=Fériés),2,IF(OR(CL5=Ponts),3,IF(MID(Chômés,WEEKDAY(CL5,2),1)="1",1,0)))</f>
        <v>0</v>
      </c>
      <c r="CM1" s="13">
        <f t="array" aca="1" ref="CM1" ca="1">IF(OR(CM5=Fériés),2,IF(OR(CM5=Ponts),3,IF(MID(Chômés,WEEKDAY(CM5,2),1)="1",1,0)))</f>
        <v>1</v>
      </c>
      <c r="CN1" s="13">
        <f t="array" aca="1" ref="CN1" ca="1">IF(OR(CN5=Fériés),2,IF(OR(CN5=Ponts),3,IF(MID(Chômés,WEEKDAY(CN5,2),1)="1",1,0)))</f>
        <v>1</v>
      </c>
      <c r="CO1" s="13">
        <f t="array" aca="1" ref="CO1" ca="1">IF(OR(CO5=Fériés),2,IF(OR(CO5=Ponts),3,IF(MID(Chômés,WEEKDAY(CO5,2),1)="1",1,0)))</f>
        <v>0</v>
      </c>
      <c r="CP1" s="13">
        <f t="array" aca="1" ref="CP1" ca="1">IF(OR(CP5=Fériés),2,IF(OR(CP5=Ponts),3,IF(MID(Chômés,WEEKDAY(CP5,2),1)="1",1,0)))</f>
        <v>0</v>
      </c>
      <c r="CQ1" s="13">
        <f t="array" aca="1" ref="CQ1" ca="1">IF(OR(CQ5=Fériés),2,IF(OR(CQ5=Ponts),3,IF(MID(Chômés,WEEKDAY(CQ5,2),1)="1",1,0)))</f>
        <v>0</v>
      </c>
      <c r="CR1" s="13">
        <f t="array" aca="1" ref="CR1" ca="1">IF(OR(CR5=Fériés),2,IF(OR(CR5=Ponts),3,IF(MID(Chômés,WEEKDAY(CR5,2),1)="1",1,0)))</f>
        <v>0</v>
      </c>
      <c r="CS1" s="13">
        <f t="array" aca="1" ref="CS1" ca="1">IF(OR(CS5=Fériés),2,IF(OR(CS5=Ponts),3,IF(MID(Chômés,WEEKDAY(CS5,2),1)="1",1,0)))</f>
        <v>0</v>
      </c>
      <c r="CT1" s="13">
        <f t="array" aca="1" ref="CT1" ca="1">IF(OR(CT5=Fériés),2,IF(OR(CT5=Ponts),3,IF(MID(Chômés,WEEKDAY(CT5,2),1)="1",1,0)))</f>
        <v>1</v>
      </c>
      <c r="CU1" s="13">
        <f t="array" aca="1" ref="CU1" ca="1">IF(OR(CU5=Fériés),2,IF(OR(CU5=Ponts),3,IF(MID(Chômés,WEEKDAY(CU5,2),1)="1",1,0)))</f>
        <v>1</v>
      </c>
      <c r="CV1" s="13">
        <f t="array" aca="1" ref="CV1" ca="1">IF(OR(CV5=Fériés),2,IF(OR(CV5=Ponts),3,IF(MID(Chômés,WEEKDAY(CV5,2),1)="1",1,0)))</f>
        <v>0</v>
      </c>
      <c r="CW1" s="13">
        <f t="array" aca="1" ref="CW1" ca="1">IF(OR(CW5=Fériés),2,IF(OR(CW5=Ponts),3,IF(MID(Chômés,WEEKDAY(CW5,2),1)="1",1,0)))</f>
        <v>0</v>
      </c>
      <c r="CX1" s="13">
        <f t="array" aca="1" ref="CX1" ca="1">IF(OR(CX5=Fériés),2,IF(OR(CX5=Ponts),3,IF(MID(Chômés,WEEKDAY(CX5,2),1)="1",1,0)))</f>
        <v>0</v>
      </c>
      <c r="CY1" s="13">
        <f t="array" aca="1" ref="CY1" ca="1">IF(OR(CY5=Fériés),2,IF(OR(CY5=Ponts),3,IF(MID(Chômés,WEEKDAY(CY5,2),1)="1",1,0)))</f>
        <v>0</v>
      </c>
      <c r="CZ1" s="13">
        <f t="array" aca="1" ref="CZ1" ca="1">IF(OR(CZ5=Fériés),2,IF(OR(CZ5=Ponts),3,IF(MID(Chômés,WEEKDAY(CZ5,2),1)="1",1,0)))</f>
        <v>0</v>
      </c>
      <c r="DA1" s="13">
        <f t="array" aca="1" ref="DA1" ca="1">IF(OR(DA5=Fériés),2,IF(OR(DA5=Ponts),3,IF(MID(Chômés,WEEKDAY(DA5,2),1)="1",1,0)))</f>
        <v>1</v>
      </c>
      <c r="DB1" s="13">
        <f t="array" aca="1" ref="DB1" ca="1">IF(OR(DB5=Fériés),2,IF(OR(DB5=Ponts),3,IF(MID(Chômés,WEEKDAY(DB5,2),1)="1",1,0)))</f>
        <v>1</v>
      </c>
      <c r="DC1" s="13">
        <f t="array" aca="1" ref="DC1" ca="1">IF(OR(DC5=Fériés),2,IF(OR(DC5=Ponts),3,IF(MID(Chômés,WEEKDAY(DC5,2),1)="1",1,0)))</f>
        <v>2</v>
      </c>
      <c r="DD1" s="13">
        <f t="array" aca="1" ref="DD1" ca="1">IF(OR(DD5=Fériés),2,IF(OR(DD5=Ponts),3,IF(MID(Chômés,WEEKDAY(DD5,2),1)="1",1,0)))</f>
        <v>0</v>
      </c>
      <c r="DE1" s="13">
        <f t="array" aca="1" ref="DE1" ca="1">IF(OR(DE5=Fériés),2,IF(OR(DE5=Ponts),3,IF(MID(Chômés,WEEKDAY(DE5,2),1)="1",1,0)))</f>
        <v>0</v>
      </c>
      <c r="DF1" s="13">
        <f t="array" aca="1" ref="DF1" ca="1">IF(OR(DF5=Fériés),2,IF(OR(DF5=Ponts),3,IF(MID(Chômés,WEEKDAY(DF5,2),1)="1",1,0)))</f>
        <v>0</v>
      </c>
      <c r="DG1" s="13">
        <f t="array" aca="1" ref="DG1" ca="1">IF(OR(DG5=Fériés),2,IF(OR(DG5=Ponts),3,IF(MID(Chômés,WEEKDAY(DG5,2),1)="1",1,0)))</f>
        <v>0</v>
      </c>
      <c r="DH1" s="13">
        <f t="array" aca="1" ref="DH1" ca="1">IF(OR(DH5=Fériés),2,IF(OR(DH5=Ponts),3,IF(MID(Chômés,WEEKDAY(DH5,2),1)="1",1,0)))</f>
        <v>1</v>
      </c>
      <c r="DI1" s="13">
        <f t="array" aca="1" ref="DI1" ca="1">IF(OR(DI5=Fériés),2,IF(OR(DI5=Ponts),3,IF(MID(Chômés,WEEKDAY(DI5,2),1)="1",1,0)))</f>
        <v>1</v>
      </c>
      <c r="DJ1" s="13">
        <f t="array" aca="1" ref="DJ1" ca="1">IF(OR(DJ5=Fériés),2,IF(OR(DJ5=Ponts),3,IF(MID(Chômés,WEEKDAY(DJ5,2),1)="1",1,0)))</f>
        <v>0</v>
      </c>
      <c r="DK1" s="13">
        <f t="array" aca="1" ref="DK1" ca="1">IF(OR(DK5=Fériés),2,IF(OR(DK5=Ponts),3,IF(MID(Chômés,WEEKDAY(DK5,2),1)="1",1,0)))</f>
        <v>0</v>
      </c>
      <c r="DL1" s="13">
        <f t="array" aca="1" ref="DL1" ca="1">IF(OR(DL5=Fériés),2,IF(OR(DL5=Ponts),3,IF(MID(Chômés,WEEKDAY(DL5,2),1)="1",1,0)))</f>
        <v>0</v>
      </c>
      <c r="DM1" s="13">
        <f t="array" aca="1" ref="DM1" ca="1">IF(OR(DM5=Fériés),2,IF(OR(DM5=Ponts),3,IF(MID(Chômés,WEEKDAY(DM5,2),1)="1",1,0)))</f>
        <v>0</v>
      </c>
      <c r="DN1" s="13">
        <f t="array" aca="1" ref="DN1" ca="1">IF(OR(DN5=Fériés),2,IF(OR(DN5=Ponts),3,IF(MID(Chômés,WEEKDAY(DN5,2),1)="1",1,0)))</f>
        <v>0</v>
      </c>
      <c r="DO1" s="13">
        <f t="array" aca="1" ref="DO1" ca="1">IF(OR(DO5=Fériés),2,IF(OR(DO5=Ponts),3,IF(MID(Chômés,WEEKDAY(DO5,2),1)="1",1,0)))</f>
        <v>1</v>
      </c>
      <c r="DP1" s="13">
        <f t="array" aca="1" ref="DP1" ca="1">IF(OR(DP5=Fériés),2,IF(OR(DP5=Ponts),3,IF(MID(Chômés,WEEKDAY(DP5,2),1)="1",1,0)))</f>
        <v>1</v>
      </c>
      <c r="DQ1" s="13">
        <f t="array" aca="1" ref="DQ1" ca="1">IF(OR(DQ5=Fériés),2,IF(OR(DQ5=Ponts),3,IF(MID(Chômés,WEEKDAY(DQ5,2),1)="1",1,0)))</f>
        <v>0</v>
      </c>
      <c r="DR1" s="13">
        <f t="array" aca="1" ref="DR1" ca="1">IF(OR(DR5=Fériés),2,IF(OR(DR5=Ponts),3,IF(MID(Chômés,WEEKDAY(DR5,2),1)="1",1,0)))</f>
        <v>0</v>
      </c>
      <c r="DS1" s="13">
        <f t="array" aca="1" ref="DS1" ca="1">IF(OR(DS5=Fériés),2,IF(OR(DS5=Ponts),3,IF(MID(Chômés,WEEKDAY(DS5,2),1)="1",1,0)))</f>
        <v>0</v>
      </c>
      <c r="DT1" s="13">
        <f t="array" aca="1" ref="DT1" ca="1">IF(OR(DT5=Fériés),2,IF(OR(DT5=Ponts),3,IF(MID(Chômés,WEEKDAY(DT5,2),1)="1",1,0)))</f>
        <v>0</v>
      </c>
      <c r="DU1" s="13">
        <f t="array" aca="1" ref="DU1" ca="1">IF(OR(DU5=Fériés),2,IF(OR(DU5=Ponts),3,IF(MID(Chômés,WEEKDAY(DU5,2),1)="1",1,0)))</f>
        <v>2</v>
      </c>
      <c r="DV1" s="13">
        <f t="array" aca="1" ref="DV1" ca="1">IF(OR(DV5=Fériés),2,IF(OR(DV5=Ponts),3,IF(MID(Chômés,WEEKDAY(DV5,2),1)="1",1,0)))</f>
        <v>1</v>
      </c>
      <c r="DW1" s="13">
        <f t="array" aca="1" ref="DW1" ca="1">IF(OR(DW5=Fériés),2,IF(OR(DW5=Ponts),3,IF(MID(Chômés,WEEKDAY(DW5,2),1)="1",1,0)))</f>
        <v>1</v>
      </c>
      <c r="DX1" s="13">
        <f t="array" aca="1" ref="DX1" ca="1">IF(OR(DX5=Fériés),2,IF(OR(DX5=Ponts),3,IF(MID(Chômés,WEEKDAY(DX5,2),1)="1",1,0)))</f>
        <v>0</v>
      </c>
      <c r="DY1" s="13">
        <f t="array" aca="1" ref="DY1" ca="1">IF(OR(DY5=Fériés),2,IF(OR(DY5=Ponts),3,IF(MID(Chômés,WEEKDAY(DY5,2),1)="1",1,0)))</f>
        <v>0</v>
      </c>
      <c r="DZ1" s="13">
        <f t="array" aca="1" ref="DZ1" ca="1">IF(OR(DZ5=Fériés),2,IF(OR(DZ5=Ponts),3,IF(MID(Chômés,WEEKDAY(DZ5,2),1)="1",1,0)))</f>
        <v>0</v>
      </c>
      <c r="EA1" s="13">
        <f t="array" aca="1" ref="EA1" ca="1">IF(OR(EA5=Fériés),2,IF(OR(EA5=Ponts),3,IF(MID(Chômés,WEEKDAY(EA5,2),1)="1",1,0)))</f>
        <v>0</v>
      </c>
      <c r="EB1" s="13">
        <f t="array" aca="1" ref="EB1" ca="1">IF(OR(EB5=Fériés),2,IF(OR(EB5=Ponts),3,IF(MID(Chômés,WEEKDAY(EB5,2),1)="1",1,0)))</f>
        <v>2</v>
      </c>
      <c r="EC1" s="13">
        <f t="array" aca="1" ref="EC1" ca="1">IF(OR(EC5=Fériés),2,IF(OR(EC5=Ponts),3,IF(MID(Chômés,WEEKDAY(EC5,2),1)="1",1,0)))</f>
        <v>1</v>
      </c>
      <c r="ED1" s="13">
        <f t="array" aca="1" ref="ED1" ca="1">IF(OR(ED5=Fériés),2,IF(OR(ED5=Ponts),3,IF(MID(Chômés,WEEKDAY(ED5,2),1)="1",1,0)))</f>
        <v>1</v>
      </c>
      <c r="EE1" s="13">
        <f t="array" aca="1" ref="EE1" ca="1">IF(OR(EE5=Fériés),2,IF(OR(EE5=Ponts),3,IF(MID(Chômés,WEEKDAY(EE5,2),1)="1",1,0)))</f>
        <v>0</v>
      </c>
      <c r="EF1" s="13">
        <f t="array" aca="1" ref="EF1" ca="1">IF(OR(EF5=Fériés),2,IF(OR(EF5=Ponts),3,IF(MID(Chômés,WEEKDAY(EF5,2),1)="1",1,0)))</f>
        <v>0</v>
      </c>
      <c r="EG1" s="13">
        <f t="array" aca="1" ref="EG1" ca="1">IF(OR(EG5=Fériés),2,IF(OR(EG5=Ponts),3,IF(MID(Chômés,WEEKDAY(EG5,2),1)="1",1,0)))</f>
        <v>0</v>
      </c>
      <c r="EH1" s="13">
        <f t="array" aca="1" ref="EH1" ca="1">IF(OR(EH5=Fériés),2,IF(OR(EH5=Ponts),3,IF(MID(Chômés,WEEKDAY(EH5,2),1)="1",1,0)))</f>
        <v>0</v>
      </c>
      <c r="EI1" s="13">
        <f t="array" aca="1" ref="EI1" ca="1">IF(OR(EI5=Fériés),2,IF(OR(EI5=Ponts),3,IF(MID(Chômés,WEEKDAY(EI5,2),1)="1",1,0)))</f>
        <v>0</v>
      </c>
      <c r="EJ1" s="13">
        <f t="array" aca="1" ref="EJ1" ca="1">IF(OR(EJ5=Fériés),2,IF(OR(EJ5=Ponts),3,IF(MID(Chômés,WEEKDAY(EJ5,2),1)="1",1,0)))</f>
        <v>1</v>
      </c>
      <c r="EK1" s="13">
        <f t="array" aca="1" ref="EK1" ca="1">IF(OR(EK5=Fériés),2,IF(OR(EK5=Ponts),3,IF(MID(Chômés,WEEKDAY(EK5,2),1)="1",1,0)))</f>
        <v>1</v>
      </c>
      <c r="EL1" s="13">
        <f t="array" aca="1" ref="EL1" ca="1">IF(OR(EL5=Fériés),2,IF(OR(EL5=Ponts),3,IF(MID(Chômés,WEEKDAY(EL5,2),1)="1",1,0)))</f>
        <v>0</v>
      </c>
      <c r="EM1" s="13">
        <f t="array" aca="1" ref="EM1" ca="1">IF(OR(EM5=Fériés),2,IF(OR(EM5=Ponts),3,IF(MID(Chômés,WEEKDAY(EM5,2),1)="1",1,0)))</f>
        <v>0</v>
      </c>
      <c r="EN1" s="13">
        <f t="array" aca="1" ref="EN1" ca="1">IF(OR(EN5=Fériés),2,IF(OR(EN5=Ponts),3,IF(MID(Chômés,WEEKDAY(EN5,2),1)="1",1,0)))</f>
        <v>0</v>
      </c>
      <c r="EO1" s="13">
        <f t="array" aca="1" ref="EO1" ca="1">IF(OR(EO5=Fériés),2,IF(OR(EO5=Ponts),3,IF(MID(Chômés,WEEKDAY(EO5,2),1)="1",1,0)))</f>
        <v>2</v>
      </c>
      <c r="EP1" s="13">
        <f t="array" aca="1" ref="EP1" ca="1">IF(OR(EP5=Fériés),2,IF(OR(EP5=Ponts),3,IF(MID(Chômés,WEEKDAY(EP5,2),1)="1",1,0)))</f>
        <v>0</v>
      </c>
      <c r="EQ1" s="13">
        <f t="array" aca="1" ref="EQ1" ca="1">IF(OR(EQ5=Fériés),2,IF(OR(EQ5=Ponts),3,IF(MID(Chômés,WEEKDAY(EQ5,2),1)="1",1,0)))</f>
        <v>1</v>
      </c>
      <c r="ER1" s="13">
        <f t="array" aca="1" ref="ER1" ca="1">IF(OR(ER5=Fériés),2,IF(OR(ER5=Ponts),3,IF(MID(Chômés,WEEKDAY(ER5,2),1)="1",1,0)))</f>
        <v>1</v>
      </c>
      <c r="ES1" s="13">
        <f t="array" aca="1" ref="ES1" ca="1">IF(OR(ES5=Fériés),2,IF(OR(ES5=Ponts),3,IF(MID(Chômés,WEEKDAY(ES5,2),1)="1",1,0)))</f>
        <v>0</v>
      </c>
      <c r="ET1" s="13">
        <f t="array" aca="1" ref="ET1" ca="1">IF(OR(ET5=Fériés),2,IF(OR(ET5=Ponts),3,IF(MID(Chômés,WEEKDAY(ET5,2),1)="1",1,0)))</f>
        <v>0</v>
      </c>
      <c r="EU1" s="13">
        <f t="array" aca="1" ref="EU1" ca="1">IF(OR(EU5=Fériés),2,IF(OR(EU5=Ponts),3,IF(MID(Chômés,WEEKDAY(EU5,2),1)="1",1,0)))</f>
        <v>0</v>
      </c>
      <c r="EV1" s="13">
        <f t="array" aca="1" ref="EV1" ca="1">IF(OR(EV5=Fériés),2,IF(OR(EV5=Ponts),3,IF(MID(Chômés,WEEKDAY(EV5,2),1)="1",1,0)))</f>
        <v>0</v>
      </c>
      <c r="EW1" s="13">
        <f t="array" aca="1" ref="EW1" ca="1">IF(OR(EW5=Fériés),2,IF(OR(EW5=Ponts),3,IF(MID(Chômés,WEEKDAY(EW5,2),1)="1",1,0)))</f>
        <v>0</v>
      </c>
      <c r="EX1" s="13">
        <f t="array" aca="1" ref="EX1" ca="1">IF(OR(EX5=Fériés),2,IF(OR(EX5=Ponts),3,IF(MID(Chômés,WEEKDAY(EX5,2),1)="1",1,0)))</f>
        <v>1</v>
      </c>
      <c r="EY1" s="13">
        <f t="array" aca="1" ref="EY1" ca="1">IF(OR(EY5=Fériés),2,IF(OR(EY5=Ponts),3,IF(MID(Chômés,WEEKDAY(EY5,2),1)="1",1,0)))</f>
        <v>1</v>
      </c>
      <c r="EZ1" s="13">
        <f t="array" aca="1" ref="EZ1" ca="1">IF(OR(EZ5=Fériés),2,IF(OR(EZ5=Ponts),3,IF(MID(Chômés,WEEKDAY(EZ5,2),1)="1",1,0)))</f>
        <v>2</v>
      </c>
      <c r="FA1" s="13">
        <f t="array" aca="1" ref="FA1" ca="1">IF(OR(FA5=Fériés),2,IF(OR(FA5=Ponts),3,IF(MID(Chômés,WEEKDAY(FA5,2),1)="1",1,0)))</f>
        <v>0</v>
      </c>
      <c r="FB1" s="13">
        <f t="array" aca="1" ref="FB1" ca="1">IF(OR(FB5=Fériés),2,IF(OR(FB5=Ponts),3,IF(MID(Chômés,WEEKDAY(FB5,2),1)="1",1,0)))</f>
        <v>0</v>
      </c>
      <c r="FC1" s="13">
        <f t="array" aca="1" ref="FC1" ca="1">IF(OR(FC5=Fériés),2,IF(OR(FC5=Ponts),3,IF(MID(Chômés,WEEKDAY(FC5,2),1)="1",1,0)))</f>
        <v>0</v>
      </c>
      <c r="FD1" s="13">
        <f t="array" aca="1" ref="FD1" ca="1">IF(OR(FD5=Fériés),2,IF(OR(FD5=Ponts),3,IF(MID(Chômés,WEEKDAY(FD5,2),1)="1",1,0)))</f>
        <v>0</v>
      </c>
      <c r="FE1" s="13">
        <f t="array" aca="1" ref="FE1" ca="1">IF(OR(FE5=Fériés),2,IF(OR(FE5=Ponts),3,IF(MID(Chômés,WEEKDAY(FE5,2),1)="1",1,0)))</f>
        <v>1</v>
      </c>
      <c r="FF1" s="13">
        <f t="array" aca="1" ref="FF1" ca="1">IF(OR(FF5=Fériés),2,IF(OR(FF5=Ponts),3,IF(MID(Chômés,WEEKDAY(FF5,2),1)="1",1,0)))</f>
        <v>1</v>
      </c>
      <c r="FG1" s="13">
        <f t="array" aca="1" ref="FG1" ca="1">IF(OR(FG5=Fériés),2,IF(OR(FG5=Ponts),3,IF(MID(Chômés,WEEKDAY(FG5,2),1)="1",1,0)))</f>
        <v>0</v>
      </c>
      <c r="FH1" s="13">
        <f t="array" aca="1" ref="FH1" ca="1">IF(OR(FH5=Fériés),2,IF(OR(FH5=Ponts),3,IF(MID(Chômés,WEEKDAY(FH5,2),1)="1",1,0)))</f>
        <v>0</v>
      </c>
      <c r="FI1" s="13">
        <f t="array" aca="1" ref="FI1" ca="1">IF(OR(FI5=Fériés),2,IF(OR(FI5=Ponts),3,IF(MID(Chômés,WEEKDAY(FI5,2),1)="1",1,0)))</f>
        <v>0</v>
      </c>
      <c r="FJ1" s="13">
        <f t="array" aca="1" ref="FJ1" ca="1">IF(OR(FJ5=Fériés),2,IF(OR(FJ5=Ponts),3,IF(MID(Chômés,WEEKDAY(FJ5,2),1)="1",1,0)))</f>
        <v>0</v>
      </c>
      <c r="FK1" s="13">
        <f t="array" aca="1" ref="FK1" ca="1">IF(OR(FK5=Fériés),2,IF(OR(FK5=Ponts),3,IF(MID(Chômés,WEEKDAY(FK5,2),1)="1",1,0)))</f>
        <v>0</v>
      </c>
      <c r="FL1" s="13">
        <f t="array" aca="1" ref="FL1" ca="1">IF(OR(FL5=Fériés),2,IF(OR(FL5=Ponts),3,IF(MID(Chômés,WEEKDAY(FL5,2),1)="1",1,0)))</f>
        <v>1</v>
      </c>
      <c r="FM1" s="13">
        <f t="array" aca="1" ref="FM1" ca="1">IF(OR(FM5=Fériés),2,IF(OR(FM5=Ponts),3,IF(MID(Chômés,WEEKDAY(FM5,2),1)="1",1,0)))</f>
        <v>1</v>
      </c>
      <c r="FN1" s="13">
        <f t="array" aca="1" ref="FN1" ca="1">IF(OR(FN5=Fériés),2,IF(OR(FN5=Ponts),3,IF(MID(Chômés,WEEKDAY(FN5,2),1)="1",1,0)))</f>
        <v>0</v>
      </c>
      <c r="FO1" s="13">
        <f t="array" aca="1" ref="FO1" ca="1">IF(OR(FO5=Fériés),2,IF(OR(FO5=Ponts),3,IF(MID(Chômés,WEEKDAY(FO5,2),1)="1",1,0)))</f>
        <v>0</v>
      </c>
      <c r="FP1" s="13">
        <f t="array" aca="1" ref="FP1" ca="1">IF(OR(FP5=Fériés),2,IF(OR(FP5=Ponts),3,IF(MID(Chômés,WEEKDAY(FP5,2),1)="1",1,0)))</f>
        <v>0</v>
      </c>
      <c r="FQ1" s="13">
        <f t="array" aca="1" ref="FQ1" ca="1">IF(OR(FQ5=Fériés),2,IF(OR(FQ5=Ponts),3,IF(MID(Chômés,WEEKDAY(FQ5,2),1)="1",1,0)))</f>
        <v>0</v>
      </c>
      <c r="FR1" s="13">
        <f t="array" aca="1" ref="FR1" ca="1">IF(OR(FR5=Fériés),2,IF(OR(FR5=Ponts),3,IF(MID(Chômés,WEEKDAY(FR5,2),1)="1",1,0)))</f>
        <v>0</v>
      </c>
      <c r="FS1" s="13">
        <f t="array" aca="1" ref="FS1" ca="1">IF(OR(FS5=Fériés),2,IF(OR(FS5=Ponts),3,IF(MID(Chômés,WEEKDAY(FS5,2),1)="1",1,0)))</f>
        <v>1</v>
      </c>
      <c r="FT1" s="13">
        <f t="array" aca="1" ref="FT1" ca="1">IF(OR(FT5=Fériés),2,IF(OR(FT5=Ponts),3,IF(MID(Chômés,WEEKDAY(FT5,2),1)="1",1,0)))</f>
        <v>1</v>
      </c>
      <c r="FU1" s="13">
        <f t="array" aca="1" ref="FU1" ca="1">IF(OR(FU5=Fériés),2,IF(OR(FU5=Ponts),3,IF(MID(Chômés,WEEKDAY(FU5,2),1)="1",1,0)))</f>
        <v>0</v>
      </c>
      <c r="FV1" s="13">
        <f t="array" aca="1" ref="FV1" ca="1">IF(OR(FV5=Fériés),2,IF(OR(FV5=Ponts),3,IF(MID(Chômés,WEEKDAY(FV5,2),1)="1",1,0)))</f>
        <v>0</v>
      </c>
      <c r="FW1" s="13">
        <f t="array" aca="1" ref="FW1" ca="1">IF(OR(FW5=Fériés),2,IF(OR(FW5=Ponts),3,IF(MID(Chômés,WEEKDAY(FW5,2),1)="1",1,0)))</f>
        <v>0</v>
      </c>
      <c r="FX1" s="13">
        <f t="array" aca="1" ref="FX1" ca="1">IF(OR(FX5=Fériés),2,IF(OR(FX5=Ponts),3,IF(MID(Chômés,WEEKDAY(FX5,2),1)="1",1,0)))</f>
        <v>0</v>
      </c>
      <c r="FY1" s="13">
        <f t="array" aca="1" ref="FY1" ca="1">IF(OR(FY5=Fériés),2,IF(OR(FY5=Ponts),3,IF(MID(Chômés,WEEKDAY(FY5,2),1)="1",1,0)))</f>
        <v>0</v>
      </c>
      <c r="FZ1" s="13">
        <f t="array" aca="1" ref="FZ1" ca="1">IF(OR(FZ5=Fériés),2,IF(OR(FZ5=Ponts),3,IF(MID(Chômés,WEEKDAY(FZ5,2),1)="1",1,0)))</f>
        <v>1</v>
      </c>
      <c r="GA1" s="13">
        <f t="array" aca="1" ref="GA1" ca="1">IF(OR(GA5=Fériés),2,IF(OR(GA5=Ponts),3,IF(MID(Chômés,WEEKDAY(GA5,2),1)="1",1,0)))</f>
        <v>1</v>
      </c>
      <c r="GB1" s="13">
        <f t="array" aca="1" ref="GB1" ca="1">IF(OR(GB5=Fériés),2,IF(OR(GB5=Ponts),3,IF(MID(Chômés,WEEKDAY(GB5,2),1)="1",1,0)))</f>
        <v>0</v>
      </c>
      <c r="GC1" s="13">
        <f t="array" aca="1" ref="GC1" ca="1">IF(OR(GC5=Fériés),2,IF(OR(GC5=Ponts),3,IF(MID(Chômés,WEEKDAY(GC5,2),1)="1",1,0)))</f>
        <v>0</v>
      </c>
      <c r="GD1" s="13">
        <f t="array" aca="1" ref="GD1" ca="1">IF(OR(GD5=Fériés),2,IF(OR(GD5=Ponts),3,IF(MID(Chômés,WEEKDAY(GD5,2),1)="1",1,0)))</f>
        <v>0</v>
      </c>
      <c r="GE1" s="13">
        <f t="array" aca="1" ref="GE1" ca="1">IF(OR(GE5=Fériés),2,IF(OR(GE5=Ponts),3,IF(MID(Chômés,WEEKDAY(GE5,2),1)="1",1,0)))</f>
        <v>0</v>
      </c>
      <c r="GF1" s="13">
        <f t="array" aca="1" ref="GF1" ca="1">IF(OR(GF5=Fériés),2,IF(OR(GF5=Ponts),3,IF(MID(Chômés,WEEKDAY(GF5,2),1)="1",1,0)))</f>
        <v>0</v>
      </c>
      <c r="GG1" s="13">
        <f t="array" aca="1" ref="GG1" ca="1">IF(OR(GG5=Fériés),2,IF(OR(GG5=Ponts),3,IF(MID(Chômés,WEEKDAY(GG5,2),1)="1",1,0)))</f>
        <v>1</v>
      </c>
      <c r="GH1" s="13">
        <f t="array" aca="1" ref="GH1" ca="1">IF(OR(GH5=Fériés),2,IF(OR(GH5=Ponts),3,IF(MID(Chômés,WEEKDAY(GH5,2),1)="1",1,0)))</f>
        <v>1</v>
      </c>
      <c r="GI1" s="13">
        <f t="array" aca="1" ref="GI1" ca="1">IF(OR(GI5=Fériés),2,IF(OR(GI5=Ponts),3,IF(MID(Chômés,WEEKDAY(GI5,2),1)="1",1,0)))</f>
        <v>0</v>
      </c>
      <c r="GJ1" s="13">
        <f t="array" aca="1" ref="GJ1" ca="1">IF(OR(GJ5=Fériés),2,IF(OR(GJ5=Ponts),3,IF(MID(Chômés,WEEKDAY(GJ5,2),1)="1",1,0)))</f>
        <v>0</v>
      </c>
      <c r="GK1" s="13">
        <f t="array" aca="1" ref="GK1" ca="1">IF(OR(GK5=Fériés),2,IF(OR(GK5=Ponts),3,IF(MID(Chômés,WEEKDAY(GK5,2),1)="1",1,0)))</f>
        <v>0</v>
      </c>
      <c r="GL1" s="13">
        <f t="array" aca="1" ref="GL1" ca="1">IF(OR(GL5=Fériés),2,IF(OR(GL5=Ponts),3,IF(MID(Chômés,WEEKDAY(GL5,2),1)="1",1,0)))</f>
        <v>0</v>
      </c>
      <c r="GM1" s="13">
        <f t="array" aca="1" ref="GM1" ca="1">IF(OR(GM5=Fériés),2,IF(OR(GM5=Ponts),3,IF(MID(Chômés,WEEKDAY(GM5,2),1)="1",1,0)))</f>
        <v>0</v>
      </c>
      <c r="GN1" s="13">
        <f t="array" aca="1" ref="GN1" ca="1">IF(OR(GN5=Fériés),2,IF(OR(GN5=Ponts),3,IF(MID(Chômés,WEEKDAY(GN5,2),1)="1",1,0)))</f>
        <v>1</v>
      </c>
      <c r="GO1" s="13">
        <f t="array" aca="1" ref="GO1" ca="1">IF(OR(GO5=Fériés),2,IF(OR(GO5=Ponts),3,IF(MID(Chômés,WEEKDAY(GO5,2),1)="1",1,0)))</f>
        <v>1</v>
      </c>
      <c r="GP1" s="13">
        <f t="array" aca="1" ref="GP1" ca="1">IF(OR(GP5=Fériés),2,IF(OR(GP5=Ponts),3,IF(MID(Chômés,WEEKDAY(GP5,2),1)="1",1,0)))</f>
        <v>0</v>
      </c>
      <c r="GQ1" s="13">
        <f t="array" aca="1" ref="GQ1" ca="1">IF(OR(GQ5=Fériés),2,IF(OR(GQ5=Ponts),3,IF(MID(Chômés,WEEKDAY(GQ5,2),1)="1",1,0)))</f>
        <v>2</v>
      </c>
      <c r="GR1" s="13">
        <f t="array" aca="1" ref="GR1" ca="1">IF(OR(GR5=Fériés),2,IF(OR(GR5=Ponts),3,IF(MID(Chômés,WEEKDAY(GR5,2),1)="1",1,0)))</f>
        <v>0</v>
      </c>
      <c r="GS1" s="13">
        <f t="array" aca="1" ref="GS1" ca="1">IF(OR(GS5=Fériés),2,IF(OR(GS5=Ponts),3,IF(MID(Chômés,WEEKDAY(GS5,2),1)="1",1,0)))</f>
        <v>0</v>
      </c>
      <c r="GT1" s="13">
        <f t="array" aca="1" ref="GT1" ca="1">IF(OR(GT5=Fériés),2,IF(OR(GT5=Ponts),3,IF(MID(Chômés,WEEKDAY(GT5,2),1)="1",1,0)))</f>
        <v>0</v>
      </c>
      <c r="GU1" s="13">
        <f t="array" aca="1" ref="GU1" ca="1">IF(OR(GU5=Fériés),2,IF(OR(GU5=Ponts),3,IF(MID(Chômés,WEEKDAY(GU5,2),1)="1",1,0)))</f>
        <v>1</v>
      </c>
      <c r="GV1" s="13">
        <f t="array" aca="1" ref="GV1" ca="1">IF(OR(GV5=Fériés),2,IF(OR(GV5=Ponts),3,IF(MID(Chômés,WEEKDAY(GV5,2),1)="1",1,0)))</f>
        <v>1</v>
      </c>
      <c r="GW1" s="13">
        <f t="array" aca="1" ref="GW1" ca="1">IF(OR(GW5=Fériés),2,IF(OR(GW5=Ponts),3,IF(MID(Chômés,WEEKDAY(GW5,2),1)="1",1,0)))</f>
        <v>0</v>
      </c>
      <c r="GX1" s="13">
        <f t="array" aca="1" ref="GX1" ca="1">IF(OR(GX5=Fériés),2,IF(OR(GX5=Ponts),3,IF(MID(Chômés,WEEKDAY(GX5,2),1)="1",1,0)))</f>
        <v>0</v>
      </c>
      <c r="GY1" s="13">
        <f t="array" aca="1" ref="GY1" ca="1">IF(OR(GY5=Fériés),2,IF(OR(GY5=Ponts),3,IF(MID(Chômés,WEEKDAY(GY5,2),1)="1",1,0)))</f>
        <v>0</v>
      </c>
      <c r="GZ1" s="13">
        <f t="array" aca="1" ref="GZ1" ca="1">IF(OR(GZ5=Fériés),2,IF(OR(GZ5=Ponts),3,IF(MID(Chômés,WEEKDAY(GZ5,2),1)="1",1,0)))</f>
        <v>0</v>
      </c>
      <c r="HA1" s="13">
        <f t="array" aca="1" ref="HA1" ca="1">IF(OR(HA5=Fériés),2,IF(OR(HA5=Ponts),3,IF(MID(Chômés,WEEKDAY(HA5,2),1)="1",1,0)))</f>
        <v>0</v>
      </c>
      <c r="HB1" s="13">
        <f t="array" aca="1" ref="HB1" ca="1">IF(OR(HB5=Fériés),2,IF(OR(HB5=Ponts),3,IF(MID(Chômés,WEEKDAY(HB5,2),1)="1",1,0)))</f>
        <v>1</v>
      </c>
      <c r="HC1" s="13">
        <f t="array" aca="1" ref="HC1" ca="1">IF(OR(HC5=Fériés),2,IF(OR(HC5=Ponts),3,IF(MID(Chômés,WEEKDAY(HC5,2),1)="1",1,0)))</f>
        <v>1</v>
      </c>
      <c r="HD1" s="13">
        <f t="array" aca="1" ref="HD1" ca="1">IF(OR(HD5=Fériés),2,IF(OR(HD5=Ponts),3,IF(MID(Chômés,WEEKDAY(HD5,2),1)="1",1,0)))</f>
        <v>0</v>
      </c>
      <c r="HE1" s="13">
        <f t="array" aca="1" ref="HE1" ca="1">IF(OR(HE5=Fériés),2,IF(OR(HE5=Ponts),3,IF(MID(Chômés,WEEKDAY(HE5,2),1)="1",1,0)))</f>
        <v>0</v>
      </c>
      <c r="HF1" s="13">
        <f t="array" aca="1" ref="HF1" ca="1">IF(OR(HF5=Fériés),2,IF(OR(HF5=Ponts),3,IF(MID(Chômés,WEEKDAY(HF5,2),1)="1",1,0)))</f>
        <v>0</v>
      </c>
      <c r="HG1" s="13">
        <f t="array" aca="1" ref="HG1" ca="1">IF(OR(HG5=Fériés),2,IF(OR(HG5=Ponts),3,IF(MID(Chômés,WEEKDAY(HG5,2),1)="1",1,0)))</f>
        <v>0</v>
      </c>
      <c r="HH1" s="13">
        <f t="array" aca="1" ref="HH1" ca="1">IF(OR(HH5=Fériés),2,IF(OR(HH5=Ponts),3,IF(MID(Chômés,WEEKDAY(HH5,2),1)="1",1,0)))</f>
        <v>0</v>
      </c>
      <c r="HI1" s="13">
        <f t="array" aca="1" ref="HI1" ca="1">IF(OR(HI5=Fériés),2,IF(OR(HI5=Ponts),3,IF(MID(Chômés,WEEKDAY(HI5,2),1)="1",1,0)))</f>
        <v>1</v>
      </c>
      <c r="HJ1" s="13">
        <f t="array" aca="1" ref="HJ1" ca="1">IF(OR(HJ5=Fériés),2,IF(OR(HJ5=Ponts),3,IF(MID(Chômés,WEEKDAY(HJ5,2),1)="1",1,0)))</f>
        <v>1</v>
      </c>
      <c r="HK1" s="13">
        <f t="array" aca="1" ref="HK1" ca="1">IF(OR(HK5=Fériés),2,IF(OR(HK5=Ponts),3,IF(MID(Chômés,WEEKDAY(HK5,2),1)="1",1,0)))</f>
        <v>0</v>
      </c>
      <c r="HL1" s="13">
        <f t="array" aca="1" ref="HL1" ca="1">IF(OR(HL5=Fériés),2,IF(OR(HL5=Ponts),3,IF(MID(Chômés,WEEKDAY(HL5,2),1)="1",1,0)))</f>
        <v>0</v>
      </c>
      <c r="HM1" s="13">
        <f t="array" aca="1" ref="HM1" ca="1">IF(OR(HM5=Fériés),2,IF(OR(HM5=Ponts),3,IF(MID(Chômés,WEEKDAY(HM5,2),1)="1",1,0)))</f>
        <v>0</v>
      </c>
      <c r="HN1" s="13">
        <f t="array" aca="1" ref="HN1" ca="1">IF(OR(HN5=Fériés),2,IF(OR(HN5=Ponts),3,IF(MID(Chômés,WEEKDAY(HN5,2),1)="1",1,0)))</f>
        <v>0</v>
      </c>
      <c r="HO1" s="13">
        <f t="array" aca="1" ref="HO1" ca="1">IF(OR(HO5=Fériés),2,IF(OR(HO5=Ponts),3,IF(MID(Chômés,WEEKDAY(HO5,2),1)="1",1,0)))</f>
        <v>0</v>
      </c>
      <c r="HP1" s="13">
        <f t="array" aca="1" ref="HP1" ca="1">IF(OR(HP5=Fériés),2,IF(OR(HP5=Ponts),3,IF(MID(Chômés,WEEKDAY(HP5,2),1)="1",1,0)))</f>
        <v>1</v>
      </c>
      <c r="HQ1" s="13">
        <f t="array" aca="1" ref="HQ1" ca="1">IF(OR(HQ5=Fériés),2,IF(OR(HQ5=Ponts),3,IF(MID(Chômés,WEEKDAY(HQ5,2),1)="1",1,0)))</f>
        <v>1</v>
      </c>
      <c r="HR1" s="13">
        <f t="array" aca="1" ref="HR1" ca="1">IF(OR(HR5=Fériés),2,IF(OR(HR5=Ponts),3,IF(MID(Chômés,WEEKDAY(HR5,2),1)="1",1,0)))</f>
        <v>0</v>
      </c>
      <c r="HS1" s="13">
        <f t="array" aca="1" ref="HS1" ca="1">IF(OR(HS5=Fériés),2,IF(OR(HS5=Ponts),3,IF(MID(Chômés,WEEKDAY(HS5,2),1)="1",1,0)))</f>
        <v>0</v>
      </c>
      <c r="HT1" s="13">
        <f t="array" aca="1" ref="HT1" ca="1">IF(OR(HT5=Fériés),2,IF(OR(HT5=Ponts),3,IF(MID(Chômés,WEEKDAY(HT5,2),1)="1",1,0)))</f>
        <v>0</v>
      </c>
      <c r="HU1" s="13">
        <f t="array" aca="1" ref="HU1" ca="1">IF(OR(HU5=Fériés),2,IF(OR(HU5=Ponts),3,IF(MID(Chômés,WEEKDAY(HU5,2),1)="1",1,0)))</f>
        <v>0</v>
      </c>
      <c r="HV1" s="13">
        <f t="array" aca="1" ref="HV1" ca="1">IF(OR(HV5=Fériés),2,IF(OR(HV5=Ponts),3,IF(MID(Chômés,WEEKDAY(HV5,2),1)="1",1,0)))</f>
        <v>0</v>
      </c>
      <c r="HW1" s="13">
        <f t="array" aca="1" ref="HW1" ca="1">IF(OR(HW5=Fériés),2,IF(OR(HW5=Ponts),3,IF(MID(Chômés,WEEKDAY(HW5,2),1)="1",1,0)))</f>
        <v>2</v>
      </c>
      <c r="HX1" s="13">
        <f t="array" aca="1" ref="HX1" ca="1">IF(OR(HX5=Fériés),2,IF(OR(HX5=Ponts),3,IF(MID(Chômés,WEEKDAY(HX5,2),1)="1",1,0)))</f>
        <v>1</v>
      </c>
      <c r="HY1" s="13">
        <f t="array" aca="1" ref="HY1" ca="1">IF(OR(HY5=Fériés),2,IF(OR(HY5=Ponts),3,IF(MID(Chômés,WEEKDAY(HY5,2),1)="1",1,0)))</f>
        <v>0</v>
      </c>
      <c r="HZ1" s="13">
        <f t="array" aca="1" ref="HZ1" ca="1">IF(OR(HZ5=Fériés),2,IF(OR(HZ5=Ponts),3,IF(MID(Chômés,WEEKDAY(HZ5,2),1)="1",1,0)))</f>
        <v>0</v>
      </c>
      <c r="IA1" s="13">
        <f t="array" aca="1" ref="IA1" ca="1">IF(OR(IA5=Fériés),2,IF(OR(IA5=Ponts),3,IF(MID(Chômés,WEEKDAY(IA5,2),1)="1",1,0)))</f>
        <v>0</v>
      </c>
      <c r="IB1" s="13">
        <f t="array" aca="1" ref="IB1" ca="1">IF(OR(IB5=Fériés),2,IF(OR(IB5=Ponts),3,IF(MID(Chômés,WEEKDAY(IB5,2),1)="1",1,0)))</f>
        <v>0</v>
      </c>
      <c r="IC1" s="13">
        <f t="array" aca="1" ref="IC1" ca="1">IF(OR(IC5=Fériés),2,IF(OR(IC5=Ponts),3,IF(MID(Chômés,WEEKDAY(IC5,2),1)="1",1,0)))</f>
        <v>0</v>
      </c>
      <c r="ID1" s="13">
        <f t="array" aca="1" ref="ID1" ca="1">IF(OR(ID5=Fériés),2,IF(OR(ID5=Ponts),3,IF(MID(Chômés,WEEKDAY(ID5,2),1)="1",1,0)))</f>
        <v>1</v>
      </c>
      <c r="IE1" s="13">
        <f t="array" aca="1" ref="IE1" ca="1">IF(OR(IE5=Fériés),2,IF(OR(IE5=Ponts),3,IF(MID(Chômés,WEEKDAY(IE5,2),1)="1",1,0)))</f>
        <v>1</v>
      </c>
      <c r="IF1" s="13">
        <f t="array" aca="1" ref="IF1" ca="1">IF(OR(IF5=Fériés),2,IF(OR(IF5=Ponts),3,IF(MID(Chômés,WEEKDAY(IF5,2),1)="1",1,0)))</f>
        <v>0</v>
      </c>
      <c r="IG1" s="13">
        <f t="array" aca="1" ref="IG1" ca="1">IF(OR(IG5=Fériés),2,IF(OR(IG5=Ponts),3,IF(MID(Chômés,WEEKDAY(IG5,2),1)="1",1,0)))</f>
        <v>0</v>
      </c>
      <c r="IH1" s="13">
        <f t="array" aca="1" ref="IH1" ca="1">IF(OR(IH5=Fériés),2,IF(OR(IH5=Ponts),3,IF(MID(Chômés,WEEKDAY(IH5,2),1)="1",1,0)))</f>
        <v>0</v>
      </c>
      <c r="II1" s="13">
        <f t="array" aca="1" ref="II1" ca="1">IF(OR(II5=Fériés),2,IF(OR(II5=Ponts),3,IF(MID(Chômés,WEEKDAY(II5,2),1)="1",1,0)))</f>
        <v>0</v>
      </c>
      <c r="IJ1" s="13">
        <f t="array" aca="1" ref="IJ1" ca="1">IF(OR(IJ5=Fériés),2,IF(OR(IJ5=Ponts),3,IF(MID(Chômés,WEEKDAY(IJ5,2),1)="1",1,0)))</f>
        <v>0</v>
      </c>
      <c r="IK1" s="13">
        <f t="array" aca="1" ref="IK1" ca="1">IF(OR(IK5=Fériés),2,IF(OR(IK5=Ponts),3,IF(MID(Chômés,WEEKDAY(IK5,2),1)="1",1,0)))</f>
        <v>1</v>
      </c>
      <c r="IL1" s="13">
        <f t="array" aca="1" ref="IL1" ca="1">IF(OR(IL5=Fériés),2,IF(OR(IL5=Ponts),3,IF(MID(Chômés,WEEKDAY(IL5,2),1)="1",1,0)))</f>
        <v>1</v>
      </c>
      <c r="IM1" s="13">
        <f t="array" aca="1" ref="IM1" ca="1">IF(OR(IM5=Fériés),2,IF(OR(IM5=Ponts),3,IF(MID(Chômés,WEEKDAY(IM5,2),1)="1",1,0)))</f>
        <v>0</v>
      </c>
      <c r="IN1" s="13">
        <f t="array" aca="1" ref="IN1" ca="1">IF(OR(IN5=Fériés),2,IF(OR(IN5=Ponts),3,IF(MID(Chômés,WEEKDAY(IN5,2),1)="1",1,0)))</f>
        <v>0</v>
      </c>
      <c r="IO1" s="13">
        <f t="array" aca="1" ref="IO1" ca="1">IF(OR(IO5=Fériés),2,IF(OR(IO5=Ponts),3,IF(MID(Chômés,WEEKDAY(IO5,2),1)="1",1,0)))</f>
        <v>0</v>
      </c>
      <c r="IP1" s="13">
        <f t="array" aca="1" ref="IP1" ca="1">IF(OR(IP5=Fériés),2,IF(OR(IP5=Ponts),3,IF(MID(Chômés,WEEKDAY(IP5,2),1)="1",1,0)))</f>
        <v>0</v>
      </c>
      <c r="IQ1" s="13">
        <f t="array" aca="1" ref="IQ1" ca="1">IF(OR(IQ5=Fériés),2,IF(OR(IQ5=Ponts),3,IF(MID(Chômés,WEEKDAY(IQ5,2),1)="1",1,0)))</f>
        <v>0</v>
      </c>
      <c r="IR1" s="13">
        <f t="array" aca="1" ref="IR1" ca="1">IF(OR(IR5=Fériés),2,IF(OR(IR5=Ponts),3,IF(MID(Chômés,WEEKDAY(IR5,2),1)="1",1,0)))</f>
        <v>1</v>
      </c>
      <c r="IS1" s="13">
        <f t="array" aca="1" ref="IS1" ca="1">IF(OR(IS5=Fériés),2,IF(OR(IS5=Ponts),3,IF(MID(Chômés,WEEKDAY(IS5,2),1)="1",1,0)))</f>
        <v>1</v>
      </c>
      <c r="IT1" s="13">
        <f t="array" aca="1" ref="IT1" ca="1">IF(OR(IT5=Fériés),2,IF(OR(IT5=Ponts),3,IF(MID(Chômés,WEEKDAY(IT5,2),1)="1",1,0)))</f>
        <v>0</v>
      </c>
      <c r="IU1" s="13">
        <f t="array" aca="1" ref="IU1" ca="1">IF(OR(IU5=Fériés),2,IF(OR(IU5=Ponts),3,IF(MID(Chômés,WEEKDAY(IU5,2),1)="1",1,0)))</f>
        <v>0</v>
      </c>
      <c r="IV1" s="13">
        <f t="array" aca="1" ref="IV1" ca="1">IF(OR(IV5=Fériés),2,IF(OR(IV5=Ponts),3,IF(MID(Chômés,WEEKDAY(IV5,2),1)="1",1,0)))</f>
        <v>0</v>
      </c>
      <c r="IW1" s="13">
        <f t="array" aca="1" ref="IW1" ca="1">IF(OR(IW5=Fériés),2,IF(OR(IW5=Ponts),3,IF(MID(Chômés,WEEKDAY(IW5,2),1)="1",1,0)))</f>
        <v>0</v>
      </c>
      <c r="IX1" s="13">
        <f t="array" aca="1" ref="IX1" ca="1">IF(OR(IX5=Fériés),2,IF(OR(IX5=Ponts),3,IF(MID(Chômés,WEEKDAY(IX5,2),1)="1",1,0)))</f>
        <v>0</v>
      </c>
      <c r="IY1" s="13">
        <f t="array" aca="1" ref="IY1" ca="1">IF(OR(IY5=Fériés),2,IF(OR(IY5=Ponts),3,IF(MID(Chômés,WEEKDAY(IY5,2),1)="1",1,0)))</f>
        <v>1</v>
      </c>
      <c r="IZ1" s="13">
        <f t="array" aca="1" ref="IZ1" ca="1">IF(OR(IZ5=Fériés),2,IF(OR(IZ5=Ponts),3,IF(MID(Chômés,WEEKDAY(IZ5,2),1)="1",1,0)))</f>
        <v>1</v>
      </c>
      <c r="JA1" s="13">
        <f t="array" aca="1" ref="JA1" ca="1">IF(OR(JA5=Fériés),2,IF(OR(JA5=Ponts),3,IF(MID(Chômés,WEEKDAY(JA5,2),1)="1",1,0)))</f>
        <v>0</v>
      </c>
      <c r="JB1" s="13">
        <f t="array" aca="1" ref="JB1" ca="1">IF(OR(JB5=Fériés),2,IF(OR(JB5=Ponts),3,IF(MID(Chômés,WEEKDAY(JB5,2),1)="1",1,0)))</f>
        <v>0</v>
      </c>
      <c r="JC1" s="13">
        <f t="array" aca="1" ref="JC1" ca="1">IF(OR(JC5=Fériés),2,IF(OR(JC5=Ponts),3,IF(MID(Chômés,WEEKDAY(JC5,2),1)="1",1,0)))</f>
        <v>0</v>
      </c>
      <c r="JD1" s="13">
        <f t="array" aca="1" ref="JD1" ca="1">IF(OR(JD5=Fériés),2,IF(OR(JD5=Ponts),3,IF(MID(Chômés,WEEKDAY(JD5,2),1)="1",1,0)))</f>
        <v>0</v>
      </c>
      <c r="JE1" s="13">
        <f t="array" aca="1" ref="JE1" ca="1">IF(OR(JE5=Fériés),2,IF(OR(JE5=Ponts),3,IF(MID(Chômés,WEEKDAY(JE5,2),1)="1",1,0)))</f>
        <v>0</v>
      </c>
      <c r="JF1" s="13">
        <f t="array" aca="1" ref="JF1" ca="1">IF(OR(JF5=Fériés),2,IF(OR(JF5=Ponts),3,IF(MID(Chômés,WEEKDAY(JF5,2),1)="1",1,0)))</f>
        <v>1</v>
      </c>
      <c r="JG1" s="13">
        <f t="array" aca="1" ref="JG1" ca="1">IF(OR(JG5=Fériés),2,IF(OR(JG5=Ponts),3,IF(MID(Chômés,WEEKDAY(JG5,2),1)="1",1,0)))</f>
        <v>1</v>
      </c>
      <c r="JH1" s="13">
        <f t="array" aca="1" ref="JH1" ca="1">IF(OR(JH5=Fériés),2,IF(OR(JH5=Ponts),3,IF(MID(Chômés,WEEKDAY(JH5,2),1)="1",1,0)))</f>
        <v>0</v>
      </c>
      <c r="JI1" s="13">
        <f t="array" aca="1" ref="JI1" ca="1">IF(OR(JI5=Fériés),2,IF(OR(JI5=Ponts),3,IF(MID(Chômés,WEEKDAY(JI5,2),1)="1",1,0)))</f>
        <v>0</v>
      </c>
      <c r="JJ1" s="13">
        <f t="array" aca="1" ref="JJ1" ca="1">IF(OR(JJ5=Fériés),2,IF(OR(JJ5=Ponts),3,IF(MID(Chômés,WEEKDAY(JJ5,2),1)="1",1,0)))</f>
        <v>0</v>
      </c>
      <c r="JK1" s="13">
        <f t="array" aca="1" ref="JK1" ca="1">IF(OR(JK5=Fériés),2,IF(OR(JK5=Ponts),3,IF(MID(Chômés,WEEKDAY(JK5,2),1)="1",1,0)))</f>
        <v>0</v>
      </c>
      <c r="JL1" s="13">
        <f t="array" aca="1" ref="JL1" ca="1">IF(OR(JL5=Fériés),2,IF(OR(JL5=Ponts),3,IF(MID(Chômés,WEEKDAY(JL5,2),1)="1",1,0)))</f>
        <v>0</v>
      </c>
      <c r="JM1" s="13">
        <f t="array" aca="1" ref="JM1" ca="1">IF(OR(JM5=Fériés),2,IF(OR(JM5=Ponts),3,IF(MID(Chômés,WEEKDAY(JM5,2),1)="1",1,0)))</f>
        <v>1</v>
      </c>
      <c r="JN1" s="13">
        <f t="array" aca="1" ref="JN1" ca="1">IF(OR(JN5=Fériés),2,IF(OR(JN5=Ponts),3,IF(MID(Chômés,WEEKDAY(JN5,2),1)="1",1,0)))</f>
        <v>1</v>
      </c>
      <c r="JO1" s="13">
        <f t="array" aca="1" ref="JO1" ca="1">IF(OR(JO5=Fériés),2,IF(OR(JO5=Ponts),3,IF(MID(Chômés,WEEKDAY(JO5,2),1)="1",1,0)))</f>
        <v>0</v>
      </c>
      <c r="JP1" s="13">
        <f t="array" aca="1" ref="JP1" ca="1">IF(OR(JP5=Fériés),2,IF(OR(JP5=Ponts),3,IF(MID(Chômés,WEEKDAY(JP5,2),1)="1",1,0)))</f>
        <v>0</v>
      </c>
      <c r="JQ1" s="13">
        <f t="array" aca="1" ref="JQ1" ca="1">IF(OR(JQ5=Fériés),2,IF(OR(JQ5=Ponts),3,IF(MID(Chômés,WEEKDAY(JQ5,2),1)="1",1,0)))</f>
        <v>0</v>
      </c>
      <c r="JR1" s="13">
        <f t="array" aca="1" ref="JR1" ca="1">IF(OR(JR5=Fériés),2,IF(OR(JR5=Ponts),3,IF(MID(Chômés,WEEKDAY(JR5,2),1)="1",1,0)))</f>
        <v>0</v>
      </c>
      <c r="JS1" s="13">
        <f t="array" aca="1" ref="JS1" ca="1">IF(OR(JS5=Fériés),2,IF(OR(JS5=Ponts),3,IF(MID(Chômés,WEEKDAY(JS5,2),1)="1",1,0)))</f>
        <v>0</v>
      </c>
      <c r="JT1" s="13">
        <f t="array" aca="1" ref="JT1" ca="1">IF(OR(JT5=Fériés),2,IF(OR(JT5=Ponts),3,IF(MID(Chômés,WEEKDAY(JT5,2),1)="1",1,0)))</f>
        <v>1</v>
      </c>
      <c r="JU1" s="13">
        <f t="array" aca="1" ref="JU1" ca="1">IF(OR(JU5=Fériés),2,IF(OR(JU5=Ponts),3,IF(MID(Chômés,WEEKDAY(JU5,2),1)="1",1,0)))</f>
        <v>1</v>
      </c>
      <c r="JV1" s="13">
        <f t="array" aca="1" ref="JV1" ca="1">IF(OR(JV5=Fériés),2,IF(OR(JV5=Ponts),3,IF(MID(Chômés,WEEKDAY(JV5,2),1)="1",1,0)))</f>
        <v>0</v>
      </c>
      <c r="JW1" s="13">
        <f t="array" aca="1" ref="JW1" ca="1">IF(OR(JW5=Fériés),2,IF(OR(JW5=Ponts),3,IF(MID(Chômés,WEEKDAY(JW5,2),1)="1",1,0)))</f>
        <v>0</v>
      </c>
      <c r="JX1" s="13">
        <f t="array" aca="1" ref="JX1" ca="1">IF(OR(JX5=Fériés),2,IF(OR(JX5=Ponts),3,IF(MID(Chômés,WEEKDAY(JX5,2),1)="1",1,0)))</f>
        <v>0</v>
      </c>
      <c r="JY1" s="13">
        <f t="array" aca="1" ref="JY1" ca="1">IF(OR(JY5=Fériés),2,IF(OR(JY5=Ponts),3,IF(MID(Chômés,WEEKDAY(JY5,2),1)="1",1,0)))</f>
        <v>0</v>
      </c>
      <c r="JZ1" s="13">
        <f t="array" aca="1" ref="JZ1" ca="1">IF(OR(JZ5=Fériés),2,IF(OR(JZ5=Ponts),3,IF(MID(Chômés,WEEKDAY(JZ5,2),1)="1",1,0)))</f>
        <v>0</v>
      </c>
      <c r="KA1" s="13">
        <f t="array" aca="1" ref="KA1" ca="1">IF(OR(KA5=Fériés),2,IF(OR(KA5=Ponts),3,IF(MID(Chômés,WEEKDAY(KA5,2),1)="1",1,0)))</f>
        <v>1</v>
      </c>
      <c r="KB1" s="13">
        <f t="array" aca="1" ref="KB1" ca="1">IF(OR(KB5=Fériés),2,IF(OR(KB5=Ponts),3,IF(MID(Chômés,WEEKDAY(KB5,2),1)="1",1,0)))</f>
        <v>1</v>
      </c>
      <c r="KC1" s="13">
        <f t="array" aca="1" ref="KC1" ca="1">IF(OR(KC5=Fériés),2,IF(OR(KC5=Ponts),3,IF(MID(Chômés,WEEKDAY(KC5,2),1)="1",1,0)))</f>
        <v>0</v>
      </c>
      <c r="KD1" s="13">
        <f t="array" aca="1" ref="KD1" ca="1">IF(OR(KD5=Fériés),2,IF(OR(KD5=Ponts),3,IF(MID(Chômés,WEEKDAY(KD5,2),1)="1",1,0)))</f>
        <v>0</v>
      </c>
      <c r="KE1" s="13">
        <f t="array" aca="1" ref="KE1" ca="1">IF(OR(KE5=Fériés),2,IF(OR(KE5=Ponts),3,IF(MID(Chômés,WEEKDAY(KE5,2),1)="1",1,0)))</f>
        <v>0</v>
      </c>
      <c r="KF1" s="13">
        <f t="array" aca="1" ref="KF1" ca="1">IF(OR(KF5=Fériés),2,IF(OR(KF5=Ponts),3,IF(MID(Chômés,WEEKDAY(KF5,2),1)="1",1,0)))</f>
        <v>0</v>
      </c>
      <c r="KG1" s="13">
        <f t="array" aca="1" ref="KG1" ca="1">IF(OR(KG5=Fériés),2,IF(OR(KG5=Ponts),3,IF(MID(Chômés,WEEKDAY(KG5,2),1)="1",1,0)))</f>
        <v>0</v>
      </c>
      <c r="KH1" s="13">
        <f t="array" aca="1" ref="KH1" ca="1">IF(OR(KH5=Fériés),2,IF(OR(KH5=Ponts),3,IF(MID(Chômés,WEEKDAY(KH5,2),1)="1",1,0)))</f>
        <v>1</v>
      </c>
      <c r="KI1" s="13">
        <f t="array" aca="1" ref="KI1" ca="1">IF(OR(KI5=Fériés),2,IF(OR(KI5=Ponts),3,IF(MID(Chômés,WEEKDAY(KI5,2),1)="1",1,0)))</f>
        <v>1</v>
      </c>
      <c r="KJ1" s="13">
        <f t="array" aca="1" ref="KJ1" ca="1">IF(OR(KJ5=Fériés),2,IF(OR(KJ5=Ponts),3,IF(MID(Chômés,WEEKDAY(KJ5,2),1)="1",1,0)))</f>
        <v>0</v>
      </c>
      <c r="KK1" s="13">
        <f t="array" aca="1" ref="KK1" ca="1">IF(OR(KK5=Fériés),2,IF(OR(KK5=Ponts),3,IF(MID(Chômés,WEEKDAY(KK5,2),1)="1",1,0)))</f>
        <v>0</v>
      </c>
      <c r="KL1" s="13">
        <f t="array" aca="1" ref="KL1" ca="1">IF(OR(KL5=Fériés),2,IF(OR(KL5=Ponts),3,IF(MID(Chômés,WEEKDAY(KL5,2),1)="1",1,0)))</f>
        <v>0</v>
      </c>
      <c r="KM1" s="13">
        <f t="array" aca="1" ref="KM1" ca="1">IF(OR(KM5=Fériés),2,IF(OR(KM5=Ponts),3,IF(MID(Chômés,WEEKDAY(KM5,2),1)="1",1,0)))</f>
        <v>0</v>
      </c>
      <c r="KN1" s="13">
        <f t="array" aca="1" ref="KN1" ca="1">IF(OR(KN5=Fériés),2,IF(OR(KN5=Ponts),3,IF(MID(Chômés,WEEKDAY(KN5,2),1)="1",1,0)))</f>
        <v>0</v>
      </c>
      <c r="KO1" s="13">
        <f t="array" aca="1" ref="KO1" ca="1">IF(OR(KO5=Fériés),2,IF(OR(KO5=Ponts),3,IF(MID(Chômés,WEEKDAY(KO5,2),1)="1",1,0)))</f>
        <v>1</v>
      </c>
      <c r="KP1" s="13">
        <f t="array" aca="1" ref="KP1" ca="1">IF(OR(KP5=Fériés),2,IF(OR(KP5=Ponts),3,IF(MID(Chômés,WEEKDAY(KP5,2),1)="1",1,0)))</f>
        <v>1</v>
      </c>
      <c r="KQ1" s="13">
        <f t="array" aca="1" ref="KQ1" ca="1">IF(OR(KQ5=Fériés),2,IF(OR(KQ5=Ponts),3,IF(MID(Chômés,WEEKDAY(KQ5,2),1)="1",1,0)))</f>
        <v>0</v>
      </c>
      <c r="KR1" s="13">
        <f t="array" aca="1" ref="KR1" ca="1">IF(OR(KR5=Fériés),2,IF(OR(KR5=Ponts),3,IF(MID(Chômés,WEEKDAY(KR5,2),1)="1",1,0)))</f>
        <v>0</v>
      </c>
      <c r="KS1" s="13">
        <f t="array" aca="1" ref="KS1" ca="1">IF(OR(KS5=Fériés),2,IF(OR(KS5=Ponts),3,IF(MID(Chômés,WEEKDAY(KS5,2),1)="1",1,0)))</f>
        <v>0</v>
      </c>
      <c r="KT1" s="13">
        <f t="array" aca="1" ref="KT1" ca="1">IF(OR(KT5=Fériés),2,IF(OR(KT5=Ponts),3,IF(MID(Chômés,WEEKDAY(KT5,2),1)="1",1,0)))</f>
        <v>0</v>
      </c>
      <c r="KU1" s="13">
        <f t="array" aca="1" ref="KU1" ca="1">IF(OR(KU5=Fériés),2,IF(OR(KU5=Ponts),3,IF(MID(Chômés,WEEKDAY(KU5,2),1)="1",1,0)))</f>
        <v>0</v>
      </c>
      <c r="KV1" s="13">
        <f t="array" aca="1" ref="KV1" ca="1">IF(OR(KV5=Fériés),2,IF(OR(KV5=Ponts),3,IF(MID(Chômés,WEEKDAY(KV5,2),1)="1",1,0)))</f>
        <v>1</v>
      </c>
      <c r="KW1" s="13">
        <f t="array" aca="1" ref="KW1" ca="1">IF(OR(KW5=Fériés),2,IF(OR(KW5=Ponts),3,IF(MID(Chômés,WEEKDAY(KW5,2),1)="1",1,0)))</f>
        <v>2</v>
      </c>
      <c r="KX1" s="13">
        <f t="array" aca="1" ref="KX1" ca="1">IF(OR(KX5=Fériés),2,IF(OR(KX5=Ponts),3,IF(MID(Chômés,WEEKDAY(KX5,2),1)="1",1,0)))</f>
        <v>0</v>
      </c>
      <c r="KY1" s="13">
        <f t="array" aca="1" ref="KY1" ca="1">IF(OR(KY5=Fériés),2,IF(OR(KY5=Ponts),3,IF(MID(Chômés,WEEKDAY(KY5,2),1)="1",1,0)))</f>
        <v>0</v>
      </c>
      <c r="KZ1" s="13">
        <f t="array" aca="1" ref="KZ1" ca="1">IF(OR(KZ5=Fériés),2,IF(OR(KZ5=Ponts),3,IF(MID(Chômés,WEEKDAY(KZ5,2),1)="1",1,0)))</f>
        <v>0</v>
      </c>
      <c r="LA1" s="13">
        <f t="array" aca="1" ref="LA1" ca="1">IF(OR(LA5=Fériés),2,IF(OR(LA5=Ponts),3,IF(MID(Chômés,WEEKDAY(LA5,2),1)="1",1,0)))</f>
        <v>0</v>
      </c>
      <c r="LB1" s="13">
        <f t="array" aca="1" ref="LB1" ca="1">IF(OR(LB5=Fériés),2,IF(OR(LB5=Ponts),3,IF(MID(Chômés,WEEKDAY(LB5,2),1)="1",1,0)))</f>
        <v>0</v>
      </c>
      <c r="LC1" s="13">
        <f t="array" aca="1" ref="LC1" ca="1">IF(OR(LC5=Fériés),2,IF(OR(LC5=Ponts),3,IF(MID(Chômés,WEEKDAY(LC5,2),1)="1",1,0)))</f>
        <v>1</v>
      </c>
      <c r="LD1" s="13">
        <f t="array" aca="1" ref="LD1" ca="1">IF(OR(LD5=Fériés),2,IF(OR(LD5=Ponts),3,IF(MID(Chômés,WEEKDAY(LD5,2),1)="1",1,0)))</f>
        <v>1</v>
      </c>
      <c r="LE1" s="13">
        <f t="array" aca="1" ref="LE1" ca="1">IF(OR(LE5=Fériés),2,IF(OR(LE5=Ponts),3,IF(MID(Chômés,WEEKDAY(LE5,2),1)="1",1,0)))</f>
        <v>0</v>
      </c>
      <c r="LF1" s="13">
        <f t="array" aca="1" ref="LF1" ca="1">IF(OR(LF5=Fériés),2,IF(OR(LF5=Ponts),3,IF(MID(Chômés,WEEKDAY(LF5,2),1)="1",1,0)))</f>
        <v>0</v>
      </c>
      <c r="LG1" s="13">
        <f t="array" aca="1" ref="LG1" ca="1">IF(OR(LG5=Fériés),2,IF(OR(LG5=Ponts),3,IF(MID(Chômés,WEEKDAY(LG5,2),1)="1",1,0)))</f>
        <v>2</v>
      </c>
      <c r="LH1" s="13">
        <f t="array" aca="1" ref="LH1" ca="1">IF(OR(LH5=Fériés),2,IF(OR(LH5=Ponts),3,IF(MID(Chômés,WEEKDAY(LH5,2),1)="1",1,0)))</f>
        <v>0</v>
      </c>
      <c r="LI1" s="13">
        <f t="array" aca="1" ref="LI1" ca="1">IF(OR(LI5=Fériés),2,IF(OR(LI5=Ponts),3,IF(MID(Chômés,WEEKDAY(LI5,2),1)="1",1,0)))</f>
        <v>0</v>
      </c>
      <c r="LJ1" s="13">
        <f t="array" aca="1" ref="LJ1" ca="1">IF(OR(LJ5=Fériés),2,IF(OR(LJ5=Ponts),3,IF(MID(Chômés,WEEKDAY(LJ5,2),1)="1",1,0)))</f>
        <v>1</v>
      </c>
      <c r="LK1" s="13">
        <f t="array" aca="1" ref="LK1" ca="1">IF(OR(LK5=Fériés),2,IF(OR(LK5=Ponts),3,IF(MID(Chômés,WEEKDAY(LK5,2),1)="1",1,0)))</f>
        <v>1</v>
      </c>
      <c r="LL1" s="13">
        <f t="array" aca="1" ref="LL1" ca="1">IF(OR(LL5=Fériés),2,IF(OR(LL5=Ponts),3,IF(MID(Chômés,WEEKDAY(LL5,2),1)="1",1,0)))</f>
        <v>0</v>
      </c>
      <c r="LM1" s="13">
        <f t="array" aca="1" ref="LM1" ca="1">IF(OR(LM5=Fériés),2,IF(OR(LM5=Ponts),3,IF(MID(Chômés,WEEKDAY(LM5,2),1)="1",1,0)))</f>
        <v>0</v>
      </c>
      <c r="LN1" s="13">
        <f t="array" aca="1" ref="LN1" ca="1">IF(OR(LN5=Fériés),2,IF(OR(LN5=Ponts),3,IF(MID(Chômés,WEEKDAY(LN5,2),1)="1",1,0)))</f>
        <v>0</v>
      </c>
      <c r="LO1" s="13">
        <f t="array" aca="1" ref="LO1" ca="1">IF(OR(LO5=Fériés),2,IF(OR(LO5=Ponts),3,IF(MID(Chômés,WEEKDAY(LO5,2),1)="1",1,0)))</f>
        <v>0</v>
      </c>
      <c r="LP1" s="13">
        <f t="array" aca="1" ref="LP1" ca="1">IF(OR(LP5=Fériés),2,IF(OR(LP5=Ponts),3,IF(MID(Chômés,WEEKDAY(LP5,2),1)="1",1,0)))</f>
        <v>0</v>
      </c>
      <c r="LQ1" s="13">
        <f t="array" aca="1" ref="LQ1" ca="1">IF(OR(LQ5=Fériés),2,IF(OR(LQ5=Ponts),3,IF(MID(Chômés,WEEKDAY(LQ5,2),1)="1",1,0)))</f>
        <v>1</v>
      </c>
      <c r="LR1" s="13">
        <f t="array" aca="1" ref="LR1" ca="1">IF(OR(LR5=Fériés),2,IF(OR(LR5=Ponts),3,IF(MID(Chômés,WEEKDAY(LR5,2),1)="1",1,0)))</f>
        <v>1</v>
      </c>
      <c r="LS1" s="13">
        <f t="array" aca="1" ref="LS1" ca="1">IF(OR(LS5=Fériés),2,IF(OR(LS5=Ponts),3,IF(MID(Chômés,WEEKDAY(LS5,2),1)="1",1,0)))</f>
        <v>0</v>
      </c>
      <c r="LT1" s="13">
        <f t="array" aca="1" ref="LT1" ca="1">IF(OR(LT5=Fériés),2,IF(OR(LT5=Ponts),3,IF(MID(Chômés,WEEKDAY(LT5,2),1)="1",1,0)))</f>
        <v>0</v>
      </c>
      <c r="LU1" s="13">
        <f t="array" aca="1" ref="LU1" ca="1">IF(OR(LU5=Fériés),2,IF(OR(LU5=Ponts),3,IF(MID(Chômés,WEEKDAY(LU5,2),1)="1",1,0)))</f>
        <v>0</v>
      </c>
      <c r="LV1" s="13">
        <f t="array" aca="1" ref="LV1" ca="1">IF(OR(LV5=Fériés),2,IF(OR(LV5=Ponts),3,IF(MID(Chômés,WEEKDAY(LV5,2),1)="1",1,0)))</f>
        <v>0</v>
      </c>
      <c r="LW1" s="13">
        <f t="array" aca="1" ref="LW1" ca="1">IF(OR(LW5=Fériés),2,IF(OR(LW5=Ponts),3,IF(MID(Chômés,WEEKDAY(LW5,2),1)="1",1,0)))</f>
        <v>0</v>
      </c>
      <c r="LX1" s="13">
        <f t="array" aca="1" ref="LX1" ca="1">IF(OR(LX5=Fériés),2,IF(OR(LX5=Ponts),3,IF(MID(Chômés,WEEKDAY(LX5,2),1)="1",1,0)))</f>
        <v>1</v>
      </c>
      <c r="LY1" s="13">
        <f t="array" aca="1" ref="LY1" ca="1">IF(OR(LY5=Fériés),2,IF(OR(LY5=Ponts),3,IF(MID(Chômés,WEEKDAY(LY5,2),1)="1",1,0)))</f>
        <v>1</v>
      </c>
      <c r="LZ1" s="13">
        <f t="array" aca="1" ref="LZ1" ca="1">IF(OR(LZ5=Fériés),2,IF(OR(LZ5=Ponts),3,IF(MID(Chômés,WEEKDAY(LZ5,2),1)="1",1,0)))</f>
        <v>0</v>
      </c>
      <c r="MA1" s="13">
        <f t="array" aca="1" ref="MA1" ca="1">IF(OR(MA5=Fériés),2,IF(OR(MA5=Ponts),3,IF(MID(Chômés,WEEKDAY(MA5,2),1)="1",1,0)))</f>
        <v>0</v>
      </c>
      <c r="MB1" s="13">
        <f t="array" aca="1" ref="MB1" ca="1">IF(OR(MB5=Fériés),2,IF(OR(MB5=Ponts),3,IF(MID(Chômés,WEEKDAY(MB5,2),1)="1",1,0)))</f>
        <v>0</v>
      </c>
      <c r="MC1" s="13">
        <f t="array" aca="1" ref="MC1" ca="1">IF(OR(MC5=Fériés),2,IF(OR(MC5=Ponts),3,IF(MID(Chômés,WEEKDAY(MC5,2),1)="1",1,0)))</f>
        <v>0</v>
      </c>
      <c r="MD1" s="13">
        <f t="array" aca="1" ref="MD1" ca="1">IF(OR(MD5=Fériés),2,IF(OR(MD5=Ponts),3,IF(MID(Chômés,WEEKDAY(MD5,2),1)="1",1,0)))</f>
        <v>0</v>
      </c>
      <c r="ME1" s="13">
        <f t="array" aca="1" ref="ME1" ca="1">IF(OR(ME5=Fériés),2,IF(OR(ME5=Ponts),3,IF(MID(Chômés,WEEKDAY(ME5,2),1)="1",1,0)))</f>
        <v>1</v>
      </c>
      <c r="MF1" s="13">
        <f t="array" aca="1" ref="MF1" ca="1">IF(OR(MF5=Fériés),2,IF(OR(MF5=Ponts),3,IF(MID(Chômés,WEEKDAY(MF5,2),1)="1",1,0)))</f>
        <v>1</v>
      </c>
      <c r="MG1" s="13">
        <f t="array" aca="1" ref="MG1" ca="1">IF(OR(MG5=Fériés),2,IF(OR(MG5=Ponts),3,IF(MID(Chômés,WEEKDAY(MG5,2),1)="1",1,0)))</f>
        <v>0</v>
      </c>
      <c r="MH1" s="13">
        <f t="array" aca="1" ref="MH1" ca="1">IF(OR(MH5=Fériés),2,IF(OR(MH5=Ponts),3,IF(MID(Chômés,WEEKDAY(MH5,2),1)="1",1,0)))</f>
        <v>0</v>
      </c>
      <c r="MI1" s="13">
        <f t="array" aca="1" ref="MI1" ca="1">IF(OR(MI5=Fériés),2,IF(OR(MI5=Ponts),3,IF(MID(Chômés,WEEKDAY(MI5,2),1)="1",1,0)))</f>
        <v>0</v>
      </c>
      <c r="MJ1" s="13">
        <f t="array" aca="1" ref="MJ1" ca="1">IF(OR(MJ5=Fériés),2,IF(OR(MJ5=Ponts),3,IF(MID(Chômés,WEEKDAY(MJ5,2),1)="1",1,0)))</f>
        <v>0</v>
      </c>
      <c r="MK1" s="13">
        <f t="array" aca="1" ref="MK1" ca="1">IF(OR(MK5=Fériés),2,IF(OR(MK5=Ponts),3,IF(MID(Chômés,WEEKDAY(MK5,2),1)="1",1,0)))</f>
        <v>0</v>
      </c>
      <c r="ML1" s="13">
        <f t="array" aca="1" ref="ML1" ca="1">IF(OR(ML5=Fériés),2,IF(OR(ML5=Ponts),3,IF(MID(Chômés,WEEKDAY(ML5,2),1)="1",1,0)))</f>
        <v>1</v>
      </c>
      <c r="MM1" s="13">
        <f t="array" aca="1" ref="MM1" ca="1">IF(OR(MM5=Fériés),2,IF(OR(MM5=Ponts),3,IF(MID(Chômés,WEEKDAY(MM5,2),1)="1",1,0)))</f>
        <v>1</v>
      </c>
      <c r="MN1" s="13">
        <f t="array" aca="1" ref="MN1" ca="1">IF(OR(MN5=Fériés),2,IF(OR(MN5=Ponts),3,IF(MID(Chômés,WEEKDAY(MN5,2),1)="1",1,0)))</f>
        <v>0</v>
      </c>
      <c r="MO1" s="13">
        <f t="array" aca="1" ref="MO1" ca="1">IF(OR(MO5=Fériés),2,IF(OR(MO5=Ponts),3,IF(MID(Chômés,WEEKDAY(MO5,2),1)="1",1,0)))</f>
        <v>0</v>
      </c>
      <c r="MP1" s="13">
        <f t="array" aca="1" ref="MP1" ca="1">IF(OR(MP5=Fériés),2,IF(OR(MP5=Ponts),3,IF(MID(Chômés,WEEKDAY(MP5,2),1)="1",1,0)))</f>
        <v>0</v>
      </c>
      <c r="MQ1" s="13">
        <f t="array" aca="1" ref="MQ1" ca="1">IF(OR(MQ5=Fériés),2,IF(OR(MQ5=Ponts),3,IF(MID(Chômés,WEEKDAY(MQ5,2),1)="1",1,0)))</f>
        <v>0</v>
      </c>
      <c r="MR1" s="13">
        <f t="array" aca="1" ref="MR1" ca="1">IF(OR(MR5=Fériés),2,IF(OR(MR5=Ponts),3,IF(MID(Chômés,WEEKDAY(MR5,2),1)="1",1,0)))</f>
        <v>0</v>
      </c>
      <c r="MS1" s="13">
        <f t="array" aca="1" ref="MS1" ca="1">IF(OR(MS5=Fériés),2,IF(OR(MS5=Ponts),3,IF(MID(Chômés,WEEKDAY(MS5,2),1)="1",1,0)))</f>
        <v>1</v>
      </c>
      <c r="MT1" s="13">
        <f t="array" aca="1" ref="MT1" ca="1">IF(OR(MT5=Fériés),2,IF(OR(MT5=Ponts),3,IF(MID(Chômés,WEEKDAY(MT5,2),1)="1",1,0)))</f>
        <v>1</v>
      </c>
      <c r="MU1" s="13">
        <f t="array" aca="1" ref="MU1" ca="1">IF(OR(MU5=Fériés),2,IF(OR(MU5=Ponts),3,IF(MID(Chômés,WEEKDAY(MU5,2),1)="1",1,0)))</f>
        <v>0</v>
      </c>
      <c r="MV1" s="13">
        <f t="array" aca="1" ref="MV1" ca="1">IF(OR(MV5=Fériés),2,IF(OR(MV5=Ponts),3,IF(MID(Chômés,WEEKDAY(MV5,2),1)="1",1,0)))</f>
        <v>0</v>
      </c>
      <c r="MW1" s="13">
        <f t="array" aca="1" ref="MW1" ca="1">IF(OR(MW5=Fériés),2,IF(OR(MW5=Ponts),3,IF(MID(Chômés,WEEKDAY(MW5,2),1)="1",1,0)))</f>
        <v>0</v>
      </c>
      <c r="MX1" s="13">
        <f t="array" aca="1" ref="MX1" ca="1">IF(OR(MX5=Fériés),2,IF(OR(MX5=Ponts),3,IF(MID(Chômés,WEEKDAY(MX5,2),1)="1",1,0)))</f>
        <v>0</v>
      </c>
      <c r="MY1" s="13">
        <f t="array" aca="1" ref="MY1" ca="1">IF(OR(MY5=Fériés),2,IF(OR(MY5=Ponts),3,IF(MID(Chômés,WEEKDAY(MY5,2),1)="1",1,0)))</f>
        <v>2</v>
      </c>
      <c r="MZ1" s="13">
        <f t="array" aca="1" ref="MZ1" ca="1">IF(OR(MZ5=Fériés),2,IF(OR(MZ5=Ponts),3,IF(MID(Chômés,WEEKDAY(MZ5,2),1)="1",1,0)))</f>
        <v>1</v>
      </c>
      <c r="NA1" s="13">
        <f t="array" aca="1" ref="NA1" ca="1">IF(OR(NA5=Fériés),2,IF(OR(NA5=Ponts),3,IF(MID(Chômés,WEEKDAY(NA5,2),1)="1",1,0)))</f>
        <v>1</v>
      </c>
      <c r="NB1" s="13">
        <f t="array" aca="1" ref="NB1" ca="1">IF(OR(NB5=Fériés),2,IF(OR(NB5=Ponts),3,IF(MID(Chômés,WEEKDAY(NB5,2),1)="1",1,0)))</f>
        <v>0</v>
      </c>
      <c r="NC1" s="13">
        <f t="array" aca="1" ref="NC1" ca="1">IF(OR(NC5=Fériés),2,IF(OR(NC5=Ponts),3,IF(MID(Chômés,WEEKDAY(NC5,2),1)="1",1,0)))</f>
        <v>0</v>
      </c>
      <c r="ND1" s="13">
        <f t="array" aca="1" ref="ND1" ca="1">IF(OR(ND5=Fériés),2,IF(OR(ND5=Ponts),3,IF(MID(Chômés,WEEKDAY(ND5,2),1)="1",1,0)))</f>
        <v>0</v>
      </c>
      <c r="NE1" s="13">
        <f t="array" aca="1" ref="NE1" ca="1">IF(OR(NE5=Fériés),2,IF(OR(NE5=Ponts),3,IF(MID(Chômés,WEEKDAY(NE5,2),1)="1",1,0)))</f>
        <v>0</v>
      </c>
      <c r="NF1" s="13">
        <f t="array" aca="1" ref="NF1" ca="1">IF(OR(NF5=Fériés),2,IF(OR(NF5=Ponts),3,IF(MID(Chômés,WEEKDAY(NF5,2),1)="1",1,0)))</f>
        <v>0</v>
      </c>
      <c r="NG1" s="13">
        <f t="array" aca="1" ref="NG1" ca="1">IF(OR(NG5=Fériés),2,IF(OR(NG5=Ponts),3,IF(MID(Chômés,WEEKDAY(NG5,2),1)="1",1,0)))</f>
        <v>1</v>
      </c>
      <c r="NH1" s="13">
        <f t="array" aca="1" ref="NH1" ca="1">IF(OR(NH5=Fériés),2,IF(OR(NH5=Ponts),3,IF(MID(Chômés,WEEKDAY(NH5,2),1)="1",1,0)))</f>
        <v>1</v>
      </c>
      <c r="NI1" s="13">
        <f t="array" aca="1" ref="NI1" ca="1">IF(OR(NI5=Fériés),2,IF(OR(NI5=Ponts),3,IF(MID(Chômés,WEEKDAY(NI5,2),1)="1",1,0)))</f>
        <v>0</v>
      </c>
      <c r="NJ1" s="13">
        <f t="array" aca="1" ref="NJ1" ca="1">IF(OR(NJ5=Fériés),2,IF(OR(NJ5=Ponts),3,IF(MID(Chômés,WEEKDAY(NJ5,2),1)="1",1,0)))</f>
        <v>0</v>
      </c>
      <c r="NK1" s="13">
        <f t="array" aca="1" ref="NK1" ca="1">IF(OR(NK5=Fériés),2,IF(OR(NK5=Ponts),3,IF(MID(Chômés,WEEKDAY(NK5,2),1)="1",1,0)))</f>
        <v>0</v>
      </c>
      <c r="NL1" s="13">
        <f t="array" aca="1" ref="NL1" ca="1">IF(OR(NL5=Fériés),2,IF(OR(NL5=Ponts),3,IF(MID(Chômés,WEEKDAY(NL5,2),1)="1",1,0)))</f>
        <v>0</v>
      </c>
      <c r="NM1" s="13">
        <f t="array" aca="1" ref="NM1" ca="1">IF(OR(NM5=Fériés),2,IF(OR(NM5=Ponts),3,IF(MID(Chômés,WEEKDAY(NM5,2),1)="1",1,0)))</f>
        <v>0</v>
      </c>
      <c r="NN1" s="13">
        <f t="array" aca="1" ref="NN1" ca="1">IF(OR(NN5=Fériés),2,IF(OR(NN5=Ponts),3,IF(MID(Chômés,WEEKDAY(NN5,2),1)="1",1,0)))</f>
        <v>1</v>
      </c>
      <c r="NO1" s="13">
        <f t="array" aca="1" ref="NO1" ca="1">IF(OR(NO5=Fériés),2,IF(OR(NO5=Ponts),3,IF(MID(Chômés,WEEKDAY(NO5,2),1)="1",1,0)))</f>
        <v>1</v>
      </c>
      <c r="NP1" s="13">
        <f t="array" aca="1" ref="NP1" ca="1">IF(OR(NP5=Fériés),2,IF(OR(NP5=Ponts),3,IF(MID(Chômés,WEEKDAY(NP5,2),1)="1",1,0)))</f>
        <v>0</v>
      </c>
      <c r="NQ1" s="13">
        <f t="array" aca="1" ref="NQ1" ca="1">IF(OR(NQ5=Fériés),2,IF(OR(NQ5=Ponts),3,IF(MID(Chômés,WEEKDAY(NQ5,2),1)="1",1,0)))</f>
        <v>0</v>
      </c>
      <c r="NR1" s="13">
        <f t="array" aca="1" ref="NR1" ca="1">IF(OR(NR5=Fériés),2,IF(OR(NR5=Ponts),3,IF(MID(Chômés,WEEKDAY(NR5,2),1)="1",1,0)))</f>
        <v>0</v>
      </c>
      <c r="NS1" s="13">
        <f t="array" aca="1" ref="NS1" ca="1">IF(OR(NS5=Fériés),2,IF(OR(NS5=Ponts),3,IF(MID(Chômés,WEEKDAY(NS5,2),1)="1",1,0)))</f>
        <v>0</v>
      </c>
      <c r="NT1" s="13">
        <f t="array" aca="1" ref="NT1" ca="1">IF(OR(NT5=Fériés),2,IF(OR(NT5=Ponts),3,IF(MID(Chômés,WEEKDAY(NT5,2),1)="1",1,0)))</f>
        <v>0</v>
      </c>
      <c r="NU1" s="13">
        <f t="array" aca="1" ref="NU1" ca="1">IF(OR(NU5=Fériés),2,IF(OR(NU5=Ponts),3,IF(MID(Chômés,WEEKDAY(NU5,2),1)="1",1,0)))</f>
        <v>1</v>
      </c>
      <c r="NV1" s="13">
        <f t="array" aca="1" ref="NV1" ca="1">IF(OR(NV5=Fériés),2,IF(OR(NV5=Ponts),3,IF(MID(Chômés,WEEKDAY(NV5,2),1)="1",1,0)))</f>
        <v>1</v>
      </c>
      <c r="NW1" s="13">
        <f t="array" aca="1" ref="NW1" ca="1">IF(OR(NW5=Fériés),2,IF(OR(NW5=Ponts),3,IF(MID(Chômés,WEEKDAY(NW5,2),1)="1",1,0)))</f>
        <v>0</v>
      </c>
      <c r="NX1" s="13">
        <f t="array" aca="1" ref="NX1" ca="1">IF(OR(NX5=Fériés),2,IF(OR(NX5=Ponts),3,IF(MID(Chômés,WEEKDAY(NX5,2),1)="1",1,0)))</f>
        <v>0</v>
      </c>
      <c r="NY1" s="13">
        <f t="array" aca="1" ref="NY1" ca="1">IF(OR(NY5=Fériés),2,IF(OR(NY5=Ponts),3,IF(MID(Chômés,WEEKDAY(NY5,2),1)="1",1,0)))</f>
        <v>0</v>
      </c>
      <c r="NZ1" s="13">
        <f t="array" aca="1" ref="NZ1" ca="1">IF(OR(NZ5=Fériés),2,IF(OR(NZ5=Ponts),3,IF(MID(Chômés,WEEKDAY(NZ5,2),1)="1",1,0)))</f>
        <v>0</v>
      </c>
      <c r="OA1" s="13">
        <f t="array" aca="1" ref="OA1" ca="1">IF(OR(OA5=Fériés),2,IF(OR(OA5=Ponts),3,IF(MID(Chômés,WEEKDAY(OA5,2),1)="1",1,0)))</f>
        <v>0</v>
      </c>
      <c r="OB1" s="13">
        <f t="array" aca="1" ref="OB1" ca="1">IF(OR(OB5=Fériés),2,IF(OR(OB5=Ponts),3,IF(MID(Chômés,WEEKDAY(OB5,2),1)="1",1,0)))</f>
        <v>1</v>
      </c>
      <c r="OC1" s="13">
        <f t="array" aca="1" ref="OC1" ca="1">IF(OR(OC5=Fériés),2,IF(OR(OC5=Ponts),3,IF(MID(Chômés,WEEKDAY(OC5,2),1)="1",1,0)))</f>
        <v>1</v>
      </c>
      <c r="OD1" s="13">
        <f t="array" aca="1" ref="OD1" ca="1">IF(OR(OD5=Fériés),2,IF(OR(OD5=Ponts),3,IF(MID(Chômés,WEEKDAY(OD5,2),1)="1",1,0)))</f>
        <v>0</v>
      </c>
      <c r="OE1" s="13">
        <f t="array" aca="1" ref="OE1" ca="1">IF(OR(OE5=Fériés),2,IF(OR(OE5=Ponts),3,IF(MID(Chômés,WEEKDAY(OE5,2),1)="1",1,0)))</f>
        <v>0</v>
      </c>
      <c r="OF1" s="13">
        <f t="array" aca="1" ref="OF1" ca="1">IF(OR(OF5=Fériés),2,IF(OR(OF5=Ponts),3,IF(MID(Chômés,WEEKDAY(OF5,2),1)="1",1,0)))</f>
        <v>0</v>
      </c>
      <c r="OG1" s="13">
        <f t="array" aca="1" ref="OG1" ca="1">IF(OR(OG5=Fériés),2,IF(OR(OG5=Ponts),3,IF(MID(Chômés,WEEKDAY(OG5,2),1)="1",1,0)))</f>
        <v>0</v>
      </c>
      <c r="OH1" s="13">
        <f t="array" aca="1" ref="OH1" ca="1">IF(OR(OH5=Fériés),2,IF(OR(OH5=Ponts),3,IF(MID(Chômés,WEEKDAY(OH5,2),1)="1",1,0)))</f>
        <v>0</v>
      </c>
      <c r="OI1" s="13">
        <f t="array" aca="1" ref="OI1" ca="1">IF(OR(OI5=Fériés),2,IF(OR(OI5=Ponts),3,IF(MID(Chômés,WEEKDAY(OI5,2),1)="1",1,0)))</f>
        <v>1</v>
      </c>
      <c r="OJ1" s="13">
        <f t="array" aca="1" ref="OJ1" ca="1">IF(OR(OJ5=Fériés),2,IF(OR(OJ5=Ponts),3,IF(MID(Chômés,WEEKDAY(OJ5,2),1)="1",1,0)))</f>
        <v>1</v>
      </c>
      <c r="OK1" s="13">
        <f t="array" aca="1" ref="OK1" ca="1">IF(OR(OK5=Fériés),2,IF(OR(OK5=Ponts),3,IF(MID(Chômés,WEEKDAY(OK5,2),1)="1",1,0)))</f>
        <v>0</v>
      </c>
      <c r="OL1" s="13">
        <f t="array" aca="1" ref="OL1" ca="1">IF(OR(OL5=Fériés),2,IF(OR(OL5=Ponts),3,IF(MID(Chômés,WEEKDAY(OL5,2),1)="1",1,0)))</f>
        <v>0</v>
      </c>
      <c r="OM1" s="13">
        <f t="array" aca="1" ref="OM1" ca="1">IF(OR(OM5=Fériés),2,IF(OR(OM5=Ponts),3,IF(MID(Chômés,WEEKDAY(OM5,2),1)="1",1,0)))</f>
        <v>0</v>
      </c>
      <c r="ON1" s="13">
        <f t="array" aca="1" ref="ON1" ca="1">IF(OR(ON5=Fériés),2,IF(OR(ON5=Ponts),3,IF(MID(Chômés,WEEKDAY(ON5,2),1)="1",1,0)))</f>
        <v>0</v>
      </c>
      <c r="OO1" s="13">
        <f t="array" aca="1" ref="OO1" ca="1">IF(OR(OO5=Fériés),2,IF(OR(OO5=Ponts),3,IF(MID(Chômés,WEEKDAY(OO5,2),1)="1",1,0)))</f>
        <v>0</v>
      </c>
    </row>
    <row r="2" spans="1:405" ht="12.75" customHeight="1" x14ac:dyDescent="0.25">
      <c r="A2" s="108"/>
      <c r="B2" s="108"/>
      <c r="C2" s="109"/>
      <c r="D2" s="83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 t="s">
        <v>511</v>
      </c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5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 t="s">
        <v>485</v>
      </c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3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 t="s">
        <v>486</v>
      </c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5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 t="s">
        <v>487</v>
      </c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3"/>
      <c r="DV2" s="84"/>
      <c r="DW2" s="84"/>
      <c r="DX2" s="84"/>
      <c r="DY2" s="84"/>
      <c r="DZ2" s="84"/>
      <c r="EA2" s="84"/>
      <c r="EB2" s="84"/>
      <c r="EC2" s="84"/>
      <c r="ED2" s="84"/>
      <c r="EE2" s="84"/>
      <c r="EF2" s="84"/>
      <c r="EG2" s="84"/>
      <c r="EH2" s="84"/>
      <c r="EI2" s="84" t="s">
        <v>488</v>
      </c>
      <c r="EJ2" s="84"/>
      <c r="EK2" s="84"/>
      <c r="EL2" s="84"/>
      <c r="EM2" s="84"/>
      <c r="EN2" s="84"/>
      <c r="EO2" s="84"/>
      <c r="EP2" s="84"/>
      <c r="EQ2" s="84"/>
      <c r="ER2" s="84"/>
      <c r="ES2" s="84"/>
      <c r="ET2" s="84"/>
      <c r="EU2" s="84"/>
      <c r="EV2" s="84"/>
      <c r="EW2" s="84"/>
      <c r="EX2" s="84"/>
      <c r="EY2" s="84"/>
      <c r="EZ2" s="85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 t="s">
        <v>489</v>
      </c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3"/>
      <c r="GE2" s="84"/>
      <c r="GF2" s="84"/>
      <c r="GG2" s="84"/>
      <c r="GH2" s="84"/>
      <c r="GI2" s="84"/>
      <c r="GJ2" s="84"/>
      <c r="GK2" s="84"/>
      <c r="GL2" s="84"/>
      <c r="GM2" s="84"/>
      <c r="GN2" s="84"/>
      <c r="GO2" s="84"/>
      <c r="GP2" s="84"/>
      <c r="GQ2" s="84"/>
      <c r="GR2" s="84" t="s">
        <v>490</v>
      </c>
      <c r="GS2" s="84"/>
      <c r="GT2" s="84"/>
      <c r="GU2" s="84"/>
      <c r="GV2" s="84"/>
      <c r="GW2" s="84"/>
      <c r="GX2" s="84"/>
      <c r="GY2" s="84"/>
      <c r="GZ2" s="84"/>
      <c r="HA2" s="84"/>
      <c r="HB2" s="84"/>
      <c r="HC2" s="84"/>
      <c r="HD2" s="84"/>
      <c r="HE2" s="84"/>
      <c r="HF2" s="84"/>
      <c r="HG2" s="84"/>
      <c r="HH2" s="84"/>
      <c r="HI2" s="85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 t="s">
        <v>491</v>
      </c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3"/>
      <c r="IO2" s="84"/>
      <c r="IP2" s="84"/>
      <c r="IQ2" s="84"/>
      <c r="IR2" s="84"/>
      <c r="IS2" s="84"/>
      <c r="IT2" s="84"/>
      <c r="IU2" s="84"/>
      <c r="IV2" s="84"/>
      <c r="IW2" s="84"/>
      <c r="IX2" s="84"/>
      <c r="IY2" s="84"/>
      <c r="IZ2" s="84"/>
      <c r="JA2" s="84"/>
      <c r="JB2" s="84" t="s">
        <v>492</v>
      </c>
      <c r="JC2" s="84"/>
      <c r="JD2" s="84"/>
      <c r="JE2" s="84"/>
      <c r="JF2" s="84"/>
      <c r="JG2" s="84"/>
      <c r="JH2" s="84"/>
      <c r="JI2" s="84"/>
      <c r="JJ2" s="84"/>
      <c r="JK2" s="84"/>
      <c r="JL2" s="84"/>
      <c r="JM2" s="84"/>
      <c r="JN2" s="84"/>
      <c r="JO2" s="84"/>
      <c r="JP2" s="84"/>
      <c r="JQ2" s="84"/>
      <c r="JR2" s="85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 t="s">
        <v>493</v>
      </c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3"/>
      <c r="KX2" s="84"/>
      <c r="KY2" s="84"/>
      <c r="KZ2" s="84"/>
      <c r="LA2" s="84"/>
      <c r="LB2" s="84"/>
      <c r="LC2" s="84"/>
      <c r="LD2" s="84"/>
      <c r="LE2" s="84"/>
      <c r="LF2" s="84"/>
      <c r="LG2" s="84"/>
      <c r="LH2" s="84"/>
      <c r="LI2" s="84"/>
      <c r="LJ2" s="84"/>
      <c r="LK2" s="84" t="s">
        <v>494</v>
      </c>
      <c r="LL2" s="84"/>
      <c r="LM2" s="84"/>
      <c r="LN2" s="84"/>
      <c r="LO2" s="84"/>
      <c r="LP2" s="84"/>
      <c r="LQ2" s="84"/>
      <c r="LR2" s="84"/>
      <c r="LS2" s="84"/>
      <c r="LT2" s="84"/>
      <c r="LU2" s="84"/>
      <c r="LV2" s="84"/>
      <c r="LW2" s="84"/>
      <c r="LX2" s="84"/>
      <c r="LY2" s="84"/>
      <c r="LZ2" s="84"/>
      <c r="MA2" s="85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 t="s">
        <v>495</v>
      </c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3"/>
      <c r="NG2" s="84"/>
      <c r="NH2" s="84"/>
      <c r="NI2" s="84"/>
      <c r="NJ2" s="84"/>
      <c r="NK2" s="84"/>
      <c r="NL2" s="84"/>
      <c r="NM2" s="84"/>
      <c r="NN2" s="84"/>
      <c r="NO2" s="84"/>
      <c r="NP2" s="84"/>
      <c r="NQ2" s="84"/>
      <c r="NR2" s="84"/>
      <c r="NS2" s="84"/>
      <c r="NT2" s="84" t="s">
        <v>496</v>
      </c>
      <c r="NU2" s="84"/>
      <c r="NV2" s="84"/>
      <c r="NW2" s="89"/>
      <c r="NX2" s="89"/>
      <c r="NY2" s="89"/>
      <c r="NZ2" s="89"/>
      <c r="OA2" s="89"/>
      <c r="OB2" s="89"/>
      <c r="OC2" s="89"/>
      <c r="OD2" s="89"/>
      <c r="OE2" s="89"/>
      <c r="OF2" s="89"/>
      <c r="OG2" s="89"/>
      <c r="OH2" s="89"/>
      <c r="OI2" s="89"/>
      <c r="OJ2" s="89"/>
      <c r="OK2" s="106"/>
      <c r="OL2" s="87"/>
      <c r="OM2" s="87"/>
      <c r="ON2" s="87"/>
      <c r="OO2" s="88"/>
    </row>
    <row r="3" spans="1:405" ht="12.75" customHeight="1" x14ac:dyDescent="0.25">
      <c r="A3" s="108"/>
      <c r="B3" s="108"/>
      <c r="C3" s="110"/>
      <c r="D3" s="64"/>
      <c r="E3" s="64">
        <v>1</v>
      </c>
      <c r="F3" s="64"/>
      <c r="G3" s="64"/>
      <c r="H3" s="90"/>
      <c r="I3" s="65"/>
      <c r="J3" s="66"/>
      <c r="K3" s="66"/>
      <c r="L3" s="66">
        <v>2</v>
      </c>
      <c r="M3" s="66"/>
      <c r="N3" s="66"/>
      <c r="O3" s="151"/>
      <c r="P3" s="67"/>
      <c r="Q3" s="64"/>
      <c r="R3" s="64"/>
      <c r="S3" s="64">
        <v>3</v>
      </c>
      <c r="T3" s="64"/>
      <c r="U3" s="64"/>
      <c r="V3" s="90"/>
      <c r="W3" s="65"/>
      <c r="X3" s="66"/>
      <c r="Y3" s="66"/>
      <c r="Z3" s="66">
        <v>4</v>
      </c>
      <c r="AA3" s="66"/>
      <c r="AB3" s="66"/>
      <c r="AC3" s="151"/>
      <c r="AD3" s="67"/>
      <c r="AE3" s="64"/>
      <c r="AF3" s="64"/>
      <c r="AG3" s="64">
        <v>5</v>
      </c>
      <c r="AH3" s="64"/>
      <c r="AI3" s="64"/>
      <c r="AJ3" s="90"/>
      <c r="AK3" s="65"/>
      <c r="AL3" s="66"/>
      <c r="AM3" s="66"/>
      <c r="AN3" s="66">
        <v>6</v>
      </c>
      <c r="AO3" s="66"/>
      <c r="AP3" s="66"/>
      <c r="AQ3" s="151"/>
      <c r="AR3" s="67"/>
      <c r="AS3" s="64"/>
      <c r="AT3" s="64"/>
      <c r="AU3" s="64">
        <v>7</v>
      </c>
      <c r="AV3" s="64"/>
      <c r="AW3" s="64"/>
      <c r="AX3" s="90"/>
      <c r="AY3" s="65"/>
      <c r="AZ3" s="66"/>
      <c r="BA3" s="66"/>
      <c r="BB3" s="66">
        <v>8</v>
      </c>
      <c r="BC3" s="66"/>
      <c r="BD3" s="66"/>
      <c r="BE3" s="151"/>
      <c r="BF3" s="67"/>
      <c r="BG3" s="64"/>
      <c r="BH3" s="64"/>
      <c r="BI3" s="64">
        <v>9</v>
      </c>
      <c r="BJ3" s="64"/>
      <c r="BK3" s="64"/>
      <c r="BL3" s="90"/>
      <c r="BM3" s="65"/>
      <c r="BN3" s="66"/>
      <c r="BO3" s="66"/>
      <c r="BP3" s="66">
        <v>10</v>
      </c>
      <c r="BQ3" s="66"/>
      <c r="BR3" s="66"/>
      <c r="BS3" s="151"/>
      <c r="BT3" s="67"/>
      <c r="BU3" s="64"/>
      <c r="BV3" s="64"/>
      <c r="BW3" s="64">
        <v>11</v>
      </c>
      <c r="BX3" s="64"/>
      <c r="BY3" s="64"/>
      <c r="BZ3" s="90"/>
      <c r="CA3" s="65"/>
      <c r="CB3" s="66"/>
      <c r="CC3" s="66"/>
      <c r="CD3" s="66">
        <v>12</v>
      </c>
      <c r="CE3" s="66"/>
      <c r="CF3" s="66"/>
      <c r="CG3" s="151"/>
      <c r="CH3" s="67"/>
      <c r="CI3" s="64"/>
      <c r="CJ3" s="64"/>
      <c r="CK3" s="64">
        <v>13</v>
      </c>
      <c r="CL3" s="64"/>
      <c r="CM3" s="64"/>
      <c r="CN3" s="90"/>
      <c r="CO3" s="65"/>
      <c r="CP3" s="66"/>
      <c r="CQ3" s="66"/>
      <c r="CR3" s="66">
        <v>14</v>
      </c>
      <c r="CS3" s="66"/>
      <c r="CT3" s="66"/>
      <c r="CU3" s="151"/>
      <c r="CV3" s="67"/>
      <c r="CW3" s="64"/>
      <c r="CX3" s="64"/>
      <c r="CY3" s="64">
        <v>15</v>
      </c>
      <c r="CZ3" s="64"/>
      <c r="DA3" s="64"/>
      <c r="DB3" s="90"/>
      <c r="DC3" s="65"/>
      <c r="DD3" s="66"/>
      <c r="DE3" s="66"/>
      <c r="DF3" s="66">
        <v>16</v>
      </c>
      <c r="DG3" s="66"/>
      <c r="DH3" s="66"/>
      <c r="DI3" s="151"/>
      <c r="DJ3" s="67"/>
      <c r="DK3" s="64"/>
      <c r="DL3" s="64"/>
      <c r="DM3" s="64">
        <v>17</v>
      </c>
      <c r="DN3" s="64"/>
      <c r="DO3" s="64"/>
      <c r="DP3" s="90"/>
      <c r="DQ3" s="65"/>
      <c r="DR3" s="66"/>
      <c r="DS3" s="66"/>
      <c r="DT3" s="66">
        <v>18</v>
      </c>
      <c r="DU3" s="66"/>
      <c r="DV3" s="66"/>
      <c r="DW3" s="151"/>
      <c r="DX3" s="67"/>
      <c r="DY3" s="64"/>
      <c r="DZ3" s="64"/>
      <c r="EA3" s="64">
        <v>19</v>
      </c>
      <c r="EB3" s="64"/>
      <c r="EC3" s="64"/>
      <c r="ED3" s="90"/>
      <c r="EE3" s="65"/>
      <c r="EF3" s="66"/>
      <c r="EG3" s="66"/>
      <c r="EH3" s="66">
        <v>20</v>
      </c>
      <c r="EI3" s="66"/>
      <c r="EJ3" s="66"/>
      <c r="EK3" s="151"/>
      <c r="EL3" s="67"/>
      <c r="EM3" s="64"/>
      <c r="EN3" s="64"/>
      <c r="EO3" s="64">
        <v>21</v>
      </c>
      <c r="EP3" s="64"/>
      <c r="EQ3" s="64"/>
      <c r="ER3" s="90"/>
      <c r="ES3" s="65"/>
      <c r="ET3" s="66"/>
      <c r="EU3" s="66"/>
      <c r="EV3" s="66">
        <v>22</v>
      </c>
      <c r="EW3" s="66"/>
      <c r="EX3" s="66"/>
      <c r="EY3" s="151"/>
      <c r="EZ3" s="67"/>
      <c r="FA3" s="64"/>
      <c r="FB3" s="64"/>
      <c r="FC3" s="64">
        <v>23</v>
      </c>
      <c r="FD3" s="64"/>
      <c r="FE3" s="64"/>
      <c r="FF3" s="90"/>
      <c r="FG3" s="65"/>
      <c r="FH3" s="66"/>
      <c r="FI3" s="66"/>
      <c r="FJ3" s="66">
        <v>24</v>
      </c>
      <c r="FK3" s="66"/>
      <c r="FL3" s="66"/>
      <c r="FM3" s="151"/>
      <c r="FN3" s="67"/>
      <c r="FO3" s="64"/>
      <c r="FP3" s="64"/>
      <c r="FQ3" s="64">
        <v>25</v>
      </c>
      <c r="FR3" s="64"/>
      <c r="FS3" s="64"/>
      <c r="FT3" s="90"/>
      <c r="FU3" s="65"/>
      <c r="FV3" s="66"/>
      <c r="FW3" s="66"/>
      <c r="FX3" s="66">
        <v>26</v>
      </c>
      <c r="FY3" s="66"/>
      <c r="FZ3" s="66"/>
      <c r="GA3" s="151"/>
      <c r="GB3" s="67"/>
      <c r="GC3" s="64"/>
      <c r="GD3" s="64"/>
      <c r="GE3" s="64">
        <v>27</v>
      </c>
      <c r="GF3" s="64"/>
      <c r="GG3" s="64"/>
      <c r="GH3" s="90"/>
      <c r="GI3" s="65"/>
      <c r="GJ3" s="66"/>
      <c r="GK3" s="66"/>
      <c r="GL3" s="66">
        <v>28</v>
      </c>
      <c r="GM3" s="66"/>
      <c r="GN3" s="66"/>
      <c r="GO3" s="151"/>
      <c r="GP3" s="67"/>
      <c r="GQ3" s="64"/>
      <c r="GR3" s="64"/>
      <c r="GS3" s="64">
        <v>29</v>
      </c>
      <c r="GT3" s="64"/>
      <c r="GU3" s="64"/>
      <c r="GV3" s="90"/>
      <c r="GW3" s="65"/>
      <c r="GX3" s="66"/>
      <c r="GY3" s="66"/>
      <c r="GZ3" s="66">
        <v>30</v>
      </c>
      <c r="HA3" s="66"/>
      <c r="HB3" s="66"/>
      <c r="HC3" s="151"/>
      <c r="HD3" s="67"/>
      <c r="HE3" s="64"/>
      <c r="HF3" s="64"/>
      <c r="HG3" s="64">
        <v>31</v>
      </c>
      <c r="HH3" s="64"/>
      <c r="HI3" s="64"/>
      <c r="HJ3" s="90"/>
      <c r="HK3" s="65"/>
      <c r="HL3" s="66"/>
      <c r="HM3" s="66"/>
      <c r="HN3" s="66">
        <v>32</v>
      </c>
      <c r="HO3" s="66"/>
      <c r="HP3" s="66"/>
      <c r="HQ3" s="151"/>
      <c r="HR3" s="67"/>
      <c r="HS3" s="64"/>
      <c r="HT3" s="64"/>
      <c r="HU3" s="64">
        <v>33</v>
      </c>
      <c r="HV3" s="64"/>
      <c r="HW3" s="64"/>
      <c r="HX3" s="90"/>
      <c r="HY3" s="65"/>
      <c r="HZ3" s="66"/>
      <c r="IA3" s="66"/>
      <c r="IB3" s="66">
        <v>34</v>
      </c>
      <c r="IC3" s="66"/>
      <c r="ID3" s="66"/>
      <c r="IE3" s="151"/>
      <c r="IF3" s="67"/>
      <c r="IG3" s="64"/>
      <c r="IH3" s="64"/>
      <c r="II3" s="64">
        <v>35</v>
      </c>
      <c r="IJ3" s="64"/>
      <c r="IK3" s="64"/>
      <c r="IL3" s="90"/>
      <c r="IM3" s="65"/>
      <c r="IN3" s="66"/>
      <c r="IO3" s="66"/>
      <c r="IP3" s="66">
        <v>36</v>
      </c>
      <c r="IQ3" s="66"/>
      <c r="IR3" s="66"/>
      <c r="IS3" s="151"/>
      <c r="IT3" s="67"/>
      <c r="IU3" s="64"/>
      <c r="IV3" s="64"/>
      <c r="IW3" s="64">
        <v>37</v>
      </c>
      <c r="IX3" s="64"/>
      <c r="IY3" s="64"/>
      <c r="IZ3" s="90"/>
      <c r="JA3" s="65"/>
      <c r="JB3" s="66"/>
      <c r="JC3" s="66"/>
      <c r="JD3" s="66">
        <v>38</v>
      </c>
      <c r="JE3" s="66"/>
      <c r="JF3" s="66"/>
      <c r="JG3" s="151"/>
      <c r="JH3" s="67"/>
      <c r="JI3" s="64"/>
      <c r="JJ3" s="64"/>
      <c r="JK3" s="64">
        <v>39</v>
      </c>
      <c r="JL3" s="64"/>
      <c r="JM3" s="64"/>
      <c r="JN3" s="90"/>
      <c r="JO3" s="65"/>
      <c r="JP3" s="66"/>
      <c r="JQ3" s="66"/>
      <c r="JR3" s="66">
        <v>40</v>
      </c>
      <c r="JS3" s="66"/>
      <c r="JT3" s="66"/>
      <c r="JU3" s="151"/>
      <c r="JV3" s="67"/>
      <c r="JW3" s="64"/>
      <c r="JX3" s="64"/>
      <c r="JY3" s="64">
        <v>41</v>
      </c>
      <c r="JZ3" s="64"/>
      <c r="KA3" s="64"/>
      <c r="KB3" s="90"/>
      <c r="KC3" s="65"/>
      <c r="KD3" s="66"/>
      <c r="KE3" s="66"/>
      <c r="KF3" s="66">
        <v>42</v>
      </c>
      <c r="KG3" s="66"/>
      <c r="KH3" s="66"/>
      <c r="KI3" s="151"/>
      <c r="KJ3" s="67"/>
      <c r="KK3" s="64"/>
      <c r="KL3" s="64"/>
      <c r="KM3" s="64">
        <v>43</v>
      </c>
      <c r="KN3" s="64"/>
      <c r="KO3" s="64"/>
      <c r="KP3" s="90"/>
      <c r="KQ3" s="65"/>
      <c r="KR3" s="66"/>
      <c r="KS3" s="66"/>
      <c r="KT3" s="66">
        <v>44</v>
      </c>
      <c r="KU3" s="66"/>
      <c r="KV3" s="66"/>
      <c r="KW3" s="151"/>
      <c r="KX3" s="67"/>
      <c r="KY3" s="64"/>
      <c r="KZ3" s="64"/>
      <c r="LA3" s="64">
        <v>45</v>
      </c>
      <c r="LB3" s="64"/>
      <c r="LC3" s="64"/>
      <c r="LD3" s="90"/>
      <c r="LE3" s="65"/>
      <c r="LF3" s="66"/>
      <c r="LG3" s="66"/>
      <c r="LH3" s="66">
        <v>46</v>
      </c>
      <c r="LI3" s="66"/>
      <c r="LJ3" s="66"/>
      <c r="LK3" s="151"/>
      <c r="LL3" s="67"/>
      <c r="LM3" s="64"/>
      <c r="LN3" s="64"/>
      <c r="LO3" s="64">
        <v>47</v>
      </c>
      <c r="LP3" s="64"/>
      <c r="LQ3" s="64"/>
      <c r="LR3" s="90"/>
      <c r="LS3" s="65"/>
      <c r="LT3" s="66"/>
      <c r="LU3" s="66"/>
      <c r="LV3" s="66">
        <v>48</v>
      </c>
      <c r="LW3" s="66"/>
      <c r="LX3" s="66"/>
      <c r="LY3" s="151"/>
      <c r="LZ3" s="67"/>
      <c r="MA3" s="64"/>
      <c r="MB3" s="64"/>
      <c r="MC3" s="64">
        <v>49</v>
      </c>
      <c r="MD3" s="64"/>
      <c r="ME3" s="64"/>
      <c r="MF3" s="90"/>
      <c r="MG3" s="65"/>
      <c r="MH3" s="66"/>
      <c r="MI3" s="66"/>
      <c r="MJ3" s="66">
        <v>50</v>
      </c>
      <c r="MK3" s="66"/>
      <c r="ML3" s="66"/>
      <c r="MM3" s="151"/>
      <c r="MN3" s="67"/>
      <c r="MO3" s="64"/>
      <c r="MP3" s="64"/>
      <c r="MQ3" s="64">
        <v>51</v>
      </c>
      <c r="MR3" s="64"/>
      <c r="MS3" s="64"/>
      <c r="MT3" s="90"/>
      <c r="MU3" s="65"/>
      <c r="MV3" s="66"/>
      <c r="MW3" s="66"/>
      <c r="MX3" s="66">
        <v>52</v>
      </c>
      <c r="MY3" s="66"/>
      <c r="MZ3" s="66"/>
      <c r="NA3" s="151"/>
      <c r="NB3" s="67"/>
      <c r="NC3" s="64"/>
      <c r="ND3" s="64"/>
      <c r="NE3" s="64">
        <v>53</v>
      </c>
      <c r="NF3" s="64"/>
      <c r="NG3" s="64"/>
      <c r="NH3" s="90"/>
      <c r="NI3" s="67"/>
      <c r="NJ3" s="64"/>
      <c r="NK3" s="64"/>
      <c r="NL3" s="64">
        <v>1</v>
      </c>
      <c r="NM3" s="64"/>
      <c r="NN3" s="64"/>
      <c r="NO3" s="90"/>
      <c r="NP3" s="65"/>
      <c r="NQ3" s="66"/>
      <c r="NR3" s="66"/>
      <c r="NS3" s="66">
        <v>2</v>
      </c>
      <c r="NT3" s="66"/>
      <c r="NU3" s="66"/>
      <c r="NV3" s="151"/>
      <c r="NW3" s="67"/>
      <c r="NX3" s="64"/>
      <c r="NY3" s="64"/>
      <c r="NZ3" s="64">
        <v>3</v>
      </c>
      <c r="OA3" s="64"/>
      <c r="OB3" s="64"/>
      <c r="OC3" s="90"/>
      <c r="OD3" s="65"/>
      <c r="OE3" s="66"/>
      <c r="OF3" s="66"/>
      <c r="OG3" s="66">
        <v>4</v>
      </c>
      <c r="OH3" s="66"/>
      <c r="OI3" s="66"/>
      <c r="OJ3" s="151"/>
      <c r="OK3" s="67"/>
      <c r="OL3" s="64"/>
      <c r="OM3" s="64"/>
      <c r="ON3" s="64">
        <v>5</v>
      </c>
      <c r="OO3" s="90"/>
    </row>
    <row r="4" spans="1:405" ht="18.75" customHeight="1" x14ac:dyDescent="0.25">
      <c r="A4" s="108"/>
      <c r="B4" s="108"/>
      <c r="C4" s="109"/>
      <c r="D4" s="101" t="str">
        <f>PROPER(TEXT(D5,"jjj"))</f>
        <v>Mer</v>
      </c>
      <c r="E4" s="14" t="str">
        <f t="shared" ref="E4:BP4" si="0">PROPER(TEXT(E5,"jjj"))</f>
        <v>Jeu</v>
      </c>
      <c r="F4" s="14" t="str">
        <f t="shared" si="0"/>
        <v>Ven</v>
      </c>
      <c r="G4" s="118" t="str">
        <f t="shared" si="0"/>
        <v>Sam</v>
      </c>
      <c r="H4" s="118" t="str">
        <f t="shared" si="0"/>
        <v>Dim</v>
      </c>
      <c r="I4" s="14" t="str">
        <f t="shared" si="0"/>
        <v>Lun</v>
      </c>
      <c r="J4" s="14" t="str">
        <f t="shared" si="0"/>
        <v>Mar</v>
      </c>
      <c r="K4" s="14" t="str">
        <f t="shared" si="0"/>
        <v>Mer</v>
      </c>
      <c r="L4" s="14" t="str">
        <f t="shared" si="0"/>
        <v>Jeu</v>
      </c>
      <c r="M4" s="14" t="str">
        <f t="shared" si="0"/>
        <v>Ven</v>
      </c>
      <c r="N4" s="118" t="str">
        <f t="shared" si="0"/>
        <v>Sam</v>
      </c>
      <c r="O4" s="118" t="str">
        <f t="shared" si="0"/>
        <v>Dim</v>
      </c>
      <c r="P4" s="14" t="str">
        <f t="shared" si="0"/>
        <v>Lun</v>
      </c>
      <c r="Q4" s="14" t="str">
        <f t="shared" si="0"/>
        <v>Mar</v>
      </c>
      <c r="R4" s="14" t="str">
        <f t="shared" si="0"/>
        <v>Mer</v>
      </c>
      <c r="S4" s="14" t="str">
        <f t="shared" si="0"/>
        <v>Jeu</v>
      </c>
      <c r="T4" s="14" t="str">
        <f t="shared" si="0"/>
        <v>Ven</v>
      </c>
      <c r="U4" s="118" t="str">
        <f t="shared" si="0"/>
        <v>Sam</v>
      </c>
      <c r="V4" s="118" t="str">
        <f t="shared" si="0"/>
        <v>Dim</v>
      </c>
      <c r="W4" s="14" t="str">
        <f t="shared" si="0"/>
        <v>Lun</v>
      </c>
      <c r="X4" s="14" t="str">
        <f t="shared" si="0"/>
        <v>Mar</v>
      </c>
      <c r="Y4" s="14" t="str">
        <f t="shared" si="0"/>
        <v>Mer</v>
      </c>
      <c r="Z4" s="14" t="str">
        <f t="shared" si="0"/>
        <v>Jeu</v>
      </c>
      <c r="AA4" s="14" t="str">
        <f t="shared" si="0"/>
        <v>Ven</v>
      </c>
      <c r="AB4" s="118" t="str">
        <f t="shared" si="0"/>
        <v>Sam</v>
      </c>
      <c r="AC4" s="118" t="str">
        <f t="shared" si="0"/>
        <v>Dim</v>
      </c>
      <c r="AD4" s="14" t="str">
        <f t="shared" si="0"/>
        <v>Lun</v>
      </c>
      <c r="AE4" s="14" t="str">
        <f t="shared" si="0"/>
        <v>Mar</v>
      </c>
      <c r="AF4" s="14" t="str">
        <f t="shared" si="0"/>
        <v>Mer</v>
      </c>
      <c r="AG4" s="14" t="str">
        <f t="shared" si="0"/>
        <v>Jeu</v>
      </c>
      <c r="AH4" s="14" t="str">
        <f t="shared" si="0"/>
        <v>Ven</v>
      </c>
      <c r="AI4" s="118" t="str">
        <f t="shared" si="0"/>
        <v>Sam</v>
      </c>
      <c r="AJ4" s="118" t="str">
        <f t="shared" si="0"/>
        <v>Dim</v>
      </c>
      <c r="AK4" s="14" t="str">
        <f t="shared" si="0"/>
        <v>Lun</v>
      </c>
      <c r="AL4" s="14" t="str">
        <f t="shared" si="0"/>
        <v>Mar</v>
      </c>
      <c r="AM4" s="14" t="str">
        <f t="shared" si="0"/>
        <v>Mer</v>
      </c>
      <c r="AN4" s="14" t="str">
        <f t="shared" si="0"/>
        <v>Jeu</v>
      </c>
      <c r="AO4" s="14" t="str">
        <f t="shared" si="0"/>
        <v>Ven</v>
      </c>
      <c r="AP4" s="118" t="str">
        <f t="shared" si="0"/>
        <v>Sam</v>
      </c>
      <c r="AQ4" s="118" t="str">
        <f t="shared" si="0"/>
        <v>Dim</v>
      </c>
      <c r="AR4" s="14" t="str">
        <f t="shared" si="0"/>
        <v>Lun</v>
      </c>
      <c r="AS4" s="14" t="str">
        <f t="shared" si="0"/>
        <v>Mar</v>
      </c>
      <c r="AT4" s="14" t="str">
        <f t="shared" si="0"/>
        <v>Mer</v>
      </c>
      <c r="AU4" s="14" t="str">
        <f t="shared" si="0"/>
        <v>Jeu</v>
      </c>
      <c r="AV4" s="14" t="str">
        <f t="shared" si="0"/>
        <v>Ven</v>
      </c>
      <c r="AW4" s="118" t="str">
        <f t="shared" si="0"/>
        <v>Sam</v>
      </c>
      <c r="AX4" s="118" t="str">
        <f t="shared" si="0"/>
        <v>Dim</v>
      </c>
      <c r="AY4" s="14" t="str">
        <f t="shared" si="0"/>
        <v>Lun</v>
      </c>
      <c r="AZ4" s="14" t="str">
        <f t="shared" si="0"/>
        <v>Mar</v>
      </c>
      <c r="BA4" s="14" t="str">
        <f t="shared" si="0"/>
        <v>Mer</v>
      </c>
      <c r="BB4" s="14" t="str">
        <f t="shared" si="0"/>
        <v>Jeu</v>
      </c>
      <c r="BC4" s="14" t="str">
        <f t="shared" si="0"/>
        <v>Ven</v>
      </c>
      <c r="BD4" s="118" t="str">
        <f t="shared" si="0"/>
        <v>Sam</v>
      </c>
      <c r="BE4" s="118" t="str">
        <f t="shared" si="0"/>
        <v>Dim</v>
      </c>
      <c r="BF4" s="14" t="str">
        <f t="shared" si="0"/>
        <v>Lun</v>
      </c>
      <c r="BG4" s="14" t="str">
        <f t="shared" si="0"/>
        <v>Mar</v>
      </c>
      <c r="BH4" s="14" t="str">
        <f t="shared" si="0"/>
        <v>Mer</v>
      </c>
      <c r="BI4" s="14" t="str">
        <f t="shared" si="0"/>
        <v>Jeu</v>
      </c>
      <c r="BJ4" s="14" t="str">
        <f t="shared" si="0"/>
        <v>Ven</v>
      </c>
      <c r="BK4" s="118" t="str">
        <f t="shared" si="0"/>
        <v>Sam</v>
      </c>
      <c r="BL4" s="118" t="str">
        <f t="shared" si="0"/>
        <v>Dim</v>
      </c>
      <c r="BM4" s="14" t="str">
        <f t="shared" si="0"/>
        <v>Lun</v>
      </c>
      <c r="BN4" s="14" t="str">
        <f t="shared" si="0"/>
        <v>Mar</v>
      </c>
      <c r="BO4" s="14" t="str">
        <f t="shared" si="0"/>
        <v>Mer</v>
      </c>
      <c r="BP4" s="14" t="str">
        <f t="shared" si="0"/>
        <v>Jeu</v>
      </c>
      <c r="BQ4" s="14" t="str">
        <f t="shared" ref="BQ4:EB4" si="1">PROPER(TEXT(BQ5,"jjj"))</f>
        <v>Ven</v>
      </c>
      <c r="BR4" s="118" t="str">
        <f t="shared" si="1"/>
        <v>Sam</v>
      </c>
      <c r="BS4" s="118" t="str">
        <f t="shared" si="1"/>
        <v>Dim</v>
      </c>
      <c r="BT4" s="14" t="str">
        <f t="shared" si="1"/>
        <v>Lun</v>
      </c>
      <c r="BU4" s="14" t="str">
        <f t="shared" si="1"/>
        <v>Mar</v>
      </c>
      <c r="BV4" s="14" t="str">
        <f t="shared" si="1"/>
        <v>Mer</v>
      </c>
      <c r="BW4" s="14" t="str">
        <f t="shared" si="1"/>
        <v>Jeu</v>
      </c>
      <c r="BX4" s="14" t="str">
        <f t="shared" si="1"/>
        <v>Ven</v>
      </c>
      <c r="BY4" s="118" t="str">
        <f t="shared" si="1"/>
        <v>Sam</v>
      </c>
      <c r="BZ4" s="118" t="str">
        <f t="shared" si="1"/>
        <v>Dim</v>
      </c>
      <c r="CA4" s="14" t="str">
        <f t="shared" si="1"/>
        <v>Lun</v>
      </c>
      <c r="CB4" s="14" t="str">
        <f t="shared" si="1"/>
        <v>Mar</v>
      </c>
      <c r="CC4" s="14" t="str">
        <f t="shared" si="1"/>
        <v>Mer</v>
      </c>
      <c r="CD4" s="14" t="str">
        <f t="shared" si="1"/>
        <v>Jeu</v>
      </c>
      <c r="CE4" s="14" t="str">
        <f t="shared" si="1"/>
        <v>Ven</v>
      </c>
      <c r="CF4" s="118" t="str">
        <f t="shared" si="1"/>
        <v>Sam</v>
      </c>
      <c r="CG4" s="118" t="str">
        <f t="shared" si="1"/>
        <v>Dim</v>
      </c>
      <c r="CH4" s="14" t="str">
        <f t="shared" si="1"/>
        <v>Lun</v>
      </c>
      <c r="CI4" s="14" t="str">
        <f t="shared" si="1"/>
        <v>Mar</v>
      </c>
      <c r="CJ4" s="14" t="str">
        <f t="shared" si="1"/>
        <v>Mer</v>
      </c>
      <c r="CK4" s="14" t="str">
        <f t="shared" si="1"/>
        <v>Jeu</v>
      </c>
      <c r="CL4" s="14" t="str">
        <f t="shared" si="1"/>
        <v>Ven</v>
      </c>
      <c r="CM4" s="118" t="str">
        <f t="shared" si="1"/>
        <v>Sam</v>
      </c>
      <c r="CN4" s="118" t="str">
        <f t="shared" si="1"/>
        <v>Dim</v>
      </c>
      <c r="CO4" s="14" t="str">
        <f t="shared" si="1"/>
        <v>Lun</v>
      </c>
      <c r="CP4" s="14" t="str">
        <f t="shared" si="1"/>
        <v>Mar</v>
      </c>
      <c r="CQ4" s="14" t="str">
        <f t="shared" si="1"/>
        <v>Mer</v>
      </c>
      <c r="CR4" s="14" t="str">
        <f t="shared" si="1"/>
        <v>Jeu</v>
      </c>
      <c r="CS4" s="14" t="str">
        <f t="shared" si="1"/>
        <v>Ven</v>
      </c>
      <c r="CT4" s="118" t="str">
        <f t="shared" si="1"/>
        <v>Sam</v>
      </c>
      <c r="CU4" s="118" t="str">
        <f t="shared" si="1"/>
        <v>Dim</v>
      </c>
      <c r="CV4" s="14" t="str">
        <f t="shared" si="1"/>
        <v>Lun</v>
      </c>
      <c r="CW4" s="14" t="str">
        <f t="shared" si="1"/>
        <v>Mar</v>
      </c>
      <c r="CX4" s="14" t="str">
        <f t="shared" si="1"/>
        <v>Mer</v>
      </c>
      <c r="CY4" s="14" t="str">
        <f t="shared" si="1"/>
        <v>Jeu</v>
      </c>
      <c r="CZ4" s="14" t="str">
        <f t="shared" si="1"/>
        <v>Ven</v>
      </c>
      <c r="DA4" s="118" t="str">
        <f t="shared" si="1"/>
        <v>Sam</v>
      </c>
      <c r="DB4" s="118" t="str">
        <f t="shared" si="1"/>
        <v>Dim</v>
      </c>
      <c r="DC4" s="68" t="str">
        <f t="shared" si="1"/>
        <v>Lun</v>
      </c>
      <c r="DD4" s="14" t="str">
        <f t="shared" si="1"/>
        <v>Mar</v>
      </c>
      <c r="DE4" s="14" t="str">
        <f t="shared" si="1"/>
        <v>Mer</v>
      </c>
      <c r="DF4" s="14" t="str">
        <f t="shared" si="1"/>
        <v>Jeu</v>
      </c>
      <c r="DG4" s="14" t="str">
        <f t="shared" si="1"/>
        <v>Ven</v>
      </c>
      <c r="DH4" s="118" t="str">
        <f t="shared" si="1"/>
        <v>Sam</v>
      </c>
      <c r="DI4" s="118" t="str">
        <f t="shared" si="1"/>
        <v>Dim</v>
      </c>
      <c r="DJ4" s="14" t="str">
        <f t="shared" si="1"/>
        <v>Lun</v>
      </c>
      <c r="DK4" s="14" t="str">
        <f t="shared" si="1"/>
        <v>Mar</v>
      </c>
      <c r="DL4" s="14" t="str">
        <f t="shared" si="1"/>
        <v>Mer</v>
      </c>
      <c r="DM4" s="14" t="str">
        <f t="shared" si="1"/>
        <v>Jeu</v>
      </c>
      <c r="DN4" s="14" t="str">
        <f t="shared" si="1"/>
        <v>Ven</v>
      </c>
      <c r="DO4" s="118" t="str">
        <f t="shared" si="1"/>
        <v>Sam</v>
      </c>
      <c r="DP4" s="118" t="str">
        <f t="shared" si="1"/>
        <v>Dim</v>
      </c>
      <c r="DQ4" s="14" t="str">
        <f t="shared" si="1"/>
        <v>Lun</v>
      </c>
      <c r="DR4" s="14" t="str">
        <f t="shared" si="1"/>
        <v>Mar</v>
      </c>
      <c r="DS4" s="14" t="str">
        <f t="shared" si="1"/>
        <v>Mer</v>
      </c>
      <c r="DT4" s="14" t="str">
        <f t="shared" si="1"/>
        <v>Jeu</v>
      </c>
      <c r="DU4" s="68" t="str">
        <f t="shared" si="1"/>
        <v>Ven</v>
      </c>
      <c r="DV4" s="118" t="str">
        <f t="shared" si="1"/>
        <v>Sam</v>
      </c>
      <c r="DW4" s="118" t="str">
        <f t="shared" si="1"/>
        <v>Dim</v>
      </c>
      <c r="DX4" s="14" t="str">
        <f t="shared" si="1"/>
        <v>Lun</v>
      </c>
      <c r="DY4" s="14" t="str">
        <f t="shared" si="1"/>
        <v>Mar</v>
      </c>
      <c r="DZ4" s="14" t="str">
        <f t="shared" si="1"/>
        <v>Mer</v>
      </c>
      <c r="EA4" s="14" t="str">
        <f t="shared" si="1"/>
        <v>Jeu</v>
      </c>
      <c r="EB4" s="68" t="str">
        <f t="shared" si="1"/>
        <v>Ven</v>
      </c>
      <c r="EC4" s="118" t="str">
        <f t="shared" ref="EC4:GN4" si="2">PROPER(TEXT(EC5,"jjj"))</f>
        <v>Sam</v>
      </c>
      <c r="ED4" s="118" t="str">
        <f t="shared" si="2"/>
        <v>Dim</v>
      </c>
      <c r="EE4" s="14" t="str">
        <f t="shared" si="2"/>
        <v>Lun</v>
      </c>
      <c r="EF4" s="14" t="str">
        <f t="shared" si="2"/>
        <v>Mar</v>
      </c>
      <c r="EG4" s="14" t="str">
        <f t="shared" si="2"/>
        <v>Mer</v>
      </c>
      <c r="EH4" s="14" t="str">
        <f t="shared" si="2"/>
        <v>Jeu</v>
      </c>
      <c r="EI4" s="14" t="str">
        <f t="shared" si="2"/>
        <v>Ven</v>
      </c>
      <c r="EJ4" s="118" t="str">
        <f t="shared" si="2"/>
        <v>Sam</v>
      </c>
      <c r="EK4" s="118" t="str">
        <f t="shared" si="2"/>
        <v>Dim</v>
      </c>
      <c r="EL4" s="14" t="str">
        <f t="shared" si="2"/>
        <v>Lun</v>
      </c>
      <c r="EM4" s="14" t="str">
        <f t="shared" si="2"/>
        <v>Mar</v>
      </c>
      <c r="EN4" s="14" t="str">
        <f t="shared" si="2"/>
        <v>Mer</v>
      </c>
      <c r="EO4" s="68" t="str">
        <f t="shared" si="2"/>
        <v>Jeu</v>
      </c>
      <c r="EP4" s="14" t="str">
        <f t="shared" si="2"/>
        <v>Ven</v>
      </c>
      <c r="EQ4" s="118" t="str">
        <f t="shared" si="2"/>
        <v>Sam</v>
      </c>
      <c r="ER4" s="118" t="str">
        <f t="shared" si="2"/>
        <v>Dim</v>
      </c>
      <c r="ES4" s="14" t="str">
        <f t="shared" si="2"/>
        <v>Lun</v>
      </c>
      <c r="ET4" s="14" t="str">
        <f t="shared" si="2"/>
        <v>Mar</v>
      </c>
      <c r="EU4" s="14" t="str">
        <f t="shared" si="2"/>
        <v>Mer</v>
      </c>
      <c r="EV4" s="14" t="str">
        <f t="shared" si="2"/>
        <v>Jeu</v>
      </c>
      <c r="EW4" s="14" t="str">
        <f t="shared" si="2"/>
        <v>Ven</v>
      </c>
      <c r="EX4" s="118" t="str">
        <f t="shared" si="2"/>
        <v>Sam</v>
      </c>
      <c r="EY4" s="118" t="str">
        <f t="shared" si="2"/>
        <v>Dim</v>
      </c>
      <c r="EZ4" s="68" t="str">
        <f t="shared" si="2"/>
        <v>Lun</v>
      </c>
      <c r="FA4" s="14" t="str">
        <f t="shared" si="2"/>
        <v>Mar</v>
      </c>
      <c r="FB4" s="14" t="str">
        <f t="shared" si="2"/>
        <v>Mer</v>
      </c>
      <c r="FC4" s="14" t="str">
        <f t="shared" si="2"/>
        <v>Jeu</v>
      </c>
      <c r="FD4" s="14" t="str">
        <f t="shared" si="2"/>
        <v>Ven</v>
      </c>
      <c r="FE4" s="118" t="str">
        <f t="shared" si="2"/>
        <v>Sam</v>
      </c>
      <c r="FF4" s="118" t="str">
        <f t="shared" si="2"/>
        <v>Dim</v>
      </c>
      <c r="FG4" s="14" t="str">
        <f t="shared" si="2"/>
        <v>Lun</v>
      </c>
      <c r="FH4" s="14" t="str">
        <f t="shared" si="2"/>
        <v>Mar</v>
      </c>
      <c r="FI4" s="14" t="str">
        <f t="shared" si="2"/>
        <v>Mer</v>
      </c>
      <c r="FJ4" s="14" t="str">
        <f t="shared" si="2"/>
        <v>Jeu</v>
      </c>
      <c r="FK4" s="14" t="str">
        <f t="shared" si="2"/>
        <v>Ven</v>
      </c>
      <c r="FL4" s="118" t="str">
        <f t="shared" si="2"/>
        <v>Sam</v>
      </c>
      <c r="FM4" s="118" t="str">
        <f t="shared" si="2"/>
        <v>Dim</v>
      </c>
      <c r="FN4" s="14" t="str">
        <f t="shared" si="2"/>
        <v>Lun</v>
      </c>
      <c r="FO4" s="14" t="str">
        <f t="shared" si="2"/>
        <v>Mar</v>
      </c>
      <c r="FP4" s="14" t="str">
        <f t="shared" si="2"/>
        <v>Mer</v>
      </c>
      <c r="FQ4" s="14" t="str">
        <f t="shared" si="2"/>
        <v>Jeu</v>
      </c>
      <c r="FR4" s="14" t="str">
        <f t="shared" si="2"/>
        <v>Ven</v>
      </c>
      <c r="FS4" s="118" t="str">
        <f t="shared" si="2"/>
        <v>Sam</v>
      </c>
      <c r="FT4" s="118" t="str">
        <f t="shared" si="2"/>
        <v>Dim</v>
      </c>
      <c r="FU4" s="14" t="str">
        <f t="shared" si="2"/>
        <v>Lun</v>
      </c>
      <c r="FV4" s="14" t="str">
        <f t="shared" si="2"/>
        <v>Mar</v>
      </c>
      <c r="FW4" s="14" t="str">
        <f t="shared" si="2"/>
        <v>Mer</v>
      </c>
      <c r="FX4" s="14" t="str">
        <f t="shared" si="2"/>
        <v>Jeu</v>
      </c>
      <c r="FY4" s="14" t="str">
        <f t="shared" si="2"/>
        <v>Ven</v>
      </c>
      <c r="FZ4" s="118" t="str">
        <f t="shared" si="2"/>
        <v>Sam</v>
      </c>
      <c r="GA4" s="118" t="str">
        <f t="shared" si="2"/>
        <v>Dim</v>
      </c>
      <c r="GB4" s="14" t="str">
        <f t="shared" si="2"/>
        <v>Lun</v>
      </c>
      <c r="GC4" s="14" t="str">
        <f t="shared" si="2"/>
        <v>Mar</v>
      </c>
      <c r="GD4" s="14" t="str">
        <f t="shared" si="2"/>
        <v>Mer</v>
      </c>
      <c r="GE4" s="14" t="str">
        <f t="shared" si="2"/>
        <v>Jeu</v>
      </c>
      <c r="GF4" s="14" t="str">
        <f t="shared" si="2"/>
        <v>Ven</v>
      </c>
      <c r="GG4" s="118" t="str">
        <f t="shared" si="2"/>
        <v>Sam</v>
      </c>
      <c r="GH4" s="118" t="str">
        <f t="shared" si="2"/>
        <v>Dim</v>
      </c>
      <c r="GI4" s="14" t="str">
        <f t="shared" si="2"/>
        <v>Lun</v>
      </c>
      <c r="GJ4" s="14" t="str">
        <f t="shared" si="2"/>
        <v>Mar</v>
      </c>
      <c r="GK4" s="14" t="str">
        <f t="shared" si="2"/>
        <v>Mer</v>
      </c>
      <c r="GL4" s="14" t="str">
        <f t="shared" si="2"/>
        <v>Jeu</v>
      </c>
      <c r="GM4" s="14" t="str">
        <f t="shared" si="2"/>
        <v>Ven</v>
      </c>
      <c r="GN4" s="118" t="str">
        <f t="shared" si="2"/>
        <v>Sam</v>
      </c>
      <c r="GO4" s="118" t="str">
        <f t="shared" ref="GO4:IZ4" si="3">PROPER(TEXT(GO5,"jjj"))</f>
        <v>Dim</v>
      </c>
      <c r="GP4" s="14" t="str">
        <f t="shared" si="3"/>
        <v>Lun</v>
      </c>
      <c r="GQ4" s="68" t="str">
        <f t="shared" si="3"/>
        <v>Mar</v>
      </c>
      <c r="GR4" s="14" t="str">
        <f t="shared" si="3"/>
        <v>Mer</v>
      </c>
      <c r="GS4" s="14" t="str">
        <f t="shared" si="3"/>
        <v>Jeu</v>
      </c>
      <c r="GT4" s="14" t="str">
        <f t="shared" si="3"/>
        <v>Ven</v>
      </c>
      <c r="GU4" s="118" t="str">
        <f t="shared" si="3"/>
        <v>Sam</v>
      </c>
      <c r="GV4" s="118" t="str">
        <f t="shared" si="3"/>
        <v>Dim</v>
      </c>
      <c r="GW4" s="14" t="str">
        <f t="shared" si="3"/>
        <v>Lun</v>
      </c>
      <c r="GX4" s="14" t="str">
        <f t="shared" si="3"/>
        <v>Mar</v>
      </c>
      <c r="GY4" s="14" t="str">
        <f t="shared" si="3"/>
        <v>Mer</v>
      </c>
      <c r="GZ4" s="14" t="str">
        <f t="shared" si="3"/>
        <v>Jeu</v>
      </c>
      <c r="HA4" s="14" t="str">
        <f t="shared" si="3"/>
        <v>Ven</v>
      </c>
      <c r="HB4" s="118" t="str">
        <f t="shared" si="3"/>
        <v>Sam</v>
      </c>
      <c r="HC4" s="118" t="str">
        <f t="shared" si="3"/>
        <v>Dim</v>
      </c>
      <c r="HD4" s="14" t="str">
        <f t="shared" si="3"/>
        <v>Lun</v>
      </c>
      <c r="HE4" s="14" t="str">
        <f t="shared" si="3"/>
        <v>Mar</v>
      </c>
      <c r="HF4" s="14" t="str">
        <f t="shared" si="3"/>
        <v>Mer</v>
      </c>
      <c r="HG4" s="14" t="str">
        <f t="shared" si="3"/>
        <v>Jeu</v>
      </c>
      <c r="HH4" s="14" t="str">
        <f t="shared" si="3"/>
        <v>Ven</v>
      </c>
      <c r="HI4" s="118" t="str">
        <f t="shared" si="3"/>
        <v>Sam</v>
      </c>
      <c r="HJ4" s="118" t="str">
        <f t="shared" si="3"/>
        <v>Dim</v>
      </c>
      <c r="HK4" s="14" t="str">
        <f t="shared" si="3"/>
        <v>Lun</v>
      </c>
      <c r="HL4" s="14" t="str">
        <f t="shared" si="3"/>
        <v>Mar</v>
      </c>
      <c r="HM4" s="14" t="str">
        <f t="shared" si="3"/>
        <v>Mer</v>
      </c>
      <c r="HN4" s="14" t="str">
        <f t="shared" si="3"/>
        <v>Jeu</v>
      </c>
      <c r="HO4" s="14" t="str">
        <f t="shared" si="3"/>
        <v>Ven</v>
      </c>
      <c r="HP4" s="118" t="str">
        <f t="shared" si="3"/>
        <v>Sam</v>
      </c>
      <c r="HQ4" s="118" t="str">
        <f t="shared" si="3"/>
        <v>Dim</v>
      </c>
      <c r="HR4" s="14" t="str">
        <f t="shared" si="3"/>
        <v>Lun</v>
      </c>
      <c r="HS4" s="14" t="str">
        <f t="shared" si="3"/>
        <v>Mar</v>
      </c>
      <c r="HT4" s="14" t="str">
        <f t="shared" si="3"/>
        <v>Mer</v>
      </c>
      <c r="HU4" s="14" t="str">
        <f t="shared" si="3"/>
        <v>Jeu</v>
      </c>
      <c r="HV4" s="14" t="str">
        <f t="shared" si="3"/>
        <v>Ven</v>
      </c>
      <c r="HW4" s="68" t="str">
        <f t="shared" si="3"/>
        <v>Sam</v>
      </c>
      <c r="HX4" s="118" t="str">
        <f t="shared" si="3"/>
        <v>Dim</v>
      </c>
      <c r="HY4" s="14" t="str">
        <f t="shared" si="3"/>
        <v>Lun</v>
      </c>
      <c r="HZ4" s="14" t="str">
        <f t="shared" si="3"/>
        <v>Mar</v>
      </c>
      <c r="IA4" s="14" t="str">
        <f t="shared" si="3"/>
        <v>Mer</v>
      </c>
      <c r="IB4" s="14" t="str">
        <f t="shared" si="3"/>
        <v>Jeu</v>
      </c>
      <c r="IC4" s="14" t="str">
        <f t="shared" si="3"/>
        <v>Ven</v>
      </c>
      <c r="ID4" s="118" t="str">
        <f t="shared" si="3"/>
        <v>Sam</v>
      </c>
      <c r="IE4" s="118" t="str">
        <f t="shared" si="3"/>
        <v>Dim</v>
      </c>
      <c r="IF4" s="14" t="str">
        <f t="shared" si="3"/>
        <v>Lun</v>
      </c>
      <c r="IG4" s="14" t="str">
        <f t="shared" si="3"/>
        <v>Mar</v>
      </c>
      <c r="IH4" s="14" t="str">
        <f t="shared" si="3"/>
        <v>Mer</v>
      </c>
      <c r="II4" s="14" t="str">
        <f t="shared" si="3"/>
        <v>Jeu</v>
      </c>
      <c r="IJ4" s="14" t="str">
        <f t="shared" si="3"/>
        <v>Ven</v>
      </c>
      <c r="IK4" s="118" t="str">
        <f t="shared" si="3"/>
        <v>Sam</v>
      </c>
      <c r="IL4" s="118" t="str">
        <f t="shared" si="3"/>
        <v>Dim</v>
      </c>
      <c r="IM4" s="14" t="str">
        <f t="shared" si="3"/>
        <v>Lun</v>
      </c>
      <c r="IN4" s="14" t="str">
        <f t="shared" si="3"/>
        <v>Mar</v>
      </c>
      <c r="IO4" s="14" t="str">
        <f t="shared" si="3"/>
        <v>Mer</v>
      </c>
      <c r="IP4" s="14" t="str">
        <f t="shared" si="3"/>
        <v>Jeu</v>
      </c>
      <c r="IQ4" s="14" t="str">
        <f t="shared" si="3"/>
        <v>Ven</v>
      </c>
      <c r="IR4" s="118" t="str">
        <f t="shared" si="3"/>
        <v>Sam</v>
      </c>
      <c r="IS4" s="118" t="str">
        <f t="shared" si="3"/>
        <v>Dim</v>
      </c>
      <c r="IT4" s="14" t="str">
        <f t="shared" si="3"/>
        <v>Lun</v>
      </c>
      <c r="IU4" s="14" t="str">
        <f t="shared" si="3"/>
        <v>Mar</v>
      </c>
      <c r="IV4" s="14" t="str">
        <f t="shared" si="3"/>
        <v>Mer</v>
      </c>
      <c r="IW4" s="14" t="str">
        <f t="shared" si="3"/>
        <v>Jeu</v>
      </c>
      <c r="IX4" s="14" t="str">
        <f t="shared" si="3"/>
        <v>Ven</v>
      </c>
      <c r="IY4" s="118" t="str">
        <f t="shared" si="3"/>
        <v>Sam</v>
      </c>
      <c r="IZ4" s="118" t="str">
        <f t="shared" si="3"/>
        <v>Dim</v>
      </c>
      <c r="JA4" s="14" t="str">
        <f t="shared" ref="JA4:LL4" si="4">PROPER(TEXT(JA5,"jjj"))</f>
        <v>Lun</v>
      </c>
      <c r="JB4" s="14" t="str">
        <f t="shared" si="4"/>
        <v>Mar</v>
      </c>
      <c r="JC4" s="14" t="str">
        <f t="shared" si="4"/>
        <v>Mer</v>
      </c>
      <c r="JD4" s="14" t="str">
        <f t="shared" si="4"/>
        <v>Jeu</v>
      </c>
      <c r="JE4" s="14" t="str">
        <f t="shared" si="4"/>
        <v>Ven</v>
      </c>
      <c r="JF4" s="118" t="str">
        <f t="shared" si="4"/>
        <v>Sam</v>
      </c>
      <c r="JG4" s="118" t="str">
        <f t="shared" si="4"/>
        <v>Dim</v>
      </c>
      <c r="JH4" s="14" t="str">
        <f t="shared" si="4"/>
        <v>Lun</v>
      </c>
      <c r="JI4" s="14" t="str">
        <f t="shared" si="4"/>
        <v>Mar</v>
      </c>
      <c r="JJ4" s="14" t="str">
        <f t="shared" si="4"/>
        <v>Mer</v>
      </c>
      <c r="JK4" s="14" t="str">
        <f t="shared" si="4"/>
        <v>Jeu</v>
      </c>
      <c r="JL4" s="14" t="str">
        <f t="shared" si="4"/>
        <v>Ven</v>
      </c>
      <c r="JM4" s="118" t="str">
        <f t="shared" si="4"/>
        <v>Sam</v>
      </c>
      <c r="JN4" s="118" t="str">
        <f t="shared" si="4"/>
        <v>Dim</v>
      </c>
      <c r="JO4" s="14" t="str">
        <f t="shared" si="4"/>
        <v>Lun</v>
      </c>
      <c r="JP4" s="14" t="str">
        <f t="shared" si="4"/>
        <v>Mar</v>
      </c>
      <c r="JQ4" s="14" t="str">
        <f t="shared" si="4"/>
        <v>Mer</v>
      </c>
      <c r="JR4" s="14" t="str">
        <f t="shared" si="4"/>
        <v>Jeu</v>
      </c>
      <c r="JS4" s="14" t="str">
        <f t="shared" si="4"/>
        <v>Ven</v>
      </c>
      <c r="JT4" s="118" t="str">
        <f t="shared" si="4"/>
        <v>Sam</v>
      </c>
      <c r="JU4" s="118" t="str">
        <f t="shared" si="4"/>
        <v>Dim</v>
      </c>
      <c r="JV4" s="14" t="str">
        <f t="shared" si="4"/>
        <v>Lun</v>
      </c>
      <c r="JW4" s="14" t="str">
        <f t="shared" si="4"/>
        <v>Mar</v>
      </c>
      <c r="JX4" s="14" t="str">
        <f t="shared" si="4"/>
        <v>Mer</v>
      </c>
      <c r="JY4" s="14" t="str">
        <f t="shared" si="4"/>
        <v>Jeu</v>
      </c>
      <c r="JZ4" s="14" t="str">
        <f t="shared" si="4"/>
        <v>Ven</v>
      </c>
      <c r="KA4" s="118" t="str">
        <f t="shared" si="4"/>
        <v>Sam</v>
      </c>
      <c r="KB4" s="118" t="str">
        <f t="shared" si="4"/>
        <v>Dim</v>
      </c>
      <c r="KC4" s="14" t="str">
        <f t="shared" si="4"/>
        <v>Lun</v>
      </c>
      <c r="KD4" s="14" t="str">
        <f t="shared" si="4"/>
        <v>Mar</v>
      </c>
      <c r="KE4" s="14" t="str">
        <f t="shared" si="4"/>
        <v>Mer</v>
      </c>
      <c r="KF4" s="14" t="str">
        <f t="shared" si="4"/>
        <v>Jeu</v>
      </c>
      <c r="KG4" s="14" t="str">
        <f t="shared" si="4"/>
        <v>Ven</v>
      </c>
      <c r="KH4" s="118" t="str">
        <f t="shared" si="4"/>
        <v>Sam</v>
      </c>
      <c r="KI4" s="118" t="str">
        <f t="shared" si="4"/>
        <v>Dim</v>
      </c>
      <c r="KJ4" s="14" t="str">
        <f t="shared" si="4"/>
        <v>Lun</v>
      </c>
      <c r="KK4" s="14" t="str">
        <f t="shared" si="4"/>
        <v>Mar</v>
      </c>
      <c r="KL4" s="14" t="str">
        <f t="shared" si="4"/>
        <v>Mer</v>
      </c>
      <c r="KM4" s="14" t="str">
        <f t="shared" si="4"/>
        <v>Jeu</v>
      </c>
      <c r="KN4" s="14" t="str">
        <f t="shared" si="4"/>
        <v>Ven</v>
      </c>
      <c r="KO4" s="118" t="str">
        <f t="shared" si="4"/>
        <v>Sam</v>
      </c>
      <c r="KP4" s="118" t="str">
        <f t="shared" si="4"/>
        <v>Dim</v>
      </c>
      <c r="KQ4" s="14" t="str">
        <f t="shared" si="4"/>
        <v>Lun</v>
      </c>
      <c r="KR4" s="14" t="str">
        <f t="shared" si="4"/>
        <v>Mar</v>
      </c>
      <c r="KS4" s="14" t="str">
        <f t="shared" si="4"/>
        <v>Mer</v>
      </c>
      <c r="KT4" s="14" t="str">
        <f t="shared" si="4"/>
        <v>Jeu</v>
      </c>
      <c r="KU4" s="14" t="str">
        <f t="shared" si="4"/>
        <v>Ven</v>
      </c>
      <c r="KV4" s="118" t="str">
        <f t="shared" si="4"/>
        <v>Sam</v>
      </c>
      <c r="KW4" s="68" t="str">
        <f t="shared" si="4"/>
        <v>Dim</v>
      </c>
      <c r="KX4" s="14" t="str">
        <f t="shared" si="4"/>
        <v>Lun</v>
      </c>
      <c r="KY4" s="14" t="str">
        <f t="shared" si="4"/>
        <v>Mar</v>
      </c>
      <c r="KZ4" s="14" t="str">
        <f t="shared" si="4"/>
        <v>Mer</v>
      </c>
      <c r="LA4" s="14" t="str">
        <f t="shared" si="4"/>
        <v>Jeu</v>
      </c>
      <c r="LB4" s="14" t="str">
        <f t="shared" si="4"/>
        <v>Ven</v>
      </c>
      <c r="LC4" s="118" t="str">
        <f t="shared" si="4"/>
        <v>Sam</v>
      </c>
      <c r="LD4" s="118" t="str">
        <f t="shared" si="4"/>
        <v>Dim</v>
      </c>
      <c r="LE4" s="14" t="str">
        <f t="shared" si="4"/>
        <v>Lun</v>
      </c>
      <c r="LF4" s="14" t="str">
        <f t="shared" si="4"/>
        <v>Mar</v>
      </c>
      <c r="LG4" s="68" t="str">
        <f t="shared" si="4"/>
        <v>Mer</v>
      </c>
      <c r="LH4" s="14" t="str">
        <f t="shared" si="4"/>
        <v>Jeu</v>
      </c>
      <c r="LI4" s="14" t="str">
        <f t="shared" si="4"/>
        <v>Ven</v>
      </c>
      <c r="LJ4" s="118" t="str">
        <f t="shared" si="4"/>
        <v>Sam</v>
      </c>
      <c r="LK4" s="118" t="str">
        <f t="shared" si="4"/>
        <v>Dim</v>
      </c>
      <c r="LL4" s="14" t="str">
        <f t="shared" si="4"/>
        <v>Lun</v>
      </c>
      <c r="LM4" s="14" t="str">
        <f t="shared" ref="LM4:NX4" si="5">PROPER(TEXT(LM5,"jjj"))</f>
        <v>Mar</v>
      </c>
      <c r="LN4" s="14" t="str">
        <f t="shared" si="5"/>
        <v>Mer</v>
      </c>
      <c r="LO4" s="14" t="str">
        <f t="shared" si="5"/>
        <v>Jeu</v>
      </c>
      <c r="LP4" s="14" t="str">
        <f t="shared" si="5"/>
        <v>Ven</v>
      </c>
      <c r="LQ4" s="118" t="str">
        <f t="shared" si="5"/>
        <v>Sam</v>
      </c>
      <c r="LR4" s="118" t="str">
        <f t="shared" si="5"/>
        <v>Dim</v>
      </c>
      <c r="LS4" s="14" t="str">
        <f t="shared" si="5"/>
        <v>Lun</v>
      </c>
      <c r="LT4" s="14" t="str">
        <f t="shared" si="5"/>
        <v>Mar</v>
      </c>
      <c r="LU4" s="14" t="str">
        <f t="shared" si="5"/>
        <v>Mer</v>
      </c>
      <c r="LV4" s="14" t="str">
        <f t="shared" si="5"/>
        <v>Jeu</v>
      </c>
      <c r="LW4" s="14" t="str">
        <f t="shared" si="5"/>
        <v>Ven</v>
      </c>
      <c r="LX4" s="118" t="str">
        <f t="shared" si="5"/>
        <v>Sam</v>
      </c>
      <c r="LY4" s="118" t="str">
        <f t="shared" si="5"/>
        <v>Dim</v>
      </c>
      <c r="LZ4" s="14" t="str">
        <f t="shared" si="5"/>
        <v>Lun</v>
      </c>
      <c r="MA4" s="14" t="str">
        <f t="shared" si="5"/>
        <v>Mar</v>
      </c>
      <c r="MB4" s="14" t="str">
        <f t="shared" si="5"/>
        <v>Mer</v>
      </c>
      <c r="MC4" s="14" t="str">
        <f t="shared" si="5"/>
        <v>Jeu</v>
      </c>
      <c r="MD4" s="14" t="str">
        <f t="shared" si="5"/>
        <v>Ven</v>
      </c>
      <c r="ME4" s="118" t="str">
        <f t="shared" si="5"/>
        <v>Sam</v>
      </c>
      <c r="MF4" s="118" t="str">
        <f t="shared" si="5"/>
        <v>Dim</v>
      </c>
      <c r="MG4" s="14" t="str">
        <f t="shared" si="5"/>
        <v>Lun</v>
      </c>
      <c r="MH4" s="14" t="str">
        <f t="shared" si="5"/>
        <v>Mar</v>
      </c>
      <c r="MI4" s="14" t="str">
        <f t="shared" si="5"/>
        <v>Mer</v>
      </c>
      <c r="MJ4" s="14" t="str">
        <f t="shared" si="5"/>
        <v>Jeu</v>
      </c>
      <c r="MK4" s="14" t="str">
        <f t="shared" si="5"/>
        <v>Ven</v>
      </c>
      <c r="ML4" s="118" t="str">
        <f t="shared" si="5"/>
        <v>Sam</v>
      </c>
      <c r="MM4" s="118" t="str">
        <f t="shared" si="5"/>
        <v>Dim</v>
      </c>
      <c r="MN4" s="14" t="str">
        <f t="shared" si="5"/>
        <v>Lun</v>
      </c>
      <c r="MO4" s="14" t="str">
        <f t="shared" si="5"/>
        <v>Mar</v>
      </c>
      <c r="MP4" s="14" t="str">
        <f t="shared" si="5"/>
        <v>Mer</v>
      </c>
      <c r="MQ4" s="14" t="str">
        <f t="shared" si="5"/>
        <v>Jeu</v>
      </c>
      <c r="MR4" s="14" t="str">
        <f t="shared" si="5"/>
        <v>Ven</v>
      </c>
      <c r="MS4" s="118" t="str">
        <f t="shared" si="5"/>
        <v>Sam</v>
      </c>
      <c r="MT4" s="118" t="str">
        <f t="shared" si="5"/>
        <v>Dim</v>
      </c>
      <c r="MU4" s="14" t="str">
        <f t="shared" si="5"/>
        <v>Lun</v>
      </c>
      <c r="MV4" s="14" t="str">
        <f t="shared" si="5"/>
        <v>Mar</v>
      </c>
      <c r="MW4" s="14" t="str">
        <f t="shared" si="5"/>
        <v>Mer</v>
      </c>
      <c r="MX4" s="14" t="str">
        <f t="shared" si="5"/>
        <v>Jeu</v>
      </c>
      <c r="MY4" s="68" t="str">
        <f t="shared" si="5"/>
        <v>Ven</v>
      </c>
      <c r="MZ4" s="118" t="str">
        <f t="shared" si="5"/>
        <v>Sam</v>
      </c>
      <c r="NA4" s="118" t="str">
        <f t="shared" si="5"/>
        <v>Dim</v>
      </c>
      <c r="NB4" s="14" t="str">
        <f t="shared" si="5"/>
        <v>Lun</v>
      </c>
      <c r="NC4" s="14" t="str">
        <f t="shared" si="5"/>
        <v>Mar</v>
      </c>
      <c r="ND4" s="14" t="str">
        <f t="shared" si="5"/>
        <v>Mer</v>
      </c>
      <c r="NE4" s="14" t="str">
        <f t="shared" si="5"/>
        <v>Jeu</v>
      </c>
      <c r="NF4" s="14" t="str">
        <f t="shared" si="5"/>
        <v>Ven</v>
      </c>
      <c r="NG4" s="118" t="str">
        <f t="shared" si="5"/>
        <v>Sam</v>
      </c>
      <c r="NH4" s="118" t="str">
        <f t="shared" si="5"/>
        <v>Dim</v>
      </c>
      <c r="NI4" s="14" t="str">
        <f t="shared" si="5"/>
        <v>Lun</v>
      </c>
      <c r="NJ4" s="14" t="str">
        <f t="shared" si="5"/>
        <v>Mar</v>
      </c>
      <c r="NK4" s="14" t="str">
        <f t="shared" si="5"/>
        <v>Mer</v>
      </c>
      <c r="NL4" s="14" t="str">
        <f t="shared" si="5"/>
        <v>Jeu</v>
      </c>
      <c r="NM4" s="14" t="str">
        <f t="shared" si="5"/>
        <v>Ven</v>
      </c>
      <c r="NN4" s="118" t="str">
        <f t="shared" si="5"/>
        <v>Sam</v>
      </c>
      <c r="NO4" s="118" t="str">
        <f t="shared" si="5"/>
        <v>Dim</v>
      </c>
      <c r="NP4" s="14" t="str">
        <f t="shared" si="5"/>
        <v>Lun</v>
      </c>
      <c r="NQ4" s="14" t="str">
        <f t="shared" si="5"/>
        <v>Mar</v>
      </c>
      <c r="NR4" s="14" t="str">
        <f t="shared" si="5"/>
        <v>Mer</v>
      </c>
      <c r="NS4" s="14" t="str">
        <f t="shared" si="5"/>
        <v>Jeu</v>
      </c>
      <c r="NT4" s="14" t="str">
        <f t="shared" si="5"/>
        <v>Ven</v>
      </c>
      <c r="NU4" s="118" t="str">
        <f t="shared" si="5"/>
        <v>Sam</v>
      </c>
      <c r="NV4" s="118" t="str">
        <f t="shared" si="5"/>
        <v>Dim</v>
      </c>
      <c r="NW4" s="14" t="str">
        <f t="shared" si="5"/>
        <v>Lun</v>
      </c>
      <c r="NX4" s="14" t="str">
        <f t="shared" si="5"/>
        <v>Mar</v>
      </c>
      <c r="NY4" s="14" t="str">
        <f t="shared" ref="NY4:OO4" si="6">PROPER(TEXT(NY5,"jjj"))</f>
        <v>Mer</v>
      </c>
      <c r="NZ4" s="14" t="str">
        <f t="shared" si="6"/>
        <v>Jeu</v>
      </c>
      <c r="OA4" s="14" t="str">
        <f t="shared" si="6"/>
        <v>Ven</v>
      </c>
      <c r="OB4" s="118" t="str">
        <f t="shared" si="6"/>
        <v>Sam</v>
      </c>
      <c r="OC4" s="118" t="str">
        <f t="shared" si="6"/>
        <v>Dim</v>
      </c>
      <c r="OD4" s="14" t="str">
        <f t="shared" si="6"/>
        <v>Lun</v>
      </c>
      <c r="OE4" s="14" t="str">
        <f t="shared" si="6"/>
        <v>Mar</v>
      </c>
      <c r="OF4" s="14" t="str">
        <f t="shared" si="6"/>
        <v>Mer</v>
      </c>
      <c r="OG4" s="14" t="str">
        <f t="shared" si="6"/>
        <v>Jeu</v>
      </c>
      <c r="OH4" s="14" t="str">
        <f t="shared" si="6"/>
        <v>Ven</v>
      </c>
      <c r="OI4" s="118" t="str">
        <f t="shared" si="6"/>
        <v>Sam</v>
      </c>
      <c r="OJ4" s="118" t="str">
        <f t="shared" si="6"/>
        <v>Dim</v>
      </c>
      <c r="OK4" s="14" t="str">
        <f t="shared" si="6"/>
        <v>Lun</v>
      </c>
      <c r="OL4" s="14" t="str">
        <f t="shared" si="6"/>
        <v>Mar</v>
      </c>
      <c r="OM4" s="14" t="str">
        <f t="shared" si="6"/>
        <v>Mer</v>
      </c>
      <c r="ON4" s="14" t="str">
        <f t="shared" si="6"/>
        <v>Jeu</v>
      </c>
      <c r="OO4" s="16" t="str">
        <f t="shared" si="6"/>
        <v>Ven</v>
      </c>
    </row>
    <row r="5" spans="1:405" ht="12.75" customHeight="1" x14ac:dyDescent="0.25">
      <c r="A5" s="108"/>
      <c r="B5" s="108"/>
      <c r="C5" s="109"/>
      <c r="D5" s="102">
        <f>Date_Deb</f>
        <v>43831</v>
      </c>
      <c r="E5" s="15">
        <f>D5+1</f>
        <v>43832</v>
      </c>
      <c r="F5" s="15">
        <f t="shared" ref="F5:BQ5" si="7">E5+1</f>
        <v>43833</v>
      </c>
      <c r="G5" s="119">
        <f t="shared" si="7"/>
        <v>43834</v>
      </c>
      <c r="H5" s="119">
        <f t="shared" si="7"/>
        <v>43835</v>
      </c>
      <c r="I5" s="15">
        <f t="shared" si="7"/>
        <v>43836</v>
      </c>
      <c r="J5" s="15">
        <f t="shared" si="7"/>
        <v>43837</v>
      </c>
      <c r="K5" s="15">
        <f t="shared" si="7"/>
        <v>43838</v>
      </c>
      <c r="L5" s="15">
        <f t="shared" si="7"/>
        <v>43839</v>
      </c>
      <c r="M5" s="15">
        <f t="shared" si="7"/>
        <v>43840</v>
      </c>
      <c r="N5" s="119">
        <f t="shared" si="7"/>
        <v>43841</v>
      </c>
      <c r="O5" s="119">
        <f t="shared" si="7"/>
        <v>43842</v>
      </c>
      <c r="P5" s="15">
        <f t="shared" si="7"/>
        <v>43843</v>
      </c>
      <c r="Q5" s="15">
        <f t="shared" si="7"/>
        <v>43844</v>
      </c>
      <c r="R5" s="15">
        <f t="shared" si="7"/>
        <v>43845</v>
      </c>
      <c r="S5" s="15">
        <f t="shared" si="7"/>
        <v>43846</v>
      </c>
      <c r="T5" s="15">
        <f t="shared" si="7"/>
        <v>43847</v>
      </c>
      <c r="U5" s="119">
        <f t="shared" si="7"/>
        <v>43848</v>
      </c>
      <c r="V5" s="119">
        <f t="shared" si="7"/>
        <v>43849</v>
      </c>
      <c r="W5" s="15">
        <f t="shared" si="7"/>
        <v>43850</v>
      </c>
      <c r="X5" s="15">
        <f t="shared" si="7"/>
        <v>43851</v>
      </c>
      <c r="Y5" s="15">
        <f t="shared" si="7"/>
        <v>43852</v>
      </c>
      <c r="Z5" s="15">
        <f t="shared" si="7"/>
        <v>43853</v>
      </c>
      <c r="AA5" s="15">
        <f t="shared" si="7"/>
        <v>43854</v>
      </c>
      <c r="AB5" s="119">
        <f t="shared" si="7"/>
        <v>43855</v>
      </c>
      <c r="AC5" s="119">
        <f t="shared" si="7"/>
        <v>43856</v>
      </c>
      <c r="AD5" s="15">
        <f t="shared" si="7"/>
        <v>43857</v>
      </c>
      <c r="AE5" s="15">
        <f t="shared" si="7"/>
        <v>43858</v>
      </c>
      <c r="AF5" s="15">
        <f t="shared" si="7"/>
        <v>43859</v>
      </c>
      <c r="AG5" s="15">
        <f t="shared" si="7"/>
        <v>43860</v>
      </c>
      <c r="AH5" s="15">
        <f t="shared" si="7"/>
        <v>43861</v>
      </c>
      <c r="AI5" s="119">
        <f t="shared" si="7"/>
        <v>43862</v>
      </c>
      <c r="AJ5" s="119">
        <f t="shared" si="7"/>
        <v>43863</v>
      </c>
      <c r="AK5" s="15">
        <f t="shared" si="7"/>
        <v>43864</v>
      </c>
      <c r="AL5" s="15">
        <f t="shared" si="7"/>
        <v>43865</v>
      </c>
      <c r="AM5" s="15">
        <f t="shared" si="7"/>
        <v>43866</v>
      </c>
      <c r="AN5" s="15">
        <f t="shared" si="7"/>
        <v>43867</v>
      </c>
      <c r="AO5" s="15">
        <f t="shared" si="7"/>
        <v>43868</v>
      </c>
      <c r="AP5" s="119">
        <f t="shared" si="7"/>
        <v>43869</v>
      </c>
      <c r="AQ5" s="119">
        <f t="shared" si="7"/>
        <v>43870</v>
      </c>
      <c r="AR5" s="15">
        <f t="shared" si="7"/>
        <v>43871</v>
      </c>
      <c r="AS5" s="15">
        <f t="shared" si="7"/>
        <v>43872</v>
      </c>
      <c r="AT5" s="15">
        <f t="shared" si="7"/>
        <v>43873</v>
      </c>
      <c r="AU5" s="15">
        <f t="shared" si="7"/>
        <v>43874</v>
      </c>
      <c r="AV5" s="15">
        <f t="shared" si="7"/>
        <v>43875</v>
      </c>
      <c r="AW5" s="119">
        <f t="shared" si="7"/>
        <v>43876</v>
      </c>
      <c r="AX5" s="119">
        <f t="shared" si="7"/>
        <v>43877</v>
      </c>
      <c r="AY5" s="15">
        <f t="shared" si="7"/>
        <v>43878</v>
      </c>
      <c r="AZ5" s="15">
        <f t="shared" si="7"/>
        <v>43879</v>
      </c>
      <c r="BA5" s="15">
        <f t="shared" si="7"/>
        <v>43880</v>
      </c>
      <c r="BB5" s="15">
        <f t="shared" si="7"/>
        <v>43881</v>
      </c>
      <c r="BC5" s="15">
        <f t="shared" si="7"/>
        <v>43882</v>
      </c>
      <c r="BD5" s="119">
        <f t="shared" si="7"/>
        <v>43883</v>
      </c>
      <c r="BE5" s="119">
        <f t="shared" si="7"/>
        <v>43884</v>
      </c>
      <c r="BF5" s="15">
        <f t="shared" si="7"/>
        <v>43885</v>
      </c>
      <c r="BG5" s="15">
        <f t="shared" si="7"/>
        <v>43886</v>
      </c>
      <c r="BH5" s="15">
        <f t="shared" si="7"/>
        <v>43887</v>
      </c>
      <c r="BI5" s="15">
        <f t="shared" si="7"/>
        <v>43888</v>
      </c>
      <c r="BJ5" s="15">
        <f t="shared" si="7"/>
        <v>43889</v>
      </c>
      <c r="BK5" s="119">
        <f t="shared" si="7"/>
        <v>43890</v>
      </c>
      <c r="BL5" s="119">
        <f t="shared" si="7"/>
        <v>43891</v>
      </c>
      <c r="BM5" s="15">
        <f t="shared" si="7"/>
        <v>43892</v>
      </c>
      <c r="BN5" s="15">
        <f t="shared" si="7"/>
        <v>43893</v>
      </c>
      <c r="BO5" s="15">
        <f t="shared" si="7"/>
        <v>43894</v>
      </c>
      <c r="BP5" s="15">
        <f t="shared" si="7"/>
        <v>43895</v>
      </c>
      <c r="BQ5" s="15">
        <f t="shared" si="7"/>
        <v>43896</v>
      </c>
      <c r="BR5" s="119">
        <f t="shared" ref="BR5:EC5" si="8">BQ5+1</f>
        <v>43897</v>
      </c>
      <c r="BS5" s="119">
        <f t="shared" si="8"/>
        <v>43898</v>
      </c>
      <c r="BT5" s="15">
        <f t="shared" si="8"/>
        <v>43899</v>
      </c>
      <c r="BU5" s="15">
        <f t="shared" si="8"/>
        <v>43900</v>
      </c>
      <c r="BV5" s="15">
        <f t="shared" si="8"/>
        <v>43901</v>
      </c>
      <c r="BW5" s="15">
        <f t="shared" si="8"/>
        <v>43902</v>
      </c>
      <c r="BX5" s="15">
        <f t="shared" si="8"/>
        <v>43903</v>
      </c>
      <c r="BY5" s="119">
        <f t="shared" si="8"/>
        <v>43904</v>
      </c>
      <c r="BZ5" s="119">
        <f t="shared" si="8"/>
        <v>43905</v>
      </c>
      <c r="CA5" s="15">
        <f t="shared" si="8"/>
        <v>43906</v>
      </c>
      <c r="CB5" s="15">
        <f t="shared" si="8"/>
        <v>43907</v>
      </c>
      <c r="CC5" s="15">
        <f t="shared" si="8"/>
        <v>43908</v>
      </c>
      <c r="CD5" s="15">
        <f t="shared" si="8"/>
        <v>43909</v>
      </c>
      <c r="CE5" s="15">
        <f t="shared" si="8"/>
        <v>43910</v>
      </c>
      <c r="CF5" s="119">
        <f t="shared" si="8"/>
        <v>43911</v>
      </c>
      <c r="CG5" s="119">
        <f t="shared" si="8"/>
        <v>43912</v>
      </c>
      <c r="CH5" s="15">
        <f t="shared" si="8"/>
        <v>43913</v>
      </c>
      <c r="CI5" s="15">
        <f t="shared" si="8"/>
        <v>43914</v>
      </c>
      <c r="CJ5" s="15">
        <f t="shared" si="8"/>
        <v>43915</v>
      </c>
      <c r="CK5" s="15">
        <f t="shared" si="8"/>
        <v>43916</v>
      </c>
      <c r="CL5" s="15">
        <f t="shared" si="8"/>
        <v>43917</v>
      </c>
      <c r="CM5" s="119">
        <f t="shared" si="8"/>
        <v>43918</v>
      </c>
      <c r="CN5" s="119">
        <f t="shared" si="8"/>
        <v>43919</v>
      </c>
      <c r="CO5" s="15">
        <f t="shared" si="8"/>
        <v>43920</v>
      </c>
      <c r="CP5" s="15">
        <f t="shared" si="8"/>
        <v>43921</v>
      </c>
      <c r="CQ5" s="15">
        <f t="shared" si="8"/>
        <v>43922</v>
      </c>
      <c r="CR5" s="15">
        <f t="shared" si="8"/>
        <v>43923</v>
      </c>
      <c r="CS5" s="15">
        <f t="shared" si="8"/>
        <v>43924</v>
      </c>
      <c r="CT5" s="119">
        <f t="shared" si="8"/>
        <v>43925</v>
      </c>
      <c r="CU5" s="119">
        <f t="shared" si="8"/>
        <v>43926</v>
      </c>
      <c r="CV5" s="15">
        <f t="shared" si="8"/>
        <v>43927</v>
      </c>
      <c r="CW5" s="15">
        <f t="shared" si="8"/>
        <v>43928</v>
      </c>
      <c r="CX5" s="15">
        <f t="shared" si="8"/>
        <v>43929</v>
      </c>
      <c r="CY5" s="15">
        <f t="shared" si="8"/>
        <v>43930</v>
      </c>
      <c r="CZ5" s="15">
        <f t="shared" si="8"/>
        <v>43931</v>
      </c>
      <c r="DA5" s="119">
        <f t="shared" si="8"/>
        <v>43932</v>
      </c>
      <c r="DB5" s="119">
        <f t="shared" si="8"/>
        <v>43933</v>
      </c>
      <c r="DC5" s="69">
        <f t="shared" si="8"/>
        <v>43934</v>
      </c>
      <c r="DD5" s="15">
        <f t="shared" si="8"/>
        <v>43935</v>
      </c>
      <c r="DE5" s="15">
        <f t="shared" si="8"/>
        <v>43936</v>
      </c>
      <c r="DF5" s="15">
        <f t="shared" si="8"/>
        <v>43937</v>
      </c>
      <c r="DG5" s="15">
        <f t="shared" si="8"/>
        <v>43938</v>
      </c>
      <c r="DH5" s="119">
        <f t="shared" si="8"/>
        <v>43939</v>
      </c>
      <c r="DI5" s="119">
        <f t="shared" si="8"/>
        <v>43940</v>
      </c>
      <c r="DJ5" s="15">
        <f t="shared" si="8"/>
        <v>43941</v>
      </c>
      <c r="DK5" s="15">
        <f t="shared" si="8"/>
        <v>43942</v>
      </c>
      <c r="DL5" s="15">
        <f t="shared" si="8"/>
        <v>43943</v>
      </c>
      <c r="DM5" s="15">
        <f t="shared" si="8"/>
        <v>43944</v>
      </c>
      <c r="DN5" s="15">
        <f t="shared" si="8"/>
        <v>43945</v>
      </c>
      <c r="DO5" s="119">
        <f t="shared" si="8"/>
        <v>43946</v>
      </c>
      <c r="DP5" s="119">
        <f t="shared" si="8"/>
        <v>43947</v>
      </c>
      <c r="DQ5" s="15">
        <f t="shared" si="8"/>
        <v>43948</v>
      </c>
      <c r="DR5" s="15">
        <f t="shared" si="8"/>
        <v>43949</v>
      </c>
      <c r="DS5" s="15">
        <f t="shared" si="8"/>
        <v>43950</v>
      </c>
      <c r="DT5" s="15">
        <f t="shared" si="8"/>
        <v>43951</v>
      </c>
      <c r="DU5" s="69">
        <f t="shared" si="8"/>
        <v>43952</v>
      </c>
      <c r="DV5" s="119">
        <f t="shared" si="8"/>
        <v>43953</v>
      </c>
      <c r="DW5" s="119">
        <f t="shared" si="8"/>
        <v>43954</v>
      </c>
      <c r="DX5" s="15">
        <f t="shared" si="8"/>
        <v>43955</v>
      </c>
      <c r="DY5" s="15">
        <f t="shared" si="8"/>
        <v>43956</v>
      </c>
      <c r="DZ5" s="15">
        <f t="shared" si="8"/>
        <v>43957</v>
      </c>
      <c r="EA5" s="15">
        <f t="shared" si="8"/>
        <v>43958</v>
      </c>
      <c r="EB5" s="69">
        <f t="shared" si="8"/>
        <v>43959</v>
      </c>
      <c r="EC5" s="119">
        <f t="shared" si="8"/>
        <v>43960</v>
      </c>
      <c r="ED5" s="119">
        <f t="shared" ref="ED5:GO5" si="9">EC5+1</f>
        <v>43961</v>
      </c>
      <c r="EE5" s="15">
        <f t="shared" si="9"/>
        <v>43962</v>
      </c>
      <c r="EF5" s="15">
        <f t="shared" si="9"/>
        <v>43963</v>
      </c>
      <c r="EG5" s="15">
        <f t="shared" si="9"/>
        <v>43964</v>
      </c>
      <c r="EH5" s="15">
        <f t="shared" si="9"/>
        <v>43965</v>
      </c>
      <c r="EI5" s="15">
        <f t="shared" si="9"/>
        <v>43966</v>
      </c>
      <c r="EJ5" s="119">
        <f t="shared" si="9"/>
        <v>43967</v>
      </c>
      <c r="EK5" s="119">
        <f t="shared" si="9"/>
        <v>43968</v>
      </c>
      <c r="EL5" s="15">
        <f t="shared" si="9"/>
        <v>43969</v>
      </c>
      <c r="EM5" s="15">
        <f t="shared" si="9"/>
        <v>43970</v>
      </c>
      <c r="EN5" s="15">
        <f t="shared" si="9"/>
        <v>43971</v>
      </c>
      <c r="EO5" s="69">
        <f t="shared" si="9"/>
        <v>43972</v>
      </c>
      <c r="EP5" s="15">
        <f t="shared" si="9"/>
        <v>43973</v>
      </c>
      <c r="EQ5" s="119">
        <f t="shared" si="9"/>
        <v>43974</v>
      </c>
      <c r="ER5" s="119">
        <f t="shared" si="9"/>
        <v>43975</v>
      </c>
      <c r="ES5" s="15">
        <f t="shared" si="9"/>
        <v>43976</v>
      </c>
      <c r="ET5" s="15">
        <f t="shared" si="9"/>
        <v>43977</v>
      </c>
      <c r="EU5" s="15">
        <f t="shared" si="9"/>
        <v>43978</v>
      </c>
      <c r="EV5" s="15">
        <f t="shared" si="9"/>
        <v>43979</v>
      </c>
      <c r="EW5" s="15">
        <f t="shared" si="9"/>
        <v>43980</v>
      </c>
      <c r="EX5" s="119">
        <f t="shared" si="9"/>
        <v>43981</v>
      </c>
      <c r="EY5" s="119">
        <f t="shared" si="9"/>
        <v>43982</v>
      </c>
      <c r="EZ5" s="69">
        <f t="shared" si="9"/>
        <v>43983</v>
      </c>
      <c r="FA5" s="15">
        <f t="shared" si="9"/>
        <v>43984</v>
      </c>
      <c r="FB5" s="15">
        <f t="shared" si="9"/>
        <v>43985</v>
      </c>
      <c r="FC5" s="15">
        <f t="shared" si="9"/>
        <v>43986</v>
      </c>
      <c r="FD5" s="15">
        <f t="shared" si="9"/>
        <v>43987</v>
      </c>
      <c r="FE5" s="119">
        <f t="shared" si="9"/>
        <v>43988</v>
      </c>
      <c r="FF5" s="119">
        <f t="shared" si="9"/>
        <v>43989</v>
      </c>
      <c r="FG5" s="15">
        <f t="shared" si="9"/>
        <v>43990</v>
      </c>
      <c r="FH5" s="15">
        <f t="shared" si="9"/>
        <v>43991</v>
      </c>
      <c r="FI5" s="15">
        <f t="shared" si="9"/>
        <v>43992</v>
      </c>
      <c r="FJ5" s="15">
        <f t="shared" si="9"/>
        <v>43993</v>
      </c>
      <c r="FK5" s="15">
        <f t="shared" si="9"/>
        <v>43994</v>
      </c>
      <c r="FL5" s="119">
        <f t="shared" si="9"/>
        <v>43995</v>
      </c>
      <c r="FM5" s="119">
        <f t="shared" si="9"/>
        <v>43996</v>
      </c>
      <c r="FN5" s="15">
        <f t="shared" si="9"/>
        <v>43997</v>
      </c>
      <c r="FO5" s="15">
        <f t="shared" si="9"/>
        <v>43998</v>
      </c>
      <c r="FP5" s="15">
        <f t="shared" si="9"/>
        <v>43999</v>
      </c>
      <c r="FQ5" s="15">
        <f t="shared" si="9"/>
        <v>44000</v>
      </c>
      <c r="FR5" s="15">
        <f t="shared" si="9"/>
        <v>44001</v>
      </c>
      <c r="FS5" s="119">
        <f t="shared" si="9"/>
        <v>44002</v>
      </c>
      <c r="FT5" s="119">
        <f t="shared" si="9"/>
        <v>44003</v>
      </c>
      <c r="FU5" s="15">
        <f t="shared" si="9"/>
        <v>44004</v>
      </c>
      <c r="FV5" s="15">
        <f t="shared" si="9"/>
        <v>44005</v>
      </c>
      <c r="FW5" s="15">
        <f t="shared" si="9"/>
        <v>44006</v>
      </c>
      <c r="FX5" s="15">
        <f t="shared" si="9"/>
        <v>44007</v>
      </c>
      <c r="FY5" s="15">
        <f t="shared" si="9"/>
        <v>44008</v>
      </c>
      <c r="FZ5" s="119">
        <f t="shared" si="9"/>
        <v>44009</v>
      </c>
      <c r="GA5" s="119">
        <f t="shared" si="9"/>
        <v>44010</v>
      </c>
      <c r="GB5" s="15">
        <f t="shared" si="9"/>
        <v>44011</v>
      </c>
      <c r="GC5" s="15">
        <f t="shared" si="9"/>
        <v>44012</v>
      </c>
      <c r="GD5" s="15">
        <f t="shared" si="9"/>
        <v>44013</v>
      </c>
      <c r="GE5" s="15">
        <f t="shared" si="9"/>
        <v>44014</v>
      </c>
      <c r="GF5" s="15">
        <f t="shared" si="9"/>
        <v>44015</v>
      </c>
      <c r="GG5" s="119">
        <f t="shared" si="9"/>
        <v>44016</v>
      </c>
      <c r="GH5" s="119">
        <f t="shared" si="9"/>
        <v>44017</v>
      </c>
      <c r="GI5" s="15">
        <f t="shared" si="9"/>
        <v>44018</v>
      </c>
      <c r="GJ5" s="15">
        <f t="shared" si="9"/>
        <v>44019</v>
      </c>
      <c r="GK5" s="15">
        <f t="shared" si="9"/>
        <v>44020</v>
      </c>
      <c r="GL5" s="15">
        <f t="shared" si="9"/>
        <v>44021</v>
      </c>
      <c r="GM5" s="15">
        <f t="shared" si="9"/>
        <v>44022</v>
      </c>
      <c r="GN5" s="119">
        <f t="shared" si="9"/>
        <v>44023</v>
      </c>
      <c r="GO5" s="119">
        <f t="shared" si="9"/>
        <v>44024</v>
      </c>
      <c r="GP5" s="15">
        <f t="shared" ref="GP5:JA5" si="10">GO5+1</f>
        <v>44025</v>
      </c>
      <c r="GQ5" s="69">
        <f t="shared" si="10"/>
        <v>44026</v>
      </c>
      <c r="GR5" s="15">
        <f t="shared" si="10"/>
        <v>44027</v>
      </c>
      <c r="GS5" s="15">
        <f t="shared" si="10"/>
        <v>44028</v>
      </c>
      <c r="GT5" s="15">
        <f t="shared" si="10"/>
        <v>44029</v>
      </c>
      <c r="GU5" s="119">
        <f t="shared" si="10"/>
        <v>44030</v>
      </c>
      <c r="GV5" s="119">
        <f t="shared" si="10"/>
        <v>44031</v>
      </c>
      <c r="GW5" s="15">
        <f t="shared" si="10"/>
        <v>44032</v>
      </c>
      <c r="GX5" s="15">
        <f t="shared" si="10"/>
        <v>44033</v>
      </c>
      <c r="GY5" s="15">
        <f t="shared" si="10"/>
        <v>44034</v>
      </c>
      <c r="GZ5" s="15">
        <f t="shared" si="10"/>
        <v>44035</v>
      </c>
      <c r="HA5" s="15">
        <f t="shared" si="10"/>
        <v>44036</v>
      </c>
      <c r="HB5" s="119">
        <f t="shared" si="10"/>
        <v>44037</v>
      </c>
      <c r="HC5" s="119">
        <f t="shared" si="10"/>
        <v>44038</v>
      </c>
      <c r="HD5" s="15">
        <f t="shared" si="10"/>
        <v>44039</v>
      </c>
      <c r="HE5" s="15">
        <f t="shared" si="10"/>
        <v>44040</v>
      </c>
      <c r="HF5" s="15">
        <f t="shared" si="10"/>
        <v>44041</v>
      </c>
      <c r="HG5" s="15">
        <f t="shared" si="10"/>
        <v>44042</v>
      </c>
      <c r="HH5" s="15">
        <f t="shared" si="10"/>
        <v>44043</v>
      </c>
      <c r="HI5" s="119">
        <f t="shared" si="10"/>
        <v>44044</v>
      </c>
      <c r="HJ5" s="119">
        <f t="shared" si="10"/>
        <v>44045</v>
      </c>
      <c r="HK5" s="15">
        <f t="shared" si="10"/>
        <v>44046</v>
      </c>
      <c r="HL5" s="15">
        <f t="shared" si="10"/>
        <v>44047</v>
      </c>
      <c r="HM5" s="15">
        <f t="shared" si="10"/>
        <v>44048</v>
      </c>
      <c r="HN5" s="15">
        <f t="shared" si="10"/>
        <v>44049</v>
      </c>
      <c r="HO5" s="15">
        <f t="shared" si="10"/>
        <v>44050</v>
      </c>
      <c r="HP5" s="119">
        <f t="shared" si="10"/>
        <v>44051</v>
      </c>
      <c r="HQ5" s="119">
        <f t="shared" si="10"/>
        <v>44052</v>
      </c>
      <c r="HR5" s="15">
        <f t="shared" si="10"/>
        <v>44053</v>
      </c>
      <c r="HS5" s="15">
        <f t="shared" si="10"/>
        <v>44054</v>
      </c>
      <c r="HT5" s="15">
        <f t="shared" si="10"/>
        <v>44055</v>
      </c>
      <c r="HU5" s="15">
        <f t="shared" si="10"/>
        <v>44056</v>
      </c>
      <c r="HV5" s="15">
        <f t="shared" si="10"/>
        <v>44057</v>
      </c>
      <c r="HW5" s="69">
        <f t="shared" si="10"/>
        <v>44058</v>
      </c>
      <c r="HX5" s="119">
        <f t="shared" si="10"/>
        <v>44059</v>
      </c>
      <c r="HY5" s="15">
        <f t="shared" si="10"/>
        <v>44060</v>
      </c>
      <c r="HZ5" s="15">
        <f t="shared" si="10"/>
        <v>44061</v>
      </c>
      <c r="IA5" s="15">
        <f t="shared" si="10"/>
        <v>44062</v>
      </c>
      <c r="IB5" s="15">
        <f t="shared" si="10"/>
        <v>44063</v>
      </c>
      <c r="IC5" s="15">
        <f t="shared" si="10"/>
        <v>44064</v>
      </c>
      <c r="ID5" s="119">
        <f t="shared" si="10"/>
        <v>44065</v>
      </c>
      <c r="IE5" s="119">
        <f t="shared" si="10"/>
        <v>44066</v>
      </c>
      <c r="IF5" s="15">
        <f t="shared" si="10"/>
        <v>44067</v>
      </c>
      <c r="IG5" s="15">
        <f t="shared" si="10"/>
        <v>44068</v>
      </c>
      <c r="IH5" s="15">
        <f t="shared" si="10"/>
        <v>44069</v>
      </c>
      <c r="II5" s="15">
        <f t="shared" si="10"/>
        <v>44070</v>
      </c>
      <c r="IJ5" s="15">
        <f t="shared" si="10"/>
        <v>44071</v>
      </c>
      <c r="IK5" s="119">
        <f t="shared" si="10"/>
        <v>44072</v>
      </c>
      <c r="IL5" s="119">
        <f t="shared" si="10"/>
        <v>44073</v>
      </c>
      <c r="IM5" s="15">
        <f t="shared" si="10"/>
        <v>44074</v>
      </c>
      <c r="IN5" s="15">
        <f t="shared" si="10"/>
        <v>44075</v>
      </c>
      <c r="IO5" s="15">
        <f t="shared" si="10"/>
        <v>44076</v>
      </c>
      <c r="IP5" s="15">
        <f t="shared" si="10"/>
        <v>44077</v>
      </c>
      <c r="IQ5" s="15">
        <f t="shared" si="10"/>
        <v>44078</v>
      </c>
      <c r="IR5" s="119">
        <f t="shared" si="10"/>
        <v>44079</v>
      </c>
      <c r="IS5" s="119">
        <f t="shared" si="10"/>
        <v>44080</v>
      </c>
      <c r="IT5" s="15">
        <f t="shared" si="10"/>
        <v>44081</v>
      </c>
      <c r="IU5" s="15">
        <f t="shared" si="10"/>
        <v>44082</v>
      </c>
      <c r="IV5" s="15">
        <f t="shared" si="10"/>
        <v>44083</v>
      </c>
      <c r="IW5" s="15">
        <f t="shared" si="10"/>
        <v>44084</v>
      </c>
      <c r="IX5" s="15">
        <f t="shared" si="10"/>
        <v>44085</v>
      </c>
      <c r="IY5" s="119">
        <f t="shared" si="10"/>
        <v>44086</v>
      </c>
      <c r="IZ5" s="119">
        <f t="shared" si="10"/>
        <v>44087</v>
      </c>
      <c r="JA5" s="15">
        <f t="shared" si="10"/>
        <v>44088</v>
      </c>
      <c r="JB5" s="15">
        <f t="shared" ref="JB5:LM5" si="11">JA5+1</f>
        <v>44089</v>
      </c>
      <c r="JC5" s="15">
        <f t="shared" si="11"/>
        <v>44090</v>
      </c>
      <c r="JD5" s="15">
        <f t="shared" si="11"/>
        <v>44091</v>
      </c>
      <c r="JE5" s="15">
        <f t="shared" si="11"/>
        <v>44092</v>
      </c>
      <c r="JF5" s="119">
        <f t="shared" si="11"/>
        <v>44093</v>
      </c>
      <c r="JG5" s="119">
        <f t="shared" si="11"/>
        <v>44094</v>
      </c>
      <c r="JH5" s="15">
        <f t="shared" si="11"/>
        <v>44095</v>
      </c>
      <c r="JI5" s="15">
        <f t="shared" si="11"/>
        <v>44096</v>
      </c>
      <c r="JJ5" s="15">
        <f t="shared" si="11"/>
        <v>44097</v>
      </c>
      <c r="JK5" s="15">
        <f t="shared" si="11"/>
        <v>44098</v>
      </c>
      <c r="JL5" s="15">
        <f t="shared" si="11"/>
        <v>44099</v>
      </c>
      <c r="JM5" s="119">
        <f t="shared" si="11"/>
        <v>44100</v>
      </c>
      <c r="JN5" s="119">
        <f t="shared" si="11"/>
        <v>44101</v>
      </c>
      <c r="JO5" s="15">
        <f t="shared" si="11"/>
        <v>44102</v>
      </c>
      <c r="JP5" s="15">
        <f t="shared" si="11"/>
        <v>44103</v>
      </c>
      <c r="JQ5" s="15">
        <f t="shared" si="11"/>
        <v>44104</v>
      </c>
      <c r="JR5" s="15">
        <f t="shared" si="11"/>
        <v>44105</v>
      </c>
      <c r="JS5" s="15">
        <f t="shared" si="11"/>
        <v>44106</v>
      </c>
      <c r="JT5" s="119">
        <f t="shared" si="11"/>
        <v>44107</v>
      </c>
      <c r="JU5" s="119">
        <f t="shared" si="11"/>
        <v>44108</v>
      </c>
      <c r="JV5" s="15">
        <f t="shared" si="11"/>
        <v>44109</v>
      </c>
      <c r="JW5" s="15">
        <f t="shared" si="11"/>
        <v>44110</v>
      </c>
      <c r="JX5" s="15">
        <f t="shared" si="11"/>
        <v>44111</v>
      </c>
      <c r="JY5" s="15">
        <f t="shared" si="11"/>
        <v>44112</v>
      </c>
      <c r="JZ5" s="15">
        <f t="shared" si="11"/>
        <v>44113</v>
      </c>
      <c r="KA5" s="119">
        <f t="shared" si="11"/>
        <v>44114</v>
      </c>
      <c r="KB5" s="119">
        <f t="shared" si="11"/>
        <v>44115</v>
      </c>
      <c r="KC5" s="15">
        <f t="shared" si="11"/>
        <v>44116</v>
      </c>
      <c r="KD5" s="15">
        <f t="shared" si="11"/>
        <v>44117</v>
      </c>
      <c r="KE5" s="15">
        <f t="shared" si="11"/>
        <v>44118</v>
      </c>
      <c r="KF5" s="15">
        <f t="shared" si="11"/>
        <v>44119</v>
      </c>
      <c r="KG5" s="15">
        <f t="shared" si="11"/>
        <v>44120</v>
      </c>
      <c r="KH5" s="119">
        <f t="shared" si="11"/>
        <v>44121</v>
      </c>
      <c r="KI5" s="119">
        <f t="shared" si="11"/>
        <v>44122</v>
      </c>
      <c r="KJ5" s="15">
        <f t="shared" si="11"/>
        <v>44123</v>
      </c>
      <c r="KK5" s="15">
        <f t="shared" si="11"/>
        <v>44124</v>
      </c>
      <c r="KL5" s="15">
        <f t="shared" si="11"/>
        <v>44125</v>
      </c>
      <c r="KM5" s="15">
        <f t="shared" si="11"/>
        <v>44126</v>
      </c>
      <c r="KN5" s="15">
        <f t="shared" si="11"/>
        <v>44127</v>
      </c>
      <c r="KO5" s="119">
        <f t="shared" si="11"/>
        <v>44128</v>
      </c>
      <c r="KP5" s="119">
        <f t="shared" si="11"/>
        <v>44129</v>
      </c>
      <c r="KQ5" s="15">
        <f t="shared" si="11"/>
        <v>44130</v>
      </c>
      <c r="KR5" s="15">
        <f t="shared" si="11"/>
        <v>44131</v>
      </c>
      <c r="KS5" s="15">
        <f t="shared" si="11"/>
        <v>44132</v>
      </c>
      <c r="KT5" s="15">
        <f t="shared" si="11"/>
        <v>44133</v>
      </c>
      <c r="KU5" s="15">
        <f t="shared" si="11"/>
        <v>44134</v>
      </c>
      <c r="KV5" s="119">
        <f t="shared" si="11"/>
        <v>44135</v>
      </c>
      <c r="KW5" s="69">
        <f t="shared" si="11"/>
        <v>44136</v>
      </c>
      <c r="KX5" s="15">
        <f t="shared" si="11"/>
        <v>44137</v>
      </c>
      <c r="KY5" s="15">
        <f t="shared" si="11"/>
        <v>44138</v>
      </c>
      <c r="KZ5" s="15">
        <f t="shared" si="11"/>
        <v>44139</v>
      </c>
      <c r="LA5" s="15">
        <f t="shared" si="11"/>
        <v>44140</v>
      </c>
      <c r="LB5" s="15">
        <f t="shared" si="11"/>
        <v>44141</v>
      </c>
      <c r="LC5" s="119">
        <f t="shared" si="11"/>
        <v>44142</v>
      </c>
      <c r="LD5" s="119">
        <f t="shared" si="11"/>
        <v>44143</v>
      </c>
      <c r="LE5" s="15">
        <f t="shared" si="11"/>
        <v>44144</v>
      </c>
      <c r="LF5" s="15">
        <f t="shared" si="11"/>
        <v>44145</v>
      </c>
      <c r="LG5" s="69">
        <f t="shared" si="11"/>
        <v>44146</v>
      </c>
      <c r="LH5" s="15">
        <f t="shared" si="11"/>
        <v>44147</v>
      </c>
      <c r="LI5" s="15">
        <f t="shared" si="11"/>
        <v>44148</v>
      </c>
      <c r="LJ5" s="119">
        <f t="shared" si="11"/>
        <v>44149</v>
      </c>
      <c r="LK5" s="119">
        <f t="shared" si="11"/>
        <v>44150</v>
      </c>
      <c r="LL5" s="15">
        <f t="shared" si="11"/>
        <v>44151</v>
      </c>
      <c r="LM5" s="15">
        <f t="shared" si="11"/>
        <v>44152</v>
      </c>
      <c r="LN5" s="15">
        <f t="shared" ref="LN5:NY5" si="12">LM5+1</f>
        <v>44153</v>
      </c>
      <c r="LO5" s="15">
        <f t="shared" si="12"/>
        <v>44154</v>
      </c>
      <c r="LP5" s="15">
        <f t="shared" si="12"/>
        <v>44155</v>
      </c>
      <c r="LQ5" s="119">
        <f t="shared" si="12"/>
        <v>44156</v>
      </c>
      <c r="LR5" s="119">
        <f t="shared" si="12"/>
        <v>44157</v>
      </c>
      <c r="LS5" s="15">
        <f t="shared" si="12"/>
        <v>44158</v>
      </c>
      <c r="LT5" s="15">
        <f t="shared" si="12"/>
        <v>44159</v>
      </c>
      <c r="LU5" s="15">
        <f t="shared" si="12"/>
        <v>44160</v>
      </c>
      <c r="LV5" s="15">
        <f t="shared" si="12"/>
        <v>44161</v>
      </c>
      <c r="LW5" s="15">
        <f t="shared" si="12"/>
        <v>44162</v>
      </c>
      <c r="LX5" s="119">
        <f t="shared" si="12"/>
        <v>44163</v>
      </c>
      <c r="LY5" s="119">
        <f t="shared" si="12"/>
        <v>44164</v>
      </c>
      <c r="LZ5" s="15">
        <f t="shared" si="12"/>
        <v>44165</v>
      </c>
      <c r="MA5" s="15">
        <f t="shared" si="12"/>
        <v>44166</v>
      </c>
      <c r="MB5" s="15">
        <f t="shared" si="12"/>
        <v>44167</v>
      </c>
      <c r="MC5" s="15">
        <f t="shared" si="12"/>
        <v>44168</v>
      </c>
      <c r="MD5" s="15">
        <f t="shared" si="12"/>
        <v>44169</v>
      </c>
      <c r="ME5" s="119">
        <f t="shared" si="12"/>
        <v>44170</v>
      </c>
      <c r="MF5" s="119">
        <f t="shared" si="12"/>
        <v>44171</v>
      </c>
      <c r="MG5" s="15">
        <f t="shared" si="12"/>
        <v>44172</v>
      </c>
      <c r="MH5" s="15">
        <f t="shared" si="12"/>
        <v>44173</v>
      </c>
      <c r="MI5" s="15">
        <f t="shared" si="12"/>
        <v>44174</v>
      </c>
      <c r="MJ5" s="15">
        <f t="shared" si="12"/>
        <v>44175</v>
      </c>
      <c r="MK5" s="15">
        <f t="shared" si="12"/>
        <v>44176</v>
      </c>
      <c r="ML5" s="119">
        <f t="shared" si="12"/>
        <v>44177</v>
      </c>
      <c r="MM5" s="119">
        <f t="shared" si="12"/>
        <v>44178</v>
      </c>
      <c r="MN5" s="15">
        <f t="shared" si="12"/>
        <v>44179</v>
      </c>
      <c r="MO5" s="15">
        <f t="shared" si="12"/>
        <v>44180</v>
      </c>
      <c r="MP5" s="15">
        <f t="shared" si="12"/>
        <v>44181</v>
      </c>
      <c r="MQ5" s="15">
        <f t="shared" si="12"/>
        <v>44182</v>
      </c>
      <c r="MR5" s="15">
        <f t="shared" si="12"/>
        <v>44183</v>
      </c>
      <c r="MS5" s="119">
        <f t="shared" si="12"/>
        <v>44184</v>
      </c>
      <c r="MT5" s="119">
        <f t="shared" si="12"/>
        <v>44185</v>
      </c>
      <c r="MU5" s="15">
        <f t="shared" si="12"/>
        <v>44186</v>
      </c>
      <c r="MV5" s="15">
        <f t="shared" si="12"/>
        <v>44187</v>
      </c>
      <c r="MW5" s="15">
        <f t="shared" si="12"/>
        <v>44188</v>
      </c>
      <c r="MX5" s="15">
        <f t="shared" si="12"/>
        <v>44189</v>
      </c>
      <c r="MY5" s="69">
        <f t="shared" si="12"/>
        <v>44190</v>
      </c>
      <c r="MZ5" s="119">
        <f t="shared" si="12"/>
        <v>44191</v>
      </c>
      <c r="NA5" s="119">
        <f t="shared" si="12"/>
        <v>44192</v>
      </c>
      <c r="NB5" s="15">
        <f t="shared" si="12"/>
        <v>44193</v>
      </c>
      <c r="NC5" s="15">
        <f t="shared" si="12"/>
        <v>44194</v>
      </c>
      <c r="ND5" s="15">
        <f t="shared" si="12"/>
        <v>44195</v>
      </c>
      <c r="NE5" s="15">
        <f t="shared" si="12"/>
        <v>44196</v>
      </c>
      <c r="NF5" s="15">
        <f t="shared" si="12"/>
        <v>44197</v>
      </c>
      <c r="NG5" s="119">
        <f t="shared" si="12"/>
        <v>44198</v>
      </c>
      <c r="NH5" s="119">
        <f t="shared" si="12"/>
        <v>44199</v>
      </c>
      <c r="NI5" s="15">
        <f t="shared" si="12"/>
        <v>44200</v>
      </c>
      <c r="NJ5" s="15">
        <f t="shared" si="12"/>
        <v>44201</v>
      </c>
      <c r="NK5" s="15">
        <f t="shared" si="12"/>
        <v>44202</v>
      </c>
      <c r="NL5" s="15">
        <f t="shared" si="12"/>
        <v>44203</v>
      </c>
      <c r="NM5" s="15">
        <f t="shared" si="12"/>
        <v>44204</v>
      </c>
      <c r="NN5" s="119">
        <f t="shared" si="12"/>
        <v>44205</v>
      </c>
      <c r="NO5" s="119">
        <f t="shared" si="12"/>
        <v>44206</v>
      </c>
      <c r="NP5" s="15">
        <f t="shared" si="12"/>
        <v>44207</v>
      </c>
      <c r="NQ5" s="15">
        <f t="shared" si="12"/>
        <v>44208</v>
      </c>
      <c r="NR5" s="15">
        <f t="shared" si="12"/>
        <v>44209</v>
      </c>
      <c r="NS5" s="15">
        <f t="shared" si="12"/>
        <v>44210</v>
      </c>
      <c r="NT5" s="15">
        <f t="shared" si="12"/>
        <v>44211</v>
      </c>
      <c r="NU5" s="119">
        <f t="shared" si="12"/>
        <v>44212</v>
      </c>
      <c r="NV5" s="119">
        <f t="shared" si="12"/>
        <v>44213</v>
      </c>
      <c r="NW5" s="15">
        <f t="shared" si="12"/>
        <v>44214</v>
      </c>
      <c r="NX5" s="15">
        <f t="shared" si="12"/>
        <v>44215</v>
      </c>
      <c r="NY5" s="15">
        <f t="shared" si="12"/>
        <v>44216</v>
      </c>
      <c r="NZ5" s="15">
        <f t="shared" ref="NZ5:OO5" si="13">NY5+1</f>
        <v>44217</v>
      </c>
      <c r="OA5" s="15">
        <f t="shared" si="13"/>
        <v>44218</v>
      </c>
      <c r="OB5" s="119">
        <f t="shared" si="13"/>
        <v>44219</v>
      </c>
      <c r="OC5" s="119">
        <f t="shared" si="13"/>
        <v>44220</v>
      </c>
      <c r="OD5" s="15">
        <f t="shared" si="13"/>
        <v>44221</v>
      </c>
      <c r="OE5" s="15">
        <f t="shared" si="13"/>
        <v>44222</v>
      </c>
      <c r="OF5" s="15">
        <f t="shared" si="13"/>
        <v>44223</v>
      </c>
      <c r="OG5" s="15">
        <f t="shared" si="13"/>
        <v>44224</v>
      </c>
      <c r="OH5" s="15">
        <f t="shared" si="13"/>
        <v>44225</v>
      </c>
      <c r="OI5" s="119">
        <f t="shared" si="13"/>
        <v>44226</v>
      </c>
      <c r="OJ5" s="119">
        <f t="shared" si="13"/>
        <v>44227</v>
      </c>
      <c r="OK5" s="15">
        <f t="shared" si="13"/>
        <v>44228</v>
      </c>
      <c r="OL5" s="15">
        <f t="shared" si="13"/>
        <v>44229</v>
      </c>
      <c r="OM5" s="15">
        <f t="shared" si="13"/>
        <v>44230</v>
      </c>
      <c r="ON5" s="15">
        <f t="shared" si="13"/>
        <v>44231</v>
      </c>
      <c r="OO5" s="15">
        <f t="shared" si="13"/>
        <v>44232</v>
      </c>
    </row>
    <row r="6" spans="1:405" ht="12.75" customHeight="1" x14ac:dyDescent="0.25">
      <c r="A6" s="108"/>
      <c r="B6" s="108"/>
      <c r="C6" s="107" t="s">
        <v>404</v>
      </c>
      <c r="D6" s="91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2"/>
      <c r="ID6" s="92"/>
      <c r="IE6" s="92"/>
      <c r="IF6" s="92"/>
      <c r="IG6" s="92"/>
      <c r="IH6" s="92"/>
      <c r="II6" s="92"/>
      <c r="IJ6" s="92"/>
      <c r="IK6" s="92"/>
      <c r="IL6" s="92"/>
      <c r="IM6" s="92"/>
      <c r="IN6" s="92"/>
      <c r="IO6" s="92"/>
      <c r="IP6" s="92"/>
      <c r="IQ6" s="92"/>
      <c r="IR6" s="92"/>
      <c r="IS6" s="92"/>
      <c r="IT6" s="92"/>
      <c r="IU6" s="92"/>
      <c r="IV6" s="92"/>
      <c r="IW6" s="92"/>
      <c r="IX6" s="92"/>
      <c r="IY6" s="92"/>
      <c r="IZ6" s="92"/>
      <c r="JA6" s="92"/>
      <c r="JB6" s="92"/>
      <c r="JC6" s="92"/>
      <c r="JD6" s="92"/>
      <c r="JE6" s="92"/>
      <c r="JF6" s="92"/>
      <c r="JG6" s="92"/>
      <c r="JH6" s="92"/>
      <c r="JI6" s="92"/>
      <c r="JJ6" s="92"/>
      <c r="JK6" s="92"/>
      <c r="JL6" s="92"/>
      <c r="JM6" s="92"/>
      <c r="JN6" s="92"/>
      <c r="JO6" s="92"/>
      <c r="JP6" s="92"/>
      <c r="JQ6" s="92"/>
      <c r="JR6" s="92"/>
      <c r="JS6" s="92"/>
      <c r="JT6" s="92"/>
      <c r="JU6" s="92"/>
      <c r="JV6" s="92"/>
      <c r="JW6" s="92"/>
      <c r="JX6" s="92"/>
      <c r="JY6" s="92"/>
      <c r="JZ6" s="92"/>
      <c r="KA6" s="92"/>
      <c r="KB6" s="92"/>
      <c r="KC6" s="92"/>
      <c r="KD6" s="92"/>
      <c r="KE6" s="92"/>
      <c r="KF6" s="92"/>
      <c r="KG6" s="92"/>
      <c r="KH6" s="92"/>
      <c r="KI6" s="92"/>
      <c r="KJ6" s="92"/>
      <c r="KK6" s="92"/>
      <c r="KL6" s="92"/>
      <c r="KM6" s="92"/>
      <c r="KN6" s="92"/>
      <c r="KO6" s="92"/>
      <c r="KP6" s="92"/>
      <c r="KQ6" s="92"/>
      <c r="KR6" s="92"/>
      <c r="KS6" s="92"/>
      <c r="KT6" s="92"/>
      <c r="KU6" s="92"/>
      <c r="KV6" s="92"/>
      <c r="KW6" s="92"/>
      <c r="KX6" s="92"/>
      <c r="KY6" s="92"/>
      <c r="KZ6" s="92"/>
      <c r="LA6" s="92"/>
      <c r="LB6" s="92"/>
      <c r="LC6" s="92"/>
      <c r="LD6" s="92"/>
      <c r="LE6" s="92"/>
      <c r="LF6" s="92"/>
      <c r="LG6" s="92"/>
      <c r="LH6" s="92"/>
      <c r="LI6" s="92"/>
      <c r="LJ6" s="92"/>
      <c r="LK6" s="92"/>
      <c r="LL6" s="92"/>
      <c r="LM6" s="92"/>
      <c r="LN6" s="92"/>
      <c r="LO6" s="92"/>
      <c r="LP6" s="92"/>
      <c r="LQ6" s="92"/>
      <c r="LR6" s="92"/>
      <c r="LS6" s="92"/>
      <c r="LT6" s="92"/>
      <c r="LU6" s="92"/>
      <c r="LV6" s="92"/>
      <c r="LW6" s="92"/>
      <c r="LX6" s="92"/>
      <c r="LY6" s="92"/>
      <c r="LZ6" s="92"/>
      <c r="MA6" s="92"/>
      <c r="MB6" s="92"/>
      <c r="MC6" s="92"/>
      <c r="MD6" s="92"/>
      <c r="ME6" s="92"/>
      <c r="MF6" s="92"/>
      <c r="MG6" s="92"/>
      <c r="MH6" s="92"/>
      <c r="MI6" s="92"/>
      <c r="MJ6" s="92"/>
      <c r="MK6" s="92"/>
      <c r="ML6" s="92"/>
      <c r="MM6" s="92"/>
      <c r="MN6" s="92"/>
      <c r="MO6" s="92"/>
      <c r="MP6" s="92"/>
      <c r="MQ6" s="92"/>
      <c r="MR6" s="92"/>
      <c r="MS6" s="92"/>
      <c r="MT6" s="92"/>
      <c r="MU6" s="92"/>
      <c r="MV6" s="92"/>
      <c r="MW6" s="92"/>
      <c r="MX6" s="92"/>
      <c r="MY6" s="92"/>
      <c r="MZ6" s="92"/>
      <c r="NA6" s="92"/>
      <c r="NB6" s="92"/>
      <c r="NC6" s="92"/>
      <c r="ND6" s="92"/>
      <c r="NE6" s="92"/>
      <c r="NF6" s="92"/>
      <c r="NG6" s="92"/>
      <c r="NH6" s="92"/>
      <c r="NI6" s="92"/>
      <c r="NJ6" s="92"/>
      <c r="NK6" s="92"/>
      <c r="NL6" s="92"/>
      <c r="NM6" s="92"/>
      <c r="NN6" s="92"/>
      <c r="NO6" s="92"/>
      <c r="NP6" s="92"/>
      <c r="NQ6" s="92"/>
      <c r="NR6" s="92"/>
      <c r="NS6" s="92"/>
      <c r="NT6" s="92"/>
      <c r="NU6" s="92"/>
      <c r="NV6" s="92"/>
      <c r="NW6" s="92"/>
      <c r="NX6" s="92"/>
      <c r="NY6" s="92"/>
      <c r="NZ6" s="92"/>
      <c r="OA6" s="92"/>
      <c r="OB6" s="92"/>
      <c r="OC6" s="92"/>
      <c r="OD6" s="92"/>
      <c r="OE6" s="92"/>
      <c r="OF6" s="92"/>
      <c r="OG6" s="92"/>
      <c r="OH6" s="92"/>
      <c r="OI6" s="92"/>
      <c r="OJ6" s="92"/>
      <c r="OK6" s="92"/>
      <c r="OL6" s="92"/>
      <c r="OM6" s="92"/>
      <c r="ON6" s="92"/>
      <c r="OO6" s="93"/>
    </row>
    <row r="7" spans="1:405" ht="12.75" customHeight="1" x14ac:dyDescent="0.25">
      <c r="A7" s="108"/>
      <c r="B7" s="108"/>
      <c r="C7" s="107" t="s">
        <v>405</v>
      </c>
      <c r="D7" s="91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  <c r="DF7" s="92"/>
      <c r="DG7" s="92"/>
      <c r="DH7" s="92"/>
      <c r="DI7" s="92"/>
      <c r="DJ7" s="92"/>
      <c r="DK7" s="92"/>
      <c r="DL7" s="92"/>
      <c r="DM7" s="92"/>
      <c r="DN7" s="92"/>
      <c r="DO7" s="92"/>
      <c r="DP7" s="92"/>
      <c r="DQ7" s="92"/>
      <c r="DR7" s="92"/>
      <c r="DS7" s="92"/>
      <c r="DT7" s="92"/>
      <c r="DU7" s="92"/>
      <c r="DV7" s="92"/>
      <c r="DW7" s="92"/>
      <c r="DX7" s="92"/>
      <c r="DY7" s="92"/>
      <c r="DZ7" s="92"/>
      <c r="EA7" s="92"/>
      <c r="EB7" s="92"/>
      <c r="EC7" s="92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92"/>
      <c r="FA7" s="92"/>
      <c r="FB7" s="92"/>
      <c r="FC7" s="92"/>
      <c r="FD7" s="92"/>
      <c r="FE7" s="92"/>
      <c r="FF7" s="92"/>
      <c r="FG7" s="92"/>
      <c r="FH7" s="92"/>
      <c r="FI7" s="92"/>
      <c r="FJ7" s="92"/>
      <c r="FK7" s="92"/>
      <c r="FL7" s="92"/>
      <c r="FM7" s="92"/>
      <c r="FN7" s="92"/>
      <c r="FO7" s="92"/>
      <c r="FP7" s="92"/>
      <c r="FQ7" s="92"/>
      <c r="FR7" s="92"/>
      <c r="FS7" s="92"/>
      <c r="FT7" s="92"/>
      <c r="FU7" s="92"/>
      <c r="FV7" s="92"/>
      <c r="FW7" s="92"/>
      <c r="FX7" s="92"/>
      <c r="FY7" s="92"/>
      <c r="FZ7" s="92"/>
      <c r="GA7" s="92"/>
      <c r="GB7" s="92"/>
      <c r="GC7" s="92"/>
      <c r="GD7" s="92"/>
      <c r="GE7" s="92"/>
      <c r="GF7" s="92"/>
      <c r="GG7" s="92"/>
      <c r="GH7" s="92"/>
      <c r="GI7" s="92"/>
      <c r="GJ7" s="92"/>
      <c r="GK7" s="92"/>
      <c r="GL7" s="92"/>
      <c r="GM7" s="92"/>
      <c r="GN7" s="92"/>
      <c r="GO7" s="92"/>
      <c r="GP7" s="92"/>
      <c r="GQ7" s="92"/>
      <c r="GR7" s="92"/>
      <c r="GS7" s="92"/>
      <c r="GT7" s="92"/>
      <c r="GU7" s="92"/>
      <c r="GV7" s="92"/>
      <c r="GW7" s="92"/>
      <c r="GX7" s="92"/>
      <c r="GY7" s="92"/>
      <c r="GZ7" s="92"/>
      <c r="HA7" s="92"/>
      <c r="HB7" s="92"/>
      <c r="HC7" s="92"/>
      <c r="HD7" s="92"/>
      <c r="HE7" s="92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2"/>
      <c r="IL7" s="92"/>
      <c r="IM7" s="92"/>
      <c r="IN7" s="92"/>
      <c r="IO7" s="92"/>
      <c r="IP7" s="92"/>
      <c r="IQ7" s="92"/>
      <c r="IR7" s="92"/>
      <c r="IS7" s="92"/>
      <c r="IT7" s="92"/>
      <c r="IU7" s="92"/>
      <c r="IV7" s="92"/>
      <c r="IW7" s="92"/>
      <c r="IX7" s="92"/>
      <c r="IY7" s="92"/>
      <c r="IZ7" s="92"/>
      <c r="JA7" s="92"/>
      <c r="JB7" s="92"/>
      <c r="JC7" s="92"/>
      <c r="JD7" s="92"/>
      <c r="JE7" s="92"/>
      <c r="JF7" s="92"/>
      <c r="JG7" s="92"/>
      <c r="JH7" s="92"/>
      <c r="JI7" s="92"/>
      <c r="JJ7" s="92"/>
      <c r="JK7" s="92"/>
      <c r="JL7" s="92"/>
      <c r="JM7" s="92"/>
      <c r="JN7" s="92"/>
      <c r="JO7" s="92"/>
      <c r="JP7" s="92"/>
      <c r="JQ7" s="92"/>
      <c r="JR7" s="92"/>
      <c r="JS7" s="92"/>
      <c r="JT7" s="92"/>
      <c r="JU7" s="92"/>
      <c r="JV7" s="92"/>
      <c r="JW7" s="92"/>
      <c r="JX7" s="92"/>
      <c r="JY7" s="92"/>
      <c r="JZ7" s="92"/>
      <c r="KA7" s="92"/>
      <c r="KB7" s="92"/>
      <c r="KC7" s="92"/>
      <c r="KD7" s="92"/>
      <c r="KE7" s="92"/>
      <c r="KF7" s="92"/>
      <c r="KG7" s="92"/>
      <c r="KH7" s="92"/>
      <c r="KI7" s="92"/>
      <c r="KJ7" s="92"/>
      <c r="KK7" s="92"/>
      <c r="KL7" s="92"/>
      <c r="KM7" s="92"/>
      <c r="KN7" s="92"/>
      <c r="KO7" s="92"/>
      <c r="KP7" s="92"/>
      <c r="KQ7" s="92"/>
      <c r="KR7" s="92"/>
      <c r="KS7" s="92"/>
      <c r="KT7" s="92"/>
      <c r="KU7" s="92"/>
      <c r="KV7" s="92"/>
      <c r="KW7" s="92"/>
      <c r="KX7" s="92"/>
      <c r="KY7" s="92"/>
      <c r="KZ7" s="92"/>
      <c r="LA7" s="92"/>
      <c r="LB7" s="92"/>
      <c r="LC7" s="92"/>
      <c r="LD7" s="92"/>
      <c r="LE7" s="92"/>
      <c r="LF7" s="92"/>
      <c r="LG7" s="92"/>
      <c r="LH7" s="92"/>
      <c r="LI7" s="92"/>
      <c r="LJ7" s="92"/>
      <c r="LK7" s="92"/>
      <c r="LL7" s="92"/>
      <c r="LM7" s="92"/>
      <c r="LN7" s="92"/>
      <c r="LO7" s="92"/>
      <c r="LP7" s="92"/>
      <c r="LQ7" s="92"/>
      <c r="LR7" s="92"/>
      <c r="LS7" s="92"/>
      <c r="LT7" s="92"/>
      <c r="LU7" s="92"/>
      <c r="LV7" s="92"/>
      <c r="LW7" s="92"/>
      <c r="LX7" s="92"/>
      <c r="LY7" s="92"/>
      <c r="LZ7" s="92"/>
      <c r="MA7" s="92"/>
      <c r="MB7" s="92"/>
      <c r="MC7" s="92"/>
      <c r="MD7" s="92"/>
      <c r="ME7" s="92"/>
      <c r="MF7" s="92"/>
      <c r="MG7" s="92"/>
      <c r="MH7" s="92"/>
      <c r="MI7" s="92"/>
      <c r="MJ7" s="92"/>
      <c r="MK7" s="92"/>
      <c r="ML7" s="92"/>
      <c r="MM7" s="92"/>
      <c r="MN7" s="92"/>
      <c r="MO7" s="92"/>
      <c r="MP7" s="92"/>
      <c r="MQ7" s="92"/>
      <c r="MR7" s="92"/>
      <c r="MS7" s="92"/>
      <c r="MT7" s="92"/>
      <c r="MU7" s="92"/>
      <c r="MV7" s="92"/>
      <c r="MW7" s="92"/>
      <c r="MX7" s="92"/>
      <c r="MY7" s="92"/>
      <c r="MZ7" s="92"/>
      <c r="NA7" s="92"/>
      <c r="NB7" s="92"/>
      <c r="NC7" s="92"/>
      <c r="ND7" s="92"/>
      <c r="NE7" s="92"/>
      <c r="NF7" s="92"/>
      <c r="NG7" s="92"/>
      <c r="NH7" s="92"/>
      <c r="NI7" s="92"/>
      <c r="NJ7" s="92"/>
      <c r="NK7" s="92"/>
      <c r="NL7" s="92"/>
      <c r="NM7" s="92"/>
      <c r="NN7" s="92"/>
      <c r="NO7" s="92"/>
      <c r="NP7" s="92"/>
      <c r="NQ7" s="92"/>
      <c r="NR7" s="92"/>
      <c r="NS7" s="92"/>
      <c r="NT7" s="92"/>
      <c r="NU7" s="92"/>
      <c r="NV7" s="92"/>
      <c r="NW7" s="92"/>
      <c r="NX7" s="92"/>
      <c r="NY7" s="92"/>
      <c r="NZ7" s="92"/>
      <c r="OA7" s="92"/>
      <c r="OB7" s="92"/>
      <c r="OC7" s="92"/>
      <c r="OD7" s="92"/>
      <c r="OE7" s="92"/>
      <c r="OF7" s="92"/>
      <c r="OG7" s="92"/>
      <c r="OH7" s="92"/>
      <c r="OI7" s="92"/>
      <c r="OJ7" s="92"/>
      <c r="OK7" s="92"/>
      <c r="OL7" s="92"/>
      <c r="OM7" s="92"/>
      <c r="ON7" s="92"/>
      <c r="OO7" s="93"/>
    </row>
    <row r="8" spans="1:405" ht="12.75" customHeight="1" x14ac:dyDescent="0.25">
      <c r="A8" s="108"/>
      <c r="B8" s="108"/>
      <c r="C8" s="107" t="s">
        <v>406</v>
      </c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  <c r="GT8" s="92"/>
      <c r="GU8" s="92"/>
      <c r="GV8" s="92"/>
      <c r="GW8" s="92"/>
      <c r="GX8" s="92"/>
      <c r="GY8" s="92"/>
      <c r="GZ8" s="92"/>
      <c r="HA8" s="92"/>
      <c r="HB8" s="92"/>
      <c r="HC8" s="92"/>
      <c r="HD8" s="92"/>
      <c r="HE8" s="92"/>
      <c r="HF8" s="92"/>
      <c r="HG8" s="92"/>
      <c r="HH8" s="92"/>
      <c r="HI8" s="92"/>
      <c r="HJ8" s="92"/>
      <c r="HK8" s="92"/>
      <c r="HL8" s="92"/>
      <c r="HM8" s="92"/>
      <c r="HN8" s="92"/>
      <c r="HO8" s="92"/>
      <c r="HP8" s="92"/>
      <c r="HQ8" s="92"/>
      <c r="HR8" s="92"/>
      <c r="HS8" s="92"/>
      <c r="HT8" s="92"/>
      <c r="HU8" s="92"/>
      <c r="HV8" s="92"/>
      <c r="HW8" s="92"/>
      <c r="HX8" s="92"/>
      <c r="HY8" s="92"/>
      <c r="HZ8" s="92"/>
      <c r="IA8" s="92"/>
      <c r="IB8" s="92"/>
      <c r="IC8" s="92"/>
      <c r="ID8" s="92"/>
      <c r="IE8" s="92"/>
      <c r="IF8" s="92"/>
      <c r="IG8" s="92"/>
      <c r="IH8" s="92"/>
      <c r="II8" s="92"/>
      <c r="IJ8" s="92"/>
      <c r="IK8" s="92"/>
      <c r="IL8" s="92"/>
      <c r="IM8" s="92"/>
      <c r="IN8" s="92"/>
      <c r="IO8" s="92"/>
      <c r="IP8" s="92"/>
      <c r="IQ8" s="92"/>
      <c r="IR8" s="92"/>
      <c r="IS8" s="92"/>
      <c r="IT8" s="92"/>
      <c r="IU8" s="92"/>
      <c r="IV8" s="92"/>
      <c r="IW8" s="92"/>
      <c r="IX8" s="92"/>
      <c r="IY8" s="92"/>
      <c r="IZ8" s="92"/>
      <c r="JA8" s="92"/>
      <c r="JB8" s="92"/>
      <c r="JC8" s="92"/>
      <c r="JD8" s="92"/>
      <c r="JE8" s="92"/>
      <c r="JF8" s="92"/>
      <c r="JG8" s="92"/>
      <c r="JH8" s="92"/>
      <c r="JI8" s="92"/>
      <c r="JJ8" s="92"/>
      <c r="JK8" s="92"/>
      <c r="JL8" s="92"/>
      <c r="JM8" s="92"/>
      <c r="JN8" s="92"/>
      <c r="JO8" s="92"/>
      <c r="JP8" s="92"/>
      <c r="JQ8" s="92"/>
      <c r="JR8" s="92"/>
      <c r="JS8" s="92"/>
      <c r="JT8" s="92"/>
      <c r="JU8" s="92"/>
      <c r="JV8" s="92"/>
      <c r="JW8" s="92"/>
      <c r="JX8" s="92"/>
      <c r="JY8" s="92"/>
      <c r="JZ8" s="92"/>
      <c r="KA8" s="92"/>
      <c r="KB8" s="92"/>
      <c r="KC8" s="92"/>
      <c r="KD8" s="92"/>
      <c r="KE8" s="92"/>
      <c r="KF8" s="92"/>
      <c r="KG8" s="92"/>
      <c r="KH8" s="92"/>
      <c r="KI8" s="92"/>
      <c r="KJ8" s="92"/>
      <c r="KK8" s="92"/>
      <c r="KL8" s="92"/>
      <c r="KM8" s="92"/>
      <c r="KN8" s="92"/>
      <c r="KO8" s="92"/>
      <c r="KP8" s="92"/>
      <c r="KQ8" s="92"/>
      <c r="KR8" s="92"/>
      <c r="KS8" s="92"/>
      <c r="KT8" s="92"/>
      <c r="KU8" s="92"/>
      <c r="KV8" s="92"/>
      <c r="KW8" s="92"/>
      <c r="KX8" s="92"/>
      <c r="KY8" s="92"/>
      <c r="KZ8" s="92"/>
      <c r="LA8" s="92"/>
      <c r="LB8" s="92"/>
      <c r="LC8" s="92"/>
      <c r="LD8" s="92"/>
      <c r="LE8" s="92"/>
      <c r="LF8" s="92"/>
      <c r="LG8" s="92"/>
      <c r="LH8" s="92"/>
      <c r="LI8" s="92"/>
      <c r="LJ8" s="92"/>
      <c r="LK8" s="92"/>
      <c r="LL8" s="92"/>
      <c r="LM8" s="92"/>
      <c r="LN8" s="92"/>
      <c r="LO8" s="92"/>
      <c r="LP8" s="92"/>
      <c r="LQ8" s="92"/>
      <c r="LR8" s="92"/>
      <c r="LS8" s="92"/>
      <c r="LT8" s="92"/>
      <c r="LU8" s="92"/>
      <c r="LV8" s="92"/>
      <c r="LW8" s="92"/>
      <c r="LX8" s="92"/>
      <c r="LY8" s="92"/>
      <c r="LZ8" s="92"/>
      <c r="MA8" s="92"/>
      <c r="MB8" s="92"/>
      <c r="MC8" s="92"/>
      <c r="MD8" s="92"/>
      <c r="ME8" s="92"/>
      <c r="MF8" s="92"/>
      <c r="MG8" s="92"/>
      <c r="MH8" s="92"/>
      <c r="MI8" s="92"/>
      <c r="MJ8" s="92"/>
      <c r="MK8" s="92"/>
      <c r="ML8" s="92"/>
      <c r="MM8" s="92"/>
      <c r="MN8" s="92"/>
      <c r="MO8" s="92"/>
      <c r="MP8" s="92"/>
      <c r="MQ8" s="92"/>
      <c r="MR8" s="92"/>
      <c r="MS8" s="92"/>
      <c r="MT8" s="92"/>
      <c r="MU8" s="92"/>
      <c r="MV8" s="92"/>
      <c r="MW8" s="92"/>
      <c r="MX8" s="92"/>
      <c r="MY8" s="92"/>
      <c r="MZ8" s="92"/>
      <c r="NA8" s="92"/>
      <c r="NB8" s="92"/>
      <c r="NC8" s="92"/>
      <c r="ND8" s="92"/>
      <c r="NE8" s="92"/>
      <c r="NF8" s="92"/>
      <c r="NG8" s="92"/>
      <c r="NH8" s="92"/>
      <c r="NI8" s="92"/>
      <c r="NJ8" s="92"/>
      <c r="NK8" s="92"/>
      <c r="NL8" s="92"/>
      <c r="NM8" s="92"/>
      <c r="NN8" s="92"/>
      <c r="NO8" s="92"/>
      <c r="NP8" s="92"/>
      <c r="NQ8" s="92"/>
      <c r="NR8" s="92"/>
      <c r="NS8" s="92"/>
      <c r="NT8" s="92"/>
      <c r="NU8" s="92"/>
      <c r="NV8" s="92"/>
      <c r="NW8" s="92"/>
      <c r="NX8" s="92"/>
      <c r="NY8" s="92"/>
      <c r="NZ8" s="92"/>
      <c r="OA8" s="92"/>
      <c r="OB8" s="92"/>
      <c r="OC8" s="92"/>
      <c r="OD8" s="92"/>
      <c r="OE8" s="92"/>
      <c r="OF8" s="92"/>
      <c r="OG8" s="92"/>
      <c r="OH8" s="92"/>
      <c r="OI8" s="92"/>
      <c r="OJ8" s="92"/>
      <c r="OK8" s="92"/>
      <c r="OL8" s="92"/>
      <c r="OM8" s="92"/>
      <c r="ON8" s="92"/>
      <c r="OO8" s="93"/>
    </row>
    <row r="9" spans="1:405" ht="12.75" customHeight="1" x14ac:dyDescent="0.25">
      <c r="A9" s="108"/>
      <c r="B9" s="108"/>
      <c r="C9" s="107" t="s">
        <v>407</v>
      </c>
      <c r="D9" s="91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2"/>
      <c r="CY9" s="92"/>
      <c r="CZ9" s="92"/>
      <c r="DA9" s="92"/>
      <c r="DB9" s="92"/>
      <c r="DC9" s="92"/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  <c r="DQ9" s="92"/>
      <c r="DR9" s="92"/>
      <c r="DS9" s="92"/>
      <c r="DT9" s="92"/>
      <c r="DU9" s="92"/>
      <c r="DV9" s="92"/>
      <c r="DW9" s="92"/>
      <c r="DX9" s="92"/>
      <c r="DY9" s="92"/>
      <c r="DZ9" s="92"/>
      <c r="EA9" s="92"/>
      <c r="EB9" s="92"/>
      <c r="EC9" s="92"/>
      <c r="ED9" s="92"/>
      <c r="EE9" s="92"/>
      <c r="EF9" s="92"/>
      <c r="EG9" s="92"/>
      <c r="EH9" s="92"/>
      <c r="EI9" s="92"/>
      <c r="EJ9" s="92"/>
      <c r="EK9" s="92"/>
      <c r="EL9" s="92"/>
      <c r="EM9" s="92"/>
      <c r="EN9" s="92"/>
      <c r="EO9" s="92"/>
      <c r="EP9" s="92"/>
      <c r="EQ9" s="92"/>
      <c r="ER9" s="92"/>
      <c r="ES9" s="92"/>
      <c r="ET9" s="92"/>
      <c r="EU9" s="92"/>
      <c r="EV9" s="92"/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  <c r="FH9" s="92"/>
      <c r="FI9" s="92"/>
      <c r="FJ9" s="92"/>
      <c r="FK9" s="92"/>
      <c r="FL9" s="92"/>
      <c r="FM9" s="92"/>
      <c r="FN9" s="92"/>
      <c r="FO9" s="92"/>
      <c r="FP9" s="92"/>
      <c r="FQ9" s="92"/>
      <c r="FR9" s="92"/>
      <c r="FS9" s="92"/>
      <c r="FT9" s="92"/>
      <c r="FU9" s="92"/>
      <c r="FV9" s="92"/>
      <c r="FW9" s="92"/>
      <c r="FX9" s="92"/>
      <c r="FY9" s="92"/>
      <c r="FZ9" s="92"/>
      <c r="GA9" s="92"/>
      <c r="GB9" s="92"/>
      <c r="GC9" s="92"/>
      <c r="GD9" s="92"/>
      <c r="GE9" s="92"/>
      <c r="GF9" s="92"/>
      <c r="GG9" s="92"/>
      <c r="GH9" s="92"/>
      <c r="GI9" s="92"/>
      <c r="GJ9" s="92"/>
      <c r="GK9" s="92"/>
      <c r="GL9" s="92"/>
      <c r="GM9" s="92"/>
      <c r="GN9" s="92"/>
      <c r="GO9" s="92"/>
      <c r="GP9" s="92"/>
      <c r="GQ9" s="92"/>
      <c r="GR9" s="92"/>
      <c r="GS9" s="92"/>
      <c r="GT9" s="92"/>
      <c r="GU9" s="92"/>
      <c r="GV9" s="92"/>
      <c r="GW9" s="92"/>
      <c r="GX9" s="92"/>
      <c r="GY9" s="92"/>
      <c r="GZ9" s="92"/>
      <c r="HA9" s="92"/>
      <c r="HB9" s="92"/>
      <c r="HC9" s="92"/>
      <c r="HD9" s="92"/>
      <c r="HE9" s="92"/>
      <c r="HF9" s="92"/>
      <c r="HG9" s="92"/>
      <c r="HH9" s="92"/>
      <c r="HI9" s="92"/>
      <c r="HJ9" s="92"/>
      <c r="HK9" s="92"/>
      <c r="HL9" s="92"/>
      <c r="HM9" s="92"/>
      <c r="HN9" s="92"/>
      <c r="HO9" s="92"/>
      <c r="HP9" s="92"/>
      <c r="HQ9" s="92"/>
      <c r="HR9" s="92"/>
      <c r="HS9" s="92"/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92"/>
      <c r="IJ9" s="92"/>
      <c r="IK9" s="92"/>
      <c r="IL9" s="92"/>
      <c r="IM9" s="92"/>
      <c r="IN9" s="92"/>
      <c r="IO9" s="92"/>
      <c r="IP9" s="92"/>
      <c r="IQ9" s="92"/>
      <c r="IR9" s="92"/>
      <c r="IS9" s="92"/>
      <c r="IT9" s="92"/>
      <c r="IU9" s="92"/>
      <c r="IV9" s="92"/>
      <c r="IW9" s="92"/>
      <c r="IX9" s="92"/>
      <c r="IY9" s="92"/>
      <c r="IZ9" s="92"/>
      <c r="JA9" s="92"/>
      <c r="JB9" s="92"/>
      <c r="JC9" s="92"/>
      <c r="JD9" s="92"/>
      <c r="JE9" s="92"/>
      <c r="JF9" s="92"/>
      <c r="JG9" s="92"/>
      <c r="JH9" s="92"/>
      <c r="JI9" s="92"/>
      <c r="JJ9" s="92"/>
      <c r="JK9" s="92"/>
      <c r="JL9" s="92"/>
      <c r="JM9" s="92"/>
      <c r="JN9" s="92"/>
      <c r="JO9" s="92"/>
      <c r="JP9" s="92"/>
      <c r="JQ9" s="92"/>
      <c r="JR9" s="92"/>
      <c r="JS9" s="92"/>
      <c r="JT9" s="92"/>
      <c r="JU9" s="92"/>
      <c r="JV9" s="92"/>
      <c r="JW9" s="92"/>
      <c r="JX9" s="92"/>
      <c r="JY9" s="92"/>
      <c r="JZ9" s="92"/>
      <c r="KA9" s="92"/>
      <c r="KB9" s="92"/>
      <c r="KC9" s="92"/>
      <c r="KD9" s="92"/>
      <c r="KE9" s="92"/>
      <c r="KF9" s="92"/>
      <c r="KG9" s="92"/>
      <c r="KH9" s="92"/>
      <c r="KI9" s="92"/>
      <c r="KJ9" s="92"/>
      <c r="KK9" s="92"/>
      <c r="KL9" s="92"/>
      <c r="KM9" s="92"/>
      <c r="KN9" s="92"/>
      <c r="KO9" s="92"/>
      <c r="KP9" s="92"/>
      <c r="KQ9" s="92"/>
      <c r="KR9" s="92"/>
      <c r="KS9" s="92"/>
      <c r="KT9" s="92"/>
      <c r="KU9" s="92"/>
      <c r="KV9" s="92"/>
      <c r="KW9" s="92"/>
      <c r="KX9" s="92"/>
      <c r="KY9" s="92"/>
      <c r="KZ9" s="92"/>
      <c r="LA9" s="92"/>
      <c r="LB9" s="92"/>
      <c r="LC9" s="92"/>
      <c r="LD9" s="92"/>
      <c r="LE9" s="92"/>
      <c r="LF9" s="92"/>
      <c r="LG9" s="92"/>
      <c r="LH9" s="92"/>
      <c r="LI9" s="92"/>
      <c r="LJ9" s="92"/>
      <c r="LK9" s="92"/>
      <c r="LL9" s="92"/>
      <c r="LM9" s="92"/>
      <c r="LN9" s="92"/>
      <c r="LO9" s="92"/>
      <c r="LP9" s="92"/>
      <c r="LQ9" s="92"/>
      <c r="LR9" s="92"/>
      <c r="LS9" s="92"/>
      <c r="LT9" s="92"/>
      <c r="LU9" s="92"/>
      <c r="LV9" s="92"/>
      <c r="LW9" s="92"/>
      <c r="LX9" s="92"/>
      <c r="LY9" s="92"/>
      <c r="LZ9" s="92"/>
      <c r="MA9" s="92"/>
      <c r="MB9" s="92"/>
      <c r="MC9" s="92"/>
      <c r="MD9" s="92"/>
      <c r="ME9" s="92"/>
      <c r="MF9" s="92"/>
      <c r="MG9" s="92"/>
      <c r="MH9" s="92"/>
      <c r="MI9" s="92"/>
      <c r="MJ9" s="92"/>
      <c r="MK9" s="92"/>
      <c r="ML9" s="92"/>
      <c r="MM9" s="92"/>
      <c r="MN9" s="92"/>
      <c r="MO9" s="92"/>
      <c r="MP9" s="92"/>
      <c r="MQ9" s="92"/>
      <c r="MR9" s="92"/>
      <c r="MS9" s="92"/>
      <c r="MT9" s="92"/>
      <c r="MU9" s="92"/>
      <c r="MV9" s="92"/>
      <c r="MW9" s="92"/>
      <c r="MX9" s="92"/>
      <c r="MY9" s="92"/>
      <c r="MZ9" s="92"/>
      <c r="NA9" s="92"/>
      <c r="NB9" s="92"/>
      <c r="NC9" s="92"/>
      <c r="ND9" s="92"/>
      <c r="NE9" s="92"/>
      <c r="NF9" s="92"/>
      <c r="NG9" s="92"/>
      <c r="NH9" s="92"/>
      <c r="NI9" s="92"/>
      <c r="NJ9" s="92"/>
      <c r="NK9" s="92"/>
      <c r="NL9" s="92"/>
      <c r="NM9" s="92"/>
      <c r="NN9" s="92"/>
      <c r="NO9" s="92"/>
      <c r="NP9" s="92"/>
      <c r="NQ9" s="92"/>
      <c r="NR9" s="92"/>
      <c r="NS9" s="92"/>
      <c r="NT9" s="92"/>
      <c r="NU9" s="92"/>
      <c r="NV9" s="92"/>
      <c r="NW9" s="92"/>
      <c r="NX9" s="92"/>
      <c r="NY9" s="92"/>
      <c r="NZ9" s="92"/>
      <c r="OA9" s="92"/>
      <c r="OB9" s="92"/>
      <c r="OC9" s="92"/>
      <c r="OD9" s="92"/>
      <c r="OE9" s="92"/>
      <c r="OF9" s="92"/>
      <c r="OG9" s="92"/>
      <c r="OH9" s="92"/>
      <c r="OI9" s="92"/>
      <c r="OJ9" s="92"/>
      <c r="OK9" s="92"/>
      <c r="OL9" s="92"/>
      <c r="OM9" s="92"/>
      <c r="ON9" s="92"/>
      <c r="OO9" s="93"/>
    </row>
    <row r="10" spans="1:405" ht="12.75" customHeight="1" x14ac:dyDescent="0.25">
      <c r="A10" s="108"/>
      <c r="B10" s="108"/>
      <c r="C10" s="107" t="s">
        <v>408</v>
      </c>
      <c r="D10" s="91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2"/>
      <c r="GY10" s="92"/>
      <c r="GZ10" s="92"/>
      <c r="HA10" s="92"/>
      <c r="HB10" s="92"/>
      <c r="HC10" s="92"/>
      <c r="HD10" s="92"/>
      <c r="HE10" s="92"/>
      <c r="HF10" s="92"/>
      <c r="HG10" s="92"/>
      <c r="HH10" s="92"/>
      <c r="HI10" s="92"/>
      <c r="HJ10" s="92"/>
      <c r="HK10" s="92"/>
      <c r="HL10" s="92"/>
      <c r="HM10" s="92"/>
      <c r="HN10" s="92"/>
      <c r="HO10" s="92"/>
      <c r="HP10" s="92"/>
      <c r="HQ10" s="92"/>
      <c r="HR10" s="92"/>
      <c r="HS10" s="92"/>
      <c r="HT10" s="92"/>
      <c r="HU10" s="92"/>
      <c r="HV10" s="92"/>
      <c r="HW10" s="92"/>
      <c r="HX10" s="92"/>
      <c r="HY10" s="92"/>
      <c r="HZ10" s="92"/>
      <c r="IA10" s="92"/>
      <c r="IB10" s="92"/>
      <c r="IC10" s="92"/>
      <c r="ID10" s="92"/>
      <c r="IE10" s="92"/>
      <c r="IF10" s="92"/>
      <c r="IG10" s="92"/>
      <c r="IH10" s="92"/>
      <c r="II10" s="92"/>
      <c r="IJ10" s="92"/>
      <c r="IK10" s="92"/>
      <c r="IL10" s="92"/>
      <c r="IM10" s="92"/>
      <c r="IN10" s="92"/>
      <c r="IO10" s="92"/>
      <c r="IP10" s="92"/>
      <c r="IQ10" s="92"/>
      <c r="IR10" s="92"/>
      <c r="IS10" s="92"/>
      <c r="IT10" s="92"/>
      <c r="IU10" s="92"/>
      <c r="IV10" s="92"/>
      <c r="IW10" s="92"/>
      <c r="IX10" s="92"/>
      <c r="IY10" s="92"/>
      <c r="IZ10" s="92"/>
      <c r="JA10" s="92"/>
      <c r="JB10" s="92"/>
      <c r="JC10" s="92"/>
      <c r="JD10" s="92"/>
      <c r="JE10" s="92"/>
      <c r="JF10" s="92"/>
      <c r="JG10" s="92"/>
      <c r="JH10" s="92"/>
      <c r="JI10" s="92"/>
      <c r="JJ10" s="92"/>
      <c r="JK10" s="92"/>
      <c r="JL10" s="92"/>
      <c r="JM10" s="92"/>
      <c r="JN10" s="92"/>
      <c r="JO10" s="92"/>
      <c r="JP10" s="92"/>
      <c r="JQ10" s="92"/>
      <c r="JR10" s="92"/>
      <c r="JS10" s="92"/>
      <c r="JT10" s="92"/>
      <c r="JU10" s="92"/>
      <c r="JV10" s="92"/>
      <c r="JW10" s="92"/>
      <c r="JX10" s="92"/>
      <c r="JY10" s="92"/>
      <c r="JZ10" s="92"/>
      <c r="KA10" s="92"/>
      <c r="KB10" s="92"/>
      <c r="KC10" s="92"/>
      <c r="KD10" s="92"/>
      <c r="KE10" s="92"/>
      <c r="KF10" s="92"/>
      <c r="KG10" s="92"/>
      <c r="KH10" s="92"/>
      <c r="KI10" s="92"/>
      <c r="KJ10" s="92"/>
      <c r="KK10" s="92"/>
      <c r="KL10" s="92"/>
      <c r="KM10" s="92"/>
      <c r="KN10" s="92"/>
      <c r="KO10" s="92"/>
      <c r="KP10" s="92"/>
      <c r="KQ10" s="92"/>
      <c r="KR10" s="92"/>
      <c r="KS10" s="92"/>
      <c r="KT10" s="92"/>
      <c r="KU10" s="92"/>
      <c r="KV10" s="92"/>
      <c r="KW10" s="92"/>
      <c r="KX10" s="92"/>
      <c r="KY10" s="92"/>
      <c r="KZ10" s="92"/>
      <c r="LA10" s="92"/>
      <c r="LB10" s="92"/>
      <c r="LC10" s="92"/>
      <c r="LD10" s="92"/>
      <c r="LE10" s="92"/>
      <c r="LF10" s="92"/>
      <c r="LG10" s="92"/>
      <c r="LH10" s="92"/>
      <c r="LI10" s="92"/>
      <c r="LJ10" s="92"/>
      <c r="LK10" s="92"/>
      <c r="LL10" s="92"/>
      <c r="LM10" s="92"/>
      <c r="LN10" s="92"/>
      <c r="LO10" s="92"/>
      <c r="LP10" s="92"/>
      <c r="LQ10" s="92"/>
      <c r="LR10" s="92"/>
      <c r="LS10" s="92"/>
      <c r="LT10" s="92"/>
      <c r="LU10" s="92"/>
      <c r="LV10" s="92"/>
      <c r="LW10" s="92"/>
      <c r="LX10" s="92"/>
      <c r="LY10" s="92"/>
      <c r="LZ10" s="92"/>
      <c r="MA10" s="92"/>
      <c r="MB10" s="92"/>
      <c r="MC10" s="92"/>
      <c r="MD10" s="92"/>
      <c r="ME10" s="92"/>
      <c r="MF10" s="92"/>
      <c r="MG10" s="92"/>
      <c r="MH10" s="92"/>
      <c r="MI10" s="92"/>
      <c r="MJ10" s="92"/>
      <c r="MK10" s="92"/>
      <c r="ML10" s="92"/>
      <c r="MM10" s="92"/>
      <c r="MN10" s="92"/>
      <c r="MO10" s="92"/>
      <c r="MP10" s="92"/>
      <c r="MQ10" s="92"/>
      <c r="MR10" s="92"/>
      <c r="MS10" s="92"/>
      <c r="MT10" s="92"/>
      <c r="MU10" s="92"/>
      <c r="MV10" s="92"/>
      <c r="MW10" s="92"/>
      <c r="MX10" s="92"/>
      <c r="MY10" s="92"/>
      <c r="MZ10" s="92"/>
      <c r="NA10" s="92"/>
      <c r="NB10" s="92"/>
      <c r="NC10" s="92"/>
      <c r="ND10" s="92"/>
      <c r="NE10" s="92"/>
      <c r="NF10" s="92"/>
      <c r="NG10" s="92"/>
      <c r="NH10" s="92"/>
      <c r="NI10" s="92"/>
      <c r="NJ10" s="92"/>
      <c r="NK10" s="92"/>
      <c r="NL10" s="92"/>
      <c r="NM10" s="92"/>
      <c r="NN10" s="92"/>
      <c r="NO10" s="92"/>
      <c r="NP10" s="92"/>
      <c r="NQ10" s="92"/>
      <c r="NR10" s="92"/>
      <c r="NS10" s="92"/>
      <c r="NT10" s="92"/>
      <c r="NU10" s="92"/>
      <c r="NV10" s="92"/>
      <c r="NW10" s="92"/>
      <c r="NX10" s="92"/>
      <c r="NY10" s="92"/>
      <c r="NZ10" s="92"/>
      <c r="OA10" s="92"/>
      <c r="OB10" s="92"/>
      <c r="OC10" s="92"/>
      <c r="OD10" s="92"/>
      <c r="OE10" s="92"/>
      <c r="OF10" s="92"/>
      <c r="OG10" s="92"/>
      <c r="OH10" s="92"/>
      <c r="OI10" s="92"/>
      <c r="OJ10" s="92"/>
      <c r="OK10" s="92"/>
      <c r="OL10" s="92"/>
      <c r="OM10" s="92"/>
      <c r="ON10" s="92"/>
      <c r="OO10" s="93"/>
    </row>
    <row r="11" spans="1:405" ht="12.75" customHeight="1" x14ac:dyDescent="0.25">
      <c r="A11" s="108"/>
      <c r="B11" s="108"/>
      <c r="C11" s="107" t="s">
        <v>409</v>
      </c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2"/>
      <c r="DY11" s="92"/>
      <c r="DZ11" s="92"/>
      <c r="EA11" s="92"/>
      <c r="EB11" s="92"/>
      <c r="EC11" s="92"/>
      <c r="ED11" s="92"/>
      <c r="EE11" s="92"/>
      <c r="EF11" s="92"/>
      <c r="EG11" s="92"/>
      <c r="EH11" s="92"/>
      <c r="EI11" s="92"/>
      <c r="EJ11" s="92"/>
      <c r="EK11" s="92"/>
      <c r="EL11" s="92"/>
      <c r="EM11" s="92"/>
      <c r="EN11" s="92"/>
      <c r="EO11" s="92"/>
      <c r="EP11" s="92"/>
      <c r="EQ11" s="92"/>
      <c r="ER11" s="92"/>
      <c r="ES11" s="92"/>
      <c r="ET11" s="92"/>
      <c r="EU11" s="92"/>
      <c r="EV11" s="92"/>
      <c r="EW11" s="92"/>
      <c r="EX11" s="92"/>
      <c r="EY11" s="92"/>
      <c r="EZ11" s="92"/>
      <c r="FA11" s="92"/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  <c r="IU11" s="92"/>
      <c r="IV11" s="92"/>
      <c r="IW11" s="92"/>
      <c r="IX11" s="92"/>
      <c r="IY11" s="92"/>
      <c r="IZ11" s="92"/>
      <c r="JA11" s="92"/>
      <c r="JB11" s="92"/>
      <c r="JC11" s="92"/>
      <c r="JD11" s="92"/>
      <c r="JE11" s="92"/>
      <c r="JF11" s="92"/>
      <c r="JG11" s="92"/>
      <c r="JH11" s="92"/>
      <c r="JI11" s="92"/>
      <c r="JJ11" s="92"/>
      <c r="JK11" s="92"/>
      <c r="JL11" s="92"/>
      <c r="JM11" s="92"/>
      <c r="JN11" s="92"/>
      <c r="JO11" s="92"/>
      <c r="JP11" s="92"/>
      <c r="JQ11" s="92"/>
      <c r="JR11" s="92"/>
      <c r="JS11" s="92"/>
      <c r="JT11" s="92"/>
      <c r="JU11" s="92"/>
      <c r="JV11" s="92"/>
      <c r="JW11" s="92"/>
      <c r="JX11" s="92"/>
      <c r="JY11" s="92"/>
      <c r="JZ11" s="92"/>
      <c r="KA11" s="92"/>
      <c r="KB11" s="92"/>
      <c r="KC11" s="92"/>
      <c r="KD11" s="92"/>
      <c r="KE11" s="92"/>
      <c r="KF11" s="92"/>
      <c r="KG11" s="92"/>
      <c r="KH11" s="92"/>
      <c r="KI11" s="92"/>
      <c r="KJ11" s="92"/>
      <c r="KK11" s="92"/>
      <c r="KL11" s="92"/>
      <c r="KM11" s="92"/>
      <c r="KN11" s="92"/>
      <c r="KO11" s="92"/>
      <c r="KP11" s="92"/>
      <c r="KQ11" s="92"/>
      <c r="KR11" s="92"/>
      <c r="KS11" s="92"/>
      <c r="KT11" s="92"/>
      <c r="KU11" s="92"/>
      <c r="KV11" s="92"/>
      <c r="KW11" s="92"/>
      <c r="KX11" s="92"/>
      <c r="KY11" s="92"/>
      <c r="KZ11" s="92"/>
      <c r="LA11" s="92"/>
      <c r="LB11" s="92"/>
      <c r="LC11" s="92"/>
      <c r="LD11" s="92"/>
      <c r="LE11" s="92"/>
      <c r="LF11" s="92"/>
      <c r="LG11" s="92"/>
      <c r="LH11" s="92"/>
      <c r="LI11" s="92"/>
      <c r="LJ11" s="92"/>
      <c r="LK11" s="92"/>
      <c r="LL11" s="92"/>
      <c r="LM11" s="92"/>
      <c r="LN11" s="92"/>
      <c r="LO11" s="92"/>
      <c r="LP11" s="92"/>
      <c r="LQ11" s="92"/>
      <c r="LR11" s="92"/>
      <c r="LS11" s="92"/>
      <c r="LT11" s="92"/>
      <c r="LU11" s="92"/>
      <c r="LV11" s="92"/>
      <c r="LW11" s="92"/>
      <c r="LX11" s="92"/>
      <c r="LY11" s="92"/>
      <c r="LZ11" s="92"/>
      <c r="MA11" s="92"/>
      <c r="MB11" s="92"/>
      <c r="MC11" s="92"/>
      <c r="MD11" s="92"/>
      <c r="ME11" s="92"/>
      <c r="MF11" s="92"/>
      <c r="MG11" s="92"/>
      <c r="MH11" s="92"/>
      <c r="MI11" s="92"/>
      <c r="MJ11" s="92"/>
      <c r="MK11" s="92"/>
      <c r="ML11" s="92"/>
      <c r="MM11" s="92"/>
      <c r="MN11" s="92"/>
      <c r="MO11" s="92"/>
      <c r="MP11" s="92"/>
      <c r="MQ11" s="92"/>
      <c r="MR11" s="92"/>
      <c r="MS11" s="92"/>
      <c r="MT11" s="92"/>
      <c r="MU11" s="92"/>
      <c r="MV11" s="92"/>
      <c r="MW11" s="92"/>
      <c r="MX11" s="92"/>
      <c r="MY11" s="92"/>
      <c r="MZ11" s="92"/>
      <c r="NA11" s="92"/>
      <c r="NB11" s="92"/>
      <c r="NC11" s="92"/>
      <c r="ND11" s="92"/>
      <c r="NE11" s="92"/>
      <c r="NF11" s="92"/>
      <c r="NG11" s="92"/>
      <c r="NH11" s="92"/>
      <c r="NI11" s="92"/>
      <c r="NJ11" s="92"/>
      <c r="NK11" s="92"/>
      <c r="NL11" s="92"/>
      <c r="NM11" s="92"/>
      <c r="NN11" s="92"/>
      <c r="NO11" s="92"/>
      <c r="NP11" s="92"/>
      <c r="NQ11" s="92"/>
      <c r="NR11" s="92"/>
      <c r="NS11" s="92"/>
      <c r="NT11" s="92"/>
      <c r="NU11" s="92"/>
      <c r="NV11" s="92"/>
      <c r="NW11" s="92"/>
      <c r="NX11" s="92"/>
      <c r="NY11" s="92"/>
      <c r="NZ11" s="92"/>
      <c r="OA11" s="92"/>
      <c r="OB11" s="92"/>
      <c r="OC11" s="92"/>
      <c r="OD11" s="92"/>
      <c r="OE11" s="92"/>
      <c r="OF11" s="92"/>
      <c r="OG11" s="92"/>
      <c r="OH11" s="92"/>
      <c r="OI11" s="92"/>
      <c r="OJ11" s="92"/>
      <c r="OK11" s="92"/>
      <c r="OL11" s="92"/>
      <c r="OM11" s="92"/>
      <c r="ON11" s="92"/>
      <c r="OO11" s="93"/>
    </row>
    <row r="12" spans="1:405" ht="12.75" customHeight="1" x14ac:dyDescent="0.25">
      <c r="A12" s="108"/>
      <c r="B12" s="108"/>
      <c r="C12" s="107" t="s">
        <v>410</v>
      </c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  <c r="DQ12" s="92"/>
      <c r="DR12" s="92"/>
      <c r="DS12" s="92"/>
      <c r="DT12" s="92"/>
      <c r="DU12" s="92"/>
      <c r="DV12" s="92"/>
      <c r="DW12" s="92"/>
      <c r="DX12" s="92"/>
      <c r="DY12" s="92"/>
      <c r="DZ12" s="92"/>
      <c r="EA12" s="92"/>
      <c r="EB12" s="92"/>
      <c r="EC12" s="92"/>
      <c r="ED12" s="92"/>
      <c r="EE12" s="92"/>
      <c r="EF12" s="92"/>
      <c r="EG12" s="92"/>
      <c r="EH12" s="92"/>
      <c r="EI12" s="92"/>
      <c r="EJ12" s="92"/>
      <c r="EK12" s="92"/>
      <c r="EL12" s="92"/>
      <c r="EM12" s="92"/>
      <c r="EN12" s="92"/>
      <c r="EO12" s="92"/>
      <c r="EP12" s="92"/>
      <c r="EQ12" s="92"/>
      <c r="ER12" s="92"/>
      <c r="ES12" s="92"/>
      <c r="ET12" s="92"/>
      <c r="EU12" s="92"/>
      <c r="EV12" s="92"/>
      <c r="EW12" s="92"/>
      <c r="EX12" s="92"/>
      <c r="EY12" s="92"/>
      <c r="EZ12" s="92"/>
      <c r="FA12" s="92"/>
      <c r="FB12" s="92"/>
      <c r="FC12" s="92"/>
      <c r="FD12" s="92"/>
      <c r="FE12" s="92"/>
      <c r="FF12" s="92"/>
      <c r="FG12" s="92"/>
      <c r="FH12" s="92"/>
      <c r="FI12" s="92"/>
      <c r="FJ12" s="92"/>
      <c r="FK12" s="92"/>
      <c r="FL12" s="92"/>
      <c r="FM12" s="92"/>
      <c r="FN12" s="92"/>
      <c r="FO12" s="92"/>
      <c r="FP12" s="92"/>
      <c r="FQ12" s="92"/>
      <c r="FR12" s="92"/>
      <c r="FS12" s="92"/>
      <c r="FT12" s="92"/>
      <c r="FU12" s="92"/>
      <c r="FV12" s="92"/>
      <c r="FW12" s="92"/>
      <c r="FX12" s="92"/>
      <c r="FY12" s="92"/>
      <c r="FZ12" s="92"/>
      <c r="GA12" s="92"/>
      <c r="GB12" s="92"/>
      <c r="GC12" s="92"/>
      <c r="GD12" s="92"/>
      <c r="GE12" s="92"/>
      <c r="GF12" s="92"/>
      <c r="GG12" s="92"/>
      <c r="GH12" s="92"/>
      <c r="GI12" s="92"/>
      <c r="GJ12" s="92"/>
      <c r="GK12" s="92"/>
      <c r="GL12" s="92"/>
      <c r="GM12" s="92"/>
      <c r="GN12" s="92"/>
      <c r="GO12" s="92"/>
      <c r="GP12" s="92"/>
      <c r="GQ12" s="92"/>
      <c r="GR12" s="92"/>
      <c r="GS12" s="92"/>
      <c r="GT12" s="92"/>
      <c r="GU12" s="92"/>
      <c r="GV12" s="92"/>
      <c r="GW12" s="92"/>
      <c r="GX12" s="92"/>
      <c r="GY12" s="92"/>
      <c r="GZ12" s="92"/>
      <c r="HA12" s="92"/>
      <c r="HB12" s="92"/>
      <c r="HC12" s="92"/>
      <c r="HD12" s="92"/>
      <c r="HE12" s="92"/>
      <c r="HF12" s="92"/>
      <c r="HG12" s="92"/>
      <c r="HH12" s="92"/>
      <c r="HI12" s="92"/>
      <c r="HJ12" s="92"/>
      <c r="HK12" s="92"/>
      <c r="HL12" s="92"/>
      <c r="HM12" s="92"/>
      <c r="HN12" s="92"/>
      <c r="HO12" s="92"/>
      <c r="HP12" s="92"/>
      <c r="HQ12" s="92"/>
      <c r="HR12" s="92"/>
      <c r="HS12" s="92"/>
      <c r="HT12" s="92"/>
      <c r="HU12" s="92"/>
      <c r="HV12" s="92"/>
      <c r="HW12" s="92"/>
      <c r="HX12" s="92"/>
      <c r="HY12" s="92"/>
      <c r="HZ12" s="92"/>
      <c r="IA12" s="92"/>
      <c r="IB12" s="92"/>
      <c r="IC12" s="92"/>
      <c r="ID12" s="92"/>
      <c r="IE12" s="92"/>
      <c r="IF12" s="92"/>
      <c r="IG12" s="92"/>
      <c r="IH12" s="92"/>
      <c r="II12" s="92"/>
      <c r="IJ12" s="92"/>
      <c r="IK12" s="92"/>
      <c r="IL12" s="92"/>
      <c r="IM12" s="92"/>
      <c r="IN12" s="92"/>
      <c r="IO12" s="92"/>
      <c r="IP12" s="92"/>
      <c r="IQ12" s="92"/>
      <c r="IR12" s="92"/>
      <c r="IS12" s="92"/>
      <c r="IT12" s="92"/>
      <c r="IU12" s="92"/>
      <c r="IV12" s="92"/>
      <c r="IW12" s="92"/>
      <c r="IX12" s="92"/>
      <c r="IY12" s="92"/>
      <c r="IZ12" s="92"/>
      <c r="JA12" s="92"/>
      <c r="JB12" s="92"/>
      <c r="JC12" s="92"/>
      <c r="JD12" s="92"/>
      <c r="JE12" s="92"/>
      <c r="JF12" s="92"/>
      <c r="JG12" s="92"/>
      <c r="JH12" s="92"/>
      <c r="JI12" s="92"/>
      <c r="JJ12" s="92"/>
      <c r="JK12" s="92"/>
      <c r="JL12" s="92"/>
      <c r="JM12" s="92"/>
      <c r="JN12" s="92"/>
      <c r="JO12" s="92"/>
      <c r="JP12" s="92"/>
      <c r="JQ12" s="92"/>
      <c r="JR12" s="92"/>
      <c r="JS12" s="92"/>
      <c r="JT12" s="92"/>
      <c r="JU12" s="92"/>
      <c r="JV12" s="92"/>
      <c r="JW12" s="92"/>
      <c r="JX12" s="92"/>
      <c r="JY12" s="92"/>
      <c r="JZ12" s="92"/>
      <c r="KA12" s="92"/>
      <c r="KB12" s="92"/>
      <c r="KC12" s="92"/>
      <c r="KD12" s="92"/>
      <c r="KE12" s="92"/>
      <c r="KF12" s="92"/>
      <c r="KG12" s="92"/>
      <c r="KH12" s="92"/>
      <c r="KI12" s="92"/>
      <c r="KJ12" s="92"/>
      <c r="KK12" s="92"/>
      <c r="KL12" s="92"/>
      <c r="KM12" s="92"/>
      <c r="KN12" s="92"/>
      <c r="KO12" s="92"/>
      <c r="KP12" s="92"/>
      <c r="KQ12" s="92"/>
      <c r="KR12" s="92"/>
      <c r="KS12" s="92"/>
      <c r="KT12" s="92"/>
      <c r="KU12" s="92"/>
      <c r="KV12" s="92"/>
      <c r="KW12" s="92"/>
      <c r="KX12" s="92"/>
      <c r="KY12" s="92"/>
      <c r="KZ12" s="92"/>
      <c r="LA12" s="92"/>
      <c r="LB12" s="92"/>
      <c r="LC12" s="92"/>
      <c r="LD12" s="92"/>
      <c r="LE12" s="92"/>
      <c r="LF12" s="92"/>
      <c r="LG12" s="92"/>
      <c r="LH12" s="92"/>
      <c r="LI12" s="92"/>
      <c r="LJ12" s="92"/>
      <c r="LK12" s="92"/>
      <c r="LL12" s="92"/>
      <c r="LM12" s="92"/>
      <c r="LN12" s="92"/>
      <c r="LO12" s="92"/>
      <c r="LP12" s="92"/>
      <c r="LQ12" s="92"/>
      <c r="LR12" s="92"/>
      <c r="LS12" s="92"/>
      <c r="LT12" s="92"/>
      <c r="LU12" s="92"/>
      <c r="LV12" s="92"/>
      <c r="LW12" s="92"/>
      <c r="LX12" s="92"/>
      <c r="LY12" s="92"/>
      <c r="LZ12" s="92"/>
      <c r="MA12" s="92"/>
      <c r="MB12" s="92"/>
      <c r="MC12" s="92"/>
      <c r="MD12" s="92"/>
      <c r="ME12" s="92"/>
      <c r="MF12" s="92"/>
      <c r="MG12" s="92"/>
      <c r="MH12" s="92"/>
      <c r="MI12" s="92"/>
      <c r="MJ12" s="92"/>
      <c r="MK12" s="92"/>
      <c r="ML12" s="92"/>
      <c r="MM12" s="92"/>
      <c r="MN12" s="92"/>
      <c r="MO12" s="92"/>
      <c r="MP12" s="92"/>
      <c r="MQ12" s="92"/>
      <c r="MR12" s="92"/>
      <c r="MS12" s="92"/>
      <c r="MT12" s="92"/>
      <c r="MU12" s="92"/>
      <c r="MV12" s="92"/>
      <c r="MW12" s="92"/>
      <c r="MX12" s="92"/>
      <c r="MY12" s="92"/>
      <c r="MZ12" s="92"/>
      <c r="NA12" s="92"/>
      <c r="NB12" s="92"/>
      <c r="NC12" s="92"/>
      <c r="ND12" s="92"/>
      <c r="NE12" s="92"/>
      <c r="NF12" s="92"/>
      <c r="NG12" s="92"/>
      <c r="NH12" s="92"/>
      <c r="NI12" s="92"/>
      <c r="NJ12" s="92"/>
      <c r="NK12" s="92"/>
      <c r="NL12" s="92"/>
      <c r="NM12" s="92"/>
      <c r="NN12" s="92"/>
      <c r="NO12" s="92"/>
      <c r="NP12" s="92"/>
      <c r="NQ12" s="92"/>
      <c r="NR12" s="92"/>
      <c r="NS12" s="92"/>
      <c r="NT12" s="92"/>
      <c r="NU12" s="92"/>
      <c r="NV12" s="92"/>
      <c r="NW12" s="92"/>
      <c r="NX12" s="92"/>
      <c r="NY12" s="92"/>
      <c r="NZ12" s="92"/>
      <c r="OA12" s="92"/>
      <c r="OB12" s="92"/>
      <c r="OC12" s="92"/>
      <c r="OD12" s="92"/>
      <c r="OE12" s="92"/>
      <c r="OF12" s="92"/>
      <c r="OG12" s="92"/>
      <c r="OH12" s="92"/>
      <c r="OI12" s="92"/>
      <c r="OJ12" s="92"/>
      <c r="OK12" s="92"/>
      <c r="OL12" s="92"/>
      <c r="OM12" s="92"/>
      <c r="ON12" s="92"/>
      <c r="OO12" s="93"/>
    </row>
    <row r="13" spans="1:405" ht="12.75" customHeight="1" x14ac:dyDescent="0.25">
      <c r="A13" s="108"/>
      <c r="B13" s="108"/>
      <c r="C13" s="130" t="s">
        <v>411</v>
      </c>
      <c r="D13" s="94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95"/>
      <c r="NE13" s="95"/>
      <c r="NF13" s="95"/>
      <c r="NG13" s="95"/>
      <c r="NH13" s="95"/>
      <c r="NI13" s="95"/>
      <c r="NJ13" s="95"/>
      <c r="NK13" s="95"/>
      <c r="NL13" s="95"/>
      <c r="NM13" s="95"/>
      <c r="NN13" s="95"/>
      <c r="NO13" s="95"/>
      <c r="NP13" s="95"/>
      <c r="NQ13" s="95"/>
      <c r="NR13" s="95"/>
      <c r="NS13" s="95"/>
      <c r="NT13" s="95"/>
      <c r="NU13" s="95"/>
      <c r="NV13" s="95"/>
      <c r="NW13" s="95"/>
      <c r="NX13" s="95"/>
      <c r="NY13" s="95"/>
      <c r="NZ13" s="95"/>
      <c r="OA13" s="95"/>
      <c r="OB13" s="95"/>
      <c r="OC13" s="95"/>
      <c r="OD13" s="95"/>
      <c r="OE13" s="95"/>
      <c r="OF13" s="95"/>
      <c r="OG13" s="95"/>
      <c r="OH13" s="95"/>
      <c r="OI13" s="95"/>
      <c r="OJ13" s="95"/>
      <c r="OK13" s="95"/>
      <c r="OL13" s="95"/>
      <c r="OM13" s="95"/>
      <c r="ON13" s="95"/>
      <c r="OO13" s="96"/>
    </row>
    <row r="14" spans="1:405" ht="12.75" customHeight="1" x14ac:dyDescent="0.25">
      <c r="A14" s="108"/>
      <c r="B14" s="108"/>
      <c r="C14" s="109"/>
      <c r="D14" s="83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 t="s">
        <v>511</v>
      </c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5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 t="s">
        <v>485</v>
      </c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3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 t="s">
        <v>486</v>
      </c>
      <c r="CA14" s="84"/>
      <c r="CB14" s="84"/>
      <c r="CC14" s="84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  <c r="CP14" s="84"/>
      <c r="CQ14" s="85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 t="s">
        <v>487</v>
      </c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3"/>
      <c r="DV14" s="84"/>
      <c r="DW14" s="84"/>
      <c r="DX14" s="84"/>
      <c r="DY14" s="84"/>
      <c r="DZ14" s="84"/>
      <c r="EA14" s="84"/>
      <c r="EB14" s="84"/>
      <c r="EC14" s="84"/>
      <c r="ED14" s="84"/>
      <c r="EE14" s="84"/>
      <c r="EF14" s="84"/>
      <c r="EG14" s="84"/>
      <c r="EH14" s="84"/>
      <c r="EI14" s="84" t="s">
        <v>488</v>
      </c>
      <c r="EJ14" s="84"/>
      <c r="EK14" s="84"/>
      <c r="EL14" s="84"/>
      <c r="EM14" s="84"/>
      <c r="EN14" s="84"/>
      <c r="EO14" s="84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5"/>
      <c r="FA14" s="86"/>
      <c r="FB14" s="86"/>
      <c r="FC14" s="86"/>
      <c r="FD14" s="86"/>
      <c r="FE14" s="86"/>
      <c r="FF14" s="86"/>
      <c r="FG14" s="86"/>
      <c r="FH14" s="86"/>
      <c r="FI14" s="86"/>
      <c r="FJ14" s="86"/>
      <c r="FK14" s="86"/>
      <c r="FL14" s="86"/>
      <c r="FM14" s="86"/>
      <c r="FN14" s="86" t="s">
        <v>489</v>
      </c>
      <c r="FO14" s="86"/>
      <c r="FP14" s="86"/>
      <c r="FQ14" s="86"/>
      <c r="FR14" s="86"/>
      <c r="FS14" s="86"/>
      <c r="FT14" s="86"/>
      <c r="FU14" s="86"/>
      <c r="FV14" s="86"/>
      <c r="FW14" s="86"/>
      <c r="FX14" s="86"/>
      <c r="FY14" s="86"/>
      <c r="FZ14" s="86"/>
      <c r="GA14" s="86"/>
      <c r="GB14" s="86"/>
      <c r="GC14" s="86"/>
      <c r="GD14" s="83"/>
      <c r="GE14" s="84"/>
      <c r="GF14" s="84"/>
      <c r="GG14" s="84"/>
      <c r="GH14" s="84"/>
      <c r="GI14" s="84"/>
      <c r="GJ14" s="84"/>
      <c r="GK14" s="84"/>
      <c r="GL14" s="84"/>
      <c r="GM14" s="84"/>
      <c r="GN14" s="84"/>
      <c r="GO14" s="84"/>
      <c r="GP14" s="84"/>
      <c r="GQ14" s="84"/>
      <c r="GR14" s="84" t="s">
        <v>490</v>
      </c>
      <c r="GS14" s="84"/>
      <c r="GT14" s="84"/>
      <c r="GU14" s="84"/>
      <c r="GV14" s="84"/>
      <c r="GW14" s="84"/>
      <c r="GX14" s="84"/>
      <c r="GY14" s="84"/>
      <c r="GZ14" s="84"/>
      <c r="HA14" s="84"/>
      <c r="HB14" s="84"/>
      <c r="HC14" s="84"/>
      <c r="HD14" s="84"/>
      <c r="HE14" s="84"/>
      <c r="HF14" s="84"/>
      <c r="HG14" s="84"/>
      <c r="HH14" s="84"/>
      <c r="HI14" s="85"/>
      <c r="HJ14" s="86"/>
      <c r="HK14" s="86"/>
      <c r="HL14" s="86"/>
      <c r="HM14" s="86"/>
      <c r="HN14" s="86"/>
      <c r="HO14" s="86"/>
      <c r="HP14" s="86"/>
      <c r="HQ14" s="86"/>
      <c r="HR14" s="86"/>
      <c r="HS14" s="86"/>
      <c r="HT14" s="86"/>
      <c r="HU14" s="86"/>
      <c r="HV14" s="86"/>
      <c r="HW14" s="86" t="s">
        <v>491</v>
      </c>
      <c r="HX14" s="86"/>
      <c r="HY14" s="86"/>
      <c r="HZ14" s="86"/>
      <c r="IA14" s="86"/>
      <c r="IB14" s="86"/>
      <c r="IC14" s="86"/>
      <c r="ID14" s="86"/>
      <c r="IE14" s="86"/>
      <c r="IF14" s="86"/>
      <c r="IG14" s="86"/>
      <c r="IH14" s="86"/>
      <c r="II14" s="86"/>
      <c r="IJ14" s="86"/>
      <c r="IK14" s="86"/>
      <c r="IL14" s="86"/>
      <c r="IM14" s="86"/>
      <c r="IN14" s="83"/>
      <c r="IO14" s="84"/>
      <c r="IP14" s="84"/>
      <c r="IQ14" s="84"/>
      <c r="IR14" s="84"/>
      <c r="IS14" s="84"/>
      <c r="IT14" s="84"/>
      <c r="IU14" s="84"/>
      <c r="IV14" s="84"/>
      <c r="IW14" s="84"/>
      <c r="IX14" s="84"/>
      <c r="IY14" s="84"/>
      <c r="IZ14" s="84"/>
      <c r="JA14" s="84"/>
      <c r="JB14" s="84" t="s">
        <v>492</v>
      </c>
      <c r="JC14" s="84"/>
      <c r="JD14" s="84"/>
      <c r="JE14" s="84"/>
      <c r="JF14" s="84"/>
      <c r="JG14" s="84"/>
      <c r="JH14" s="84"/>
      <c r="JI14" s="84"/>
      <c r="JJ14" s="84"/>
      <c r="JK14" s="84"/>
      <c r="JL14" s="84"/>
      <c r="JM14" s="84"/>
      <c r="JN14" s="84"/>
      <c r="JO14" s="84"/>
      <c r="JP14" s="84"/>
      <c r="JQ14" s="84"/>
      <c r="JR14" s="85"/>
      <c r="JS14" s="86"/>
      <c r="JT14" s="86"/>
      <c r="JU14" s="86"/>
      <c r="JV14" s="86"/>
      <c r="JW14" s="86"/>
      <c r="JX14" s="86"/>
      <c r="JY14" s="86"/>
      <c r="JZ14" s="86"/>
      <c r="KA14" s="86"/>
      <c r="KB14" s="86"/>
      <c r="KC14" s="86"/>
      <c r="KD14" s="86"/>
      <c r="KE14" s="86"/>
      <c r="KF14" s="86" t="s">
        <v>493</v>
      </c>
      <c r="KG14" s="86"/>
      <c r="KH14" s="86"/>
      <c r="KI14" s="86"/>
      <c r="KJ14" s="86"/>
      <c r="KK14" s="86"/>
      <c r="KL14" s="86"/>
      <c r="KM14" s="86"/>
      <c r="KN14" s="86"/>
      <c r="KO14" s="86"/>
      <c r="KP14" s="86"/>
      <c r="KQ14" s="86"/>
      <c r="KR14" s="86"/>
      <c r="KS14" s="86"/>
      <c r="KT14" s="86"/>
      <c r="KU14" s="86"/>
      <c r="KV14" s="86"/>
      <c r="KW14" s="83"/>
      <c r="KX14" s="84"/>
      <c r="KY14" s="84"/>
      <c r="KZ14" s="84"/>
      <c r="LA14" s="84"/>
      <c r="LB14" s="84"/>
      <c r="LC14" s="84"/>
      <c r="LD14" s="84"/>
      <c r="LE14" s="84"/>
      <c r="LF14" s="84"/>
      <c r="LG14" s="84"/>
      <c r="LH14" s="84"/>
      <c r="LI14" s="84"/>
      <c r="LJ14" s="84"/>
      <c r="LK14" s="84" t="s">
        <v>494</v>
      </c>
      <c r="LL14" s="84"/>
      <c r="LM14" s="84"/>
      <c r="LN14" s="84"/>
      <c r="LO14" s="84"/>
      <c r="LP14" s="84"/>
      <c r="LQ14" s="84"/>
      <c r="LR14" s="84"/>
      <c r="LS14" s="84"/>
      <c r="LT14" s="84"/>
      <c r="LU14" s="84"/>
      <c r="LV14" s="84"/>
      <c r="LW14" s="84"/>
      <c r="LX14" s="84"/>
      <c r="LY14" s="84"/>
      <c r="LZ14" s="84"/>
      <c r="MA14" s="85"/>
      <c r="MB14" s="86"/>
      <c r="MC14" s="86"/>
      <c r="MD14" s="86"/>
      <c r="ME14" s="86"/>
      <c r="MF14" s="86"/>
      <c r="MG14" s="86"/>
      <c r="MH14" s="86"/>
      <c r="MI14" s="86"/>
      <c r="MJ14" s="86"/>
      <c r="MK14" s="86"/>
      <c r="ML14" s="86"/>
      <c r="MM14" s="86"/>
      <c r="MN14" s="86"/>
      <c r="MO14" s="86" t="s">
        <v>495</v>
      </c>
      <c r="MP14" s="86"/>
      <c r="MQ14" s="86"/>
      <c r="MR14" s="86"/>
      <c r="MS14" s="86"/>
      <c r="MT14" s="86"/>
      <c r="MU14" s="86"/>
      <c r="MV14" s="86"/>
      <c r="MW14" s="86"/>
      <c r="MX14" s="86"/>
      <c r="MY14" s="86"/>
      <c r="MZ14" s="86"/>
      <c r="NA14" s="86"/>
      <c r="NB14" s="86"/>
      <c r="NC14" s="86"/>
      <c r="ND14" s="86"/>
      <c r="NE14" s="86"/>
      <c r="NF14" s="83"/>
      <c r="NG14" s="84"/>
      <c r="NH14" s="84"/>
      <c r="NI14" s="84"/>
      <c r="NJ14" s="84"/>
      <c r="NK14" s="84"/>
      <c r="NL14" s="84"/>
      <c r="NM14" s="84"/>
      <c r="NN14" s="84"/>
      <c r="NO14" s="84"/>
      <c r="NP14" s="84"/>
      <c r="NQ14" s="84"/>
      <c r="NR14" s="84"/>
      <c r="NS14" s="84"/>
      <c r="NT14" s="84" t="s">
        <v>496</v>
      </c>
      <c r="NU14" s="84"/>
      <c r="NV14" s="84"/>
      <c r="NW14" s="89"/>
      <c r="NX14" s="89"/>
      <c r="NY14" s="89"/>
      <c r="NZ14" s="89"/>
      <c r="OA14" s="89"/>
      <c r="OB14" s="89"/>
      <c r="OC14" s="89"/>
      <c r="OD14" s="89"/>
      <c r="OE14" s="89"/>
      <c r="OF14" s="89"/>
      <c r="OG14" s="89"/>
      <c r="OH14" s="89"/>
      <c r="OI14" s="89"/>
      <c r="OJ14" s="89"/>
      <c r="OK14" s="106"/>
      <c r="OL14" s="87"/>
      <c r="OM14" s="87"/>
      <c r="ON14" s="87"/>
      <c r="OO14" s="88"/>
    </row>
    <row r="15" spans="1:405" ht="12.75" customHeight="1" x14ac:dyDescent="0.25">
      <c r="A15" s="108"/>
      <c r="B15" s="108"/>
      <c r="C15" s="110"/>
      <c r="D15" s="64"/>
      <c r="E15" s="64">
        <v>1</v>
      </c>
      <c r="F15" s="64"/>
      <c r="G15" s="64"/>
      <c r="H15" s="90"/>
      <c r="I15" s="65"/>
      <c r="J15" s="66"/>
      <c r="K15" s="66"/>
      <c r="L15" s="66">
        <v>2</v>
      </c>
      <c r="M15" s="66"/>
      <c r="N15" s="66"/>
      <c r="O15" s="151"/>
      <c r="P15" s="67"/>
      <c r="Q15" s="64"/>
      <c r="R15" s="64"/>
      <c r="S15" s="64">
        <v>3</v>
      </c>
      <c r="T15" s="64"/>
      <c r="U15" s="64"/>
      <c r="V15" s="90"/>
      <c r="W15" s="65"/>
      <c r="X15" s="66"/>
      <c r="Y15" s="66"/>
      <c r="Z15" s="66">
        <v>4</v>
      </c>
      <c r="AA15" s="66"/>
      <c r="AB15" s="66"/>
      <c r="AC15" s="151"/>
      <c r="AD15" s="67"/>
      <c r="AE15" s="64"/>
      <c r="AF15" s="64"/>
      <c r="AG15" s="64">
        <v>5</v>
      </c>
      <c r="AH15" s="64"/>
      <c r="AI15" s="64"/>
      <c r="AJ15" s="90"/>
      <c r="AK15" s="65"/>
      <c r="AL15" s="66"/>
      <c r="AM15" s="66"/>
      <c r="AN15" s="66">
        <v>6</v>
      </c>
      <c r="AO15" s="66"/>
      <c r="AP15" s="66"/>
      <c r="AQ15" s="151"/>
      <c r="AR15" s="67"/>
      <c r="AS15" s="64"/>
      <c r="AT15" s="64"/>
      <c r="AU15" s="64">
        <v>7</v>
      </c>
      <c r="AV15" s="64"/>
      <c r="AW15" s="64"/>
      <c r="AX15" s="90"/>
      <c r="AY15" s="65"/>
      <c r="AZ15" s="66"/>
      <c r="BA15" s="66"/>
      <c r="BB15" s="66">
        <v>8</v>
      </c>
      <c r="BC15" s="66"/>
      <c r="BD15" s="66"/>
      <c r="BE15" s="151"/>
      <c r="BF15" s="67"/>
      <c r="BG15" s="64"/>
      <c r="BH15" s="64"/>
      <c r="BI15" s="64">
        <v>9</v>
      </c>
      <c r="BJ15" s="64"/>
      <c r="BK15" s="64"/>
      <c r="BL15" s="90"/>
      <c r="BM15" s="65"/>
      <c r="BN15" s="66"/>
      <c r="BO15" s="66"/>
      <c r="BP15" s="66">
        <v>10</v>
      </c>
      <c r="BQ15" s="66"/>
      <c r="BR15" s="66"/>
      <c r="BS15" s="151"/>
      <c r="BT15" s="67"/>
      <c r="BU15" s="64"/>
      <c r="BV15" s="64"/>
      <c r="BW15" s="64">
        <v>11</v>
      </c>
      <c r="BX15" s="64"/>
      <c r="BY15" s="64"/>
      <c r="BZ15" s="90"/>
      <c r="CA15" s="65"/>
      <c r="CB15" s="66"/>
      <c r="CC15" s="66"/>
      <c r="CD15" s="66">
        <v>12</v>
      </c>
      <c r="CE15" s="66"/>
      <c r="CF15" s="66"/>
      <c r="CG15" s="151"/>
      <c r="CH15" s="67"/>
      <c r="CI15" s="64"/>
      <c r="CJ15" s="64"/>
      <c r="CK15" s="64">
        <v>13</v>
      </c>
      <c r="CL15" s="64"/>
      <c r="CM15" s="64"/>
      <c r="CN15" s="90"/>
      <c r="CO15" s="65"/>
      <c r="CP15" s="66"/>
      <c r="CQ15" s="66"/>
      <c r="CR15" s="66">
        <v>14</v>
      </c>
      <c r="CS15" s="66"/>
      <c r="CT15" s="66"/>
      <c r="CU15" s="151"/>
      <c r="CV15" s="67"/>
      <c r="CW15" s="64"/>
      <c r="CX15" s="64"/>
      <c r="CY15" s="64">
        <v>15</v>
      </c>
      <c r="CZ15" s="64"/>
      <c r="DA15" s="64"/>
      <c r="DB15" s="90"/>
      <c r="DC15" s="65"/>
      <c r="DD15" s="66"/>
      <c r="DE15" s="66"/>
      <c r="DF15" s="66">
        <v>16</v>
      </c>
      <c r="DG15" s="66"/>
      <c r="DH15" s="66"/>
      <c r="DI15" s="151"/>
      <c r="DJ15" s="67"/>
      <c r="DK15" s="64"/>
      <c r="DL15" s="64"/>
      <c r="DM15" s="64">
        <v>17</v>
      </c>
      <c r="DN15" s="64"/>
      <c r="DO15" s="64"/>
      <c r="DP15" s="90"/>
      <c r="DQ15" s="65"/>
      <c r="DR15" s="66"/>
      <c r="DS15" s="66"/>
      <c r="DT15" s="66">
        <v>18</v>
      </c>
      <c r="DU15" s="66"/>
      <c r="DV15" s="66"/>
      <c r="DW15" s="151"/>
      <c r="DX15" s="67"/>
      <c r="DY15" s="64"/>
      <c r="DZ15" s="64"/>
      <c r="EA15" s="64">
        <v>19</v>
      </c>
      <c r="EB15" s="64"/>
      <c r="EC15" s="64"/>
      <c r="ED15" s="90"/>
      <c r="EE15" s="65"/>
      <c r="EF15" s="66"/>
      <c r="EG15" s="66"/>
      <c r="EH15" s="66">
        <v>20</v>
      </c>
      <c r="EI15" s="66"/>
      <c r="EJ15" s="66"/>
      <c r="EK15" s="151"/>
      <c r="EL15" s="67"/>
      <c r="EM15" s="64"/>
      <c r="EN15" s="64"/>
      <c r="EO15" s="64">
        <v>21</v>
      </c>
      <c r="EP15" s="64"/>
      <c r="EQ15" s="64"/>
      <c r="ER15" s="90"/>
      <c r="ES15" s="65"/>
      <c r="ET15" s="66"/>
      <c r="EU15" s="66"/>
      <c r="EV15" s="66">
        <v>22</v>
      </c>
      <c r="EW15" s="66"/>
      <c r="EX15" s="66"/>
      <c r="EY15" s="151"/>
      <c r="EZ15" s="67"/>
      <c r="FA15" s="64"/>
      <c r="FB15" s="64"/>
      <c r="FC15" s="64">
        <v>23</v>
      </c>
      <c r="FD15" s="64"/>
      <c r="FE15" s="64"/>
      <c r="FF15" s="90"/>
      <c r="FG15" s="65"/>
      <c r="FH15" s="66"/>
      <c r="FI15" s="66"/>
      <c r="FJ15" s="66">
        <v>24</v>
      </c>
      <c r="FK15" s="66"/>
      <c r="FL15" s="66"/>
      <c r="FM15" s="151"/>
      <c r="FN15" s="67"/>
      <c r="FO15" s="64"/>
      <c r="FP15" s="64"/>
      <c r="FQ15" s="64">
        <v>25</v>
      </c>
      <c r="FR15" s="64"/>
      <c r="FS15" s="64"/>
      <c r="FT15" s="90"/>
      <c r="FU15" s="65"/>
      <c r="FV15" s="66"/>
      <c r="FW15" s="66"/>
      <c r="FX15" s="66">
        <v>26</v>
      </c>
      <c r="FY15" s="66"/>
      <c r="FZ15" s="66"/>
      <c r="GA15" s="151"/>
      <c r="GB15" s="67"/>
      <c r="GC15" s="64"/>
      <c r="GD15" s="64"/>
      <c r="GE15" s="64">
        <v>27</v>
      </c>
      <c r="GF15" s="64"/>
      <c r="GG15" s="64"/>
      <c r="GH15" s="90"/>
      <c r="GI15" s="65"/>
      <c r="GJ15" s="66"/>
      <c r="GK15" s="66"/>
      <c r="GL15" s="66">
        <v>28</v>
      </c>
      <c r="GM15" s="66"/>
      <c r="GN15" s="66"/>
      <c r="GO15" s="151"/>
      <c r="GP15" s="67"/>
      <c r="GQ15" s="64"/>
      <c r="GR15" s="64"/>
      <c r="GS15" s="64">
        <v>29</v>
      </c>
      <c r="GT15" s="64"/>
      <c r="GU15" s="64"/>
      <c r="GV15" s="90"/>
      <c r="GW15" s="65"/>
      <c r="GX15" s="66"/>
      <c r="GY15" s="66"/>
      <c r="GZ15" s="66">
        <v>30</v>
      </c>
      <c r="HA15" s="66"/>
      <c r="HB15" s="66"/>
      <c r="HC15" s="151"/>
      <c r="HD15" s="67"/>
      <c r="HE15" s="64"/>
      <c r="HF15" s="64"/>
      <c r="HG15" s="64">
        <v>31</v>
      </c>
      <c r="HH15" s="64"/>
      <c r="HI15" s="64"/>
      <c r="HJ15" s="90"/>
      <c r="HK15" s="65"/>
      <c r="HL15" s="66"/>
      <c r="HM15" s="66"/>
      <c r="HN15" s="66">
        <v>32</v>
      </c>
      <c r="HO15" s="66"/>
      <c r="HP15" s="66"/>
      <c r="HQ15" s="151"/>
      <c r="HR15" s="67"/>
      <c r="HS15" s="64"/>
      <c r="HT15" s="64"/>
      <c r="HU15" s="64">
        <v>33</v>
      </c>
      <c r="HV15" s="64"/>
      <c r="HW15" s="64"/>
      <c r="HX15" s="90"/>
      <c r="HY15" s="65"/>
      <c r="HZ15" s="66"/>
      <c r="IA15" s="66"/>
      <c r="IB15" s="66">
        <v>34</v>
      </c>
      <c r="IC15" s="66"/>
      <c r="ID15" s="66"/>
      <c r="IE15" s="151"/>
      <c r="IF15" s="67"/>
      <c r="IG15" s="64"/>
      <c r="IH15" s="64"/>
      <c r="II15" s="64">
        <v>35</v>
      </c>
      <c r="IJ15" s="64"/>
      <c r="IK15" s="64"/>
      <c r="IL15" s="90"/>
      <c r="IM15" s="65"/>
      <c r="IN15" s="66"/>
      <c r="IO15" s="66"/>
      <c r="IP15" s="66">
        <v>36</v>
      </c>
      <c r="IQ15" s="66"/>
      <c r="IR15" s="66"/>
      <c r="IS15" s="151"/>
      <c r="IT15" s="67"/>
      <c r="IU15" s="64"/>
      <c r="IV15" s="64"/>
      <c r="IW15" s="64">
        <v>37</v>
      </c>
      <c r="IX15" s="64"/>
      <c r="IY15" s="64"/>
      <c r="IZ15" s="90"/>
      <c r="JA15" s="65"/>
      <c r="JB15" s="66"/>
      <c r="JC15" s="66"/>
      <c r="JD15" s="66">
        <v>38</v>
      </c>
      <c r="JE15" s="66"/>
      <c r="JF15" s="66"/>
      <c r="JG15" s="151"/>
      <c r="JH15" s="67"/>
      <c r="JI15" s="64"/>
      <c r="JJ15" s="64"/>
      <c r="JK15" s="64">
        <v>39</v>
      </c>
      <c r="JL15" s="64"/>
      <c r="JM15" s="64"/>
      <c r="JN15" s="90"/>
      <c r="JO15" s="65"/>
      <c r="JP15" s="66"/>
      <c r="JQ15" s="66"/>
      <c r="JR15" s="66">
        <v>40</v>
      </c>
      <c r="JS15" s="66"/>
      <c r="JT15" s="66"/>
      <c r="JU15" s="151"/>
      <c r="JV15" s="67"/>
      <c r="JW15" s="64"/>
      <c r="JX15" s="64"/>
      <c r="JY15" s="64">
        <v>41</v>
      </c>
      <c r="JZ15" s="64"/>
      <c r="KA15" s="64"/>
      <c r="KB15" s="90"/>
      <c r="KC15" s="65"/>
      <c r="KD15" s="66"/>
      <c r="KE15" s="66"/>
      <c r="KF15" s="66">
        <v>42</v>
      </c>
      <c r="KG15" s="66"/>
      <c r="KH15" s="66"/>
      <c r="KI15" s="151"/>
      <c r="KJ15" s="67"/>
      <c r="KK15" s="64"/>
      <c r="KL15" s="64"/>
      <c r="KM15" s="64">
        <v>43</v>
      </c>
      <c r="KN15" s="64"/>
      <c r="KO15" s="64"/>
      <c r="KP15" s="90"/>
      <c r="KQ15" s="65"/>
      <c r="KR15" s="66"/>
      <c r="KS15" s="66"/>
      <c r="KT15" s="66">
        <v>44</v>
      </c>
      <c r="KU15" s="66"/>
      <c r="KV15" s="66"/>
      <c r="KW15" s="151"/>
      <c r="KX15" s="67"/>
      <c r="KY15" s="64"/>
      <c r="KZ15" s="64"/>
      <c r="LA15" s="64">
        <v>45</v>
      </c>
      <c r="LB15" s="64"/>
      <c r="LC15" s="64"/>
      <c r="LD15" s="90"/>
      <c r="LE15" s="65"/>
      <c r="LF15" s="66"/>
      <c r="LG15" s="66"/>
      <c r="LH15" s="66">
        <v>46</v>
      </c>
      <c r="LI15" s="66"/>
      <c r="LJ15" s="66"/>
      <c r="LK15" s="151"/>
      <c r="LL15" s="67"/>
      <c r="LM15" s="64"/>
      <c r="LN15" s="64"/>
      <c r="LO15" s="64">
        <v>47</v>
      </c>
      <c r="LP15" s="64"/>
      <c r="LQ15" s="64"/>
      <c r="LR15" s="90"/>
      <c r="LS15" s="65"/>
      <c r="LT15" s="66"/>
      <c r="LU15" s="66"/>
      <c r="LV15" s="66">
        <v>48</v>
      </c>
      <c r="LW15" s="66"/>
      <c r="LX15" s="66"/>
      <c r="LY15" s="151"/>
      <c r="LZ15" s="67"/>
      <c r="MA15" s="64"/>
      <c r="MB15" s="64"/>
      <c r="MC15" s="64">
        <v>49</v>
      </c>
      <c r="MD15" s="64"/>
      <c r="ME15" s="64"/>
      <c r="MF15" s="90"/>
      <c r="MG15" s="65"/>
      <c r="MH15" s="66"/>
      <c r="MI15" s="66"/>
      <c r="MJ15" s="66">
        <v>50</v>
      </c>
      <c r="MK15" s="66"/>
      <c r="ML15" s="66"/>
      <c r="MM15" s="151"/>
      <c r="MN15" s="67"/>
      <c r="MO15" s="64"/>
      <c r="MP15" s="64"/>
      <c r="MQ15" s="64">
        <v>51</v>
      </c>
      <c r="MR15" s="64"/>
      <c r="MS15" s="64"/>
      <c r="MT15" s="90"/>
      <c r="MU15" s="65"/>
      <c r="MV15" s="66"/>
      <c r="MW15" s="66"/>
      <c r="MX15" s="66">
        <v>52</v>
      </c>
      <c r="MY15" s="66"/>
      <c r="MZ15" s="66"/>
      <c r="NA15" s="151"/>
      <c r="NB15" s="67"/>
      <c r="NC15" s="64"/>
      <c r="ND15" s="64"/>
      <c r="NE15" s="64">
        <v>53</v>
      </c>
      <c r="NF15" s="64"/>
      <c r="NG15" s="64"/>
      <c r="NH15" s="90"/>
      <c r="NI15" s="67"/>
      <c r="NJ15" s="64"/>
      <c r="NK15" s="64"/>
      <c r="NL15" s="64">
        <v>1</v>
      </c>
      <c r="NM15" s="64"/>
      <c r="NN15" s="64"/>
      <c r="NO15" s="90"/>
      <c r="NP15" s="65"/>
      <c r="NQ15" s="66"/>
      <c r="NR15" s="66"/>
      <c r="NS15" s="66">
        <v>2</v>
      </c>
      <c r="NT15" s="66"/>
      <c r="NU15" s="66"/>
      <c r="NV15" s="151"/>
      <c r="NW15" s="67"/>
      <c r="NX15" s="64"/>
      <c r="NY15" s="64"/>
      <c r="NZ15" s="64">
        <v>3</v>
      </c>
      <c r="OA15" s="64"/>
      <c r="OB15" s="64"/>
      <c r="OC15" s="90"/>
      <c r="OD15" s="65"/>
      <c r="OE15" s="66"/>
      <c r="OF15" s="66"/>
      <c r="OG15" s="66">
        <v>4</v>
      </c>
      <c r="OH15" s="66"/>
      <c r="OI15" s="66"/>
      <c r="OJ15" s="151"/>
      <c r="OK15" s="67"/>
      <c r="OL15" s="64"/>
      <c r="OM15" s="64"/>
      <c r="ON15" s="64">
        <v>5</v>
      </c>
      <c r="OO15" s="90"/>
    </row>
    <row r="16" spans="1:405" ht="18.75" customHeight="1" x14ac:dyDescent="0.25">
      <c r="A16" s="108"/>
      <c r="B16" s="108"/>
      <c r="C16" s="109"/>
      <c r="D16" s="103" t="str">
        <f>PROPER(TEXT(D17,"jjj"))</f>
        <v>Mer</v>
      </c>
      <c r="E16" s="16" t="str">
        <f t="shared" ref="E16:BP16" si="14">PROPER(TEXT(E17,"jjj"))</f>
        <v>Jeu</v>
      </c>
      <c r="F16" s="16" t="str">
        <f t="shared" si="14"/>
        <v>Ven</v>
      </c>
      <c r="G16" s="120" t="str">
        <f t="shared" si="14"/>
        <v>Sam</v>
      </c>
      <c r="H16" s="120" t="str">
        <f t="shared" si="14"/>
        <v>Dim</v>
      </c>
      <c r="I16" s="16" t="str">
        <f t="shared" si="14"/>
        <v>Lun</v>
      </c>
      <c r="J16" s="16" t="str">
        <f t="shared" si="14"/>
        <v>Mar</v>
      </c>
      <c r="K16" s="16" t="str">
        <f t="shared" si="14"/>
        <v>Mer</v>
      </c>
      <c r="L16" s="16" t="str">
        <f t="shared" si="14"/>
        <v>Jeu</v>
      </c>
      <c r="M16" s="16" t="str">
        <f t="shared" si="14"/>
        <v>Ven</v>
      </c>
      <c r="N16" s="120" t="str">
        <f t="shared" si="14"/>
        <v>Sam</v>
      </c>
      <c r="O16" s="120" t="str">
        <f t="shared" si="14"/>
        <v>Dim</v>
      </c>
      <c r="P16" s="16" t="str">
        <f t="shared" si="14"/>
        <v>Lun</v>
      </c>
      <c r="Q16" s="16" t="str">
        <f t="shared" si="14"/>
        <v>Mar</v>
      </c>
      <c r="R16" s="16" t="str">
        <f t="shared" si="14"/>
        <v>Mer</v>
      </c>
      <c r="S16" s="16" t="str">
        <f t="shared" si="14"/>
        <v>Jeu</v>
      </c>
      <c r="T16" s="16" t="str">
        <f t="shared" si="14"/>
        <v>Ven</v>
      </c>
      <c r="U16" s="120" t="str">
        <f t="shared" si="14"/>
        <v>Sam</v>
      </c>
      <c r="V16" s="120" t="str">
        <f t="shared" si="14"/>
        <v>Dim</v>
      </c>
      <c r="W16" s="16" t="str">
        <f t="shared" si="14"/>
        <v>Lun</v>
      </c>
      <c r="X16" s="16" t="str">
        <f t="shared" si="14"/>
        <v>Mar</v>
      </c>
      <c r="Y16" s="16" t="str">
        <f t="shared" si="14"/>
        <v>Mer</v>
      </c>
      <c r="Z16" s="16" t="str">
        <f t="shared" si="14"/>
        <v>Jeu</v>
      </c>
      <c r="AA16" s="16" t="str">
        <f t="shared" si="14"/>
        <v>Ven</v>
      </c>
      <c r="AB16" s="120" t="str">
        <f t="shared" si="14"/>
        <v>Sam</v>
      </c>
      <c r="AC16" s="120" t="str">
        <f t="shared" si="14"/>
        <v>Dim</v>
      </c>
      <c r="AD16" s="16" t="str">
        <f t="shared" si="14"/>
        <v>Lun</v>
      </c>
      <c r="AE16" s="16" t="str">
        <f t="shared" si="14"/>
        <v>Mar</v>
      </c>
      <c r="AF16" s="16" t="str">
        <f t="shared" si="14"/>
        <v>Mer</v>
      </c>
      <c r="AG16" s="16" t="str">
        <f t="shared" si="14"/>
        <v>Jeu</v>
      </c>
      <c r="AH16" s="16" t="str">
        <f t="shared" si="14"/>
        <v>Ven</v>
      </c>
      <c r="AI16" s="120" t="str">
        <f t="shared" si="14"/>
        <v>Sam</v>
      </c>
      <c r="AJ16" s="120" t="str">
        <f t="shared" si="14"/>
        <v>Dim</v>
      </c>
      <c r="AK16" s="16" t="str">
        <f t="shared" si="14"/>
        <v>Lun</v>
      </c>
      <c r="AL16" s="16" t="str">
        <f t="shared" si="14"/>
        <v>Mar</v>
      </c>
      <c r="AM16" s="16" t="str">
        <f t="shared" si="14"/>
        <v>Mer</v>
      </c>
      <c r="AN16" s="16" t="str">
        <f t="shared" si="14"/>
        <v>Jeu</v>
      </c>
      <c r="AO16" s="16" t="str">
        <f t="shared" si="14"/>
        <v>Ven</v>
      </c>
      <c r="AP16" s="120" t="str">
        <f t="shared" si="14"/>
        <v>Sam</v>
      </c>
      <c r="AQ16" s="120" t="str">
        <f t="shared" si="14"/>
        <v>Dim</v>
      </c>
      <c r="AR16" s="16" t="str">
        <f t="shared" si="14"/>
        <v>Lun</v>
      </c>
      <c r="AS16" s="16" t="str">
        <f t="shared" si="14"/>
        <v>Mar</v>
      </c>
      <c r="AT16" s="16" t="str">
        <f t="shared" si="14"/>
        <v>Mer</v>
      </c>
      <c r="AU16" s="16" t="str">
        <f t="shared" si="14"/>
        <v>Jeu</v>
      </c>
      <c r="AV16" s="16" t="str">
        <f t="shared" si="14"/>
        <v>Ven</v>
      </c>
      <c r="AW16" s="120" t="str">
        <f t="shared" si="14"/>
        <v>Sam</v>
      </c>
      <c r="AX16" s="120" t="str">
        <f t="shared" si="14"/>
        <v>Dim</v>
      </c>
      <c r="AY16" s="16" t="str">
        <f t="shared" si="14"/>
        <v>Lun</v>
      </c>
      <c r="AZ16" s="16" t="str">
        <f t="shared" si="14"/>
        <v>Mar</v>
      </c>
      <c r="BA16" s="16" t="str">
        <f t="shared" si="14"/>
        <v>Mer</v>
      </c>
      <c r="BB16" s="16" t="str">
        <f t="shared" si="14"/>
        <v>Jeu</v>
      </c>
      <c r="BC16" s="16" t="str">
        <f t="shared" si="14"/>
        <v>Ven</v>
      </c>
      <c r="BD16" s="120" t="str">
        <f t="shared" si="14"/>
        <v>Sam</v>
      </c>
      <c r="BE16" s="120" t="str">
        <f t="shared" si="14"/>
        <v>Dim</v>
      </c>
      <c r="BF16" s="16" t="str">
        <f t="shared" si="14"/>
        <v>Lun</v>
      </c>
      <c r="BG16" s="16" t="str">
        <f t="shared" si="14"/>
        <v>Mar</v>
      </c>
      <c r="BH16" s="16" t="str">
        <f t="shared" si="14"/>
        <v>Mer</v>
      </c>
      <c r="BI16" s="16" t="str">
        <f t="shared" si="14"/>
        <v>Jeu</v>
      </c>
      <c r="BJ16" s="16" t="str">
        <f t="shared" si="14"/>
        <v>Ven</v>
      </c>
      <c r="BK16" s="120" t="str">
        <f t="shared" si="14"/>
        <v>Sam</v>
      </c>
      <c r="BL16" s="120" t="str">
        <f t="shared" si="14"/>
        <v>Dim</v>
      </c>
      <c r="BM16" s="16" t="str">
        <f t="shared" si="14"/>
        <v>Lun</v>
      </c>
      <c r="BN16" s="16" t="str">
        <f t="shared" si="14"/>
        <v>Mar</v>
      </c>
      <c r="BO16" s="16" t="str">
        <f t="shared" si="14"/>
        <v>Mer</v>
      </c>
      <c r="BP16" s="16" t="str">
        <f t="shared" si="14"/>
        <v>Jeu</v>
      </c>
      <c r="BQ16" s="16" t="str">
        <f t="shared" ref="BQ16:EB16" si="15">PROPER(TEXT(BQ17,"jjj"))</f>
        <v>Ven</v>
      </c>
      <c r="BR16" s="120" t="str">
        <f t="shared" si="15"/>
        <v>Sam</v>
      </c>
      <c r="BS16" s="120" t="str">
        <f t="shared" si="15"/>
        <v>Dim</v>
      </c>
      <c r="BT16" s="16" t="str">
        <f t="shared" si="15"/>
        <v>Lun</v>
      </c>
      <c r="BU16" s="16" t="str">
        <f t="shared" si="15"/>
        <v>Mar</v>
      </c>
      <c r="BV16" s="16" t="str">
        <f t="shared" si="15"/>
        <v>Mer</v>
      </c>
      <c r="BW16" s="16" t="str">
        <f t="shared" si="15"/>
        <v>Jeu</v>
      </c>
      <c r="BX16" s="16" t="str">
        <f t="shared" si="15"/>
        <v>Ven</v>
      </c>
      <c r="BY16" s="120" t="str">
        <f t="shared" si="15"/>
        <v>Sam</v>
      </c>
      <c r="BZ16" s="120" t="str">
        <f t="shared" si="15"/>
        <v>Dim</v>
      </c>
      <c r="CA16" s="16" t="str">
        <f t="shared" si="15"/>
        <v>Lun</v>
      </c>
      <c r="CB16" s="16" t="str">
        <f t="shared" si="15"/>
        <v>Mar</v>
      </c>
      <c r="CC16" s="16" t="str">
        <f t="shared" si="15"/>
        <v>Mer</v>
      </c>
      <c r="CD16" s="16" t="str">
        <f t="shared" si="15"/>
        <v>Jeu</v>
      </c>
      <c r="CE16" s="16" t="str">
        <f t="shared" si="15"/>
        <v>Ven</v>
      </c>
      <c r="CF16" s="120" t="str">
        <f t="shared" si="15"/>
        <v>Sam</v>
      </c>
      <c r="CG16" s="120" t="str">
        <f t="shared" si="15"/>
        <v>Dim</v>
      </c>
      <c r="CH16" s="16" t="str">
        <f t="shared" si="15"/>
        <v>Lun</v>
      </c>
      <c r="CI16" s="16" t="str">
        <f t="shared" si="15"/>
        <v>Mar</v>
      </c>
      <c r="CJ16" s="16" t="str">
        <f t="shared" si="15"/>
        <v>Mer</v>
      </c>
      <c r="CK16" s="16" t="str">
        <f t="shared" si="15"/>
        <v>Jeu</v>
      </c>
      <c r="CL16" s="16" t="str">
        <f t="shared" si="15"/>
        <v>Ven</v>
      </c>
      <c r="CM16" s="120" t="str">
        <f t="shared" si="15"/>
        <v>Sam</v>
      </c>
      <c r="CN16" s="120" t="str">
        <f t="shared" si="15"/>
        <v>Dim</v>
      </c>
      <c r="CO16" s="16" t="str">
        <f t="shared" si="15"/>
        <v>Lun</v>
      </c>
      <c r="CP16" s="16" t="str">
        <f t="shared" si="15"/>
        <v>Mar</v>
      </c>
      <c r="CQ16" s="16" t="str">
        <f t="shared" si="15"/>
        <v>Mer</v>
      </c>
      <c r="CR16" s="16" t="str">
        <f t="shared" si="15"/>
        <v>Jeu</v>
      </c>
      <c r="CS16" s="16" t="str">
        <f t="shared" si="15"/>
        <v>Ven</v>
      </c>
      <c r="CT16" s="120" t="str">
        <f t="shared" si="15"/>
        <v>Sam</v>
      </c>
      <c r="CU16" s="120" t="str">
        <f t="shared" si="15"/>
        <v>Dim</v>
      </c>
      <c r="CV16" s="16" t="str">
        <f t="shared" si="15"/>
        <v>Lun</v>
      </c>
      <c r="CW16" s="16" t="str">
        <f t="shared" si="15"/>
        <v>Mar</v>
      </c>
      <c r="CX16" s="16" t="str">
        <f t="shared" si="15"/>
        <v>Mer</v>
      </c>
      <c r="CY16" s="16" t="str">
        <f t="shared" si="15"/>
        <v>Jeu</v>
      </c>
      <c r="CZ16" s="16" t="str">
        <f t="shared" si="15"/>
        <v>Ven</v>
      </c>
      <c r="DA16" s="120" t="str">
        <f t="shared" si="15"/>
        <v>Sam</v>
      </c>
      <c r="DB16" s="120" t="str">
        <f t="shared" si="15"/>
        <v>Dim</v>
      </c>
      <c r="DC16" s="70" t="str">
        <f t="shared" si="15"/>
        <v>Lun</v>
      </c>
      <c r="DD16" s="16" t="str">
        <f t="shared" si="15"/>
        <v>Mar</v>
      </c>
      <c r="DE16" s="16" t="str">
        <f t="shared" si="15"/>
        <v>Mer</v>
      </c>
      <c r="DF16" s="16" t="str">
        <f t="shared" si="15"/>
        <v>Jeu</v>
      </c>
      <c r="DG16" s="16" t="str">
        <f t="shared" si="15"/>
        <v>Ven</v>
      </c>
      <c r="DH16" s="120" t="str">
        <f t="shared" si="15"/>
        <v>Sam</v>
      </c>
      <c r="DI16" s="120" t="str">
        <f t="shared" si="15"/>
        <v>Dim</v>
      </c>
      <c r="DJ16" s="16" t="str">
        <f t="shared" si="15"/>
        <v>Lun</v>
      </c>
      <c r="DK16" s="16" t="str">
        <f t="shared" si="15"/>
        <v>Mar</v>
      </c>
      <c r="DL16" s="16" t="str">
        <f t="shared" si="15"/>
        <v>Mer</v>
      </c>
      <c r="DM16" s="16" t="str">
        <f t="shared" si="15"/>
        <v>Jeu</v>
      </c>
      <c r="DN16" s="16" t="str">
        <f t="shared" si="15"/>
        <v>Ven</v>
      </c>
      <c r="DO16" s="120" t="str">
        <f t="shared" si="15"/>
        <v>Sam</v>
      </c>
      <c r="DP16" s="120" t="str">
        <f t="shared" si="15"/>
        <v>Dim</v>
      </c>
      <c r="DQ16" s="16" t="str">
        <f t="shared" si="15"/>
        <v>Lun</v>
      </c>
      <c r="DR16" s="16" t="str">
        <f t="shared" si="15"/>
        <v>Mar</v>
      </c>
      <c r="DS16" s="16" t="str">
        <f t="shared" si="15"/>
        <v>Mer</v>
      </c>
      <c r="DT16" s="16" t="str">
        <f t="shared" si="15"/>
        <v>Jeu</v>
      </c>
      <c r="DU16" s="70" t="str">
        <f t="shared" si="15"/>
        <v>Ven</v>
      </c>
      <c r="DV16" s="120" t="str">
        <f t="shared" si="15"/>
        <v>Sam</v>
      </c>
      <c r="DW16" s="120" t="str">
        <f t="shared" si="15"/>
        <v>Dim</v>
      </c>
      <c r="DX16" s="16" t="str">
        <f t="shared" si="15"/>
        <v>Lun</v>
      </c>
      <c r="DY16" s="16" t="str">
        <f t="shared" si="15"/>
        <v>Mar</v>
      </c>
      <c r="DZ16" s="16" t="str">
        <f t="shared" si="15"/>
        <v>Mer</v>
      </c>
      <c r="EA16" s="16" t="str">
        <f t="shared" si="15"/>
        <v>Jeu</v>
      </c>
      <c r="EB16" s="70" t="str">
        <f t="shared" si="15"/>
        <v>Ven</v>
      </c>
      <c r="EC16" s="120" t="str">
        <f t="shared" ref="EC16:GN16" si="16">PROPER(TEXT(EC17,"jjj"))</f>
        <v>Sam</v>
      </c>
      <c r="ED16" s="120" t="str">
        <f t="shared" si="16"/>
        <v>Dim</v>
      </c>
      <c r="EE16" s="16" t="str">
        <f t="shared" si="16"/>
        <v>Lun</v>
      </c>
      <c r="EF16" s="16" t="str">
        <f t="shared" si="16"/>
        <v>Mar</v>
      </c>
      <c r="EG16" s="16" t="str">
        <f t="shared" si="16"/>
        <v>Mer</v>
      </c>
      <c r="EH16" s="16" t="str">
        <f t="shared" si="16"/>
        <v>Jeu</v>
      </c>
      <c r="EI16" s="16" t="str">
        <f t="shared" si="16"/>
        <v>Ven</v>
      </c>
      <c r="EJ16" s="120" t="str">
        <f t="shared" si="16"/>
        <v>Sam</v>
      </c>
      <c r="EK16" s="120" t="str">
        <f t="shared" si="16"/>
        <v>Dim</v>
      </c>
      <c r="EL16" s="16" t="str">
        <f t="shared" si="16"/>
        <v>Lun</v>
      </c>
      <c r="EM16" s="16" t="str">
        <f t="shared" si="16"/>
        <v>Mar</v>
      </c>
      <c r="EN16" s="16" t="str">
        <f t="shared" si="16"/>
        <v>Mer</v>
      </c>
      <c r="EO16" s="70" t="str">
        <f t="shared" si="16"/>
        <v>Jeu</v>
      </c>
      <c r="EP16" s="16" t="str">
        <f t="shared" si="16"/>
        <v>Ven</v>
      </c>
      <c r="EQ16" s="120" t="str">
        <f t="shared" si="16"/>
        <v>Sam</v>
      </c>
      <c r="ER16" s="120" t="str">
        <f t="shared" si="16"/>
        <v>Dim</v>
      </c>
      <c r="ES16" s="16" t="str">
        <f t="shared" si="16"/>
        <v>Lun</v>
      </c>
      <c r="ET16" s="16" t="str">
        <f t="shared" si="16"/>
        <v>Mar</v>
      </c>
      <c r="EU16" s="16" t="str">
        <f t="shared" si="16"/>
        <v>Mer</v>
      </c>
      <c r="EV16" s="16" t="str">
        <f t="shared" si="16"/>
        <v>Jeu</v>
      </c>
      <c r="EW16" s="16" t="str">
        <f t="shared" si="16"/>
        <v>Ven</v>
      </c>
      <c r="EX16" s="120" t="str">
        <f t="shared" si="16"/>
        <v>Sam</v>
      </c>
      <c r="EY16" s="120" t="str">
        <f t="shared" si="16"/>
        <v>Dim</v>
      </c>
      <c r="EZ16" s="70" t="str">
        <f t="shared" si="16"/>
        <v>Lun</v>
      </c>
      <c r="FA16" s="16" t="str">
        <f t="shared" si="16"/>
        <v>Mar</v>
      </c>
      <c r="FB16" s="16" t="str">
        <f t="shared" si="16"/>
        <v>Mer</v>
      </c>
      <c r="FC16" s="16" t="str">
        <f t="shared" si="16"/>
        <v>Jeu</v>
      </c>
      <c r="FD16" s="16" t="str">
        <f t="shared" si="16"/>
        <v>Ven</v>
      </c>
      <c r="FE16" s="120" t="str">
        <f t="shared" si="16"/>
        <v>Sam</v>
      </c>
      <c r="FF16" s="120" t="str">
        <f t="shared" si="16"/>
        <v>Dim</v>
      </c>
      <c r="FG16" s="16" t="str">
        <f t="shared" si="16"/>
        <v>Lun</v>
      </c>
      <c r="FH16" s="16" t="str">
        <f t="shared" si="16"/>
        <v>Mar</v>
      </c>
      <c r="FI16" s="16" t="str">
        <f t="shared" si="16"/>
        <v>Mer</v>
      </c>
      <c r="FJ16" s="16" t="str">
        <f t="shared" si="16"/>
        <v>Jeu</v>
      </c>
      <c r="FK16" s="16" t="str">
        <f t="shared" si="16"/>
        <v>Ven</v>
      </c>
      <c r="FL16" s="120" t="str">
        <f t="shared" si="16"/>
        <v>Sam</v>
      </c>
      <c r="FM16" s="120" t="str">
        <f t="shared" si="16"/>
        <v>Dim</v>
      </c>
      <c r="FN16" s="16" t="str">
        <f t="shared" si="16"/>
        <v>Lun</v>
      </c>
      <c r="FO16" s="16" t="str">
        <f t="shared" si="16"/>
        <v>Mar</v>
      </c>
      <c r="FP16" s="16" t="str">
        <f t="shared" si="16"/>
        <v>Mer</v>
      </c>
      <c r="FQ16" s="16" t="str">
        <f t="shared" si="16"/>
        <v>Jeu</v>
      </c>
      <c r="FR16" s="16" t="str">
        <f t="shared" si="16"/>
        <v>Ven</v>
      </c>
      <c r="FS16" s="120" t="str">
        <f t="shared" si="16"/>
        <v>Sam</v>
      </c>
      <c r="FT16" s="120" t="str">
        <f t="shared" si="16"/>
        <v>Dim</v>
      </c>
      <c r="FU16" s="16" t="str">
        <f t="shared" si="16"/>
        <v>Lun</v>
      </c>
      <c r="FV16" s="16" t="str">
        <f t="shared" si="16"/>
        <v>Mar</v>
      </c>
      <c r="FW16" s="16" t="str">
        <f t="shared" si="16"/>
        <v>Mer</v>
      </c>
      <c r="FX16" s="16" t="str">
        <f t="shared" si="16"/>
        <v>Jeu</v>
      </c>
      <c r="FY16" s="16" t="str">
        <f t="shared" si="16"/>
        <v>Ven</v>
      </c>
      <c r="FZ16" s="120" t="str">
        <f t="shared" si="16"/>
        <v>Sam</v>
      </c>
      <c r="GA16" s="120" t="str">
        <f t="shared" si="16"/>
        <v>Dim</v>
      </c>
      <c r="GB16" s="16" t="str">
        <f t="shared" si="16"/>
        <v>Lun</v>
      </c>
      <c r="GC16" s="16" t="str">
        <f t="shared" si="16"/>
        <v>Mar</v>
      </c>
      <c r="GD16" s="16" t="str">
        <f t="shared" si="16"/>
        <v>Mer</v>
      </c>
      <c r="GE16" s="16" t="str">
        <f t="shared" si="16"/>
        <v>Jeu</v>
      </c>
      <c r="GF16" s="16" t="str">
        <f t="shared" si="16"/>
        <v>Ven</v>
      </c>
      <c r="GG16" s="120" t="str">
        <f t="shared" si="16"/>
        <v>Sam</v>
      </c>
      <c r="GH16" s="120" t="str">
        <f t="shared" si="16"/>
        <v>Dim</v>
      </c>
      <c r="GI16" s="16" t="str">
        <f t="shared" si="16"/>
        <v>Lun</v>
      </c>
      <c r="GJ16" s="16" t="str">
        <f t="shared" si="16"/>
        <v>Mar</v>
      </c>
      <c r="GK16" s="16" t="str">
        <f t="shared" si="16"/>
        <v>Mer</v>
      </c>
      <c r="GL16" s="16" t="str">
        <f t="shared" si="16"/>
        <v>Jeu</v>
      </c>
      <c r="GM16" s="16" t="str">
        <f t="shared" si="16"/>
        <v>Ven</v>
      </c>
      <c r="GN16" s="120" t="str">
        <f t="shared" si="16"/>
        <v>Sam</v>
      </c>
      <c r="GO16" s="120" t="str">
        <f t="shared" ref="GO16:IZ16" si="17">PROPER(TEXT(GO17,"jjj"))</f>
        <v>Dim</v>
      </c>
      <c r="GP16" s="16" t="str">
        <f t="shared" si="17"/>
        <v>Lun</v>
      </c>
      <c r="GQ16" s="70" t="str">
        <f t="shared" si="17"/>
        <v>Mar</v>
      </c>
      <c r="GR16" s="16" t="str">
        <f t="shared" si="17"/>
        <v>Mer</v>
      </c>
      <c r="GS16" s="16" t="str">
        <f t="shared" si="17"/>
        <v>Jeu</v>
      </c>
      <c r="GT16" s="16" t="str">
        <f t="shared" si="17"/>
        <v>Ven</v>
      </c>
      <c r="GU16" s="120" t="str">
        <f t="shared" si="17"/>
        <v>Sam</v>
      </c>
      <c r="GV16" s="120" t="str">
        <f t="shared" si="17"/>
        <v>Dim</v>
      </c>
      <c r="GW16" s="16" t="str">
        <f t="shared" si="17"/>
        <v>Lun</v>
      </c>
      <c r="GX16" s="16" t="str">
        <f t="shared" si="17"/>
        <v>Mar</v>
      </c>
      <c r="GY16" s="16" t="str">
        <f t="shared" si="17"/>
        <v>Mer</v>
      </c>
      <c r="GZ16" s="16" t="str">
        <f t="shared" si="17"/>
        <v>Jeu</v>
      </c>
      <c r="HA16" s="16" t="str">
        <f t="shared" si="17"/>
        <v>Ven</v>
      </c>
      <c r="HB16" s="120" t="str">
        <f t="shared" si="17"/>
        <v>Sam</v>
      </c>
      <c r="HC16" s="120" t="str">
        <f t="shared" si="17"/>
        <v>Dim</v>
      </c>
      <c r="HD16" s="16" t="str">
        <f t="shared" si="17"/>
        <v>Lun</v>
      </c>
      <c r="HE16" s="16" t="str">
        <f t="shared" si="17"/>
        <v>Mar</v>
      </c>
      <c r="HF16" s="16" t="str">
        <f t="shared" si="17"/>
        <v>Mer</v>
      </c>
      <c r="HG16" s="16" t="str">
        <f t="shared" si="17"/>
        <v>Jeu</v>
      </c>
      <c r="HH16" s="16" t="str">
        <f t="shared" si="17"/>
        <v>Ven</v>
      </c>
      <c r="HI16" s="120" t="str">
        <f t="shared" si="17"/>
        <v>Sam</v>
      </c>
      <c r="HJ16" s="120" t="str">
        <f t="shared" si="17"/>
        <v>Dim</v>
      </c>
      <c r="HK16" s="16" t="str">
        <f t="shared" si="17"/>
        <v>Lun</v>
      </c>
      <c r="HL16" s="16" t="str">
        <f t="shared" si="17"/>
        <v>Mar</v>
      </c>
      <c r="HM16" s="16" t="str">
        <f t="shared" si="17"/>
        <v>Mer</v>
      </c>
      <c r="HN16" s="16" t="str">
        <f t="shared" si="17"/>
        <v>Jeu</v>
      </c>
      <c r="HO16" s="16" t="str">
        <f t="shared" si="17"/>
        <v>Ven</v>
      </c>
      <c r="HP16" s="120" t="str">
        <f t="shared" si="17"/>
        <v>Sam</v>
      </c>
      <c r="HQ16" s="120" t="str">
        <f t="shared" si="17"/>
        <v>Dim</v>
      </c>
      <c r="HR16" s="16" t="str">
        <f t="shared" si="17"/>
        <v>Lun</v>
      </c>
      <c r="HS16" s="16" t="str">
        <f t="shared" si="17"/>
        <v>Mar</v>
      </c>
      <c r="HT16" s="16" t="str">
        <f t="shared" si="17"/>
        <v>Mer</v>
      </c>
      <c r="HU16" s="16" t="str">
        <f t="shared" si="17"/>
        <v>Jeu</v>
      </c>
      <c r="HV16" s="16" t="str">
        <f t="shared" si="17"/>
        <v>Ven</v>
      </c>
      <c r="HW16" s="70" t="str">
        <f t="shared" si="17"/>
        <v>Sam</v>
      </c>
      <c r="HX16" s="120" t="str">
        <f t="shared" si="17"/>
        <v>Dim</v>
      </c>
      <c r="HY16" s="16" t="str">
        <f t="shared" si="17"/>
        <v>Lun</v>
      </c>
      <c r="HZ16" s="16" t="str">
        <f t="shared" si="17"/>
        <v>Mar</v>
      </c>
      <c r="IA16" s="16" t="str">
        <f t="shared" si="17"/>
        <v>Mer</v>
      </c>
      <c r="IB16" s="16" t="str">
        <f t="shared" si="17"/>
        <v>Jeu</v>
      </c>
      <c r="IC16" s="16" t="str">
        <f t="shared" si="17"/>
        <v>Ven</v>
      </c>
      <c r="ID16" s="120" t="str">
        <f t="shared" si="17"/>
        <v>Sam</v>
      </c>
      <c r="IE16" s="120" t="str">
        <f t="shared" si="17"/>
        <v>Dim</v>
      </c>
      <c r="IF16" s="16" t="str">
        <f t="shared" si="17"/>
        <v>Lun</v>
      </c>
      <c r="IG16" s="16" t="str">
        <f t="shared" si="17"/>
        <v>Mar</v>
      </c>
      <c r="IH16" s="16" t="str">
        <f t="shared" si="17"/>
        <v>Mer</v>
      </c>
      <c r="II16" s="16" t="str">
        <f t="shared" si="17"/>
        <v>Jeu</v>
      </c>
      <c r="IJ16" s="16" t="str">
        <f t="shared" si="17"/>
        <v>Ven</v>
      </c>
      <c r="IK16" s="120" t="str">
        <f t="shared" si="17"/>
        <v>Sam</v>
      </c>
      <c r="IL16" s="120" t="str">
        <f t="shared" si="17"/>
        <v>Dim</v>
      </c>
      <c r="IM16" s="16" t="str">
        <f t="shared" si="17"/>
        <v>Lun</v>
      </c>
      <c r="IN16" s="16" t="str">
        <f t="shared" si="17"/>
        <v>Mar</v>
      </c>
      <c r="IO16" s="16" t="str">
        <f t="shared" si="17"/>
        <v>Mer</v>
      </c>
      <c r="IP16" s="16" t="str">
        <f t="shared" si="17"/>
        <v>Jeu</v>
      </c>
      <c r="IQ16" s="16" t="str">
        <f t="shared" si="17"/>
        <v>Ven</v>
      </c>
      <c r="IR16" s="120" t="str">
        <f t="shared" si="17"/>
        <v>Sam</v>
      </c>
      <c r="IS16" s="120" t="str">
        <f t="shared" si="17"/>
        <v>Dim</v>
      </c>
      <c r="IT16" s="16" t="str">
        <f t="shared" si="17"/>
        <v>Lun</v>
      </c>
      <c r="IU16" s="16" t="str">
        <f t="shared" si="17"/>
        <v>Mar</v>
      </c>
      <c r="IV16" s="16" t="str">
        <f t="shared" si="17"/>
        <v>Mer</v>
      </c>
      <c r="IW16" s="16" t="str">
        <f t="shared" si="17"/>
        <v>Jeu</v>
      </c>
      <c r="IX16" s="16" t="str">
        <f t="shared" si="17"/>
        <v>Ven</v>
      </c>
      <c r="IY16" s="120" t="str">
        <f t="shared" si="17"/>
        <v>Sam</v>
      </c>
      <c r="IZ16" s="120" t="str">
        <f t="shared" si="17"/>
        <v>Dim</v>
      </c>
      <c r="JA16" s="16" t="str">
        <f t="shared" ref="JA16:LL16" si="18">PROPER(TEXT(JA17,"jjj"))</f>
        <v>Lun</v>
      </c>
      <c r="JB16" s="16" t="str">
        <f t="shared" si="18"/>
        <v>Mar</v>
      </c>
      <c r="JC16" s="16" t="str">
        <f t="shared" si="18"/>
        <v>Mer</v>
      </c>
      <c r="JD16" s="16" t="str">
        <f t="shared" si="18"/>
        <v>Jeu</v>
      </c>
      <c r="JE16" s="16" t="str">
        <f t="shared" si="18"/>
        <v>Ven</v>
      </c>
      <c r="JF16" s="120" t="str">
        <f t="shared" si="18"/>
        <v>Sam</v>
      </c>
      <c r="JG16" s="120" t="str">
        <f t="shared" si="18"/>
        <v>Dim</v>
      </c>
      <c r="JH16" s="16" t="str">
        <f t="shared" si="18"/>
        <v>Lun</v>
      </c>
      <c r="JI16" s="16" t="str">
        <f t="shared" si="18"/>
        <v>Mar</v>
      </c>
      <c r="JJ16" s="16" t="str">
        <f t="shared" si="18"/>
        <v>Mer</v>
      </c>
      <c r="JK16" s="16" t="str">
        <f t="shared" si="18"/>
        <v>Jeu</v>
      </c>
      <c r="JL16" s="16" t="str">
        <f t="shared" si="18"/>
        <v>Ven</v>
      </c>
      <c r="JM16" s="120" t="str">
        <f t="shared" si="18"/>
        <v>Sam</v>
      </c>
      <c r="JN16" s="120" t="str">
        <f t="shared" si="18"/>
        <v>Dim</v>
      </c>
      <c r="JO16" s="16" t="str">
        <f t="shared" si="18"/>
        <v>Lun</v>
      </c>
      <c r="JP16" s="16" t="str">
        <f t="shared" si="18"/>
        <v>Mar</v>
      </c>
      <c r="JQ16" s="16" t="str">
        <f t="shared" si="18"/>
        <v>Mer</v>
      </c>
      <c r="JR16" s="16" t="str">
        <f t="shared" si="18"/>
        <v>Jeu</v>
      </c>
      <c r="JS16" s="16" t="str">
        <f t="shared" si="18"/>
        <v>Ven</v>
      </c>
      <c r="JT16" s="120" t="str">
        <f t="shared" si="18"/>
        <v>Sam</v>
      </c>
      <c r="JU16" s="120" t="str">
        <f t="shared" si="18"/>
        <v>Dim</v>
      </c>
      <c r="JV16" s="16" t="str">
        <f t="shared" si="18"/>
        <v>Lun</v>
      </c>
      <c r="JW16" s="16" t="str">
        <f t="shared" si="18"/>
        <v>Mar</v>
      </c>
      <c r="JX16" s="16" t="str">
        <f t="shared" si="18"/>
        <v>Mer</v>
      </c>
      <c r="JY16" s="16" t="str">
        <f t="shared" si="18"/>
        <v>Jeu</v>
      </c>
      <c r="JZ16" s="16" t="str">
        <f t="shared" si="18"/>
        <v>Ven</v>
      </c>
      <c r="KA16" s="120" t="str">
        <f t="shared" si="18"/>
        <v>Sam</v>
      </c>
      <c r="KB16" s="120" t="str">
        <f t="shared" si="18"/>
        <v>Dim</v>
      </c>
      <c r="KC16" s="16" t="str">
        <f t="shared" si="18"/>
        <v>Lun</v>
      </c>
      <c r="KD16" s="16" t="str">
        <f t="shared" si="18"/>
        <v>Mar</v>
      </c>
      <c r="KE16" s="16" t="str">
        <f t="shared" si="18"/>
        <v>Mer</v>
      </c>
      <c r="KF16" s="16" t="str">
        <f t="shared" si="18"/>
        <v>Jeu</v>
      </c>
      <c r="KG16" s="16" t="str">
        <f t="shared" si="18"/>
        <v>Ven</v>
      </c>
      <c r="KH16" s="120" t="str">
        <f t="shared" si="18"/>
        <v>Sam</v>
      </c>
      <c r="KI16" s="120" t="str">
        <f t="shared" si="18"/>
        <v>Dim</v>
      </c>
      <c r="KJ16" s="16" t="str">
        <f t="shared" si="18"/>
        <v>Lun</v>
      </c>
      <c r="KK16" s="16" t="str">
        <f t="shared" si="18"/>
        <v>Mar</v>
      </c>
      <c r="KL16" s="16" t="str">
        <f t="shared" si="18"/>
        <v>Mer</v>
      </c>
      <c r="KM16" s="16" t="str">
        <f t="shared" si="18"/>
        <v>Jeu</v>
      </c>
      <c r="KN16" s="16" t="str">
        <f t="shared" si="18"/>
        <v>Ven</v>
      </c>
      <c r="KO16" s="120" t="str">
        <f t="shared" si="18"/>
        <v>Sam</v>
      </c>
      <c r="KP16" s="120" t="str">
        <f t="shared" si="18"/>
        <v>Dim</v>
      </c>
      <c r="KQ16" s="16" t="str">
        <f t="shared" si="18"/>
        <v>Lun</v>
      </c>
      <c r="KR16" s="16" t="str">
        <f t="shared" si="18"/>
        <v>Mar</v>
      </c>
      <c r="KS16" s="16" t="str">
        <f t="shared" si="18"/>
        <v>Mer</v>
      </c>
      <c r="KT16" s="16" t="str">
        <f t="shared" si="18"/>
        <v>Jeu</v>
      </c>
      <c r="KU16" s="16" t="str">
        <f t="shared" si="18"/>
        <v>Ven</v>
      </c>
      <c r="KV16" s="120" t="str">
        <f t="shared" si="18"/>
        <v>Sam</v>
      </c>
      <c r="KW16" s="70" t="str">
        <f t="shared" si="18"/>
        <v>Dim</v>
      </c>
      <c r="KX16" s="16" t="str">
        <f t="shared" si="18"/>
        <v>Lun</v>
      </c>
      <c r="KY16" s="16" t="str">
        <f t="shared" si="18"/>
        <v>Mar</v>
      </c>
      <c r="KZ16" s="16" t="str">
        <f t="shared" si="18"/>
        <v>Mer</v>
      </c>
      <c r="LA16" s="16" t="str">
        <f t="shared" si="18"/>
        <v>Jeu</v>
      </c>
      <c r="LB16" s="16" t="str">
        <f t="shared" si="18"/>
        <v>Ven</v>
      </c>
      <c r="LC16" s="120" t="str">
        <f t="shared" si="18"/>
        <v>Sam</v>
      </c>
      <c r="LD16" s="120" t="str">
        <f t="shared" si="18"/>
        <v>Dim</v>
      </c>
      <c r="LE16" s="16" t="str">
        <f t="shared" si="18"/>
        <v>Lun</v>
      </c>
      <c r="LF16" s="16" t="str">
        <f t="shared" si="18"/>
        <v>Mar</v>
      </c>
      <c r="LG16" s="70" t="str">
        <f t="shared" si="18"/>
        <v>Mer</v>
      </c>
      <c r="LH16" s="16" t="str">
        <f t="shared" si="18"/>
        <v>Jeu</v>
      </c>
      <c r="LI16" s="16" t="str">
        <f t="shared" si="18"/>
        <v>Ven</v>
      </c>
      <c r="LJ16" s="120" t="str">
        <f t="shared" si="18"/>
        <v>Sam</v>
      </c>
      <c r="LK16" s="120" t="str">
        <f t="shared" si="18"/>
        <v>Dim</v>
      </c>
      <c r="LL16" s="16" t="str">
        <f t="shared" si="18"/>
        <v>Lun</v>
      </c>
      <c r="LM16" s="16" t="str">
        <f t="shared" ref="LM16:NX16" si="19">PROPER(TEXT(LM17,"jjj"))</f>
        <v>Mar</v>
      </c>
      <c r="LN16" s="16" t="str">
        <f t="shared" si="19"/>
        <v>Mer</v>
      </c>
      <c r="LO16" s="16" t="str">
        <f t="shared" si="19"/>
        <v>Jeu</v>
      </c>
      <c r="LP16" s="16" t="str">
        <f t="shared" si="19"/>
        <v>Ven</v>
      </c>
      <c r="LQ16" s="120" t="str">
        <f t="shared" si="19"/>
        <v>Sam</v>
      </c>
      <c r="LR16" s="120" t="str">
        <f t="shared" si="19"/>
        <v>Dim</v>
      </c>
      <c r="LS16" s="16" t="str">
        <f t="shared" si="19"/>
        <v>Lun</v>
      </c>
      <c r="LT16" s="16" t="str">
        <f t="shared" si="19"/>
        <v>Mar</v>
      </c>
      <c r="LU16" s="16" t="str">
        <f t="shared" si="19"/>
        <v>Mer</v>
      </c>
      <c r="LV16" s="16" t="str">
        <f t="shared" si="19"/>
        <v>Jeu</v>
      </c>
      <c r="LW16" s="16" t="str">
        <f t="shared" si="19"/>
        <v>Ven</v>
      </c>
      <c r="LX16" s="120" t="str">
        <f t="shared" si="19"/>
        <v>Sam</v>
      </c>
      <c r="LY16" s="120" t="str">
        <f t="shared" si="19"/>
        <v>Dim</v>
      </c>
      <c r="LZ16" s="16" t="str">
        <f t="shared" si="19"/>
        <v>Lun</v>
      </c>
      <c r="MA16" s="16" t="str">
        <f t="shared" si="19"/>
        <v>Mar</v>
      </c>
      <c r="MB16" s="16" t="str">
        <f t="shared" si="19"/>
        <v>Mer</v>
      </c>
      <c r="MC16" s="16" t="str">
        <f t="shared" si="19"/>
        <v>Jeu</v>
      </c>
      <c r="MD16" s="16" t="str">
        <f t="shared" si="19"/>
        <v>Ven</v>
      </c>
      <c r="ME16" s="120" t="str">
        <f t="shared" si="19"/>
        <v>Sam</v>
      </c>
      <c r="MF16" s="120" t="str">
        <f t="shared" si="19"/>
        <v>Dim</v>
      </c>
      <c r="MG16" s="16" t="str">
        <f t="shared" si="19"/>
        <v>Lun</v>
      </c>
      <c r="MH16" s="16" t="str">
        <f t="shared" si="19"/>
        <v>Mar</v>
      </c>
      <c r="MI16" s="16" t="str">
        <f t="shared" si="19"/>
        <v>Mer</v>
      </c>
      <c r="MJ16" s="16" t="str">
        <f t="shared" si="19"/>
        <v>Jeu</v>
      </c>
      <c r="MK16" s="16" t="str">
        <f t="shared" si="19"/>
        <v>Ven</v>
      </c>
      <c r="ML16" s="120" t="str">
        <f t="shared" si="19"/>
        <v>Sam</v>
      </c>
      <c r="MM16" s="120" t="str">
        <f t="shared" si="19"/>
        <v>Dim</v>
      </c>
      <c r="MN16" s="16" t="str">
        <f t="shared" si="19"/>
        <v>Lun</v>
      </c>
      <c r="MO16" s="16" t="str">
        <f t="shared" si="19"/>
        <v>Mar</v>
      </c>
      <c r="MP16" s="16" t="str">
        <f t="shared" si="19"/>
        <v>Mer</v>
      </c>
      <c r="MQ16" s="16" t="str">
        <f t="shared" si="19"/>
        <v>Jeu</v>
      </c>
      <c r="MR16" s="16" t="str">
        <f t="shared" si="19"/>
        <v>Ven</v>
      </c>
      <c r="MS16" s="120" t="str">
        <f t="shared" si="19"/>
        <v>Sam</v>
      </c>
      <c r="MT16" s="120" t="str">
        <f t="shared" si="19"/>
        <v>Dim</v>
      </c>
      <c r="MU16" s="16" t="str">
        <f t="shared" si="19"/>
        <v>Lun</v>
      </c>
      <c r="MV16" s="16" t="str">
        <f t="shared" si="19"/>
        <v>Mar</v>
      </c>
      <c r="MW16" s="16" t="str">
        <f t="shared" si="19"/>
        <v>Mer</v>
      </c>
      <c r="MX16" s="16" t="str">
        <f t="shared" si="19"/>
        <v>Jeu</v>
      </c>
      <c r="MY16" s="70" t="str">
        <f t="shared" si="19"/>
        <v>Ven</v>
      </c>
      <c r="MZ16" s="120" t="str">
        <f t="shared" si="19"/>
        <v>Sam</v>
      </c>
      <c r="NA16" s="120" t="str">
        <f t="shared" si="19"/>
        <v>Dim</v>
      </c>
      <c r="NB16" s="16" t="str">
        <f t="shared" si="19"/>
        <v>Lun</v>
      </c>
      <c r="NC16" s="16" t="str">
        <f t="shared" si="19"/>
        <v>Mar</v>
      </c>
      <c r="ND16" s="16" t="str">
        <f t="shared" si="19"/>
        <v>Mer</v>
      </c>
      <c r="NE16" s="16" t="str">
        <f t="shared" si="19"/>
        <v>Jeu</v>
      </c>
      <c r="NF16" s="16" t="str">
        <f t="shared" si="19"/>
        <v>Ven</v>
      </c>
      <c r="NG16" s="120" t="str">
        <f t="shared" si="19"/>
        <v>Sam</v>
      </c>
      <c r="NH16" s="120" t="str">
        <f t="shared" si="19"/>
        <v>Dim</v>
      </c>
      <c r="NI16" s="16" t="str">
        <f t="shared" si="19"/>
        <v>Lun</v>
      </c>
      <c r="NJ16" s="16" t="str">
        <f t="shared" si="19"/>
        <v>Mar</v>
      </c>
      <c r="NK16" s="16" t="str">
        <f t="shared" si="19"/>
        <v>Mer</v>
      </c>
      <c r="NL16" s="16" t="str">
        <f t="shared" si="19"/>
        <v>Jeu</v>
      </c>
      <c r="NM16" s="16" t="str">
        <f t="shared" si="19"/>
        <v>Ven</v>
      </c>
      <c r="NN16" s="120" t="str">
        <f t="shared" si="19"/>
        <v>Sam</v>
      </c>
      <c r="NO16" s="120" t="str">
        <f t="shared" si="19"/>
        <v>Dim</v>
      </c>
      <c r="NP16" s="16" t="str">
        <f t="shared" si="19"/>
        <v>Lun</v>
      </c>
      <c r="NQ16" s="16" t="str">
        <f t="shared" si="19"/>
        <v>Mar</v>
      </c>
      <c r="NR16" s="16" t="str">
        <f t="shared" si="19"/>
        <v>Mer</v>
      </c>
      <c r="NS16" s="16" t="str">
        <f t="shared" si="19"/>
        <v>Jeu</v>
      </c>
      <c r="NT16" s="16" t="str">
        <f t="shared" si="19"/>
        <v>Ven</v>
      </c>
      <c r="NU16" s="120" t="str">
        <f t="shared" si="19"/>
        <v>Sam</v>
      </c>
      <c r="NV16" s="120" t="str">
        <f t="shared" si="19"/>
        <v>Dim</v>
      </c>
      <c r="NW16" s="16" t="str">
        <f t="shared" si="19"/>
        <v>Lun</v>
      </c>
      <c r="NX16" s="16" t="str">
        <f t="shared" si="19"/>
        <v>Mar</v>
      </c>
      <c r="NY16" s="16" t="str">
        <f t="shared" ref="NY16:OO16" si="20">PROPER(TEXT(NY17,"jjj"))</f>
        <v>Mer</v>
      </c>
      <c r="NZ16" s="16" t="str">
        <f t="shared" si="20"/>
        <v>Jeu</v>
      </c>
      <c r="OA16" s="16" t="str">
        <f t="shared" si="20"/>
        <v>Ven</v>
      </c>
      <c r="OB16" s="120" t="str">
        <f t="shared" si="20"/>
        <v>Sam</v>
      </c>
      <c r="OC16" s="120" t="str">
        <f t="shared" si="20"/>
        <v>Dim</v>
      </c>
      <c r="OD16" s="16" t="str">
        <f t="shared" si="20"/>
        <v>Lun</v>
      </c>
      <c r="OE16" s="16" t="str">
        <f t="shared" si="20"/>
        <v>Mar</v>
      </c>
      <c r="OF16" s="16" t="str">
        <f t="shared" si="20"/>
        <v>Mer</v>
      </c>
      <c r="OG16" s="16" t="str">
        <f t="shared" si="20"/>
        <v>Jeu</v>
      </c>
      <c r="OH16" s="16" t="str">
        <f t="shared" si="20"/>
        <v>Ven</v>
      </c>
      <c r="OI16" s="120" t="str">
        <f t="shared" si="20"/>
        <v>Sam</v>
      </c>
      <c r="OJ16" s="120" t="str">
        <f t="shared" si="20"/>
        <v>Dim</v>
      </c>
      <c r="OK16" s="16" t="str">
        <f t="shared" si="20"/>
        <v>Lun</v>
      </c>
      <c r="OL16" s="16" t="str">
        <f t="shared" si="20"/>
        <v>Mar</v>
      </c>
      <c r="OM16" s="16" t="str">
        <f t="shared" si="20"/>
        <v>Mer</v>
      </c>
      <c r="ON16" s="16" t="str">
        <f t="shared" si="20"/>
        <v>Jeu</v>
      </c>
      <c r="OO16" s="16" t="str">
        <f t="shared" si="20"/>
        <v>Ven</v>
      </c>
    </row>
    <row r="17" spans="1:405" ht="12.75" customHeight="1" x14ac:dyDescent="0.25">
      <c r="A17" s="108"/>
      <c r="B17" s="108"/>
      <c r="C17" s="109"/>
      <c r="D17" s="104">
        <f>D5</f>
        <v>43831</v>
      </c>
      <c r="E17" s="17">
        <f t="shared" ref="E17:BP17" si="21">D17+1</f>
        <v>43832</v>
      </c>
      <c r="F17" s="17">
        <f t="shared" si="21"/>
        <v>43833</v>
      </c>
      <c r="G17" s="121">
        <f t="shared" si="21"/>
        <v>43834</v>
      </c>
      <c r="H17" s="121">
        <f t="shared" si="21"/>
        <v>43835</v>
      </c>
      <c r="I17" s="17">
        <f t="shared" si="21"/>
        <v>43836</v>
      </c>
      <c r="J17" s="17">
        <f t="shared" si="21"/>
        <v>43837</v>
      </c>
      <c r="K17" s="17">
        <f t="shared" si="21"/>
        <v>43838</v>
      </c>
      <c r="L17" s="17">
        <f t="shared" si="21"/>
        <v>43839</v>
      </c>
      <c r="M17" s="17">
        <f t="shared" si="21"/>
        <v>43840</v>
      </c>
      <c r="N17" s="121">
        <f t="shared" si="21"/>
        <v>43841</v>
      </c>
      <c r="O17" s="121">
        <f t="shared" si="21"/>
        <v>43842</v>
      </c>
      <c r="P17" s="17">
        <f t="shared" si="21"/>
        <v>43843</v>
      </c>
      <c r="Q17" s="17">
        <f t="shared" si="21"/>
        <v>43844</v>
      </c>
      <c r="R17" s="17">
        <f t="shared" si="21"/>
        <v>43845</v>
      </c>
      <c r="S17" s="17">
        <f t="shared" si="21"/>
        <v>43846</v>
      </c>
      <c r="T17" s="17">
        <f t="shared" si="21"/>
        <v>43847</v>
      </c>
      <c r="U17" s="121">
        <f t="shared" si="21"/>
        <v>43848</v>
      </c>
      <c r="V17" s="121">
        <f t="shared" si="21"/>
        <v>43849</v>
      </c>
      <c r="W17" s="17">
        <f t="shared" si="21"/>
        <v>43850</v>
      </c>
      <c r="X17" s="17">
        <f t="shared" si="21"/>
        <v>43851</v>
      </c>
      <c r="Y17" s="17">
        <f t="shared" si="21"/>
        <v>43852</v>
      </c>
      <c r="Z17" s="17">
        <f t="shared" si="21"/>
        <v>43853</v>
      </c>
      <c r="AA17" s="17">
        <f t="shared" si="21"/>
        <v>43854</v>
      </c>
      <c r="AB17" s="121">
        <f t="shared" si="21"/>
        <v>43855</v>
      </c>
      <c r="AC17" s="121">
        <f t="shared" si="21"/>
        <v>43856</v>
      </c>
      <c r="AD17" s="17">
        <f t="shared" si="21"/>
        <v>43857</v>
      </c>
      <c r="AE17" s="17">
        <f t="shared" si="21"/>
        <v>43858</v>
      </c>
      <c r="AF17" s="17">
        <f t="shared" si="21"/>
        <v>43859</v>
      </c>
      <c r="AG17" s="17">
        <f t="shared" si="21"/>
        <v>43860</v>
      </c>
      <c r="AH17" s="17">
        <f t="shared" si="21"/>
        <v>43861</v>
      </c>
      <c r="AI17" s="121">
        <f t="shared" si="21"/>
        <v>43862</v>
      </c>
      <c r="AJ17" s="121">
        <f t="shared" si="21"/>
        <v>43863</v>
      </c>
      <c r="AK17" s="17">
        <f t="shared" si="21"/>
        <v>43864</v>
      </c>
      <c r="AL17" s="17">
        <f t="shared" si="21"/>
        <v>43865</v>
      </c>
      <c r="AM17" s="17">
        <f t="shared" si="21"/>
        <v>43866</v>
      </c>
      <c r="AN17" s="17">
        <f t="shared" si="21"/>
        <v>43867</v>
      </c>
      <c r="AO17" s="17">
        <f t="shared" si="21"/>
        <v>43868</v>
      </c>
      <c r="AP17" s="121">
        <f t="shared" si="21"/>
        <v>43869</v>
      </c>
      <c r="AQ17" s="121">
        <f t="shared" si="21"/>
        <v>43870</v>
      </c>
      <c r="AR17" s="17">
        <f t="shared" si="21"/>
        <v>43871</v>
      </c>
      <c r="AS17" s="17">
        <f t="shared" si="21"/>
        <v>43872</v>
      </c>
      <c r="AT17" s="17">
        <f t="shared" si="21"/>
        <v>43873</v>
      </c>
      <c r="AU17" s="17">
        <f t="shared" si="21"/>
        <v>43874</v>
      </c>
      <c r="AV17" s="17">
        <f t="shared" si="21"/>
        <v>43875</v>
      </c>
      <c r="AW17" s="121">
        <f t="shared" si="21"/>
        <v>43876</v>
      </c>
      <c r="AX17" s="121">
        <f t="shared" si="21"/>
        <v>43877</v>
      </c>
      <c r="AY17" s="17">
        <f t="shared" si="21"/>
        <v>43878</v>
      </c>
      <c r="AZ17" s="17">
        <f t="shared" si="21"/>
        <v>43879</v>
      </c>
      <c r="BA17" s="17">
        <f t="shared" si="21"/>
        <v>43880</v>
      </c>
      <c r="BB17" s="17">
        <f t="shared" si="21"/>
        <v>43881</v>
      </c>
      <c r="BC17" s="17">
        <f t="shared" si="21"/>
        <v>43882</v>
      </c>
      <c r="BD17" s="121">
        <f t="shared" si="21"/>
        <v>43883</v>
      </c>
      <c r="BE17" s="121">
        <f t="shared" si="21"/>
        <v>43884</v>
      </c>
      <c r="BF17" s="17">
        <f t="shared" si="21"/>
        <v>43885</v>
      </c>
      <c r="BG17" s="17">
        <f t="shared" si="21"/>
        <v>43886</v>
      </c>
      <c r="BH17" s="17">
        <f t="shared" si="21"/>
        <v>43887</v>
      </c>
      <c r="BI17" s="17">
        <f t="shared" si="21"/>
        <v>43888</v>
      </c>
      <c r="BJ17" s="17">
        <f t="shared" si="21"/>
        <v>43889</v>
      </c>
      <c r="BK17" s="121">
        <f t="shared" si="21"/>
        <v>43890</v>
      </c>
      <c r="BL17" s="121">
        <f t="shared" si="21"/>
        <v>43891</v>
      </c>
      <c r="BM17" s="17">
        <f t="shared" si="21"/>
        <v>43892</v>
      </c>
      <c r="BN17" s="17">
        <f t="shared" si="21"/>
        <v>43893</v>
      </c>
      <c r="BO17" s="17">
        <f t="shared" si="21"/>
        <v>43894</v>
      </c>
      <c r="BP17" s="17">
        <f t="shared" si="21"/>
        <v>43895</v>
      </c>
      <c r="BQ17" s="17">
        <f t="shared" ref="BQ17:EB17" si="22">BP17+1</f>
        <v>43896</v>
      </c>
      <c r="BR17" s="121">
        <f t="shared" si="22"/>
        <v>43897</v>
      </c>
      <c r="BS17" s="121">
        <f t="shared" si="22"/>
        <v>43898</v>
      </c>
      <c r="BT17" s="17">
        <f t="shared" si="22"/>
        <v>43899</v>
      </c>
      <c r="BU17" s="17">
        <f t="shared" si="22"/>
        <v>43900</v>
      </c>
      <c r="BV17" s="17">
        <f t="shared" si="22"/>
        <v>43901</v>
      </c>
      <c r="BW17" s="17">
        <f t="shared" si="22"/>
        <v>43902</v>
      </c>
      <c r="BX17" s="17">
        <f t="shared" si="22"/>
        <v>43903</v>
      </c>
      <c r="BY17" s="121">
        <f t="shared" si="22"/>
        <v>43904</v>
      </c>
      <c r="BZ17" s="121">
        <f t="shared" si="22"/>
        <v>43905</v>
      </c>
      <c r="CA17" s="17">
        <f t="shared" si="22"/>
        <v>43906</v>
      </c>
      <c r="CB17" s="17">
        <f t="shared" si="22"/>
        <v>43907</v>
      </c>
      <c r="CC17" s="17">
        <f t="shared" si="22"/>
        <v>43908</v>
      </c>
      <c r="CD17" s="17">
        <f t="shared" si="22"/>
        <v>43909</v>
      </c>
      <c r="CE17" s="17">
        <f t="shared" si="22"/>
        <v>43910</v>
      </c>
      <c r="CF17" s="121">
        <f t="shared" si="22"/>
        <v>43911</v>
      </c>
      <c r="CG17" s="121">
        <f t="shared" si="22"/>
        <v>43912</v>
      </c>
      <c r="CH17" s="17">
        <f t="shared" si="22"/>
        <v>43913</v>
      </c>
      <c r="CI17" s="17">
        <f t="shared" si="22"/>
        <v>43914</v>
      </c>
      <c r="CJ17" s="17">
        <f t="shared" si="22"/>
        <v>43915</v>
      </c>
      <c r="CK17" s="17">
        <f t="shared" si="22"/>
        <v>43916</v>
      </c>
      <c r="CL17" s="17">
        <f t="shared" si="22"/>
        <v>43917</v>
      </c>
      <c r="CM17" s="121">
        <f t="shared" si="22"/>
        <v>43918</v>
      </c>
      <c r="CN17" s="121">
        <f t="shared" si="22"/>
        <v>43919</v>
      </c>
      <c r="CO17" s="17">
        <f t="shared" si="22"/>
        <v>43920</v>
      </c>
      <c r="CP17" s="17">
        <f t="shared" si="22"/>
        <v>43921</v>
      </c>
      <c r="CQ17" s="17">
        <f t="shared" si="22"/>
        <v>43922</v>
      </c>
      <c r="CR17" s="17">
        <f t="shared" si="22"/>
        <v>43923</v>
      </c>
      <c r="CS17" s="17">
        <f t="shared" si="22"/>
        <v>43924</v>
      </c>
      <c r="CT17" s="121">
        <f t="shared" si="22"/>
        <v>43925</v>
      </c>
      <c r="CU17" s="121">
        <f t="shared" si="22"/>
        <v>43926</v>
      </c>
      <c r="CV17" s="17">
        <f t="shared" si="22"/>
        <v>43927</v>
      </c>
      <c r="CW17" s="17">
        <f t="shared" si="22"/>
        <v>43928</v>
      </c>
      <c r="CX17" s="17">
        <f t="shared" si="22"/>
        <v>43929</v>
      </c>
      <c r="CY17" s="17">
        <f t="shared" si="22"/>
        <v>43930</v>
      </c>
      <c r="CZ17" s="17">
        <f t="shared" si="22"/>
        <v>43931</v>
      </c>
      <c r="DA17" s="121">
        <f t="shared" si="22"/>
        <v>43932</v>
      </c>
      <c r="DB17" s="121">
        <f t="shared" si="22"/>
        <v>43933</v>
      </c>
      <c r="DC17" s="71">
        <f t="shared" si="22"/>
        <v>43934</v>
      </c>
      <c r="DD17" s="17">
        <f t="shared" si="22"/>
        <v>43935</v>
      </c>
      <c r="DE17" s="17">
        <f t="shared" si="22"/>
        <v>43936</v>
      </c>
      <c r="DF17" s="17">
        <f t="shared" si="22"/>
        <v>43937</v>
      </c>
      <c r="DG17" s="17">
        <f t="shared" si="22"/>
        <v>43938</v>
      </c>
      <c r="DH17" s="121">
        <f t="shared" si="22"/>
        <v>43939</v>
      </c>
      <c r="DI17" s="121">
        <f t="shared" si="22"/>
        <v>43940</v>
      </c>
      <c r="DJ17" s="17">
        <f t="shared" si="22"/>
        <v>43941</v>
      </c>
      <c r="DK17" s="17">
        <f t="shared" si="22"/>
        <v>43942</v>
      </c>
      <c r="DL17" s="17">
        <f t="shared" si="22"/>
        <v>43943</v>
      </c>
      <c r="DM17" s="17">
        <f t="shared" si="22"/>
        <v>43944</v>
      </c>
      <c r="DN17" s="17">
        <f t="shared" si="22"/>
        <v>43945</v>
      </c>
      <c r="DO17" s="121">
        <f t="shared" si="22"/>
        <v>43946</v>
      </c>
      <c r="DP17" s="121">
        <f t="shared" si="22"/>
        <v>43947</v>
      </c>
      <c r="DQ17" s="17">
        <f t="shared" si="22"/>
        <v>43948</v>
      </c>
      <c r="DR17" s="17">
        <f t="shared" si="22"/>
        <v>43949</v>
      </c>
      <c r="DS17" s="17">
        <f t="shared" si="22"/>
        <v>43950</v>
      </c>
      <c r="DT17" s="17">
        <f t="shared" si="22"/>
        <v>43951</v>
      </c>
      <c r="DU17" s="71">
        <f t="shared" si="22"/>
        <v>43952</v>
      </c>
      <c r="DV17" s="121">
        <f t="shared" si="22"/>
        <v>43953</v>
      </c>
      <c r="DW17" s="121">
        <f t="shared" si="22"/>
        <v>43954</v>
      </c>
      <c r="DX17" s="17">
        <f t="shared" si="22"/>
        <v>43955</v>
      </c>
      <c r="DY17" s="17">
        <f t="shared" si="22"/>
        <v>43956</v>
      </c>
      <c r="DZ17" s="17">
        <f t="shared" si="22"/>
        <v>43957</v>
      </c>
      <c r="EA17" s="17">
        <f t="shared" si="22"/>
        <v>43958</v>
      </c>
      <c r="EB17" s="71">
        <f t="shared" si="22"/>
        <v>43959</v>
      </c>
      <c r="EC17" s="121">
        <f t="shared" ref="EC17:GN17" si="23">EB17+1</f>
        <v>43960</v>
      </c>
      <c r="ED17" s="121">
        <f t="shared" si="23"/>
        <v>43961</v>
      </c>
      <c r="EE17" s="17">
        <f t="shared" si="23"/>
        <v>43962</v>
      </c>
      <c r="EF17" s="17">
        <f t="shared" si="23"/>
        <v>43963</v>
      </c>
      <c r="EG17" s="17">
        <f t="shared" si="23"/>
        <v>43964</v>
      </c>
      <c r="EH17" s="17">
        <f t="shared" si="23"/>
        <v>43965</v>
      </c>
      <c r="EI17" s="17">
        <f t="shared" si="23"/>
        <v>43966</v>
      </c>
      <c r="EJ17" s="121">
        <f t="shared" si="23"/>
        <v>43967</v>
      </c>
      <c r="EK17" s="121">
        <f t="shared" si="23"/>
        <v>43968</v>
      </c>
      <c r="EL17" s="17">
        <f t="shared" si="23"/>
        <v>43969</v>
      </c>
      <c r="EM17" s="17">
        <f t="shared" si="23"/>
        <v>43970</v>
      </c>
      <c r="EN17" s="17">
        <f t="shared" si="23"/>
        <v>43971</v>
      </c>
      <c r="EO17" s="71">
        <f t="shared" si="23"/>
        <v>43972</v>
      </c>
      <c r="EP17" s="17">
        <f t="shared" si="23"/>
        <v>43973</v>
      </c>
      <c r="EQ17" s="121">
        <f t="shared" si="23"/>
        <v>43974</v>
      </c>
      <c r="ER17" s="121">
        <f t="shared" si="23"/>
        <v>43975</v>
      </c>
      <c r="ES17" s="17">
        <f t="shared" si="23"/>
        <v>43976</v>
      </c>
      <c r="ET17" s="17">
        <f t="shared" si="23"/>
        <v>43977</v>
      </c>
      <c r="EU17" s="17">
        <f t="shared" si="23"/>
        <v>43978</v>
      </c>
      <c r="EV17" s="17">
        <f t="shared" si="23"/>
        <v>43979</v>
      </c>
      <c r="EW17" s="17">
        <f t="shared" si="23"/>
        <v>43980</v>
      </c>
      <c r="EX17" s="121">
        <f t="shared" si="23"/>
        <v>43981</v>
      </c>
      <c r="EY17" s="121">
        <f t="shared" si="23"/>
        <v>43982</v>
      </c>
      <c r="EZ17" s="71">
        <f t="shared" si="23"/>
        <v>43983</v>
      </c>
      <c r="FA17" s="17">
        <f t="shared" si="23"/>
        <v>43984</v>
      </c>
      <c r="FB17" s="17">
        <f t="shared" si="23"/>
        <v>43985</v>
      </c>
      <c r="FC17" s="17">
        <f t="shared" si="23"/>
        <v>43986</v>
      </c>
      <c r="FD17" s="17">
        <f t="shared" si="23"/>
        <v>43987</v>
      </c>
      <c r="FE17" s="121">
        <f t="shared" si="23"/>
        <v>43988</v>
      </c>
      <c r="FF17" s="121">
        <f t="shared" si="23"/>
        <v>43989</v>
      </c>
      <c r="FG17" s="17">
        <f t="shared" si="23"/>
        <v>43990</v>
      </c>
      <c r="FH17" s="17">
        <f t="shared" si="23"/>
        <v>43991</v>
      </c>
      <c r="FI17" s="17">
        <f t="shared" si="23"/>
        <v>43992</v>
      </c>
      <c r="FJ17" s="17">
        <f t="shared" si="23"/>
        <v>43993</v>
      </c>
      <c r="FK17" s="17">
        <f t="shared" si="23"/>
        <v>43994</v>
      </c>
      <c r="FL17" s="121">
        <f t="shared" si="23"/>
        <v>43995</v>
      </c>
      <c r="FM17" s="121">
        <f t="shared" si="23"/>
        <v>43996</v>
      </c>
      <c r="FN17" s="17">
        <f t="shared" si="23"/>
        <v>43997</v>
      </c>
      <c r="FO17" s="17">
        <f t="shared" si="23"/>
        <v>43998</v>
      </c>
      <c r="FP17" s="17">
        <f t="shared" si="23"/>
        <v>43999</v>
      </c>
      <c r="FQ17" s="17">
        <f t="shared" si="23"/>
        <v>44000</v>
      </c>
      <c r="FR17" s="17">
        <f t="shared" si="23"/>
        <v>44001</v>
      </c>
      <c r="FS17" s="121">
        <f t="shared" si="23"/>
        <v>44002</v>
      </c>
      <c r="FT17" s="121">
        <f t="shared" si="23"/>
        <v>44003</v>
      </c>
      <c r="FU17" s="17">
        <f t="shared" si="23"/>
        <v>44004</v>
      </c>
      <c r="FV17" s="17">
        <f t="shared" si="23"/>
        <v>44005</v>
      </c>
      <c r="FW17" s="17">
        <f t="shared" si="23"/>
        <v>44006</v>
      </c>
      <c r="FX17" s="17">
        <f t="shared" si="23"/>
        <v>44007</v>
      </c>
      <c r="FY17" s="17">
        <f t="shared" si="23"/>
        <v>44008</v>
      </c>
      <c r="FZ17" s="121">
        <f t="shared" si="23"/>
        <v>44009</v>
      </c>
      <c r="GA17" s="121">
        <f t="shared" si="23"/>
        <v>44010</v>
      </c>
      <c r="GB17" s="17">
        <f t="shared" si="23"/>
        <v>44011</v>
      </c>
      <c r="GC17" s="17">
        <f t="shared" si="23"/>
        <v>44012</v>
      </c>
      <c r="GD17" s="17">
        <f t="shared" si="23"/>
        <v>44013</v>
      </c>
      <c r="GE17" s="17">
        <f t="shared" si="23"/>
        <v>44014</v>
      </c>
      <c r="GF17" s="17">
        <f t="shared" si="23"/>
        <v>44015</v>
      </c>
      <c r="GG17" s="121">
        <f t="shared" si="23"/>
        <v>44016</v>
      </c>
      <c r="GH17" s="121">
        <f t="shared" si="23"/>
        <v>44017</v>
      </c>
      <c r="GI17" s="17">
        <f t="shared" si="23"/>
        <v>44018</v>
      </c>
      <c r="GJ17" s="17">
        <f t="shared" si="23"/>
        <v>44019</v>
      </c>
      <c r="GK17" s="17">
        <f t="shared" si="23"/>
        <v>44020</v>
      </c>
      <c r="GL17" s="17">
        <f t="shared" si="23"/>
        <v>44021</v>
      </c>
      <c r="GM17" s="17">
        <f t="shared" si="23"/>
        <v>44022</v>
      </c>
      <c r="GN17" s="121">
        <f t="shared" si="23"/>
        <v>44023</v>
      </c>
      <c r="GO17" s="121">
        <f t="shared" ref="GO17:IZ17" si="24">GN17+1</f>
        <v>44024</v>
      </c>
      <c r="GP17" s="17">
        <f t="shared" si="24"/>
        <v>44025</v>
      </c>
      <c r="GQ17" s="71">
        <f t="shared" si="24"/>
        <v>44026</v>
      </c>
      <c r="GR17" s="17">
        <f t="shared" si="24"/>
        <v>44027</v>
      </c>
      <c r="GS17" s="17">
        <f t="shared" si="24"/>
        <v>44028</v>
      </c>
      <c r="GT17" s="17">
        <f t="shared" si="24"/>
        <v>44029</v>
      </c>
      <c r="GU17" s="121">
        <f t="shared" si="24"/>
        <v>44030</v>
      </c>
      <c r="GV17" s="121">
        <f t="shared" si="24"/>
        <v>44031</v>
      </c>
      <c r="GW17" s="17">
        <f t="shared" si="24"/>
        <v>44032</v>
      </c>
      <c r="GX17" s="17">
        <f t="shared" si="24"/>
        <v>44033</v>
      </c>
      <c r="GY17" s="17">
        <f t="shared" si="24"/>
        <v>44034</v>
      </c>
      <c r="GZ17" s="17">
        <f t="shared" si="24"/>
        <v>44035</v>
      </c>
      <c r="HA17" s="17">
        <f t="shared" si="24"/>
        <v>44036</v>
      </c>
      <c r="HB17" s="121">
        <f t="shared" si="24"/>
        <v>44037</v>
      </c>
      <c r="HC17" s="121">
        <f t="shared" si="24"/>
        <v>44038</v>
      </c>
      <c r="HD17" s="17">
        <f t="shared" si="24"/>
        <v>44039</v>
      </c>
      <c r="HE17" s="17">
        <f t="shared" si="24"/>
        <v>44040</v>
      </c>
      <c r="HF17" s="17">
        <f t="shared" si="24"/>
        <v>44041</v>
      </c>
      <c r="HG17" s="17">
        <f t="shared" si="24"/>
        <v>44042</v>
      </c>
      <c r="HH17" s="17">
        <f t="shared" si="24"/>
        <v>44043</v>
      </c>
      <c r="HI17" s="121">
        <f t="shared" si="24"/>
        <v>44044</v>
      </c>
      <c r="HJ17" s="121">
        <f t="shared" si="24"/>
        <v>44045</v>
      </c>
      <c r="HK17" s="17">
        <f t="shared" si="24"/>
        <v>44046</v>
      </c>
      <c r="HL17" s="17">
        <f t="shared" si="24"/>
        <v>44047</v>
      </c>
      <c r="HM17" s="17">
        <f t="shared" si="24"/>
        <v>44048</v>
      </c>
      <c r="HN17" s="17">
        <f t="shared" si="24"/>
        <v>44049</v>
      </c>
      <c r="HO17" s="17">
        <f t="shared" si="24"/>
        <v>44050</v>
      </c>
      <c r="HP17" s="121">
        <f t="shared" si="24"/>
        <v>44051</v>
      </c>
      <c r="HQ17" s="121">
        <f t="shared" si="24"/>
        <v>44052</v>
      </c>
      <c r="HR17" s="17">
        <f t="shared" si="24"/>
        <v>44053</v>
      </c>
      <c r="HS17" s="17">
        <f t="shared" si="24"/>
        <v>44054</v>
      </c>
      <c r="HT17" s="17">
        <f t="shared" si="24"/>
        <v>44055</v>
      </c>
      <c r="HU17" s="17">
        <f t="shared" si="24"/>
        <v>44056</v>
      </c>
      <c r="HV17" s="17">
        <f t="shared" si="24"/>
        <v>44057</v>
      </c>
      <c r="HW17" s="71">
        <f t="shared" si="24"/>
        <v>44058</v>
      </c>
      <c r="HX17" s="121">
        <f t="shared" si="24"/>
        <v>44059</v>
      </c>
      <c r="HY17" s="17">
        <f t="shared" si="24"/>
        <v>44060</v>
      </c>
      <c r="HZ17" s="17">
        <f t="shared" si="24"/>
        <v>44061</v>
      </c>
      <c r="IA17" s="17">
        <f t="shared" si="24"/>
        <v>44062</v>
      </c>
      <c r="IB17" s="17">
        <f t="shared" si="24"/>
        <v>44063</v>
      </c>
      <c r="IC17" s="17">
        <f t="shared" si="24"/>
        <v>44064</v>
      </c>
      <c r="ID17" s="121">
        <f t="shared" si="24"/>
        <v>44065</v>
      </c>
      <c r="IE17" s="121">
        <f t="shared" si="24"/>
        <v>44066</v>
      </c>
      <c r="IF17" s="17">
        <f t="shared" si="24"/>
        <v>44067</v>
      </c>
      <c r="IG17" s="17">
        <f t="shared" si="24"/>
        <v>44068</v>
      </c>
      <c r="IH17" s="17">
        <f t="shared" si="24"/>
        <v>44069</v>
      </c>
      <c r="II17" s="17">
        <f t="shared" si="24"/>
        <v>44070</v>
      </c>
      <c r="IJ17" s="17">
        <f t="shared" si="24"/>
        <v>44071</v>
      </c>
      <c r="IK17" s="121">
        <f t="shared" si="24"/>
        <v>44072</v>
      </c>
      <c r="IL17" s="121">
        <f t="shared" si="24"/>
        <v>44073</v>
      </c>
      <c r="IM17" s="17">
        <f t="shared" si="24"/>
        <v>44074</v>
      </c>
      <c r="IN17" s="17">
        <f t="shared" si="24"/>
        <v>44075</v>
      </c>
      <c r="IO17" s="17">
        <f t="shared" si="24"/>
        <v>44076</v>
      </c>
      <c r="IP17" s="17">
        <f t="shared" si="24"/>
        <v>44077</v>
      </c>
      <c r="IQ17" s="17">
        <f t="shared" si="24"/>
        <v>44078</v>
      </c>
      <c r="IR17" s="121">
        <f t="shared" si="24"/>
        <v>44079</v>
      </c>
      <c r="IS17" s="121">
        <f t="shared" si="24"/>
        <v>44080</v>
      </c>
      <c r="IT17" s="17">
        <f t="shared" si="24"/>
        <v>44081</v>
      </c>
      <c r="IU17" s="17">
        <f t="shared" si="24"/>
        <v>44082</v>
      </c>
      <c r="IV17" s="17">
        <f t="shared" si="24"/>
        <v>44083</v>
      </c>
      <c r="IW17" s="17">
        <f t="shared" si="24"/>
        <v>44084</v>
      </c>
      <c r="IX17" s="17">
        <f t="shared" si="24"/>
        <v>44085</v>
      </c>
      <c r="IY17" s="121">
        <f t="shared" si="24"/>
        <v>44086</v>
      </c>
      <c r="IZ17" s="121">
        <f t="shared" si="24"/>
        <v>44087</v>
      </c>
      <c r="JA17" s="17">
        <f t="shared" ref="JA17:LL17" si="25">IZ17+1</f>
        <v>44088</v>
      </c>
      <c r="JB17" s="17">
        <f t="shared" si="25"/>
        <v>44089</v>
      </c>
      <c r="JC17" s="17">
        <f t="shared" si="25"/>
        <v>44090</v>
      </c>
      <c r="JD17" s="17">
        <f t="shared" si="25"/>
        <v>44091</v>
      </c>
      <c r="JE17" s="17">
        <f t="shared" si="25"/>
        <v>44092</v>
      </c>
      <c r="JF17" s="121">
        <f t="shared" si="25"/>
        <v>44093</v>
      </c>
      <c r="JG17" s="121">
        <f t="shared" si="25"/>
        <v>44094</v>
      </c>
      <c r="JH17" s="17">
        <f t="shared" si="25"/>
        <v>44095</v>
      </c>
      <c r="JI17" s="17">
        <f t="shared" si="25"/>
        <v>44096</v>
      </c>
      <c r="JJ17" s="17">
        <f t="shared" si="25"/>
        <v>44097</v>
      </c>
      <c r="JK17" s="17">
        <f t="shared" si="25"/>
        <v>44098</v>
      </c>
      <c r="JL17" s="17">
        <f t="shared" si="25"/>
        <v>44099</v>
      </c>
      <c r="JM17" s="121">
        <f t="shared" si="25"/>
        <v>44100</v>
      </c>
      <c r="JN17" s="121">
        <f t="shared" si="25"/>
        <v>44101</v>
      </c>
      <c r="JO17" s="17">
        <f t="shared" si="25"/>
        <v>44102</v>
      </c>
      <c r="JP17" s="17">
        <f t="shared" si="25"/>
        <v>44103</v>
      </c>
      <c r="JQ17" s="17">
        <f t="shared" si="25"/>
        <v>44104</v>
      </c>
      <c r="JR17" s="17">
        <f t="shared" si="25"/>
        <v>44105</v>
      </c>
      <c r="JS17" s="17">
        <f t="shared" si="25"/>
        <v>44106</v>
      </c>
      <c r="JT17" s="121">
        <f t="shared" si="25"/>
        <v>44107</v>
      </c>
      <c r="JU17" s="121">
        <f t="shared" si="25"/>
        <v>44108</v>
      </c>
      <c r="JV17" s="17">
        <f t="shared" si="25"/>
        <v>44109</v>
      </c>
      <c r="JW17" s="17">
        <f t="shared" si="25"/>
        <v>44110</v>
      </c>
      <c r="JX17" s="17">
        <f t="shared" si="25"/>
        <v>44111</v>
      </c>
      <c r="JY17" s="17">
        <f t="shared" si="25"/>
        <v>44112</v>
      </c>
      <c r="JZ17" s="17">
        <f t="shared" si="25"/>
        <v>44113</v>
      </c>
      <c r="KA17" s="121">
        <f t="shared" si="25"/>
        <v>44114</v>
      </c>
      <c r="KB17" s="121">
        <f t="shared" si="25"/>
        <v>44115</v>
      </c>
      <c r="KC17" s="17">
        <f t="shared" si="25"/>
        <v>44116</v>
      </c>
      <c r="KD17" s="17">
        <f t="shared" si="25"/>
        <v>44117</v>
      </c>
      <c r="KE17" s="17">
        <f t="shared" si="25"/>
        <v>44118</v>
      </c>
      <c r="KF17" s="17">
        <f t="shared" si="25"/>
        <v>44119</v>
      </c>
      <c r="KG17" s="17">
        <f t="shared" si="25"/>
        <v>44120</v>
      </c>
      <c r="KH17" s="121">
        <f t="shared" si="25"/>
        <v>44121</v>
      </c>
      <c r="KI17" s="121">
        <f t="shared" si="25"/>
        <v>44122</v>
      </c>
      <c r="KJ17" s="17">
        <f t="shared" si="25"/>
        <v>44123</v>
      </c>
      <c r="KK17" s="17">
        <f t="shared" si="25"/>
        <v>44124</v>
      </c>
      <c r="KL17" s="17">
        <f t="shared" si="25"/>
        <v>44125</v>
      </c>
      <c r="KM17" s="17">
        <f t="shared" si="25"/>
        <v>44126</v>
      </c>
      <c r="KN17" s="17">
        <f t="shared" si="25"/>
        <v>44127</v>
      </c>
      <c r="KO17" s="121">
        <f t="shared" si="25"/>
        <v>44128</v>
      </c>
      <c r="KP17" s="121">
        <f t="shared" si="25"/>
        <v>44129</v>
      </c>
      <c r="KQ17" s="17">
        <f t="shared" si="25"/>
        <v>44130</v>
      </c>
      <c r="KR17" s="17">
        <f t="shared" si="25"/>
        <v>44131</v>
      </c>
      <c r="KS17" s="17">
        <f t="shared" si="25"/>
        <v>44132</v>
      </c>
      <c r="KT17" s="17">
        <f t="shared" si="25"/>
        <v>44133</v>
      </c>
      <c r="KU17" s="17">
        <f t="shared" si="25"/>
        <v>44134</v>
      </c>
      <c r="KV17" s="121">
        <f t="shared" si="25"/>
        <v>44135</v>
      </c>
      <c r="KW17" s="71">
        <f t="shared" si="25"/>
        <v>44136</v>
      </c>
      <c r="KX17" s="17">
        <f t="shared" si="25"/>
        <v>44137</v>
      </c>
      <c r="KY17" s="17">
        <f t="shared" si="25"/>
        <v>44138</v>
      </c>
      <c r="KZ17" s="17">
        <f t="shared" si="25"/>
        <v>44139</v>
      </c>
      <c r="LA17" s="17">
        <f t="shared" si="25"/>
        <v>44140</v>
      </c>
      <c r="LB17" s="17">
        <f t="shared" si="25"/>
        <v>44141</v>
      </c>
      <c r="LC17" s="121">
        <f t="shared" si="25"/>
        <v>44142</v>
      </c>
      <c r="LD17" s="121">
        <f t="shared" si="25"/>
        <v>44143</v>
      </c>
      <c r="LE17" s="17">
        <f t="shared" si="25"/>
        <v>44144</v>
      </c>
      <c r="LF17" s="17">
        <f t="shared" si="25"/>
        <v>44145</v>
      </c>
      <c r="LG17" s="71">
        <f t="shared" si="25"/>
        <v>44146</v>
      </c>
      <c r="LH17" s="17">
        <f t="shared" si="25"/>
        <v>44147</v>
      </c>
      <c r="LI17" s="17">
        <f t="shared" si="25"/>
        <v>44148</v>
      </c>
      <c r="LJ17" s="121">
        <f t="shared" si="25"/>
        <v>44149</v>
      </c>
      <c r="LK17" s="121">
        <f t="shared" si="25"/>
        <v>44150</v>
      </c>
      <c r="LL17" s="17">
        <f t="shared" si="25"/>
        <v>44151</v>
      </c>
      <c r="LM17" s="17">
        <f t="shared" ref="LM17:NX17" si="26">LL17+1</f>
        <v>44152</v>
      </c>
      <c r="LN17" s="17">
        <f t="shared" si="26"/>
        <v>44153</v>
      </c>
      <c r="LO17" s="17">
        <f t="shared" si="26"/>
        <v>44154</v>
      </c>
      <c r="LP17" s="17">
        <f t="shared" si="26"/>
        <v>44155</v>
      </c>
      <c r="LQ17" s="121">
        <f t="shared" si="26"/>
        <v>44156</v>
      </c>
      <c r="LR17" s="121">
        <f t="shared" si="26"/>
        <v>44157</v>
      </c>
      <c r="LS17" s="17">
        <f t="shared" si="26"/>
        <v>44158</v>
      </c>
      <c r="LT17" s="17">
        <f t="shared" si="26"/>
        <v>44159</v>
      </c>
      <c r="LU17" s="17">
        <f t="shared" si="26"/>
        <v>44160</v>
      </c>
      <c r="LV17" s="17">
        <f t="shared" si="26"/>
        <v>44161</v>
      </c>
      <c r="LW17" s="17">
        <f t="shared" si="26"/>
        <v>44162</v>
      </c>
      <c r="LX17" s="121">
        <f t="shared" si="26"/>
        <v>44163</v>
      </c>
      <c r="LY17" s="121">
        <f t="shared" si="26"/>
        <v>44164</v>
      </c>
      <c r="LZ17" s="17">
        <f t="shared" si="26"/>
        <v>44165</v>
      </c>
      <c r="MA17" s="17">
        <f t="shared" si="26"/>
        <v>44166</v>
      </c>
      <c r="MB17" s="17">
        <f t="shared" si="26"/>
        <v>44167</v>
      </c>
      <c r="MC17" s="17">
        <f t="shared" si="26"/>
        <v>44168</v>
      </c>
      <c r="MD17" s="17">
        <f t="shared" si="26"/>
        <v>44169</v>
      </c>
      <c r="ME17" s="121">
        <f t="shared" si="26"/>
        <v>44170</v>
      </c>
      <c r="MF17" s="121">
        <f t="shared" si="26"/>
        <v>44171</v>
      </c>
      <c r="MG17" s="17">
        <f t="shared" si="26"/>
        <v>44172</v>
      </c>
      <c r="MH17" s="17">
        <f t="shared" si="26"/>
        <v>44173</v>
      </c>
      <c r="MI17" s="17">
        <f t="shared" si="26"/>
        <v>44174</v>
      </c>
      <c r="MJ17" s="17">
        <f t="shared" si="26"/>
        <v>44175</v>
      </c>
      <c r="MK17" s="17">
        <f t="shared" si="26"/>
        <v>44176</v>
      </c>
      <c r="ML17" s="121">
        <f t="shared" si="26"/>
        <v>44177</v>
      </c>
      <c r="MM17" s="121">
        <f t="shared" si="26"/>
        <v>44178</v>
      </c>
      <c r="MN17" s="17">
        <f t="shared" si="26"/>
        <v>44179</v>
      </c>
      <c r="MO17" s="17">
        <f t="shared" si="26"/>
        <v>44180</v>
      </c>
      <c r="MP17" s="17">
        <f t="shared" si="26"/>
        <v>44181</v>
      </c>
      <c r="MQ17" s="17">
        <f t="shared" si="26"/>
        <v>44182</v>
      </c>
      <c r="MR17" s="17">
        <f t="shared" si="26"/>
        <v>44183</v>
      </c>
      <c r="MS17" s="121">
        <f t="shared" si="26"/>
        <v>44184</v>
      </c>
      <c r="MT17" s="121">
        <f t="shared" si="26"/>
        <v>44185</v>
      </c>
      <c r="MU17" s="17">
        <f t="shared" si="26"/>
        <v>44186</v>
      </c>
      <c r="MV17" s="17">
        <f t="shared" si="26"/>
        <v>44187</v>
      </c>
      <c r="MW17" s="17">
        <f t="shared" si="26"/>
        <v>44188</v>
      </c>
      <c r="MX17" s="17">
        <f t="shared" si="26"/>
        <v>44189</v>
      </c>
      <c r="MY17" s="71">
        <f t="shared" si="26"/>
        <v>44190</v>
      </c>
      <c r="MZ17" s="121">
        <f t="shared" si="26"/>
        <v>44191</v>
      </c>
      <c r="NA17" s="121">
        <f t="shared" si="26"/>
        <v>44192</v>
      </c>
      <c r="NB17" s="17">
        <f t="shared" si="26"/>
        <v>44193</v>
      </c>
      <c r="NC17" s="17">
        <f t="shared" si="26"/>
        <v>44194</v>
      </c>
      <c r="ND17" s="17">
        <f t="shared" si="26"/>
        <v>44195</v>
      </c>
      <c r="NE17" s="17">
        <f t="shared" si="26"/>
        <v>44196</v>
      </c>
      <c r="NF17" s="17">
        <f t="shared" si="26"/>
        <v>44197</v>
      </c>
      <c r="NG17" s="121">
        <f t="shared" si="26"/>
        <v>44198</v>
      </c>
      <c r="NH17" s="121">
        <f t="shared" si="26"/>
        <v>44199</v>
      </c>
      <c r="NI17" s="17">
        <f t="shared" si="26"/>
        <v>44200</v>
      </c>
      <c r="NJ17" s="17">
        <f t="shared" si="26"/>
        <v>44201</v>
      </c>
      <c r="NK17" s="17">
        <f t="shared" si="26"/>
        <v>44202</v>
      </c>
      <c r="NL17" s="17">
        <f t="shared" si="26"/>
        <v>44203</v>
      </c>
      <c r="NM17" s="17">
        <f t="shared" si="26"/>
        <v>44204</v>
      </c>
      <c r="NN17" s="121">
        <f t="shared" si="26"/>
        <v>44205</v>
      </c>
      <c r="NO17" s="121">
        <f t="shared" si="26"/>
        <v>44206</v>
      </c>
      <c r="NP17" s="17">
        <f t="shared" si="26"/>
        <v>44207</v>
      </c>
      <c r="NQ17" s="17">
        <f t="shared" si="26"/>
        <v>44208</v>
      </c>
      <c r="NR17" s="17">
        <f t="shared" si="26"/>
        <v>44209</v>
      </c>
      <c r="NS17" s="17">
        <f t="shared" si="26"/>
        <v>44210</v>
      </c>
      <c r="NT17" s="17">
        <f t="shared" si="26"/>
        <v>44211</v>
      </c>
      <c r="NU17" s="121">
        <f t="shared" si="26"/>
        <v>44212</v>
      </c>
      <c r="NV17" s="121">
        <f t="shared" si="26"/>
        <v>44213</v>
      </c>
      <c r="NW17" s="17">
        <f t="shared" si="26"/>
        <v>44214</v>
      </c>
      <c r="NX17" s="17">
        <f t="shared" si="26"/>
        <v>44215</v>
      </c>
      <c r="NY17" s="17">
        <f t="shared" ref="NY17:OO17" si="27">NX17+1</f>
        <v>44216</v>
      </c>
      <c r="NZ17" s="17">
        <f t="shared" si="27"/>
        <v>44217</v>
      </c>
      <c r="OA17" s="17">
        <f t="shared" si="27"/>
        <v>44218</v>
      </c>
      <c r="OB17" s="121">
        <f t="shared" si="27"/>
        <v>44219</v>
      </c>
      <c r="OC17" s="121">
        <f t="shared" si="27"/>
        <v>44220</v>
      </c>
      <c r="OD17" s="17">
        <f t="shared" si="27"/>
        <v>44221</v>
      </c>
      <c r="OE17" s="17">
        <f t="shared" si="27"/>
        <v>44222</v>
      </c>
      <c r="OF17" s="17">
        <f t="shared" si="27"/>
        <v>44223</v>
      </c>
      <c r="OG17" s="17">
        <f t="shared" si="27"/>
        <v>44224</v>
      </c>
      <c r="OH17" s="17">
        <f t="shared" si="27"/>
        <v>44225</v>
      </c>
      <c r="OI17" s="121">
        <f t="shared" si="27"/>
        <v>44226</v>
      </c>
      <c r="OJ17" s="121">
        <f t="shared" si="27"/>
        <v>44227</v>
      </c>
      <c r="OK17" s="17">
        <f t="shared" si="27"/>
        <v>44228</v>
      </c>
      <c r="OL17" s="17">
        <f t="shared" si="27"/>
        <v>44229</v>
      </c>
      <c r="OM17" s="17">
        <f t="shared" si="27"/>
        <v>44230</v>
      </c>
      <c r="ON17" s="17">
        <f t="shared" si="27"/>
        <v>44231</v>
      </c>
      <c r="OO17" s="17">
        <f t="shared" si="27"/>
        <v>44232</v>
      </c>
    </row>
    <row r="18" spans="1:405" x14ac:dyDescent="0.25">
      <c r="A18" s="133" t="s">
        <v>412</v>
      </c>
      <c r="B18" s="133" t="s">
        <v>413</v>
      </c>
      <c r="C18" s="21" t="s">
        <v>403</v>
      </c>
      <c r="D18" s="76" t="s">
        <v>0</v>
      </c>
      <c r="E18" s="76" t="s">
        <v>1</v>
      </c>
      <c r="F18" s="76" t="s">
        <v>2</v>
      </c>
      <c r="G18" s="76" t="s">
        <v>3</v>
      </c>
      <c r="H18" s="76" t="s">
        <v>4</v>
      </c>
      <c r="I18" s="76" t="s">
        <v>5</v>
      </c>
      <c r="J18" s="76" t="s">
        <v>6</v>
      </c>
      <c r="K18" s="76" t="s">
        <v>7</v>
      </c>
      <c r="L18" s="76" t="s">
        <v>8</v>
      </c>
      <c r="M18" s="76" t="s">
        <v>9</v>
      </c>
      <c r="N18" s="76" t="s">
        <v>10</v>
      </c>
      <c r="O18" s="76" t="s">
        <v>11</v>
      </c>
      <c r="P18" s="76" t="s">
        <v>12</v>
      </c>
      <c r="Q18" s="76" t="s">
        <v>13</v>
      </c>
      <c r="R18" s="76" t="s">
        <v>14</v>
      </c>
      <c r="S18" s="76" t="s">
        <v>15</v>
      </c>
      <c r="T18" s="76" t="s">
        <v>16</v>
      </c>
      <c r="U18" s="76" t="s">
        <v>17</v>
      </c>
      <c r="V18" s="76" t="s">
        <v>18</v>
      </c>
      <c r="W18" s="76" t="s">
        <v>19</v>
      </c>
      <c r="X18" s="76" t="s">
        <v>20</v>
      </c>
      <c r="Y18" s="76" t="s">
        <v>21</v>
      </c>
      <c r="Z18" s="76" t="s">
        <v>22</v>
      </c>
      <c r="AA18" s="76" t="s">
        <v>23</v>
      </c>
      <c r="AB18" s="76" t="s">
        <v>24</v>
      </c>
      <c r="AC18" s="76" t="s">
        <v>25</v>
      </c>
      <c r="AD18" s="76" t="s">
        <v>26</v>
      </c>
      <c r="AE18" s="76" t="s">
        <v>27</v>
      </c>
      <c r="AF18" s="76" t="s">
        <v>28</v>
      </c>
      <c r="AG18" s="76" t="s">
        <v>29</v>
      </c>
      <c r="AH18" s="77" t="s">
        <v>30</v>
      </c>
      <c r="AI18" s="78" t="s">
        <v>31</v>
      </c>
      <c r="AJ18" s="76" t="s">
        <v>32</v>
      </c>
      <c r="AK18" s="79" t="s">
        <v>33</v>
      </c>
      <c r="AL18" s="79" t="s">
        <v>34</v>
      </c>
      <c r="AM18" s="79" t="s">
        <v>35</v>
      </c>
      <c r="AN18" s="79" t="s">
        <v>36</v>
      </c>
      <c r="AO18" s="79" t="s">
        <v>37</v>
      </c>
      <c r="AP18" s="79" t="s">
        <v>38</v>
      </c>
      <c r="AQ18" s="79" t="s">
        <v>39</v>
      </c>
      <c r="AR18" s="79" t="s">
        <v>40</v>
      </c>
      <c r="AS18" s="79" t="s">
        <v>41</v>
      </c>
      <c r="AT18" s="79" t="s">
        <v>42</v>
      </c>
      <c r="AU18" s="79" t="s">
        <v>43</v>
      </c>
      <c r="AV18" s="79" t="s">
        <v>44</v>
      </c>
      <c r="AW18" s="79" t="s">
        <v>45</v>
      </c>
      <c r="AX18" s="79" t="s">
        <v>46</v>
      </c>
      <c r="AY18" s="79" t="s">
        <v>47</v>
      </c>
      <c r="AZ18" s="79" t="s">
        <v>48</v>
      </c>
      <c r="BA18" s="79" t="s">
        <v>49</v>
      </c>
      <c r="BB18" s="79" t="s">
        <v>50</v>
      </c>
      <c r="BC18" s="79" t="s">
        <v>51</v>
      </c>
      <c r="BD18" s="79" t="s">
        <v>52</v>
      </c>
      <c r="BE18" s="79" t="s">
        <v>53</v>
      </c>
      <c r="BF18" s="79" t="s">
        <v>54</v>
      </c>
      <c r="BG18" s="79" t="s">
        <v>55</v>
      </c>
      <c r="BH18" s="79" t="s">
        <v>56</v>
      </c>
      <c r="BI18" s="79" t="s">
        <v>57</v>
      </c>
      <c r="BJ18" s="79" t="s">
        <v>58</v>
      </c>
      <c r="BK18" s="80" t="s">
        <v>59</v>
      </c>
      <c r="BL18" s="81" t="s">
        <v>60</v>
      </c>
      <c r="BM18" s="79" t="s">
        <v>61</v>
      </c>
      <c r="BN18" s="79" t="s">
        <v>62</v>
      </c>
      <c r="BO18" s="79" t="s">
        <v>63</v>
      </c>
      <c r="BP18" s="79" t="s">
        <v>64</v>
      </c>
      <c r="BQ18" s="79" t="s">
        <v>65</v>
      </c>
      <c r="BR18" s="79" t="s">
        <v>66</v>
      </c>
      <c r="BS18" s="79" t="s">
        <v>67</v>
      </c>
      <c r="BT18" s="79" t="s">
        <v>68</v>
      </c>
      <c r="BU18" s="79" t="s">
        <v>69</v>
      </c>
      <c r="BV18" s="79" t="s">
        <v>70</v>
      </c>
      <c r="BW18" s="79" t="s">
        <v>71</v>
      </c>
      <c r="BX18" s="79" t="s">
        <v>72</v>
      </c>
      <c r="BY18" s="79" t="s">
        <v>73</v>
      </c>
      <c r="BZ18" s="79" t="s">
        <v>74</v>
      </c>
      <c r="CA18" s="79" t="s">
        <v>75</v>
      </c>
      <c r="CB18" s="79" t="s">
        <v>76</v>
      </c>
      <c r="CC18" s="79" t="s">
        <v>77</v>
      </c>
      <c r="CD18" s="79" t="s">
        <v>78</v>
      </c>
      <c r="CE18" s="79" t="s">
        <v>79</v>
      </c>
      <c r="CF18" s="79" t="s">
        <v>80</v>
      </c>
      <c r="CG18" s="79" t="s">
        <v>81</v>
      </c>
      <c r="CH18" s="79" t="s">
        <v>82</v>
      </c>
      <c r="CI18" s="79" t="s">
        <v>83</v>
      </c>
      <c r="CJ18" s="79" t="s">
        <v>84</v>
      </c>
      <c r="CK18" s="79" t="s">
        <v>85</v>
      </c>
      <c r="CL18" s="79" t="s">
        <v>86</v>
      </c>
      <c r="CM18" s="79" t="s">
        <v>87</v>
      </c>
      <c r="CN18" s="79" t="s">
        <v>88</v>
      </c>
      <c r="CO18" s="79" t="s">
        <v>89</v>
      </c>
      <c r="CP18" s="80" t="s">
        <v>90</v>
      </c>
      <c r="CQ18" s="81" t="s">
        <v>91</v>
      </c>
      <c r="CR18" s="79" t="s">
        <v>92</v>
      </c>
      <c r="CS18" s="79" t="s">
        <v>93</v>
      </c>
      <c r="CT18" s="79" t="s">
        <v>94</v>
      </c>
      <c r="CU18" s="79" t="s">
        <v>95</v>
      </c>
      <c r="CV18" s="79" t="s">
        <v>96</v>
      </c>
      <c r="CW18" s="79" t="s">
        <v>97</v>
      </c>
      <c r="CX18" s="79" t="s">
        <v>98</v>
      </c>
      <c r="CY18" s="79" t="s">
        <v>99</v>
      </c>
      <c r="CZ18" s="79" t="s">
        <v>100</v>
      </c>
      <c r="DA18" s="79" t="s">
        <v>101</v>
      </c>
      <c r="DB18" s="79" t="s">
        <v>102</v>
      </c>
      <c r="DC18" s="79" t="s">
        <v>103</v>
      </c>
      <c r="DD18" s="79" t="s">
        <v>104</v>
      </c>
      <c r="DE18" s="79" t="s">
        <v>105</v>
      </c>
      <c r="DF18" s="79" t="s">
        <v>106</v>
      </c>
      <c r="DG18" s="79" t="s">
        <v>107</v>
      </c>
      <c r="DH18" s="79" t="s">
        <v>108</v>
      </c>
      <c r="DI18" s="79" t="s">
        <v>109</v>
      </c>
      <c r="DJ18" s="79" t="s">
        <v>110</v>
      </c>
      <c r="DK18" s="79" t="s">
        <v>111</v>
      </c>
      <c r="DL18" s="79" t="s">
        <v>112</v>
      </c>
      <c r="DM18" s="79" t="s">
        <v>113</v>
      </c>
      <c r="DN18" s="79" t="s">
        <v>114</v>
      </c>
      <c r="DO18" s="79" t="s">
        <v>115</v>
      </c>
      <c r="DP18" s="79" t="s">
        <v>116</v>
      </c>
      <c r="DQ18" s="79" t="s">
        <v>117</v>
      </c>
      <c r="DR18" s="79" t="s">
        <v>118</v>
      </c>
      <c r="DS18" s="79" t="s">
        <v>119</v>
      </c>
      <c r="DT18" s="80" t="s">
        <v>120</v>
      </c>
      <c r="DU18" s="81" t="s">
        <v>121</v>
      </c>
      <c r="DV18" s="79" t="s">
        <v>122</v>
      </c>
      <c r="DW18" s="79" t="s">
        <v>123</v>
      </c>
      <c r="DX18" s="79" t="s">
        <v>124</v>
      </c>
      <c r="DY18" s="79" t="s">
        <v>125</v>
      </c>
      <c r="DZ18" s="79" t="s">
        <v>126</v>
      </c>
      <c r="EA18" s="79" t="s">
        <v>127</v>
      </c>
      <c r="EB18" s="79" t="s">
        <v>128</v>
      </c>
      <c r="EC18" s="79" t="s">
        <v>129</v>
      </c>
      <c r="ED18" s="79" t="s">
        <v>130</v>
      </c>
      <c r="EE18" s="79" t="s">
        <v>131</v>
      </c>
      <c r="EF18" s="79" t="s">
        <v>132</v>
      </c>
      <c r="EG18" s="79" t="s">
        <v>133</v>
      </c>
      <c r="EH18" s="79" t="s">
        <v>134</v>
      </c>
      <c r="EI18" s="79" t="s">
        <v>135</v>
      </c>
      <c r="EJ18" s="79" t="s">
        <v>136</v>
      </c>
      <c r="EK18" s="79" t="s">
        <v>137</v>
      </c>
      <c r="EL18" s="79" t="s">
        <v>138</v>
      </c>
      <c r="EM18" s="79" t="s">
        <v>139</v>
      </c>
      <c r="EN18" s="79" t="s">
        <v>140</v>
      </c>
      <c r="EO18" s="79" t="s">
        <v>141</v>
      </c>
      <c r="EP18" s="79" t="s">
        <v>142</v>
      </c>
      <c r="EQ18" s="79" t="s">
        <v>143</v>
      </c>
      <c r="ER18" s="79" t="s">
        <v>144</v>
      </c>
      <c r="ES18" s="79" t="s">
        <v>145</v>
      </c>
      <c r="ET18" s="79" t="s">
        <v>146</v>
      </c>
      <c r="EU18" s="79" t="s">
        <v>147</v>
      </c>
      <c r="EV18" s="79" t="s">
        <v>148</v>
      </c>
      <c r="EW18" s="79" t="s">
        <v>149</v>
      </c>
      <c r="EX18" s="79" t="s">
        <v>150</v>
      </c>
      <c r="EY18" s="80" t="s">
        <v>151</v>
      </c>
      <c r="EZ18" s="81" t="s">
        <v>152</v>
      </c>
      <c r="FA18" s="79" t="s">
        <v>153</v>
      </c>
      <c r="FB18" s="79" t="s">
        <v>154</v>
      </c>
      <c r="FC18" s="79" t="s">
        <v>155</v>
      </c>
      <c r="FD18" s="79" t="s">
        <v>156</v>
      </c>
      <c r="FE18" s="79" t="s">
        <v>157</v>
      </c>
      <c r="FF18" s="79" t="s">
        <v>158</v>
      </c>
      <c r="FG18" s="79" t="s">
        <v>159</v>
      </c>
      <c r="FH18" s="79" t="s">
        <v>160</v>
      </c>
      <c r="FI18" s="79" t="s">
        <v>161</v>
      </c>
      <c r="FJ18" s="79" t="s">
        <v>162</v>
      </c>
      <c r="FK18" s="79" t="s">
        <v>163</v>
      </c>
      <c r="FL18" s="79" t="s">
        <v>164</v>
      </c>
      <c r="FM18" s="79" t="s">
        <v>165</v>
      </c>
      <c r="FN18" s="79" t="s">
        <v>166</v>
      </c>
      <c r="FO18" s="79" t="s">
        <v>167</v>
      </c>
      <c r="FP18" s="79" t="s">
        <v>168</v>
      </c>
      <c r="FQ18" s="79" t="s">
        <v>169</v>
      </c>
      <c r="FR18" s="79" t="s">
        <v>170</v>
      </c>
      <c r="FS18" s="79" t="s">
        <v>171</v>
      </c>
      <c r="FT18" s="79" t="s">
        <v>172</v>
      </c>
      <c r="FU18" s="79" t="s">
        <v>173</v>
      </c>
      <c r="FV18" s="79" t="s">
        <v>174</v>
      </c>
      <c r="FW18" s="79" t="s">
        <v>175</v>
      </c>
      <c r="FX18" s="79" t="s">
        <v>176</v>
      </c>
      <c r="FY18" s="79" t="s">
        <v>177</v>
      </c>
      <c r="FZ18" s="79" t="s">
        <v>178</v>
      </c>
      <c r="GA18" s="79" t="s">
        <v>179</v>
      </c>
      <c r="GB18" s="79" t="s">
        <v>180</v>
      </c>
      <c r="GC18" s="80" t="s">
        <v>181</v>
      </c>
      <c r="GD18" s="81" t="s">
        <v>182</v>
      </c>
      <c r="GE18" s="79" t="s">
        <v>183</v>
      </c>
      <c r="GF18" s="79" t="s">
        <v>184</v>
      </c>
      <c r="GG18" s="79" t="s">
        <v>185</v>
      </c>
      <c r="GH18" s="79" t="s">
        <v>186</v>
      </c>
      <c r="GI18" s="79" t="s">
        <v>187</v>
      </c>
      <c r="GJ18" s="79" t="s">
        <v>188</v>
      </c>
      <c r="GK18" s="79" t="s">
        <v>189</v>
      </c>
      <c r="GL18" s="79" t="s">
        <v>190</v>
      </c>
      <c r="GM18" s="79" t="s">
        <v>191</v>
      </c>
      <c r="GN18" s="79" t="s">
        <v>192</v>
      </c>
      <c r="GO18" s="79" t="s">
        <v>193</v>
      </c>
      <c r="GP18" s="79" t="s">
        <v>194</v>
      </c>
      <c r="GQ18" s="79" t="s">
        <v>195</v>
      </c>
      <c r="GR18" s="79" t="s">
        <v>196</v>
      </c>
      <c r="GS18" s="79" t="s">
        <v>197</v>
      </c>
      <c r="GT18" s="79" t="s">
        <v>198</v>
      </c>
      <c r="GU18" s="79" t="s">
        <v>199</v>
      </c>
      <c r="GV18" s="79" t="s">
        <v>200</v>
      </c>
      <c r="GW18" s="79" t="s">
        <v>201</v>
      </c>
      <c r="GX18" s="79" t="s">
        <v>202</v>
      </c>
      <c r="GY18" s="79" t="s">
        <v>203</v>
      </c>
      <c r="GZ18" s="79" t="s">
        <v>204</v>
      </c>
      <c r="HA18" s="79" t="s">
        <v>205</v>
      </c>
      <c r="HB18" s="79" t="s">
        <v>206</v>
      </c>
      <c r="HC18" s="79" t="s">
        <v>207</v>
      </c>
      <c r="HD18" s="79" t="s">
        <v>208</v>
      </c>
      <c r="HE18" s="79" t="s">
        <v>209</v>
      </c>
      <c r="HF18" s="79" t="s">
        <v>210</v>
      </c>
      <c r="HG18" s="79" t="s">
        <v>211</v>
      </c>
      <c r="HH18" s="80" t="s">
        <v>212</v>
      </c>
      <c r="HI18" s="81" t="s">
        <v>213</v>
      </c>
      <c r="HJ18" s="79" t="s">
        <v>214</v>
      </c>
      <c r="HK18" s="79" t="s">
        <v>215</v>
      </c>
      <c r="HL18" s="79" t="s">
        <v>216</v>
      </c>
      <c r="HM18" s="79" t="s">
        <v>217</v>
      </c>
      <c r="HN18" s="79" t="s">
        <v>218</v>
      </c>
      <c r="HO18" s="79" t="s">
        <v>219</v>
      </c>
      <c r="HP18" s="79" t="s">
        <v>220</v>
      </c>
      <c r="HQ18" s="79" t="s">
        <v>221</v>
      </c>
      <c r="HR18" s="79" t="s">
        <v>222</v>
      </c>
      <c r="HS18" s="79" t="s">
        <v>223</v>
      </c>
      <c r="HT18" s="79" t="s">
        <v>224</v>
      </c>
      <c r="HU18" s="79" t="s">
        <v>225</v>
      </c>
      <c r="HV18" s="79" t="s">
        <v>226</v>
      </c>
      <c r="HW18" s="79" t="s">
        <v>227</v>
      </c>
      <c r="HX18" s="79" t="s">
        <v>228</v>
      </c>
      <c r="HY18" s="79" t="s">
        <v>229</v>
      </c>
      <c r="HZ18" s="79" t="s">
        <v>230</v>
      </c>
      <c r="IA18" s="79" t="s">
        <v>231</v>
      </c>
      <c r="IB18" s="79" t="s">
        <v>232</v>
      </c>
      <c r="IC18" s="79" t="s">
        <v>233</v>
      </c>
      <c r="ID18" s="79" t="s">
        <v>234</v>
      </c>
      <c r="IE18" s="79" t="s">
        <v>235</v>
      </c>
      <c r="IF18" s="79" t="s">
        <v>236</v>
      </c>
      <c r="IG18" s="79" t="s">
        <v>237</v>
      </c>
      <c r="IH18" s="79" t="s">
        <v>238</v>
      </c>
      <c r="II18" s="79" t="s">
        <v>239</v>
      </c>
      <c r="IJ18" s="79" t="s">
        <v>240</v>
      </c>
      <c r="IK18" s="79" t="s">
        <v>241</v>
      </c>
      <c r="IL18" s="79" t="s">
        <v>242</v>
      </c>
      <c r="IM18" s="80" t="s">
        <v>243</v>
      </c>
      <c r="IN18" s="81" t="s">
        <v>244</v>
      </c>
      <c r="IO18" s="79" t="s">
        <v>245</v>
      </c>
      <c r="IP18" s="79" t="s">
        <v>246</v>
      </c>
      <c r="IQ18" s="79" t="s">
        <v>247</v>
      </c>
      <c r="IR18" s="79" t="s">
        <v>248</v>
      </c>
      <c r="IS18" s="79" t="s">
        <v>249</v>
      </c>
      <c r="IT18" s="79" t="s">
        <v>250</v>
      </c>
      <c r="IU18" s="79" t="s">
        <v>251</v>
      </c>
      <c r="IV18" s="79" t="s">
        <v>252</v>
      </c>
      <c r="IW18" s="79" t="s">
        <v>253</v>
      </c>
      <c r="IX18" s="79" t="s">
        <v>254</v>
      </c>
      <c r="IY18" s="79" t="s">
        <v>255</v>
      </c>
      <c r="IZ18" s="79" t="s">
        <v>256</v>
      </c>
      <c r="JA18" s="79" t="s">
        <v>257</v>
      </c>
      <c r="JB18" s="79" t="s">
        <v>258</v>
      </c>
      <c r="JC18" s="79" t="s">
        <v>259</v>
      </c>
      <c r="JD18" s="79" t="s">
        <v>260</v>
      </c>
      <c r="JE18" s="79" t="s">
        <v>261</v>
      </c>
      <c r="JF18" s="79" t="s">
        <v>262</v>
      </c>
      <c r="JG18" s="79" t="s">
        <v>263</v>
      </c>
      <c r="JH18" s="79" t="s">
        <v>264</v>
      </c>
      <c r="JI18" s="79" t="s">
        <v>265</v>
      </c>
      <c r="JJ18" s="79" t="s">
        <v>266</v>
      </c>
      <c r="JK18" s="79" t="s">
        <v>267</v>
      </c>
      <c r="JL18" s="79" t="s">
        <v>268</v>
      </c>
      <c r="JM18" s="79" t="s">
        <v>269</v>
      </c>
      <c r="JN18" s="79" t="s">
        <v>270</v>
      </c>
      <c r="JO18" s="79" t="s">
        <v>271</v>
      </c>
      <c r="JP18" s="79" t="s">
        <v>272</v>
      </c>
      <c r="JQ18" s="80" t="s">
        <v>273</v>
      </c>
      <c r="JR18" s="81" t="s">
        <v>274</v>
      </c>
      <c r="JS18" s="79" t="s">
        <v>275</v>
      </c>
      <c r="JT18" s="79" t="s">
        <v>276</v>
      </c>
      <c r="JU18" s="79" t="s">
        <v>277</v>
      </c>
      <c r="JV18" s="79" t="s">
        <v>278</v>
      </c>
      <c r="JW18" s="79" t="s">
        <v>279</v>
      </c>
      <c r="JX18" s="79" t="s">
        <v>280</v>
      </c>
      <c r="JY18" s="79" t="s">
        <v>281</v>
      </c>
      <c r="JZ18" s="79" t="s">
        <v>282</v>
      </c>
      <c r="KA18" s="79" t="s">
        <v>283</v>
      </c>
      <c r="KB18" s="79" t="s">
        <v>284</v>
      </c>
      <c r="KC18" s="79" t="s">
        <v>285</v>
      </c>
      <c r="KD18" s="79" t="s">
        <v>286</v>
      </c>
      <c r="KE18" s="79" t="s">
        <v>287</v>
      </c>
      <c r="KF18" s="79" t="s">
        <v>288</v>
      </c>
      <c r="KG18" s="79" t="s">
        <v>289</v>
      </c>
      <c r="KH18" s="79" t="s">
        <v>290</v>
      </c>
      <c r="KI18" s="79" t="s">
        <v>291</v>
      </c>
      <c r="KJ18" s="79" t="s">
        <v>292</v>
      </c>
      <c r="KK18" s="79" t="s">
        <v>293</v>
      </c>
      <c r="KL18" s="79" t="s">
        <v>294</v>
      </c>
      <c r="KM18" s="79" t="s">
        <v>295</v>
      </c>
      <c r="KN18" s="79" t="s">
        <v>296</v>
      </c>
      <c r="KO18" s="79" t="s">
        <v>297</v>
      </c>
      <c r="KP18" s="79" t="s">
        <v>298</v>
      </c>
      <c r="KQ18" s="79" t="s">
        <v>299</v>
      </c>
      <c r="KR18" s="79" t="s">
        <v>300</v>
      </c>
      <c r="KS18" s="79" t="s">
        <v>301</v>
      </c>
      <c r="KT18" s="79" t="s">
        <v>302</v>
      </c>
      <c r="KU18" s="79" t="s">
        <v>303</v>
      </c>
      <c r="KV18" s="80" t="s">
        <v>304</v>
      </c>
      <c r="KW18" s="81" t="s">
        <v>305</v>
      </c>
      <c r="KX18" s="79" t="s">
        <v>306</v>
      </c>
      <c r="KY18" s="79" t="s">
        <v>307</v>
      </c>
      <c r="KZ18" s="79" t="s">
        <v>308</v>
      </c>
      <c r="LA18" s="79" t="s">
        <v>309</v>
      </c>
      <c r="LB18" s="79" t="s">
        <v>310</v>
      </c>
      <c r="LC18" s="79" t="s">
        <v>311</v>
      </c>
      <c r="LD18" s="79" t="s">
        <v>312</v>
      </c>
      <c r="LE18" s="79" t="s">
        <v>313</v>
      </c>
      <c r="LF18" s="79" t="s">
        <v>314</v>
      </c>
      <c r="LG18" s="79" t="s">
        <v>315</v>
      </c>
      <c r="LH18" s="79" t="s">
        <v>316</v>
      </c>
      <c r="LI18" s="79" t="s">
        <v>317</v>
      </c>
      <c r="LJ18" s="79" t="s">
        <v>318</v>
      </c>
      <c r="LK18" s="79" t="s">
        <v>319</v>
      </c>
      <c r="LL18" s="79" t="s">
        <v>320</v>
      </c>
      <c r="LM18" s="79" t="s">
        <v>321</v>
      </c>
      <c r="LN18" s="79" t="s">
        <v>322</v>
      </c>
      <c r="LO18" s="79" t="s">
        <v>323</v>
      </c>
      <c r="LP18" s="79" t="s">
        <v>324</v>
      </c>
      <c r="LQ18" s="79" t="s">
        <v>325</v>
      </c>
      <c r="LR18" s="79" t="s">
        <v>326</v>
      </c>
      <c r="LS18" s="79" t="s">
        <v>327</v>
      </c>
      <c r="LT18" s="79" t="s">
        <v>328</v>
      </c>
      <c r="LU18" s="79" t="s">
        <v>329</v>
      </c>
      <c r="LV18" s="79" t="s">
        <v>330</v>
      </c>
      <c r="LW18" s="79" t="s">
        <v>331</v>
      </c>
      <c r="LX18" s="79" t="s">
        <v>332</v>
      </c>
      <c r="LY18" s="79" t="s">
        <v>333</v>
      </c>
      <c r="LZ18" s="80" t="s">
        <v>334</v>
      </c>
      <c r="MA18" s="81" t="s">
        <v>335</v>
      </c>
      <c r="MB18" s="79" t="s">
        <v>336</v>
      </c>
      <c r="MC18" s="79" t="s">
        <v>337</v>
      </c>
      <c r="MD18" s="79" t="s">
        <v>338</v>
      </c>
      <c r="ME18" s="79" t="s">
        <v>339</v>
      </c>
      <c r="MF18" s="79" t="s">
        <v>340</v>
      </c>
      <c r="MG18" s="79" t="s">
        <v>341</v>
      </c>
      <c r="MH18" s="79" t="s">
        <v>342</v>
      </c>
      <c r="MI18" s="79" t="s">
        <v>343</v>
      </c>
      <c r="MJ18" s="79" t="s">
        <v>344</v>
      </c>
      <c r="MK18" s="79" t="s">
        <v>345</v>
      </c>
      <c r="ML18" s="79" t="s">
        <v>346</v>
      </c>
      <c r="MM18" s="79" t="s">
        <v>347</v>
      </c>
      <c r="MN18" s="79" t="s">
        <v>348</v>
      </c>
      <c r="MO18" s="79" t="s">
        <v>349</v>
      </c>
      <c r="MP18" s="79" t="s">
        <v>350</v>
      </c>
      <c r="MQ18" s="79" t="s">
        <v>351</v>
      </c>
      <c r="MR18" s="79" t="s">
        <v>352</v>
      </c>
      <c r="MS18" s="79" t="s">
        <v>353</v>
      </c>
      <c r="MT18" s="79" t="s">
        <v>354</v>
      </c>
      <c r="MU18" s="79" t="s">
        <v>355</v>
      </c>
      <c r="MV18" s="79" t="s">
        <v>356</v>
      </c>
      <c r="MW18" s="79" t="s">
        <v>357</v>
      </c>
      <c r="MX18" s="79" t="s">
        <v>358</v>
      </c>
      <c r="MY18" s="79" t="s">
        <v>359</v>
      </c>
      <c r="MZ18" s="79" t="s">
        <v>360</v>
      </c>
      <c r="NA18" s="79" t="s">
        <v>361</v>
      </c>
      <c r="NB18" s="79" t="s">
        <v>362</v>
      </c>
      <c r="NC18" s="79" t="s">
        <v>363</v>
      </c>
      <c r="ND18" s="79" t="s">
        <v>364</v>
      </c>
      <c r="NE18" s="80" t="s">
        <v>365</v>
      </c>
      <c r="NF18" s="81" t="s">
        <v>366</v>
      </c>
      <c r="NG18" s="79" t="s">
        <v>367</v>
      </c>
      <c r="NH18" s="79" t="s">
        <v>368</v>
      </c>
      <c r="NI18" s="79" t="s">
        <v>369</v>
      </c>
      <c r="NJ18" s="79" t="s">
        <v>370</v>
      </c>
      <c r="NK18" s="79" t="s">
        <v>371</v>
      </c>
      <c r="NL18" s="79" t="s">
        <v>372</v>
      </c>
      <c r="NM18" s="79" t="s">
        <v>373</v>
      </c>
      <c r="NN18" s="79" t="s">
        <v>374</v>
      </c>
      <c r="NO18" s="79" t="s">
        <v>375</v>
      </c>
      <c r="NP18" s="79" t="s">
        <v>376</v>
      </c>
      <c r="NQ18" s="79" t="s">
        <v>377</v>
      </c>
      <c r="NR18" s="79" t="s">
        <v>378</v>
      </c>
      <c r="NS18" s="79" t="s">
        <v>379</v>
      </c>
      <c r="NT18" s="79" t="s">
        <v>380</v>
      </c>
      <c r="NU18" s="79" t="s">
        <v>381</v>
      </c>
      <c r="NV18" s="79" t="s">
        <v>382</v>
      </c>
      <c r="NW18" s="79" t="s">
        <v>383</v>
      </c>
      <c r="NX18" s="79" t="s">
        <v>384</v>
      </c>
      <c r="NY18" s="79" t="s">
        <v>385</v>
      </c>
      <c r="NZ18" s="79" t="s">
        <v>386</v>
      </c>
      <c r="OA18" s="79" t="s">
        <v>387</v>
      </c>
      <c r="OB18" s="79" t="s">
        <v>388</v>
      </c>
      <c r="OC18" s="79" t="s">
        <v>389</v>
      </c>
      <c r="OD18" s="79" t="s">
        <v>390</v>
      </c>
      <c r="OE18" s="79" t="s">
        <v>391</v>
      </c>
      <c r="OF18" s="79" t="s">
        <v>392</v>
      </c>
      <c r="OG18" s="79" t="s">
        <v>393</v>
      </c>
      <c r="OH18" s="79" t="s">
        <v>394</v>
      </c>
      <c r="OI18" s="79" t="s">
        <v>395</v>
      </c>
      <c r="OJ18" s="80" t="s">
        <v>396</v>
      </c>
      <c r="OK18" s="81" t="s">
        <v>397</v>
      </c>
      <c r="OL18" s="79" t="s">
        <v>398</v>
      </c>
      <c r="OM18" s="79" t="s">
        <v>399</v>
      </c>
      <c r="ON18" s="79" t="s">
        <v>400</v>
      </c>
      <c r="OO18" s="79" t="s">
        <v>401</v>
      </c>
    </row>
    <row r="19" spans="1:405" ht="10.5" customHeight="1" x14ac:dyDescent="0.25">
      <c r="A19" s="132" t="s">
        <v>499</v>
      </c>
      <c r="B19" s="132">
        <v>1</v>
      </c>
      <c r="C19" s="131" t="s">
        <v>498</v>
      </c>
      <c r="D19" s="105"/>
      <c r="E19" s="18"/>
      <c r="F19" s="18"/>
      <c r="G19" s="115"/>
      <c r="H19" s="115"/>
      <c r="I19" s="18"/>
      <c r="J19" s="18"/>
      <c r="K19" s="18"/>
      <c r="L19" s="18"/>
      <c r="M19" s="18"/>
      <c r="N19" s="115"/>
      <c r="O19" s="115"/>
      <c r="P19" s="18"/>
      <c r="Q19" s="18"/>
      <c r="R19" s="18"/>
      <c r="S19" s="18"/>
      <c r="T19" s="18"/>
      <c r="U19" s="115"/>
      <c r="V19" s="115"/>
      <c r="W19" s="18"/>
      <c r="X19" s="18"/>
      <c r="Y19" s="18"/>
      <c r="Z19" s="18"/>
      <c r="AA19" s="18"/>
      <c r="AB19" s="115"/>
      <c r="AC19" s="115"/>
      <c r="AD19" s="18"/>
      <c r="AE19" s="18"/>
      <c r="AF19" s="18"/>
      <c r="AG19" s="18"/>
      <c r="AH19" s="18"/>
      <c r="AI19" s="115"/>
      <c r="AJ19" s="115"/>
      <c r="AK19" s="20"/>
      <c r="AL19" s="20"/>
      <c r="AM19" s="20"/>
      <c r="AN19" s="20"/>
      <c r="AO19" s="20"/>
      <c r="AP19" s="116"/>
      <c r="AQ19" s="116"/>
      <c r="AR19" s="20"/>
      <c r="AS19" s="20"/>
      <c r="AT19" s="20"/>
      <c r="AU19" s="20"/>
      <c r="AV19" s="20"/>
      <c r="AW19" s="116"/>
      <c r="AX19" s="116"/>
      <c r="AY19" s="20"/>
      <c r="AZ19" s="20"/>
      <c r="BA19" s="20"/>
      <c r="BB19" s="20"/>
      <c r="BC19" s="20"/>
      <c r="BD19" s="116"/>
      <c r="BE19" s="116"/>
      <c r="BF19" s="20"/>
      <c r="BG19" s="20"/>
      <c r="BH19" s="20"/>
      <c r="BI19" s="20"/>
      <c r="BJ19" s="20"/>
      <c r="BK19" s="116"/>
      <c r="BL19" s="116"/>
      <c r="BM19" s="20"/>
      <c r="BN19" s="20"/>
      <c r="BO19" s="20"/>
      <c r="BP19" s="20"/>
      <c r="BQ19" s="20"/>
      <c r="BR19" s="116"/>
      <c r="BS19" s="116"/>
      <c r="BT19" s="20"/>
      <c r="BU19" s="20"/>
      <c r="BV19" s="20"/>
      <c r="BW19" s="20"/>
      <c r="BX19" s="20"/>
      <c r="BY19" s="116"/>
      <c r="BZ19" s="116"/>
      <c r="CA19" s="20"/>
      <c r="CB19" s="20"/>
      <c r="CC19" s="20"/>
      <c r="CD19" s="20"/>
      <c r="CE19" s="20"/>
      <c r="CF19" s="116"/>
      <c r="CG19" s="116"/>
      <c r="CH19" s="20"/>
      <c r="CI19" s="20"/>
      <c r="CJ19" s="20"/>
      <c r="CK19" s="20"/>
      <c r="CL19" s="20"/>
      <c r="CM19" s="116"/>
      <c r="CN19" s="116"/>
      <c r="CO19" s="20"/>
      <c r="CP19" s="20"/>
      <c r="CQ19" s="20"/>
      <c r="CR19" s="20"/>
      <c r="CS19" s="20"/>
      <c r="CT19" s="116"/>
      <c r="CU19" s="116"/>
      <c r="CV19" s="20"/>
      <c r="CW19" s="20"/>
      <c r="CX19" s="20"/>
      <c r="CY19" s="20"/>
      <c r="CZ19" s="20"/>
      <c r="DA19" s="116"/>
      <c r="DB19" s="116"/>
      <c r="DC19" s="73"/>
      <c r="DD19" s="20"/>
      <c r="DE19" s="20"/>
      <c r="DF19" s="20"/>
      <c r="DG19" s="20"/>
      <c r="DH19" s="116"/>
      <c r="DI19" s="116"/>
      <c r="DJ19" s="20"/>
      <c r="DK19" s="20"/>
      <c r="DL19" s="20"/>
      <c r="DM19" s="20"/>
      <c r="DN19" s="20"/>
      <c r="DO19" s="116"/>
      <c r="DP19" s="116"/>
      <c r="DQ19" s="20"/>
      <c r="DR19" s="20"/>
      <c r="DS19" s="20"/>
      <c r="DT19" s="20"/>
      <c r="DU19" s="73"/>
      <c r="DV19" s="116"/>
      <c r="DW19" s="116"/>
      <c r="DX19" s="20"/>
      <c r="DY19" s="20"/>
      <c r="DZ19" s="20"/>
      <c r="EA19" s="20"/>
      <c r="EB19" s="73"/>
      <c r="EC19" s="116"/>
      <c r="ED19" s="116"/>
      <c r="EE19" s="20"/>
      <c r="EF19" s="20"/>
      <c r="EG19" s="20"/>
      <c r="EH19" s="20"/>
      <c r="EI19" s="20"/>
      <c r="EJ19" s="116"/>
      <c r="EK19" s="116"/>
      <c r="EL19" s="20"/>
      <c r="EM19" s="20"/>
      <c r="EN19" s="20"/>
      <c r="EO19" s="73"/>
      <c r="EP19" s="20"/>
      <c r="EQ19" s="116"/>
      <c r="ER19" s="116"/>
      <c r="ES19" s="20"/>
      <c r="ET19" s="20"/>
      <c r="EU19" s="20"/>
      <c r="EV19" s="20"/>
      <c r="EW19" s="20"/>
      <c r="EX19" s="116"/>
      <c r="EY19" s="116"/>
      <c r="EZ19" s="73"/>
      <c r="FA19" s="20"/>
      <c r="FB19" s="20"/>
      <c r="FC19" s="20"/>
      <c r="FD19" s="20"/>
      <c r="FE19" s="116"/>
      <c r="FF19" s="116"/>
      <c r="FG19" s="20"/>
      <c r="FH19" s="20"/>
      <c r="FI19" s="20"/>
      <c r="FJ19" s="20"/>
      <c r="FK19" s="20"/>
      <c r="FL19" s="116"/>
      <c r="FM19" s="116"/>
      <c r="FN19" s="20"/>
      <c r="FO19" s="20"/>
      <c r="FP19" s="20"/>
      <c r="FQ19" s="20"/>
      <c r="FR19" s="20"/>
      <c r="FS19" s="116"/>
      <c r="FT19" s="116"/>
      <c r="FU19" s="20"/>
      <c r="FV19" s="20"/>
      <c r="FW19" s="20"/>
      <c r="FX19" s="20"/>
      <c r="FY19" s="20"/>
      <c r="FZ19" s="116"/>
      <c r="GA19" s="116"/>
      <c r="GB19" s="20"/>
      <c r="GC19" s="20"/>
      <c r="GD19" s="20"/>
      <c r="GE19" s="20"/>
      <c r="GF19" s="20"/>
      <c r="GG19" s="116"/>
      <c r="GH19" s="116"/>
      <c r="GI19" s="20"/>
      <c r="GJ19" s="20"/>
      <c r="GK19" s="20"/>
      <c r="GL19" s="20"/>
      <c r="GM19" s="20"/>
      <c r="GN19" s="116"/>
      <c r="GO19" s="116"/>
      <c r="GP19" s="20"/>
      <c r="GQ19" s="73"/>
      <c r="GR19" s="20"/>
      <c r="GS19" s="20"/>
      <c r="GT19" s="20"/>
      <c r="GU19" s="116"/>
      <c r="GV19" s="116"/>
      <c r="GW19" s="20"/>
      <c r="GX19" s="20"/>
      <c r="GY19" s="20"/>
      <c r="GZ19" s="20"/>
      <c r="HA19" s="20"/>
      <c r="HB19" s="116"/>
      <c r="HC19" s="116"/>
      <c r="HD19" s="20"/>
      <c r="HE19" s="20"/>
      <c r="HF19" s="20"/>
      <c r="HG19" s="20"/>
      <c r="HH19" s="20"/>
      <c r="HI19" s="116"/>
      <c r="HJ19" s="116"/>
      <c r="HK19" s="20"/>
      <c r="HL19" s="20"/>
      <c r="HM19" s="20"/>
      <c r="HN19" s="20"/>
      <c r="HO19" s="20"/>
      <c r="HP19" s="116"/>
      <c r="HQ19" s="116"/>
      <c r="HR19" s="20"/>
      <c r="HS19" s="20"/>
      <c r="HT19" s="20"/>
      <c r="HU19" s="20"/>
      <c r="HV19" s="20"/>
      <c r="HW19" s="73"/>
      <c r="HX19" s="116"/>
      <c r="HY19" s="20"/>
      <c r="HZ19" s="20"/>
      <c r="IA19" s="20"/>
      <c r="IB19" s="20"/>
      <c r="IC19" s="20"/>
      <c r="ID19" s="116"/>
      <c r="IE19" s="116"/>
      <c r="IF19" s="20"/>
      <c r="IG19" s="20"/>
      <c r="IH19" s="20"/>
      <c r="II19" s="20"/>
      <c r="IJ19" s="20"/>
      <c r="IK19" s="116"/>
      <c r="IL19" s="116"/>
      <c r="IM19" s="20"/>
      <c r="IN19" s="20"/>
      <c r="IO19" s="20"/>
      <c r="IP19" s="20"/>
      <c r="IQ19" s="20"/>
      <c r="IR19" s="116"/>
      <c r="IS19" s="116"/>
      <c r="IT19" s="20"/>
      <c r="IU19" s="20"/>
      <c r="IV19" s="20"/>
      <c r="IW19" s="20"/>
      <c r="IX19" s="20"/>
      <c r="IY19" s="116"/>
      <c r="IZ19" s="116"/>
      <c r="JA19" s="20"/>
      <c r="JB19" s="20"/>
      <c r="JC19" s="20"/>
      <c r="JD19" s="20"/>
      <c r="JE19" s="20"/>
      <c r="JF19" s="116"/>
      <c r="JG19" s="116"/>
      <c r="JH19" s="20"/>
      <c r="JI19" s="20"/>
      <c r="JJ19" s="20"/>
      <c r="JK19" s="20"/>
      <c r="JL19" s="20"/>
      <c r="JM19" s="116"/>
      <c r="JN19" s="116"/>
      <c r="JO19" s="20"/>
      <c r="JP19" s="20"/>
      <c r="JQ19" s="20"/>
      <c r="JR19" s="20"/>
      <c r="JS19" s="20"/>
      <c r="JT19" s="116"/>
      <c r="JU19" s="116"/>
      <c r="JV19" s="20"/>
      <c r="JW19" s="20"/>
      <c r="JX19" s="20"/>
      <c r="JY19" s="20"/>
      <c r="JZ19" s="20"/>
      <c r="KA19" s="116"/>
      <c r="KB19" s="116"/>
      <c r="KC19" s="20"/>
      <c r="KD19" s="20"/>
      <c r="KE19" s="20"/>
      <c r="KF19" s="20"/>
      <c r="KG19" s="20"/>
      <c r="KH19" s="116"/>
      <c r="KI19" s="116"/>
      <c r="KJ19" s="20"/>
      <c r="KK19" s="20"/>
      <c r="KL19" s="20"/>
      <c r="KM19" s="20"/>
      <c r="KN19" s="20"/>
      <c r="KO19" s="116"/>
      <c r="KP19" s="116"/>
      <c r="KQ19" s="20"/>
      <c r="KR19" s="20"/>
      <c r="KS19" s="20"/>
      <c r="KT19" s="20"/>
      <c r="KU19" s="20"/>
      <c r="KV19" s="116"/>
      <c r="KW19" s="73"/>
      <c r="KX19" s="20"/>
      <c r="KY19" s="20"/>
      <c r="KZ19" s="20"/>
      <c r="LA19" s="20"/>
      <c r="LB19" s="20"/>
      <c r="LC19" s="116"/>
      <c r="LD19" s="116"/>
      <c r="LE19" s="20"/>
      <c r="LF19" s="20"/>
      <c r="LG19" s="73"/>
      <c r="LH19" s="20"/>
      <c r="LI19" s="20"/>
      <c r="LJ19" s="116"/>
      <c r="LK19" s="116"/>
      <c r="LL19" s="20"/>
      <c r="LM19" s="20"/>
      <c r="LN19" s="20"/>
      <c r="LO19" s="20"/>
      <c r="LP19" s="20"/>
      <c r="LQ19" s="116"/>
      <c r="LR19" s="116"/>
      <c r="LS19" s="20"/>
      <c r="LT19" s="20"/>
      <c r="LU19" s="20"/>
      <c r="LV19" s="20"/>
      <c r="LW19" s="20"/>
      <c r="LX19" s="116"/>
      <c r="LY19" s="116"/>
      <c r="LZ19" s="20"/>
      <c r="MA19" s="20"/>
      <c r="MB19" s="20"/>
      <c r="MC19" s="20"/>
      <c r="MD19" s="20"/>
      <c r="ME19" s="116"/>
      <c r="MF19" s="116"/>
      <c r="MG19" s="20"/>
      <c r="MH19" s="20"/>
      <c r="MI19" s="20"/>
      <c r="MJ19" s="20"/>
      <c r="MK19" s="20"/>
      <c r="ML19" s="116"/>
      <c r="MM19" s="116"/>
      <c r="MN19" s="20"/>
      <c r="MO19" s="20"/>
      <c r="MP19" s="20"/>
      <c r="MQ19" s="20"/>
      <c r="MR19" s="20"/>
      <c r="MS19" s="116"/>
      <c r="MT19" s="116"/>
      <c r="MU19" s="20"/>
      <c r="MV19" s="20"/>
      <c r="MW19" s="20"/>
      <c r="MX19" s="20"/>
      <c r="MY19" s="73"/>
      <c r="MZ19" s="116"/>
      <c r="NA19" s="116"/>
      <c r="NB19" s="20"/>
      <c r="NC19" s="20"/>
      <c r="ND19" s="20"/>
      <c r="NE19" s="20"/>
      <c r="NF19" s="20"/>
      <c r="NG19" s="116"/>
      <c r="NH19" s="116"/>
      <c r="NI19" s="20"/>
      <c r="NJ19" s="20"/>
      <c r="NK19" s="20"/>
      <c r="NL19" s="20"/>
      <c r="NM19" s="20"/>
      <c r="NN19" s="116"/>
      <c r="NO19" s="116"/>
      <c r="NP19" s="20"/>
      <c r="NQ19" s="20"/>
      <c r="NR19" s="20"/>
      <c r="NS19" s="20"/>
      <c r="NT19" s="20"/>
      <c r="NU19" s="116"/>
      <c r="NV19" s="116"/>
      <c r="NW19" s="20"/>
      <c r="NX19" s="20"/>
      <c r="NY19" s="20"/>
      <c r="NZ19" s="20"/>
      <c r="OA19" s="20"/>
      <c r="OB19" s="116"/>
      <c r="OC19" s="116"/>
      <c r="OD19" s="20"/>
      <c r="OE19" s="20"/>
      <c r="OF19" s="20"/>
      <c r="OG19" s="20"/>
      <c r="OH19" s="20"/>
      <c r="OI19" s="116"/>
      <c r="OJ19" s="116"/>
      <c r="OK19" s="20"/>
      <c r="OL19" s="20"/>
      <c r="OM19" s="20"/>
      <c r="ON19" s="20"/>
      <c r="OO19" s="20"/>
    </row>
    <row r="20" spans="1:405" ht="10.5" customHeight="1" x14ac:dyDescent="0.25">
      <c r="A20" s="132" t="s">
        <v>500</v>
      </c>
      <c r="B20" s="132">
        <v>1</v>
      </c>
      <c r="C20" s="131" t="s">
        <v>501</v>
      </c>
      <c r="D20" s="105"/>
      <c r="E20" s="18"/>
      <c r="F20" s="18"/>
      <c r="G20" s="115"/>
      <c r="H20" s="115"/>
      <c r="I20" s="18"/>
      <c r="J20" s="18"/>
      <c r="K20" s="18"/>
      <c r="L20" s="18"/>
      <c r="M20" s="18"/>
      <c r="N20" s="115"/>
      <c r="O20" s="115"/>
      <c r="P20" s="18"/>
      <c r="Q20" s="18"/>
      <c r="R20" s="18"/>
      <c r="S20" s="18"/>
      <c r="T20" s="18"/>
      <c r="U20" s="115"/>
      <c r="V20" s="115"/>
      <c r="W20" s="18"/>
      <c r="X20" s="18"/>
      <c r="Y20" s="18"/>
      <c r="Z20" s="18"/>
      <c r="AA20" s="18"/>
      <c r="AB20" s="115"/>
      <c r="AC20" s="115"/>
      <c r="AD20" s="18"/>
      <c r="AE20" s="18"/>
      <c r="AF20" s="18"/>
      <c r="AG20" s="18"/>
      <c r="AH20" s="18"/>
      <c r="AI20" s="115"/>
      <c r="AJ20" s="115"/>
      <c r="AK20" s="19"/>
      <c r="AL20" s="19"/>
      <c r="AM20" s="19"/>
      <c r="AN20" s="19"/>
      <c r="AO20" s="19"/>
      <c r="AP20" s="117"/>
      <c r="AQ20" s="117"/>
      <c r="AR20" s="19"/>
      <c r="AS20" s="19"/>
      <c r="AT20" s="19"/>
      <c r="AU20" s="19"/>
      <c r="AV20" s="19"/>
      <c r="AW20" s="117"/>
      <c r="AX20" s="117"/>
      <c r="AY20" s="19"/>
      <c r="AZ20" s="19"/>
      <c r="BA20" s="19"/>
      <c r="BB20" s="19"/>
      <c r="BC20" s="19"/>
      <c r="BD20" s="117"/>
      <c r="BE20" s="117"/>
      <c r="BF20" s="19"/>
      <c r="BG20" s="19"/>
      <c r="BH20" s="19"/>
      <c r="BI20" s="19"/>
      <c r="BJ20" s="19"/>
      <c r="BK20" s="117"/>
      <c r="BL20" s="117"/>
      <c r="BM20" s="19"/>
      <c r="BN20" s="19"/>
      <c r="BO20" s="19"/>
      <c r="BP20" s="19"/>
      <c r="BQ20" s="19"/>
      <c r="BR20" s="117"/>
      <c r="BS20" s="117"/>
      <c r="BT20" s="19"/>
      <c r="BU20" s="19"/>
      <c r="BV20" s="19"/>
      <c r="BW20" s="19"/>
      <c r="BX20" s="19"/>
      <c r="BY20" s="117"/>
      <c r="BZ20" s="117"/>
      <c r="CA20" s="19"/>
      <c r="CB20" s="19"/>
      <c r="CC20" s="19"/>
      <c r="CD20" s="19"/>
      <c r="CE20" s="19"/>
      <c r="CF20" s="117"/>
      <c r="CG20" s="117"/>
      <c r="CH20" s="19"/>
      <c r="CI20" s="19"/>
      <c r="CJ20" s="19"/>
      <c r="CK20" s="19"/>
      <c r="CL20" s="19"/>
      <c r="CM20" s="117"/>
      <c r="CN20" s="117"/>
      <c r="CO20" s="19"/>
      <c r="CP20" s="19"/>
      <c r="CQ20" s="19"/>
      <c r="CR20" s="19"/>
      <c r="CS20" s="19"/>
      <c r="CT20" s="117"/>
      <c r="CU20" s="117"/>
      <c r="CV20" s="19"/>
      <c r="CW20" s="19"/>
      <c r="CX20" s="19"/>
      <c r="CY20" s="19"/>
      <c r="CZ20" s="19"/>
      <c r="DA20" s="117"/>
      <c r="DB20" s="117"/>
      <c r="DC20" s="72"/>
      <c r="DD20" s="19"/>
      <c r="DE20" s="19"/>
      <c r="DF20" s="19"/>
      <c r="DG20" s="19"/>
      <c r="DH20" s="117"/>
      <c r="DI20" s="117"/>
      <c r="DJ20" s="19"/>
      <c r="DK20" s="19"/>
      <c r="DL20" s="19"/>
      <c r="DM20" s="19"/>
      <c r="DN20" s="19"/>
      <c r="DO20" s="117"/>
      <c r="DP20" s="117"/>
      <c r="DQ20" s="19"/>
      <c r="DR20" s="19"/>
      <c r="DS20" s="19"/>
      <c r="DT20" s="19"/>
      <c r="DU20" s="72"/>
      <c r="DV20" s="117"/>
      <c r="DW20" s="117"/>
      <c r="DX20" s="19"/>
      <c r="DY20" s="19"/>
      <c r="DZ20" s="19"/>
      <c r="EA20" s="19"/>
      <c r="EB20" s="72"/>
      <c r="EC20" s="117"/>
      <c r="ED20" s="117"/>
      <c r="EE20" s="19"/>
      <c r="EF20" s="19"/>
      <c r="EG20" s="19"/>
      <c r="EH20" s="19"/>
      <c r="EI20" s="19"/>
      <c r="EJ20" s="117"/>
      <c r="EK20" s="117"/>
      <c r="EL20" s="19"/>
      <c r="EM20" s="19"/>
      <c r="EN20" s="19"/>
      <c r="EO20" s="72"/>
      <c r="EP20" s="19"/>
      <c r="EQ20" s="117"/>
      <c r="ER20" s="117"/>
      <c r="ES20" s="19"/>
      <c r="ET20" s="19"/>
      <c r="EU20" s="19"/>
      <c r="EV20" s="19"/>
      <c r="EW20" s="19"/>
      <c r="EX20" s="117"/>
      <c r="EY20" s="117"/>
      <c r="EZ20" s="72"/>
      <c r="FA20" s="19"/>
      <c r="FB20" s="19"/>
      <c r="FC20" s="19"/>
      <c r="FD20" s="19"/>
      <c r="FE20" s="117"/>
      <c r="FF20" s="117"/>
      <c r="FG20" s="19"/>
      <c r="FH20" s="19"/>
      <c r="FI20" s="19"/>
      <c r="FJ20" s="19"/>
      <c r="FK20" s="19"/>
      <c r="FL20" s="117"/>
      <c r="FM20" s="117"/>
      <c r="FN20" s="19"/>
      <c r="FO20" s="19"/>
      <c r="FP20" s="19"/>
      <c r="FQ20" s="19"/>
      <c r="FR20" s="19"/>
      <c r="FS20" s="117"/>
      <c r="FT20" s="117"/>
      <c r="FU20" s="19"/>
      <c r="FV20" s="19"/>
      <c r="FW20" s="19"/>
      <c r="FX20" s="19"/>
      <c r="FY20" s="19"/>
      <c r="FZ20" s="117"/>
      <c r="GA20" s="117"/>
      <c r="GB20" s="19"/>
      <c r="GC20" s="19"/>
      <c r="GD20" s="19"/>
      <c r="GE20" s="19"/>
      <c r="GF20" s="19"/>
      <c r="GG20" s="117"/>
      <c r="GH20" s="117"/>
      <c r="GI20" s="19"/>
      <c r="GJ20" s="19"/>
      <c r="GK20" s="19"/>
      <c r="GL20" s="19"/>
      <c r="GM20" s="19"/>
      <c r="GN20" s="117"/>
      <c r="GO20" s="117"/>
      <c r="GP20" s="19"/>
      <c r="GQ20" s="72"/>
      <c r="GR20" s="19"/>
      <c r="GS20" s="19"/>
      <c r="GT20" s="19"/>
      <c r="GU20" s="117"/>
      <c r="GV20" s="117"/>
      <c r="GW20" s="19"/>
      <c r="GX20" s="19"/>
      <c r="GY20" s="19"/>
      <c r="GZ20" s="19"/>
      <c r="HA20" s="19"/>
      <c r="HB20" s="117"/>
      <c r="HC20" s="117"/>
      <c r="HD20" s="19"/>
      <c r="HE20" s="19"/>
      <c r="HF20" s="19"/>
      <c r="HG20" s="19"/>
      <c r="HH20" s="19"/>
      <c r="HI20" s="117"/>
      <c r="HJ20" s="117"/>
      <c r="HK20" s="19"/>
      <c r="HL20" s="19"/>
      <c r="HM20" s="19"/>
      <c r="HN20" s="19"/>
      <c r="HO20" s="19"/>
      <c r="HP20" s="117"/>
      <c r="HQ20" s="117"/>
      <c r="HR20" s="19"/>
      <c r="HS20" s="19"/>
      <c r="HT20" s="19"/>
      <c r="HU20" s="19"/>
      <c r="HV20" s="19"/>
      <c r="HW20" s="72"/>
      <c r="HX20" s="117"/>
      <c r="HY20" s="19"/>
      <c r="HZ20" s="19"/>
      <c r="IA20" s="19"/>
      <c r="IB20" s="19"/>
      <c r="IC20" s="19"/>
      <c r="ID20" s="117"/>
      <c r="IE20" s="117"/>
      <c r="IF20" s="19"/>
      <c r="IG20" s="19"/>
      <c r="IH20" s="19"/>
      <c r="II20" s="19"/>
      <c r="IJ20" s="19"/>
      <c r="IK20" s="117"/>
      <c r="IL20" s="117"/>
      <c r="IM20" s="19"/>
      <c r="IN20" s="19"/>
      <c r="IO20" s="19"/>
      <c r="IP20" s="19"/>
      <c r="IQ20" s="19"/>
      <c r="IR20" s="117"/>
      <c r="IS20" s="117"/>
      <c r="IT20" s="19"/>
      <c r="IU20" s="19"/>
      <c r="IV20" s="19"/>
      <c r="IW20" s="19"/>
      <c r="IX20" s="19"/>
      <c r="IY20" s="117"/>
      <c r="IZ20" s="117"/>
      <c r="JA20" s="19"/>
      <c r="JB20" s="19"/>
      <c r="JC20" s="19"/>
      <c r="JD20" s="19"/>
      <c r="JE20" s="19"/>
      <c r="JF20" s="117"/>
      <c r="JG20" s="117"/>
      <c r="JH20" s="19"/>
      <c r="JI20" s="19"/>
      <c r="JJ20" s="19"/>
      <c r="JK20" s="19"/>
      <c r="JL20" s="19"/>
      <c r="JM20" s="117"/>
      <c r="JN20" s="117"/>
      <c r="JO20" s="19"/>
      <c r="JP20" s="19"/>
      <c r="JQ20" s="19"/>
      <c r="JR20" s="19"/>
      <c r="JS20" s="19"/>
      <c r="JT20" s="117"/>
      <c r="JU20" s="117"/>
      <c r="JV20" s="19"/>
      <c r="JW20" s="19"/>
      <c r="JX20" s="19"/>
      <c r="JY20" s="19"/>
      <c r="JZ20" s="19"/>
      <c r="KA20" s="117"/>
      <c r="KB20" s="117"/>
      <c r="KC20" s="19"/>
      <c r="KD20" s="19"/>
      <c r="KE20" s="19"/>
      <c r="KF20" s="19"/>
      <c r="KG20" s="19"/>
      <c r="KH20" s="117"/>
      <c r="KI20" s="117"/>
      <c r="KJ20" s="19"/>
      <c r="KK20" s="19"/>
      <c r="KL20" s="19"/>
      <c r="KM20" s="19"/>
      <c r="KN20" s="19"/>
      <c r="KO20" s="117"/>
      <c r="KP20" s="117"/>
      <c r="KQ20" s="19"/>
      <c r="KR20" s="19"/>
      <c r="KS20" s="19"/>
      <c r="KT20" s="19"/>
      <c r="KU20" s="19"/>
      <c r="KV20" s="117"/>
      <c r="KW20" s="72"/>
      <c r="KX20" s="19"/>
      <c r="KY20" s="19"/>
      <c r="KZ20" s="19"/>
      <c r="LA20" s="19"/>
      <c r="LB20" s="19"/>
      <c r="LC20" s="117"/>
      <c r="LD20" s="117"/>
      <c r="LE20" s="19"/>
      <c r="LF20" s="19"/>
      <c r="LG20" s="72"/>
      <c r="LH20" s="19"/>
      <c r="LI20" s="19"/>
      <c r="LJ20" s="117"/>
      <c r="LK20" s="117"/>
      <c r="LL20" s="19"/>
      <c r="LM20" s="19"/>
      <c r="LN20" s="19"/>
      <c r="LO20" s="19"/>
      <c r="LP20" s="19"/>
      <c r="LQ20" s="117"/>
      <c r="LR20" s="117"/>
      <c r="LS20" s="19"/>
      <c r="LT20" s="19"/>
      <c r="LU20" s="19"/>
      <c r="LV20" s="19"/>
      <c r="LW20" s="19"/>
      <c r="LX20" s="117"/>
      <c r="LY20" s="117"/>
      <c r="LZ20" s="19"/>
      <c r="MA20" s="19"/>
      <c r="MB20" s="19"/>
      <c r="MC20" s="19"/>
      <c r="MD20" s="19"/>
      <c r="ME20" s="117"/>
      <c r="MF20" s="117"/>
      <c r="MG20" s="19"/>
      <c r="MH20" s="19"/>
      <c r="MI20" s="19"/>
      <c r="MJ20" s="19"/>
      <c r="MK20" s="19"/>
      <c r="ML20" s="117"/>
      <c r="MM20" s="117"/>
      <c r="MN20" s="19"/>
      <c r="MO20" s="19"/>
      <c r="MP20" s="19"/>
      <c r="MQ20" s="19"/>
      <c r="MR20" s="19"/>
      <c r="MS20" s="117"/>
      <c r="MT20" s="117"/>
      <c r="MU20" s="19"/>
      <c r="MV20" s="19"/>
      <c r="MW20" s="19"/>
      <c r="MX20" s="19"/>
      <c r="MY20" s="72"/>
      <c r="MZ20" s="117"/>
      <c r="NA20" s="117"/>
      <c r="NB20" s="19"/>
      <c r="NC20" s="19"/>
      <c r="ND20" s="19"/>
      <c r="NE20" s="19"/>
      <c r="NF20" s="19"/>
      <c r="NG20" s="117"/>
      <c r="NH20" s="117"/>
      <c r="NI20" s="19"/>
      <c r="NJ20" s="19"/>
      <c r="NK20" s="19"/>
      <c r="NL20" s="19"/>
      <c r="NM20" s="19"/>
      <c r="NN20" s="117"/>
      <c r="NO20" s="117"/>
      <c r="NP20" s="19"/>
      <c r="NQ20" s="19"/>
      <c r="NR20" s="19"/>
      <c r="NS20" s="19"/>
      <c r="NT20" s="19"/>
      <c r="NU20" s="117"/>
      <c r="NV20" s="117"/>
      <c r="NW20" s="19"/>
      <c r="NX20" s="19"/>
      <c r="NY20" s="19"/>
      <c r="NZ20" s="19"/>
      <c r="OA20" s="19"/>
      <c r="OB20" s="117"/>
      <c r="OC20" s="117"/>
      <c r="OD20" s="19"/>
      <c r="OE20" s="19"/>
      <c r="OF20" s="19"/>
      <c r="OG20" s="19"/>
      <c r="OH20" s="19"/>
      <c r="OI20" s="117"/>
      <c r="OJ20" s="117"/>
      <c r="OK20" s="19"/>
      <c r="OL20" s="19"/>
      <c r="OM20" s="19"/>
      <c r="ON20" s="19"/>
      <c r="OO20" s="19"/>
    </row>
    <row r="26" spans="1:405" x14ac:dyDescent="0.25">
      <c r="A26" s="97"/>
      <c r="B26" s="97"/>
      <c r="C26" s="97"/>
    </row>
    <row r="27" spans="1:405" x14ac:dyDescent="0.25">
      <c r="A27" s="97"/>
      <c r="B27" s="97"/>
      <c r="C27" s="97"/>
    </row>
  </sheetData>
  <phoneticPr fontId="1" type="noConversion"/>
  <conditionalFormatting sqref="D4:OO5 D16:OO17">
    <cfRule type="expression" dxfId="25" priority="4">
      <formula>AND(D$5=TODAY())</formula>
    </cfRule>
  </conditionalFormatting>
  <conditionalFormatting sqref="D16:OO17 D4:OO5 D19:OO20">
    <cfRule type="expression" dxfId="24" priority="2">
      <formula>AND(D$5=TODAY())</formula>
    </cfRule>
  </conditionalFormatting>
  <conditionalFormatting sqref="C19:C20">
    <cfRule type="duplicateValues" dxfId="23" priority="27"/>
  </conditionalFormatting>
  <pageMargins left="0" right="0" top="0" bottom="0" header="0" footer="0"/>
  <pageSetup paperSize="9" scale="49" fitToWidth="4" orientation="landscape" r:id="rId1"/>
  <colBreaks count="3" manualBreakCount="3">
    <brk id="94" max="1048575" man="1"/>
    <brk id="98" max="1048575" man="1"/>
    <brk id="106" max="1048575" man="1"/>
  </colBreaks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0A26-DD3F-4E5D-AC33-EE92824A9F16}">
  <sheetPr codeName="Feuil3">
    <tabColor rgb="FF0000FF"/>
  </sheetPr>
  <dimension ref="A1:S3"/>
  <sheetViews>
    <sheetView showGridLines="0" showRowColHeaders="0" showZero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6.7109375" style="62" bestFit="1" customWidth="1"/>
    <col min="2" max="2" width="7.5703125" style="62" bestFit="1" customWidth="1"/>
    <col min="3" max="3" width="13.140625" style="62" bestFit="1" customWidth="1"/>
    <col min="4" max="16" width="12.5703125" style="62" bestFit="1" customWidth="1"/>
    <col min="17" max="17" width="10.42578125" style="62" bestFit="1" customWidth="1"/>
    <col min="18" max="18" width="8.7109375" style="62" bestFit="1" customWidth="1"/>
    <col min="19" max="19" width="8.28515625" style="62" bestFit="1" customWidth="1"/>
    <col min="20" max="16384" width="11.42578125" style="62"/>
  </cols>
  <sheetData>
    <row r="1" spans="1:19" x14ac:dyDescent="0.25">
      <c r="A1" s="51" t="s">
        <v>412</v>
      </c>
      <c r="B1" s="51" t="s">
        <v>413</v>
      </c>
      <c r="C1" s="52" t="s">
        <v>403</v>
      </c>
      <c r="D1" s="53" t="s">
        <v>502</v>
      </c>
      <c r="E1" s="54" t="s">
        <v>503</v>
      </c>
      <c r="F1" s="55" t="s">
        <v>504</v>
      </c>
      <c r="G1" s="135" t="s">
        <v>505</v>
      </c>
      <c r="H1" s="56" t="s">
        <v>506</v>
      </c>
      <c r="I1" s="113" t="s">
        <v>507</v>
      </c>
      <c r="J1" s="57" t="s">
        <v>508</v>
      </c>
      <c r="K1" s="58" t="s">
        <v>509</v>
      </c>
      <c r="L1" s="125" t="s">
        <v>510</v>
      </c>
      <c r="M1" s="126" t="s">
        <v>414</v>
      </c>
      <c r="N1" s="59" t="s">
        <v>415</v>
      </c>
      <c r="O1" s="60" t="s">
        <v>416</v>
      </c>
      <c r="P1" s="61" t="s">
        <v>417</v>
      </c>
      <c r="Q1" s="152" t="s">
        <v>458</v>
      </c>
      <c r="R1" s="149" t="s">
        <v>521</v>
      </c>
      <c r="S1" s="150" t="s">
        <v>440</v>
      </c>
    </row>
    <row r="2" spans="1:19" x14ac:dyDescent="0.25">
      <c r="A2" s="63" t="s">
        <v>499</v>
      </c>
      <c r="B2" s="63">
        <v>1</v>
      </c>
      <c r="C2" s="63" t="s">
        <v>498</v>
      </c>
      <c r="D2" s="63">
        <v>0</v>
      </c>
      <c r="E2" s="63">
        <v>0</v>
      </c>
      <c r="F2" s="63">
        <v>0</v>
      </c>
      <c r="G2" s="63">
        <v>0</v>
      </c>
      <c r="H2" s="63">
        <v>0</v>
      </c>
      <c r="I2" s="63">
        <v>0</v>
      </c>
      <c r="J2" s="63">
        <v>0</v>
      </c>
      <c r="K2" s="63">
        <v>0</v>
      </c>
      <c r="L2" s="63">
        <v>0</v>
      </c>
      <c r="M2" s="63">
        <v>0</v>
      </c>
      <c r="N2" s="63">
        <v>0</v>
      </c>
      <c r="O2" s="63">
        <v>0</v>
      </c>
      <c r="P2" s="63">
        <v>0</v>
      </c>
      <c r="Q2" s="63">
        <v>0</v>
      </c>
      <c r="R2" s="63">
        <v>0</v>
      </c>
      <c r="S2" s="63">
        <v>0</v>
      </c>
    </row>
    <row r="3" spans="1:19" x14ac:dyDescent="0.25">
      <c r="A3" s="63" t="s">
        <v>500</v>
      </c>
      <c r="B3" s="63">
        <v>1</v>
      </c>
      <c r="C3" s="63" t="s">
        <v>501</v>
      </c>
      <c r="D3" s="63">
        <v>0</v>
      </c>
      <c r="E3" s="63">
        <v>0</v>
      </c>
      <c r="F3" s="63">
        <v>0</v>
      </c>
      <c r="G3" s="63">
        <v>0</v>
      </c>
      <c r="H3" s="63">
        <v>0</v>
      </c>
      <c r="I3" s="63">
        <v>0</v>
      </c>
      <c r="J3" s="63">
        <v>0</v>
      </c>
      <c r="K3" s="63">
        <v>0</v>
      </c>
      <c r="L3" s="63">
        <v>0</v>
      </c>
      <c r="M3" s="63">
        <v>0</v>
      </c>
      <c r="N3" s="63">
        <v>0</v>
      </c>
      <c r="O3" s="63">
        <v>0</v>
      </c>
      <c r="P3" s="63">
        <v>0</v>
      </c>
      <c r="Q3" s="63">
        <v>0</v>
      </c>
      <c r="R3" s="63">
        <v>0</v>
      </c>
      <c r="S3" s="63">
        <v>0</v>
      </c>
    </row>
  </sheetData>
  <phoneticPr fontId="1" type="noConversion"/>
  <pageMargins left="0.7" right="0.7" top="0.75" bottom="0.75" header="0.3" footer="0.3"/>
  <picture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AB14C-B629-4249-A315-2BE9B26A9CCD}">
  <sheetPr codeName="Feuil4">
    <tabColor rgb="FF0000FF"/>
  </sheetPr>
  <dimension ref="A1:I2"/>
  <sheetViews>
    <sheetView showGridLines="0" showRowColHeaders="0" zoomScaleNormal="100" workbookViewId="0">
      <pane ySplit="1" topLeftCell="A2" activePane="bottomLeft" state="frozen"/>
      <selection pane="bottomLeft" activeCell="C18" sqref="C18"/>
    </sheetView>
  </sheetViews>
  <sheetFormatPr baseColWidth="10" defaultRowHeight="15" x14ac:dyDescent="0.25"/>
  <cols>
    <col min="1" max="1" width="22.7109375" customWidth="1"/>
    <col min="2" max="2" width="11.28515625" customWidth="1"/>
    <col min="3" max="3" width="26.28515625" customWidth="1"/>
    <col min="4" max="4" width="22.28515625" customWidth="1"/>
    <col min="5" max="6" width="12.85546875" customWidth="1"/>
    <col min="7" max="7" width="21.85546875" bestFit="1" customWidth="1"/>
    <col min="8" max="9" width="45.7109375" customWidth="1"/>
  </cols>
  <sheetData>
    <row r="1" spans="1:9" x14ac:dyDescent="0.25">
      <c r="A1" s="127" t="s">
        <v>519</v>
      </c>
      <c r="B1" s="127" t="s">
        <v>413</v>
      </c>
      <c r="C1" s="127" t="s">
        <v>403</v>
      </c>
      <c r="D1" s="127" t="s">
        <v>513</v>
      </c>
      <c r="E1" s="127" t="s">
        <v>514</v>
      </c>
      <c r="F1" s="127" t="s">
        <v>515</v>
      </c>
      <c r="G1" s="127" t="s">
        <v>516</v>
      </c>
      <c r="H1" s="127" t="s">
        <v>517</v>
      </c>
      <c r="I1" s="127" t="s">
        <v>518</v>
      </c>
    </row>
    <row r="2" spans="1:9" x14ac:dyDescent="0.25">
      <c r="E2" s="129"/>
      <c r="F2" s="129"/>
      <c r="I2" s="128"/>
    </row>
  </sheetData>
  <pageMargins left="0.7" right="0.7" top="0.75" bottom="0.75" header="0.3" footer="0.3"/>
  <picture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I14"/>
  <sheetViews>
    <sheetView showGridLines="0" showRowColHeaders="0" workbookViewId="0">
      <pane xSplit="13" ySplit="33" topLeftCell="N34" activePane="bottomRight" state="frozen"/>
      <selection pane="topRight" activeCell="N1" sqref="N1"/>
      <selection pane="bottomLeft" activeCell="A34" sqref="A34"/>
      <selection pane="bottomRight" activeCell="C19" sqref="C19"/>
    </sheetView>
  </sheetViews>
  <sheetFormatPr baseColWidth="10" defaultRowHeight="15" x14ac:dyDescent="0.25"/>
  <cols>
    <col min="1" max="1" width="47.7109375" customWidth="1"/>
    <col min="2" max="2" width="15.85546875" customWidth="1"/>
    <col min="3" max="3" width="27.7109375" customWidth="1"/>
    <col min="4" max="4" width="4.85546875" customWidth="1"/>
    <col min="5" max="5" width="4.5703125" customWidth="1"/>
    <col min="6" max="6" width="18.85546875" customWidth="1"/>
    <col min="7" max="7" width="4.5703125" customWidth="1"/>
    <col min="8" max="8" width="5" customWidth="1"/>
    <col min="9" max="9" width="14.7109375" customWidth="1"/>
  </cols>
  <sheetData>
    <row r="1" spans="1:9" ht="36.75" customHeight="1" x14ac:dyDescent="0.25">
      <c r="A1" s="122" t="s">
        <v>418</v>
      </c>
      <c r="B1" s="49" t="s">
        <v>453</v>
      </c>
      <c r="C1" s="50" t="s">
        <v>456</v>
      </c>
      <c r="D1" s="75"/>
      <c r="F1" s="74" t="s">
        <v>412</v>
      </c>
      <c r="I1" s="74" t="s">
        <v>413</v>
      </c>
    </row>
    <row r="2" spans="1:9" ht="15" customHeight="1" x14ac:dyDescent="0.25">
      <c r="A2" s="40" t="s">
        <v>502</v>
      </c>
      <c r="B2" s="39" t="s">
        <v>454</v>
      </c>
      <c r="C2" s="48" t="s">
        <v>455</v>
      </c>
      <c r="D2" s="75"/>
      <c r="F2" s="82" t="s">
        <v>461</v>
      </c>
      <c r="I2" s="82" t="s">
        <v>472</v>
      </c>
    </row>
    <row r="3" spans="1:9" ht="15" customHeight="1" x14ac:dyDescent="0.25">
      <c r="A3" s="41" t="s">
        <v>503</v>
      </c>
      <c r="B3" s="39" t="s">
        <v>454</v>
      </c>
      <c r="C3" s="48" t="s">
        <v>458</v>
      </c>
      <c r="D3" s="75"/>
      <c r="F3" s="82" t="s">
        <v>448</v>
      </c>
      <c r="I3" s="82" t="s">
        <v>473</v>
      </c>
    </row>
    <row r="4" spans="1:9" ht="15" customHeight="1" x14ac:dyDescent="0.25">
      <c r="A4" s="42" t="s">
        <v>504</v>
      </c>
      <c r="B4" s="39" t="s">
        <v>454</v>
      </c>
      <c r="C4" s="48" t="s">
        <v>455</v>
      </c>
      <c r="D4" s="75"/>
      <c r="F4" s="82" t="s">
        <v>449</v>
      </c>
      <c r="I4" s="82" t="s">
        <v>474</v>
      </c>
    </row>
    <row r="5" spans="1:9" ht="15" customHeight="1" x14ac:dyDescent="0.25">
      <c r="A5" s="134" t="s">
        <v>505</v>
      </c>
      <c r="B5" s="39" t="s">
        <v>454</v>
      </c>
      <c r="C5" s="48" t="s">
        <v>454</v>
      </c>
      <c r="D5" s="75"/>
      <c r="F5" s="82" t="s">
        <v>462</v>
      </c>
      <c r="I5" s="82" t="s">
        <v>475</v>
      </c>
    </row>
    <row r="6" spans="1:9" ht="15" customHeight="1" x14ac:dyDescent="0.25">
      <c r="A6" s="43" t="s">
        <v>506</v>
      </c>
      <c r="B6" s="39" t="s">
        <v>455</v>
      </c>
      <c r="C6" s="48" t="s">
        <v>457</v>
      </c>
      <c r="D6" s="75"/>
      <c r="F6" s="82" t="s">
        <v>463</v>
      </c>
      <c r="I6" s="82" t="s">
        <v>476</v>
      </c>
    </row>
    <row r="7" spans="1:9" ht="15" customHeight="1" x14ac:dyDescent="0.25">
      <c r="A7" s="112" t="s">
        <v>507</v>
      </c>
      <c r="B7" s="39"/>
      <c r="C7" s="48" t="s">
        <v>459</v>
      </c>
      <c r="D7" s="75"/>
      <c r="F7" s="82" t="s">
        <v>464</v>
      </c>
      <c r="I7" s="82" t="s">
        <v>477</v>
      </c>
    </row>
    <row r="8" spans="1:9" ht="15" customHeight="1" x14ac:dyDescent="0.25">
      <c r="A8" s="44" t="s">
        <v>508</v>
      </c>
      <c r="B8" s="39"/>
      <c r="C8" s="48" t="s">
        <v>460</v>
      </c>
      <c r="D8" s="75"/>
      <c r="F8" s="82" t="s">
        <v>465</v>
      </c>
      <c r="I8" s="82" t="s">
        <v>478</v>
      </c>
    </row>
    <row r="9" spans="1:9" ht="15" customHeight="1" x14ac:dyDescent="0.25">
      <c r="A9" s="45" t="s">
        <v>509</v>
      </c>
      <c r="B9" s="39" t="s">
        <v>455</v>
      </c>
      <c r="C9" s="48" t="s">
        <v>454</v>
      </c>
      <c r="D9" s="75"/>
      <c r="F9" s="82" t="s">
        <v>466</v>
      </c>
      <c r="I9" s="82" t="s">
        <v>479</v>
      </c>
    </row>
    <row r="10" spans="1:9" ht="15" customHeight="1" x14ac:dyDescent="0.25">
      <c r="A10" s="124" t="s">
        <v>510</v>
      </c>
      <c r="B10" s="39"/>
      <c r="C10" s="48" t="s">
        <v>455</v>
      </c>
      <c r="D10" s="75"/>
      <c r="F10" s="82" t="s">
        <v>467</v>
      </c>
      <c r="I10" s="82" t="s">
        <v>480</v>
      </c>
    </row>
    <row r="11" spans="1:9" ht="15" customHeight="1" x14ac:dyDescent="0.25">
      <c r="A11" s="123" t="s">
        <v>414</v>
      </c>
      <c r="B11" s="39"/>
      <c r="C11" s="48" t="s">
        <v>455</v>
      </c>
      <c r="D11" s="75"/>
      <c r="F11" s="82" t="s">
        <v>468</v>
      </c>
      <c r="I11" s="82" t="s">
        <v>481</v>
      </c>
    </row>
    <row r="12" spans="1:9" ht="15" customHeight="1" x14ac:dyDescent="0.25">
      <c r="A12" s="46" t="s">
        <v>415</v>
      </c>
      <c r="B12" s="39" t="s">
        <v>455</v>
      </c>
      <c r="C12" s="48" t="s">
        <v>455</v>
      </c>
      <c r="D12" s="75"/>
      <c r="F12" s="82" t="s">
        <v>469</v>
      </c>
      <c r="I12" s="82" t="s">
        <v>482</v>
      </c>
    </row>
    <row r="13" spans="1:9" ht="15" customHeight="1" x14ac:dyDescent="0.25">
      <c r="A13" s="111" t="s">
        <v>416</v>
      </c>
      <c r="B13" s="39"/>
      <c r="C13" s="48" t="s">
        <v>455</v>
      </c>
      <c r="D13" s="75"/>
      <c r="F13" s="82" t="s">
        <v>470</v>
      </c>
      <c r="I13" s="82" t="s">
        <v>483</v>
      </c>
    </row>
    <row r="14" spans="1:9" ht="15" customHeight="1" x14ac:dyDescent="0.25">
      <c r="A14" s="47" t="s">
        <v>417</v>
      </c>
      <c r="B14" s="39" t="s">
        <v>454</v>
      </c>
      <c r="C14" s="48" t="s">
        <v>455</v>
      </c>
      <c r="D14" s="75"/>
      <c r="F14" s="82" t="s">
        <v>471</v>
      </c>
      <c r="I14" s="82" t="s">
        <v>484</v>
      </c>
    </row>
  </sheetData>
  <phoneticPr fontId="1" type="noConversion"/>
  <conditionalFormatting sqref="A2:A12 A14">
    <cfRule type="duplicateValues" dxfId="22" priority="19"/>
  </conditionalFormatting>
  <dataValidations count="2">
    <dataValidation type="list" allowBlank="1" showInputMessage="1" showErrorMessage="1" sqref="B2:B14" xr:uid="{650E0CE1-77C0-4199-B67F-18F4903ABC05}">
      <formula1>"Oui,Non"</formula1>
    </dataValidation>
    <dataValidation type="list" allowBlank="1" showInputMessage="1" showErrorMessage="1" sqref="C2:D14 D1" xr:uid="{6AD5AC2A-81CF-4C67-BA41-FC8F4EAA70BB}">
      <formula1>"Non,Chômés,Fériés,Ponts,Chômés Fériés, Chômés Ponts, Fériés Ponts,Oui"</formula1>
    </dataValidation>
  </dataValidations>
  <pageMargins left="0.7" right="0.7" top="0.75" bottom="0.75" header="0.3" footer="0.3"/>
  <pageSetup paperSize="9" orientation="portrait" r:id="rId1"/>
  <drawing r:id="rId2"/>
  <picture r:id="rId3"/>
  <tableParts count="3"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A3F15-2B43-4DE5-B3F8-613CC8AC1122}">
  <sheetPr codeName="Paramètres">
    <tabColor theme="9" tint="-0.499984740745262"/>
  </sheetPr>
  <dimension ref="A1:OP29"/>
  <sheetViews>
    <sheetView showGridLines="0" showRowColHeaders="0" workbookViewId="0">
      <pane xSplit="16" ySplit="34" topLeftCell="Q35" activePane="bottomRight" state="frozen"/>
      <selection pane="topRight" activeCell="Q1" sqref="Q1"/>
      <selection pane="bottomLeft" activeCell="A35" sqref="A35"/>
      <selection pane="bottomRight" activeCell="F2" sqref="F2"/>
    </sheetView>
  </sheetViews>
  <sheetFormatPr baseColWidth="10" defaultColWidth="11.42578125" defaultRowHeight="15" x14ac:dyDescent="0.25"/>
  <cols>
    <col min="1" max="1" width="31.7109375" style="1" customWidth="1"/>
    <col min="2" max="2" width="18.5703125" style="1" customWidth="1"/>
    <col min="3" max="3" width="4.28515625" style="1" customWidth="1"/>
    <col min="4" max="4" width="13.140625" style="1" customWidth="1"/>
    <col min="5" max="5" width="16.28515625" style="1" hidden="1" customWidth="1"/>
    <col min="6" max="6" width="17.28515625" style="1" customWidth="1"/>
    <col min="7" max="7" width="20.140625" style="1" customWidth="1"/>
    <col min="8" max="8" width="10.140625" style="1" hidden="1" customWidth="1"/>
    <col min="9" max="9" width="18.5703125" style="1" hidden="1" customWidth="1"/>
    <col min="10" max="10" width="15.7109375" style="1" customWidth="1"/>
    <col min="11" max="11" width="23" style="1" customWidth="1"/>
    <col min="12" max="12" width="13" style="1" customWidth="1"/>
    <col min="13" max="14" width="17.42578125" style="1" customWidth="1"/>
    <col min="15" max="15" width="0.5703125" style="1" customWidth="1"/>
    <col min="16" max="23" width="10.140625" style="1" customWidth="1"/>
    <col min="24" max="16384" width="11.42578125" style="1"/>
  </cols>
  <sheetData>
    <row r="1" spans="1:406" ht="45" customHeight="1" x14ac:dyDescent="0.25">
      <c r="A1" s="99" t="s">
        <v>447</v>
      </c>
      <c r="B1" s="24" t="s">
        <v>419</v>
      </c>
      <c r="C1" s="136" t="s">
        <v>451</v>
      </c>
      <c r="D1" s="137"/>
      <c r="E1" s="25"/>
      <c r="F1" s="24" t="s">
        <v>420</v>
      </c>
      <c r="G1" s="24" t="s">
        <v>421</v>
      </c>
      <c r="H1" s="24" t="s">
        <v>422</v>
      </c>
      <c r="I1" s="26" t="s">
        <v>423</v>
      </c>
      <c r="J1" s="27" t="s">
        <v>424</v>
      </c>
      <c r="K1" s="138" t="s">
        <v>425</v>
      </c>
      <c r="L1" s="139"/>
      <c r="M1" s="36" t="s">
        <v>402</v>
      </c>
      <c r="N1" s="26" t="s">
        <v>452</v>
      </c>
    </row>
    <row r="2" spans="1:406" x14ac:dyDescent="0.25">
      <c r="A2" s="2">
        <v>43831</v>
      </c>
      <c r="B2" s="3" t="b">
        <v>0</v>
      </c>
      <c r="C2" s="4" t="b">
        <v>1</v>
      </c>
      <c r="D2" s="5">
        <f>IF(C2,DATE(IF(Date_Deb&gt;DATE(YEAR(Date_Deb),1,1),YEAR(Date_Deb)+1,YEAR(Date_Deb)),1,1),"")</f>
        <v>43831</v>
      </c>
      <c r="E2" s="6" t="s">
        <v>426</v>
      </c>
      <c r="F2" s="7"/>
      <c r="G2" s="7"/>
      <c r="H2" s="8" t="b">
        <v>0</v>
      </c>
      <c r="I2" s="9" t="str">
        <f t="shared" ref="I2:I21" si="0">IF($F2&lt;&gt;"",IF($H2,DATE(IF(Date_Deb&gt;DATE(YEAR(Date_Deb),MONTH(F2),DAY(F2)),YEAR(Date_Deb)+1,YEAR(Date_Deb)),MONTH(F2),DAY(F2)),$F2),"")</f>
        <v/>
      </c>
      <c r="J2" s="2" t="s">
        <v>450</v>
      </c>
      <c r="K2" s="32" t="s">
        <v>427</v>
      </c>
      <c r="L2" s="34" t="s">
        <v>428</v>
      </c>
      <c r="M2" s="37" t="s">
        <v>520</v>
      </c>
      <c r="N2" s="23">
        <v>7</v>
      </c>
    </row>
    <row r="3" spans="1:406" x14ac:dyDescent="0.25">
      <c r="A3" s="99" t="s">
        <v>497</v>
      </c>
      <c r="B3" s="3" t="b">
        <v>0</v>
      </c>
      <c r="C3" s="3" t="b">
        <v>1</v>
      </c>
      <c r="D3" s="5">
        <f>IF(C3,IF(AND(Date_Deb&gt;Pâq_Année_N+1,Date_Deb&lt;=Pâq_Année_N1),Pâq_Année_N1+1,Pâq_Année_N+1),"")</f>
        <v>43934</v>
      </c>
      <c r="E3" s="6" t="s">
        <v>429</v>
      </c>
      <c r="F3" s="7"/>
      <c r="G3" s="7"/>
      <c r="H3" s="8" t="b">
        <v>0</v>
      </c>
      <c r="I3" s="9" t="str">
        <f t="shared" si="0"/>
        <v/>
      </c>
      <c r="J3" s="28">
        <f>LOOKUP(J2,{"Dimanche";"Jeudi";"Lundi";"Mardi";"Mercredi";"Samedi";"Vendredi"},{1;5;2;3;4;7;6})</f>
        <v>2</v>
      </c>
      <c r="K3" s="32" t="s">
        <v>430</v>
      </c>
      <c r="L3" s="35" t="s">
        <v>428</v>
      </c>
      <c r="M3" s="28"/>
      <c r="N3" s="38"/>
    </row>
    <row r="4" spans="1:406" x14ac:dyDescent="0.25">
      <c r="A4" s="98">
        <f>DATEDIF(Date_Deb,EDATE(Date_Deb,12),"D")</f>
        <v>366</v>
      </c>
      <c r="B4" s="3" t="b">
        <v>0</v>
      </c>
      <c r="C4" s="3" t="b">
        <v>1</v>
      </c>
      <c r="D4" s="5">
        <f>IF(C4,DATE(IF(Date_Deb&gt;DATE(YEAR(Date_Deb),5,1),YEAR(Date_Deb)+1,YEAR(Date_Deb)),5,1),"")</f>
        <v>43952</v>
      </c>
      <c r="E4" s="6" t="s">
        <v>431</v>
      </c>
      <c r="F4" s="7"/>
      <c r="G4" s="7"/>
      <c r="H4" s="8" t="b">
        <v>0</v>
      </c>
      <c r="I4" s="9" t="str">
        <f t="shared" si="0"/>
        <v/>
      </c>
      <c r="K4" s="32" t="s">
        <v>432</v>
      </c>
      <c r="L4" s="34" t="s">
        <v>428</v>
      </c>
    </row>
    <row r="5" spans="1:406" x14ac:dyDescent="0.25">
      <c r="A5" s="100"/>
      <c r="B5" s="3" t="b">
        <v>0</v>
      </c>
      <c r="C5" s="3" t="b">
        <v>1</v>
      </c>
      <c r="D5" s="5">
        <f>IF(C5,IF(AND(Date_Deb&gt;Pâq_Année_N+39,Date_Deb&lt;=Pâq_Année_N1),Pâq_Année_N1+39,Pâq_Année_N+39),"")</f>
        <v>43972</v>
      </c>
      <c r="E5" s="6" t="s">
        <v>433</v>
      </c>
      <c r="F5" s="7"/>
      <c r="G5" s="7"/>
      <c r="H5" s="8" t="b">
        <v>0</v>
      </c>
      <c r="I5" s="9" t="str">
        <f t="shared" si="0"/>
        <v/>
      </c>
      <c r="K5" s="32" t="s">
        <v>434</v>
      </c>
      <c r="L5" s="35" t="s">
        <v>428</v>
      </c>
    </row>
    <row r="6" spans="1:406" x14ac:dyDescent="0.25">
      <c r="B6" s="3" t="b">
        <v>0</v>
      </c>
      <c r="C6" s="3" t="b">
        <v>0</v>
      </c>
      <c r="D6" s="5" t="str">
        <f>IF(C6,IF(AND(Date_Deb&gt;Pâq_Année_N+40,Date_Deb&lt;=Pâq_Année_N1),Pâq_Année_N1+40,Pâq_Année_N+40),"")</f>
        <v/>
      </c>
      <c r="E6" s="6" t="s">
        <v>435</v>
      </c>
      <c r="F6" s="7"/>
      <c r="G6" s="7"/>
      <c r="H6" s="8" t="b">
        <v>0</v>
      </c>
      <c r="I6" s="9" t="str">
        <f t="shared" si="0"/>
        <v/>
      </c>
      <c r="K6" s="32" t="s">
        <v>436</v>
      </c>
      <c r="L6" s="114" t="s">
        <v>428</v>
      </c>
    </row>
    <row r="7" spans="1:406" x14ac:dyDescent="0.25">
      <c r="B7" s="3" t="b">
        <v>1</v>
      </c>
      <c r="C7" s="3" t="b">
        <v>1</v>
      </c>
      <c r="D7" s="5">
        <f>IF(C7,DATE(IF(Date_Deb&gt;DATE(YEAR(Date_Deb),5,8),YEAR(Date_Deb)+1,YEAR(Date_Deb)),5,8),"")</f>
        <v>43959</v>
      </c>
      <c r="E7" s="6" t="s">
        <v>437</v>
      </c>
      <c r="F7" s="7"/>
      <c r="G7" s="7"/>
      <c r="H7" s="8" t="b">
        <v>0</v>
      </c>
      <c r="I7" s="9" t="str">
        <f t="shared" si="0"/>
        <v/>
      </c>
      <c r="K7" s="32" t="s">
        <v>438</v>
      </c>
      <c r="L7" s="34" t="s">
        <v>428</v>
      </c>
    </row>
    <row r="8" spans="1:406" x14ac:dyDescent="0.25">
      <c r="B8" s="3" t="b">
        <v>1</v>
      </c>
      <c r="C8" s="3" t="b">
        <v>1</v>
      </c>
      <c r="D8" s="5">
        <f>IF(C8,IF(AND(Date_Deb&gt;Pâq_Année_N+50,Date_Deb&lt;=Pâq_Année_N1),Pâq_Année_N1+50,Pâq_Année_N+50),"")</f>
        <v>43983</v>
      </c>
      <c r="E8" s="6" t="s">
        <v>439</v>
      </c>
      <c r="F8" s="7"/>
      <c r="G8" s="7"/>
      <c r="H8" s="8" t="b">
        <v>0</v>
      </c>
      <c r="I8" s="9" t="str">
        <f t="shared" si="0"/>
        <v/>
      </c>
      <c r="K8" s="32" t="s">
        <v>440</v>
      </c>
      <c r="L8" s="35" t="s">
        <v>428</v>
      </c>
    </row>
    <row r="9" spans="1:406" x14ac:dyDescent="0.25">
      <c r="B9" s="30" t="str">
        <f>CONCATENATE(B2*1,B3*1,B4*1,B5*1,B6*1,B7*1,B8*1)</f>
        <v>0000011</v>
      </c>
      <c r="C9" s="3" t="b">
        <v>1</v>
      </c>
      <c r="D9" s="5">
        <f>IF(C9,DATE(IF(Date_Deb&gt;DATE(YEAR(Date_Deb),7,14),YEAR(Date_Deb)+1,YEAR(Date_Deb)),7,14),"")</f>
        <v>44026</v>
      </c>
      <c r="E9" s="6" t="s">
        <v>441</v>
      </c>
      <c r="F9" s="7"/>
      <c r="G9" s="7"/>
      <c r="H9" s="8" t="b">
        <v>0</v>
      </c>
      <c r="I9" s="9" t="str">
        <f t="shared" si="0"/>
        <v/>
      </c>
      <c r="K9" s="28"/>
      <c r="L9" s="28"/>
    </row>
    <row r="10" spans="1:406" x14ac:dyDescent="0.25">
      <c r="C10" s="3" t="b">
        <v>1</v>
      </c>
      <c r="D10" s="5">
        <f>IF(C10,DATE(IF(Date_Deb&gt;DATE(YEAR(Date_Deb),8,15),YEAR(Date_Deb)+1,YEAR(Date_Deb)),8,15),"")</f>
        <v>44058</v>
      </c>
      <c r="E10" s="6" t="s">
        <v>442</v>
      </c>
      <c r="F10" s="7"/>
      <c r="G10" s="7"/>
      <c r="H10" s="8" t="b">
        <v>0</v>
      </c>
      <c r="I10" s="9" t="str">
        <f t="shared" si="0"/>
        <v/>
      </c>
    </row>
    <row r="11" spans="1:406" x14ac:dyDescent="0.25">
      <c r="C11" s="3" t="b">
        <v>1</v>
      </c>
      <c r="D11" s="5">
        <f>IF(C11,DATE(IF(Date_Deb&gt;DATE(YEAR(Date_Deb),11,1),YEAR(Date_Deb)+1,YEAR(Date_Deb)),11,1),"")</f>
        <v>44136</v>
      </c>
      <c r="E11" s="6" t="s">
        <v>443</v>
      </c>
      <c r="F11" s="7"/>
      <c r="G11" s="7"/>
      <c r="H11" s="8" t="b">
        <v>0</v>
      </c>
      <c r="I11" s="9" t="str">
        <f t="shared" si="0"/>
        <v/>
      </c>
    </row>
    <row r="12" spans="1:406" x14ac:dyDescent="0.25">
      <c r="C12" s="3" t="b">
        <v>1</v>
      </c>
      <c r="D12" s="5">
        <f>IF(C12,DATE(IF(Date_Deb&gt;DATE(YEAR(Date_Deb),11,11),YEAR(Date_Deb)+1,YEAR(Date_Deb)),11,11),"")</f>
        <v>44146</v>
      </c>
      <c r="E12" s="6" t="s">
        <v>444</v>
      </c>
      <c r="F12" s="7"/>
      <c r="G12" s="7"/>
      <c r="H12" s="8" t="b">
        <v>0</v>
      </c>
      <c r="I12" s="9" t="str">
        <f t="shared" si="0"/>
        <v/>
      </c>
    </row>
    <row r="13" spans="1:406" x14ac:dyDescent="0.25">
      <c r="C13" s="3" t="b">
        <v>1</v>
      </c>
      <c r="D13" s="5">
        <f>IF(C13,DATE(IF(Date_Deb&gt;DATE(YEAR(Date_Deb),12,25),YEAR(Date_Deb)+1,YEAR(Date_Deb)),12,25),"")</f>
        <v>44190</v>
      </c>
      <c r="E13" s="6" t="s">
        <v>445</v>
      </c>
      <c r="F13" s="7"/>
      <c r="G13" s="7"/>
      <c r="H13" s="8" t="b">
        <v>0</v>
      </c>
      <c r="I13" s="9" t="str">
        <f t="shared" si="0"/>
        <v/>
      </c>
    </row>
    <row r="14" spans="1:406" x14ac:dyDescent="0.25">
      <c r="C14" s="3" t="b">
        <v>0</v>
      </c>
      <c r="D14" s="5" t="str">
        <f>IF(C14,DATE(IF(Date_Deb&gt;DATE(YEAR(Date_Deb),12,26),YEAR(Date_Deb)+1,YEAR(Date_Deb)),12,26),"")</f>
        <v/>
      </c>
      <c r="E14" s="6" t="s">
        <v>446</v>
      </c>
      <c r="F14" s="7"/>
      <c r="G14" s="7"/>
      <c r="H14" s="8" t="b">
        <v>0</v>
      </c>
      <c r="I14" s="9" t="str">
        <f t="shared" si="0"/>
        <v/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</row>
    <row r="15" spans="1:406" x14ac:dyDescent="0.25">
      <c r="C15" s="33"/>
      <c r="D15" s="29"/>
      <c r="E15" s="10"/>
      <c r="F15" s="7"/>
      <c r="G15" s="7"/>
      <c r="H15" s="8" t="b">
        <v>0</v>
      </c>
      <c r="I15" s="9" t="str">
        <f t="shared" si="0"/>
        <v/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JC15" s="22"/>
      <c r="JD15" s="22"/>
      <c r="JE15" s="22"/>
      <c r="JF15" s="22"/>
      <c r="JG15" s="22"/>
      <c r="JH15" s="22"/>
      <c r="JI15" s="22"/>
      <c r="JJ15" s="22"/>
      <c r="JK15" s="22"/>
      <c r="JL15" s="22"/>
      <c r="JM15" s="22"/>
      <c r="JN15" s="22"/>
      <c r="JO15" s="22"/>
      <c r="JP15" s="22"/>
      <c r="JQ15" s="22"/>
      <c r="JR15" s="22"/>
      <c r="JS15" s="22"/>
      <c r="JT15" s="22"/>
      <c r="JU15" s="22"/>
      <c r="JV15" s="22"/>
      <c r="JW15" s="22"/>
      <c r="JX15" s="22"/>
      <c r="JY15" s="22"/>
      <c r="JZ15" s="22"/>
      <c r="KA15" s="22"/>
      <c r="KB15" s="22"/>
      <c r="KC15" s="22"/>
      <c r="KD15" s="22"/>
      <c r="KE15" s="22"/>
      <c r="KF15" s="22"/>
      <c r="KG15" s="22"/>
      <c r="KH15" s="22"/>
      <c r="KI15" s="22"/>
      <c r="KJ15" s="22"/>
      <c r="KK15" s="22"/>
      <c r="KL15" s="22"/>
      <c r="KM15" s="22"/>
      <c r="KN15" s="22"/>
      <c r="KO15" s="22"/>
      <c r="KP15" s="22"/>
      <c r="KQ15" s="22"/>
      <c r="KR15" s="22"/>
      <c r="KS15" s="22"/>
      <c r="KT15" s="22"/>
      <c r="KU15" s="22"/>
      <c r="KV15" s="22"/>
      <c r="KW15" s="22"/>
      <c r="KX15" s="22"/>
      <c r="KY15" s="22"/>
      <c r="KZ15" s="22"/>
      <c r="LA15" s="22"/>
      <c r="LB15" s="22"/>
      <c r="LC15" s="22"/>
      <c r="LD15" s="22"/>
      <c r="LE15" s="22"/>
      <c r="LF15" s="22"/>
      <c r="LG15" s="22"/>
      <c r="LH15" s="22"/>
      <c r="LI15" s="22"/>
      <c r="LJ15" s="22"/>
      <c r="LK15" s="22"/>
      <c r="LL15" s="22"/>
      <c r="LM15" s="22"/>
      <c r="LN15" s="22"/>
      <c r="LO15" s="22"/>
      <c r="LP15" s="22"/>
      <c r="LQ15" s="22"/>
      <c r="LR15" s="22"/>
      <c r="LS15" s="22"/>
      <c r="LT15" s="22"/>
      <c r="LU15" s="22"/>
      <c r="LV15" s="22"/>
      <c r="LW15" s="22"/>
      <c r="LX15" s="22"/>
      <c r="LY15" s="22"/>
      <c r="LZ15" s="22"/>
      <c r="MA15" s="22"/>
      <c r="MB15" s="22"/>
      <c r="MC15" s="22"/>
      <c r="MD15" s="22"/>
      <c r="ME15" s="22"/>
      <c r="MF15" s="22"/>
      <c r="MG15" s="22"/>
      <c r="MH15" s="22"/>
      <c r="MI15" s="22"/>
      <c r="MJ15" s="22"/>
      <c r="MK15" s="22"/>
      <c r="ML15" s="22"/>
      <c r="MM15" s="22"/>
      <c r="MN15" s="22"/>
      <c r="MO15" s="22"/>
      <c r="MP15" s="22"/>
      <c r="MQ15" s="22"/>
      <c r="MR15" s="22"/>
      <c r="MS15" s="22"/>
      <c r="MT15" s="22"/>
      <c r="MU15" s="22"/>
      <c r="MV15" s="22"/>
      <c r="MW15" s="22"/>
      <c r="MX15" s="22"/>
      <c r="MY15" s="22"/>
      <c r="MZ15" s="22"/>
      <c r="NA15" s="22"/>
      <c r="NB15" s="22"/>
      <c r="NC15" s="22"/>
      <c r="ND15" s="22"/>
      <c r="NE15" s="22"/>
      <c r="NF15" s="22"/>
      <c r="NG15" s="22"/>
      <c r="NH15" s="22"/>
      <c r="NI15" s="22"/>
      <c r="NJ15" s="22"/>
      <c r="NK15" s="22"/>
      <c r="NL15" s="22"/>
      <c r="NM15" s="22"/>
      <c r="NN15" s="22"/>
      <c r="NO15" s="22"/>
      <c r="NP15" s="22"/>
      <c r="NQ15" s="22"/>
      <c r="NR15" s="22"/>
      <c r="NS15" s="22"/>
      <c r="NT15" s="22"/>
      <c r="NU15" s="22"/>
      <c r="NV15" s="22"/>
      <c r="NW15" s="22"/>
      <c r="NX15" s="22"/>
      <c r="NY15" s="22"/>
      <c r="NZ15" s="22"/>
      <c r="OA15" s="22"/>
      <c r="OB15" s="22"/>
      <c r="OC15" s="22"/>
      <c r="OD15" s="22"/>
      <c r="OE15" s="22"/>
      <c r="OF15" s="22"/>
      <c r="OG15" s="22"/>
      <c r="OH15" s="22"/>
      <c r="OI15" s="22"/>
      <c r="OJ15" s="22"/>
      <c r="OK15" s="22"/>
      <c r="OL15" s="22"/>
      <c r="OM15" s="22"/>
      <c r="ON15" s="22"/>
      <c r="OO15" s="22"/>
      <c r="OP15" s="22"/>
    </row>
    <row r="16" spans="1:406" x14ac:dyDescent="0.25">
      <c r="D16" s="22"/>
      <c r="E16" s="22"/>
      <c r="F16" s="7"/>
      <c r="G16" s="7"/>
      <c r="H16" s="8" t="b">
        <v>0</v>
      </c>
      <c r="I16" s="9" t="str">
        <f t="shared" si="0"/>
        <v/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2"/>
      <c r="LV16" s="22"/>
      <c r="LW16" s="22"/>
      <c r="LX16" s="22"/>
      <c r="LY16" s="22"/>
      <c r="LZ16" s="22"/>
      <c r="MA16" s="22"/>
      <c r="MB16" s="22"/>
      <c r="MC16" s="22"/>
      <c r="MD16" s="22"/>
      <c r="ME16" s="22"/>
      <c r="MF16" s="22"/>
      <c r="MG16" s="22"/>
      <c r="MH16" s="22"/>
      <c r="MI16" s="22"/>
      <c r="MJ16" s="22"/>
      <c r="MK16" s="22"/>
      <c r="ML16" s="22"/>
      <c r="MM16" s="22"/>
      <c r="MN16" s="22"/>
      <c r="MO16" s="22"/>
      <c r="MP16" s="22"/>
      <c r="MQ16" s="22"/>
      <c r="MR16" s="22"/>
      <c r="MS16" s="22"/>
      <c r="MT16" s="22"/>
      <c r="MU16" s="22"/>
      <c r="MV16" s="22"/>
      <c r="MW16" s="22"/>
      <c r="MX16" s="22"/>
      <c r="MY16" s="22"/>
      <c r="MZ16" s="22"/>
      <c r="NA16" s="22"/>
      <c r="NB16" s="22"/>
      <c r="NC16" s="22"/>
      <c r="ND16" s="22"/>
      <c r="NE16" s="22"/>
      <c r="NF16" s="22"/>
      <c r="NG16" s="22"/>
      <c r="NH16" s="22"/>
      <c r="NI16" s="22"/>
      <c r="NJ16" s="22"/>
      <c r="NK16" s="22"/>
      <c r="NL16" s="22"/>
      <c r="NM16" s="22"/>
      <c r="NN16" s="22"/>
      <c r="NO16" s="22"/>
      <c r="NP16" s="22"/>
      <c r="NQ16" s="22"/>
      <c r="NR16" s="22"/>
      <c r="NS16" s="22"/>
      <c r="NT16" s="22"/>
      <c r="NU16" s="22"/>
      <c r="NV16" s="22"/>
      <c r="NW16" s="22"/>
      <c r="NX16" s="22"/>
      <c r="NY16" s="22"/>
      <c r="NZ16" s="22"/>
      <c r="OA16" s="22"/>
      <c r="OB16" s="22"/>
      <c r="OC16" s="22"/>
      <c r="OD16" s="22"/>
      <c r="OE16" s="22"/>
      <c r="OF16" s="22"/>
      <c r="OG16" s="22"/>
      <c r="OH16" s="22"/>
      <c r="OI16" s="22"/>
      <c r="OJ16" s="22"/>
      <c r="OK16" s="22"/>
      <c r="OL16" s="22"/>
      <c r="OM16" s="22"/>
      <c r="ON16" s="22"/>
    </row>
    <row r="17" spans="2:404" x14ac:dyDescent="0.25">
      <c r="D17" s="22"/>
      <c r="E17" s="22"/>
      <c r="F17" s="7"/>
      <c r="G17" s="7"/>
      <c r="H17" s="8" t="b">
        <v>0</v>
      </c>
      <c r="I17" s="9" t="str">
        <f t="shared" si="0"/>
        <v/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  <c r="IW17" s="22"/>
      <c r="IX17" s="22"/>
      <c r="IY17" s="22"/>
      <c r="IZ17" s="22"/>
      <c r="JA17" s="22"/>
      <c r="JB17" s="22"/>
      <c r="JC17" s="22"/>
      <c r="JD17" s="22"/>
      <c r="JE17" s="22"/>
      <c r="JF17" s="22"/>
      <c r="JG17" s="22"/>
      <c r="JH17" s="22"/>
      <c r="JI17" s="22"/>
      <c r="JJ17" s="22"/>
      <c r="JK17" s="22"/>
      <c r="JL17" s="22"/>
      <c r="JM17" s="22"/>
      <c r="JN17" s="22"/>
      <c r="JO17" s="22"/>
      <c r="JP17" s="22"/>
      <c r="JQ17" s="22"/>
      <c r="JR17" s="22"/>
      <c r="JS17" s="22"/>
      <c r="JT17" s="22"/>
      <c r="JU17" s="22"/>
      <c r="JV17" s="22"/>
      <c r="JW17" s="22"/>
      <c r="JX17" s="22"/>
      <c r="JY17" s="22"/>
      <c r="JZ17" s="22"/>
      <c r="KA17" s="22"/>
      <c r="KB17" s="22"/>
      <c r="KC17" s="22"/>
      <c r="KD17" s="22"/>
      <c r="KE17" s="22"/>
      <c r="KF17" s="22"/>
      <c r="KG17" s="22"/>
      <c r="KH17" s="22"/>
      <c r="KI17" s="22"/>
      <c r="KJ17" s="22"/>
      <c r="KK17" s="22"/>
      <c r="KL17" s="22"/>
      <c r="KM17" s="22"/>
      <c r="KN17" s="22"/>
      <c r="KO17" s="22"/>
      <c r="KP17" s="22"/>
      <c r="KQ17" s="22"/>
      <c r="KR17" s="22"/>
      <c r="KS17" s="22"/>
      <c r="KT17" s="22"/>
      <c r="KU17" s="22"/>
      <c r="KV17" s="22"/>
      <c r="KW17" s="22"/>
      <c r="KX17" s="22"/>
      <c r="KY17" s="22"/>
      <c r="KZ17" s="22"/>
      <c r="LA17" s="22"/>
      <c r="LB17" s="22"/>
      <c r="LC17" s="22"/>
      <c r="LD17" s="22"/>
      <c r="LE17" s="22"/>
      <c r="LF17" s="22"/>
      <c r="LG17" s="22"/>
      <c r="LH17" s="22"/>
      <c r="LI17" s="22"/>
      <c r="LJ17" s="22"/>
      <c r="LK17" s="22"/>
      <c r="LL17" s="22"/>
      <c r="LM17" s="22"/>
      <c r="LN17" s="22"/>
      <c r="LO17" s="22"/>
      <c r="LP17" s="22"/>
      <c r="LQ17" s="22"/>
      <c r="LR17" s="22"/>
      <c r="LS17" s="22"/>
      <c r="LT17" s="22"/>
      <c r="LU17" s="22"/>
      <c r="LV17" s="22"/>
      <c r="LW17" s="22"/>
      <c r="LX17" s="22"/>
      <c r="LY17" s="22"/>
      <c r="LZ17" s="22"/>
      <c r="MA17" s="22"/>
      <c r="MB17" s="22"/>
      <c r="MC17" s="22"/>
      <c r="MD17" s="22"/>
      <c r="ME17" s="22"/>
      <c r="MF17" s="22"/>
      <c r="MG17" s="22"/>
      <c r="MH17" s="22"/>
      <c r="MI17" s="22"/>
      <c r="MJ17" s="22"/>
      <c r="MK17" s="22"/>
      <c r="ML17" s="22"/>
      <c r="MM17" s="22"/>
      <c r="MN17" s="22"/>
      <c r="MO17" s="22"/>
      <c r="MP17" s="22"/>
      <c r="MQ17" s="22"/>
      <c r="MR17" s="22"/>
      <c r="MS17" s="22"/>
      <c r="MT17" s="22"/>
      <c r="MU17" s="22"/>
      <c r="MV17" s="22"/>
      <c r="MW17" s="22"/>
      <c r="MX17" s="22"/>
      <c r="MY17" s="22"/>
      <c r="MZ17" s="22"/>
      <c r="NA17" s="22"/>
      <c r="NB17" s="22"/>
      <c r="NC17" s="22"/>
      <c r="ND17" s="22"/>
      <c r="NE17" s="22"/>
      <c r="NF17" s="22"/>
      <c r="NG17" s="22"/>
      <c r="NH17" s="22"/>
      <c r="NI17" s="22"/>
      <c r="NJ17" s="22"/>
      <c r="NK17" s="22"/>
      <c r="NL17" s="22"/>
      <c r="NM17" s="22"/>
      <c r="NN17" s="22"/>
      <c r="NO17" s="22"/>
      <c r="NP17" s="22"/>
      <c r="NQ17" s="22"/>
      <c r="NR17" s="22"/>
      <c r="NS17" s="22"/>
      <c r="NT17" s="22"/>
      <c r="NU17" s="22"/>
      <c r="NV17" s="22"/>
      <c r="NW17" s="22"/>
      <c r="NX17" s="22"/>
      <c r="NY17" s="22"/>
      <c r="NZ17" s="22"/>
      <c r="OA17" s="22"/>
      <c r="OB17" s="22"/>
      <c r="OC17" s="22"/>
      <c r="OD17" s="22"/>
      <c r="OE17" s="22"/>
      <c r="OF17" s="22"/>
      <c r="OG17" s="22"/>
      <c r="OH17" s="22"/>
      <c r="OI17" s="22"/>
      <c r="OJ17" s="22"/>
      <c r="OK17" s="22"/>
      <c r="OL17" s="22"/>
      <c r="OM17" s="22"/>
      <c r="ON17" s="22"/>
    </row>
    <row r="18" spans="2:404" x14ac:dyDescent="0.25">
      <c r="F18" s="7"/>
      <c r="G18" s="7"/>
      <c r="H18" s="8" t="b">
        <v>0</v>
      </c>
      <c r="I18" s="9" t="str">
        <f t="shared" si="0"/>
        <v/>
      </c>
    </row>
    <row r="19" spans="2:404" x14ac:dyDescent="0.25">
      <c r="F19" s="7"/>
      <c r="G19" s="7"/>
      <c r="H19" s="8" t="b">
        <v>0</v>
      </c>
      <c r="I19" s="9" t="str">
        <f t="shared" si="0"/>
        <v/>
      </c>
    </row>
    <row r="20" spans="2:404" x14ac:dyDescent="0.25">
      <c r="F20" s="7"/>
      <c r="G20" s="7"/>
      <c r="H20" s="8" t="b">
        <v>0</v>
      </c>
      <c r="I20" s="9" t="str">
        <f t="shared" si="0"/>
        <v/>
      </c>
    </row>
    <row r="21" spans="2:404" x14ac:dyDescent="0.25">
      <c r="F21" s="7"/>
      <c r="G21" s="7"/>
      <c r="H21" s="8" t="b">
        <v>0</v>
      </c>
      <c r="I21" s="9" t="str">
        <f t="shared" si="0"/>
        <v/>
      </c>
    </row>
    <row r="22" spans="2:404" x14ac:dyDescent="0.25">
      <c r="F22" s="31"/>
      <c r="G22" s="29"/>
      <c r="H22" s="11"/>
      <c r="I22" s="11"/>
    </row>
    <row r="25" spans="2:404" ht="15.75" thickBot="1" x14ac:dyDescent="0.3"/>
    <row r="26" spans="2:404" ht="15.75" thickTop="1" x14ac:dyDescent="0.25">
      <c r="B26" s="140" t="s">
        <v>512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2"/>
    </row>
    <row r="27" spans="2:404" x14ac:dyDescent="0.25">
      <c r="B27" s="143"/>
      <c r="C27" s="144"/>
      <c r="D27" s="144"/>
      <c r="E27" s="144"/>
      <c r="F27" s="144"/>
      <c r="G27" s="144"/>
      <c r="H27" s="144"/>
      <c r="I27" s="144"/>
      <c r="J27" s="144"/>
      <c r="K27" s="144"/>
      <c r="L27" s="145"/>
    </row>
    <row r="28" spans="2:404" ht="15.75" thickBot="1" x14ac:dyDescent="0.3">
      <c r="B28" s="146"/>
      <c r="C28" s="147"/>
      <c r="D28" s="147"/>
      <c r="E28" s="147"/>
      <c r="F28" s="147"/>
      <c r="G28" s="147"/>
      <c r="H28" s="147"/>
      <c r="I28" s="147"/>
      <c r="J28" s="147"/>
      <c r="K28" s="147"/>
      <c r="L28" s="148"/>
    </row>
    <row r="29" spans="2:404" ht="15.75" thickTop="1" x14ac:dyDescent="0.25"/>
  </sheetData>
  <mergeCells count="3">
    <mergeCell ref="C1:D1"/>
    <mergeCell ref="K1:L1"/>
    <mergeCell ref="B26:L28"/>
  </mergeCells>
  <conditionalFormatting sqref="B1">
    <cfRule type="expression" dxfId="21" priority="17">
      <formula>AND($B$9="1111111")</formula>
    </cfRule>
  </conditionalFormatting>
  <conditionalFormatting sqref="F2:G21">
    <cfRule type="expression" dxfId="20" priority="16">
      <formula>AND($H2)</formula>
    </cfRule>
  </conditionalFormatting>
  <dataValidations count="1">
    <dataValidation type="list" allowBlank="1" showInputMessage="1" showErrorMessage="1" sqref="J2" xr:uid="{09691FFB-58AB-4C11-87DB-156A5631FCDF}">
      <formula1>"Lundi,Mardi,Mercredi,Jeudi,Vendredi,Samedi,Dimanche"</formula1>
    </dataValidation>
  </dataValidations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5</xdr:col>
                    <xdr:colOff>161925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828675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733425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5</xdr:col>
                    <xdr:colOff>342900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Check Box 21">
              <controlPr defaultSize="0" autoFill="0" autoLine="0" autoPict="0">
                <anchor moveWithCells="1">
                  <from>
                    <xdr:col>5</xdr:col>
                    <xdr:colOff>923925</xdr:colOff>
                    <xdr:row>0</xdr:row>
                    <xdr:rowOff>552450</xdr:rowOff>
                  </from>
                  <to>
                    <xdr:col>6</xdr:col>
                    <xdr:colOff>76200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Check Box 22">
              <controlPr defaultSize="0" autoFill="0" autoLine="0" autoPict="0">
                <anchor moveWithCells="1">
                  <from>
                    <xdr:col>5</xdr:col>
                    <xdr:colOff>923925</xdr:colOff>
                    <xdr:row>1</xdr:row>
                    <xdr:rowOff>171450</xdr:rowOff>
                  </from>
                  <to>
                    <xdr:col>6</xdr:col>
                    <xdr:colOff>76200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Check Box 23">
              <controlPr defaultSize="0" autoFill="0" autoLine="0" autoPict="0">
                <anchor moveWithCells="1">
                  <from>
                    <xdr:col>5</xdr:col>
                    <xdr:colOff>923925</xdr:colOff>
                    <xdr:row>2</xdr:row>
                    <xdr:rowOff>171450</xdr:rowOff>
                  </from>
                  <to>
                    <xdr:col>6</xdr:col>
                    <xdr:colOff>76200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Check Box 24">
              <controlPr defaultSize="0" autoFill="0" autoLine="0" autoPict="0">
                <anchor moveWithCells="1">
                  <from>
                    <xdr:col>5</xdr:col>
                    <xdr:colOff>923925</xdr:colOff>
                    <xdr:row>3</xdr:row>
                    <xdr:rowOff>171450</xdr:rowOff>
                  </from>
                  <to>
                    <xdr:col>6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9" name="Check Box 25">
              <controlPr defaultSize="0" autoFill="0" autoLine="0" autoPict="0">
                <anchor moveWithCells="1">
                  <from>
                    <xdr:col>5</xdr:col>
                    <xdr:colOff>923925</xdr:colOff>
                    <xdr:row>4</xdr:row>
                    <xdr:rowOff>171450</xdr:rowOff>
                  </from>
                  <to>
                    <xdr:col>6</xdr:col>
                    <xdr:colOff>76200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30" name="Check Box 26">
              <controlPr defaultSize="0" autoFill="0" autoLine="0" autoPict="0">
                <anchor moveWithCells="1">
                  <from>
                    <xdr:col>5</xdr:col>
                    <xdr:colOff>923925</xdr:colOff>
                    <xdr:row>5</xdr:row>
                    <xdr:rowOff>171450</xdr:rowOff>
                  </from>
                  <to>
                    <xdr:col>6</xdr:col>
                    <xdr:colOff>76200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1" name="Check Box 27">
              <controlPr defaultSize="0" autoFill="0" autoLine="0" autoPict="0">
                <anchor moveWithCells="1">
                  <from>
                    <xdr:col>5</xdr:col>
                    <xdr:colOff>923925</xdr:colOff>
                    <xdr:row>6</xdr:row>
                    <xdr:rowOff>171450</xdr:rowOff>
                  </from>
                  <to>
                    <xdr:col>6</xdr:col>
                    <xdr:colOff>76200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2" name="Check Box 28">
              <controlPr defaultSize="0" autoFill="0" autoLine="0" autoPict="0">
                <anchor moveWithCells="1">
                  <from>
                    <xdr:col>5</xdr:col>
                    <xdr:colOff>923925</xdr:colOff>
                    <xdr:row>7</xdr:row>
                    <xdr:rowOff>171450</xdr:rowOff>
                  </from>
                  <to>
                    <xdr:col>6</xdr:col>
                    <xdr:colOff>76200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3" name="Check Box 29">
              <controlPr defaultSize="0" autoFill="0" autoLine="0" autoPict="0">
                <anchor moveWithCells="1">
                  <from>
                    <xdr:col>5</xdr:col>
                    <xdr:colOff>923925</xdr:colOff>
                    <xdr:row>8</xdr:row>
                    <xdr:rowOff>171450</xdr:rowOff>
                  </from>
                  <to>
                    <xdr:col>6</xdr:col>
                    <xdr:colOff>76200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4" name="Check Box 30">
              <controlPr defaultSize="0" autoFill="0" autoLine="0" autoPict="0">
                <anchor moveWithCells="1">
                  <from>
                    <xdr:col>5</xdr:col>
                    <xdr:colOff>923925</xdr:colOff>
                    <xdr:row>9</xdr:row>
                    <xdr:rowOff>171450</xdr:rowOff>
                  </from>
                  <to>
                    <xdr:col>6</xdr:col>
                    <xdr:colOff>76200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5" name="Check Box 31">
              <controlPr defaultSize="0" autoFill="0" autoLine="0" autoPict="0">
                <anchor moveWithCells="1">
                  <from>
                    <xdr:col>5</xdr:col>
                    <xdr:colOff>923925</xdr:colOff>
                    <xdr:row>10</xdr:row>
                    <xdr:rowOff>171450</xdr:rowOff>
                  </from>
                  <to>
                    <xdr:col>6</xdr:col>
                    <xdr:colOff>76200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6" name="Check Box 32">
              <controlPr defaultSize="0" autoFill="0" autoLine="0" autoPict="0">
                <anchor moveWithCells="1">
                  <from>
                    <xdr:col>5</xdr:col>
                    <xdr:colOff>923925</xdr:colOff>
                    <xdr:row>11</xdr:row>
                    <xdr:rowOff>171450</xdr:rowOff>
                  </from>
                  <to>
                    <xdr:col>6</xdr:col>
                    <xdr:colOff>76200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7" name="Check Box 33">
              <controlPr defaultSize="0" autoFill="0" autoLine="0" autoPict="0">
                <anchor moveWithCells="1">
                  <from>
                    <xdr:col>5</xdr:col>
                    <xdr:colOff>923925</xdr:colOff>
                    <xdr:row>12</xdr:row>
                    <xdr:rowOff>171450</xdr:rowOff>
                  </from>
                  <to>
                    <xdr:col>6</xdr:col>
                    <xdr:colOff>76200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8" name="Check Box 34">
              <controlPr defaultSize="0" autoFill="0" autoLine="0" autoPict="0">
                <anchor moveWithCells="1">
                  <from>
                    <xdr:col>5</xdr:col>
                    <xdr:colOff>923925</xdr:colOff>
                    <xdr:row>13</xdr:row>
                    <xdr:rowOff>171450</xdr:rowOff>
                  </from>
                  <to>
                    <xdr:col>6</xdr:col>
                    <xdr:colOff>76200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9" name="Check Box 35">
              <controlPr defaultSize="0" autoFill="0" autoLine="0" autoPict="0">
                <anchor moveWithCells="1">
                  <from>
                    <xdr:col>5</xdr:col>
                    <xdr:colOff>923925</xdr:colOff>
                    <xdr:row>14</xdr:row>
                    <xdr:rowOff>171450</xdr:rowOff>
                  </from>
                  <to>
                    <xdr:col>6</xdr:col>
                    <xdr:colOff>76200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40" name="Check Box 36">
              <controlPr defaultSize="0" autoFill="0" autoLine="0" autoPict="0">
                <anchor moveWithCells="1">
                  <from>
                    <xdr:col>5</xdr:col>
                    <xdr:colOff>923925</xdr:colOff>
                    <xdr:row>15</xdr:row>
                    <xdr:rowOff>171450</xdr:rowOff>
                  </from>
                  <to>
                    <xdr:col>6</xdr:col>
                    <xdr:colOff>76200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1" name="Check Box 37">
              <controlPr defaultSize="0" autoFill="0" autoLine="0" autoPict="0">
                <anchor moveWithCells="1">
                  <from>
                    <xdr:col>5</xdr:col>
                    <xdr:colOff>923925</xdr:colOff>
                    <xdr:row>16</xdr:row>
                    <xdr:rowOff>171450</xdr:rowOff>
                  </from>
                  <to>
                    <xdr:col>6</xdr:col>
                    <xdr:colOff>76200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2" name="Check Box 38">
              <controlPr defaultSize="0" autoFill="0" autoLine="0" autoPict="0">
                <anchor moveWithCells="1">
                  <from>
                    <xdr:col>5</xdr:col>
                    <xdr:colOff>923925</xdr:colOff>
                    <xdr:row>17</xdr:row>
                    <xdr:rowOff>171450</xdr:rowOff>
                  </from>
                  <to>
                    <xdr:col>6</xdr:col>
                    <xdr:colOff>76200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3" name="Check Box 39">
              <controlPr defaultSize="0" autoFill="0" autoLine="0" autoPict="0">
                <anchor moveWithCells="1">
                  <from>
                    <xdr:col>5</xdr:col>
                    <xdr:colOff>923925</xdr:colOff>
                    <xdr:row>18</xdr:row>
                    <xdr:rowOff>171450</xdr:rowOff>
                  </from>
                  <to>
                    <xdr:col>6</xdr:col>
                    <xdr:colOff>76200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4" name="Check Box 40">
              <controlPr defaultSize="0" autoFill="0" autoLine="0" autoPict="0">
                <anchor moveWithCells="1">
                  <from>
                    <xdr:col>5</xdr:col>
                    <xdr:colOff>923925</xdr:colOff>
                    <xdr:row>19</xdr:row>
                    <xdr:rowOff>171450</xdr:rowOff>
                  </from>
                  <to>
                    <xdr:col>6</xdr:col>
                    <xdr:colOff>76200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Planning</vt:lpstr>
      <vt:lpstr>Récap</vt:lpstr>
      <vt:lpstr>Base_de_Données</vt:lpstr>
      <vt:lpstr>Paramètres_Planning</vt:lpstr>
      <vt:lpstr>Paramètres_Application</vt:lpstr>
      <vt:lpstr>_ADR</vt:lpstr>
      <vt:lpstr>C_Chômés</vt:lpstr>
      <vt:lpstr>C_Fériés</vt:lpstr>
      <vt:lpstr>C_Ponts</vt:lpstr>
      <vt:lpstr>Chômés</vt:lpstr>
      <vt:lpstr>Date_Deb</vt:lpstr>
      <vt:lpstr>Date_Deb_Planning</vt:lpstr>
      <vt:lpstr>Date_Fin_Planning</vt:lpstr>
      <vt:lpstr>Date_Planning</vt:lpstr>
      <vt:lpstr>Planning!Impression_des_titres</vt:lpstr>
      <vt:lpstr>Les_Dates</vt:lpstr>
      <vt:lpstr>M_I</vt:lpstr>
      <vt:lpstr>M_P</vt:lpstr>
      <vt:lpstr>NB_Col_USF</vt:lpstr>
      <vt:lpstr>NB_Jours</vt:lpstr>
      <vt:lpstr>S_I</vt:lpstr>
      <vt:lpstr>S_P</vt:lpstr>
      <vt:lpstr>T_SE</vt:lpstr>
      <vt:lpstr>Tab_Cat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l'activité</dc:title>
  <dc:subject>Planning de présence absence</dc:subject>
  <dc:creator>LouReeD</dc:creator>
  <cp:keywords>Planning; Activité; Présence</cp:keywords>
  <cp:lastModifiedBy>LouReeD</cp:lastModifiedBy>
  <cp:lastPrinted>2020-04-27T20:33:20Z</cp:lastPrinted>
  <dcterms:created xsi:type="dcterms:W3CDTF">2020-03-24T09:09:27Z</dcterms:created>
  <dcterms:modified xsi:type="dcterms:W3CDTF">2020-04-28T21:02:08Z</dcterms:modified>
  <cp:category>Organistaion;Planning</cp:category>
</cp:coreProperties>
</file>