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gif" ContentType="image/gif"/>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120" yWindow="120" windowWidth="24240" windowHeight="12585" activeTab="1"/>
  </bookViews>
  <sheets>
    <sheet name="Explications  (2)" sheetId="5" r:id="rId1"/>
    <sheet name="Explications " sheetId="2" r:id="rId2"/>
  </sheets>
  <definedNames>
    <definedName name="_xlnm._FilterDatabase" localSheetId="1" hidden="1">'Explications '!$A$1:$K$411</definedName>
    <definedName name="_xlnm._FilterDatabase" localSheetId="0" hidden="1">'Explications  (2)'!$A$1:$K$411</definedName>
    <definedName name="ZDate" localSheetId="1">OFFSET('Explications '!$A$2,,,COUNTA('Explications '!$A:$A)-1,)</definedName>
    <definedName name="ZDate" localSheetId="0">OFFSET('Explications  (2)'!$A$2,,,COUNTA('Explications  (2)'!$A:$A)-1,)</definedName>
    <definedName name="ZStop" localSheetId="1">OFFSET('Explications '!$C$1,1,,COUNTA('Explications '!$C:$C)-1,)</definedName>
    <definedName name="ZStop" localSheetId="0">OFFSET('Explications  (2)'!$C$1,1,,COUNTA('Explications  (2)'!$C:$C)-1,)</definedName>
  </definedNames>
  <calcPr calcId="125725"/>
</workbook>
</file>

<file path=xl/calcChain.xml><?xml version="1.0" encoding="utf-8"?>
<calcChain xmlns="http://schemas.openxmlformats.org/spreadsheetml/2006/main">
  <c r="J48" i="2"/>
  <c r="G56"/>
  <c r="G55"/>
  <c r="C13" i="5" l="1"/>
  <c r="C14"/>
  <c r="C15"/>
  <c r="C16"/>
  <c r="C17"/>
  <c r="C18"/>
  <c r="C19"/>
  <c r="C20"/>
  <c r="C21"/>
  <c r="C22"/>
  <c r="C23"/>
  <c r="C24"/>
  <c r="C25"/>
  <c r="C26"/>
  <c r="C27"/>
  <c r="C28"/>
  <c r="D29" s="1"/>
  <c r="C29"/>
  <c r="C30"/>
  <c r="C31"/>
  <c r="C32"/>
  <c r="D33" s="1"/>
  <c r="C33"/>
  <c r="C34"/>
  <c r="C35"/>
  <c r="C36"/>
  <c r="D37" s="1"/>
  <c r="C37"/>
  <c r="C38"/>
  <c r="C39"/>
  <c r="C40"/>
  <c r="D41" s="1"/>
  <c r="C41"/>
  <c r="C42"/>
  <c r="C43"/>
  <c r="C44"/>
  <c r="D45" s="1"/>
  <c r="C45"/>
  <c r="C46"/>
  <c r="C47"/>
  <c r="C12"/>
  <c r="D13" s="1"/>
  <c r="D14"/>
  <c r="D15"/>
  <c r="D16"/>
  <c r="D17"/>
  <c r="D18"/>
  <c r="D19"/>
  <c r="D20"/>
  <c r="D21"/>
  <c r="D22"/>
  <c r="D23"/>
  <c r="D24"/>
  <c r="D25"/>
  <c r="D26"/>
  <c r="D27"/>
  <c r="D28"/>
  <c r="C11"/>
  <c r="D12" s="1"/>
  <c r="D47"/>
  <c r="D46"/>
  <c r="D44"/>
  <c r="D43"/>
  <c r="D42"/>
  <c r="D40"/>
  <c r="D39"/>
  <c r="D38"/>
  <c r="D36"/>
  <c r="D35"/>
  <c r="D34"/>
  <c r="D32"/>
  <c r="D31"/>
  <c r="D30"/>
  <c r="C10"/>
  <c r="D11" s="1"/>
  <c r="C9"/>
  <c r="C8"/>
  <c r="C7"/>
  <c r="C6"/>
  <c r="C5"/>
  <c r="C4"/>
  <c r="C3"/>
  <c r="C2"/>
  <c r="C10" i="2"/>
  <c r="C11"/>
  <c r="C12"/>
  <c r="C13"/>
  <c r="C14"/>
  <c r="C15"/>
  <c r="C16"/>
  <c r="C17"/>
  <c r="C18"/>
  <c r="C19"/>
  <c r="C20"/>
  <c r="C21"/>
  <c r="C22"/>
  <c r="C23"/>
  <c r="C24"/>
  <c r="C25"/>
  <c r="C26"/>
  <c r="C27"/>
  <c r="C28"/>
  <c r="C29"/>
  <c r="C30"/>
  <c r="C31"/>
  <c r="C32"/>
  <c r="C33"/>
  <c r="C34"/>
  <c r="C35"/>
  <c r="C36"/>
  <c r="C37"/>
  <c r="C38"/>
  <c r="C39"/>
  <c r="C40"/>
  <c r="C41"/>
  <c r="C42"/>
  <c r="C43"/>
  <c r="C44"/>
  <c r="C45"/>
  <c r="C46"/>
  <c r="C47"/>
  <c r="J39"/>
  <c r="J40"/>
  <c r="J41"/>
  <c r="J42"/>
  <c r="J43"/>
  <c r="J44"/>
  <c r="J45"/>
  <c r="J46"/>
  <c r="J47"/>
  <c r="J49"/>
  <c r="J50"/>
  <c r="J51"/>
  <c r="M15"/>
  <c r="J46" i="5" l="1"/>
  <c r="I25"/>
  <c r="G57" i="2" a="1"/>
  <c r="M15" i="5"/>
  <c r="G57" i="2" l="1"/>
  <c r="J48" i="5"/>
  <c r="J50"/>
  <c r="J49"/>
  <c r="K50" i="2"/>
  <c r="K40"/>
  <c r="K39"/>
  <c r="K51"/>
  <c r="K49"/>
  <c r="K48"/>
  <c r="K47"/>
  <c r="K46"/>
  <c r="K45"/>
  <c r="K44"/>
  <c r="K43"/>
  <c r="K42"/>
  <c r="K41"/>
  <c r="K38"/>
  <c r="J27"/>
  <c r="D47"/>
  <c r="D46"/>
  <c r="D45"/>
  <c r="D44"/>
  <c r="D43"/>
  <c r="D42"/>
  <c r="D41"/>
  <c r="D40"/>
  <c r="D39"/>
  <c r="D38"/>
  <c r="D37"/>
  <c r="D36"/>
  <c r="D35"/>
  <c r="D34"/>
  <c r="D33"/>
  <c r="D32"/>
  <c r="D31"/>
  <c r="D30"/>
  <c r="D29"/>
  <c r="D28"/>
  <c r="D27"/>
  <c r="D26"/>
  <c r="D25"/>
  <c r="D24"/>
  <c r="D23"/>
  <c r="D22"/>
  <c r="D21"/>
  <c r="D20"/>
  <c r="D19"/>
  <c r="D18"/>
  <c r="D17"/>
  <c r="D16"/>
  <c r="D14"/>
  <c r="D13"/>
  <c r="D12"/>
  <c r="D11"/>
  <c r="D15" l="1"/>
</calcChain>
</file>

<file path=xl/sharedStrings.xml><?xml version="1.0" encoding="utf-8"?>
<sst xmlns="http://schemas.openxmlformats.org/spreadsheetml/2006/main" count="127" uniqueCount="64">
  <si>
    <t>Date</t>
  </si>
  <si>
    <t>cours</t>
  </si>
  <si>
    <t>Cours stop le plus haut</t>
  </si>
  <si>
    <t>Date départ de la recherche</t>
  </si>
  <si>
    <t>Cours du Jour</t>
  </si>
  <si>
    <t>Stop touché</t>
  </si>
  <si>
    <t>formules à trouver</t>
  </si>
  <si>
    <t xml:space="preserve">que je pourrais mettre à n'importe quelle date </t>
  </si>
  <si>
    <t xml:space="preserve">comme ici </t>
  </si>
  <si>
    <t>qui va chercher la première cellule dans B &lt;= à la cellule C de la ligne au dessus</t>
  </si>
  <si>
    <t>C</t>
  </si>
  <si>
    <t>B</t>
  </si>
  <si>
    <t>et afficher ceci</t>
  </si>
  <si>
    <t>Cette première phase ne présente pas de difficulté majeure pour l'explication</t>
  </si>
  <si>
    <t xml:space="preserve">A- objectif de départ </t>
  </si>
  <si>
    <t>B - Je souhaite pouvoir refaire une recherche à une autre date comme ici</t>
  </si>
  <si>
    <t>Cela serait la même démarche sauf que le "Cours stop le plus haut" dans la colonne C n'est plus bon =&gt;</t>
  </si>
  <si>
    <r>
      <t>car on doit repartir avec une</t>
    </r>
    <r>
      <rPr>
        <b/>
        <u/>
        <sz val="11"/>
        <color rgb="FFFF0000"/>
        <rFont val="Calibri"/>
        <family val="2"/>
        <scheme val="minor"/>
      </rPr>
      <t xml:space="preserve"> nouvelle zone pour calculer le max</t>
    </r>
  </si>
  <si>
    <t>Ca marche non ?</t>
  </si>
  <si>
    <t>moi de mon coté, la question que je me pose et la suivante :</t>
  </si>
  <si>
    <t>votre formule est</t>
  </si>
  <si>
    <t>MAX($B$10:$B20)*$D$1</t>
  </si>
  <si>
    <t>où le "10" correspond à la ligne de la date de début de recherche et le "20" correspond à la ligne où se trouve la formule, et la formule est copiée jusqu'à la dernière valeur de ligne de la colonne A, B et C.</t>
  </si>
  <si>
    <t>Est-ce que jusque là j'ai bon ?</t>
  </si>
  <si>
    <t>Si oui alors la formule qui se trouve sur le fichier joint, sur l'onglet "Explications", en cellule Q42 "à l'air de fonctionner"</t>
  </si>
  <si>
    <t>En effet je décortique la zone de recherche du plus haut Cours stop avec une ligne de départ et une ligne d'arrivée, le tout validé avec [Shift]+[ctrl]+[entrée] et oui c'est matriciel !!!</t>
  </si>
  <si>
    <t>La ligne de départ est le numéro de ligne excel où on trouve la date de départ de recherche.</t>
  </si>
  <si>
    <t>La ligne d'arrivée est la ligne excel de la dernière valeur inscrite de la colonne B c'est à dire NBVAL(C:C)</t>
  </si>
  <si>
    <t>avec la fonction INDIRECT on a bien les cellules de départ et d'arrivée en variable et dans notre exemple :</t>
  </si>
  <si>
    <t>on a bien</t>
  </si>
  <si>
    <r>
      <t>MAX(INDIRECT("$B$"&amp;Q40qui est égal à 10&amp;":B"&amp;</t>
    </r>
    <r>
      <rPr>
        <b/>
        <sz val="11"/>
        <color theme="1"/>
        <rFont val="Calibri"/>
        <family val="2"/>
        <scheme val="minor"/>
      </rPr>
      <t>Q41 qui est égal à 1 jusqu'à NBVAL(C:C)</t>
    </r>
    <r>
      <rPr>
        <sz val="11"/>
        <color theme="1"/>
        <rFont val="Calibri"/>
        <family val="2"/>
        <scheme val="minor"/>
      </rPr>
      <t>)*$D$1)</t>
    </r>
  </si>
  <si>
    <r>
      <t>Q41 qui est égal à 1 jusqu'à NBVAL(C:C)</t>
    </r>
    <r>
      <rPr>
        <sz val="11"/>
        <color theme="1"/>
        <rFont val="Calibri"/>
        <family val="2"/>
        <scheme val="minor"/>
      </rPr>
      <t xml:space="preserve"> : Avec la validation en formule matricielle c'est un peu comme si on créée le colonne en 3D dans la cellule...</t>
    </r>
  </si>
  <si>
    <t>En tout cas le fichier joint avec la date du 30/04/2013 (premier exemple) me donne 1078.53 comme demandé</t>
  </si>
  <si>
    <t>et avec l'exemple 2 à la date du 07/06/2013 me donne bien 1072.33 qui est lui aussi demandé !</t>
  </si>
  <si>
    <t>Alors oui visuellement la colonne C affiche sur ce dernier cas des erreurs, mais les valeurs de la colonne matricielle en 3D de la cellule Q42 corrige les erreurs car elle modifie sa cellule de départ en fonction de la date sélectionnée !</t>
  </si>
  <si>
    <t>Ceci dit il faut laisser les formules tel quelle en colonne C</t>
  </si>
  <si>
    <t>@ bientôt</t>
  </si>
  <si>
    <t>LouReeD</t>
  </si>
  <si>
    <t>Nota MFC sur la colonne A en fonction de la date en $G$34</t>
  </si>
  <si>
    <t>.</t>
  </si>
  <si>
    <t>du coup, la présence de formules en C  avant cette date est inutile, sans intérêt 
et fausse la première recherche</t>
  </si>
  <si>
    <r>
      <t xml:space="preserve">que je pourrais mettre à n'importe quelle date </t>
    </r>
    <r>
      <rPr>
        <sz val="11"/>
        <color rgb="FFFF0000"/>
        <rFont val="Calibri"/>
        <family val="2"/>
        <scheme val="minor"/>
      </rPr>
      <t xml:space="preserve">= </t>
    </r>
    <r>
      <rPr>
        <b/>
        <sz val="11"/>
        <color rgb="FFFF0000"/>
        <rFont val="Calibri"/>
        <family val="2"/>
        <scheme val="minor"/>
      </rPr>
      <t>reste toujours vrai et essentiel</t>
    </r>
  </si>
  <si>
    <t>C'est "idiot" de compliquer la recherche de cette façon car il suffit de décaler</t>
  </si>
  <si>
    <t>la formule d'une ligne vers le bas pour avoir une recherche sur la même ligne</t>
  </si>
  <si>
    <t>puis c'est bien</t>
  </si>
  <si>
    <t>parce qu'il n'y a pas de max à rechercher</t>
  </si>
  <si>
    <r>
      <t xml:space="preserve">Est-ce que jusque là j'ai bon ? </t>
    </r>
    <r>
      <rPr>
        <b/>
        <sz val="11"/>
        <color rgb="FFFF0000"/>
        <rFont val="Calibri"/>
        <family val="2"/>
        <scheme val="minor"/>
      </rPr>
      <t>OUI</t>
    </r>
  </si>
  <si>
    <t>MAX($B$10:$B20)*$D$1 etc recopié jusqu'en en bas</t>
  </si>
  <si>
    <t>nouvelle Date départ de la recherche</t>
  </si>
  <si>
    <t>cellule en noir pour décaler les formules permettant la recherche sur la même ligne</t>
  </si>
  <si>
    <t>mais en C, les données sont fausses car avec le 10 pas bon</t>
  </si>
  <si>
    <t>formules à trouver (1)</t>
  </si>
  <si>
    <t>(1) à priori les mêmes que pour la première recherche après mise à jour de C35:C47</t>
  </si>
  <si>
    <t>nouvelle recherche</t>
  </si>
  <si>
    <t>L insertion d'une ligne comme ceci, clarifie la situation mais il ne faut pas que cela complique ou rend impossible les recherches …</t>
  </si>
  <si>
    <t>fixons nous comme objectif la solution à cette recherche</t>
  </si>
  <si>
    <t>B - puis voir s'il est possible  refaire une nouvelle  recherche à une autre date comme ici</t>
  </si>
  <si>
    <t>nous devrions pouvoir remplacer le 10 par 34 "automatiquement" en fonction de la nouvelle date !!!</t>
  </si>
  <si>
    <t>MAX($B$10:$B11)*$D$1 etc recopié jusqu'en en bas</t>
  </si>
  <si>
    <t>la première cellule est l'exception (peut être mis manuellement si besoin est)</t>
  </si>
  <si>
    <t>dernière ligne de la colonne C fonction du nombre de valeur, si pas de valeur en début de colonne, rajouter "+ x ligne vides" dans notre cas +8</t>
  </si>
  <si>
    <r>
      <t xml:space="preserve">valeur max de la zone qui grâce à la formule matricielle et aux deux données des cellules G55 et G56 fait référence à la zone qui correspond à la date de recherche.
</t>
    </r>
    <r>
      <rPr>
        <b/>
        <sz val="11"/>
        <color theme="1"/>
        <rFont val="Calibri"/>
        <family val="2"/>
        <scheme val="minor"/>
      </rPr>
      <t>on trouve bien la bonne valeur et ce même si visuellement les valeurs de la colonne C sont "fausses" !</t>
    </r>
    <r>
      <rPr>
        <sz val="11"/>
        <color theme="1"/>
        <rFont val="Calibri"/>
        <family val="2"/>
        <scheme val="minor"/>
      </rPr>
      <t xml:space="preserve">
Vous voyez bien quand prenant =MAX($B"G55":$B"G56")*$D$1, la formule matricielle vous sort la valeur que vous avez trouvée en cellule J48
suite à la modification de votre formule, non ?</t>
    </r>
  </si>
  <si>
    <t>N° de ligne trouvée par la formule EQUIV de la date de référence en G34 (position sur dans le tableau ZDATE) + 1 pour
trouver le numéro de ligne Excel (et oui il y a la ligne d'entête)
S'il ne faut pas prendre cette ligne en référence (case noire) alors on rajoute +1 supplémentaire.
Donc formule plus 1 si on prend case noir dans la zone, +2 si on ne la prend pas.</t>
  </si>
  <si>
    <r>
      <t xml:space="preserve">nous devrions pouvoir remplacer le 10 par 34 "automatiquement" en fonction de la nouvelle date !!!
</t>
    </r>
    <r>
      <rPr>
        <b/>
        <i/>
        <u val="double"/>
        <sz val="14"/>
        <color theme="1"/>
        <rFont val="Times New Roman"/>
        <family val="1"/>
      </rPr>
      <t>C'est ce que fait la formule matricielle en G57 grâce aux valeurs des cellules G55 et G56 ! Non ???</t>
    </r>
  </si>
</sst>
</file>

<file path=xl/styles.xml><?xml version="1.0" encoding="utf-8"?>
<styleSheet xmlns="http://schemas.openxmlformats.org/spreadsheetml/2006/main">
  <fonts count="24">
    <font>
      <sz val="11"/>
      <color theme="1"/>
      <name val="Calibri"/>
      <family val="2"/>
      <scheme val="minor"/>
    </font>
    <font>
      <sz val="11"/>
      <color rgb="FFFF0000"/>
      <name val="Calibri"/>
      <family val="2"/>
      <scheme val="minor"/>
    </font>
    <font>
      <b/>
      <sz val="11"/>
      <color theme="1"/>
      <name val="Calibri"/>
      <family val="2"/>
      <scheme val="minor"/>
    </font>
    <font>
      <b/>
      <sz val="11"/>
      <color indexed="8"/>
      <name val="Calibri"/>
      <family val="2"/>
    </font>
    <font>
      <b/>
      <i/>
      <sz val="11"/>
      <color theme="1"/>
      <name val="Calibri"/>
      <family val="2"/>
      <scheme val="minor"/>
    </font>
    <font>
      <b/>
      <sz val="11"/>
      <color rgb="FFFF0000"/>
      <name val="Calibri"/>
      <family val="2"/>
    </font>
    <font>
      <b/>
      <sz val="11"/>
      <color rgb="FFFF0000"/>
      <name val="Calibri"/>
      <family val="2"/>
      <scheme val="minor"/>
    </font>
    <font>
      <i/>
      <sz val="11"/>
      <color indexed="8"/>
      <name val="Calibri"/>
      <family val="2"/>
    </font>
    <font>
      <i/>
      <sz val="11"/>
      <color rgb="FFFF0000"/>
      <name val="Calibri"/>
      <family val="2"/>
      <scheme val="minor"/>
    </font>
    <font>
      <sz val="11"/>
      <name val="Calibri"/>
      <family val="2"/>
      <scheme val="minor"/>
    </font>
    <font>
      <sz val="9"/>
      <color theme="1"/>
      <name val="Calibri"/>
      <family val="2"/>
      <scheme val="minor"/>
    </font>
    <font>
      <b/>
      <i/>
      <sz val="11"/>
      <color rgb="FFFF0000"/>
      <name val="Calibri"/>
      <family val="2"/>
      <scheme val="minor"/>
    </font>
    <font>
      <sz val="14"/>
      <color theme="1"/>
      <name val="Calibri"/>
      <family val="2"/>
      <scheme val="minor"/>
    </font>
    <font>
      <b/>
      <sz val="11"/>
      <color theme="0"/>
      <name val="Calibri"/>
      <family val="2"/>
      <scheme val="minor"/>
    </font>
    <font>
      <sz val="11"/>
      <color theme="0"/>
      <name val="Calibri"/>
      <family val="2"/>
      <scheme val="minor"/>
    </font>
    <font>
      <b/>
      <sz val="14"/>
      <color theme="1"/>
      <name val="Calibri"/>
      <family val="2"/>
      <scheme val="minor"/>
    </font>
    <font>
      <i/>
      <sz val="11"/>
      <color theme="1"/>
      <name val="Calibri"/>
      <family val="2"/>
      <scheme val="minor"/>
    </font>
    <font>
      <b/>
      <sz val="11"/>
      <name val="Calibri"/>
      <family val="2"/>
      <scheme val="minor"/>
    </font>
    <font>
      <i/>
      <sz val="11"/>
      <name val="Calibri"/>
      <family val="2"/>
      <scheme val="minor"/>
    </font>
    <font>
      <b/>
      <u/>
      <sz val="11"/>
      <color rgb="FFFF0000"/>
      <name val="Calibri"/>
      <family val="2"/>
      <scheme val="minor"/>
    </font>
    <font>
      <strike/>
      <sz val="11"/>
      <color theme="1"/>
      <name val="Calibri"/>
      <family val="2"/>
      <scheme val="minor"/>
    </font>
    <font>
      <strike/>
      <sz val="11"/>
      <name val="Calibri"/>
      <family val="2"/>
      <scheme val="minor"/>
    </font>
    <font>
      <b/>
      <sz val="8"/>
      <color theme="1"/>
      <name val="Calibri"/>
      <family val="2"/>
      <scheme val="minor"/>
    </font>
    <font>
      <b/>
      <i/>
      <u val="double"/>
      <sz val="14"/>
      <color theme="1"/>
      <name val="Times New Roman"/>
      <family val="1"/>
    </font>
  </fonts>
  <fills count="13">
    <fill>
      <patternFill patternType="none"/>
    </fill>
    <fill>
      <patternFill patternType="gray125"/>
    </fill>
    <fill>
      <patternFill patternType="solid">
        <fgColor indexed="15"/>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
      <patternFill patternType="solid">
        <fgColor rgb="FFFF000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rgb="FF3399FF"/>
        <bgColor indexed="64"/>
      </patternFill>
    </fill>
  </fills>
  <borders count="1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6">
    <xf numFmtId="0" fontId="0" fillId="0" borderId="0" xfId="0"/>
    <xf numFmtId="0" fontId="3" fillId="0" borderId="0" xfId="0" applyFont="1" applyFill="1" applyBorder="1" applyAlignment="1">
      <alignment horizontal="center" vertical="center" wrapText="1"/>
    </xf>
    <xf numFmtId="4" fontId="3" fillId="0" borderId="0" xfId="0" applyNumberFormat="1" applyFont="1" applyFill="1" applyBorder="1" applyAlignment="1">
      <alignment horizontal="center" vertical="center" wrapText="1"/>
    </xf>
    <xf numFmtId="0" fontId="2" fillId="0" borderId="0" xfId="0" applyFont="1" applyFill="1" applyBorder="1"/>
    <xf numFmtId="0" fontId="0" fillId="0" borderId="0" xfId="0" applyFill="1" applyBorder="1"/>
    <xf numFmtId="4" fontId="0" fillId="0" borderId="0" xfId="0" applyNumberFormat="1" applyFill="1" applyBorder="1"/>
    <xf numFmtId="0" fontId="0" fillId="0" borderId="0" xfId="0" applyBorder="1"/>
    <xf numFmtId="0" fontId="5" fillId="0" borderId="0" xfId="0" applyFont="1" applyFill="1" applyBorder="1" applyAlignment="1">
      <alignment horizontal="left"/>
    </xf>
    <xf numFmtId="0" fontId="4" fillId="0" borderId="1" xfId="0" applyFont="1" applyFill="1" applyBorder="1" applyAlignment="1"/>
    <xf numFmtId="0" fontId="4" fillId="0" borderId="1" xfId="0" applyFont="1" applyFill="1" applyBorder="1" applyAlignment="1">
      <alignment horizontal="center"/>
    </xf>
    <xf numFmtId="0" fontId="2" fillId="0" borderId="0" xfId="0" applyFont="1" applyFill="1" applyBorder="1" applyAlignment="1">
      <alignment horizontal="right"/>
    </xf>
    <xf numFmtId="0" fontId="3" fillId="0" borderId="2" xfId="0" applyFont="1" applyFill="1" applyBorder="1" applyAlignment="1">
      <alignment horizontal="center"/>
    </xf>
    <xf numFmtId="14" fontId="2" fillId="0" borderId="0" xfId="0" applyNumberFormat="1" applyFont="1" applyFill="1" applyBorder="1" applyAlignment="1">
      <alignment horizontal="center"/>
    </xf>
    <xf numFmtId="14" fontId="0" fillId="0" borderId="0" xfId="0" applyNumberFormat="1" applyFill="1" applyAlignment="1">
      <alignment horizontal="center" wrapText="1"/>
    </xf>
    <xf numFmtId="4" fontId="0" fillId="0" borderId="0" xfId="0" applyNumberFormat="1" applyFill="1" applyAlignment="1">
      <alignment horizontal="right" wrapText="1"/>
    </xf>
    <xf numFmtId="4" fontId="8" fillId="0" borderId="0" xfId="0" applyNumberFormat="1" applyFont="1" applyFill="1" applyBorder="1"/>
    <xf numFmtId="0" fontId="0" fillId="0" borderId="0" xfId="0" applyFill="1"/>
    <xf numFmtId="0" fontId="1" fillId="0" borderId="0" xfId="0" applyFont="1" applyFill="1" applyBorder="1"/>
    <xf numFmtId="0" fontId="2" fillId="0" borderId="0" xfId="0" applyFont="1" applyFill="1" applyBorder="1" applyAlignment="1">
      <alignment horizontal="center"/>
    </xf>
    <xf numFmtId="0" fontId="9" fillId="0" borderId="0" xfId="0" applyFont="1" applyFill="1" applyBorder="1"/>
    <xf numFmtId="0" fontId="10" fillId="0" borderId="0" xfId="0" applyFont="1" applyFill="1" applyBorder="1"/>
    <xf numFmtId="0" fontId="0" fillId="0" borderId="0" xfId="0" applyFill="1" applyBorder="1" applyAlignment="1">
      <alignment horizontal="center"/>
    </xf>
    <xf numFmtId="0" fontId="3" fillId="0" borderId="0" xfId="0" applyFont="1" applyFill="1" applyBorder="1" applyAlignment="1">
      <alignment horizontal="center"/>
    </xf>
    <xf numFmtId="0" fontId="11" fillId="0" borderId="0" xfId="0" applyFont="1" applyFill="1" applyBorder="1"/>
    <xf numFmtId="0" fontId="11" fillId="0" borderId="0" xfId="0" applyFont="1"/>
    <xf numFmtId="14" fontId="2" fillId="0" borderId="0" xfId="0" applyNumberFormat="1" applyFont="1" applyFill="1" applyBorder="1"/>
    <xf numFmtId="4" fontId="0" fillId="0" borderId="0" xfId="0" applyNumberFormat="1" applyFill="1"/>
    <xf numFmtId="0" fontId="3" fillId="0" borderId="2" xfId="0" applyFont="1" applyFill="1" applyBorder="1" applyAlignment="1">
      <alignment horizontal="center" vertical="center" wrapText="1"/>
    </xf>
    <xf numFmtId="4" fontId="3" fillId="0" borderId="2" xfId="0" applyNumberFormat="1" applyFont="1" applyFill="1" applyBorder="1" applyAlignment="1">
      <alignment horizontal="center" vertical="center" wrapText="1"/>
    </xf>
    <xf numFmtId="14" fontId="0" fillId="0" borderId="2" xfId="0" applyNumberFormat="1" applyFill="1" applyBorder="1" applyAlignment="1">
      <alignment horizontal="center" wrapText="1"/>
    </xf>
    <xf numFmtId="4" fontId="0" fillId="0" borderId="2" xfId="0" applyNumberFormat="1" applyFill="1" applyBorder="1" applyAlignment="1">
      <alignment horizontal="right" wrapText="1"/>
    </xf>
    <xf numFmtId="4" fontId="0" fillId="0" borderId="2" xfId="0" applyNumberFormat="1" applyFill="1" applyBorder="1"/>
    <xf numFmtId="9" fontId="2" fillId="0" borderId="0" xfId="0" applyNumberFormat="1" applyFont="1" applyFill="1" applyBorder="1" applyAlignment="1">
      <alignment horizontal="center" vertical="center"/>
    </xf>
    <xf numFmtId="4" fontId="3" fillId="0" borderId="0" xfId="0" applyNumberFormat="1" applyFont="1" applyFill="1" applyBorder="1" applyAlignment="1">
      <alignment horizontal="center" wrapText="1"/>
    </xf>
    <xf numFmtId="10" fontId="0" fillId="0" borderId="0" xfId="0" applyNumberFormat="1" applyFill="1" applyBorder="1" applyAlignment="1">
      <alignment horizontal="left"/>
    </xf>
    <xf numFmtId="4" fontId="4" fillId="0" borderId="0" xfId="0" applyNumberFormat="1" applyFont="1" applyFill="1" applyBorder="1" applyAlignment="1">
      <alignment horizontal="left"/>
    </xf>
    <xf numFmtId="4" fontId="0" fillId="0" borderId="0" xfId="0" applyNumberFormat="1" applyFill="1" applyBorder="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0" fontId="2" fillId="0" borderId="2" xfId="0" applyFont="1" applyFill="1" applyBorder="1" applyAlignment="1">
      <alignment horizontal="center"/>
    </xf>
    <xf numFmtId="0" fontId="15" fillId="0" borderId="0" xfId="0" applyFont="1" applyAlignment="1">
      <alignment horizontal="center" vertical="center"/>
    </xf>
    <xf numFmtId="0" fontId="2" fillId="0" borderId="4" xfId="0" applyFont="1" applyFill="1" applyBorder="1" applyAlignment="1">
      <alignment horizontal="center"/>
    </xf>
    <xf numFmtId="0" fontId="3" fillId="0" borderId="5" xfId="0" applyFont="1" applyFill="1" applyBorder="1" applyAlignment="1">
      <alignment horizontal="center"/>
    </xf>
    <xf numFmtId="0" fontId="3" fillId="0" borderId="6" xfId="0" applyFont="1" applyFill="1" applyBorder="1" applyAlignment="1">
      <alignment horizontal="center"/>
    </xf>
    <xf numFmtId="0" fontId="0" fillId="0" borderId="0" xfId="0" applyFont="1" applyFill="1" applyBorder="1"/>
    <xf numFmtId="0" fontId="16" fillId="0" borderId="0" xfId="0" applyFont="1" applyFill="1" applyBorder="1"/>
    <xf numFmtId="0" fontId="0" fillId="0" borderId="0" xfId="0" applyFill="1" applyBorder="1" applyAlignment="1">
      <alignment horizontal="left"/>
    </xf>
    <xf numFmtId="4" fontId="0" fillId="0" borderId="10" xfId="0" applyNumberFormat="1" applyFill="1" applyBorder="1" applyAlignment="1">
      <alignment horizontal="right" wrapText="1"/>
    </xf>
    <xf numFmtId="4" fontId="6" fillId="0" borderId="0" xfId="0" applyNumberFormat="1" applyFont="1" applyFill="1" applyBorder="1" applyAlignment="1">
      <alignment horizontal="center"/>
    </xf>
    <xf numFmtId="14" fontId="0" fillId="4" borderId="2" xfId="0" applyNumberFormat="1" applyFill="1" applyBorder="1" applyAlignment="1">
      <alignment horizontal="center" wrapText="1"/>
    </xf>
    <xf numFmtId="14" fontId="2" fillId="4" borderId="2" xfId="0" applyNumberFormat="1" applyFont="1" applyFill="1" applyBorder="1" applyAlignment="1">
      <alignment horizontal="center" wrapText="1"/>
    </xf>
    <xf numFmtId="4" fontId="2" fillId="4" borderId="2" xfId="0" applyNumberFormat="1" applyFont="1" applyFill="1" applyBorder="1" applyAlignment="1">
      <alignment horizontal="right" wrapText="1"/>
    </xf>
    <xf numFmtId="4" fontId="2" fillId="4" borderId="2" xfId="0" applyNumberFormat="1" applyFont="1" applyFill="1" applyBorder="1"/>
    <xf numFmtId="0" fontId="13" fillId="0" borderId="0" xfId="0" applyFont="1" applyFill="1" applyBorder="1"/>
    <xf numFmtId="0" fontId="14" fillId="0" borderId="0" xfId="0" applyFont="1" applyFill="1" applyBorder="1"/>
    <xf numFmtId="0" fontId="14" fillId="0" borderId="0" xfId="0" applyFont="1" applyBorder="1"/>
    <xf numFmtId="0" fontId="17" fillId="5" borderId="0" xfId="0" applyFont="1" applyFill="1" applyBorder="1"/>
    <xf numFmtId="0" fontId="18" fillId="0" borderId="0" xfId="0" applyFont="1" applyFill="1" applyBorder="1"/>
    <xf numFmtId="4" fontId="0" fillId="6" borderId="2" xfId="0" applyNumberFormat="1" applyFill="1" applyBorder="1"/>
    <xf numFmtId="4" fontId="1" fillId="0" borderId="0" xfId="0" applyNumberFormat="1" applyFont="1" applyFill="1" applyBorder="1" applyAlignment="1">
      <alignment horizontal="center"/>
    </xf>
    <xf numFmtId="4" fontId="7" fillId="0" borderId="3" xfId="0" applyNumberFormat="1" applyFont="1" applyFill="1" applyBorder="1" applyAlignment="1">
      <alignment horizontal="center" vertical="center" wrapText="1"/>
    </xf>
    <xf numFmtId="4" fontId="7" fillId="0" borderId="0" xfId="0" applyNumberFormat="1" applyFont="1" applyFill="1" applyBorder="1" applyAlignment="1">
      <alignment horizontal="center" vertical="center" wrapText="1"/>
    </xf>
    <xf numFmtId="0" fontId="3" fillId="0" borderId="0" xfId="0" applyFont="1" applyFill="1" applyBorder="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14" fontId="0" fillId="0" borderId="2" xfId="0" applyNumberFormat="1" applyFont="1" applyFill="1" applyBorder="1" applyAlignment="1">
      <alignment horizontal="center" wrapText="1"/>
    </xf>
    <xf numFmtId="0" fontId="2" fillId="0" borderId="11" xfId="0" applyFont="1" applyFill="1" applyBorder="1" applyAlignment="1">
      <alignment horizontal="center"/>
    </xf>
    <xf numFmtId="14" fontId="2" fillId="0" borderId="2" xfId="0" applyNumberFormat="1" applyFont="1" applyFill="1" applyBorder="1" applyAlignment="1">
      <alignment horizontal="center"/>
    </xf>
    <xf numFmtId="0" fontId="2" fillId="8" borderId="2" xfId="0" applyFont="1" applyFill="1" applyBorder="1" applyAlignment="1">
      <alignment horizontal="right"/>
    </xf>
    <xf numFmtId="4" fontId="0" fillId="0" borderId="2" xfId="0" applyNumberFormat="1" applyFont="1" applyFill="1" applyBorder="1" applyAlignment="1">
      <alignment horizontal="right" wrapText="1"/>
    </xf>
    <xf numFmtId="4" fontId="0" fillId="0" borderId="2" xfId="0" applyNumberFormat="1" applyFont="1" applyFill="1" applyBorder="1"/>
    <xf numFmtId="0" fontId="0" fillId="0" borderId="0" xfId="0" applyAlignment="1">
      <alignment wrapText="1"/>
    </xf>
    <xf numFmtId="0" fontId="2" fillId="0" borderId="0" xfId="0" applyFont="1" applyAlignment="1">
      <alignment wrapText="1"/>
    </xf>
    <xf numFmtId="0" fontId="0" fillId="0" borderId="0" xfId="0" applyAlignment="1"/>
    <xf numFmtId="4" fontId="0" fillId="4" borderId="2" xfId="0" applyNumberFormat="1" applyFont="1" applyFill="1" applyBorder="1" applyAlignment="1">
      <alignment horizontal="right" wrapText="1"/>
    </xf>
    <xf numFmtId="4" fontId="0" fillId="9" borderId="2" xfId="0" applyNumberFormat="1" applyFont="1" applyFill="1" applyBorder="1" applyAlignment="1">
      <alignment horizontal="right" wrapText="1"/>
    </xf>
    <xf numFmtId="14" fontId="0" fillId="9" borderId="2" xfId="0" applyNumberFormat="1" applyFont="1" applyFill="1" applyBorder="1" applyAlignment="1">
      <alignment horizontal="center" wrapText="1"/>
    </xf>
    <xf numFmtId="4" fontId="0" fillId="9" borderId="2" xfId="0" applyNumberFormat="1" applyFont="1" applyFill="1" applyBorder="1"/>
    <xf numFmtId="4" fontId="20" fillId="0" borderId="2" xfId="0" applyNumberFormat="1" applyFont="1" applyFill="1" applyBorder="1"/>
    <xf numFmtId="4" fontId="21" fillId="10" borderId="2" xfId="0" applyNumberFormat="1" applyFont="1" applyFill="1" applyBorder="1"/>
    <xf numFmtId="0" fontId="6" fillId="0" borderId="0" xfId="0" applyFont="1" applyFill="1" applyBorder="1"/>
    <xf numFmtId="0" fontId="20" fillId="0" borderId="0" xfId="0" applyFont="1" applyFill="1" applyBorder="1" applyAlignment="1">
      <alignment horizontal="left"/>
    </xf>
    <xf numFmtId="4" fontId="0" fillId="7" borderId="2" xfId="0" applyNumberFormat="1" applyFont="1" applyFill="1" applyBorder="1"/>
    <xf numFmtId="14" fontId="0" fillId="0" borderId="0" xfId="0" applyNumberFormat="1" applyFill="1" applyBorder="1" applyAlignment="1">
      <alignment horizontal="center" wrapText="1"/>
    </xf>
    <xf numFmtId="4" fontId="0" fillId="0" borderId="0" xfId="0" applyNumberFormat="1" applyFill="1" applyBorder="1" applyAlignment="1">
      <alignment horizontal="right" wrapText="1"/>
    </xf>
    <xf numFmtId="14" fontId="0" fillId="4" borderId="2" xfId="0" applyNumberFormat="1" applyFont="1" applyFill="1" applyBorder="1" applyAlignment="1">
      <alignment horizontal="center" wrapText="1"/>
    </xf>
    <xf numFmtId="4" fontId="1" fillId="5" borderId="0" xfId="0" applyNumberFormat="1" applyFont="1" applyFill="1" applyBorder="1" applyAlignment="1">
      <alignment horizontal="center"/>
    </xf>
    <xf numFmtId="14" fontId="17" fillId="3" borderId="2" xfId="0" applyNumberFormat="1" applyFont="1" applyFill="1" applyBorder="1" applyAlignment="1">
      <alignment horizontal="center" wrapText="1"/>
    </xf>
    <xf numFmtId="4" fontId="17" fillId="3" borderId="2" xfId="0" applyNumberFormat="1" applyFont="1" applyFill="1" applyBorder="1" applyAlignment="1">
      <alignment horizontal="right" wrapText="1"/>
    </xf>
    <xf numFmtId="4" fontId="17" fillId="3" borderId="2" xfId="0" applyNumberFormat="1" applyFont="1" applyFill="1" applyBorder="1"/>
    <xf numFmtId="0" fontId="22" fillId="8" borderId="2" xfId="0" applyFont="1" applyFill="1" applyBorder="1" applyAlignment="1">
      <alignment horizontal="right"/>
    </xf>
    <xf numFmtId="0" fontId="3" fillId="0" borderId="0" xfId="0" applyFont="1" applyFill="1" applyBorder="1" applyAlignment="1">
      <alignment horizontal="left" vertical="center" wrapText="1"/>
    </xf>
    <xf numFmtId="14" fontId="0" fillId="0" borderId="0" xfId="0" applyNumberFormat="1" applyFont="1" applyFill="1" applyBorder="1" applyAlignment="1">
      <alignment horizontal="center" wrapText="1"/>
    </xf>
    <xf numFmtId="4" fontId="0" fillId="0" borderId="0" xfId="0" applyNumberFormat="1" applyFont="1" applyFill="1" applyBorder="1" applyAlignment="1">
      <alignment horizontal="right" wrapText="1"/>
    </xf>
    <xf numFmtId="4" fontId="20" fillId="0" borderId="0" xfId="0" applyNumberFormat="1" applyFont="1" applyFill="1" applyBorder="1"/>
    <xf numFmtId="0" fontId="0" fillId="0" borderId="0" xfId="0" applyNumberFormat="1" applyBorder="1" applyAlignment="1">
      <alignment wrapText="1"/>
    </xf>
    <xf numFmtId="0" fontId="0" fillId="0" borderId="0" xfId="0" applyBorder="1" applyAlignment="1">
      <alignment wrapText="1"/>
    </xf>
    <xf numFmtId="0" fontId="18" fillId="0" borderId="0" xfId="0" applyFont="1" applyBorder="1"/>
    <xf numFmtId="4" fontId="0" fillId="11" borderId="2" xfId="0" applyNumberFormat="1" applyFont="1" applyFill="1" applyBorder="1"/>
    <xf numFmtId="0" fontId="0" fillId="11" borderId="0" xfId="0" applyFill="1" applyAlignment="1"/>
    <xf numFmtId="0" fontId="0" fillId="11" borderId="0" xfId="0" applyFill="1" applyBorder="1"/>
    <xf numFmtId="4" fontId="0" fillId="11" borderId="0" xfId="0" applyNumberFormat="1" applyFill="1" applyBorder="1" applyAlignment="1">
      <alignment horizontal="right" wrapText="1"/>
    </xf>
    <xf numFmtId="4" fontId="9" fillId="7" borderId="2" xfId="0" applyNumberFormat="1" applyFont="1" applyFill="1" applyBorder="1"/>
    <xf numFmtId="14" fontId="9" fillId="9" borderId="2" xfId="0" applyNumberFormat="1" applyFont="1" applyFill="1" applyBorder="1" applyAlignment="1">
      <alignment horizontal="center"/>
    </xf>
    <xf numFmtId="14" fontId="2" fillId="2" borderId="7" xfId="0" applyNumberFormat="1" applyFont="1" applyFill="1" applyBorder="1" applyAlignment="1">
      <alignment horizontal="center"/>
    </xf>
    <xf numFmtId="14" fontId="2" fillId="2" borderId="8" xfId="0" applyNumberFormat="1" applyFont="1" applyFill="1" applyBorder="1" applyAlignment="1">
      <alignment horizontal="center"/>
    </xf>
    <xf numFmtId="14" fontId="2" fillId="2" borderId="9" xfId="0" applyNumberFormat="1" applyFont="1" applyFill="1" applyBorder="1" applyAlignment="1">
      <alignment horizontal="center"/>
    </xf>
    <xf numFmtId="0" fontId="8" fillId="0" borderId="0" xfId="0" applyFont="1" applyFill="1" applyBorder="1" applyAlignment="1">
      <alignment horizontal="left" vertical="top" wrapText="1"/>
    </xf>
    <xf numFmtId="0" fontId="0" fillId="0" borderId="0" xfId="0" applyAlignment="1"/>
    <xf numFmtId="4" fontId="7" fillId="0" borderId="3" xfId="0" applyNumberFormat="1" applyFont="1" applyFill="1" applyBorder="1" applyAlignment="1">
      <alignment horizontal="center" vertical="center" wrapText="1"/>
    </xf>
    <xf numFmtId="4" fontId="7" fillId="0" borderId="0" xfId="0" applyNumberFormat="1" applyFont="1" applyFill="1" applyBorder="1" applyAlignment="1">
      <alignment horizontal="center" vertical="center" wrapText="1"/>
    </xf>
    <xf numFmtId="0" fontId="3" fillId="0" borderId="0" xfId="0" applyFont="1" applyFill="1" applyBorder="1" applyAlignment="1">
      <alignment horizontal="center" vertical="center" wrapText="1"/>
    </xf>
    <xf numFmtId="4" fontId="0" fillId="4" borderId="0" xfId="0" applyNumberFormat="1" applyFill="1" applyBorder="1" applyAlignment="1">
      <alignment horizontal="center"/>
    </xf>
    <xf numFmtId="0" fontId="0" fillId="4" borderId="0" xfId="0" applyFill="1" applyBorder="1"/>
    <xf numFmtId="0" fontId="2" fillId="4" borderId="0" xfId="0" applyFont="1" applyFill="1" applyBorder="1"/>
    <xf numFmtId="0" fontId="0" fillId="4" borderId="0" xfId="0" applyFill="1"/>
    <xf numFmtId="0" fontId="0" fillId="4" borderId="0" xfId="0" applyFont="1" applyFill="1" applyBorder="1"/>
    <xf numFmtId="0" fontId="0" fillId="4" borderId="2" xfId="0" applyNumberFormat="1" applyFill="1" applyBorder="1" applyAlignment="1">
      <alignment vertical="center" wrapText="1"/>
    </xf>
    <xf numFmtId="0" fontId="0" fillId="4" borderId="2" xfId="0" applyFill="1" applyBorder="1" applyAlignment="1">
      <alignment horizontal="left" vertical="center" wrapText="1"/>
    </xf>
    <xf numFmtId="0" fontId="0" fillId="4" borderId="10" xfId="0" applyFill="1" applyBorder="1" applyAlignment="1">
      <alignment horizontal="left" vertical="center"/>
    </xf>
    <xf numFmtId="0" fontId="0" fillId="4" borderId="12" xfId="0" applyFill="1" applyBorder="1" applyAlignment="1">
      <alignment horizontal="left" vertical="center"/>
    </xf>
    <xf numFmtId="0" fontId="0" fillId="4" borderId="13" xfId="0" applyFill="1" applyBorder="1" applyAlignment="1">
      <alignment horizontal="left" vertical="center"/>
    </xf>
    <xf numFmtId="0" fontId="0" fillId="4" borderId="2" xfId="0" applyFill="1" applyBorder="1" applyAlignment="1">
      <alignment horizontal="left" wrapText="1"/>
    </xf>
    <xf numFmtId="0" fontId="0" fillId="4" borderId="0" xfId="0" applyFill="1" applyAlignment="1">
      <alignment wrapText="1"/>
    </xf>
    <xf numFmtId="2" fontId="0" fillId="12" borderId="2" xfId="0" applyNumberFormat="1" applyFill="1" applyBorder="1" applyAlignment="1">
      <alignment vertical="center" wrapText="1"/>
    </xf>
    <xf numFmtId="0" fontId="2" fillId="4" borderId="1" xfId="0" applyFont="1" applyFill="1" applyBorder="1" applyAlignment="1">
      <alignment horizontal="left" vertical="center" wrapText="1"/>
    </xf>
  </cellXfs>
  <cellStyles count="1">
    <cellStyle name="Normal" xfId="0" builtinId="0"/>
  </cellStyles>
  <dxfs count="2">
    <dxf>
      <fill>
        <patternFill>
          <bgColor rgb="FFFFFF00"/>
        </patternFill>
      </fill>
    </dxf>
    <dxf>
      <fill>
        <patternFill>
          <bgColor rgb="FFFFFF00"/>
        </patternFill>
      </fill>
    </dxf>
  </dxfs>
  <tableStyles count="0" defaultTableStyle="TableStyleMedium2" defaultPivotStyle="PivotStyleLight16"/>
  <colors>
    <mruColors>
      <color rgb="FF33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12</xdr:col>
      <xdr:colOff>0</xdr:colOff>
      <xdr:row>11</xdr:row>
      <xdr:rowOff>0</xdr:rowOff>
    </xdr:from>
    <xdr:to>
      <xdr:col>12</xdr:col>
      <xdr:colOff>142875</xdr:colOff>
      <xdr:row>11</xdr:row>
      <xdr:rowOff>142875</xdr:rowOff>
    </xdr:to>
    <xdr:pic>
      <xdr:nvPicPr>
        <xdr:cNvPr id="4" name="Image 3" desc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9029700" y="2895600"/>
          <a:ext cx="142875" cy="1428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12</xdr:col>
      <xdr:colOff>0</xdr:colOff>
      <xdr:row>24</xdr:row>
      <xdr:rowOff>0</xdr:rowOff>
    </xdr:from>
    <xdr:to>
      <xdr:col>12</xdr:col>
      <xdr:colOff>142875</xdr:colOff>
      <xdr:row>24</xdr:row>
      <xdr:rowOff>142875</xdr:rowOff>
    </xdr:to>
    <xdr:pic>
      <xdr:nvPicPr>
        <xdr:cNvPr id="5" name="Image 4" descr=":D"/>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9029700" y="5562600"/>
          <a:ext cx="142875" cy="1428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12</xdr:col>
      <xdr:colOff>0</xdr:colOff>
      <xdr:row>28</xdr:row>
      <xdr:rowOff>0</xdr:rowOff>
    </xdr:from>
    <xdr:to>
      <xdr:col>12</xdr:col>
      <xdr:colOff>142875</xdr:colOff>
      <xdr:row>28</xdr:row>
      <xdr:rowOff>161925</xdr:rowOff>
    </xdr:to>
    <xdr:pic>
      <xdr:nvPicPr>
        <xdr:cNvPr id="6" name="Image 5" descr=":roll:"/>
        <xdr:cNvPicPr>
          <a:picLocks noChangeAspect="1" noChangeArrowheads="1" noCrop="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rcRect/>
        <a:stretch>
          <a:fillRect/>
        </a:stretch>
      </xdr:blipFill>
      <xdr:spPr bwMode="auto">
        <a:xfrm>
          <a:off x="9029700" y="6515100"/>
          <a:ext cx="142875" cy="1619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2</xdr:col>
      <xdr:colOff>876300</xdr:colOff>
      <xdr:row>10</xdr:row>
      <xdr:rowOff>323850</xdr:rowOff>
    </xdr:from>
    <xdr:to>
      <xdr:col>6</xdr:col>
      <xdr:colOff>28575</xdr:colOff>
      <xdr:row>14</xdr:row>
      <xdr:rowOff>95250</xdr:rowOff>
    </xdr:to>
    <xdr:cxnSp macro="">
      <xdr:nvCxnSpPr>
        <xdr:cNvPr id="8" name="Connecteur droit avec flèche 7"/>
        <xdr:cNvCxnSpPr/>
      </xdr:nvCxnSpPr>
      <xdr:spPr>
        <a:xfrm flipH="1" flipV="1">
          <a:off x="2476500" y="2838450"/>
          <a:ext cx="847725" cy="7239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552450</xdr:colOff>
      <xdr:row>7</xdr:row>
      <xdr:rowOff>152400</xdr:rowOff>
    </xdr:from>
    <xdr:to>
      <xdr:col>12</xdr:col>
      <xdr:colOff>1514475</xdr:colOff>
      <xdr:row>17</xdr:row>
      <xdr:rowOff>38100</xdr:rowOff>
    </xdr:to>
    <xdr:cxnSp macro="">
      <xdr:nvCxnSpPr>
        <xdr:cNvPr id="10" name="Connecteur droit avec flèche 9"/>
        <xdr:cNvCxnSpPr/>
      </xdr:nvCxnSpPr>
      <xdr:spPr>
        <a:xfrm flipH="1">
          <a:off x="5591175" y="2076450"/>
          <a:ext cx="4953000" cy="20002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19050</xdr:colOff>
      <xdr:row>23</xdr:row>
      <xdr:rowOff>66675</xdr:rowOff>
    </xdr:from>
    <xdr:to>
      <xdr:col>8</xdr:col>
      <xdr:colOff>571500</xdr:colOff>
      <xdr:row>24</xdr:row>
      <xdr:rowOff>76200</xdr:rowOff>
    </xdr:to>
    <xdr:cxnSp macro="">
      <xdr:nvCxnSpPr>
        <xdr:cNvPr id="9" name="Connecteur droit avec flèche 8"/>
        <xdr:cNvCxnSpPr/>
      </xdr:nvCxnSpPr>
      <xdr:spPr>
        <a:xfrm flipH="1">
          <a:off x="6038850" y="4733925"/>
          <a:ext cx="552450" cy="200025"/>
        </a:xfrm>
        <a:prstGeom prst="straightConnector1">
          <a:avLst/>
        </a:prstGeom>
        <a:ln w="15875">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1533525</xdr:colOff>
      <xdr:row>47</xdr:row>
      <xdr:rowOff>180976</xdr:rowOff>
    </xdr:from>
    <xdr:to>
      <xdr:col>9</xdr:col>
      <xdr:colOff>219075</xdr:colOff>
      <xdr:row>56</xdr:row>
      <xdr:rowOff>323850</xdr:rowOff>
    </xdr:to>
    <xdr:cxnSp macro="">
      <xdr:nvCxnSpPr>
        <xdr:cNvPr id="4" name="Connecteur droit avec flèche 3"/>
        <xdr:cNvCxnSpPr/>
      </xdr:nvCxnSpPr>
      <xdr:spPr>
        <a:xfrm flipV="1">
          <a:off x="4829175" y="10334626"/>
          <a:ext cx="2524125" cy="2600324"/>
        </a:xfrm>
        <a:prstGeom prst="straightConnector1">
          <a:avLst/>
        </a:prstGeom>
        <a:ln w="15875">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12</xdr:col>
      <xdr:colOff>0</xdr:colOff>
      <xdr:row>11</xdr:row>
      <xdr:rowOff>0</xdr:rowOff>
    </xdr:from>
    <xdr:to>
      <xdr:col>12</xdr:col>
      <xdr:colOff>142875</xdr:colOff>
      <xdr:row>11</xdr:row>
      <xdr:rowOff>142875</xdr:rowOff>
    </xdr:to>
    <xdr:pic>
      <xdr:nvPicPr>
        <xdr:cNvPr id="8" name="Image 7" desc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1677650" y="2371725"/>
          <a:ext cx="142875" cy="1428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12</xdr:col>
      <xdr:colOff>0</xdr:colOff>
      <xdr:row>24</xdr:row>
      <xdr:rowOff>0</xdr:rowOff>
    </xdr:from>
    <xdr:to>
      <xdr:col>12</xdr:col>
      <xdr:colOff>142875</xdr:colOff>
      <xdr:row>24</xdr:row>
      <xdr:rowOff>142875</xdr:rowOff>
    </xdr:to>
    <xdr:pic>
      <xdr:nvPicPr>
        <xdr:cNvPr id="11" name="Image 10" descr=":D"/>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11677650" y="4857750"/>
          <a:ext cx="142875" cy="1428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12</xdr:col>
      <xdr:colOff>0</xdr:colOff>
      <xdr:row>28</xdr:row>
      <xdr:rowOff>0</xdr:rowOff>
    </xdr:from>
    <xdr:to>
      <xdr:col>12</xdr:col>
      <xdr:colOff>142875</xdr:colOff>
      <xdr:row>28</xdr:row>
      <xdr:rowOff>161925</xdr:rowOff>
    </xdr:to>
    <xdr:pic>
      <xdr:nvPicPr>
        <xdr:cNvPr id="12" name="Image 11" descr=":roll:"/>
        <xdr:cNvPicPr>
          <a:picLocks noChangeAspect="1" noChangeArrowheads="1" noCrop="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rcRect/>
        <a:stretch>
          <a:fillRect/>
        </a:stretch>
      </xdr:blipFill>
      <xdr:spPr bwMode="auto">
        <a:xfrm>
          <a:off x="11677650" y="5619750"/>
          <a:ext cx="142875" cy="1619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4"/>
  <dimension ref="A1:Y635"/>
  <sheetViews>
    <sheetView workbookViewId="0">
      <pane ySplit="1" topLeftCell="A2" activePane="bottomLeft" state="frozen"/>
      <selection pane="bottomLeft" activeCell="G39" sqref="G39"/>
    </sheetView>
  </sheetViews>
  <sheetFormatPr baseColWidth="10" defaultColWidth="11.42578125" defaultRowHeight="15"/>
  <cols>
    <col min="1" max="1" width="11.140625" style="4" customWidth="1"/>
    <col min="2" max="2" width="12.85546875" style="5" customWidth="1"/>
    <col min="3" max="3" width="15.28515625" style="5" customWidth="1"/>
    <col min="4" max="4" width="10.140625" style="36" customWidth="1"/>
    <col min="5" max="5" width="15.28515625" style="36" hidden="1" customWidth="1"/>
    <col min="6" max="6" width="10.28515625" style="4" hidden="1" customWidth="1"/>
    <col min="7" max="7" width="26.140625" style="3" customWidth="1"/>
    <col min="8" max="8" width="14.7109375" style="4" customWidth="1"/>
    <col min="9" max="9" width="16.7109375" style="4" customWidth="1"/>
    <col min="10" max="10" width="13" style="4" customWidth="1"/>
    <col min="11" max="11" width="5.5703125" customWidth="1"/>
    <col min="12" max="12" width="9.85546875" customWidth="1"/>
    <col min="13" max="13" width="132.28515625" customWidth="1"/>
    <col min="15" max="15" width="5.28515625" customWidth="1"/>
    <col min="16" max="25" width="107" style="71" customWidth="1"/>
  </cols>
  <sheetData>
    <row r="1" spans="1:25" ht="30.75" thickBot="1">
      <c r="A1" s="27" t="s">
        <v>0</v>
      </c>
      <c r="B1" s="28" t="s">
        <v>1</v>
      </c>
      <c r="C1" s="28" t="s">
        <v>2</v>
      </c>
      <c r="D1" s="32">
        <v>0.95</v>
      </c>
      <c r="E1" s="33"/>
      <c r="F1" s="34"/>
      <c r="M1" s="71"/>
      <c r="N1" s="71"/>
      <c r="O1" s="71"/>
      <c r="W1"/>
      <c r="X1"/>
      <c r="Y1"/>
    </row>
    <row r="2" spans="1:25" ht="18.75">
      <c r="A2" s="65">
        <v>40178</v>
      </c>
      <c r="B2" s="69">
        <v>768.24</v>
      </c>
      <c r="C2" s="79">
        <f>MAX($B$2:B2)*$D$1</f>
        <v>729.82799999999997</v>
      </c>
      <c r="E2" s="35"/>
      <c r="G2" s="3" t="s">
        <v>14</v>
      </c>
      <c r="H2" s="41" t="s">
        <v>0</v>
      </c>
      <c r="I2" s="42" t="s">
        <v>4</v>
      </c>
      <c r="J2" s="43" t="s">
        <v>5</v>
      </c>
      <c r="K2" s="63"/>
      <c r="L2" s="64"/>
      <c r="M2" s="63"/>
      <c r="N2" s="71"/>
      <c r="O2" s="71"/>
      <c r="W2"/>
      <c r="X2"/>
      <c r="Y2"/>
    </row>
    <row r="3" spans="1:25" ht="19.5" thickBot="1">
      <c r="A3" s="65">
        <v>40543</v>
      </c>
      <c r="B3" s="69">
        <v>972.96</v>
      </c>
      <c r="C3" s="79">
        <f>MAX($B$2:B3)*$D$1</f>
        <v>924.31200000000001</v>
      </c>
      <c r="H3" s="104" t="s">
        <v>6</v>
      </c>
      <c r="I3" s="105"/>
      <c r="J3" s="106"/>
      <c r="K3" s="64"/>
      <c r="L3" s="64"/>
      <c r="M3" s="71" t="s">
        <v>19</v>
      </c>
      <c r="N3" s="71"/>
      <c r="O3" s="71"/>
      <c r="W3"/>
      <c r="X3"/>
      <c r="Y3"/>
    </row>
    <row r="4" spans="1:25" ht="18.75">
      <c r="A4" s="65">
        <v>40907</v>
      </c>
      <c r="B4" s="69">
        <v>877.6</v>
      </c>
      <c r="C4" s="79">
        <f>MAX($B$2:B4)*$D$1</f>
        <v>924.31200000000001</v>
      </c>
      <c r="G4" s="6"/>
      <c r="H4" s="6"/>
      <c r="I4" s="6"/>
      <c r="J4" s="6"/>
      <c r="K4" s="64"/>
      <c r="L4" s="64"/>
      <c r="M4" s="71" t="s">
        <v>20</v>
      </c>
      <c r="N4" s="71"/>
      <c r="O4" s="71"/>
      <c r="W4"/>
      <c r="X4"/>
      <c r="Y4"/>
    </row>
    <row r="5" spans="1:25" ht="18.75">
      <c r="A5" s="65">
        <v>41243</v>
      </c>
      <c r="B5" s="69">
        <v>980.85</v>
      </c>
      <c r="C5" s="79">
        <f>MAX($B$2:B5)*$D$1</f>
        <v>931.8075</v>
      </c>
      <c r="G5" s="6" t="s">
        <v>41</v>
      </c>
      <c r="H5" s="6"/>
      <c r="I5" s="6"/>
      <c r="J5" s="6"/>
      <c r="K5" s="40"/>
      <c r="L5" s="64"/>
      <c r="M5" s="71" t="s">
        <v>21</v>
      </c>
      <c r="N5" s="71"/>
      <c r="O5" s="71"/>
      <c r="W5"/>
      <c r="X5"/>
      <c r="Y5"/>
    </row>
    <row r="6" spans="1:25" ht="30">
      <c r="A6" s="65">
        <v>41274</v>
      </c>
      <c r="B6" s="69">
        <v>1019.2</v>
      </c>
      <c r="C6" s="79">
        <f>MAX($B$2:B6)*$D$1</f>
        <v>968.24</v>
      </c>
      <c r="G6" s="107" t="s">
        <v>40</v>
      </c>
      <c r="H6" s="108"/>
      <c r="I6" s="108"/>
      <c r="J6" s="108"/>
      <c r="K6" s="108"/>
      <c r="M6" s="71" t="s">
        <v>22</v>
      </c>
      <c r="N6" s="71"/>
      <c r="O6" s="71"/>
      <c r="W6" t="s">
        <v>39</v>
      </c>
      <c r="X6"/>
      <c r="Y6"/>
    </row>
    <row r="7" spans="1:25">
      <c r="A7" s="65">
        <v>41305</v>
      </c>
      <c r="B7" s="69">
        <v>1081.6199999999999</v>
      </c>
      <c r="C7" s="79">
        <f>MAX($B$2:B7)*$D$1</f>
        <v>1027.5389999999998</v>
      </c>
      <c r="M7" s="71"/>
      <c r="N7" s="71"/>
      <c r="O7" s="71"/>
      <c r="W7"/>
      <c r="X7"/>
      <c r="Y7"/>
    </row>
    <row r="8" spans="1:25" ht="15.75" thickBot="1">
      <c r="A8" s="65">
        <v>41333</v>
      </c>
      <c r="B8" s="69">
        <v>1103.3499999999999</v>
      </c>
      <c r="C8" s="79">
        <f>MAX($B$2:B8)*$D$1</f>
        <v>1048.1824999999999</v>
      </c>
      <c r="H8" s="8"/>
      <c r="I8" s="9"/>
      <c r="J8" s="9"/>
      <c r="M8" s="71" t="s">
        <v>46</v>
      </c>
      <c r="N8" s="71"/>
      <c r="O8" s="71"/>
      <c r="W8"/>
      <c r="X8"/>
      <c r="Y8"/>
    </row>
    <row r="9" spans="1:25">
      <c r="A9" s="65">
        <v>41361</v>
      </c>
      <c r="B9" s="69">
        <v>1093.81</v>
      </c>
      <c r="C9" s="79">
        <f>MAX($B$2:B9)*$D$1</f>
        <v>1048.1824999999999</v>
      </c>
      <c r="G9" s="10" t="s">
        <v>3</v>
      </c>
      <c r="H9" s="41" t="s">
        <v>0</v>
      </c>
      <c r="I9" s="42" t="s">
        <v>4</v>
      </c>
      <c r="J9" s="43" t="s">
        <v>5</v>
      </c>
      <c r="M9" s="71"/>
      <c r="N9" s="71"/>
      <c r="O9" s="71"/>
      <c r="W9"/>
      <c r="X9"/>
      <c r="Y9"/>
    </row>
    <row r="10" spans="1:25" ht="15.75" thickBot="1">
      <c r="A10" s="65">
        <v>41394</v>
      </c>
      <c r="B10" s="75">
        <v>1086.96</v>
      </c>
      <c r="C10" s="82">
        <f>MAX($B$2:B10)*$D$1</f>
        <v>1048.1824999999999</v>
      </c>
      <c r="G10" s="12">
        <v>41394</v>
      </c>
      <c r="H10" s="104" t="s">
        <v>6</v>
      </c>
      <c r="I10" s="105"/>
      <c r="J10" s="106"/>
      <c r="K10" s="6"/>
      <c r="M10" s="71" t="s">
        <v>24</v>
      </c>
      <c r="N10" s="71"/>
      <c r="O10" s="71"/>
      <c r="W10"/>
      <c r="X10"/>
      <c r="Y10"/>
    </row>
    <row r="11" spans="1:25" ht="30">
      <c r="A11" s="65">
        <v>41396</v>
      </c>
      <c r="B11" s="69">
        <v>1089.78</v>
      </c>
      <c r="C11" s="70">
        <f>B10</f>
        <v>1086.96</v>
      </c>
      <c r="D11" s="36" t="str">
        <f>IF(B11&lt;=C10, "O U I","non")</f>
        <v>non</v>
      </c>
      <c r="G11" s="81" t="s">
        <v>9</v>
      </c>
      <c r="H11" s="62"/>
      <c r="I11" s="2"/>
      <c r="J11" s="60"/>
      <c r="K11" s="61"/>
      <c r="M11" s="71" t="s">
        <v>25</v>
      </c>
      <c r="N11" s="71"/>
      <c r="O11" s="71"/>
      <c r="W11" t="s">
        <v>39</v>
      </c>
      <c r="X11"/>
      <c r="Y11"/>
    </row>
    <row r="12" spans="1:25">
      <c r="A12" s="65">
        <v>41397</v>
      </c>
      <c r="B12" s="69">
        <v>1094.24</v>
      </c>
      <c r="C12" s="98">
        <f>MAX($B$10:B11)*$D$1</f>
        <v>1035.2909999999999</v>
      </c>
      <c r="D12" s="36" t="str">
        <f t="shared" ref="D12:D28" si="0">IF(B12&lt;=C11, "O U I","non")</f>
        <v>non</v>
      </c>
      <c r="G12" s="17" t="s">
        <v>42</v>
      </c>
      <c r="H12" s="13"/>
      <c r="I12" s="14"/>
      <c r="J12" s="15"/>
      <c r="K12" s="16"/>
      <c r="M12" s="71"/>
      <c r="N12" s="71"/>
      <c r="O12" s="71"/>
      <c r="W12"/>
      <c r="X12"/>
      <c r="Y12"/>
    </row>
    <row r="13" spans="1:25">
      <c r="A13" s="65">
        <v>41400</v>
      </c>
      <c r="B13" s="69">
        <v>1100.94</v>
      </c>
      <c r="C13" s="70">
        <f>MAX($B$10:B12)*$D$1</f>
        <v>1039.528</v>
      </c>
      <c r="D13" s="36" t="str">
        <f t="shared" si="0"/>
        <v>non</v>
      </c>
      <c r="G13" s="80" t="s">
        <v>43</v>
      </c>
      <c r="J13" s="5"/>
      <c r="K13" s="16"/>
      <c r="M13" s="71" t="s">
        <v>26</v>
      </c>
      <c r="N13" s="71"/>
      <c r="O13" s="71"/>
      <c r="W13"/>
      <c r="X13"/>
      <c r="Y13"/>
    </row>
    <row r="14" spans="1:25">
      <c r="A14" s="65">
        <v>41401</v>
      </c>
      <c r="B14" s="69">
        <v>1103.79</v>
      </c>
      <c r="C14" s="70">
        <f>MAX($B$10:B13)*$D$1</f>
        <v>1045.893</v>
      </c>
      <c r="D14" s="36" t="str">
        <f t="shared" si="0"/>
        <v>non</v>
      </c>
      <c r="I14" s="18"/>
      <c r="J14" s="18"/>
      <c r="K14" s="16"/>
      <c r="M14" s="71" t="s">
        <v>27</v>
      </c>
      <c r="N14" s="71"/>
      <c r="O14" s="71"/>
      <c r="W14"/>
      <c r="X14"/>
      <c r="Y14"/>
    </row>
    <row r="15" spans="1:25">
      <c r="A15" s="65">
        <v>41404</v>
      </c>
      <c r="B15" s="69">
        <v>1113.7</v>
      </c>
      <c r="C15" s="70">
        <f>MAX($B$10:B14)*$D$1</f>
        <v>1048.6005</v>
      </c>
      <c r="D15" s="36" t="str">
        <f t="shared" si="0"/>
        <v>non</v>
      </c>
      <c r="G15" s="3" t="s">
        <v>59</v>
      </c>
      <c r="I15" s="83"/>
      <c r="J15" s="84"/>
      <c r="M15" s="71" t="e">
        <f ca="1">MAX(INDIRECT("$B$"&amp;G55&amp;":B"&amp;G56)*$D$1)</f>
        <v>#REF!</v>
      </c>
      <c r="N15" s="71"/>
      <c r="O15" s="71"/>
      <c r="W15"/>
      <c r="X15"/>
      <c r="Y15"/>
    </row>
    <row r="16" spans="1:25">
      <c r="A16" s="65">
        <v>41407</v>
      </c>
      <c r="B16" s="69">
        <v>1117.3599999999999</v>
      </c>
      <c r="C16" s="70">
        <f>MAX($B$10:B15)*$D$1</f>
        <v>1058.0150000000001</v>
      </c>
      <c r="D16" s="36" t="str">
        <f t="shared" si="0"/>
        <v>non</v>
      </c>
      <c r="G16" s="44" t="s">
        <v>45</v>
      </c>
      <c r="I16" s="84"/>
      <c r="J16" s="5"/>
      <c r="M16" s="71" t="s">
        <v>28</v>
      </c>
      <c r="N16" s="71"/>
      <c r="O16" s="71"/>
      <c r="W16"/>
      <c r="X16"/>
      <c r="Y16"/>
    </row>
    <row r="17" spans="1:25">
      <c r="A17" s="65">
        <v>41408</v>
      </c>
      <c r="B17" s="69">
        <v>1116.6199999999999</v>
      </c>
      <c r="C17" s="70">
        <f>MAX($B$10:B16)*$D$1</f>
        <v>1061.492</v>
      </c>
      <c r="D17" s="36" t="str">
        <f t="shared" si="0"/>
        <v>non</v>
      </c>
      <c r="I17" s="84"/>
      <c r="J17" s="5"/>
      <c r="M17" s="71" t="s">
        <v>21</v>
      </c>
      <c r="N17" s="71"/>
      <c r="O17" s="71"/>
      <c r="W17"/>
      <c r="X17"/>
      <c r="Y17"/>
    </row>
    <row r="18" spans="1:25">
      <c r="A18" s="65">
        <v>41409</v>
      </c>
      <c r="B18" s="69">
        <v>1116.3499999999999</v>
      </c>
      <c r="C18" s="70">
        <f>MAX($B$10:B17)*$D$1</f>
        <v>1061.492</v>
      </c>
      <c r="D18" s="36" t="str">
        <f t="shared" si="0"/>
        <v>non</v>
      </c>
      <c r="G18" s="3" t="s">
        <v>44</v>
      </c>
      <c r="I18" s="84"/>
      <c r="J18" s="5"/>
      <c r="M18" s="71" t="s">
        <v>29</v>
      </c>
      <c r="N18" s="71"/>
      <c r="O18" s="71"/>
      <c r="W18"/>
      <c r="X18"/>
      <c r="Y18"/>
    </row>
    <row r="19" spans="1:25">
      <c r="A19" s="65">
        <v>41410</v>
      </c>
      <c r="B19" s="69">
        <v>1119</v>
      </c>
      <c r="C19" s="70">
        <f>MAX($B$10:B18)*$D$1</f>
        <v>1061.492</v>
      </c>
      <c r="D19" s="36" t="str">
        <f t="shared" si="0"/>
        <v>non</v>
      </c>
      <c r="G19" s="99" t="s">
        <v>58</v>
      </c>
      <c r="H19" s="100"/>
      <c r="I19" s="101"/>
      <c r="J19" s="5"/>
      <c r="M19" s="71" t="s">
        <v>30</v>
      </c>
      <c r="N19" s="71"/>
      <c r="O19" s="71"/>
      <c r="W19"/>
      <c r="X19"/>
      <c r="Y19"/>
    </row>
    <row r="20" spans="1:25">
      <c r="A20" s="65">
        <v>41411</v>
      </c>
      <c r="B20" s="69">
        <v>1126.07</v>
      </c>
      <c r="C20" s="70">
        <f>MAX($B$10:B19)*$D$1</f>
        <v>1063.05</v>
      </c>
      <c r="D20" s="36" t="str">
        <f t="shared" si="0"/>
        <v>non</v>
      </c>
      <c r="M20" s="71"/>
      <c r="N20" s="71"/>
      <c r="O20" s="71"/>
      <c r="W20"/>
      <c r="X20"/>
      <c r="Y20"/>
    </row>
    <row r="21" spans="1:25" ht="18.75" customHeight="1">
      <c r="A21" s="65">
        <v>41415</v>
      </c>
      <c r="B21" s="69">
        <v>1133.07</v>
      </c>
      <c r="C21" s="70">
        <f>MAX($B$10:B20)*$D$1</f>
        <v>1069.7665</v>
      </c>
      <c r="D21" s="36" t="str">
        <f t="shared" si="0"/>
        <v>non</v>
      </c>
      <c r="M21" s="72" t="s">
        <v>31</v>
      </c>
      <c r="N21" s="71"/>
      <c r="O21" s="71"/>
      <c r="W21" t="s">
        <v>39</v>
      </c>
      <c r="X21"/>
      <c r="Y21"/>
    </row>
    <row r="22" spans="1:25">
      <c r="A22" s="65">
        <v>41416</v>
      </c>
      <c r="B22" s="69">
        <v>1135.29</v>
      </c>
      <c r="C22" s="70">
        <f>MAX($B$10:B21)*$D$1</f>
        <v>1076.4164999999998</v>
      </c>
      <c r="D22" s="36" t="str">
        <f t="shared" si="0"/>
        <v>non</v>
      </c>
      <c r="G22" s="91" t="s">
        <v>12</v>
      </c>
      <c r="H22" s="5"/>
      <c r="I22" s="5"/>
      <c r="M22" s="71"/>
      <c r="N22" s="71"/>
      <c r="O22" s="71"/>
      <c r="W22"/>
      <c r="X22"/>
      <c r="Y22"/>
    </row>
    <row r="23" spans="1:25">
      <c r="A23" s="65">
        <v>41417</v>
      </c>
      <c r="B23" s="69">
        <v>1125.47</v>
      </c>
      <c r="C23" s="70">
        <f>MAX($B$10:B22)*$D$1</f>
        <v>1078.5255</v>
      </c>
      <c r="D23" s="36" t="str">
        <f t="shared" si="0"/>
        <v>non</v>
      </c>
      <c r="H23" s="5"/>
      <c r="I23" s="5"/>
      <c r="M23" s="71" t="s">
        <v>32</v>
      </c>
      <c r="N23" s="71"/>
      <c r="O23" s="71"/>
      <c r="W23"/>
      <c r="X23"/>
      <c r="Y23"/>
    </row>
    <row r="24" spans="1:25">
      <c r="A24" s="65">
        <v>41418</v>
      </c>
      <c r="B24" s="69">
        <v>1119.26</v>
      </c>
      <c r="C24" s="70">
        <f>MAX($B$10:B23)*$D$1</f>
        <v>1078.5255</v>
      </c>
      <c r="D24" s="36" t="str">
        <f t="shared" si="0"/>
        <v>non</v>
      </c>
      <c r="G24" s="39" t="s">
        <v>0</v>
      </c>
      <c r="H24" s="11" t="s">
        <v>4</v>
      </c>
      <c r="I24" s="11" t="s">
        <v>5</v>
      </c>
      <c r="M24" s="71" t="s">
        <v>33</v>
      </c>
      <c r="N24" s="71"/>
      <c r="O24" s="71"/>
      <c r="W24"/>
      <c r="X24"/>
      <c r="Y24"/>
    </row>
    <row r="25" spans="1:25">
      <c r="A25" s="85">
        <v>41421</v>
      </c>
      <c r="B25" s="74">
        <v>1063.2</v>
      </c>
      <c r="C25" s="70">
        <f>MAX($B$10:B24)*$D$1</f>
        <v>1078.5255</v>
      </c>
      <c r="D25" s="86" t="str">
        <f t="shared" si="0"/>
        <v>O U I</v>
      </c>
      <c r="G25" s="87">
        <v>41421</v>
      </c>
      <c r="H25" s="88">
        <v>1063.2</v>
      </c>
      <c r="I25" s="89">
        <f>C24</f>
        <v>1078.5255</v>
      </c>
      <c r="M25" s="71"/>
      <c r="N25" s="71"/>
      <c r="O25" s="71"/>
      <c r="W25"/>
      <c r="X25"/>
      <c r="Y25"/>
    </row>
    <row r="26" spans="1:25">
      <c r="A26" s="65">
        <v>41422</v>
      </c>
      <c r="B26" s="69">
        <v>1129.22</v>
      </c>
      <c r="C26" s="70">
        <f>MAX($B$10:B25)*$D$1</f>
        <v>1078.5255</v>
      </c>
      <c r="D26" s="36" t="str">
        <f t="shared" si="0"/>
        <v>non</v>
      </c>
      <c r="M26" s="71"/>
      <c r="N26" s="71"/>
      <c r="O26" s="71"/>
      <c r="W26"/>
      <c r="X26"/>
      <c r="Y26"/>
    </row>
    <row r="27" spans="1:25" ht="16.5" customHeight="1">
      <c r="A27" s="65">
        <v>41423</v>
      </c>
      <c r="B27" s="69">
        <v>1126.3699999999999</v>
      </c>
      <c r="C27" s="70">
        <f>MAX($B$10:B26)*$D$1</f>
        <v>1078.5255</v>
      </c>
      <c r="D27" s="36" t="str">
        <f t="shared" si="0"/>
        <v>non</v>
      </c>
      <c r="G27" s="45" t="s">
        <v>55</v>
      </c>
      <c r="M27" s="71" t="s">
        <v>34</v>
      </c>
      <c r="N27" s="71"/>
      <c r="O27" s="71"/>
      <c r="W27" t="s">
        <v>39</v>
      </c>
      <c r="X27"/>
      <c r="Y27"/>
    </row>
    <row r="28" spans="1:25">
      <c r="A28" s="65">
        <v>41424</v>
      </c>
      <c r="B28" s="69">
        <v>1128.52</v>
      </c>
      <c r="C28" s="70">
        <f>MAX($B$10:B27)*$D$1</f>
        <v>1078.5255</v>
      </c>
      <c r="D28" s="36" t="str">
        <f t="shared" si="0"/>
        <v>non</v>
      </c>
      <c r="G28" s="53"/>
      <c r="H28" s="54"/>
      <c r="I28" s="54"/>
      <c r="J28" s="54"/>
      <c r="K28" s="55"/>
      <c r="M28" s="71" t="s">
        <v>35</v>
      </c>
      <c r="N28" s="71"/>
      <c r="O28" s="71"/>
      <c r="W28"/>
      <c r="X28"/>
      <c r="Y28"/>
    </row>
    <row r="29" spans="1:25">
      <c r="A29" s="65">
        <v>41425</v>
      </c>
      <c r="B29" s="69">
        <v>1126.8900000000001</v>
      </c>
      <c r="C29" s="70">
        <f>MAX($B$10:B28)*$D$1</f>
        <v>1078.5255</v>
      </c>
      <c r="D29" s="36" t="str">
        <f t="shared" ref="D29:D47" si="1">IF(B29&lt;=C28, "O U I","non")</f>
        <v>non</v>
      </c>
      <c r="G29" s="57"/>
      <c r="H29" s="54"/>
      <c r="I29" s="54"/>
      <c r="J29" s="54"/>
      <c r="K29" s="55"/>
      <c r="M29" s="71"/>
      <c r="N29" s="71"/>
      <c r="O29" s="71"/>
      <c r="W29"/>
      <c r="X29"/>
      <c r="Y29"/>
    </row>
    <row r="30" spans="1:25">
      <c r="A30" s="65">
        <v>41428</v>
      </c>
      <c r="B30" s="69">
        <v>1121.49</v>
      </c>
      <c r="C30" s="70">
        <f>MAX($B$10:B29)*$D$1</f>
        <v>1078.5255</v>
      </c>
      <c r="D30" s="36" t="str">
        <f t="shared" si="1"/>
        <v>non</v>
      </c>
      <c r="G30" s="53"/>
      <c r="H30" s="54"/>
      <c r="I30" s="54"/>
      <c r="J30" s="54"/>
      <c r="K30" s="55"/>
      <c r="M30" s="71"/>
      <c r="N30" s="71"/>
      <c r="O30" s="71"/>
      <c r="W30"/>
      <c r="X30"/>
      <c r="Y30"/>
    </row>
    <row r="31" spans="1:25">
      <c r="A31" s="65">
        <v>41429</v>
      </c>
      <c r="B31" s="69">
        <v>1123.1099999999999</v>
      </c>
      <c r="C31" s="70">
        <f>MAX($B$10:B30)*$D$1</f>
        <v>1078.5255</v>
      </c>
      <c r="D31" s="36" t="str">
        <f t="shared" si="1"/>
        <v>non</v>
      </c>
      <c r="G31" s="56" t="s">
        <v>56</v>
      </c>
      <c r="H31" s="54"/>
      <c r="I31" s="54"/>
      <c r="J31" s="54"/>
      <c r="K31" s="55"/>
      <c r="M31" s="71" t="s">
        <v>36</v>
      </c>
      <c r="N31" s="71"/>
      <c r="O31" s="71"/>
      <c r="W31"/>
      <c r="X31"/>
      <c r="Y31"/>
    </row>
    <row r="32" spans="1:25" ht="15.75" thickBot="1">
      <c r="A32" s="65">
        <v>41430</v>
      </c>
      <c r="B32" s="69">
        <v>1120.1600000000001</v>
      </c>
      <c r="C32" s="70">
        <f>MAX($B$10:B31)*$D$1</f>
        <v>1078.5255</v>
      </c>
      <c r="D32" s="36" t="str">
        <f t="shared" si="1"/>
        <v>non</v>
      </c>
      <c r="G32" s="53"/>
      <c r="H32" s="54"/>
      <c r="I32" s="54"/>
      <c r="J32" s="54"/>
      <c r="K32" s="55"/>
      <c r="M32" s="71"/>
      <c r="N32" s="71"/>
      <c r="O32" s="71"/>
      <c r="W32"/>
      <c r="X32"/>
      <c r="Y32"/>
    </row>
    <row r="33" spans="1:25">
      <c r="A33" s="65">
        <v>41431</v>
      </c>
      <c r="B33" s="69">
        <v>1117.01</v>
      </c>
      <c r="C33" s="70">
        <f>MAX($B$10:B32)*$D$1</f>
        <v>1078.5255</v>
      </c>
      <c r="D33" s="36" t="str">
        <f t="shared" si="1"/>
        <v>non</v>
      </c>
      <c r="G33" s="90" t="s">
        <v>48</v>
      </c>
      <c r="H33" s="66" t="s">
        <v>0</v>
      </c>
      <c r="I33" s="42" t="s">
        <v>4</v>
      </c>
      <c r="J33" s="43" t="s">
        <v>5</v>
      </c>
      <c r="K33" s="55"/>
      <c r="M33" s="71" t="s">
        <v>37</v>
      </c>
      <c r="N33" s="71"/>
      <c r="O33" s="71"/>
      <c r="W33"/>
      <c r="X33"/>
      <c r="Y33"/>
    </row>
    <row r="34" spans="1:25" ht="15.75" thickBot="1">
      <c r="A34" s="65">
        <v>41432</v>
      </c>
      <c r="B34" s="69">
        <v>1118.3</v>
      </c>
      <c r="C34" s="102">
        <f>MAX($B$10:B33)*$D$1</f>
        <v>1078.5255</v>
      </c>
      <c r="D34" s="36" t="str">
        <f t="shared" si="1"/>
        <v>non</v>
      </c>
      <c r="G34" s="67">
        <v>41432</v>
      </c>
      <c r="H34" s="105" t="s">
        <v>51</v>
      </c>
      <c r="I34" s="105"/>
      <c r="J34" s="106"/>
      <c r="K34" s="55"/>
      <c r="L34" s="55"/>
      <c r="M34" s="55"/>
      <c r="N34" s="58">
        <v>1078.5255</v>
      </c>
    </row>
    <row r="35" spans="1:25">
      <c r="A35" s="65">
        <v>41435</v>
      </c>
      <c r="B35" s="69">
        <v>1121.93</v>
      </c>
      <c r="C35" s="78">
        <f>MAX($B$10:B34)*$D$1</f>
        <v>1078.5255</v>
      </c>
      <c r="D35" s="36" t="str">
        <f t="shared" si="1"/>
        <v>non</v>
      </c>
      <c r="G35" s="53"/>
      <c r="H35" s="54"/>
      <c r="I35" s="54"/>
      <c r="J35" s="54"/>
      <c r="K35" s="55"/>
      <c r="L35" s="55"/>
      <c r="M35" s="55"/>
      <c r="N35" s="58">
        <v>1078.5255</v>
      </c>
      <c r="P35" s="71" t="s">
        <v>38</v>
      </c>
    </row>
    <row r="36" spans="1:25">
      <c r="A36" s="65">
        <v>41436</v>
      </c>
      <c r="B36" s="69">
        <v>1116.48</v>
      </c>
      <c r="C36" s="78">
        <f>MAX($B$10:B35)*$D$1</f>
        <v>1078.5255</v>
      </c>
      <c r="D36" s="36" t="str">
        <f t="shared" si="1"/>
        <v>non</v>
      </c>
      <c r="G36" s="19" t="s">
        <v>49</v>
      </c>
      <c r="H36" s="54"/>
      <c r="I36" s="54"/>
      <c r="J36" s="54"/>
      <c r="K36" s="54"/>
      <c r="L36" s="54"/>
      <c r="M36" s="55"/>
      <c r="N36" s="58">
        <v>1078.5255</v>
      </c>
    </row>
    <row r="37" spans="1:25">
      <c r="A37" s="65">
        <v>41437</v>
      </c>
      <c r="B37" s="69">
        <v>1117.48</v>
      </c>
      <c r="C37" s="78">
        <f>MAX($B$10:B36)*$D$1</f>
        <v>1078.5255</v>
      </c>
      <c r="D37" s="36" t="str">
        <f t="shared" si="1"/>
        <v>non</v>
      </c>
      <c r="G37" s="3" t="s">
        <v>50</v>
      </c>
      <c r="K37" s="4"/>
      <c r="L37" s="4"/>
      <c r="M37" s="55"/>
      <c r="N37" s="58">
        <v>1078.5255</v>
      </c>
    </row>
    <row r="38" spans="1:25">
      <c r="A38" s="65">
        <v>41438</v>
      </c>
      <c r="B38" s="69">
        <v>1113.68</v>
      </c>
      <c r="C38" s="78">
        <f>MAX($B$10:B37)*$D$1</f>
        <v>1078.5255</v>
      </c>
      <c r="D38" s="36" t="str">
        <f t="shared" si="1"/>
        <v>non</v>
      </c>
      <c r="G38" s="73" t="s">
        <v>47</v>
      </c>
      <c r="H38" s="83"/>
      <c r="I38" s="84"/>
      <c r="J38" s="5"/>
      <c r="K38" s="36"/>
      <c r="L38" s="4"/>
      <c r="M38" s="55"/>
      <c r="N38" s="58">
        <v>1078.5255</v>
      </c>
    </row>
    <row r="39" spans="1:25">
      <c r="A39" s="65">
        <v>41439</v>
      </c>
      <c r="B39" s="69">
        <v>1117.8499999999999</v>
      </c>
      <c r="C39" s="78">
        <f>MAX($B$10:B38)*$D$1</f>
        <v>1078.5255</v>
      </c>
      <c r="D39" s="36" t="str">
        <f t="shared" si="1"/>
        <v>non</v>
      </c>
      <c r="G39" s="3" t="s">
        <v>57</v>
      </c>
      <c r="H39" s="83"/>
      <c r="I39" s="84"/>
      <c r="J39" s="5"/>
      <c r="K39" s="36"/>
      <c r="L39" s="4"/>
      <c r="M39" s="55"/>
      <c r="N39" s="58">
        <v>1078.5255</v>
      </c>
    </row>
    <row r="40" spans="1:25">
      <c r="A40" s="65">
        <v>41442</v>
      </c>
      <c r="B40" s="69">
        <v>1125.77</v>
      </c>
      <c r="C40" s="78">
        <f>MAX($B$10:B39)*$D$1</f>
        <v>1078.5255</v>
      </c>
      <c r="D40" s="36" t="str">
        <f t="shared" si="1"/>
        <v>non</v>
      </c>
      <c r="H40" s="83"/>
      <c r="I40" s="84"/>
      <c r="J40" s="5"/>
      <c r="K40" s="36"/>
      <c r="L40" s="4"/>
      <c r="M40" s="55"/>
      <c r="N40" s="58">
        <v>1078.5255</v>
      </c>
    </row>
    <row r="41" spans="1:25">
      <c r="A41" s="65">
        <v>41443</v>
      </c>
      <c r="B41" s="69">
        <v>1128.77</v>
      </c>
      <c r="C41" s="78">
        <f>MAX($B$10:B40)*$D$1</f>
        <v>1078.5255</v>
      </c>
      <c r="D41" s="36" t="str">
        <f t="shared" si="1"/>
        <v>non</v>
      </c>
      <c r="H41" s="83"/>
      <c r="I41" s="84"/>
      <c r="J41" s="5"/>
      <c r="K41" s="36"/>
      <c r="L41" s="4"/>
      <c r="M41" s="55"/>
      <c r="N41" s="58">
        <v>1078.5255</v>
      </c>
    </row>
    <row r="42" spans="1:25">
      <c r="A42" s="65">
        <v>41444</v>
      </c>
      <c r="B42" s="69">
        <v>1128.77</v>
      </c>
      <c r="C42" s="78">
        <f>MAX($B$10:B41)*$D$1</f>
        <v>1078.5255</v>
      </c>
      <c r="D42" s="36" t="str">
        <f t="shared" si="1"/>
        <v>non</v>
      </c>
      <c r="F42" s="20"/>
      <c r="G42" s="3" t="s">
        <v>52</v>
      </c>
      <c r="H42" s="83"/>
      <c r="I42" s="84"/>
      <c r="J42" s="5"/>
      <c r="K42" s="36"/>
      <c r="L42" s="4"/>
      <c r="M42" s="55"/>
      <c r="N42" s="58">
        <v>1078.5255</v>
      </c>
    </row>
    <row r="43" spans="1:25">
      <c r="A43" s="65">
        <v>41445</v>
      </c>
      <c r="B43" s="69">
        <v>1116.3499999999999</v>
      </c>
      <c r="C43" s="78">
        <f>MAX($B$10:B42)*$D$1</f>
        <v>1078.5255</v>
      </c>
      <c r="D43" s="36" t="str">
        <f t="shared" si="1"/>
        <v>non</v>
      </c>
      <c r="F43" s="20"/>
      <c r="H43" s="83"/>
      <c r="I43" s="84"/>
      <c r="J43" s="5"/>
      <c r="K43" s="36"/>
      <c r="L43" s="4"/>
      <c r="M43" s="55"/>
      <c r="N43" s="58">
        <v>1078.5255</v>
      </c>
    </row>
    <row r="44" spans="1:25">
      <c r="A44" s="65">
        <v>41446</v>
      </c>
      <c r="B44" s="69">
        <v>1072.33</v>
      </c>
      <c r="C44" s="78">
        <f>MAX($B$10:B43)*$D$1</f>
        <v>1078.5255</v>
      </c>
      <c r="D44" s="59" t="str">
        <f t="shared" si="1"/>
        <v>O U I</v>
      </c>
      <c r="G44" s="97" t="s">
        <v>54</v>
      </c>
      <c r="L44" s="4"/>
      <c r="N44" s="58">
        <v>1078.5255</v>
      </c>
      <c r="Q44" s="71" t="s">
        <v>18</v>
      </c>
    </row>
    <row r="45" spans="1:25">
      <c r="A45" s="65">
        <v>41449</v>
      </c>
      <c r="B45" s="69">
        <v>1092.0999999999999</v>
      </c>
      <c r="C45" s="78">
        <f>MAX($B$10:B44)*$D$1</f>
        <v>1078.5255</v>
      </c>
      <c r="D45" s="36" t="str">
        <f t="shared" si="1"/>
        <v>non</v>
      </c>
      <c r="M45" s="55"/>
      <c r="N45" s="58">
        <v>1078.5255</v>
      </c>
    </row>
    <row r="46" spans="1:25">
      <c r="A46" s="65">
        <v>41450</v>
      </c>
      <c r="B46" s="69">
        <v>1097.3499999999999</v>
      </c>
      <c r="C46" s="78">
        <f>MAX($B$10:B45)*$D$1</f>
        <v>1078.5255</v>
      </c>
      <c r="D46" s="36" t="str">
        <f t="shared" si="1"/>
        <v>non</v>
      </c>
      <c r="H46" s="65">
        <v>41430</v>
      </c>
      <c r="I46" s="69">
        <v>1120.1600000000001</v>
      </c>
      <c r="J46" s="70">
        <f>MAX($B$2:I43)*$D$1</f>
        <v>39360.400000000001</v>
      </c>
      <c r="L46" s="4"/>
      <c r="M46" s="55"/>
      <c r="N46" s="58">
        <v>1078.5255</v>
      </c>
    </row>
    <row r="47" spans="1:25">
      <c r="A47" s="65">
        <v>41451</v>
      </c>
      <c r="B47" s="69">
        <v>1107.81</v>
      </c>
      <c r="C47" s="78">
        <f>MAX($B$10:B46)*$D$1</f>
        <v>1078.5255</v>
      </c>
      <c r="D47" s="36" t="str">
        <f t="shared" si="1"/>
        <v>non</v>
      </c>
      <c r="H47" s="103" t="s">
        <v>53</v>
      </c>
      <c r="I47" s="103"/>
      <c r="J47" s="103"/>
      <c r="L47" s="4"/>
      <c r="M47" s="55"/>
      <c r="N47" s="58">
        <v>1078.5255</v>
      </c>
    </row>
    <row r="48" spans="1:25">
      <c r="A48" s="13"/>
      <c r="B48" s="14"/>
      <c r="H48" s="65">
        <v>41431</v>
      </c>
      <c r="I48" s="69">
        <v>1117.01</v>
      </c>
      <c r="J48" s="70">
        <f>MAX($B$2:I44)*$D$1</f>
        <v>39360.400000000001</v>
      </c>
      <c r="L48" s="4"/>
    </row>
    <row r="49" spans="1:12">
      <c r="A49" s="13"/>
      <c r="B49" s="14"/>
      <c r="H49" s="65">
        <v>41432</v>
      </c>
      <c r="I49" s="69">
        <v>1118.3</v>
      </c>
      <c r="J49" s="82">
        <f>MAX($B$2:I45)*$D$1</f>
        <v>39360.400000000001</v>
      </c>
      <c r="K49" s="36"/>
      <c r="L49" s="4"/>
    </row>
    <row r="50" spans="1:12" ht="15" customHeight="1">
      <c r="A50" s="13"/>
      <c r="B50" s="14"/>
      <c r="H50" s="65">
        <v>41435</v>
      </c>
      <c r="I50" s="69">
        <v>1121.93</v>
      </c>
      <c r="J50" s="78">
        <f>MAX($B$2:I46)*$D$1</f>
        <v>39360.400000000001</v>
      </c>
      <c r="K50" s="36"/>
      <c r="L50" s="4"/>
    </row>
    <row r="51" spans="1:12">
      <c r="A51" s="13"/>
      <c r="B51" s="14"/>
      <c r="K51" s="36"/>
      <c r="L51" s="4"/>
    </row>
    <row r="52" spans="1:12">
      <c r="A52" s="13"/>
      <c r="B52" s="14"/>
      <c r="K52" s="36"/>
      <c r="L52" s="4"/>
    </row>
    <row r="53" spans="1:12">
      <c r="A53" s="13"/>
      <c r="B53" s="14"/>
      <c r="G53" s="44"/>
      <c r="K53" s="36"/>
      <c r="L53" s="6"/>
    </row>
    <row r="54" spans="1:12">
      <c r="A54" s="13"/>
      <c r="B54" s="14"/>
      <c r="H54" s="92"/>
      <c r="I54" s="93"/>
      <c r="J54" s="94"/>
      <c r="K54" s="36"/>
      <c r="L54" s="6"/>
    </row>
    <row r="55" spans="1:12">
      <c r="A55" s="13"/>
      <c r="B55" s="14"/>
      <c r="G55" s="95"/>
      <c r="H55" s="92"/>
      <c r="I55" s="93"/>
      <c r="J55" s="94"/>
      <c r="K55" s="36"/>
      <c r="L55" s="6"/>
    </row>
    <row r="56" spans="1:12">
      <c r="A56" s="13"/>
      <c r="B56" s="14"/>
      <c r="G56" s="96"/>
      <c r="H56" s="92"/>
      <c r="I56" s="93"/>
      <c r="J56" s="94"/>
      <c r="K56" s="36"/>
      <c r="L56" s="6"/>
    </row>
    <row r="57" spans="1:12">
      <c r="A57" s="13"/>
      <c r="B57" s="14"/>
      <c r="G57" s="96"/>
      <c r="H57" s="92"/>
      <c r="I57" s="93"/>
      <c r="J57" s="94"/>
      <c r="K57" s="59"/>
      <c r="L57" s="6"/>
    </row>
    <row r="58" spans="1:12">
      <c r="A58" s="13"/>
      <c r="B58" s="14"/>
      <c r="G58" s="96"/>
      <c r="H58" s="92"/>
      <c r="I58" s="93"/>
      <c r="J58" s="94"/>
      <c r="K58" s="36"/>
      <c r="L58" s="6"/>
    </row>
    <row r="59" spans="1:12">
      <c r="A59" s="13"/>
      <c r="B59" s="14"/>
      <c r="H59" s="92"/>
      <c r="I59" s="93"/>
      <c r="J59" s="94"/>
      <c r="K59" s="36"/>
      <c r="L59" s="6"/>
    </row>
    <row r="60" spans="1:12">
      <c r="A60" s="13"/>
      <c r="B60" s="14"/>
      <c r="H60" s="92"/>
      <c r="I60" s="93"/>
      <c r="J60" s="94"/>
      <c r="K60" s="36"/>
      <c r="L60" s="6"/>
    </row>
    <row r="61" spans="1:12">
      <c r="A61" s="13"/>
      <c r="B61" s="14"/>
      <c r="K61" s="6"/>
      <c r="L61" s="6"/>
    </row>
    <row r="62" spans="1:12">
      <c r="A62" s="13"/>
      <c r="B62" s="14"/>
    </row>
    <row r="63" spans="1:12">
      <c r="A63" s="13"/>
      <c r="B63" s="14"/>
    </row>
    <row r="64" spans="1:12">
      <c r="A64" s="13"/>
      <c r="B64" s="14"/>
    </row>
    <row r="65" spans="1:2">
      <c r="A65" s="13"/>
      <c r="B65" s="14"/>
    </row>
    <row r="66" spans="1:2">
      <c r="A66" s="13"/>
      <c r="B66" s="14"/>
    </row>
    <row r="67" spans="1:2">
      <c r="A67" s="13"/>
      <c r="B67" s="14"/>
    </row>
    <row r="68" spans="1:2">
      <c r="A68" s="13"/>
      <c r="B68" s="14"/>
    </row>
    <row r="69" spans="1:2">
      <c r="A69" s="13"/>
      <c r="B69" s="14"/>
    </row>
    <row r="70" spans="1:2">
      <c r="A70" s="13"/>
      <c r="B70" s="14"/>
    </row>
    <row r="71" spans="1:2">
      <c r="A71" s="13"/>
      <c r="B71" s="14"/>
    </row>
    <row r="72" spans="1:2">
      <c r="A72" s="13"/>
      <c r="B72" s="14"/>
    </row>
    <row r="73" spans="1:2">
      <c r="A73" s="13"/>
      <c r="B73" s="14"/>
    </row>
    <row r="74" spans="1:2">
      <c r="A74" s="13"/>
      <c r="B74" s="14"/>
    </row>
    <row r="75" spans="1:2">
      <c r="A75" s="13"/>
      <c r="B75" s="14"/>
    </row>
    <row r="76" spans="1:2">
      <c r="A76" s="13"/>
      <c r="B76" s="14"/>
    </row>
    <row r="77" spans="1:2">
      <c r="A77" s="13"/>
      <c r="B77" s="14"/>
    </row>
    <row r="78" spans="1:2">
      <c r="A78" s="13"/>
      <c r="B78" s="14"/>
    </row>
    <row r="79" spans="1:2">
      <c r="A79" s="13"/>
      <c r="B79" s="14"/>
    </row>
    <row r="80" spans="1:2">
      <c r="A80" s="13"/>
      <c r="B80" s="14"/>
    </row>
    <row r="81" spans="1:2">
      <c r="A81" s="13"/>
      <c r="B81" s="14"/>
    </row>
    <row r="82" spans="1:2">
      <c r="A82" s="13"/>
      <c r="B82" s="14"/>
    </row>
    <row r="83" spans="1:2">
      <c r="A83" s="13"/>
      <c r="B83" s="14"/>
    </row>
    <row r="84" spans="1:2">
      <c r="A84" s="13"/>
      <c r="B84" s="14"/>
    </row>
    <row r="85" spans="1:2">
      <c r="A85" s="13"/>
      <c r="B85" s="14"/>
    </row>
    <row r="86" spans="1:2">
      <c r="A86" s="13"/>
      <c r="B86" s="14"/>
    </row>
    <row r="87" spans="1:2">
      <c r="A87" s="13"/>
      <c r="B87" s="14"/>
    </row>
    <row r="88" spans="1:2">
      <c r="A88" s="13"/>
      <c r="B88" s="14"/>
    </row>
    <row r="89" spans="1:2">
      <c r="A89" s="13"/>
      <c r="B89" s="14"/>
    </row>
    <row r="90" spans="1:2">
      <c r="A90" s="13"/>
      <c r="B90" s="14"/>
    </row>
    <row r="91" spans="1:2">
      <c r="A91" s="13"/>
      <c r="B91" s="14"/>
    </row>
    <row r="92" spans="1:2">
      <c r="A92" s="13"/>
      <c r="B92" s="14"/>
    </row>
    <row r="93" spans="1:2">
      <c r="A93" s="13"/>
      <c r="B93" s="14"/>
    </row>
    <row r="94" spans="1:2">
      <c r="A94" s="13"/>
      <c r="B94" s="14"/>
    </row>
    <row r="95" spans="1:2">
      <c r="A95" s="13"/>
      <c r="B95" s="14"/>
    </row>
    <row r="96" spans="1:2">
      <c r="A96" s="13"/>
      <c r="B96" s="14"/>
    </row>
    <row r="97" spans="1:2">
      <c r="A97" s="13"/>
      <c r="B97" s="14"/>
    </row>
    <row r="98" spans="1:2">
      <c r="A98" s="13"/>
      <c r="B98" s="14"/>
    </row>
    <row r="99" spans="1:2">
      <c r="A99" s="13"/>
      <c r="B99" s="14"/>
    </row>
    <row r="100" spans="1:2">
      <c r="A100" s="13"/>
      <c r="B100" s="14"/>
    </row>
    <row r="101" spans="1:2">
      <c r="A101" s="13"/>
      <c r="B101" s="14"/>
    </row>
    <row r="102" spans="1:2">
      <c r="A102" s="13"/>
      <c r="B102" s="14"/>
    </row>
    <row r="103" spans="1:2">
      <c r="A103" s="13"/>
      <c r="B103" s="14"/>
    </row>
    <row r="104" spans="1:2">
      <c r="A104" s="13"/>
      <c r="B104" s="14"/>
    </row>
    <row r="105" spans="1:2">
      <c r="A105" s="13"/>
      <c r="B105" s="14"/>
    </row>
    <row r="106" spans="1:2">
      <c r="A106" s="13"/>
      <c r="B106" s="14"/>
    </row>
    <row r="107" spans="1:2">
      <c r="A107" s="13"/>
      <c r="B107" s="14"/>
    </row>
    <row r="108" spans="1:2">
      <c r="A108" s="13"/>
      <c r="B108" s="14"/>
    </row>
    <row r="109" spans="1:2">
      <c r="A109" s="13"/>
      <c r="B109" s="14"/>
    </row>
    <row r="110" spans="1:2">
      <c r="A110" s="13"/>
      <c r="B110" s="14"/>
    </row>
    <row r="111" spans="1:2">
      <c r="A111" s="13"/>
      <c r="B111" s="14"/>
    </row>
    <row r="112" spans="1:2">
      <c r="A112" s="13"/>
      <c r="B112" s="14"/>
    </row>
    <row r="113" spans="1:2">
      <c r="A113" s="13"/>
      <c r="B113" s="14"/>
    </row>
    <row r="114" spans="1:2">
      <c r="A114" s="13"/>
      <c r="B114" s="14"/>
    </row>
    <row r="115" spans="1:2">
      <c r="A115" s="13"/>
      <c r="B115" s="14"/>
    </row>
    <row r="116" spans="1:2">
      <c r="A116" s="13"/>
      <c r="B116" s="14"/>
    </row>
    <row r="117" spans="1:2">
      <c r="A117" s="13"/>
      <c r="B117" s="14"/>
    </row>
    <row r="118" spans="1:2">
      <c r="A118" s="13"/>
      <c r="B118" s="14"/>
    </row>
    <row r="119" spans="1:2">
      <c r="A119" s="13"/>
      <c r="B119" s="14"/>
    </row>
    <row r="120" spans="1:2">
      <c r="A120" s="13"/>
      <c r="B120" s="14"/>
    </row>
    <row r="121" spans="1:2">
      <c r="A121" s="13"/>
      <c r="B121" s="14"/>
    </row>
    <row r="122" spans="1:2">
      <c r="A122" s="13"/>
      <c r="B122" s="14"/>
    </row>
    <row r="123" spans="1:2">
      <c r="A123" s="13"/>
      <c r="B123" s="14"/>
    </row>
    <row r="124" spans="1:2">
      <c r="A124" s="13"/>
      <c r="B124" s="14"/>
    </row>
    <row r="125" spans="1:2">
      <c r="A125" s="13"/>
      <c r="B125" s="14"/>
    </row>
    <row r="126" spans="1:2">
      <c r="A126" s="13"/>
      <c r="B126" s="14"/>
    </row>
    <row r="127" spans="1:2">
      <c r="A127" s="13"/>
      <c r="B127" s="14"/>
    </row>
    <row r="128" spans="1:2">
      <c r="A128" s="13"/>
      <c r="B128" s="14"/>
    </row>
    <row r="129" spans="1:2">
      <c r="A129" s="13"/>
      <c r="B129" s="14"/>
    </row>
    <row r="130" spans="1:2">
      <c r="A130" s="13"/>
      <c r="B130" s="14"/>
    </row>
    <row r="131" spans="1:2">
      <c r="A131" s="13"/>
      <c r="B131" s="14"/>
    </row>
    <row r="132" spans="1:2">
      <c r="A132" s="13"/>
      <c r="B132" s="14"/>
    </row>
    <row r="133" spans="1:2">
      <c r="A133" s="13"/>
      <c r="B133" s="14"/>
    </row>
    <row r="134" spans="1:2">
      <c r="A134" s="13"/>
      <c r="B134" s="14"/>
    </row>
    <row r="135" spans="1:2">
      <c r="A135" s="13"/>
      <c r="B135" s="14"/>
    </row>
    <row r="136" spans="1:2">
      <c r="A136" s="13"/>
      <c r="B136" s="14"/>
    </row>
    <row r="137" spans="1:2">
      <c r="A137" s="13"/>
      <c r="B137" s="14"/>
    </row>
    <row r="138" spans="1:2">
      <c r="A138" s="13"/>
      <c r="B138" s="14"/>
    </row>
    <row r="139" spans="1:2">
      <c r="A139" s="13"/>
      <c r="B139" s="14"/>
    </row>
    <row r="140" spans="1:2">
      <c r="A140" s="13"/>
      <c r="B140" s="14"/>
    </row>
    <row r="141" spans="1:2">
      <c r="A141" s="13"/>
      <c r="B141" s="14"/>
    </row>
    <row r="142" spans="1:2">
      <c r="A142" s="13"/>
      <c r="B142" s="14"/>
    </row>
    <row r="143" spans="1:2">
      <c r="A143" s="13"/>
      <c r="B143" s="14"/>
    </row>
    <row r="144" spans="1:2">
      <c r="A144" s="13"/>
      <c r="B144" s="14"/>
    </row>
    <row r="145" spans="1:2">
      <c r="A145" s="13"/>
      <c r="B145" s="14"/>
    </row>
    <row r="146" spans="1:2">
      <c r="A146" s="13"/>
      <c r="B146" s="14"/>
    </row>
    <row r="147" spans="1:2">
      <c r="A147" s="13"/>
      <c r="B147" s="14"/>
    </row>
    <row r="148" spans="1:2">
      <c r="A148" s="13"/>
      <c r="B148" s="14"/>
    </row>
    <row r="149" spans="1:2">
      <c r="A149" s="13"/>
      <c r="B149" s="14"/>
    </row>
    <row r="150" spans="1:2">
      <c r="A150" s="13"/>
      <c r="B150" s="14"/>
    </row>
    <row r="151" spans="1:2">
      <c r="A151" s="13"/>
      <c r="B151" s="14"/>
    </row>
    <row r="152" spans="1:2">
      <c r="A152" s="13"/>
      <c r="B152" s="14"/>
    </row>
    <row r="153" spans="1:2">
      <c r="A153" s="13"/>
      <c r="B153" s="14"/>
    </row>
    <row r="154" spans="1:2">
      <c r="A154" s="13"/>
      <c r="B154" s="14"/>
    </row>
    <row r="155" spans="1:2">
      <c r="A155" s="13"/>
      <c r="B155" s="14"/>
    </row>
    <row r="156" spans="1:2">
      <c r="A156" s="13"/>
      <c r="B156" s="14"/>
    </row>
    <row r="157" spans="1:2">
      <c r="A157" s="13"/>
      <c r="B157" s="14"/>
    </row>
    <row r="158" spans="1:2">
      <c r="A158" s="13"/>
      <c r="B158" s="14"/>
    </row>
    <row r="159" spans="1:2">
      <c r="A159" s="13"/>
      <c r="B159" s="14"/>
    </row>
    <row r="160" spans="1:2">
      <c r="A160" s="13"/>
      <c r="B160" s="14"/>
    </row>
    <row r="161" spans="1:2">
      <c r="A161" s="13"/>
      <c r="B161" s="14"/>
    </row>
    <row r="162" spans="1:2">
      <c r="A162" s="13"/>
      <c r="B162" s="14"/>
    </row>
    <row r="163" spans="1:2">
      <c r="A163" s="13"/>
      <c r="B163" s="14"/>
    </row>
    <row r="164" spans="1:2">
      <c r="A164" s="13"/>
      <c r="B164" s="14"/>
    </row>
    <row r="165" spans="1:2">
      <c r="A165" s="13"/>
      <c r="B165" s="14"/>
    </row>
    <row r="166" spans="1:2">
      <c r="A166" s="13"/>
      <c r="B166" s="14"/>
    </row>
    <row r="167" spans="1:2">
      <c r="A167" s="13"/>
      <c r="B167" s="14"/>
    </row>
    <row r="168" spans="1:2">
      <c r="A168" s="13"/>
      <c r="B168" s="14"/>
    </row>
    <row r="169" spans="1:2">
      <c r="A169" s="13"/>
      <c r="B169" s="14"/>
    </row>
    <row r="170" spans="1:2">
      <c r="A170" s="13"/>
      <c r="B170" s="14"/>
    </row>
    <row r="171" spans="1:2">
      <c r="A171" s="13"/>
      <c r="B171" s="14"/>
    </row>
    <row r="172" spans="1:2">
      <c r="A172" s="13"/>
      <c r="B172" s="14"/>
    </row>
    <row r="173" spans="1:2">
      <c r="A173" s="13"/>
      <c r="B173" s="14"/>
    </row>
    <row r="174" spans="1:2">
      <c r="A174" s="13"/>
      <c r="B174" s="14"/>
    </row>
    <row r="175" spans="1:2">
      <c r="A175" s="13"/>
      <c r="B175" s="14"/>
    </row>
    <row r="176" spans="1:2">
      <c r="A176" s="13"/>
      <c r="B176" s="14"/>
    </row>
    <row r="177" spans="1:2">
      <c r="A177" s="13"/>
      <c r="B177" s="14"/>
    </row>
    <row r="178" spans="1:2">
      <c r="A178" s="13"/>
      <c r="B178" s="14"/>
    </row>
    <row r="179" spans="1:2">
      <c r="A179" s="13"/>
      <c r="B179" s="14"/>
    </row>
    <row r="180" spans="1:2">
      <c r="A180" s="13"/>
      <c r="B180" s="14"/>
    </row>
    <row r="181" spans="1:2">
      <c r="A181" s="13"/>
      <c r="B181" s="14"/>
    </row>
    <row r="182" spans="1:2">
      <c r="A182" s="13"/>
      <c r="B182" s="14"/>
    </row>
    <row r="183" spans="1:2">
      <c r="A183" s="13"/>
      <c r="B183" s="14"/>
    </row>
    <row r="184" spans="1:2">
      <c r="A184" s="13"/>
      <c r="B184" s="14"/>
    </row>
    <row r="185" spans="1:2">
      <c r="A185" s="13"/>
      <c r="B185" s="14"/>
    </row>
    <row r="186" spans="1:2">
      <c r="A186" s="13"/>
      <c r="B186" s="14"/>
    </row>
    <row r="187" spans="1:2">
      <c r="A187" s="13"/>
      <c r="B187" s="14"/>
    </row>
    <row r="188" spans="1:2">
      <c r="A188" s="13"/>
      <c r="B188" s="14"/>
    </row>
    <row r="189" spans="1:2">
      <c r="A189" s="13"/>
      <c r="B189" s="14"/>
    </row>
    <row r="190" spans="1:2">
      <c r="A190" s="13"/>
      <c r="B190" s="14"/>
    </row>
    <row r="191" spans="1:2">
      <c r="A191" s="13"/>
      <c r="B191" s="14"/>
    </row>
    <row r="192" spans="1:2">
      <c r="A192" s="13"/>
      <c r="B192" s="14"/>
    </row>
    <row r="193" spans="1:2">
      <c r="A193" s="13"/>
      <c r="B193" s="14"/>
    </row>
    <row r="194" spans="1:2">
      <c r="A194" s="13"/>
      <c r="B194" s="14"/>
    </row>
    <row r="195" spans="1:2">
      <c r="A195" s="13"/>
      <c r="B195" s="14"/>
    </row>
    <row r="196" spans="1:2">
      <c r="A196" s="13"/>
      <c r="B196" s="14"/>
    </row>
    <row r="197" spans="1:2">
      <c r="A197" s="13"/>
      <c r="B197" s="14"/>
    </row>
    <row r="198" spans="1:2">
      <c r="A198" s="13"/>
      <c r="B198" s="14"/>
    </row>
    <row r="199" spans="1:2">
      <c r="A199" s="13"/>
      <c r="B199" s="14"/>
    </row>
    <row r="200" spans="1:2">
      <c r="A200" s="13"/>
      <c r="B200" s="14"/>
    </row>
    <row r="201" spans="1:2">
      <c r="A201" s="13"/>
      <c r="B201" s="14"/>
    </row>
    <row r="202" spans="1:2">
      <c r="A202" s="13"/>
      <c r="B202" s="14"/>
    </row>
    <row r="203" spans="1:2">
      <c r="A203" s="13"/>
      <c r="B203" s="14"/>
    </row>
    <row r="204" spans="1:2">
      <c r="A204" s="13"/>
      <c r="B204" s="14"/>
    </row>
    <row r="205" spans="1:2">
      <c r="A205" s="13"/>
      <c r="B205" s="14"/>
    </row>
    <row r="206" spans="1:2">
      <c r="A206" s="13"/>
      <c r="B206" s="14"/>
    </row>
    <row r="207" spans="1:2">
      <c r="A207" s="13"/>
      <c r="B207" s="14"/>
    </row>
    <row r="208" spans="1:2">
      <c r="A208" s="13"/>
      <c r="B208" s="14"/>
    </row>
    <row r="209" spans="1:2">
      <c r="A209" s="13"/>
      <c r="B209" s="14"/>
    </row>
    <row r="210" spans="1:2">
      <c r="A210" s="13"/>
      <c r="B210" s="14"/>
    </row>
    <row r="211" spans="1:2">
      <c r="A211" s="13"/>
      <c r="B211" s="14"/>
    </row>
    <row r="212" spans="1:2">
      <c r="A212" s="13"/>
      <c r="B212" s="14"/>
    </row>
    <row r="213" spans="1:2">
      <c r="A213" s="13"/>
      <c r="B213" s="14"/>
    </row>
    <row r="214" spans="1:2">
      <c r="A214" s="13"/>
      <c r="B214" s="14"/>
    </row>
    <row r="215" spans="1:2">
      <c r="A215" s="13"/>
      <c r="B215" s="14"/>
    </row>
    <row r="216" spans="1:2">
      <c r="A216" s="13"/>
      <c r="B216" s="14"/>
    </row>
    <row r="217" spans="1:2">
      <c r="A217" s="13"/>
      <c r="B217" s="14"/>
    </row>
    <row r="218" spans="1:2">
      <c r="A218" s="13"/>
      <c r="B218" s="14"/>
    </row>
    <row r="219" spans="1:2">
      <c r="A219" s="13"/>
      <c r="B219" s="14"/>
    </row>
    <row r="220" spans="1:2">
      <c r="A220" s="13"/>
      <c r="B220" s="14"/>
    </row>
    <row r="221" spans="1:2">
      <c r="A221" s="13"/>
      <c r="B221" s="14"/>
    </row>
    <row r="222" spans="1:2">
      <c r="A222" s="13"/>
      <c r="B222" s="14"/>
    </row>
    <row r="223" spans="1:2">
      <c r="A223" s="13"/>
      <c r="B223" s="14"/>
    </row>
    <row r="224" spans="1:2">
      <c r="A224" s="13"/>
      <c r="B224" s="14"/>
    </row>
    <row r="225" spans="1:2">
      <c r="A225" s="13"/>
      <c r="B225" s="14"/>
    </row>
    <row r="226" spans="1:2">
      <c r="A226" s="13"/>
      <c r="B226" s="14"/>
    </row>
    <row r="227" spans="1:2">
      <c r="A227" s="13"/>
      <c r="B227" s="14"/>
    </row>
    <row r="228" spans="1:2">
      <c r="A228" s="13"/>
      <c r="B228" s="14"/>
    </row>
    <row r="229" spans="1:2">
      <c r="A229" s="13"/>
      <c r="B229" s="14"/>
    </row>
    <row r="230" spans="1:2">
      <c r="A230" s="13"/>
      <c r="B230" s="14"/>
    </row>
    <row r="231" spans="1:2">
      <c r="A231" s="13"/>
      <c r="B231" s="14"/>
    </row>
    <row r="232" spans="1:2">
      <c r="A232" s="13"/>
      <c r="B232" s="14"/>
    </row>
    <row r="233" spans="1:2">
      <c r="A233" s="13"/>
      <c r="B233" s="14"/>
    </row>
    <row r="234" spans="1:2">
      <c r="A234" s="13"/>
      <c r="B234" s="14"/>
    </row>
    <row r="235" spans="1:2">
      <c r="A235" s="13"/>
      <c r="B235" s="14"/>
    </row>
    <row r="236" spans="1:2">
      <c r="A236" s="13"/>
      <c r="B236" s="14"/>
    </row>
    <row r="237" spans="1:2">
      <c r="A237" s="13"/>
      <c r="B237" s="14"/>
    </row>
    <row r="238" spans="1:2">
      <c r="A238" s="13"/>
      <c r="B238" s="14"/>
    </row>
    <row r="239" spans="1:2">
      <c r="A239" s="13"/>
      <c r="B239" s="14"/>
    </row>
    <row r="240" spans="1:2">
      <c r="A240" s="13"/>
      <c r="B240" s="14"/>
    </row>
    <row r="241" spans="1:2">
      <c r="A241" s="13"/>
      <c r="B241" s="14"/>
    </row>
    <row r="242" spans="1:2">
      <c r="A242" s="13"/>
      <c r="B242" s="14"/>
    </row>
    <row r="243" spans="1:2">
      <c r="A243" s="13"/>
      <c r="B243" s="14"/>
    </row>
    <row r="244" spans="1:2">
      <c r="A244" s="13"/>
      <c r="B244" s="14"/>
    </row>
    <row r="245" spans="1:2">
      <c r="A245" s="13"/>
      <c r="B245" s="14"/>
    </row>
    <row r="246" spans="1:2">
      <c r="A246" s="13"/>
      <c r="B246" s="14"/>
    </row>
    <row r="247" spans="1:2">
      <c r="A247" s="13"/>
      <c r="B247" s="14"/>
    </row>
    <row r="248" spans="1:2">
      <c r="A248" s="13"/>
      <c r="B248" s="14"/>
    </row>
    <row r="249" spans="1:2">
      <c r="A249" s="13"/>
      <c r="B249" s="14"/>
    </row>
    <row r="250" spans="1:2">
      <c r="A250" s="13"/>
      <c r="B250" s="14"/>
    </row>
    <row r="251" spans="1:2">
      <c r="A251" s="13"/>
      <c r="B251" s="14"/>
    </row>
    <row r="252" spans="1:2">
      <c r="A252" s="13"/>
      <c r="B252" s="14"/>
    </row>
    <row r="253" spans="1:2">
      <c r="A253" s="13"/>
      <c r="B253" s="14"/>
    </row>
    <row r="254" spans="1:2">
      <c r="A254" s="13"/>
      <c r="B254" s="14"/>
    </row>
    <row r="255" spans="1:2">
      <c r="A255" s="13"/>
      <c r="B255" s="14"/>
    </row>
    <row r="256" spans="1:2">
      <c r="A256" s="13"/>
      <c r="B256" s="14"/>
    </row>
    <row r="257" spans="1:2">
      <c r="A257" s="13"/>
      <c r="B257" s="14"/>
    </row>
    <row r="258" spans="1:2">
      <c r="A258" s="13"/>
      <c r="B258" s="14"/>
    </row>
    <row r="259" spans="1:2">
      <c r="A259" s="13"/>
      <c r="B259" s="14"/>
    </row>
    <row r="260" spans="1:2">
      <c r="A260" s="13"/>
      <c r="B260" s="14"/>
    </row>
    <row r="261" spans="1:2">
      <c r="A261" s="13"/>
      <c r="B261" s="14"/>
    </row>
    <row r="262" spans="1:2">
      <c r="A262" s="13"/>
      <c r="B262" s="14"/>
    </row>
    <row r="263" spans="1:2">
      <c r="A263" s="13"/>
      <c r="B263" s="14"/>
    </row>
    <row r="264" spans="1:2">
      <c r="A264" s="13"/>
      <c r="B264" s="14"/>
    </row>
    <row r="265" spans="1:2">
      <c r="A265" s="13"/>
      <c r="B265" s="14"/>
    </row>
    <row r="266" spans="1:2">
      <c r="A266" s="13"/>
      <c r="B266" s="14"/>
    </row>
    <row r="267" spans="1:2">
      <c r="A267" s="13"/>
      <c r="B267" s="14"/>
    </row>
    <row r="268" spans="1:2">
      <c r="A268" s="13"/>
      <c r="B268" s="14"/>
    </row>
    <row r="269" spans="1:2">
      <c r="A269" s="13"/>
      <c r="B269" s="14"/>
    </row>
    <row r="270" spans="1:2">
      <c r="A270" s="13"/>
      <c r="B270" s="14"/>
    </row>
    <row r="271" spans="1:2">
      <c r="A271" s="13"/>
      <c r="B271" s="14"/>
    </row>
    <row r="272" spans="1:2">
      <c r="A272" s="13"/>
      <c r="B272" s="14"/>
    </row>
    <row r="273" spans="1:2">
      <c r="A273" s="13"/>
      <c r="B273" s="14"/>
    </row>
    <row r="274" spans="1:2">
      <c r="A274" s="13"/>
      <c r="B274" s="14"/>
    </row>
    <row r="275" spans="1:2">
      <c r="A275" s="13"/>
      <c r="B275" s="14"/>
    </row>
    <row r="276" spans="1:2">
      <c r="A276" s="13"/>
      <c r="B276" s="14"/>
    </row>
    <row r="277" spans="1:2">
      <c r="A277" s="13"/>
      <c r="B277" s="14"/>
    </row>
    <row r="278" spans="1:2">
      <c r="A278" s="13"/>
      <c r="B278" s="14"/>
    </row>
    <row r="279" spans="1:2">
      <c r="A279" s="13"/>
      <c r="B279" s="14"/>
    </row>
    <row r="280" spans="1:2">
      <c r="A280" s="13"/>
      <c r="B280" s="14"/>
    </row>
    <row r="281" spans="1:2">
      <c r="A281" s="13"/>
      <c r="B281" s="14"/>
    </row>
    <row r="282" spans="1:2">
      <c r="A282" s="13"/>
      <c r="B282" s="14"/>
    </row>
    <row r="283" spans="1:2">
      <c r="A283" s="13"/>
      <c r="B283" s="14"/>
    </row>
    <row r="284" spans="1:2">
      <c r="A284" s="13"/>
      <c r="B284" s="14"/>
    </row>
    <row r="285" spans="1:2">
      <c r="A285" s="13"/>
      <c r="B285" s="14"/>
    </row>
    <row r="286" spans="1:2">
      <c r="A286" s="13"/>
      <c r="B286" s="14"/>
    </row>
    <row r="287" spans="1:2">
      <c r="A287" s="13"/>
      <c r="B287" s="14"/>
    </row>
    <row r="288" spans="1:2">
      <c r="A288" s="13"/>
      <c r="B288" s="14"/>
    </row>
    <row r="289" spans="1:2">
      <c r="A289" s="13"/>
      <c r="B289" s="14"/>
    </row>
    <row r="290" spans="1:2">
      <c r="A290" s="13"/>
      <c r="B290" s="14"/>
    </row>
    <row r="291" spans="1:2">
      <c r="A291" s="13"/>
      <c r="B291" s="14"/>
    </row>
    <row r="292" spans="1:2">
      <c r="A292" s="13"/>
      <c r="B292" s="14"/>
    </row>
    <row r="293" spans="1:2">
      <c r="A293" s="13"/>
      <c r="B293" s="14"/>
    </row>
    <row r="294" spans="1:2">
      <c r="A294" s="13"/>
      <c r="B294" s="14"/>
    </row>
    <row r="295" spans="1:2">
      <c r="A295" s="13"/>
      <c r="B295" s="14"/>
    </row>
    <row r="296" spans="1:2">
      <c r="A296" s="13"/>
      <c r="B296" s="14"/>
    </row>
    <row r="297" spans="1:2">
      <c r="A297" s="13"/>
      <c r="B297" s="14"/>
    </row>
    <row r="298" spans="1:2">
      <c r="A298" s="13"/>
      <c r="B298" s="14"/>
    </row>
    <row r="299" spans="1:2">
      <c r="A299" s="13"/>
      <c r="B299" s="14"/>
    </row>
    <row r="300" spans="1:2">
      <c r="A300" s="13"/>
      <c r="B300" s="14"/>
    </row>
    <row r="301" spans="1:2">
      <c r="A301" s="13"/>
      <c r="B301" s="14"/>
    </row>
    <row r="302" spans="1:2">
      <c r="A302" s="13"/>
      <c r="B302" s="14"/>
    </row>
    <row r="303" spans="1:2">
      <c r="A303" s="13"/>
      <c r="B303" s="14"/>
    </row>
    <row r="304" spans="1:2">
      <c r="A304" s="13"/>
      <c r="B304" s="14"/>
    </row>
    <row r="305" spans="1:11">
      <c r="A305" s="13"/>
      <c r="B305" s="14"/>
    </row>
    <row r="306" spans="1:11">
      <c r="A306" s="13"/>
      <c r="B306" s="14"/>
    </row>
    <row r="307" spans="1:11">
      <c r="A307" s="13"/>
      <c r="B307" s="14"/>
      <c r="H307" s="21"/>
      <c r="I307" s="22"/>
      <c r="J307" s="22"/>
      <c r="K307" s="22"/>
    </row>
    <row r="308" spans="1:11">
      <c r="A308" s="13"/>
      <c r="B308" s="14"/>
    </row>
    <row r="309" spans="1:11">
      <c r="A309" s="13"/>
      <c r="B309" s="14"/>
    </row>
    <row r="310" spans="1:11">
      <c r="A310" s="13"/>
      <c r="B310" s="14"/>
    </row>
    <row r="311" spans="1:11">
      <c r="A311" s="13"/>
      <c r="B311" s="14"/>
    </row>
    <row r="312" spans="1:11">
      <c r="A312" s="13"/>
      <c r="B312" s="14"/>
    </row>
    <row r="313" spans="1:11">
      <c r="A313" s="13"/>
      <c r="B313" s="14"/>
    </row>
    <row r="314" spans="1:11">
      <c r="A314" s="13"/>
      <c r="B314" s="14"/>
    </row>
    <row r="315" spans="1:11">
      <c r="A315" s="13"/>
      <c r="B315" s="14"/>
    </row>
    <row r="316" spans="1:11">
      <c r="A316" s="13"/>
      <c r="B316" s="14"/>
    </row>
    <row r="317" spans="1:11">
      <c r="A317" s="13"/>
      <c r="B317" s="14"/>
    </row>
    <row r="318" spans="1:11">
      <c r="A318" s="13"/>
      <c r="B318" s="14"/>
    </row>
    <row r="319" spans="1:11">
      <c r="A319" s="13"/>
      <c r="B319" s="14"/>
    </row>
    <row r="320" spans="1:11">
      <c r="A320" s="13"/>
      <c r="B320" s="14"/>
    </row>
    <row r="321" spans="1:2">
      <c r="A321" s="13"/>
      <c r="B321" s="14"/>
    </row>
    <row r="322" spans="1:2">
      <c r="A322" s="13"/>
      <c r="B322" s="14"/>
    </row>
    <row r="323" spans="1:2">
      <c r="A323" s="13"/>
      <c r="B323" s="14"/>
    </row>
    <row r="324" spans="1:2">
      <c r="A324" s="13"/>
      <c r="B324" s="14"/>
    </row>
    <row r="325" spans="1:2">
      <c r="A325" s="13"/>
      <c r="B325" s="14"/>
    </row>
    <row r="326" spans="1:2">
      <c r="A326" s="13"/>
      <c r="B326" s="14"/>
    </row>
    <row r="327" spans="1:2">
      <c r="A327" s="13"/>
      <c r="B327" s="14"/>
    </row>
    <row r="328" spans="1:2">
      <c r="A328" s="13"/>
      <c r="B328" s="14"/>
    </row>
    <row r="329" spans="1:2">
      <c r="A329" s="13"/>
      <c r="B329" s="14"/>
    </row>
    <row r="330" spans="1:2">
      <c r="A330" s="13"/>
      <c r="B330" s="14"/>
    </row>
    <row r="331" spans="1:2">
      <c r="A331" s="13"/>
      <c r="B331" s="14"/>
    </row>
    <row r="332" spans="1:2">
      <c r="A332" s="13"/>
      <c r="B332" s="14"/>
    </row>
    <row r="333" spans="1:2">
      <c r="A333" s="13"/>
      <c r="B333" s="14"/>
    </row>
    <row r="334" spans="1:2">
      <c r="A334" s="13"/>
      <c r="B334" s="14"/>
    </row>
    <row r="335" spans="1:2">
      <c r="A335" s="13"/>
      <c r="B335" s="14"/>
    </row>
    <row r="336" spans="1:2">
      <c r="A336" s="13"/>
      <c r="B336" s="14"/>
    </row>
    <row r="337" spans="1:2">
      <c r="A337" s="13"/>
      <c r="B337" s="14"/>
    </row>
    <row r="338" spans="1:2">
      <c r="A338" s="13"/>
      <c r="B338" s="14"/>
    </row>
    <row r="339" spans="1:2">
      <c r="A339" s="13"/>
      <c r="B339" s="14"/>
    </row>
    <row r="340" spans="1:2">
      <c r="A340" s="13"/>
      <c r="B340" s="14"/>
    </row>
    <row r="341" spans="1:2">
      <c r="A341" s="13"/>
      <c r="B341" s="14"/>
    </row>
    <row r="342" spans="1:2">
      <c r="A342" s="13"/>
      <c r="B342" s="14"/>
    </row>
    <row r="343" spans="1:2">
      <c r="A343" s="13"/>
      <c r="B343" s="14"/>
    </row>
    <row r="344" spans="1:2">
      <c r="A344" s="13"/>
      <c r="B344" s="14"/>
    </row>
    <row r="345" spans="1:2">
      <c r="A345" s="13"/>
      <c r="B345" s="14"/>
    </row>
    <row r="346" spans="1:2">
      <c r="A346" s="13"/>
      <c r="B346" s="14"/>
    </row>
    <row r="347" spans="1:2">
      <c r="A347" s="13"/>
      <c r="B347" s="14"/>
    </row>
    <row r="348" spans="1:2">
      <c r="A348" s="13"/>
      <c r="B348" s="14"/>
    </row>
    <row r="349" spans="1:2">
      <c r="A349" s="13"/>
      <c r="B349" s="14"/>
    </row>
    <row r="350" spans="1:2">
      <c r="A350" s="13"/>
      <c r="B350" s="14"/>
    </row>
    <row r="351" spans="1:2">
      <c r="A351" s="13"/>
      <c r="B351" s="14"/>
    </row>
    <row r="352" spans="1:2">
      <c r="A352" s="13"/>
      <c r="B352" s="14"/>
    </row>
    <row r="353" spans="1:2">
      <c r="A353" s="13"/>
      <c r="B353" s="14"/>
    </row>
    <row r="354" spans="1:2">
      <c r="A354" s="13"/>
      <c r="B354" s="14"/>
    </row>
    <row r="355" spans="1:2">
      <c r="A355" s="13"/>
      <c r="B355" s="14"/>
    </row>
    <row r="356" spans="1:2">
      <c r="A356" s="13"/>
      <c r="B356" s="14"/>
    </row>
    <row r="357" spans="1:2">
      <c r="A357" s="13"/>
      <c r="B357" s="14"/>
    </row>
    <row r="358" spans="1:2">
      <c r="A358" s="13"/>
      <c r="B358" s="14"/>
    </row>
    <row r="359" spans="1:2">
      <c r="A359" s="13"/>
      <c r="B359" s="14"/>
    </row>
    <row r="360" spans="1:2">
      <c r="A360" s="13"/>
      <c r="B360" s="14"/>
    </row>
    <row r="361" spans="1:2">
      <c r="A361" s="13"/>
      <c r="B361" s="14"/>
    </row>
    <row r="362" spans="1:2">
      <c r="A362" s="13"/>
      <c r="B362" s="14"/>
    </row>
    <row r="363" spans="1:2">
      <c r="A363" s="13"/>
      <c r="B363" s="14"/>
    </row>
    <row r="364" spans="1:2">
      <c r="A364" s="13"/>
      <c r="B364" s="14"/>
    </row>
    <row r="365" spans="1:2">
      <c r="A365" s="13"/>
      <c r="B365" s="14"/>
    </row>
    <row r="366" spans="1:2">
      <c r="A366" s="13"/>
      <c r="B366" s="14"/>
    </row>
    <row r="367" spans="1:2">
      <c r="A367" s="13"/>
      <c r="B367" s="14"/>
    </row>
    <row r="368" spans="1:2">
      <c r="A368" s="13"/>
      <c r="B368" s="14"/>
    </row>
    <row r="369" spans="1:10">
      <c r="A369" s="13"/>
      <c r="B369" s="14"/>
    </row>
    <row r="370" spans="1:10">
      <c r="A370" s="13"/>
      <c r="B370" s="14"/>
    </row>
    <row r="371" spans="1:10">
      <c r="A371" s="13"/>
      <c r="B371" s="14"/>
    </row>
    <row r="372" spans="1:10">
      <c r="A372" s="13"/>
      <c r="B372" s="14"/>
    </row>
    <row r="373" spans="1:10">
      <c r="A373" s="13"/>
      <c r="B373" s="14"/>
    </row>
    <row r="374" spans="1:10">
      <c r="A374" s="13"/>
      <c r="B374" s="14"/>
    </row>
    <row r="375" spans="1:10">
      <c r="A375" s="13"/>
      <c r="B375" s="14"/>
      <c r="G375"/>
    </row>
    <row r="376" spans="1:10">
      <c r="A376" s="13"/>
      <c r="B376" s="14"/>
      <c r="G376"/>
    </row>
    <row r="377" spans="1:10">
      <c r="A377" s="13"/>
      <c r="B377" s="14"/>
      <c r="G377"/>
      <c r="H377"/>
      <c r="I377"/>
      <c r="J377"/>
    </row>
    <row r="378" spans="1:10">
      <c r="A378" s="13"/>
      <c r="B378" s="14"/>
      <c r="G378"/>
      <c r="H378"/>
      <c r="I378"/>
      <c r="J378"/>
    </row>
    <row r="379" spans="1:10">
      <c r="A379" s="13"/>
      <c r="B379" s="14"/>
      <c r="G379"/>
      <c r="H379"/>
      <c r="I379"/>
      <c r="J379"/>
    </row>
    <row r="380" spans="1:10">
      <c r="A380" s="13"/>
      <c r="B380" s="14"/>
      <c r="G380"/>
      <c r="H380"/>
      <c r="I380"/>
      <c r="J380"/>
    </row>
    <row r="381" spans="1:10">
      <c r="A381" s="13"/>
      <c r="B381" s="14"/>
      <c r="G381"/>
      <c r="H381"/>
      <c r="I381"/>
      <c r="J381"/>
    </row>
    <row r="382" spans="1:10">
      <c r="A382" s="13"/>
      <c r="B382" s="14"/>
      <c r="G382"/>
      <c r="H382"/>
      <c r="I382"/>
      <c r="J382"/>
    </row>
    <row r="383" spans="1:10">
      <c r="A383" s="13"/>
      <c r="B383" s="14"/>
      <c r="G383"/>
      <c r="H383"/>
      <c r="I383"/>
      <c r="J383"/>
    </row>
    <row r="384" spans="1:10">
      <c r="A384" s="13"/>
      <c r="B384" s="14"/>
      <c r="G384"/>
      <c r="H384"/>
      <c r="I384"/>
      <c r="J384"/>
    </row>
    <row r="385" spans="1:12">
      <c r="A385" s="13"/>
      <c r="B385" s="14"/>
      <c r="G385"/>
      <c r="H385"/>
      <c r="I385"/>
      <c r="J385"/>
    </row>
    <row r="386" spans="1:12">
      <c r="A386" s="13"/>
      <c r="B386" s="14"/>
      <c r="G386"/>
      <c r="H386"/>
      <c r="I386"/>
      <c r="J386"/>
    </row>
    <row r="387" spans="1:12">
      <c r="A387" s="13"/>
      <c r="B387" s="14"/>
      <c r="G387"/>
      <c r="H387"/>
      <c r="I387"/>
      <c r="J387"/>
    </row>
    <row r="388" spans="1:12">
      <c r="A388" s="13"/>
      <c r="B388" s="14"/>
      <c r="G388"/>
      <c r="H388"/>
      <c r="I388"/>
      <c r="J388"/>
    </row>
    <row r="389" spans="1:12">
      <c r="A389" s="13"/>
      <c r="B389" s="14"/>
      <c r="H389"/>
      <c r="I389"/>
      <c r="J389"/>
    </row>
    <row r="390" spans="1:12">
      <c r="A390" s="13"/>
      <c r="B390" s="14"/>
      <c r="H390"/>
      <c r="I390"/>
      <c r="J390"/>
    </row>
    <row r="391" spans="1:12">
      <c r="A391" s="13"/>
      <c r="B391" s="14"/>
    </row>
    <row r="392" spans="1:12">
      <c r="A392" s="13"/>
      <c r="B392" s="14"/>
      <c r="K392" s="4"/>
    </row>
    <row r="393" spans="1:12">
      <c r="A393" s="13"/>
      <c r="B393" s="14"/>
    </row>
    <row r="394" spans="1:12">
      <c r="A394" s="13"/>
      <c r="B394" s="14"/>
      <c r="L394" s="7"/>
    </row>
    <row r="395" spans="1:12">
      <c r="A395" s="13"/>
      <c r="B395" s="14"/>
      <c r="H395" s="23"/>
      <c r="I395" s="23"/>
      <c r="J395" s="23"/>
      <c r="K395" s="24"/>
    </row>
    <row r="396" spans="1:12">
      <c r="A396" s="13"/>
      <c r="B396" s="14"/>
    </row>
    <row r="397" spans="1:12">
      <c r="A397" s="13"/>
      <c r="B397" s="14"/>
    </row>
    <row r="398" spans="1:12">
      <c r="A398" s="13"/>
      <c r="B398" s="14"/>
      <c r="K398" s="6"/>
    </row>
    <row r="399" spans="1:12">
      <c r="A399" s="13"/>
      <c r="B399" s="14"/>
      <c r="K399" s="6"/>
    </row>
    <row r="400" spans="1:12">
      <c r="A400" s="13"/>
      <c r="B400" s="14"/>
      <c r="K400" s="6"/>
    </row>
    <row r="401" spans="1:12">
      <c r="A401" s="13"/>
      <c r="B401" s="14"/>
      <c r="K401" s="6"/>
      <c r="L401" s="4"/>
    </row>
    <row r="402" spans="1:12">
      <c r="A402" s="13"/>
      <c r="B402" s="14"/>
      <c r="K402" s="4"/>
      <c r="L402" s="4"/>
    </row>
    <row r="403" spans="1:12">
      <c r="A403" s="13"/>
      <c r="B403" s="14"/>
      <c r="G403" s="6"/>
      <c r="K403" s="4"/>
      <c r="L403" s="4"/>
    </row>
    <row r="404" spans="1:12">
      <c r="A404" s="13"/>
      <c r="B404" s="14"/>
      <c r="G404" s="6"/>
      <c r="K404" s="4"/>
      <c r="L404" s="4"/>
    </row>
    <row r="405" spans="1:12">
      <c r="A405" s="13"/>
      <c r="B405" s="14"/>
      <c r="G405" s="6"/>
      <c r="K405" s="4"/>
      <c r="L405" s="4"/>
    </row>
    <row r="406" spans="1:12">
      <c r="A406" s="13"/>
      <c r="B406" s="14"/>
      <c r="G406" s="25"/>
      <c r="K406" s="4"/>
      <c r="L406" s="4"/>
    </row>
    <row r="407" spans="1:12">
      <c r="A407" s="13"/>
      <c r="B407" s="14"/>
      <c r="K407" s="4"/>
      <c r="L407" s="4"/>
    </row>
    <row r="408" spans="1:12">
      <c r="A408" s="13"/>
      <c r="B408" s="14"/>
      <c r="G408" s="6"/>
      <c r="K408" s="4"/>
      <c r="L408" s="4"/>
    </row>
    <row r="409" spans="1:12">
      <c r="A409" s="13"/>
      <c r="B409" s="14"/>
      <c r="G409" s="6"/>
      <c r="K409" s="4"/>
      <c r="L409" s="4"/>
    </row>
    <row r="410" spans="1:12">
      <c r="A410" s="13"/>
      <c r="B410" s="14"/>
      <c r="K410" s="4"/>
      <c r="L410" s="4"/>
    </row>
    <row r="411" spans="1:12">
      <c r="A411" s="13"/>
      <c r="B411" s="14"/>
      <c r="K411" s="4"/>
    </row>
    <row r="412" spans="1:12">
      <c r="A412" s="16"/>
      <c r="B412" s="26"/>
      <c r="K412" s="6"/>
    </row>
    <row r="413" spans="1:12">
      <c r="A413" s="16"/>
      <c r="B413" s="26"/>
    </row>
    <row r="414" spans="1:12">
      <c r="A414" s="16"/>
      <c r="B414" s="26"/>
    </row>
    <row r="415" spans="1:12">
      <c r="A415" s="16"/>
      <c r="B415" s="26"/>
    </row>
    <row r="416" spans="1:12">
      <c r="A416" s="16"/>
      <c r="B416" s="26"/>
    </row>
    <row r="417" spans="1:2">
      <c r="A417" s="16"/>
      <c r="B417" s="26"/>
    </row>
    <row r="418" spans="1:2">
      <c r="A418" s="16"/>
      <c r="B418" s="26"/>
    </row>
    <row r="419" spans="1:2">
      <c r="A419" s="16"/>
      <c r="B419" s="26"/>
    </row>
    <row r="420" spans="1:2">
      <c r="A420" s="16"/>
      <c r="B420" s="26"/>
    </row>
    <row r="421" spans="1:2">
      <c r="A421" s="16"/>
      <c r="B421" s="26"/>
    </row>
    <row r="422" spans="1:2">
      <c r="A422" s="16"/>
      <c r="B422" s="26"/>
    </row>
    <row r="423" spans="1:2">
      <c r="A423" s="16"/>
      <c r="B423" s="26"/>
    </row>
    <row r="424" spans="1:2">
      <c r="A424" s="16"/>
      <c r="B424" s="26"/>
    </row>
    <row r="425" spans="1:2">
      <c r="A425" s="16"/>
      <c r="B425" s="26"/>
    </row>
    <row r="426" spans="1:2">
      <c r="A426" s="16"/>
      <c r="B426" s="26"/>
    </row>
    <row r="427" spans="1:2">
      <c r="A427" s="16"/>
      <c r="B427" s="26"/>
    </row>
    <row r="428" spans="1:2">
      <c r="A428" s="16"/>
      <c r="B428" s="26"/>
    </row>
    <row r="429" spans="1:2">
      <c r="A429" s="16"/>
      <c r="B429" s="26"/>
    </row>
    <row r="430" spans="1:2">
      <c r="A430" s="16"/>
      <c r="B430" s="26"/>
    </row>
    <row r="431" spans="1:2">
      <c r="A431" s="16"/>
      <c r="B431" s="26"/>
    </row>
    <row r="432" spans="1:2">
      <c r="A432" s="16"/>
      <c r="B432" s="26"/>
    </row>
    <row r="433" spans="1:2">
      <c r="A433" s="16"/>
      <c r="B433" s="26"/>
    </row>
    <row r="434" spans="1:2">
      <c r="A434" s="16"/>
      <c r="B434" s="26"/>
    </row>
    <row r="435" spans="1:2">
      <c r="A435" s="16"/>
      <c r="B435" s="26"/>
    </row>
    <row r="436" spans="1:2">
      <c r="A436" s="16"/>
      <c r="B436" s="26"/>
    </row>
    <row r="437" spans="1:2">
      <c r="A437" s="16"/>
      <c r="B437" s="26"/>
    </row>
    <row r="438" spans="1:2">
      <c r="A438" s="16"/>
      <c r="B438" s="26"/>
    </row>
    <row r="439" spans="1:2">
      <c r="A439" s="16"/>
      <c r="B439" s="26"/>
    </row>
    <row r="440" spans="1:2">
      <c r="A440" s="16"/>
      <c r="B440" s="26"/>
    </row>
    <row r="441" spans="1:2">
      <c r="A441" s="16"/>
      <c r="B441" s="26"/>
    </row>
    <row r="442" spans="1:2">
      <c r="A442" s="16"/>
      <c r="B442" s="26"/>
    </row>
    <row r="443" spans="1:2">
      <c r="A443" s="16"/>
      <c r="B443" s="26"/>
    </row>
    <row r="444" spans="1:2">
      <c r="A444" s="16"/>
      <c r="B444" s="26"/>
    </row>
    <row r="445" spans="1:2">
      <c r="A445" s="16"/>
      <c r="B445" s="26"/>
    </row>
    <row r="446" spans="1:2">
      <c r="A446" s="16"/>
      <c r="B446" s="26"/>
    </row>
    <row r="447" spans="1:2">
      <c r="A447" s="16"/>
      <c r="B447" s="26"/>
    </row>
    <row r="448" spans="1:2">
      <c r="A448" s="16"/>
      <c r="B448" s="26"/>
    </row>
    <row r="449" spans="1:2">
      <c r="A449" s="16"/>
      <c r="B449" s="26"/>
    </row>
    <row r="450" spans="1:2">
      <c r="A450" s="16"/>
      <c r="B450" s="26"/>
    </row>
    <row r="451" spans="1:2">
      <c r="A451" s="16"/>
      <c r="B451" s="26"/>
    </row>
    <row r="452" spans="1:2">
      <c r="A452" s="16"/>
      <c r="B452" s="26"/>
    </row>
    <row r="453" spans="1:2">
      <c r="A453" s="16"/>
      <c r="B453" s="26"/>
    </row>
    <row r="454" spans="1:2">
      <c r="A454" s="16"/>
      <c r="B454" s="26"/>
    </row>
    <row r="455" spans="1:2">
      <c r="A455" s="16"/>
      <c r="B455" s="26"/>
    </row>
    <row r="456" spans="1:2">
      <c r="A456" s="16"/>
      <c r="B456" s="26"/>
    </row>
    <row r="457" spans="1:2">
      <c r="A457" s="16"/>
      <c r="B457" s="26"/>
    </row>
    <row r="458" spans="1:2">
      <c r="A458" s="16"/>
      <c r="B458" s="26"/>
    </row>
    <row r="459" spans="1:2">
      <c r="A459" s="16"/>
      <c r="B459" s="26"/>
    </row>
    <row r="460" spans="1:2">
      <c r="A460" s="16"/>
      <c r="B460" s="26"/>
    </row>
    <row r="461" spans="1:2">
      <c r="A461" s="16"/>
      <c r="B461" s="26"/>
    </row>
    <row r="462" spans="1:2">
      <c r="A462" s="16"/>
      <c r="B462" s="26"/>
    </row>
    <row r="463" spans="1:2">
      <c r="A463" s="16"/>
      <c r="B463" s="26"/>
    </row>
    <row r="464" spans="1:2">
      <c r="A464" s="16"/>
      <c r="B464" s="26"/>
    </row>
    <row r="465" spans="1:2">
      <c r="A465" s="16"/>
      <c r="B465" s="26"/>
    </row>
    <row r="466" spans="1:2">
      <c r="A466" s="16"/>
      <c r="B466" s="26"/>
    </row>
    <row r="467" spans="1:2">
      <c r="A467" s="16"/>
      <c r="B467" s="26"/>
    </row>
    <row r="468" spans="1:2">
      <c r="A468" s="16"/>
      <c r="B468" s="26"/>
    </row>
    <row r="469" spans="1:2">
      <c r="A469" s="16"/>
      <c r="B469" s="26"/>
    </row>
    <row r="470" spans="1:2">
      <c r="A470" s="16"/>
      <c r="B470" s="26"/>
    </row>
    <row r="471" spans="1:2">
      <c r="A471" s="16"/>
      <c r="B471" s="26"/>
    </row>
    <row r="472" spans="1:2">
      <c r="A472" s="16"/>
      <c r="B472" s="26"/>
    </row>
    <row r="473" spans="1:2">
      <c r="A473" s="16"/>
      <c r="B473" s="26"/>
    </row>
    <row r="474" spans="1:2">
      <c r="A474" s="16"/>
      <c r="B474" s="26"/>
    </row>
    <row r="475" spans="1:2">
      <c r="A475" s="16"/>
      <c r="B475" s="26"/>
    </row>
    <row r="476" spans="1:2">
      <c r="A476" s="16"/>
      <c r="B476" s="26"/>
    </row>
    <row r="477" spans="1:2">
      <c r="A477" s="16"/>
      <c r="B477" s="26"/>
    </row>
    <row r="478" spans="1:2">
      <c r="A478" s="16"/>
      <c r="B478" s="26"/>
    </row>
    <row r="479" spans="1:2">
      <c r="A479" s="16"/>
      <c r="B479" s="26"/>
    </row>
    <row r="480" spans="1:2">
      <c r="A480" s="16"/>
      <c r="B480" s="26"/>
    </row>
    <row r="481" spans="1:2">
      <c r="A481" s="16"/>
      <c r="B481" s="26"/>
    </row>
    <row r="482" spans="1:2">
      <c r="A482" s="16"/>
      <c r="B482" s="26"/>
    </row>
    <row r="483" spans="1:2">
      <c r="A483" s="16"/>
      <c r="B483" s="26"/>
    </row>
    <row r="484" spans="1:2">
      <c r="A484" s="16"/>
      <c r="B484" s="26"/>
    </row>
    <row r="485" spans="1:2">
      <c r="A485" s="16"/>
      <c r="B485" s="26"/>
    </row>
    <row r="486" spans="1:2">
      <c r="A486" s="16"/>
      <c r="B486" s="26"/>
    </row>
    <row r="487" spans="1:2">
      <c r="A487" s="16"/>
      <c r="B487" s="26"/>
    </row>
    <row r="488" spans="1:2">
      <c r="A488" s="16"/>
      <c r="B488" s="26"/>
    </row>
    <row r="489" spans="1:2">
      <c r="A489" s="16"/>
      <c r="B489" s="26"/>
    </row>
    <row r="490" spans="1:2">
      <c r="A490" s="16"/>
      <c r="B490" s="26"/>
    </row>
    <row r="491" spans="1:2">
      <c r="A491" s="16"/>
      <c r="B491" s="26"/>
    </row>
    <row r="492" spans="1:2">
      <c r="A492" s="16"/>
      <c r="B492" s="26"/>
    </row>
    <row r="493" spans="1:2">
      <c r="A493" s="16"/>
      <c r="B493" s="26"/>
    </row>
    <row r="494" spans="1:2">
      <c r="A494" s="16"/>
      <c r="B494" s="26"/>
    </row>
    <row r="495" spans="1:2">
      <c r="A495" s="16"/>
      <c r="B495" s="26"/>
    </row>
    <row r="496" spans="1:2">
      <c r="A496" s="16"/>
      <c r="B496" s="26"/>
    </row>
    <row r="497" spans="1:2">
      <c r="A497" s="16"/>
      <c r="B497" s="26"/>
    </row>
    <row r="498" spans="1:2">
      <c r="A498" s="16"/>
      <c r="B498" s="26"/>
    </row>
    <row r="499" spans="1:2">
      <c r="A499" s="16"/>
      <c r="B499" s="26"/>
    </row>
    <row r="500" spans="1:2">
      <c r="A500" s="16"/>
      <c r="B500" s="26"/>
    </row>
    <row r="501" spans="1:2">
      <c r="A501" s="16"/>
      <c r="B501" s="26"/>
    </row>
    <row r="502" spans="1:2">
      <c r="A502" s="16"/>
      <c r="B502" s="26"/>
    </row>
    <row r="503" spans="1:2">
      <c r="A503" s="16"/>
      <c r="B503" s="26"/>
    </row>
    <row r="504" spans="1:2">
      <c r="A504" s="16"/>
      <c r="B504" s="26"/>
    </row>
    <row r="505" spans="1:2">
      <c r="A505" s="16"/>
      <c r="B505" s="26"/>
    </row>
    <row r="506" spans="1:2">
      <c r="A506" s="16"/>
      <c r="B506" s="26"/>
    </row>
    <row r="507" spans="1:2">
      <c r="A507" s="16"/>
      <c r="B507" s="26"/>
    </row>
    <row r="508" spans="1:2">
      <c r="A508" s="16"/>
      <c r="B508" s="26"/>
    </row>
    <row r="509" spans="1:2">
      <c r="A509" s="16"/>
      <c r="B509" s="26"/>
    </row>
    <row r="510" spans="1:2">
      <c r="A510" s="16"/>
      <c r="B510" s="26"/>
    </row>
    <row r="511" spans="1:2">
      <c r="A511" s="16"/>
      <c r="B511" s="26"/>
    </row>
    <row r="512" spans="1:2">
      <c r="A512" s="16"/>
      <c r="B512" s="26"/>
    </row>
    <row r="513" spans="1:2">
      <c r="A513" s="16"/>
      <c r="B513" s="26"/>
    </row>
    <row r="514" spans="1:2">
      <c r="A514" s="16"/>
      <c r="B514" s="26"/>
    </row>
    <row r="515" spans="1:2">
      <c r="A515" s="16"/>
      <c r="B515" s="26"/>
    </row>
    <row r="516" spans="1:2">
      <c r="A516" s="16"/>
      <c r="B516" s="26"/>
    </row>
    <row r="517" spans="1:2">
      <c r="A517" s="16"/>
      <c r="B517" s="26"/>
    </row>
    <row r="518" spans="1:2">
      <c r="A518" s="16"/>
      <c r="B518" s="26"/>
    </row>
    <row r="519" spans="1:2">
      <c r="A519" s="16"/>
      <c r="B519" s="26"/>
    </row>
    <row r="520" spans="1:2">
      <c r="A520" s="16"/>
      <c r="B520" s="26"/>
    </row>
    <row r="521" spans="1:2">
      <c r="A521" s="16"/>
      <c r="B521" s="26"/>
    </row>
    <row r="522" spans="1:2">
      <c r="A522" s="16"/>
      <c r="B522" s="26"/>
    </row>
    <row r="523" spans="1:2">
      <c r="A523" s="16"/>
      <c r="B523" s="26"/>
    </row>
    <row r="524" spans="1:2">
      <c r="A524" s="16"/>
      <c r="B524" s="26"/>
    </row>
    <row r="525" spans="1:2">
      <c r="A525" s="16"/>
      <c r="B525" s="26"/>
    </row>
    <row r="526" spans="1:2">
      <c r="A526" s="16"/>
      <c r="B526" s="26"/>
    </row>
    <row r="527" spans="1:2">
      <c r="A527" s="16"/>
      <c r="B527" s="26"/>
    </row>
    <row r="528" spans="1:2">
      <c r="A528" s="16"/>
      <c r="B528" s="26"/>
    </row>
    <row r="529" spans="1:2">
      <c r="A529" s="16"/>
      <c r="B529" s="26"/>
    </row>
    <row r="530" spans="1:2">
      <c r="A530" s="16"/>
      <c r="B530" s="26"/>
    </row>
    <row r="531" spans="1:2">
      <c r="A531" s="16"/>
      <c r="B531" s="26"/>
    </row>
    <row r="532" spans="1:2">
      <c r="A532" s="16"/>
      <c r="B532" s="26"/>
    </row>
    <row r="533" spans="1:2">
      <c r="A533" s="16"/>
      <c r="B533" s="26"/>
    </row>
    <row r="534" spans="1:2">
      <c r="A534" s="16"/>
      <c r="B534" s="26"/>
    </row>
    <row r="535" spans="1:2">
      <c r="A535" s="16"/>
      <c r="B535" s="26"/>
    </row>
    <row r="536" spans="1:2">
      <c r="A536" s="16"/>
      <c r="B536" s="26"/>
    </row>
    <row r="537" spans="1:2">
      <c r="A537" s="16"/>
      <c r="B537" s="26"/>
    </row>
    <row r="538" spans="1:2">
      <c r="A538" s="16"/>
      <c r="B538" s="26"/>
    </row>
    <row r="539" spans="1:2">
      <c r="A539" s="16"/>
      <c r="B539" s="26"/>
    </row>
    <row r="540" spans="1:2">
      <c r="A540" s="16"/>
      <c r="B540" s="26"/>
    </row>
    <row r="541" spans="1:2">
      <c r="A541" s="16"/>
      <c r="B541" s="26"/>
    </row>
    <row r="542" spans="1:2">
      <c r="A542" s="16"/>
      <c r="B542" s="26"/>
    </row>
    <row r="543" spans="1:2">
      <c r="A543" s="16"/>
      <c r="B543" s="26"/>
    </row>
    <row r="544" spans="1:2">
      <c r="A544" s="16"/>
      <c r="B544" s="26"/>
    </row>
    <row r="545" spans="1:2">
      <c r="A545" s="16"/>
      <c r="B545" s="26"/>
    </row>
    <row r="546" spans="1:2">
      <c r="A546" s="16"/>
      <c r="B546" s="26"/>
    </row>
    <row r="547" spans="1:2">
      <c r="A547" s="16"/>
      <c r="B547" s="26"/>
    </row>
    <row r="548" spans="1:2">
      <c r="A548" s="16"/>
      <c r="B548" s="26"/>
    </row>
    <row r="549" spans="1:2">
      <c r="A549" s="16"/>
      <c r="B549" s="26"/>
    </row>
    <row r="550" spans="1:2">
      <c r="A550" s="16"/>
      <c r="B550" s="26"/>
    </row>
    <row r="551" spans="1:2">
      <c r="A551" s="16"/>
      <c r="B551" s="26"/>
    </row>
    <row r="552" spans="1:2">
      <c r="A552" s="16"/>
      <c r="B552" s="26"/>
    </row>
    <row r="553" spans="1:2">
      <c r="A553" s="16"/>
      <c r="B553" s="26"/>
    </row>
    <row r="554" spans="1:2">
      <c r="A554" s="16"/>
      <c r="B554" s="26"/>
    </row>
    <row r="555" spans="1:2">
      <c r="A555" s="16"/>
      <c r="B555" s="26"/>
    </row>
    <row r="556" spans="1:2">
      <c r="A556" s="16"/>
      <c r="B556" s="26"/>
    </row>
    <row r="557" spans="1:2">
      <c r="A557" s="16"/>
      <c r="B557" s="26"/>
    </row>
    <row r="558" spans="1:2">
      <c r="A558" s="16"/>
      <c r="B558" s="26"/>
    </row>
    <row r="559" spans="1:2">
      <c r="A559" s="16"/>
      <c r="B559" s="26"/>
    </row>
    <row r="560" spans="1:2">
      <c r="A560" s="16"/>
      <c r="B560" s="26"/>
    </row>
    <row r="561" spans="1:2">
      <c r="A561" s="16"/>
      <c r="B561" s="26"/>
    </row>
    <row r="562" spans="1:2">
      <c r="A562" s="16"/>
      <c r="B562" s="26"/>
    </row>
    <row r="563" spans="1:2">
      <c r="A563" s="16"/>
      <c r="B563" s="26"/>
    </row>
    <row r="564" spans="1:2">
      <c r="A564" s="16"/>
      <c r="B564" s="26"/>
    </row>
    <row r="565" spans="1:2">
      <c r="A565" s="16"/>
      <c r="B565" s="26"/>
    </row>
    <row r="566" spans="1:2">
      <c r="A566" s="16"/>
      <c r="B566" s="26"/>
    </row>
    <row r="567" spans="1:2">
      <c r="A567" s="16"/>
      <c r="B567" s="26"/>
    </row>
    <row r="568" spans="1:2">
      <c r="A568" s="16"/>
      <c r="B568" s="26"/>
    </row>
    <row r="569" spans="1:2">
      <c r="A569" s="16"/>
      <c r="B569" s="26"/>
    </row>
    <row r="570" spans="1:2">
      <c r="A570" s="16"/>
      <c r="B570" s="26"/>
    </row>
    <row r="571" spans="1:2">
      <c r="A571" s="16"/>
      <c r="B571" s="26"/>
    </row>
    <row r="572" spans="1:2">
      <c r="A572" s="16"/>
      <c r="B572" s="26"/>
    </row>
    <row r="573" spans="1:2">
      <c r="A573" s="16"/>
      <c r="B573" s="26"/>
    </row>
    <row r="574" spans="1:2">
      <c r="A574" s="16"/>
      <c r="B574" s="26"/>
    </row>
    <row r="575" spans="1:2">
      <c r="A575" s="16"/>
      <c r="B575" s="26"/>
    </row>
    <row r="576" spans="1:2">
      <c r="A576" s="16"/>
      <c r="B576" s="26"/>
    </row>
    <row r="577" spans="1:2">
      <c r="A577" s="16"/>
      <c r="B577" s="26"/>
    </row>
    <row r="578" spans="1:2">
      <c r="A578" s="16"/>
      <c r="B578" s="26"/>
    </row>
    <row r="579" spans="1:2">
      <c r="A579" s="16"/>
      <c r="B579" s="26"/>
    </row>
    <row r="580" spans="1:2">
      <c r="A580" s="16"/>
      <c r="B580" s="26"/>
    </row>
    <row r="581" spans="1:2">
      <c r="A581" s="16"/>
      <c r="B581" s="26"/>
    </row>
    <row r="582" spans="1:2">
      <c r="A582" s="16"/>
      <c r="B582" s="26"/>
    </row>
    <row r="583" spans="1:2">
      <c r="A583" s="16"/>
      <c r="B583" s="26"/>
    </row>
    <row r="584" spans="1:2">
      <c r="A584" s="16"/>
      <c r="B584" s="26"/>
    </row>
    <row r="585" spans="1:2">
      <c r="A585" s="16"/>
      <c r="B585" s="26"/>
    </row>
    <row r="586" spans="1:2">
      <c r="A586" s="16"/>
      <c r="B586" s="26"/>
    </row>
    <row r="587" spans="1:2">
      <c r="A587" s="16"/>
      <c r="B587" s="26"/>
    </row>
    <row r="588" spans="1:2">
      <c r="A588" s="16"/>
      <c r="B588" s="26"/>
    </row>
    <row r="589" spans="1:2">
      <c r="A589" s="16"/>
      <c r="B589" s="26"/>
    </row>
    <row r="590" spans="1:2">
      <c r="A590" s="16"/>
      <c r="B590" s="26"/>
    </row>
    <row r="591" spans="1:2">
      <c r="A591" s="16"/>
      <c r="B591" s="26"/>
    </row>
    <row r="592" spans="1:2">
      <c r="A592" s="16"/>
      <c r="B592" s="26"/>
    </row>
    <row r="593" spans="1:2">
      <c r="A593" s="16"/>
      <c r="B593" s="26"/>
    </row>
    <row r="594" spans="1:2">
      <c r="A594" s="16"/>
      <c r="B594" s="26"/>
    </row>
    <row r="595" spans="1:2">
      <c r="A595" s="16"/>
      <c r="B595" s="26"/>
    </row>
    <row r="596" spans="1:2">
      <c r="A596" s="16"/>
      <c r="B596" s="26"/>
    </row>
    <row r="597" spans="1:2">
      <c r="A597" s="16"/>
      <c r="B597" s="26"/>
    </row>
    <row r="598" spans="1:2">
      <c r="A598" s="16"/>
      <c r="B598" s="26"/>
    </row>
    <row r="599" spans="1:2">
      <c r="A599" s="16"/>
      <c r="B599" s="26"/>
    </row>
    <row r="600" spans="1:2">
      <c r="A600" s="16"/>
      <c r="B600" s="26"/>
    </row>
    <row r="601" spans="1:2">
      <c r="A601" s="16"/>
      <c r="B601" s="26"/>
    </row>
    <row r="602" spans="1:2">
      <c r="A602" s="16"/>
      <c r="B602" s="26"/>
    </row>
    <row r="603" spans="1:2">
      <c r="A603" s="16"/>
      <c r="B603" s="26"/>
    </row>
    <row r="604" spans="1:2">
      <c r="A604" s="16"/>
      <c r="B604" s="26"/>
    </row>
    <row r="605" spans="1:2">
      <c r="A605" s="16"/>
      <c r="B605" s="26"/>
    </row>
    <row r="606" spans="1:2">
      <c r="A606" s="16"/>
      <c r="B606" s="26"/>
    </row>
    <row r="607" spans="1:2">
      <c r="A607" s="16"/>
      <c r="B607" s="26"/>
    </row>
    <row r="608" spans="1:2">
      <c r="A608" s="16"/>
      <c r="B608" s="26"/>
    </row>
    <row r="609" spans="1:2">
      <c r="A609" s="16"/>
      <c r="B609" s="26"/>
    </row>
    <row r="610" spans="1:2">
      <c r="A610" s="16"/>
      <c r="B610" s="26"/>
    </row>
    <row r="611" spans="1:2">
      <c r="A611" s="16"/>
      <c r="B611" s="26"/>
    </row>
    <row r="612" spans="1:2">
      <c r="A612" s="16"/>
      <c r="B612" s="26"/>
    </row>
    <row r="613" spans="1:2">
      <c r="A613" s="16"/>
      <c r="B613" s="26"/>
    </row>
    <row r="614" spans="1:2">
      <c r="A614" s="16"/>
      <c r="B614" s="26"/>
    </row>
    <row r="615" spans="1:2">
      <c r="A615" s="16"/>
      <c r="B615" s="26"/>
    </row>
    <row r="616" spans="1:2">
      <c r="A616" s="16"/>
      <c r="B616" s="26"/>
    </row>
    <row r="617" spans="1:2">
      <c r="A617" s="16"/>
      <c r="B617" s="26"/>
    </row>
    <row r="618" spans="1:2">
      <c r="A618" s="16"/>
      <c r="B618" s="26"/>
    </row>
    <row r="619" spans="1:2">
      <c r="A619" s="16"/>
      <c r="B619" s="26"/>
    </row>
    <row r="620" spans="1:2">
      <c r="A620" s="16"/>
      <c r="B620" s="26"/>
    </row>
    <row r="621" spans="1:2">
      <c r="A621" s="16"/>
      <c r="B621" s="26"/>
    </row>
    <row r="622" spans="1:2">
      <c r="A622" s="16"/>
      <c r="B622" s="26"/>
    </row>
    <row r="623" spans="1:2">
      <c r="A623" s="16"/>
      <c r="B623" s="26"/>
    </row>
    <row r="624" spans="1:2">
      <c r="A624" s="16"/>
      <c r="B624" s="26"/>
    </row>
    <row r="625" spans="1:2">
      <c r="A625" s="16"/>
      <c r="B625" s="26"/>
    </row>
    <row r="626" spans="1:2">
      <c r="A626" s="16"/>
      <c r="B626" s="26"/>
    </row>
    <row r="627" spans="1:2">
      <c r="A627" s="16"/>
      <c r="B627" s="26"/>
    </row>
    <row r="628" spans="1:2">
      <c r="A628" s="16"/>
      <c r="B628" s="26"/>
    </row>
    <row r="629" spans="1:2">
      <c r="A629" s="16"/>
      <c r="B629" s="26"/>
    </row>
    <row r="630" spans="1:2">
      <c r="A630" s="16"/>
      <c r="B630" s="26"/>
    </row>
    <row r="631" spans="1:2">
      <c r="A631" s="16"/>
      <c r="B631" s="26"/>
    </row>
    <row r="632" spans="1:2">
      <c r="A632" s="16"/>
      <c r="B632" s="26"/>
    </row>
    <row r="633" spans="1:2">
      <c r="A633" s="16"/>
      <c r="B633" s="26"/>
    </row>
    <row r="634" spans="1:2">
      <c r="A634" s="16"/>
      <c r="B634" s="26"/>
    </row>
    <row r="635" spans="1:2">
      <c r="A635" s="16"/>
      <c r="B635" s="26"/>
    </row>
  </sheetData>
  <mergeCells count="5">
    <mergeCell ref="H47:J47"/>
    <mergeCell ref="H3:J3"/>
    <mergeCell ref="H10:J10"/>
    <mergeCell ref="H34:J34"/>
    <mergeCell ref="G6:K6"/>
  </mergeCells>
  <conditionalFormatting sqref="A2:A1000 H54:H60 H46:H50">
    <cfRule type="expression" dxfId="1" priority="2">
      <formula>A2=$G$34</formula>
    </cfRule>
  </conditionalFormatting>
  <pageMargins left="0.78740157499999996" right="0.78740157499999996" top="0.984251969" bottom="0.984251969" header="0.4921259845" footer="0.4921259845"/>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sheetPr codeName="Feuil3"/>
  <dimension ref="A1:Y635"/>
  <sheetViews>
    <sheetView tabSelected="1" workbookViewId="0">
      <pane ySplit="1" topLeftCell="A49" activePane="bottomLeft" state="frozen"/>
      <selection pane="bottomLeft" activeCell="B50" sqref="B50"/>
    </sheetView>
  </sheetViews>
  <sheetFormatPr baseColWidth="10" defaultColWidth="11.42578125" defaultRowHeight="15"/>
  <cols>
    <col min="1" max="1" width="11.140625" style="4" customWidth="1"/>
    <col min="2" max="2" width="12.85546875" style="5" customWidth="1"/>
    <col min="3" max="3" width="15.28515625" style="5" customWidth="1"/>
    <col min="4" max="4" width="10.140625" style="36" customWidth="1"/>
    <col min="5" max="5" width="15.28515625" style="36" hidden="1" customWidth="1"/>
    <col min="6" max="6" width="10.28515625" style="4" hidden="1" customWidth="1"/>
    <col min="7" max="7" width="26.140625" style="3" customWidth="1"/>
    <col min="8" max="8" width="14.7109375" style="4" customWidth="1"/>
    <col min="9" max="9" width="16.7109375" style="4" customWidth="1"/>
    <col min="10" max="10" width="13" style="4" customWidth="1"/>
    <col min="11" max="11" width="5.5703125" customWidth="1"/>
    <col min="12" max="12" width="9.85546875" customWidth="1"/>
    <col min="13" max="13" width="128.28515625" customWidth="1"/>
    <col min="15" max="15" width="5.28515625" customWidth="1"/>
    <col min="16" max="25" width="107" style="71" customWidth="1"/>
  </cols>
  <sheetData>
    <row r="1" spans="1:25" ht="30.75" thickBot="1">
      <c r="A1" s="27" t="s">
        <v>0</v>
      </c>
      <c r="B1" s="28" t="s">
        <v>1</v>
      </c>
      <c r="C1" s="28" t="s">
        <v>2</v>
      </c>
      <c r="D1" s="32">
        <v>0.95</v>
      </c>
      <c r="E1" s="33"/>
      <c r="F1" s="34"/>
      <c r="M1" s="71"/>
      <c r="N1" s="71"/>
      <c r="O1" s="71"/>
      <c r="W1"/>
      <c r="X1"/>
      <c r="Y1"/>
    </row>
    <row r="2" spans="1:25" ht="18.75">
      <c r="A2" s="65">
        <v>40178</v>
      </c>
      <c r="B2" s="69">
        <v>768.24</v>
      </c>
      <c r="C2" s="70"/>
      <c r="E2" s="35"/>
      <c r="G2" s="3" t="s">
        <v>14</v>
      </c>
      <c r="H2" s="41" t="s">
        <v>0</v>
      </c>
      <c r="I2" s="42" t="s">
        <v>4</v>
      </c>
      <c r="J2" s="43" t="s">
        <v>5</v>
      </c>
      <c r="K2" s="38"/>
      <c r="L2" s="37"/>
      <c r="M2" s="63"/>
      <c r="N2" s="71"/>
      <c r="O2" s="71"/>
      <c r="W2"/>
      <c r="X2"/>
      <c r="Y2"/>
    </row>
    <row r="3" spans="1:25" ht="19.5" thickBot="1">
      <c r="A3" s="65">
        <v>40543</v>
      </c>
      <c r="B3" s="69">
        <v>972.96</v>
      </c>
      <c r="C3" s="70"/>
      <c r="H3" s="104" t="s">
        <v>6</v>
      </c>
      <c r="I3" s="105"/>
      <c r="J3" s="106"/>
      <c r="K3" s="37"/>
      <c r="L3" s="37"/>
      <c r="M3" s="71" t="s">
        <v>19</v>
      </c>
      <c r="N3" s="71"/>
      <c r="O3" s="71"/>
      <c r="W3"/>
      <c r="X3"/>
      <c r="Y3"/>
    </row>
    <row r="4" spans="1:25" ht="18.75">
      <c r="A4" s="65">
        <v>40907</v>
      </c>
      <c r="B4" s="69">
        <v>877.6</v>
      </c>
      <c r="C4" s="70"/>
      <c r="G4" s="6"/>
      <c r="H4" s="6"/>
      <c r="I4" s="6"/>
      <c r="J4" s="6"/>
      <c r="K4" s="37"/>
      <c r="L4" s="37"/>
      <c r="M4" s="71" t="s">
        <v>20</v>
      </c>
      <c r="N4" s="71"/>
      <c r="O4" s="71"/>
      <c r="W4"/>
      <c r="X4"/>
      <c r="Y4"/>
    </row>
    <row r="5" spans="1:25" ht="18.75">
      <c r="A5" s="65">
        <v>41243</v>
      </c>
      <c r="B5" s="69">
        <v>980.85</v>
      </c>
      <c r="C5" s="70"/>
      <c r="G5" s="6" t="s">
        <v>7</v>
      </c>
      <c r="H5" s="6"/>
      <c r="I5" s="6"/>
      <c r="J5" s="6"/>
      <c r="K5" s="40"/>
      <c r="L5" s="37"/>
      <c r="M5" s="71" t="s">
        <v>21</v>
      </c>
      <c r="N5" s="71"/>
      <c r="O5" s="71"/>
      <c r="W5"/>
      <c r="X5"/>
      <c r="Y5"/>
    </row>
    <row r="6" spans="1:25" ht="30">
      <c r="A6" s="65">
        <v>41274</v>
      </c>
      <c r="B6" s="69">
        <v>1019.2</v>
      </c>
      <c r="C6" s="70"/>
      <c r="G6" s="45" t="s">
        <v>8</v>
      </c>
      <c r="M6" s="71" t="s">
        <v>22</v>
      </c>
      <c r="N6" s="71"/>
      <c r="O6" s="71"/>
      <c r="W6" t="s">
        <v>39</v>
      </c>
      <c r="X6"/>
      <c r="Y6"/>
    </row>
    <row r="7" spans="1:25">
      <c r="A7" s="65">
        <v>41305</v>
      </c>
      <c r="B7" s="69">
        <v>1081.6199999999999</v>
      </c>
      <c r="C7" s="70"/>
      <c r="M7" s="71"/>
      <c r="N7" s="71"/>
      <c r="O7" s="71"/>
      <c r="W7"/>
      <c r="X7"/>
      <c r="Y7"/>
    </row>
    <row r="8" spans="1:25" ht="15.75" thickBot="1">
      <c r="A8" s="65">
        <v>41333</v>
      </c>
      <c r="B8" s="69">
        <v>1103.3499999999999</v>
      </c>
      <c r="C8" s="70"/>
      <c r="H8" s="8"/>
      <c r="I8" s="9"/>
      <c r="J8" s="9"/>
      <c r="M8" s="71" t="s">
        <v>23</v>
      </c>
      <c r="N8" s="71"/>
      <c r="O8" s="71"/>
      <c r="W8"/>
      <c r="X8"/>
      <c r="Y8"/>
    </row>
    <row r="9" spans="1:25">
      <c r="A9" s="65">
        <v>41361</v>
      </c>
      <c r="B9" s="69">
        <v>1093.81</v>
      </c>
      <c r="C9" s="70"/>
      <c r="G9" s="10" t="s">
        <v>3</v>
      </c>
      <c r="H9" s="41" t="s">
        <v>0</v>
      </c>
      <c r="I9" s="42" t="s">
        <v>4</v>
      </c>
      <c r="J9" s="43" t="s">
        <v>5</v>
      </c>
      <c r="M9" s="71"/>
      <c r="N9" s="71"/>
      <c r="O9" s="71"/>
      <c r="W9"/>
      <c r="X9"/>
      <c r="Y9"/>
    </row>
    <row r="10" spans="1:25" ht="15.75" thickBot="1">
      <c r="A10" s="65">
        <v>41394</v>
      </c>
      <c r="B10" s="75">
        <v>1086.96</v>
      </c>
      <c r="C10" s="70">
        <f>MAX($B$2:B10)*$D$1</f>
        <v>1048.1824999999999</v>
      </c>
      <c r="G10" s="12">
        <v>41394</v>
      </c>
      <c r="H10" s="104" t="s">
        <v>6</v>
      </c>
      <c r="I10" s="105"/>
      <c r="J10" s="106"/>
      <c r="K10" s="6"/>
      <c r="M10" s="71" t="s">
        <v>24</v>
      </c>
      <c r="N10" s="71"/>
      <c r="O10" s="71"/>
      <c r="W10"/>
      <c r="X10"/>
      <c r="Y10"/>
    </row>
    <row r="11" spans="1:25" ht="30">
      <c r="A11" s="65">
        <v>41396</v>
      </c>
      <c r="B11" s="69">
        <v>1089.78</v>
      </c>
      <c r="C11" s="70">
        <f>MAX($B$2:B11)*$D$1</f>
        <v>1048.1824999999999</v>
      </c>
      <c r="D11" s="36" t="str">
        <f>IF(B11&lt;=C10, "O U I","non")</f>
        <v>non</v>
      </c>
      <c r="H11" s="1"/>
      <c r="I11" s="2"/>
      <c r="J11" s="109"/>
      <c r="K11" s="110"/>
      <c r="M11" s="71" t="s">
        <v>25</v>
      </c>
      <c r="N11" s="71"/>
      <c r="O11" s="71"/>
      <c r="W11" t="s">
        <v>39</v>
      </c>
      <c r="X11"/>
      <c r="Y11"/>
    </row>
    <row r="12" spans="1:25">
      <c r="A12" s="65">
        <v>41397</v>
      </c>
      <c r="B12" s="69">
        <v>1094.24</v>
      </c>
      <c r="C12" s="70">
        <f>MAX($B$2:B12)*$D$1</f>
        <v>1048.1824999999999</v>
      </c>
      <c r="D12" s="36" t="str">
        <f t="shared" ref="D12:D47" si="0">IF(B12&lt;=C11, "O U I","non")</f>
        <v>non</v>
      </c>
      <c r="G12" s="46" t="s">
        <v>9</v>
      </c>
      <c r="H12" s="13"/>
      <c r="I12" s="14"/>
      <c r="J12" s="15"/>
      <c r="K12" s="16"/>
      <c r="M12" s="71"/>
      <c r="N12" s="71"/>
      <c r="O12" s="71"/>
      <c r="W12"/>
      <c r="X12"/>
      <c r="Y12"/>
    </row>
    <row r="13" spans="1:25">
      <c r="A13" s="65">
        <v>41400</v>
      </c>
      <c r="B13" s="69">
        <v>1100.94</v>
      </c>
      <c r="C13" s="70">
        <f>MAX($B$2:B13)*$D$1</f>
        <v>1048.1824999999999</v>
      </c>
      <c r="D13" s="36" t="str">
        <f t="shared" si="0"/>
        <v>non</v>
      </c>
      <c r="H13" s="18" t="s">
        <v>11</v>
      </c>
      <c r="I13" s="18" t="s">
        <v>10</v>
      </c>
      <c r="J13" s="5"/>
      <c r="K13" s="16"/>
      <c r="M13" s="71" t="s">
        <v>26</v>
      </c>
      <c r="N13" s="71"/>
      <c r="O13" s="71"/>
      <c r="W13"/>
      <c r="X13"/>
      <c r="Y13"/>
    </row>
    <row r="14" spans="1:25">
      <c r="A14" s="65">
        <v>41401</v>
      </c>
      <c r="B14" s="69">
        <v>1103.79</v>
      </c>
      <c r="C14" s="70">
        <f>MAX($B$2:B14)*$D$1</f>
        <v>1048.6005</v>
      </c>
      <c r="D14" s="36" t="str">
        <f t="shared" si="0"/>
        <v>non</v>
      </c>
      <c r="H14" s="13"/>
      <c r="I14" s="30">
        <v>1032.6120000000001</v>
      </c>
      <c r="K14" s="16"/>
      <c r="M14" s="71" t="s">
        <v>27</v>
      </c>
      <c r="N14" s="71"/>
      <c r="O14" s="71"/>
      <c r="W14"/>
      <c r="X14"/>
      <c r="Y14"/>
    </row>
    <row r="15" spans="1:25">
      <c r="A15" s="65">
        <v>41404</v>
      </c>
      <c r="B15" s="69">
        <v>1113.7</v>
      </c>
      <c r="C15" s="70">
        <f>MAX($B$2:B15)*$D$1</f>
        <v>1058.0150000000001</v>
      </c>
      <c r="D15" s="36" t="str">
        <f t="shared" si="0"/>
        <v>non</v>
      </c>
      <c r="H15" s="47">
        <v>1089.78</v>
      </c>
      <c r="I15" s="31">
        <v>1035.2909999999999</v>
      </c>
      <c r="M15" s="71" t="e">
        <f ca="1">MAX(INDIRECT("$B$"&amp;G55&amp;":B"&amp;G56)*$D$1)</f>
        <v>#VALUE!</v>
      </c>
      <c r="N15" s="71"/>
      <c r="O15" s="71"/>
      <c r="W15"/>
      <c r="X15"/>
      <c r="Y15"/>
    </row>
    <row r="16" spans="1:25">
      <c r="A16" s="65">
        <v>41407</v>
      </c>
      <c r="B16" s="69">
        <v>1117.3599999999999</v>
      </c>
      <c r="C16" s="70">
        <f>MAX($B$2:B16)*$D$1</f>
        <v>1061.492</v>
      </c>
      <c r="D16" s="36" t="str">
        <f t="shared" si="0"/>
        <v>non</v>
      </c>
      <c r="H16" s="47">
        <v>1094.24</v>
      </c>
      <c r="I16" s="31">
        <v>1039.528</v>
      </c>
      <c r="M16" s="71" t="s">
        <v>28</v>
      </c>
      <c r="N16" s="71"/>
      <c r="O16" s="71"/>
      <c r="W16"/>
      <c r="X16"/>
      <c r="Y16"/>
    </row>
    <row r="17" spans="1:25">
      <c r="A17" s="65">
        <v>41408</v>
      </c>
      <c r="B17" s="69">
        <v>1116.6199999999999</v>
      </c>
      <c r="C17" s="70">
        <f>MAX($B$2:B17)*$D$1</f>
        <v>1061.492</v>
      </c>
      <c r="D17" s="36" t="str">
        <f t="shared" si="0"/>
        <v>non</v>
      </c>
      <c r="H17" s="47">
        <v>1100.94</v>
      </c>
      <c r="I17" s="31">
        <v>1045.893</v>
      </c>
      <c r="M17" s="71" t="s">
        <v>21</v>
      </c>
      <c r="N17" s="71"/>
      <c r="O17" s="71"/>
      <c r="W17"/>
      <c r="X17"/>
      <c r="Y17"/>
    </row>
    <row r="18" spans="1:25">
      <c r="A18" s="65">
        <v>41409</v>
      </c>
      <c r="B18" s="69">
        <v>1116.3499999999999</v>
      </c>
      <c r="C18" s="70">
        <f>MAX($B$2:B18)*$D$1</f>
        <v>1061.492</v>
      </c>
      <c r="D18" s="36" t="str">
        <f t="shared" si="0"/>
        <v>non</v>
      </c>
      <c r="H18" s="47">
        <v>1103.79</v>
      </c>
      <c r="I18" s="31">
        <v>1048.6005</v>
      </c>
      <c r="M18" s="71" t="s">
        <v>29</v>
      </c>
      <c r="N18" s="71"/>
      <c r="O18" s="71"/>
      <c r="W18"/>
      <c r="X18"/>
      <c r="Y18"/>
    </row>
    <row r="19" spans="1:25">
      <c r="A19" s="65">
        <v>41410</v>
      </c>
      <c r="B19" s="69">
        <v>1119</v>
      </c>
      <c r="C19" s="70">
        <f>MAX($B$2:B19)*$D$1</f>
        <v>1063.05</v>
      </c>
      <c r="D19" s="36" t="str">
        <f t="shared" si="0"/>
        <v>non</v>
      </c>
      <c r="G19" s="18"/>
      <c r="H19" s="47">
        <v>1113.7</v>
      </c>
      <c r="I19" s="31">
        <v>1058.0150000000001</v>
      </c>
      <c r="M19" s="71" t="s">
        <v>30</v>
      </c>
      <c r="N19" s="71"/>
      <c r="O19" s="71"/>
      <c r="W19"/>
      <c r="X19"/>
      <c r="Y19"/>
    </row>
    <row r="20" spans="1:25">
      <c r="A20" s="76">
        <v>41411</v>
      </c>
      <c r="B20" s="75">
        <v>1126.07</v>
      </c>
      <c r="C20" s="77">
        <f>MAX($B$2:B20)*$D$1</f>
        <v>1069.7665</v>
      </c>
      <c r="D20" s="36" t="str">
        <f t="shared" si="0"/>
        <v>non</v>
      </c>
      <c r="H20" s="47">
        <v>1117.3599999999999</v>
      </c>
      <c r="I20" s="31">
        <v>1061.492</v>
      </c>
      <c r="M20" s="71"/>
      <c r="N20" s="71"/>
      <c r="O20" s="71"/>
      <c r="W20"/>
      <c r="X20"/>
      <c r="Y20"/>
    </row>
    <row r="21" spans="1:25" ht="30">
      <c r="A21" s="65">
        <v>41415</v>
      </c>
      <c r="B21" s="69">
        <v>1133.07</v>
      </c>
      <c r="C21" s="70">
        <f>MAX($B$2:B21)*$D$1</f>
        <v>1076.4164999999998</v>
      </c>
      <c r="D21" s="36" t="str">
        <f t="shared" si="0"/>
        <v>non</v>
      </c>
      <c r="H21" s="30">
        <v>1116.6199999999999</v>
      </c>
      <c r="M21" s="72" t="s">
        <v>31</v>
      </c>
      <c r="N21" s="71"/>
      <c r="O21" s="71"/>
      <c r="W21" t="s">
        <v>39</v>
      </c>
      <c r="X21"/>
      <c r="Y21"/>
    </row>
    <row r="22" spans="1:25">
      <c r="A22" s="65">
        <v>41416</v>
      </c>
      <c r="B22" s="69">
        <v>1135.29</v>
      </c>
      <c r="C22" s="70">
        <f>MAX($B$2:B22)*$D$1</f>
        <v>1078.5255</v>
      </c>
      <c r="D22" s="36" t="str">
        <f t="shared" si="0"/>
        <v>non</v>
      </c>
      <c r="M22" s="71"/>
      <c r="N22" s="71"/>
      <c r="O22" s="71"/>
      <c r="W22"/>
      <c r="X22"/>
      <c r="Y22"/>
    </row>
    <row r="23" spans="1:25">
      <c r="A23" s="65">
        <v>41417</v>
      </c>
      <c r="B23" s="69">
        <v>1125.47</v>
      </c>
      <c r="C23" s="70">
        <f>MAX($B$2:B23)*$D$1</f>
        <v>1078.5255</v>
      </c>
      <c r="D23" s="36" t="str">
        <f t="shared" si="0"/>
        <v>non</v>
      </c>
      <c r="M23" s="71" t="s">
        <v>32</v>
      </c>
      <c r="N23" s="71"/>
      <c r="O23" s="71"/>
      <c r="W23"/>
      <c r="X23"/>
      <c r="Y23"/>
    </row>
    <row r="24" spans="1:25">
      <c r="A24" s="65">
        <v>41418</v>
      </c>
      <c r="B24" s="69">
        <v>1119.26</v>
      </c>
      <c r="C24" s="70">
        <f>MAX($B$2:B24)*$D$1</f>
        <v>1078.5255</v>
      </c>
      <c r="D24" s="36" t="str">
        <f t="shared" si="0"/>
        <v>non</v>
      </c>
      <c r="H24" s="5">
        <v>1119.26</v>
      </c>
      <c r="I24" s="5">
        <v>1063.297</v>
      </c>
      <c r="M24" s="71" t="s">
        <v>33</v>
      </c>
      <c r="N24" s="71"/>
      <c r="O24" s="71"/>
      <c r="W24"/>
      <c r="X24"/>
      <c r="Y24"/>
    </row>
    <row r="25" spans="1:25">
      <c r="A25" s="65">
        <v>41421</v>
      </c>
      <c r="B25" s="69">
        <v>1063.2</v>
      </c>
      <c r="C25" s="70">
        <f>MAX($B$2:B25)*$D$1</f>
        <v>1078.5255</v>
      </c>
      <c r="D25" s="48" t="str">
        <f t="shared" si="0"/>
        <v>O U I</v>
      </c>
      <c r="H25" s="5">
        <v>1063.2</v>
      </c>
      <c r="I25" s="5">
        <v>1010.04</v>
      </c>
      <c r="M25" s="71"/>
      <c r="N25" s="71"/>
      <c r="O25" s="71"/>
      <c r="W25"/>
      <c r="X25"/>
      <c r="Y25"/>
    </row>
    <row r="26" spans="1:25">
      <c r="A26" s="65">
        <v>41422</v>
      </c>
      <c r="B26" s="69">
        <v>1129.22</v>
      </c>
      <c r="C26" s="70">
        <f>MAX($B$2:B26)*$D$1</f>
        <v>1078.5255</v>
      </c>
      <c r="D26" s="36" t="str">
        <f t="shared" si="0"/>
        <v>non</v>
      </c>
      <c r="G26" s="111" t="s">
        <v>12</v>
      </c>
      <c r="H26" s="39" t="s">
        <v>0</v>
      </c>
      <c r="I26" s="11" t="s">
        <v>4</v>
      </c>
      <c r="J26" s="11" t="s">
        <v>5</v>
      </c>
      <c r="M26" s="71"/>
      <c r="N26" s="71"/>
      <c r="O26" s="71"/>
      <c r="W26"/>
      <c r="X26"/>
      <c r="Y26"/>
    </row>
    <row r="27" spans="1:25" ht="30">
      <c r="A27" s="65">
        <v>41423</v>
      </c>
      <c r="B27" s="69">
        <v>1126.3699999999999</v>
      </c>
      <c r="C27" s="70">
        <f>MAX($B$2:B27)*$D$1</f>
        <v>1078.5255</v>
      </c>
      <c r="D27" s="36" t="str">
        <f t="shared" si="0"/>
        <v>non</v>
      </c>
      <c r="G27" s="111"/>
      <c r="H27" s="50">
        <v>41421</v>
      </c>
      <c r="I27" s="51">
        <v>1063.2</v>
      </c>
      <c r="J27" s="52">
        <f>C24</f>
        <v>1078.5255</v>
      </c>
      <c r="M27" s="71" t="s">
        <v>34</v>
      </c>
      <c r="N27" s="71"/>
      <c r="O27" s="71"/>
      <c r="W27" t="s">
        <v>39</v>
      </c>
      <c r="X27"/>
      <c r="Y27"/>
    </row>
    <row r="28" spans="1:25">
      <c r="A28" s="65">
        <v>41424</v>
      </c>
      <c r="B28" s="69">
        <v>1128.52</v>
      </c>
      <c r="C28" s="70">
        <f>MAX($B$2:B28)*$D$1</f>
        <v>1078.5255</v>
      </c>
      <c r="D28" s="36" t="str">
        <f t="shared" si="0"/>
        <v>non</v>
      </c>
      <c r="G28" s="53"/>
      <c r="H28" s="54"/>
      <c r="I28" s="54"/>
      <c r="J28" s="54"/>
      <c r="K28" s="55"/>
      <c r="M28" s="71" t="s">
        <v>35</v>
      </c>
      <c r="N28" s="71"/>
      <c r="O28" s="71"/>
      <c r="W28"/>
      <c r="X28"/>
      <c r="Y28"/>
    </row>
    <row r="29" spans="1:25">
      <c r="A29" s="65">
        <v>41425</v>
      </c>
      <c r="B29" s="69">
        <v>1126.8900000000001</v>
      </c>
      <c r="C29" s="70">
        <f>MAX($B$2:B29)*$D$1</f>
        <v>1078.5255</v>
      </c>
      <c r="D29" s="36" t="str">
        <f t="shared" si="0"/>
        <v>non</v>
      </c>
      <c r="G29" s="57" t="s">
        <v>13</v>
      </c>
      <c r="H29" s="54"/>
      <c r="I29" s="54"/>
      <c r="J29" s="54"/>
      <c r="K29" s="55"/>
      <c r="M29" s="71"/>
      <c r="N29" s="71"/>
      <c r="O29" s="71"/>
      <c r="W29"/>
      <c r="X29"/>
      <c r="Y29"/>
    </row>
    <row r="30" spans="1:25">
      <c r="A30" s="65">
        <v>41428</v>
      </c>
      <c r="B30" s="69">
        <v>1121.49</v>
      </c>
      <c r="C30" s="70">
        <f>MAX($B$2:B30)*$D$1</f>
        <v>1078.5255</v>
      </c>
      <c r="D30" s="36" t="str">
        <f t="shared" si="0"/>
        <v>non</v>
      </c>
      <c r="G30" s="53"/>
      <c r="H30" s="54"/>
      <c r="I30" s="54"/>
      <c r="J30" s="54"/>
      <c r="K30" s="55"/>
      <c r="M30" s="71"/>
      <c r="N30" s="71"/>
      <c r="O30" s="71"/>
      <c r="W30"/>
      <c r="X30"/>
      <c r="Y30"/>
    </row>
    <row r="31" spans="1:25">
      <c r="A31" s="65">
        <v>41429</v>
      </c>
      <c r="B31" s="69">
        <v>1123.1099999999999</v>
      </c>
      <c r="C31" s="70">
        <f>MAX($B$2:B31)*$D$1</f>
        <v>1078.5255</v>
      </c>
      <c r="D31" s="36" t="str">
        <f t="shared" si="0"/>
        <v>non</v>
      </c>
      <c r="G31" s="56" t="s">
        <v>15</v>
      </c>
      <c r="H31" s="54"/>
      <c r="I31" s="54"/>
      <c r="J31" s="54"/>
      <c r="K31" s="55"/>
      <c r="M31" s="71" t="s">
        <v>36</v>
      </c>
      <c r="N31" s="71"/>
      <c r="O31" s="71"/>
      <c r="W31"/>
      <c r="X31"/>
      <c r="Y31"/>
    </row>
    <row r="32" spans="1:25" ht="15.75" thickBot="1">
      <c r="A32" s="65">
        <v>41430</v>
      </c>
      <c r="B32" s="69">
        <v>1120.1600000000001</v>
      </c>
      <c r="C32" s="70">
        <f>MAX($B$2:B32)*$D$1</f>
        <v>1078.5255</v>
      </c>
      <c r="D32" s="36" t="str">
        <f t="shared" si="0"/>
        <v>non</v>
      </c>
      <c r="G32" s="53"/>
      <c r="H32" s="54"/>
      <c r="I32" s="54"/>
      <c r="J32" s="54"/>
      <c r="K32" s="55"/>
      <c r="M32" s="71"/>
      <c r="N32" s="71"/>
      <c r="O32" s="71"/>
      <c r="W32"/>
      <c r="X32"/>
      <c r="Y32"/>
    </row>
    <row r="33" spans="1:25">
      <c r="A33" s="65">
        <v>41431</v>
      </c>
      <c r="B33" s="69">
        <v>1117.01</v>
      </c>
      <c r="C33" s="70">
        <f>MAX($B$2:B33)*$D$1</f>
        <v>1078.5255</v>
      </c>
      <c r="D33" s="36" t="str">
        <f t="shared" si="0"/>
        <v>non</v>
      </c>
      <c r="G33" s="68" t="s">
        <v>3</v>
      </c>
      <c r="H33" s="66" t="s">
        <v>0</v>
      </c>
      <c r="I33" s="42" t="s">
        <v>4</v>
      </c>
      <c r="J33" s="43" t="s">
        <v>5</v>
      </c>
      <c r="K33" s="55"/>
      <c r="M33" s="71" t="s">
        <v>37</v>
      </c>
      <c r="N33" s="71"/>
      <c r="O33" s="71"/>
      <c r="W33"/>
      <c r="X33"/>
      <c r="Y33"/>
    </row>
    <row r="34" spans="1:25" ht="15.75" thickBot="1">
      <c r="A34" s="65">
        <v>41432</v>
      </c>
      <c r="B34" s="69">
        <v>1118.3</v>
      </c>
      <c r="C34" s="70">
        <f>MAX($B$2:B34)*$D$1</f>
        <v>1078.5255</v>
      </c>
      <c r="D34" s="36" t="str">
        <f t="shared" si="0"/>
        <v>non</v>
      </c>
      <c r="G34" s="67">
        <v>41432</v>
      </c>
      <c r="H34" s="105" t="s">
        <v>6</v>
      </c>
      <c r="I34" s="105"/>
      <c r="J34" s="106"/>
      <c r="K34" s="55"/>
      <c r="L34" s="55"/>
      <c r="M34" s="55"/>
      <c r="N34" s="58">
        <v>1078.5255</v>
      </c>
    </row>
    <row r="35" spans="1:25">
      <c r="A35" s="65">
        <v>41435</v>
      </c>
      <c r="B35" s="69">
        <v>1121.93</v>
      </c>
      <c r="C35" s="70">
        <f>MAX($B$2:B35)*$D$1</f>
        <v>1078.5255</v>
      </c>
      <c r="D35" s="36" t="str">
        <f t="shared" si="0"/>
        <v>non</v>
      </c>
      <c r="G35" s="53"/>
      <c r="H35" s="54"/>
      <c r="I35" s="54"/>
      <c r="J35" s="54"/>
      <c r="K35" s="55"/>
      <c r="L35" s="55"/>
      <c r="M35" s="55"/>
      <c r="N35" s="58">
        <v>1078.5255</v>
      </c>
      <c r="P35" s="71" t="s">
        <v>38</v>
      </c>
    </row>
    <row r="36" spans="1:25">
      <c r="A36" s="65">
        <v>41436</v>
      </c>
      <c r="B36" s="69">
        <v>1116.48</v>
      </c>
      <c r="C36" s="70">
        <f>MAX($B$2:B36)*$D$1</f>
        <v>1078.5255</v>
      </c>
      <c r="D36" s="36" t="str">
        <f t="shared" si="0"/>
        <v>non</v>
      </c>
      <c r="G36" s="19" t="s">
        <v>16</v>
      </c>
      <c r="H36" s="54"/>
      <c r="I36" s="54"/>
      <c r="J36" s="54"/>
      <c r="K36" s="55"/>
      <c r="L36" s="55"/>
      <c r="M36" s="55"/>
      <c r="N36" s="58">
        <v>1078.5255</v>
      </c>
    </row>
    <row r="37" spans="1:25">
      <c r="A37" s="65">
        <v>41437</v>
      </c>
      <c r="B37" s="69">
        <v>1117.48</v>
      </c>
      <c r="C37" s="70">
        <f>MAX($B$2:B37)*$D$1</f>
        <v>1078.5255</v>
      </c>
      <c r="D37" s="36" t="str">
        <f t="shared" si="0"/>
        <v>non</v>
      </c>
      <c r="G37" s="3" t="s">
        <v>17</v>
      </c>
      <c r="M37" s="55"/>
      <c r="N37" s="58">
        <v>1078.5255</v>
      </c>
    </row>
    <row r="38" spans="1:25">
      <c r="A38" s="65">
        <v>41438</v>
      </c>
      <c r="B38" s="69">
        <v>1113.68</v>
      </c>
      <c r="C38" s="70">
        <f>MAX($B$2:B38)*$D$1</f>
        <v>1078.5255</v>
      </c>
      <c r="D38" s="36" t="str">
        <f t="shared" si="0"/>
        <v>non</v>
      </c>
      <c r="H38" s="49">
        <v>41432</v>
      </c>
      <c r="I38" s="30">
        <v>1118.3</v>
      </c>
      <c r="J38" s="58"/>
      <c r="K38" s="36" t="str">
        <f t="shared" ref="K38:K51" si="1">IF(I38&lt;=J37, "O U I","non")</f>
        <v>non</v>
      </c>
      <c r="M38" s="55"/>
      <c r="N38" s="58">
        <v>1078.5255</v>
      </c>
    </row>
    <row r="39" spans="1:25">
      <c r="A39" s="65">
        <v>41439</v>
      </c>
      <c r="B39" s="69">
        <v>1117.8499999999999</v>
      </c>
      <c r="C39" s="70">
        <f>MAX($B$2:B39)*$D$1</f>
        <v>1078.5255</v>
      </c>
      <c r="D39" s="36" t="str">
        <f t="shared" si="0"/>
        <v>non</v>
      </c>
      <c r="H39" s="29">
        <v>41435</v>
      </c>
      <c r="I39" s="30">
        <v>1121.93</v>
      </c>
      <c r="J39" s="58">
        <f>MAX($I$38:I39)*$D$1</f>
        <v>1065.8335</v>
      </c>
      <c r="K39" s="36" t="str">
        <f t="shared" si="1"/>
        <v>non</v>
      </c>
      <c r="M39" s="55"/>
      <c r="N39" s="58">
        <v>1078.5255</v>
      </c>
    </row>
    <row r="40" spans="1:25">
      <c r="A40" s="65">
        <v>41442</v>
      </c>
      <c r="B40" s="69">
        <v>1125.77</v>
      </c>
      <c r="C40" s="70">
        <f>MAX($B$2:B40)*$D$1</f>
        <v>1078.5255</v>
      </c>
      <c r="D40" s="36" t="str">
        <f t="shared" si="0"/>
        <v>non</v>
      </c>
      <c r="H40" s="29">
        <v>41436</v>
      </c>
      <c r="I40" s="30">
        <v>1116.48</v>
      </c>
      <c r="J40" s="58">
        <f>MAX($I$38:I40)*$D$1</f>
        <v>1065.8335</v>
      </c>
      <c r="K40" s="36" t="str">
        <f t="shared" si="1"/>
        <v>non</v>
      </c>
      <c r="M40" s="55"/>
      <c r="N40" s="58">
        <v>1078.5255</v>
      </c>
    </row>
    <row r="41" spans="1:25">
      <c r="A41" s="65">
        <v>41443</v>
      </c>
      <c r="B41" s="69">
        <v>1128.77</v>
      </c>
      <c r="C41" s="70">
        <f>MAX($B$2:B41)*$D$1</f>
        <v>1078.5255</v>
      </c>
      <c r="D41" s="36" t="str">
        <f t="shared" si="0"/>
        <v>non</v>
      </c>
      <c r="H41" s="29">
        <v>41437</v>
      </c>
      <c r="I41" s="30">
        <v>1117.48</v>
      </c>
      <c r="J41" s="58">
        <f>MAX($I$38:I41)*$D$1</f>
        <v>1065.8335</v>
      </c>
      <c r="K41" s="36" t="str">
        <f t="shared" si="1"/>
        <v>non</v>
      </c>
      <c r="M41" s="55"/>
      <c r="N41" s="58">
        <v>1078.5255</v>
      </c>
    </row>
    <row r="42" spans="1:25">
      <c r="A42" s="65">
        <v>41444</v>
      </c>
      <c r="B42" s="69">
        <v>1128.77</v>
      </c>
      <c r="C42" s="70">
        <f>MAX($B$2:B42)*$D$1</f>
        <v>1078.5255</v>
      </c>
      <c r="D42" s="36" t="str">
        <f t="shared" si="0"/>
        <v>non</v>
      </c>
      <c r="F42" s="20"/>
      <c r="H42" s="29">
        <v>41438</v>
      </c>
      <c r="I42" s="30">
        <v>1113.68</v>
      </c>
      <c r="J42" s="58">
        <f>MAX($I$38:I42)*$D$1</f>
        <v>1065.8335</v>
      </c>
      <c r="K42" s="36" t="str">
        <f t="shared" si="1"/>
        <v>non</v>
      </c>
      <c r="M42" s="55"/>
      <c r="N42" s="58">
        <v>1078.5255</v>
      </c>
    </row>
    <row r="43" spans="1:25">
      <c r="A43" s="65">
        <v>41445</v>
      </c>
      <c r="B43" s="69">
        <v>1116.3499999999999</v>
      </c>
      <c r="C43" s="70">
        <f>MAX($B$2:B43)*$D$1</f>
        <v>1078.5255</v>
      </c>
      <c r="D43" s="36" t="str">
        <f t="shared" si="0"/>
        <v>non</v>
      </c>
      <c r="F43" s="20"/>
      <c r="H43" s="29">
        <v>41439</v>
      </c>
      <c r="I43" s="30">
        <v>1117.8499999999999</v>
      </c>
      <c r="J43" s="58">
        <f>MAX($I$38:I43)*$D$1</f>
        <v>1065.8335</v>
      </c>
      <c r="K43" s="36" t="str">
        <f t="shared" si="1"/>
        <v>non</v>
      </c>
      <c r="M43" s="55"/>
      <c r="N43" s="58">
        <v>1078.5255</v>
      </c>
    </row>
    <row r="44" spans="1:25">
      <c r="A44" s="65">
        <v>41446</v>
      </c>
      <c r="B44" s="69">
        <v>1072.33</v>
      </c>
      <c r="C44" s="70">
        <f>MAX($B$2:B44)*$D$1</f>
        <v>1078.5255</v>
      </c>
      <c r="D44" s="59" t="str">
        <f t="shared" si="0"/>
        <v>O U I</v>
      </c>
      <c r="H44" s="29">
        <v>41442</v>
      </c>
      <c r="I44" s="30">
        <v>1125.77</v>
      </c>
      <c r="J44" s="58">
        <f>MAX($I$38:I44)*$D$1</f>
        <v>1069.4814999999999</v>
      </c>
      <c r="K44" s="36" t="str">
        <f t="shared" si="1"/>
        <v>non</v>
      </c>
      <c r="M44" s="55"/>
      <c r="N44" s="58">
        <v>1078.5255</v>
      </c>
      <c r="Q44" s="71" t="s">
        <v>18</v>
      </c>
    </row>
    <row r="45" spans="1:25">
      <c r="A45" s="65">
        <v>41449</v>
      </c>
      <c r="B45" s="69">
        <v>1092.0999999999999</v>
      </c>
      <c r="C45" s="70">
        <f>MAX($B$2:B45)*$D$1</f>
        <v>1078.5255</v>
      </c>
      <c r="D45" s="36" t="str">
        <f t="shared" si="0"/>
        <v>non</v>
      </c>
      <c r="H45" s="29">
        <v>41443</v>
      </c>
      <c r="I45" s="30">
        <v>1128.77</v>
      </c>
      <c r="J45" s="58">
        <f>MAX($I$38:I45)*$D$1</f>
        <v>1072.3315</v>
      </c>
      <c r="K45" s="36" t="str">
        <f t="shared" si="1"/>
        <v>non</v>
      </c>
      <c r="M45" s="55"/>
      <c r="N45" s="58">
        <v>1078.5255</v>
      </c>
    </row>
    <row r="46" spans="1:25">
      <c r="A46" s="65">
        <v>41450</v>
      </c>
      <c r="B46" s="69">
        <v>1097.3499999999999</v>
      </c>
      <c r="C46" s="70">
        <f>MAX($B$2:B46)*$D$1</f>
        <v>1078.5255</v>
      </c>
      <c r="D46" s="36" t="str">
        <f t="shared" si="0"/>
        <v>non</v>
      </c>
      <c r="H46" s="29">
        <v>41444</v>
      </c>
      <c r="I46" s="30">
        <v>1128.77</v>
      </c>
      <c r="J46" s="58">
        <f>MAX($I$38:I46)*$D$1</f>
        <v>1072.3315</v>
      </c>
      <c r="K46" s="36" t="str">
        <f t="shared" si="1"/>
        <v>non</v>
      </c>
      <c r="M46" s="55"/>
      <c r="N46" s="58">
        <v>1078.5255</v>
      </c>
    </row>
    <row r="47" spans="1:25">
      <c r="A47" s="65">
        <v>41451</v>
      </c>
      <c r="B47" s="69">
        <v>1107.81</v>
      </c>
      <c r="C47" s="70">
        <f>MAX($B$2:B47)*$D$1</f>
        <v>1078.5255</v>
      </c>
      <c r="D47" s="36" t="str">
        <f t="shared" si="0"/>
        <v>non</v>
      </c>
      <c r="H47" s="29">
        <v>41445</v>
      </c>
      <c r="I47" s="30">
        <v>1116.3499999999999</v>
      </c>
      <c r="J47" s="58">
        <f>MAX($I$38:I47)*$D$1</f>
        <v>1072.3315</v>
      </c>
      <c r="K47" s="36" t="str">
        <f t="shared" si="1"/>
        <v>non</v>
      </c>
      <c r="M47" s="55"/>
      <c r="N47" s="58">
        <v>1078.5255</v>
      </c>
    </row>
    <row r="48" spans="1:25">
      <c r="A48" s="13"/>
      <c r="B48" s="14"/>
      <c r="H48" s="29">
        <v>41446</v>
      </c>
      <c r="I48" s="30">
        <v>1072.33</v>
      </c>
      <c r="J48" s="58">
        <f>MAX($I$38:I48)*$D$1</f>
        <v>1072.3315</v>
      </c>
      <c r="K48" s="48" t="str">
        <f t="shared" si="1"/>
        <v>O U I</v>
      </c>
    </row>
    <row r="49" spans="1:13">
      <c r="A49" s="13"/>
      <c r="B49" s="14"/>
      <c r="H49" s="29">
        <v>41449</v>
      </c>
      <c r="I49" s="30">
        <v>1092.0999999999999</v>
      </c>
      <c r="J49" s="58">
        <f>MAX($I$38:I49)*$D$1</f>
        <v>1072.3315</v>
      </c>
      <c r="K49" s="36" t="str">
        <f t="shared" si="1"/>
        <v>non</v>
      </c>
    </row>
    <row r="50" spans="1:13">
      <c r="A50" s="13"/>
      <c r="B50" s="14"/>
      <c r="H50" s="29">
        <v>41450</v>
      </c>
      <c r="I50" s="30">
        <v>1097.3499999999999</v>
      </c>
      <c r="J50" s="58">
        <f>MAX($I$38:I50)*$D$1</f>
        <v>1072.3315</v>
      </c>
      <c r="K50" s="36" t="str">
        <f t="shared" si="1"/>
        <v>non</v>
      </c>
    </row>
    <row r="51" spans="1:13">
      <c r="A51" s="13"/>
      <c r="B51" s="14"/>
      <c r="H51" s="29">
        <v>41451</v>
      </c>
      <c r="I51" s="30">
        <v>1107.81</v>
      </c>
      <c r="J51" s="58">
        <f>MAX($I$38:I51)*$D$1</f>
        <v>1072.3315</v>
      </c>
      <c r="K51" s="36" t="str">
        <f t="shared" si="1"/>
        <v>non</v>
      </c>
    </row>
    <row r="52" spans="1:13">
      <c r="A52" s="13"/>
      <c r="B52" s="14"/>
      <c r="D52" s="112"/>
      <c r="E52" s="112"/>
      <c r="F52" s="113"/>
      <c r="G52" s="114"/>
      <c r="H52" s="113"/>
      <c r="I52" s="113"/>
      <c r="J52" s="113"/>
      <c r="K52" s="115"/>
      <c r="L52" s="115"/>
      <c r="M52" s="115"/>
    </row>
    <row r="53" spans="1:13">
      <c r="A53" s="13"/>
      <c r="B53" s="14"/>
      <c r="D53" s="112"/>
      <c r="E53" s="112"/>
      <c r="F53" s="113"/>
      <c r="G53" s="116"/>
      <c r="H53" s="113"/>
      <c r="I53" s="113"/>
      <c r="J53" s="113"/>
      <c r="K53" s="115"/>
      <c r="L53" s="115"/>
      <c r="M53" s="115"/>
    </row>
    <row r="54" spans="1:13" ht="38.25" customHeight="1">
      <c r="A54" s="13"/>
      <c r="B54" s="14"/>
      <c r="D54" s="112"/>
      <c r="E54" s="112"/>
      <c r="F54" s="113"/>
      <c r="G54" s="125" t="s">
        <v>63</v>
      </c>
      <c r="H54" s="125"/>
      <c r="I54" s="125"/>
      <c r="J54" s="125"/>
      <c r="K54" s="125"/>
      <c r="L54" s="125"/>
      <c r="M54" s="125"/>
    </row>
    <row r="55" spans="1:13" ht="48" customHeight="1">
      <c r="A55" s="13"/>
      <c r="B55" s="14"/>
      <c r="D55" s="112"/>
      <c r="E55" s="112"/>
      <c r="F55" s="113"/>
      <c r="G55" s="117">
        <f ca="1">MATCH($G$34,ZDate,0)+2</f>
        <v>35</v>
      </c>
      <c r="H55" s="118" t="s">
        <v>62</v>
      </c>
      <c r="I55" s="118"/>
      <c r="J55" s="118"/>
      <c r="K55" s="118"/>
      <c r="L55" s="118"/>
      <c r="M55" s="118"/>
    </row>
    <row r="56" spans="1:13" ht="40.5" customHeight="1">
      <c r="A56" s="13"/>
      <c r="B56" s="14"/>
      <c r="D56" s="112"/>
      <c r="E56" s="112"/>
      <c r="F56" s="113"/>
      <c r="G56" s="117">
        <f>COUNTA(C:C)+8</f>
        <v>47</v>
      </c>
      <c r="H56" s="119" t="s">
        <v>60</v>
      </c>
      <c r="I56" s="120"/>
      <c r="J56" s="120"/>
      <c r="K56" s="120"/>
      <c r="L56" s="120"/>
      <c r="M56" s="121"/>
    </row>
    <row r="57" spans="1:13" ht="63" customHeight="1">
      <c r="A57" s="13"/>
      <c r="B57" s="14"/>
      <c r="D57" s="112"/>
      <c r="E57" s="112"/>
      <c r="F57" s="113"/>
      <c r="G57" s="124">
        <f t="array" aca="1" ref="G57" ca="1">MAX(INDIRECT("$B$"&amp;G55&amp;":B"&amp;G56)*$D$1)</f>
        <v>1072.3315</v>
      </c>
      <c r="H57" s="122" t="s">
        <v>61</v>
      </c>
      <c r="I57" s="122"/>
      <c r="J57" s="122"/>
      <c r="K57" s="122"/>
      <c r="L57" s="122"/>
      <c r="M57" s="122"/>
    </row>
    <row r="58" spans="1:13">
      <c r="A58" s="13"/>
      <c r="B58" s="14"/>
      <c r="D58" s="112"/>
      <c r="E58" s="112"/>
      <c r="F58" s="113"/>
      <c r="G58" s="123"/>
      <c r="H58" s="123"/>
      <c r="I58" s="113"/>
      <c r="J58" s="113"/>
      <c r="K58" s="115"/>
      <c r="L58" s="115"/>
      <c r="M58" s="115"/>
    </row>
    <row r="59" spans="1:13">
      <c r="A59" s="13"/>
      <c r="B59" s="14"/>
    </row>
    <row r="60" spans="1:13">
      <c r="A60" s="13"/>
      <c r="B60" s="14"/>
    </row>
    <row r="61" spans="1:13">
      <c r="A61" s="13"/>
      <c r="B61" s="14"/>
    </row>
    <row r="62" spans="1:13">
      <c r="A62" s="13"/>
      <c r="B62" s="14"/>
    </row>
    <row r="63" spans="1:13">
      <c r="A63" s="13"/>
      <c r="B63" s="14"/>
    </row>
    <row r="64" spans="1:13">
      <c r="A64" s="13"/>
      <c r="B64" s="14"/>
    </row>
    <row r="65" spans="1:2">
      <c r="A65" s="13"/>
      <c r="B65" s="14"/>
    </row>
    <row r="66" spans="1:2">
      <c r="A66" s="13"/>
      <c r="B66" s="14"/>
    </row>
    <row r="67" spans="1:2">
      <c r="A67" s="13"/>
      <c r="B67" s="14"/>
    </row>
    <row r="68" spans="1:2">
      <c r="A68" s="13"/>
      <c r="B68" s="14"/>
    </row>
    <row r="69" spans="1:2">
      <c r="A69" s="13"/>
      <c r="B69" s="14"/>
    </row>
    <row r="70" spans="1:2">
      <c r="A70" s="13"/>
      <c r="B70" s="14"/>
    </row>
    <row r="71" spans="1:2">
      <c r="A71" s="13"/>
      <c r="B71" s="14"/>
    </row>
    <row r="72" spans="1:2">
      <c r="A72" s="13"/>
      <c r="B72" s="14"/>
    </row>
    <row r="73" spans="1:2">
      <c r="A73" s="13"/>
      <c r="B73" s="14"/>
    </row>
    <row r="74" spans="1:2">
      <c r="A74" s="13"/>
      <c r="B74" s="14"/>
    </row>
    <row r="75" spans="1:2">
      <c r="A75" s="13"/>
      <c r="B75" s="14"/>
    </row>
    <row r="76" spans="1:2">
      <c r="A76" s="13"/>
      <c r="B76" s="14"/>
    </row>
    <row r="77" spans="1:2">
      <c r="A77" s="13"/>
      <c r="B77" s="14"/>
    </row>
    <row r="78" spans="1:2">
      <c r="A78" s="13"/>
      <c r="B78" s="14"/>
    </row>
    <row r="79" spans="1:2">
      <c r="A79" s="13"/>
      <c r="B79" s="14"/>
    </row>
    <row r="80" spans="1:2">
      <c r="A80" s="13"/>
      <c r="B80" s="14"/>
    </row>
    <row r="81" spans="1:2">
      <c r="A81" s="13"/>
      <c r="B81" s="14"/>
    </row>
    <row r="82" spans="1:2">
      <c r="A82" s="13"/>
      <c r="B82" s="14"/>
    </row>
    <row r="83" spans="1:2">
      <c r="A83" s="13"/>
      <c r="B83" s="14"/>
    </row>
    <row r="84" spans="1:2">
      <c r="A84" s="13"/>
      <c r="B84" s="14"/>
    </row>
    <row r="85" spans="1:2">
      <c r="A85" s="13"/>
      <c r="B85" s="14"/>
    </row>
    <row r="86" spans="1:2">
      <c r="A86" s="13"/>
      <c r="B86" s="14"/>
    </row>
    <row r="87" spans="1:2">
      <c r="A87" s="13"/>
      <c r="B87" s="14"/>
    </row>
    <row r="88" spans="1:2">
      <c r="A88" s="13"/>
      <c r="B88" s="14"/>
    </row>
    <row r="89" spans="1:2">
      <c r="A89" s="13"/>
      <c r="B89" s="14"/>
    </row>
    <row r="90" spans="1:2">
      <c r="A90" s="13"/>
      <c r="B90" s="14"/>
    </row>
    <row r="91" spans="1:2">
      <c r="A91" s="13"/>
      <c r="B91" s="14"/>
    </row>
    <row r="92" spans="1:2">
      <c r="A92" s="13"/>
      <c r="B92" s="14"/>
    </row>
    <row r="93" spans="1:2">
      <c r="A93" s="13"/>
      <c r="B93" s="14"/>
    </row>
    <row r="94" spans="1:2">
      <c r="A94" s="13"/>
      <c r="B94" s="14"/>
    </row>
    <row r="95" spans="1:2">
      <c r="A95" s="13"/>
      <c r="B95" s="14"/>
    </row>
    <row r="96" spans="1:2">
      <c r="A96" s="13"/>
      <c r="B96" s="14"/>
    </row>
    <row r="97" spans="1:2">
      <c r="A97" s="13"/>
      <c r="B97" s="14"/>
    </row>
    <row r="98" spans="1:2">
      <c r="A98" s="13"/>
      <c r="B98" s="14"/>
    </row>
    <row r="99" spans="1:2">
      <c r="A99" s="13"/>
      <c r="B99" s="14"/>
    </row>
    <row r="100" spans="1:2">
      <c r="A100" s="13"/>
      <c r="B100" s="14"/>
    </row>
    <row r="101" spans="1:2">
      <c r="A101" s="13"/>
      <c r="B101" s="14"/>
    </row>
    <row r="102" spans="1:2">
      <c r="A102" s="13"/>
      <c r="B102" s="14"/>
    </row>
    <row r="103" spans="1:2">
      <c r="A103" s="13"/>
      <c r="B103" s="14"/>
    </row>
    <row r="104" spans="1:2">
      <c r="A104" s="13"/>
      <c r="B104" s="14"/>
    </row>
    <row r="105" spans="1:2">
      <c r="A105" s="13"/>
      <c r="B105" s="14"/>
    </row>
    <row r="106" spans="1:2">
      <c r="A106" s="13"/>
      <c r="B106" s="14"/>
    </row>
    <row r="107" spans="1:2">
      <c r="A107" s="13"/>
      <c r="B107" s="14"/>
    </row>
    <row r="108" spans="1:2">
      <c r="A108" s="13"/>
      <c r="B108" s="14"/>
    </row>
    <row r="109" spans="1:2">
      <c r="A109" s="13"/>
      <c r="B109" s="14"/>
    </row>
    <row r="110" spans="1:2">
      <c r="A110" s="13"/>
      <c r="B110" s="14"/>
    </row>
    <row r="111" spans="1:2">
      <c r="A111" s="13"/>
      <c r="B111" s="14"/>
    </row>
    <row r="112" spans="1:2">
      <c r="A112" s="13"/>
      <c r="B112" s="14"/>
    </row>
    <row r="113" spans="1:2">
      <c r="A113" s="13"/>
      <c r="B113" s="14"/>
    </row>
    <row r="114" spans="1:2">
      <c r="A114" s="13"/>
      <c r="B114" s="14"/>
    </row>
    <row r="115" spans="1:2">
      <c r="A115" s="13"/>
      <c r="B115" s="14"/>
    </row>
    <row r="116" spans="1:2">
      <c r="A116" s="13"/>
      <c r="B116" s="14"/>
    </row>
    <row r="117" spans="1:2">
      <c r="A117" s="13"/>
      <c r="B117" s="14"/>
    </row>
    <row r="118" spans="1:2">
      <c r="A118" s="13"/>
      <c r="B118" s="14"/>
    </row>
    <row r="119" spans="1:2">
      <c r="A119" s="13"/>
      <c r="B119" s="14"/>
    </row>
    <row r="120" spans="1:2">
      <c r="A120" s="13"/>
      <c r="B120" s="14"/>
    </row>
    <row r="121" spans="1:2">
      <c r="A121" s="13"/>
      <c r="B121" s="14"/>
    </row>
    <row r="122" spans="1:2">
      <c r="A122" s="13"/>
      <c r="B122" s="14"/>
    </row>
    <row r="123" spans="1:2">
      <c r="A123" s="13"/>
      <c r="B123" s="14"/>
    </row>
    <row r="124" spans="1:2">
      <c r="A124" s="13"/>
      <c r="B124" s="14"/>
    </row>
    <row r="125" spans="1:2">
      <c r="A125" s="13"/>
      <c r="B125" s="14"/>
    </row>
    <row r="126" spans="1:2">
      <c r="A126" s="13"/>
      <c r="B126" s="14"/>
    </row>
    <row r="127" spans="1:2">
      <c r="A127" s="13"/>
      <c r="B127" s="14"/>
    </row>
    <row r="128" spans="1:2">
      <c r="A128" s="13"/>
      <c r="B128" s="14"/>
    </row>
    <row r="129" spans="1:2">
      <c r="A129" s="13"/>
      <c r="B129" s="14"/>
    </row>
    <row r="130" spans="1:2">
      <c r="A130" s="13"/>
      <c r="B130" s="14"/>
    </row>
    <row r="131" spans="1:2">
      <c r="A131" s="13"/>
      <c r="B131" s="14"/>
    </row>
    <row r="132" spans="1:2">
      <c r="A132" s="13"/>
      <c r="B132" s="14"/>
    </row>
    <row r="133" spans="1:2">
      <c r="A133" s="13"/>
      <c r="B133" s="14"/>
    </row>
    <row r="134" spans="1:2">
      <c r="A134" s="13"/>
      <c r="B134" s="14"/>
    </row>
    <row r="135" spans="1:2">
      <c r="A135" s="13"/>
      <c r="B135" s="14"/>
    </row>
    <row r="136" spans="1:2">
      <c r="A136" s="13"/>
      <c r="B136" s="14"/>
    </row>
    <row r="137" spans="1:2">
      <c r="A137" s="13"/>
      <c r="B137" s="14"/>
    </row>
    <row r="138" spans="1:2">
      <c r="A138" s="13"/>
      <c r="B138" s="14"/>
    </row>
    <row r="139" spans="1:2">
      <c r="A139" s="13"/>
      <c r="B139" s="14"/>
    </row>
    <row r="140" spans="1:2">
      <c r="A140" s="13"/>
      <c r="B140" s="14"/>
    </row>
    <row r="141" spans="1:2">
      <c r="A141" s="13"/>
      <c r="B141" s="14"/>
    </row>
    <row r="142" spans="1:2">
      <c r="A142" s="13"/>
      <c r="B142" s="14"/>
    </row>
    <row r="143" spans="1:2">
      <c r="A143" s="13"/>
      <c r="B143" s="14"/>
    </row>
    <row r="144" spans="1:2">
      <c r="A144" s="13"/>
      <c r="B144" s="14"/>
    </row>
    <row r="145" spans="1:2">
      <c r="A145" s="13"/>
      <c r="B145" s="14"/>
    </row>
    <row r="146" spans="1:2">
      <c r="A146" s="13"/>
      <c r="B146" s="14"/>
    </row>
    <row r="147" spans="1:2">
      <c r="A147" s="13"/>
      <c r="B147" s="14"/>
    </row>
    <row r="148" spans="1:2">
      <c r="A148" s="13"/>
      <c r="B148" s="14"/>
    </row>
    <row r="149" spans="1:2">
      <c r="A149" s="13"/>
      <c r="B149" s="14"/>
    </row>
    <row r="150" spans="1:2">
      <c r="A150" s="13"/>
      <c r="B150" s="14"/>
    </row>
    <row r="151" spans="1:2">
      <c r="A151" s="13"/>
      <c r="B151" s="14"/>
    </row>
    <row r="152" spans="1:2">
      <c r="A152" s="13"/>
      <c r="B152" s="14"/>
    </row>
    <row r="153" spans="1:2">
      <c r="A153" s="13"/>
      <c r="B153" s="14"/>
    </row>
    <row r="154" spans="1:2">
      <c r="A154" s="13"/>
      <c r="B154" s="14"/>
    </row>
    <row r="155" spans="1:2">
      <c r="A155" s="13"/>
      <c r="B155" s="14"/>
    </row>
    <row r="156" spans="1:2">
      <c r="A156" s="13"/>
      <c r="B156" s="14"/>
    </row>
    <row r="157" spans="1:2">
      <c r="A157" s="13"/>
      <c r="B157" s="14"/>
    </row>
    <row r="158" spans="1:2">
      <c r="A158" s="13"/>
      <c r="B158" s="14"/>
    </row>
    <row r="159" spans="1:2">
      <c r="A159" s="13"/>
      <c r="B159" s="14"/>
    </row>
    <row r="160" spans="1:2">
      <c r="A160" s="13"/>
      <c r="B160" s="14"/>
    </row>
    <row r="161" spans="1:2">
      <c r="A161" s="13"/>
      <c r="B161" s="14"/>
    </row>
    <row r="162" spans="1:2">
      <c r="A162" s="13"/>
      <c r="B162" s="14"/>
    </row>
    <row r="163" spans="1:2">
      <c r="A163" s="13"/>
      <c r="B163" s="14"/>
    </row>
    <row r="164" spans="1:2">
      <c r="A164" s="13"/>
      <c r="B164" s="14"/>
    </row>
    <row r="165" spans="1:2">
      <c r="A165" s="13"/>
      <c r="B165" s="14"/>
    </row>
    <row r="166" spans="1:2">
      <c r="A166" s="13"/>
      <c r="B166" s="14"/>
    </row>
    <row r="167" spans="1:2">
      <c r="A167" s="13"/>
      <c r="B167" s="14"/>
    </row>
    <row r="168" spans="1:2">
      <c r="A168" s="13"/>
      <c r="B168" s="14"/>
    </row>
    <row r="169" spans="1:2">
      <c r="A169" s="13"/>
      <c r="B169" s="14"/>
    </row>
    <row r="170" spans="1:2">
      <c r="A170" s="13"/>
      <c r="B170" s="14"/>
    </row>
    <row r="171" spans="1:2">
      <c r="A171" s="13"/>
      <c r="B171" s="14"/>
    </row>
    <row r="172" spans="1:2">
      <c r="A172" s="13"/>
      <c r="B172" s="14"/>
    </row>
    <row r="173" spans="1:2">
      <c r="A173" s="13"/>
      <c r="B173" s="14"/>
    </row>
    <row r="174" spans="1:2">
      <c r="A174" s="13"/>
      <c r="B174" s="14"/>
    </row>
    <row r="175" spans="1:2">
      <c r="A175" s="13"/>
      <c r="B175" s="14"/>
    </row>
    <row r="176" spans="1:2">
      <c r="A176" s="13"/>
      <c r="B176" s="14"/>
    </row>
    <row r="177" spans="1:2">
      <c r="A177" s="13"/>
      <c r="B177" s="14"/>
    </row>
    <row r="178" spans="1:2">
      <c r="A178" s="13"/>
      <c r="B178" s="14"/>
    </row>
    <row r="179" spans="1:2">
      <c r="A179" s="13"/>
      <c r="B179" s="14"/>
    </row>
    <row r="180" spans="1:2">
      <c r="A180" s="13"/>
      <c r="B180" s="14"/>
    </row>
    <row r="181" spans="1:2">
      <c r="A181" s="13"/>
      <c r="B181" s="14"/>
    </row>
    <row r="182" spans="1:2">
      <c r="A182" s="13"/>
      <c r="B182" s="14"/>
    </row>
    <row r="183" spans="1:2">
      <c r="A183" s="13"/>
      <c r="B183" s="14"/>
    </row>
    <row r="184" spans="1:2">
      <c r="A184" s="13"/>
      <c r="B184" s="14"/>
    </row>
    <row r="185" spans="1:2">
      <c r="A185" s="13"/>
      <c r="B185" s="14"/>
    </row>
    <row r="186" spans="1:2">
      <c r="A186" s="13"/>
      <c r="B186" s="14"/>
    </row>
    <row r="187" spans="1:2">
      <c r="A187" s="13"/>
      <c r="B187" s="14"/>
    </row>
    <row r="188" spans="1:2">
      <c r="A188" s="13"/>
      <c r="B188" s="14"/>
    </row>
    <row r="189" spans="1:2">
      <c r="A189" s="13"/>
      <c r="B189" s="14"/>
    </row>
    <row r="190" spans="1:2">
      <c r="A190" s="13"/>
      <c r="B190" s="14"/>
    </row>
    <row r="191" spans="1:2">
      <c r="A191" s="13"/>
      <c r="B191" s="14"/>
    </row>
    <row r="192" spans="1:2">
      <c r="A192" s="13"/>
      <c r="B192" s="14"/>
    </row>
    <row r="193" spans="1:2">
      <c r="A193" s="13"/>
      <c r="B193" s="14"/>
    </row>
    <row r="194" spans="1:2">
      <c r="A194" s="13"/>
      <c r="B194" s="14"/>
    </row>
    <row r="195" spans="1:2">
      <c r="A195" s="13"/>
      <c r="B195" s="14"/>
    </row>
    <row r="196" spans="1:2">
      <c r="A196" s="13"/>
      <c r="B196" s="14"/>
    </row>
    <row r="197" spans="1:2">
      <c r="A197" s="13"/>
      <c r="B197" s="14"/>
    </row>
    <row r="198" spans="1:2">
      <c r="A198" s="13"/>
      <c r="B198" s="14"/>
    </row>
    <row r="199" spans="1:2">
      <c r="A199" s="13"/>
      <c r="B199" s="14"/>
    </row>
    <row r="200" spans="1:2">
      <c r="A200" s="13"/>
      <c r="B200" s="14"/>
    </row>
    <row r="201" spans="1:2">
      <c r="A201" s="13"/>
      <c r="B201" s="14"/>
    </row>
    <row r="202" spans="1:2">
      <c r="A202" s="13"/>
      <c r="B202" s="14"/>
    </row>
    <row r="203" spans="1:2">
      <c r="A203" s="13"/>
      <c r="B203" s="14"/>
    </row>
    <row r="204" spans="1:2">
      <c r="A204" s="13"/>
      <c r="B204" s="14"/>
    </row>
    <row r="205" spans="1:2">
      <c r="A205" s="13"/>
      <c r="B205" s="14"/>
    </row>
    <row r="206" spans="1:2">
      <c r="A206" s="13"/>
      <c r="B206" s="14"/>
    </row>
    <row r="207" spans="1:2">
      <c r="A207" s="13"/>
      <c r="B207" s="14"/>
    </row>
    <row r="208" spans="1:2">
      <c r="A208" s="13"/>
      <c r="B208" s="14"/>
    </row>
    <row r="209" spans="1:2">
      <c r="A209" s="13"/>
      <c r="B209" s="14"/>
    </row>
    <row r="210" spans="1:2">
      <c r="A210" s="13"/>
      <c r="B210" s="14"/>
    </row>
    <row r="211" spans="1:2">
      <c r="A211" s="13"/>
      <c r="B211" s="14"/>
    </row>
    <row r="212" spans="1:2">
      <c r="A212" s="13"/>
      <c r="B212" s="14"/>
    </row>
    <row r="213" spans="1:2">
      <c r="A213" s="13"/>
      <c r="B213" s="14"/>
    </row>
    <row r="214" spans="1:2">
      <c r="A214" s="13"/>
      <c r="B214" s="14"/>
    </row>
    <row r="215" spans="1:2">
      <c r="A215" s="13"/>
      <c r="B215" s="14"/>
    </row>
    <row r="216" spans="1:2">
      <c r="A216" s="13"/>
      <c r="B216" s="14"/>
    </row>
    <row r="217" spans="1:2">
      <c r="A217" s="13"/>
      <c r="B217" s="14"/>
    </row>
    <row r="218" spans="1:2">
      <c r="A218" s="13"/>
      <c r="B218" s="14"/>
    </row>
    <row r="219" spans="1:2">
      <c r="A219" s="13"/>
      <c r="B219" s="14"/>
    </row>
    <row r="220" spans="1:2">
      <c r="A220" s="13"/>
      <c r="B220" s="14"/>
    </row>
    <row r="221" spans="1:2">
      <c r="A221" s="13"/>
      <c r="B221" s="14"/>
    </row>
    <row r="222" spans="1:2">
      <c r="A222" s="13"/>
      <c r="B222" s="14"/>
    </row>
    <row r="223" spans="1:2">
      <c r="A223" s="13"/>
      <c r="B223" s="14"/>
    </row>
    <row r="224" spans="1:2">
      <c r="A224" s="13"/>
      <c r="B224" s="14"/>
    </row>
    <row r="225" spans="1:2">
      <c r="A225" s="13"/>
      <c r="B225" s="14"/>
    </row>
    <row r="226" spans="1:2">
      <c r="A226" s="13"/>
      <c r="B226" s="14"/>
    </row>
    <row r="227" spans="1:2">
      <c r="A227" s="13"/>
      <c r="B227" s="14"/>
    </row>
    <row r="228" spans="1:2">
      <c r="A228" s="13"/>
      <c r="B228" s="14"/>
    </row>
    <row r="229" spans="1:2">
      <c r="A229" s="13"/>
      <c r="B229" s="14"/>
    </row>
    <row r="230" spans="1:2">
      <c r="A230" s="13"/>
      <c r="B230" s="14"/>
    </row>
    <row r="231" spans="1:2">
      <c r="A231" s="13"/>
      <c r="B231" s="14"/>
    </row>
    <row r="232" spans="1:2">
      <c r="A232" s="13"/>
      <c r="B232" s="14"/>
    </row>
    <row r="233" spans="1:2">
      <c r="A233" s="13"/>
      <c r="B233" s="14"/>
    </row>
    <row r="234" spans="1:2">
      <c r="A234" s="13"/>
      <c r="B234" s="14"/>
    </row>
    <row r="235" spans="1:2">
      <c r="A235" s="13"/>
      <c r="B235" s="14"/>
    </row>
    <row r="236" spans="1:2">
      <c r="A236" s="13"/>
      <c r="B236" s="14"/>
    </row>
    <row r="237" spans="1:2">
      <c r="A237" s="13"/>
      <c r="B237" s="14"/>
    </row>
    <row r="238" spans="1:2">
      <c r="A238" s="13"/>
      <c r="B238" s="14"/>
    </row>
    <row r="239" spans="1:2">
      <c r="A239" s="13"/>
      <c r="B239" s="14"/>
    </row>
    <row r="240" spans="1:2">
      <c r="A240" s="13"/>
      <c r="B240" s="14"/>
    </row>
    <row r="241" spans="1:2">
      <c r="A241" s="13"/>
      <c r="B241" s="14"/>
    </row>
    <row r="242" spans="1:2">
      <c r="A242" s="13"/>
      <c r="B242" s="14"/>
    </row>
    <row r="243" spans="1:2">
      <c r="A243" s="13"/>
      <c r="B243" s="14"/>
    </row>
    <row r="244" spans="1:2">
      <c r="A244" s="13"/>
      <c r="B244" s="14"/>
    </row>
    <row r="245" spans="1:2">
      <c r="A245" s="13"/>
      <c r="B245" s="14"/>
    </row>
    <row r="246" spans="1:2">
      <c r="A246" s="13"/>
      <c r="B246" s="14"/>
    </row>
    <row r="247" spans="1:2">
      <c r="A247" s="13"/>
      <c r="B247" s="14"/>
    </row>
    <row r="248" spans="1:2">
      <c r="A248" s="13"/>
      <c r="B248" s="14"/>
    </row>
    <row r="249" spans="1:2">
      <c r="A249" s="13"/>
      <c r="B249" s="14"/>
    </row>
    <row r="250" spans="1:2">
      <c r="A250" s="13"/>
      <c r="B250" s="14"/>
    </row>
    <row r="251" spans="1:2">
      <c r="A251" s="13"/>
      <c r="B251" s="14"/>
    </row>
    <row r="252" spans="1:2">
      <c r="A252" s="13"/>
      <c r="B252" s="14"/>
    </row>
    <row r="253" spans="1:2">
      <c r="A253" s="13"/>
      <c r="B253" s="14"/>
    </row>
    <row r="254" spans="1:2">
      <c r="A254" s="13"/>
      <c r="B254" s="14"/>
    </row>
    <row r="255" spans="1:2">
      <c r="A255" s="13"/>
      <c r="B255" s="14"/>
    </row>
    <row r="256" spans="1:2">
      <c r="A256" s="13"/>
      <c r="B256" s="14"/>
    </row>
    <row r="257" spans="1:2">
      <c r="A257" s="13"/>
      <c r="B257" s="14"/>
    </row>
    <row r="258" spans="1:2">
      <c r="A258" s="13"/>
      <c r="B258" s="14"/>
    </row>
    <row r="259" spans="1:2">
      <c r="A259" s="13"/>
      <c r="B259" s="14"/>
    </row>
    <row r="260" spans="1:2">
      <c r="A260" s="13"/>
      <c r="B260" s="14"/>
    </row>
    <row r="261" spans="1:2">
      <c r="A261" s="13"/>
      <c r="B261" s="14"/>
    </row>
    <row r="262" spans="1:2">
      <c r="A262" s="13"/>
      <c r="B262" s="14"/>
    </row>
    <row r="263" spans="1:2">
      <c r="A263" s="13"/>
      <c r="B263" s="14"/>
    </row>
    <row r="264" spans="1:2">
      <c r="A264" s="13"/>
      <c r="B264" s="14"/>
    </row>
    <row r="265" spans="1:2">
      <c r="A265" s="13"/>
      <c r="B265" s="14"/>
    </row>
    <row r="266" spans="1:2">
      <c r="A266" s="13"/>
      <c r="B266" s="14"/>
    </row>
    <row r="267" spans="1:2">
      <c r="A267" s="13"/>
      <c r="B267" s="14"/>
    </row>
    <row r="268" spans="1:2">
      <c r="A268" s="13"/>
      <c r="B268" s="14"/>
    </row>
    <row r="269" spans="1:2">
      <c r="A269" s="13"/>
      <c r="B269" s="14"/>
    </row>
    <row r="270" spans="1:2">
      <c r="A270" s="13"/>
      <c r="B270" s="14"/>
    </row>
    <row r="271" spans="1:2">
      <c r="A271" s="13"/>
      <c r="B271" s="14"/>
    </row>
    <row r="272" spans="1:2">
      <c r="A272" s="13"/>
      <c r="B272" s="14"/>
    </row>
    <row r="273" spans="1:2">
      <c r="A273" s="13"/>
      <c r="B273" s="14"/>
    </row>
    <row r="274" spans="1:2">
      <c r="A274" s="13"/>
      <c r="B274" s="14"/>
    </row>
    <row r="275" spans="1:2">
      <c r="A275" s="13"/>
      <c r="B275" s="14"/>
    </row>
    <row r="276" spans="1:2">
      <c r="A276" s="13"/>
      <c r="B276" s="14"/>
    </row>
    <row r="277" spans="1:2">
      <c r="A277" s="13"/>
      <c r="B277" s="14"/>
    </row>
    <row r="278" spans="1:2">
      <c r="A278" s="13"/>
      <c r="B278" s="14"/>
    </row>
    <row r="279" spans="1:2">
      <c r="A279" s="13"/>
      <c r="B279" s="14"/>
    </row>
    <row r="280" spans="1:2">
      <c r="A280" s="13"/>
      <c r="B280" s="14"/>
    </row>
    <row r="281" spans="1:2">
      <c r="A281" s="13"/>
      <c r="B281" s="14"/>
    </row>
    <row r="282" spans="1:2">
      <c r="A282" s="13"/>
      <c r="B282" s="14"/>
    </row>
    <row r="283" spans="1:2">
      <c r="A283" s="13"/>
      <c r="B283" s="14"/>
    </row>
    <row r="284" spans="1:2">
      <c r="A284" s="13"/>
      <c r="B284" s="14"/>
    </row>
    <row r="285" spans="1:2">
      <c r="A285" s="13"/>
      <c r="B285" s="14"/>
    </row>
    <row r="286" spans="1:2">
      <c r="A286" s="13"/>
      <c r="B286" s="14"/>
    </row>
    <row r="287" spans="1:2">
      <c r="A287" s="13"/>
      <c r="B287" s="14"/>
    </row>
    <row r="288" spans="1:2">
      <c r="A288" s="13"/>
      <c r="B288" s="14"/>
    </row>
    <row r="289" spans="1:2">
      <c r="A289" s="13"/>
      <c r="B289" s="14"/>
    </row>
    <row r="290" spans="1:2">
      <c r="A290" s="13"/>
      <c r="B290" s="14"/>
    </row>
    <row r="291" spans="1:2">
      <c r="A291" s="13"/>
      <c r="B291" s="14"/>
    </row>
    <row r="292" spans="1:2">
      <c r="A292" s="13"/>
      <c r="B292" s="14"/>
    </row>
    <row r="293" spans="1:2">
      <c r="A293" s="13"/>
      <c r="B293" s="14"/>
    </row>
    <row r="294" spans="1:2">
      <c r="A294" s="13"/>
      <c r="B294" s="14"/>
    </row>
    <row r="295" spans="1:2">
      <c r="A295" s="13"/>
      <c r="B295" s="14"/>
    </row>
    <row r="296" spans="1:2">
      <c r="A296" s="13"/>
      <c r="B296" s="14"/>
    </row>
    <row r="297" spans="1:2">
      <c r="A297" s="13"/>
      <c r="B297" s="14"/>
    </row>
    <row r="298" spans="1:2">
      <c r="A298" s="13"/>
      <c r="B298" s="14"/>
    </row>
    <row r="299" spans="1:2">
      <c r="A299" s="13"/>
      <c r="B299" s="14"/>
    </row>
    <row r="300" spans="1:2">
      <c r="A300" s="13"/>
      <c r="B300" s="14"/>
    </row>
    <row r="301" spans="1:2">
      <c r="A301" s="13"/>
      <c r="B301" s="14"/>
    </row>
    <row r="302" spans="1:2">
      <c r="A302" s="13"/>
      <c r="B302" s="14"/>
    </row>
    <row r="303" spans="1:2">
      <c r="A303" s="13"/>
      <c r="B303" s="14"/>
    </row>
    <row r="304" spans="1:2">
      <c r="A304" s="13"/>
      <c r="B304" s="14"/>
    </row>
    <row r="305" spans="1:11">
      <c r="A305" s="13"/>
      <c r="B305" s="14"/>
      <c r="H305" s="21"/>
      <c r="I305" s="22"/>
      <c r="J305" s="22"/>
      <c r="K305" s="22"/>
    </row>
    <row r="306" spans="1:11">
      <c r="A306" s="13"/>
      <c r="B306" s="14"/>
    </row>
    <row r="307" spans="1:11">
      <c r="A307" s="13"/>
      <c r="B307" s="14"/>
    </row>
    <row r="308" spans="1:11">
      <c r="A308" s="13"/>
      <c r="B308" s="14"/>
    </row>
    <row r="309" spans="1:11">
      <c r="A309" s="13"/>
      <c r="B309" s="14"/>
    </row>
    <row r="310" spans="1:11">
      <c r="A310" s="13"/>
      <c r="B310" s="14"/>
    </row>
    <row r="311" spans="1:11">
      <c r="A311" s="13"/>
      <c r="B311" s="14"/>
    </row>
    <row r="312" spans="1:11">
      <c r="A312" s="13"/>
      <c r="B312" s="14"/>
    </row>
    <row r="313" spans="1:11">
      <c r="A313" s="13"/>
      <c r="B313" s="14"/>
    </row>
    <row r="314" spans="1:11">
      <c r="A314" s="13"/>
      <c r="B314" s="14"/>
    </row>
    <row r="315" spans="1:11">
      <c r="A315" s="13"/>
      <c r="B315" s="14"/>
    </row>
    <row r="316" spans="1:11">
      <c r="A316" s="13"/>
      <c r="B316" s="14"/>
    </row>
    <row r="317" spans="1:11">
      <c r="A317" s="13"/>
      <c r="B317" s="14"/>
    </row>
    <row r="318" spans="1:11">
      <c r="A318" s="13"/>
      <c r="B318" s="14"/>
    </row>
    <row r="319" spans="1:11">
      <c r="A319" s="13"/>
      <c r="B319" s="14"/>
    </row>
    <row r="320" spans="1:11">
      <c r="A320" s="13"/>
      <c r="B320" s="14"/>
    </row>
    <row r="321" spans="1:2">
      <c r="A321" s="13"/>
      <c r="B321" s="14"/>
    </row>
    <row r="322" spans="1:2">
      <c r="A322" s="13"/>
      <c r="B322" s="14"/>
    </row>
    <row r="323" spans="1:2">
      <c r="A323" s="13"/>
      <c r="B323" s="14"/>
    </row>
    <row r="324" spans="1:2">
      <c r="A324" s="13"/>
      <c r="B324" s="14"/>
    </row>
    <row r="325" spans="1:2">
      <c r="A325" s="13"/>
      <c r="B325" s="14"/>
    </row>
    <row r="326" spans="1:2">
      <c r="A326" s="13"/>
      <c r="B326" s="14"/>
    </row>
    <row r="327" spans="1:2">
      <c r="A327" s="13"/>
      <c r="B327" s="14"/>
    </row>
    <row r="328" spans="1:2">
      <c r="A328" s="13"/>
      <c r="B328" s="14"/>
    </row>
    <row r="329" spans="1:2">
      <c r="A329" s="13"/>
      <c r="B329" s="14"/>
    </row>
    <row r="330" spans="1:2">
      <c r="A330" s="13"/>
      <c r="B330" s="14"/>
    </row>
    <row r="331" spans="1:2">
      <c r="A331" s="13"/>
      <c r="B331" s="14"/>
    </row>
    <row r="332" spans="1:2">
      <c r="A332" s="13"/>
      <c r="B332" s="14"/>
    </row>
    <row r="333" spans="1:2">
      <c r="A333" s="13"/>
      <c r="B333" s="14"/>
    </row>
    <row r="334" spans="1:2">
      <c r="A334" s="13"/>
      <c r="B334" s="14"/>
    </row>
    <row r="335" spans="1:2">
      <c r="A335" s="13"/>
      <c r="B335" s="14"/>
    </row>
    <row r="336" spans="1:2">
      <c r="A336" s="13"/>
      <c r="B336" s="14"/>
    </row>
    <row r="337" spans="1:2">
      <c r="A337" s="13"/>
      <c r="B337" s="14"/>
    </row>
    <row r="338" spans="1:2">
      <c r="A338" s="13"/>
      <c r="B338" s="14"/>
    </row>
    <row r="339" spans="1:2">
      <c r="A339" s="13"/>
      <c r="B339" s="14"/>
    </row>
    <row r="340" spans="1:2">
      <c r="A340" s="13"/>
      <c r="B340" s="14"/>
    </row>
    <row r="341" spans="1:2">
      <c r="A341" s="13"/>
      <c r="B341" s="14"/>
    </row>
    <row r="342" spans="1:2">
      <c r="A342" s="13"/>
      <c r="B342" s="14"/>
    </row>
    <row r="343" spans="1:2">
      <c r="A343" s="13"/>
      <c r="B343" s="14"/>
    </row>
    <row r="344" spans="1:2">
      <c r="A344" s="13"/>
      <c r="B344" s="14"/>
    </row>
    <row r="345" spans="1:2">
      <c r="A345" s="13"/>
      <c r="B345" s="14"/>
    </row>
    <row r="346" spans="1:2">
      <c r="A346" s="13"/>
      <c r="B346" s="14"/>
    </row>
    <row r="347" spans="1:2">
      <c r="A347" s="13"/>
      <c r="B347" s="14"/>
    </row>
    <row r="348" spans="1:2">
      <c r="A348" s="13"/>
      <c r="B348" s="14"/>
    </row>
    <row r="349" spans="1:2">
      <c r="A349" s="13"/>
      <c r="B349" s="14"/>
    </row>
    <row r="350" spans="1:2">
      <c r="A350" s="13"/>
      <c r="B350" s="14"/>
    </row>
    <row r="351" spans="1:2">
      <c r="A351" s="13"/>
      <c r="B351" s="14"/>
    </row>
    <row r="352" spans="1:2">
      <c r="A352" s="13"/>
      <c r="B352" s="14"/>
    </row>
    <row r="353" spans="1:2">
      <c r="A353" s="13"/>
      <c r="B353" s="14"/>
    </row>
    <row r="354" spans="1:2">
      <c r="A354" s="13"/>
      <c r="B354" s="14"/>
    </row>
    <row r="355" spans="1:2">
      <c r="A355" s="13"/>
      <c r="B355" s="14"/>
    </row>
    <row r="356" spans="1:2">
      <c r="A356" s="13"/>
      <c r="B356" s="14"/>
    </row>
    <row r="357" spans="1:2">
      <c r="A357" s="13"/>
      <c r="B357" s="14"/>
    </row>
    <row r="358" spans="1:2">
      <c r="A358" s="13"/>
      <c r="B358" s="14"/>
    </row>
    <row r="359" spans="1:2">
      <c r="A359" s="13"/>
      <c r="B359" s="14"/>
    </row>
    <row r="360" spans="1:2">
      <c r="A360" s="13"/>
      <c r="B360" s="14"/>
    </row>
    <row r="361" spans="1:2">
      <c r="A361" s="13"/>
      <c r="B361" s="14"/>
    </row>
    <row r="362" spans="1:2">
      <c r="A362" s="13"/>
      <c r="B362" s="14"/>
    </row>
    <row r="363" spans="1:2">
      <c r="A363" s="13"/>
      <c r="B363" s="14"/>
    </row>
    <row r="364" spans="1:2">
      <c r="A364" s="13"/>
      <c r="B364" s="14"/>
    </row>
    <row r="365" spans="1:2">
      <c r="A365" s="13"/>
      <c r="B365" s="14"/>
    </row>
    <row r="366" spans="1:2">
      <c r="A366" s="13"/>
      <c r="B366" s="14"/>
    </row>
    <row r="367" spans="1:2">
      <c r="A367" s="13"/>
      <c r="B367" s="14"/>
    </row>
    <row r="368" spans="1:2">
      <c r="A368" s="13"/>
      <c r="B368" s="14"/>
    </row>
    <row r="369" spans="1:10">
      <c r="A369" s="13"/>
      <c r="B369" s="14"/>
    </row>
    <row r="370" spans="1:10">
      <c r="A370" s="13"/>
      <c r="B370" s="14"/>
    </row>
    <row r="371" spans="1:10">
      <c r="A371" s="13"/>
      <c r="B371" s="14"/>
    </row>
    <row r="372" spans="1:10">
      <c r="A372" s="13"/>
      <c r="B372" s="14"/>
    </row>
    <row r="373" spans="1:10">
      <c r="A373" s="13"/>
      <c r="B373" s="14"/>
    </row>
    <row r="374" spans="1:10">
      <c r="A374" s="13"/>
      <c r="B374" s="14"/>
    </row>
    <row r="375" spans="1:10">
      <c r="A375" s="13"/>
      <c r="B375" s="14"/>
      <c r="G375"/>
      <c r="H375"/>
      <c r="I375"/>
      <c r="J375"/>
    </row>
    <row r="376" spans="1:10">
      <c r="A376" s="13"/>
      <c r="B376" s="14"/>
      <c r="G376"/>
      <c r="H376"/>
      <c r="I376"/>
      <c r="J376"/>
    </row>
    <row r="377" spans="1:10">
      <c r="A377" s="13"/>
      <c r="B377" s="14"/>
      <c r="G377"/>
      <c r="H377"/>
      <c r="I377"/>
      <c r="J377"/>
    </row>
    <row r="378" spans="1:10">
      <c r="A378" s="13"/>
      <c r="B378" s="14"/>
      <c r="G378"/>
      <c r="H378"/>
      <c r="I378"/>
      <c r="J378"/>
    </row>
    <row r="379" spans="1:10">
      <c r="A379" s="13"/>
      <c r="B379" s="14"/>
      <c r="G379"/>
      <c r="H379"/>
      <c r="I379"/>
      <c r="J379"/>
    </row>
    <row r="380" spans="1:10">
      <c r="A380" s="13"/>
      <c r="B380" s="14"/>
      <c r="G380"/>
      <c r="H380"/>
      <c r="I380"/>
      <c r="J380"/>
    </row>
    <row r="381" spans="1:10">
      <c r="A381" s="13"/>
      <c r="B381" s="14"/>
      <c r="G381"/>
      <c r="H381"/>
      <c r="I381"/>
      <c r="J381"/>
    </row>
    <row r="382" spans="1:10">
      <c r="A382" s="13"/>
      <c r="B382" s="14"/>
      <c r="G382"/>
      <c r="H382"/>
      <c r="I382"/>
      <c r="J382"/>
    </row>
    <row r="383" spans="1:10">
      <c r="A383" s="13"/>
      <c r="B383" s="14"/>
      <c r="G383"/>
      <c r="H383"/>
      <c r="I383"/>
      <c r="J383"/>
    </row>
    <row r="384" spans="1:10">
      <c r="A384" s="13"/>
      <c r="B384" s="14"/>
      <c r="G384"/>
      <c r="H384"/>
      <c r="I384"/>
      <c r="J384"/>
    </row>
    <row r="385" spans="1:12">
      <c r="A385" s="13"/>
      <c r="B385" s="14"/>
      <c r="G385"/>
      <c r="H385"/>
      <c r="I385"/>
      <c r="J385"/>
    </row>
    <row r="386" spans="1:12">
      <c r="A386" s="13"/>
      <c r="B386" s="14"/>
      <c r="G386"/>
      <c r="H386"/>
      <c r="I386"/>
      <c r="J386"/>
    </row>
    <row r="387" spans="1:12">
      <c r="A387" s="13"/>
      <c r="B387" s="14"/>
      <c r="G387"/>
      <c r="H387"/>
      <c r="I387"/>
      <c r="J387"/>
    </row>
    <row r="388" spans="1:12">
      <c r="A388" s="13"/>
      <c r="B388" s="14"/>
      <c r="G388"/>
      <c r="H388"/>
      <c r="I388"/>
      <c r="J388"/>
    </row>
    <row r="389" spans="1:12">
      <c r="A389" s="13"/>
      <c r="B389" s="14"/>
    </row>
    <row r="390" spans="1:12">
      <c r="A390" s="13"/>
      <c r="B390" s="14"/>
      <c r="K390" s="4"/>
    </row>
    <row r="391" spans="1:12">
      <c r="A391" s="13"/>
      <c r="B391" s="14"/>
    </row>
    <row r="392" spans="1:12">
      <c r="A392" s="13"/>
      <c r="B392" s="14"/>
    </row>
    <row r="393" spans="1:12">
      <c r="A393" s="13"/>
      <c r="B393" s="14"/>
      <c r="H393" s="23"/>
      <c r="I393" s="23"/>
      <c r="J393" s="23"/>
      <c r="K393" s="24"/>
      <c r="L393" s="7"/>
    </row>
    <row r="394" spans="1:12">
      <c r="A394" s="13"/>
      <c r="B394" s="14"/>
    </row>
    <row r="395" spans="1:12">
      <c r="A395" s="13"/>
      <c r="B395" s="14"/>
    </row>
    <row r="396" spans="1:12">
      <c r="A396" s="13"/>
      <c r="B396" s="14"/>
      <c r="K396" s="6"/>
    </row>
    <row r="397" spans="1:12">
      <c r="A397" s="13"/>
      <c r="B397" s="14"/>
      <c r="K397" s="6"/>
    </row>
    <row r="398" spans="1:12">
      <c r="A398" s="13"/>
      <c r="B398" s="14"/>
      <c r="K398" s="6"/>
    </row>
    <row r="399" spans="1:12">
      <c r="A399" s="13"/>
      <c r="B399" s="14"/>
      <c r="K399" s="6"/>
    </row>
    <row r="400" spans="1:12">
      <c r="A400" s="13"/>
      <c r="B400" s="14"/>
      <c r="K400" s="4"/>
      <c r="L400" s="4"/>
    </row>
    <row r="401" spans="1:12">
      <c r="A401" s="13"/>
      <c r="B401" s="14"/>
      <c r="K401" s="4"/>
      <c r="L401" s="4"/>
    </row>
    <row r="402" spans="1:12">
      <c r="A402" s="13"/>
      <c r="B402" s="14"/>
      <c r="K402" s="4"/>
      <c r="L402" s="4"/>
    </row>
    <row r="403" spans="1:12">
      <c r="A403" s="13"/>
      <c r="B403" s="14"/>
      <c r="G403" s="6"/>
      <c r="K403" s="4"/>
      <c r="L403" s="4"/>
    </row>
    <row r="404" spans="1:12">
      <c r="A404" s="13"/>
      <c r="B404" s="14"/>
      <c r="G404" s="6"/>
      <c r="K404" s="4"/>
      <c r="L404" s="4"/>
    </row>
    <row r="405" spans="1:12">
      <c r="A405" s="13"/>
      <c r="B405" s="14"/>
      <c r="G405" s="6"/>
      <c r="K405" s="4"/>
      <c r="L405" s="4"/>
    </row>
    <row r="406" spans="1:12">
      <c r="A406" s="13"/>
      <c r="B406" s="14"/>
      <c r="G406" s="25"/>
      <c r="K406" s="4"/>
      <c r="L406" s="4"/>
    </row>
    <row r="407" spans="1:12">
      <c r="A407" s="13"/>
      <c r="B407" s="14"/>
      <c r="K407" s="4"/>
      <c r="L407" s="4"/>
    </row>
    <row r="408" spans="1:12">
      <c r="A408" s="13"/>
      <c r="B408" s="14"/>
      <c r="G408" s="6"/>
      <c r="K408" s="4"/>
      <c r="L408" s="4"/>
    </row>
    <row r="409" spans="1:12">
      <c r="A409" s="13"/>
      <c r="B409" s="14"/>
      <c r="G409" s="6"/>
      <c r="K409" s="4"/>
      <c r="L409" s="4"/>
    </row>
    <row r="410" spans="1:12">
      <c r="A410" s="13"/>
      <c r="B410" s="14"/>
      <c r="K410" s="6"/>
    </row>
    <row r="411" spans="1:12">
      <c r="A411" s="13"/>
      <c r="B411" s="14"/>
    </row>
    <row r="412" spans="1:12">
      <c r="A412" s="16"/>
      <c r="B412" s="26"/>
    </row>
    <row r="413" spans="1:12">
      <c r="A413" s="16"/>
      <c r="B413" s="26"/>
    </row>
    <row r="414" spans="1:12">
      <c r="A414" s="16"/>
      <c r="B414" s="26"/>
    </row>
    <row r="415" spans="1:12">
      <c r="A415" s="16"/>
      <c r="B415" s="26"/>
    </row>
    <row r="416" spans="1:12">
      <c r="A416" s="16"/>
      <c r="B416" s="26"/>
    </row>
    <row r="417" spans="1:2">
      <c r="A417" s="16"/>
      <c r="B417" s="26"/>
    </row>
    <row r="418" spans="1:2">
      <c r="A418" s="16"/>
      <c r="B418" s="26"/>
    </row>
    <row r="419" spans="1:2">
      <c r="A419" s="16"/>
      <c r="B419" s="26"/>
    </row>
    <row r="420" spans="1:2">
      <c r="A420" s="16"/>
      <c r="B420" s="26"/>
    </row>
    <row r="421" spans="1:2">
      <c r="A421" s="16"/>
      <c r="B421" s="26"/>
    </row>
    <row r="422" spans="1:2">
      <c r="A422" s="16"/>
      <c r="B422" s="26"/>
    </row>
    <row r="423" spans="1:2">
      <c r="A423" s="16"/>
      <c r="B423" s="26"/>
    </row>
    <row r="424" spans="1:2">
      <c r="A424" s="16"/>
      <c r="B424" s="26"/>
    </row>
    <row r="425" spans="1:2">
      <c r="A425" s="16"/>
      <c r="B425" s="26"/>
    </row>
    <row r="426" spans="1:2">
      <c r="A426" s="16"/>
      <c r="B426" s="26"/>
    </row>
    <row r="427" spans="1:2">
      <c r="A427" s="16"/>
      <c r="B427" s="26"/>
    </row>
    <row r="428" spans="1:2">
      <c r="A428" s="16"/>
      <c r="B428" s="26"/>
    </row>
    <row r="429" spans="1:2">
      <c r="A429" s="16"/>
      <c r="B429" s="26"/>
    </row>
    <row r="430" spans="1:2">
      <c r="A430" s="16"/>
      <c r="B430" s="26"/>
    </row>
    <row r="431" spans="1:2">
      <c r="A431" s="16"/>
      <c r="B431" s="26"/>
    </row>
    <row r="432" spans="1:2">
      <c r="A432" s="16"/>
      <c r="B432" s="26"/>
    </row>
    <row r="433" spans="1:2">
      <c r="A433" s="16"/>
      <c r="B433" s="26"/>
    </row>
    <row r="434" spans="1:2">
      <c r="A434" s="16"/>
      <c r="B434" s="26"/>
    </row>
    <row r="435" spans="1:2">
      <c r="A435" s="16"/>
      <c r="B435" s="26"/>
    </row>
    <row r="436" spans="1:2">
      <c r="A436" s="16"/>
      <c r="B436" s="26"/>
    </row>
    <row r="437" spans="1:2">
      <c r="A437" s="16"/>
      <c r="B437" s="26"/>
    </row>
    <row r="438" spans="1:2">
      <c r="A438" s="16"/>
      <c r="B438" s="26"/>
    </row>
    <row r="439" spans="1:2">
      <c r="A439" s="16"/>
      <c r="B439" s="26"/>
    </row>
    <row r="440" spans="1:2">
      <c r="A440" s="16"/>
      <c r="B440" s="26"/>
    </row>
    <row r="441" spans="1:2">
      <c r="A441" s="16"/>
      <c r="B441" s="26"/>
    </row>
    <row r="442" spans="1:2">
      <c r="A442" s="16"/>
      <c r="B442" s="26"/>
    </row>
    <row r="443" spans="1:2">
      <c r="A443" s="16"/>
      <c r="B443" s="26"/>
    </row>
    <row r="444" spans="1:2">
      <c r="A444" s="16"/>
      <c r="B444" s="26"/>
    </row>
    <row r="445" spans="1:2">
      <c r="A445" s="16"/>
      <c r="B445" s="26"/>
    </row>
    <row r="446" spans="1:2">
      <c r="A446" s="16"/>
      <c r="B446" s="26"/>
    </row>
    <row r="447" spans="1:2">
      <c r="A447" s="16"/>
      <c r="B447" s="26"/>
    </row>
    <row r="448" spans="1:2">
      <c r="A448" s="16"/>
      <c r="B448" s="26"/>
    </row>
    <row r="449" spans="1:2">
      <c r="A449" s="16"/>
      <c r="B449" s="26"/>
    </row>
    <row r="450" spans="1:2">
      <c r="A450" s="16"/>
      <c r="B450" s="26"/>
    </row>
    <row r="451" spans="1:2">
      <c r="A451" s="16"/>
      <c r="B451" s="26"/>
    </row>
    <row r="452" spans="1:2">
      <c r="A452" s="16"/>
      <c r="B452" s="26"/>
    </row>
    <row r="453" spans="1:2">
      <c r="A453" s="16"/>
      <c r="B453" s="26"/>
    </row>
    <row r="454" spans="1:2">
      <c r="A454" s="16"/>
      <c r="B454" s="26"/>
    </row>
    <row r="455" spans="1:2">
      <c r="A455" s="16"/>
      <c r="B455" s="26"/>
    </row>
    <row r="456" spans="1:2">
      <c r="A456" s="16"/>
      <c r="B456" s="26"/>
    </row>
    <row r="457" spans="1:2">
      <c r="A457" s="16"/>
      <c r="B457" s="26"/>
    </row>
    <row r="458" spans="1:2">
      <c r="A458" s="16"/>
      <c r="B458" s="26"/>
    </row>
    <row r="459" spans="1:2">
      <c r="A459" s="16"/>
      <c r="B459" s="26"/>
    </row>
    <row r="460" spans="1:2">
      <c r="A460" s="16"/>
      <c r="B460" s="26"/>
    </row>
    <row r="461" spans="1:2">
      <c r="A461" s="16"/>
      <c r="B461" s="26"/>
    </row>
    <row r="462" spans="1:2">
      <c r="A462" s="16"/>
      <c r="B462" s="26"/>
    </row>
    <row r="463" spans="1:2">
      <c r="A463" s="16"/>
      <c r="B463" s="26"/>
    </row>
    <row r="464" spans="1:2">
      <c r="A464" s="16"/>
      <c r="B464" s="26"/>
    </row>
    <row r="465" spans="1:2">
      <c r="A465" s="16"/>
      <c r="B465" s="26"/>
    </row>
    <row r="466" spans="1:2">
      <c r="A466" s="16"/>
      <c r="B466" s="26"/>
    </row>
    <row r="467" spans="1:2">
      <c r="A467" s="16"/>
      <c r="B467" s="26"/>
    </row>
    <row r="468" spans="1:2">
      <c r="A468" s="16"/>
      <c r="B468" s="26"/>
    </row>
    <row r="469" spans="1:2">
      <c r="A469" s="16"/>
      <c r="B469" s="26"/>
    </row>
    <row r="470" spans="1:2">
      <c r="A470" s="16"/>
      <c r="B470" s="26"/>
    </row>
    <row r="471" spans="1:2">
      <c r="A471" s="16"/>
      <c r="B471" s="26"/>
    </row>
    <row r="472" spans="1:2">
      <c r="A472" s="16"/>
      <c r="B472" s="26"/>
    </row>
    <row r="473" spans="1:2">
      <c r="A473" s="16"/>
      <c r="B473" s="26"/>
    </row>
    <row r="474" spans="1:2">
      <c r="A474" s="16"/>
      <c r="B474" s="26"/>
    </row>
    <row r="475" spans="1:2">
      <c r="A475" s="16"/>
      <c r="B475" s="26"/>
    </row>
    <row r="476" spans="1:2">
      <c r="A476" s="16"/>
      <c r="B476" s="26"/>
    </row>
    <row r="477" spans="1:2">
      <c r="A477" s="16"/>
      <c r="B477" s="26"/>
    </row>
    <row r="478" spans="1:2">
      <c r="A478" s="16"/>
      <c r="B478" s="26"/>
    </row>
    <row r="479" spans="1:2">
      <c r="A479" s="16"/>
      <c r="B479" s="26"/>
    </row>
    <row r="480" spans="1:2">
      <c r="A480" s="16"/>
      <c r="B480" s="26"/>
    </row>
    <row r="481" spans="1:2">
      <c r="A481" s="16"/>
      <c r="B481" s="26"/>
    </row>
    <row r="482" spans="1:2">
      <c r="A482" s="16"/>
      <c r="B482" s="26"/>
    </row>
    <row r="483" spans="1:2">
      <c r="A483" s="16"/>
      <c r="B483" s="26"/>
    </row>
    <row r="484" spans="1:2">
      <c r="A484" s="16"/>
      <c r="B484" s="26"/>
    </row>
    <row r="485" spans="1:2">
      <c r="A485" s="16"/>
      <c r="B485" s="26"/>
    </row>
    <row r="486" spans="1:2">
      <c r="A486" s="16"/>
      <c r="B486" s="26"/>
    </row>
    <row r="487" spans="1:2">
      <c r="A487" s="16"/>
      <c r="B487" s="26"/>
    </row>
    <row r="488" spans="1:2">
      <c r="A488" s="16"/>
      <c r="B488" s="26"/>
    </row>
    <row r="489" spans="1:2">
      <c r="A489" s="16"/>
      <c r="B489" s="26"/>
    </row>
    <row r="490" spans="1:2">
      <c r="A490" s="16"/>
      <c r="B490" s="26"/>
    </row>
    <row r="491" spans="1:2">
      <c r="A491" s="16"/>
      <c r="B491" s="26"/>
    </row>
    <row r="492" spans="1:2">
      <c r="A492" s="16"/>
      <c r="B492" s="26"/>
    </row>
    <row r="493" spans="1:2">
      <c r="A493" s="16"/>
      <c r="B493" s="26"/>
    </row>
    <row r="494" spans="1:2">
      <c r="A494" s="16"/>
      <c r="B494" s="26"/>
    </row>
    <row r="495" spans="1:2">
      <c r="A495" s="16"/>
      <c r="B495" s="26"/>
    </row>
    <row r="496" spans="1:2">
      <c r="A496" s="16"/>
      <c r="B496" s="26"/>
    </row>
    <row r="497" spans="1:2">
      <c r="A497" s="16"/>
      <c r="B497" s="26"/>
    </row>
    <row r="498" spans="1:2">
      <c r="A498" s="16"/>
      <c r="B498" s="26"/>
    </row>
    <row r="499" spans="1:2">
      <c r="A499" s="16"/>
      <c r="B499" s="26"/>
    </row>
    <row r="500" spans="1:2">
      <c r="A500" s="16"/>
      <c r="B500" s="26"/>
    </row>
    <row r="501" spans="1:2">
      <c r="A501" s="16"/>
      <c r="B501" s="26"/>
    </row>
    <row r="502" spans="1:2">
      <c r="A502" s="16"/>
      <c r="B502" s="26"/>
    </row>
    <row r="503" spans="1:2">
      <c r="A503" s="16"/>
      <c r="B503" s="26"/>
    </row>
    <row r="504" spans="1:2">
      <c r="A504" s="16"/>
      <c r="B504" s="26"/>
    </row>
    <row r="505" spans="1:2">
      <c r="A505" s="16"/>
      <c r="B505" s="26"/>
    </row>
    <row r="506" spans="1:2">
      <c r="A506" s="16"/>
      <c r="B506" s="26"/>
    </row>
    <row r="507" spans="1:2">
      <c r="A507" s="16"/>
      <c r="B507" s="26"/>
    </row>
    <row r="508" spans="1:2">
      <c r="A508" s="16"/>
      <c r="B508" s="26"/>
    </row>
    <row r="509" spans="1:2">
      <c r="A509" s="16"/>
      <c r="B509" s="26"/>
    </row>
    <row r="510" spans="1:2">
      <c r="A510" s="16"/>
      <c r="B510" s="26"/>
    </row>
    <row r="511" spans="1:2">
      <c r="A511" s="16"/>
      <c r="B511" s="26"/>
    </row>
    <row r="512" spans="1:2">
      <c r="A512" s="16"/>
      <c r="B512" s="26"/>
    </row>
    <row r="513" spans="1:2">
      <c r="A513" s="16"/>
      <c r="B513" s="26"/>
    </row>
    <row r="514" spans="1:2">
      <c r="A514" s="16"/>
      <c r="B514" s="26"/>
    </row>
    <row r="515" spans="1:2">
      <c r="A515" s="16"/>
      <c r="B515" s="26"/>
    </row>
    <row r="516" spans="1:2">
      <c r="A516" s="16"/>
      <c r="B516" s="26"/>
    </row>
    <row r="517" spans="1:2">
      <c r="A517" s="16"/>
      <c r="B517" s="26"/>
    </row>
    <row r="518" spans="1:2">
      <c r="A518" s="16"/>
      <c r="B518" s="26"/>
    </row>
    <row r="519" spans="1:2">
      <c r="A519" s="16"/>
      <c r="B519" s="26"/>
    </row>
    <row r="520" spans="1:2">
      <c r="A520" s="16"/>
      <c r="B520" s="26"/>
    </row>
    <row r="521" spans="1:2">
      <c r="A521" s="16"/>
      <c r="B521" s="26"/>
    </row>
    <row r="522" spans="1:2">
      <c r="A522" s="16"/>
      <c r="B522" s="26"/>
    </row>
    <row r="523" spans="1:2">
      <c r="A523" s="16"/>
      <c r="B523" s="26"/>
    </row>
    <row r="524" spans="1:2">
      <c r="A524" s="16"/>
      <c r="B524" s="26"/>
    </row>
    <row r="525" spans="1:2">
      <c r="A525" s="16"/>
      <c r="B525" s="26"/>
    </row>
    <row r="526" spans="1:2">
      <c r="A526" s="16"/>
      <c r="B526" s="26"/>
    </row>
    <row r="527" spans="1:2">
      <c r="A527" s="16"/>
      <c r="B527" s="26"/>
    </row>
    <row r="528" spans="1:2">
      <c r="A528" s="16"/>
      <c r="B528" s="26"/>
    </row>
    <row r="529" spans="1:2">
      <c r="A529" s="16"/>
      <c r="B529" s="26"/>
    </row>
    <row r="530" spans="1:2">
      <c r="A530" s="16"/>
      <c r="B530" s="26"/>
    </row>
    <row r="531" spans="1:2">
      <c r="A531" s="16"/>
      <c r="B531" s="26"/>
    </row>
    <row r="532" spans="1:2">
      <c r="A532" s="16"/>
      <c r="B532" s="26"/>
    </row>
    <row r="533" spans="1:2">
      <c r="A533" s="16"/>
      <c r="B533" s="26"/>
    </row>
    <row r="534" spans="1:2">
      <c r="A534" s="16"/>
      <c r="B534" s="26"/>
    </row>
    <row r="535" spans="1:2">
      <c r="A535" s="16"/>
      <c r="B535" s="26"/>
    </row>
    <row r="536" spans="1:2">
      <c r="A536" s="16"/>
      <c r="B536" s="26"/>
    </row>
    <row r="537" spans="1:2">
      <c r="A537" s="16"/>
      <c r="B537" s="26"/>
    </row>
    <row r="538" spans="1:2">
      <c r="A538" s="16"/>
      <c r="B538" s="26"/>
    </row>
    <row r="539" spans="1:2">
      <c r="A539" s="16"/>
      <c r="B539" s="26"/>
    </row>
    <row r="540" spans="1:2">
      <c r="A540" s="16"/>
      <c r="B540" s="26"/>
    </row>
    <row r="541" spans="1:2">
      <c r="A541" s="16"/>
      <c r="B541" s="26"/>
    </row>
    <row r="542" spans="1:2">
      <c r="A542" s="16"/>
      <c r="B542" s="26"/>
    </row>
    <row r="543" spans="1:2">
      <c r="A543" s="16"/>
      <c r="B543" s="26"/>
    </row>
    <row r="544" spans="1:2">
      <c r="A544" s="16"/>
      <c r="B544" s="26"/>
    </row>
    <row r="545" spans="1:2">
      <c r="A545" s="16"/>
      <c r="B545" s="26"/>
    </row>
    <row r="546" spans="1:2">
      <c r="A546" s="16"/>
      <c r="B546" s="26"/>
    </row>
    <row r="547" spans="1:2">
      <c r="A547" s="16"/>
      <c r="B547" s="26"/>
    </row>
    <row r="548" spans="1:2">
      <c r="A548" s="16"/>
      <c r="B548" s="26"/>
    </row>
    <row r="549" spans="1:2">
      <c r="A549" s="16"/>
      <c r="B549" s="26"/>
    </row>
    <row r="550" spans="1:2">
      <c r="A550" s="16"/>
      <c r="B550" s="26"/>
    </row>
    <row r="551" spans="1:2">
      <c r="A551" s="16"/>
      <c r="B551" s="26"/>
    </row>
    <row r="552" spans="1:2">
      <c r="A552" s="16"/>
      <c r="B552" s="26"/>
    </row>
    <row r="553" spans="1:2">
      <c r="A553" s="16"/>
      <c r="B553" s="26"/>
    </row>
    <row r="554" spans="1:2">
      <c r="A554" s="16"/>
      <c r="B554" s="26"/>
    </row>
    <row r="555" spans="1:2">
      <c r="A555" s="16"/>
      <c r="B555" s="26"/>
    </row>
    <row r="556" spans="1:2">
      <c r="A556" s="16"/>
      <c r="B556" s="26"/>
    </row>
    <row r="557" spans="1:2">
      <c r="A557" s="16"/>
      <c r="B557" s="26"/>
    </row>
    <row r="558" spans="1:2">
      <c r="A558" s="16"/>
      <c r="B558" s="26"/>
    </row>
    <row r="559" spans="1:2">
      <c r="A559" s="16"/>
      <c r="B559" s="26"/>
    </row>
    <row r="560" spans="1:2">
      <c r="A560" s="16"/>
      <c r="B560" s="26"/>
    </row>
    <row r="561" spans="1:2">
      <c r="A561" s="16"/>
      <c r="B561" s="26"/>
    </row>
    <row r="562" spans="1:2">
      <c r="A562" s="16"/>
      <c r="B562" s="26"/>
    </row>
    <row r="563" spans="1:2">
      <c r="A563" s="16"/>
      <c r="B563" s="26"/>
    </row>
    <row r="564" spans="1:2">
      <c r="A564" s="16"/>
      <c r="B564" s="26"/>
    </row>
    <row r="565" spans="1:2">
      <c r="A565" s="16"/>
      <c r="B565" s="26"/>
    </row>
    <row r="566" spans="1:2">
      <c r="A566" s="16"/>
      <c r="B566" s="26"/>
    </row>
    <row r="567" spans="1:2">
      <c r="A567" s="16"/>
      <c r="B567" s="26"/>
    </row>
    <row r="568" spans="1:2">
      <c r="A568" s="16"/>
      <c r="B568" s="26"/>
    </row>
    <row r="569" spans="1:2">
      <c r="A569" s="16"/>
      <c r="B569" s="26"/>
    </row>
    <row r="570" spans="1:2">
      <c r="A570" s="16"/>
      <c r="B570" s="26"/>
    </row>
    <row r="571" spans="1:2">
      <c r="A571" s="16"/>
      <c r="B571" s="26"/>
    </row>
    <row r="572" spans="1:2">
      <c r="A572" s="16"/>
      <c r="B572" s="26"/>
    </row>
    <row r="573" spans="1:2">
      <c r="A573" s="16"/>
      <c r="B573" s="26"/>
    </row>
    <row r="574" spans="1:2">
      <c r="A574" s="16"/>
      <c r="B574" s="26"/>
    </row>
    <row r="575" spans="1:2">
      <c r="A575" s="16"/>
      <c r="B575" s="26"/>
    </row>
    <row r="576" spans="1:2">
      <c r="A576" s="16"/>
      <c r="B576" s="26"/>
    </row>
    <row r="577" spans="1:2">
      <c r="A577" s="16"/>
      <c r="B577" s="26"/>
    </row>
    <row r="578" spans="1:2">
      <c r="A578" s="16"/>
      <c r="B578" s="26"/>
    </row>
    <row r="579" spans="1:2">
      <c r="A579" s="16"/>
      <c r="B579" s="26"/>
    </row>
    <row r="580" spans="1:2">
      <c r="A580" s="16"/>
      <c r="B580" s="26"/>
    </row>
    <row r="581" spans="1:2">
      <c r="A581" s="16"/>
      <c r="B581" s="26"/>
    </row>
    <row r="582" spans="1:2">
      <c r="A582" s="16"/>
      <c r="B582" s="26"/>
    </row>
    <row r="583" spans="1:2">
      <c r="A583" s="16"/>
      <c r="B583" s="26"/>
    </row>
    <row r="584" spans="1:2">
      <c r="A584" s="16"/>
      <c r="B584" s="26"/>
    </row>
    <row r="585" spans="1:2">
      <c r="A585" s="16"/>
      <c r="B585" s="26"/>
    </row>
    <row r="586" spans="1:2">
      <c r="A586" s="16"/>
      <c r="B586" s="26"/>
    </row>
    <row r="587" spans="1:2">
      <c r="A587" s="16"/>
      <c r="B587" s="26"/>
    </row>
    <row r="588" spans="1:2">
      <c r="A588" s="16"/>
      <c r="B588" s="26"/>
    </row>
    <row r="589" spans="1:2">
      <c r="A589" s="16"/>
      <c r="B589" s="26"/>
    </row>
    <row r="590" spans="1:2">
      <c r="A590" s="16"/>
      <c r="B590" s="26"/>
    </row>
    <row r="591" spans="1:2">
      <c r="A591" s="16"/>
      <c r="B591" s="26"/>
    </row>
    <row r="592" spans="1:2">
      <c r="A592" s="16"/>
      <c r="B592" s="26"/>
    </row>
    <row r="593" spans="1:2">
      <c r="A593" s="16"/>
      <c r="B593" s="26"/>
    </row>
    <row r="594" spans="1:2">
      <c r="A594" s="16"/>
      <c r="B594" s="26"/>
    </row>
    <row r="595" spans="1:2">
      <c r="A595" s="16"/>
      <c r="B595" s="26"/>
    </row>
    <row r="596" spans="1:2">
      <c r="A596" s="16"/>
      <c r="B596" s="26"/>
    </row>
    <row r="597" spans="1:2">
      <c r="A597" s="16"/>
      <c r="B597" s="26"/>
    </row>
    <row r="598" spans="1:2">
      <c r="A598" s="16"/>
      <c r="B598" s="26"/>
    </row>
    <row r="599" spans="1:2">
      <c r="A599" s="16"/>
      <c r="B599" s="26"/>
    </row>
    <row r="600" spans="1:2">
      <c r="A600" s="16"/>
      <c r="B600" s="26"/>
    </row>
    <row r="601" spans="1:2">
      <c r="A601" s="16"/>
      <c r="B601" s="26"/>
    </row>
    <row r="602" spans="1:2">
      <c r="A602" s="16"/>
      <c r="B602" s="26"/>
    </row>
    <row r="603" spans="1:2">
      <c r="A603" s="16"/>
      <c r="B603" s="26"/>
    </row>
    <row r="604" spans="1:2">
      <c r="A604" s="16"/>
      <c r="B604" s="26"/>
    </row>
    <row r="605" spans="1:2">
      <c r="A605" s="16"/>
      <c r="B605" s="26"/>
    </row>
    <row r="606" spans="1:2">
      <c r="A606" s="16"/>
      <c r="B606" s="26"/>
    </row>
    <row r="607" spans="1:2">
      <c r="A607" s="16"/>
      <c r="B607" s="26"/>
    </row>
    <row r="608" spans="1:2">
      <c r="A608" s="16"/>
      <c r="B608" s="26"/>
    </row>
    <row r="609" spans="1:2">
      <c r="A609" s="16"/>
      <c r="B609" s="26"/>
    </row>
    <row r="610" spans="1:2">
      <c r="A610" s="16"/>
      <c r="B610" s="26"/>
    </row>
    <row r="611" spans="1:2">
      <c r="A611" s="16"/>
      <c r="B611" s="26"/>
    </row>
    <row r="612" spans="1:2">
      <c r="A612" s="16"/>
      <c r="B612" s="26"/>
    </row>
    <row r="613" spans="1:2">
      <c r="A613" s="16"/>
      <c r="B613" s="26"/>
    </row>
    <row r="614" spans="1:2">
      <c r="A614" s="16"/>
      <c r="B614" s="26"/>
    </row>
    <row r="615" spans="1:2">
      <c r="A615" s="16"/>
      <c r="B615" s="26"/>
    </row>
    <row r="616" spans="1:2">
      <c r="A616" s="16"/>
      <c r="B616" s="26"/>
    </row>
    <row r="617" spans="1:2">
      <c r="A617" s="16"/>
      <c r="B617" s="26"/>
    </row>
    <row r="618" spans="1:2">
      <c r="A618" s="16"/>
      <c r="B618" s="26"/>
    </row>
    <row r="619" spans="1:2">
      <c r="A619" s="16"/>
      <c r="B619" s="26"/>
    </row>
    <row r="620" spans="1:2">
      <c r="A620" s="16"/>
      <c r="B620" s="26"/>
    </row>
    <row r="621" spans="1:2">
      <c r="A621" s="16"/>
      <c r="B621" s="26"/>
    </row>
    <row r="622" spans="1:2">
      <c r="A622" s="16"/>
      <c r="B622" s="26"/>
    </row>
    <row r="623" spans="1:2">
      <c r="A623" s="16"/>
      <c r="B623" s="26"/>
    </row>
    <row r="624" spans="1:2">
      <c r="A624" s="16"/>
      <c r="B624" s="26"/>
    </row>
    <row r="625" spans="1:2">
      <c r="A625" s="16"/>
      <c r="B625" s="26"/>
    </row>
    <row r="626" spans="1:2">
      <c r="A626" s="16"/>
      <c r="B626" s="26"/>
    </row>
    <row r="627" spans="1:2">
      <c r="A627" s="16"/>
      <c r="B627" s="26"/>
    </row>
    <row r="628" spans="1:2">
      <c r="A628" s="16"/>
      <c r="B628" s="26"/>
    </row>
    <row r="629" spans="1:2">
      <c r="A629" s="16"/>
      <c r="B629" s="26"/>
    </row>
    <row r="630" spans="1:2">
      <c r="A630" s="16"/>
      <c r="B630" s="26"/>
    </row>
    <row r="631" spans="1:2">
      <c r="A631" s="16"/>
      <c r="B631" s="26"/>
    </row>
    <row r="632" spans="1:2">
      <c r="A632" s="16"/>
      <c r="B632" s="26"/>
    </row>
    <row r="633" spans="1:2">
      <c r="A633" s="16"/>
      <c r="B633" s="26"/>
    </row>
    <row r="634" spans="1:2">
      <c r="A634" s="16"/>
      <c r="B634" s="26"/>
    </row>
    <row r="635" spans="1:2">
      <c r="A635" s="16"/>
      <c r="B635" s="26"/>
    </row>
  </sheetData>
  <mergeCells count="9">
    <mergeCell ref="H57:M57"/>
    <mergeCell ref="H55:M55"/>
    <mergeCell ref="H56:M56"/>
    <mergeCell ref="G54:M54"/>
    <mergeCell ref="H34:J34"/>
    <mergeCell ref="J11:K11"/>
    <mergeCell ref="H3:J3"/>
    <mergeCell ref="H10:J10"/>
    <mergeCell ref="G26:G27"/>
  </mergeCells>
  <conditionalFormatting sqref="A2:A1000">
    <cfRule type="expression" dxfId="0" priority="3">
      <formula>A2=$G$34</formula>
    </cfRule>
  </conditionalFormatting>
  <pageMargins left="0.78740157499999996" right="0.78740157499999996" top="0.984251969" bottom="0.984251969" header="0.4921259845" footer="0.4921259845"/>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Explications  (2)</vt:lpstr>
      <vt:lpstr>Explications </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Olivier</cp:lastModifiedBy>
  <dcterms:created xsi:type="dcterms:W3CDTF">2014-12-12T16:13:17Z</dcterms:created>
  <dcterms:modified xsi:type="dcterms:W3CDTF">2014-12-14T09:18:40Z</dcterms:modified>
</cp:coreProperties>
</file>