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DIMC-DATA\UsersPer$\fhpersycat\Documents\"/>
    </mc:Choice>
  </mc:AlternateContent>
  <bookViews>
    <workbookView xWindow="0" yWindow="0" windowWidth="28800" windowHeight="11910"/>
  </bookViews>
  <sheets>
    <sheet name="Stats repas" sheetId="1" r:id="rId1"/>
  </sheets>
  <externalReferences>
    <externalReference r:id="rId2"/>
  </externalReferences>
  <definedNames>
    <definedName name="divers" localSheetId="0">#REF!</definedName>
    <definedName name="divers">#REF!</definedName>
    <definedName name="List_onglets">OFFSET(#REF!,,,COUNTA(#REF!)-1)</definedName>
    <definedName name="Z_247695D7_180A_4DE1_97B9_5760D9AD3738_.wvu.Cols" localSheetId="0" hidden="1">'Stats repas'!$A:$A,'Stats repas'!$C:$CQ</definedName>
    <definedName name="Z_247695D7_180A_4DE1_97B9_5760D9AD3738_.wvu.Rows" localSheetId="0" hidden="1">'Stats repas'!$1:$54,'Stats repas'!$58:$64,'Stats repas'!$68:$70,'Stats repas'!$73:$73,'Stats repas'!$76:$82,'Stats repas'!$85:$91,'Stats repas'!$94:$100,'Stats repas'!$104:$106,'Stats repas'!$109:$109,'Stats repas'!$112:$118,'Stats repas'!$121:$127,'Stats repas'!$130:$136,'Stats repas'!$139:$145,'Stats repas'!$148:$154,'Stats repas'!$157:$163,'Stats repas'!$166:$172,'Stats repas'!$175:$181,'Stats repas'!$185:$187,'Stats repas'!$190:$190,'Stats repas'!$192:$194,'Stats repas'!$197:$197,'Stats repas'!$199:$201,'Stats repas'!$204:$204,'Stats repas'!$206:$208,'Stats repas'!$214:$218,'Stats repas'!$220:$229,'Stats repas'!$231:$235,'Stats repas'!$237:$237,'Stats repas'!$239:$240,'Stats repas'!$242:$243,'Stats repas'!$245:$245,'Stats repas'!$248:$253</definedName>
    <definedName name="Z_D5E108B2_AD0F_40AF_9E29_93853AC27FCA_.wvu.Cols" localSheetId="0" hidden="1">'Stats repas'!$C:$C,'Stats repas'!$E:$EG</definedName>
    <definedName name="Z_D5E108B2_AD0F_40AF_9E29_93853AC27FCA_.wvu.Rows" localSheetId="0" hidden="1">'Stats repas'!$1:$54,'Stats repas'!$58:$64,'Stats repas'!$67:$73,'Stats repas'!$76:$82,'Stats repas'!$85:$91,'Stats repas'!$94:$100,'Stats repas'!$103:$109,'Stats repas'!$112:$118,'Stats repas'!$121:$127,'Stats repas'!$130:$136,'Stats repas'!$139:$145,'Stats repas'!$148:$154,'Stats repas'!$157:$163,'Stats repas'!$166:$172,'Stats repas'!$175:$181,'Stats repas'!$184:$190,'Stats repas'!$192:$194,'Stats repas'!$197:$197,'Stats repas'!$199:$201,'Stats repas'!$204:$204,'Stats repas'!$206:$208,'Stats repas'!$211:$211,'Stats repas'!$214:$216,'Stats repas'!$220:$229,'Stats repas'!$231:$233,'Stats repas'!$237:$237,'Stats repas'!$239:$240,'Stats repas'!$242:$243,'Stats repas'!$245:$245,'Stats repas'!$248:$253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7" i="1" l="1"/>
  <c r="FW246" i="1"/>
  <c r="FV246" i="1"/>
  <c r="FU246" i="1"/>
  <c r="FT246" i="1"/>
  <c r="FS246" i="1"/>
  <c r="FR246" i="1"/>
  <c r="FQ246" i="1"/>
  <c r="FP246" i="1"/>
  <c r="FO246" i="1"/>
  <c r="FN246" i="1"/>
  <c r="FM246" i="1"/>
  <c r="FL246" i="1"/>
  <c r="FK246" i="1"/>
  <c r="FJ246" i="1"/>
  <c r="FI246" i="1"/>
  <c r="FH246" i="1"/>
  <c r="FG246" i="1"/>
  <c r="FF246" i="1"/>
  <c r="FE246" i="1"/>
  <c r="FD246" i="1"/>
  <c r="FC246" i="1"/>
  <c r="FB246" i="1"/>
  <c r="FA246" i="1"/>
  <c r="EZ246" i="1"/>
  <c r="EY246" i="1"/>
  <c r="EX246" i="1"/>
  <c r="EW246" i="1"/>
  <c r="EV246" i="1"/>
  <c r="EU246" i="1"/>
  <c r="ET246" i="1"/>
  <c r="ES246" i="1"/>
  <c r="ER246" i="1"/>
  <c r="EQ246" i="1"/>
  <c r="EP246" i="1"/>
  <c r="EO246" i="1"/>
  <c r="EN246" i="1"/>
  <c r="EM246" i="1"/>
  <c r="EL246" i="1"/>
  <c r="EK246" i="1"/>
  <c r="EJ246" i="1"/>
  <c r="EI246" i="1"/>
  <c r="EH246" i="1"/>
  <c r="EG246" i="1"/>
  <c r="EF246" i="1"/>
  <c r="EE246" i="1"/>
  <c r="ED246" i="1"/>
  <c r="EC246" i="1"/>
  <c r="EB246" i="1"/>
  <c r="EA246" i="1"/>
  <c r="DZ246" i="1"/>
  <c r="DY246" i="1"/>
  <c r="DX246" i="1"/>
  <c r="DW246" i="1"/>
  <c r="DV246" i="1"/>
  <c r="DU246" i="1"/>
  <c r="DT246" i="1"/>
  <c r="DS246" i="1"/>
  <c r="DR246" i="1"/>
  <c r="DQ246" i="1"/>
  <c r="DP246" i="1"/>
  <c r="DO246" i="1"/>
  <c r="DN246" i="1"/>
  <c r="DM246" i="1"/>
  <c r="DL246" i="1"/>
  <c r="DK246" i="1"/>
  <c r="DJ246" i="1"/>
  <c r="DI246" i="1"/>
  <c r="DH246" i="1"/>
  <c r="DG246" i="1"/>
  <c r="DF246" i="1"/>
  <c r="DE246" i="1"/>
  <c r="DD246" i="1"/>
  <c r="DC246" i="1"/>
  <c r="DB246" i="1"/>
  <c r="DA246" i="1"/>
  <c r="CZ246" i="1"/>
  <c r="CY246" i="1"/>
  <c r="CX246" i="1"/>
  <c r="CW246" i="1"/>
  <c r="CV246" i="1"/>
  <c r="CU246" i="1"/>
  <c r="CT246" i="1"/>
  <c r="CS246" i="1"/>
  <c r="CR246" i="1"/>
  <c r="CQ246" i="1"/>
  <c r="CP246" i="1"/>
  <c r="CO246" i="1"/>
  <c r="CN246" i="1"/>
  <c r="CM246" i="1"/>
  <c r="CL246" i="1"/>
  <c r="CK246" i="1"/>
  <c r="CJ246" i="1"/>
  <c r="CI246" i="1"/>
  <c r="CH246" i="1"/>
  <c r="CG246" i="1"/>
  <c r="CF246" i="1"/>
  <c r="CE246" i="1"/>
  <c r="CD246" i="1"/>
  <c r="CC246" i="1"/>
  <c r="CB246" i="1"/>
  <c r="CA246" i="1"/>
  <c r="BZ246" i="1"/>
  <c r="BY246" i="1"/>
  <c r="BX246" i="1"/>
  <c r="BW246" i="1"/>
  <c r="BV246" i="1"/>
  <c r="BU246" i="1"/>
  <c r="BT246" i="1"/>
  <c r="BS246" i="1"/>
  <c r="BR246" i="1"/>
  <c r="BQ246" i="1"/>
  <c r="BP246" i="1"/>
  <c r="BO246" i="1"/>
  <c r="BN246" i="1"/>
  <c r="BM246" i="1"/>
  <c r="BL246" i="1"/>
  <c r="BK246" i="1"/>
  <c r="BJ246" i="1"/>
  <c r="BI246" i="1"/>
  <c r="BH246" i="1"/>
  <c r="BG246" i="1"/>
  <c r="BF246" i="1"/>
  <c r="BE246" i="1"/>
  <c r="BD246" i="1"/>
  <c r="BC246" i="1"/>
  <c r="BB246" i="1"/>
  <c r="BA246" i="1"/>
  <c r="AZ246" i="1"/>
  <c r="AY246" i="1"/>
  <c r="AX246" i="1"/>
  <c r="AW246" i="1"/>
  <c r="AV246" i="1"/>
  <c r="AU246" i="1"/>
  <c r="AT246" i="1"/>
  <c r="AS246" i="1"/>
  <c r="AR246" i="1"/>
  <c r="AQ246" i="1"/>
  <c r="AP246" i="1"/>
  <c r="AO246" i="1"/>
  <c r="AN246" i="1"/>
  <c r="E244" i="1"/>
  <c r="E245" i="1" s="1"/>
  <c r="E241" i="1"/>
  <c r="E242" i="1" s="1"/>
  <c r="E238" i="1"/>
  <c r="E239" i="1" s="1"/>
  <c r="FW233" i="1"/>
  <c r="FV233" i="1"/>
  <c r="FU233" i="1"/>
  <c r="FT233" i="1"/>
  <c r="FS233" i="1"/>
  <c r="FR233" i="1"/>
  <c r="FQ233" i="1"/>
  <c r="FP233" i="1"/>
  <c r="FO233" i="1"/>
  <c r="FN233" i="1"/>
  <c r="FM233" i="1"/>
  <c r="FL233" i="1"/>
  <c r="FK233" i="1"/>
  <c r="FJ233" i="1"/>
  <c r="FI233" i="1"/>
  <c r="FH233" i="1"/>
  <c r="FG233" i="1"/>
  <c r="FF233" i="1"/>
  <c r="FE233" i="1"/>
  <c r="FD233" i="1"/>
  <c r="FC233" i="1"/>
  <c r="FB233" i="1"/>
  <c r="FA233" i="1"/>
  <c r="EZ233" i="1"/>
  <c r="EY233" i="1"/>
  <c r="EX233" i="1"/>
  <c r="EW233" i="1"/>
  <c r="EV233" i="1"/>
  <c r="EU233" i="1"/>
  <c r="ET233" i="1"/>
  <c r="ES233" i="1"/>
  <c r="ER233" i="1"/>
  <c r="EQ233" i="1"/>
  <c r="EP233" i="1"/>
  <c r="EO233" i="1"/>
  <c r="EN233" i="1"/>
  <c r="EM233" i="1"/>
  <c r="EL233" i="1"/>
  <c r="EK233" i="1"/>
  <c r="EJ233" i="1"/>
  <c r="EI233" i="1"/>
  <c r="EH233" i="1"/>
  <c r="EG233" i="1"/>
  <c r="EF233" i="1"/>
  <c r="EE233" i="1"/>
  <c r="ED233" i="1"/>
  <c r="EC233" i="1"/>
  <c r="EB233" i="1"/>
  <c r="EA233" i="1"/>
  <c r="DZ233" i="1"/>
  <c r="DY233" i="1"/>
  <c r="DX233" i="1"/>
  <c r="DW233" i="1"/>
  <c r="DV233" i="1"/>
  <c r="DU233" i="1"/>
  <c r="DT233" i="1"/>
  <c r="DS233" i="1"/>
  <c r="DR233" i="1"/>
  <c r="DQ233" i="1"/>
  <c r="DP233" i="1"/>
  <c r="DO233" i="1"/>
  <c r="DN233" i="1"/>
  <c r="DM233" i="1"/>
  <c r="DL233" i="1"/>
  <c r="DK233" i="1"/>
  <c r="DJ233" i="1"/>
  <c r="DI233" i="1"/>
  <c r="DH233" i="1"/>
  <c r="DG233" i="1"/>
  <c r="DF233" i="1"/>
  <c r="DE233" i="1"/>
  <c r="DD233" i="1"/>
  <c r="DC233" i="1"/>
  <c r="DB233" i="1"/>
  <c r="DA233" i="1"/>
  <c r="CZ233" i="1"/>
  <c r="CY233" i="1"/>
  <c r="CX233" i="1"/>
  <c r="CW233" i="1"/>
  <c r="CV233" i="1"/>
  <c r="CU233" i="1"/>
  <c r="CT233" i="1"/>
  <c r="CS233" i="1"/>
  <c r="CR233" i="1"/>
  <c r="CQ233" i="1"/>
  <c r="CP233" i="1"/>
  <c r="CO233" i="1"/>
  <c r="CN233" i="1"/>
  <c r="CM233" i="1"/>
  <c r="CL233" i="1"/>
  <c r="CK233" i="1"/>
  <c r="CJ233" i="1"/>
  <c r="CI233" i="1"/>
  <c r="CH233" i="1"/>
  <c r="CG233" i="1"/>
  <c r="CF233" i="1"/>
  <c r="CE233" i="1"/>
  <c r="CD233" i="1"/>
  <c r="CC233" i="1"/>
  <c r="CB233" i="1"/>
  <c r="CA233" i="1"/>
  <c r="BZ233" i="1"/>
  <c r="BY233" i="1"/>
  <c r="BX233" i="1"/>
  <c r="BW233" i="1"/>
  <c r="BV233" i="1"/>
  <c r="BU233" i="1"/>
  <c r="BT233" i="1"/>
  <c r="BS233" i="1"/>
  <c r="BR233" i="1"/>
  <c r="BQ233" i="1"/>
  <c r="BP233" i="1"/>
  <c r="BO233" i="1"/>
  <c r="BN233" i="1"/>
  <c r="BM233" i="1"/>
  <c r="BL233" i="1"/>
  <c r="BK233" i="1"/>
  <c r="BJ233" i="1"/>
  <c r="BI233" i="1"/>
  <c r="BH233" i="1"/>
  <c r="BG233" i="1"/>
  <c r="BF233" i="1"/>
  <c r="BE233" i="1"/>
  <c r="BD233" i="1"/>
  <c r="BC233" i="1"/>
  <c r="BB233" i="1"/>
  <c r="BA233" i="1"/>
  <c r="AZ233" i="1"/>
  <c r="AY233" i="1"/>
  <c r="AX233" i="1"/>
  <c r="AW233" i="1"/>
  <c r="AV233" i="1"/>
  <c r="AU233" i="1"/>
  <c r="AT233" i="1"/>
  <c r="AS233" i="1"/>
  <c r="AR233" i="1"/>
  <c r="AQ233" i="1"/>
  <c r="AP233" i="1"/>
  <c r="AO233" i="1"/>
  <c r="AN233" i="1"/>
  <c r="AM233" i="1"/>
  <c r="AL233" i="1"/>
  <c r="AK233" i="1"/>
  <c r="AJ233" i="1"/>
  <c r="AI233" i="1"/>
  <c r="AH233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FW232" i="1"/>
  <c r="FV232" i="1"/>
  <c r="FU232" i="1"/>
  <c r="FT232" i="1"/>
  <c r="FS232" i="1"/>
  <c r="FR232" i="1"/>
  <c r="FQ232" i="1"/>
  <c r="FP232" i="1"/>
  <c r="FO232" i="1"/>
  <c r="FN232" i="1"/>
  <c r="FM232" i="1"/>
  <c r="FL232" i="1"/>
  <c r="FK232" i="1"/>
  <c r="FJ232" i="1"/>
  <c r="FI232" i="1"/>
  <c r="FH232" i="1"/>
  <c r="FG232" i="1"/>
  <c r="FF232" i="1"/>
  <c r="FE232" i="1"/>
  <c r="FD232" i="1"/>
  <c r="FC232" i="1"/>
  <c r="FB232" i="1"/>
  <c r="FA232" i="1"/>
  <c r="EZ232" i="1"/>
  <c r="EY232" i="1"/>
  <c r="EX232" i="1"/>
  <c r="EW232" i="1"/>
  <c r="EV232" i="1"/>
  <c r="EU232" i="1"/>
  <c r="ET232" i="1"/>
  <c r="ES232" i="1"/>
  <c r="ER232" i="1"/>
  <c r="EQ232" i="1"/>
  <c r="EP232" i="1"/>
  <c r="EO232" i="1"/>
  <c r="EN232" i="1"/>
  <c r="EM232" i="1"/>
  <c r="EL232" i="1"/>
  <c r="EK232" i="1"/>
  <c r="EJ232" i="1"/>
  <c r="EI232" i="1"/>
  <c r="EH232" i="1"/>
  <c r="EG232" i="1"/>
  <c r="EF232" i="1"/>
  <c r="EE232" i="1"/>
  <c r="ED232" i="1"/>
  <c r="EC232" i="1"/>
  <c r="EB232" i="1"/>
  <c r="EA232" i="1"/>
  <c r="DZ232" i="1"/>
  <c r="DY232" i="1"/>
  <c r="DX232" i="1"/>
  <c r="DW232" i="1"/>
  <c r="DV232" i="1"/>
  <c r="DU232" i="1"/>
  <c r="DT232" i="1"/>
  <c r="DS232" i="1"/>
  <c r="DR232" i="1"/>
  <c r="DQ232" i="1"/>
  <c r="DP232" i="1"/>
  <c r="DO232" i="1"/>
  <c r="DN232" i="1"/>
  <c r="DM232" i="1"/>
  <c r="DL232" i="1"/>
  <c r="DK232" i="1"/>
  <c r="DJ232" i="1"/>
  <c r="DI232" i="1"/>
  <c r="DH232" i="1"/>
  <c r="DG232" i="1"/>
  <c r="DF232" i="1"/>
  <c r="DE232" i="1"/>
  <c r="DD232" i="1"/>
  <c r="DC232" i="1"/>
  <c r="DB232" i="1"/>
  <c r="DA232" i="1"/>
  <c r="CZ232" i="1"/>
  <c r="CY232" i="1"/>
  <c r="CX232" i="1"/>
  <c r="CW232" i="1"/>
  <c r="CV232" i="1"/>
  <c r="CU232" i="1"/>
  <c r="CT232" i="1"/>
  <c r="CS232" i="1"/>
  <c r="CR232" i="1"/>
  <c r="CQ232" i="1"/>
  <c r="CP232" i="1"/>
  <c r="CO232" i="1"/>
  <c r="CN232" i="1"/>
  <c r="CM232" i="1"/>
  <c r="CL232" i="1"/>
  <c r="CK232" i="1"/>
  <c r="CJ232" i="1"/>
  <c r="CI232" i="1"/>
  <c r="CH232" i="1"/>
  <c r="CG232" i="1"/>
  <c r="CF232" i="1"/>
  <c r="CE232" i="1"/>
  <c r="CD232" i="1"/>
  <c r="CC232" i="1"/>
  <c r="CB232" i="1"/>
  <c r="CA232" i="1"/>
  <c r="BZ232" i="1"/>
  <c r="BY232" i="1"/>
  <c r="BX232" i="1"/>
  <c r="BW232" i="1"/>
  <c r="BV232" i="1"/>
  <c r="BU232" i="1"/>
  <c r="BT232" i="1"/>
  <c r="BS232" i="1"/>
  <c r="BR232" i="1"/>
  <c r="BQ232" i="1"/>
  <c r="BP232" i="1"/>
  <c r="BO232" i="1"/>
  <c r="BN232" i="1"/>
  <c r="BM232" i="1"/>
  <c r="BL232" i="1"/>
  <c r="BK232" i="1"/>
  <c r="BJ232" i="1"/>
  <c r="BI232" i="1"/>
  <c r="BH232" i="1"/>
  <c r="BG232" i="1"/>
  <c r="BF232" i="1"/>
  <c r="BE232" i="1"/>
  <c r="BD232" i="1"/>
  <c r="BC232" i="1"/>
  <c r="BB232" i="1"/>
  <c r="BA232" i="1"/>
  <c r="AZ232" i="1"/>
  <c r="AY232" i="1"/>
  <c r="AX232" i="1"/>
  <c r="AW232" i="1"/>
  <c r="AV232" i="1"/>
  <c r="AU232" i="1"/>
  <c r="AT232" i="1"/>
  <c r="AS232" i="1"/>
  <c r="AR232" i="1"/>
  <c r="AQ232" i="1"/>
  <c r="AP232" i="1"/>
  <c r="AO232" i="1"/>
  <c r="AN232" i="1"/>
  <c r="AM232" i="1"/>
  <c r="AL232" i="1"/>
  <c r="AK232" i="1"/>
  <c r="AJ232" i="1"/>
  <c r="AI232" i="1"/>
  <c r="AH232" i="1"/>
  <c r="AG232" i="1"/>
  <c r="AF232" i="1"/>
  <c r="AE232" i="1"/>
  <c r="AD232" i="1"/>
  <c r="AC232" i="1"/>
  <c r="AB232" i="1"/>
  <c r="AA232" i="1"/>
  <c r="Z232" i="1"/>
  <c r="Y232" i="1"/>
  <c r="X232" i="1"/>
  <c r="W232" i="1"/>
  <c r="V232" i="1"/>
  <c r="U232" i="1"/>
  <c r="T232" i="1"/>
  <c r="S232" i="1"/>
  <c r="R232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E232" i="1"/>
  <c r="I231" i="1"/>
  <c r="H231" i="1"/>
  <c r="G231" i="1"/>
  <c r="F231" i="1"/>
  <c r="E231" i="1"/>
  <c r="E230" i="1"/>
  <c r="FW225" i="1"/>
  <c r="FV225" i="1"/>
  <c r="FU225" i="1"/>
  <c r="FT225" i="1"/>
  <c r="FS225" i="1"/>
  <c r="FR225" i="1"/>
  <c r="FQ225" i="1"/>
  <c r="FP225" i="1"/>
  <c r="FO225" i="1"/>
  <c r="FN225" i="1"/>
  <c r="FM225" i="1"/>
  <c r="FL225" i="1"/>
  <c r="FK225" i="1"/>
  <c r="FJ225" i="1"/>
  <c r="FI225" i="1"/>
  <c r="FH225" i="1"/>
  <c r="FG225" i="1"/>
  <c r="FF225" i="1"/>
  <c r="FE225" i="1"/>
  <c r="FD225" i="1"/>
  <c r="FC225" i="1"/>
  <c r="FB225" i="1"/>
  <c r="FA225" i="1"/>
  <c r="EZ225" i="1"/>
  <c r="EY225" i="1"/>
  <c r="EX225" i="1"/>
  <c r="EW225" i="1"/>
  <c r="EV225" i="1"/>
  <c r="EU225" i="1"/>
  <c r="ET225" i="1"/>
  <c r="ES225" i="1"/>
  <c r="ER225" i="1"/>
  <c r="EQ225" i="1"/>
  <c r="EP225" i="1"/>
  <c r="EO225" i="1"/>
  <c r="EN225" i="1"/>
  <c r="EM225" i="1"/>
  <c r="EL225" i="1"/>
  <c r="EK225" i="1"/>
  <c r="EJ225" i="1"/>
  <c r="EI225" i="1"/>
  <c r="EH225" i="1"/>
  <c r="EG225" i="1"/>
  <c r="EF225" i="1"/>
  <c r="EE225" i="1"/>
  <c r="ED225" i="1"/>
  <c r="EC225" i="1"/>
  <c r="EB225" i="1"/>
  <c r="EA225" i="1"/>
  <c r="DZ225" i="1"/>
  <c r="DY225" i="1"/>
  <c r="DX225" i="1"/>
  <c r="DW225" i="1"/>
  <c r="DV225" i="1"/>
  <c r="DU225" i="1"/>
  <c r="DT225" i="1"/>
  <c r="DS225" i="1"/>
  <c r="DR225" i="1"/>
  <c r="DQ225" i="1"/>
  <c r="DP225" i="1"/>
  <c r="DO225" i="1"/>
  <c r="DN225" i="1"/>
  <c r="DM225" i="1"/>
  <c r="DL225" i="1"/>
  <c r="DK225" i="1"/>
  <c r="DJ225" i="1"/>
  <c r="DI225" i="1"/>
  <c r="DH225" i="1"/>
  <c r="DG225" i="1"/>
  <c r="DF225" i="1"/>
  <c r="DE225" i="1"/>
  <c r="DD225" i="1"/>
  <c r="DC225" i="1"/>
  <c r="DB225" i="1"/>
  <c r="DA225" i="1"/>
  <c r="CZ225" i="1"/>
  <c r="CY225" i="1"/>
  <c r="CX225" i="1"/>
  <c r="CW225" i="1"/>
  <c r="CV225" i="1"/>
  <c r="CU225" i="1"/>
  <c r="CT225" i="1"/>
  <c r="CS225" i="1"/>
  <c r="CR225" i="1"/>
  <c r="CQ225" i="1"/>
  <c r="CP225" i="1"/>
  <c r="CO225" i="1"/>
  <c r="CN225" i="1"/>
  <c r="CM225" i="1"/>
  <c r="CL225" i="1"/>
  <c r="CK225" i="1"/>
  <c r="CJ225" i="1"/>
  <c r="CI225" i="1"/>
  <c r="CH225" i="1"/>
  <c r="CG225" i="1"/>
  <c r="CF225" i="1"/>
  <c r="CE225" i="1"/>
  <c r="CD225" i="1"/>
  <c r="CC225" i="1"/>
  <c r="CB225" i="1"/>
  <c r="CA225" i="1"/>
  <c r="BZ225" i="1"/>
  <c r="BY225" i="1"/>
  <c r="BX225" i="1"/>
  <c r="BW225" i="1"/>
  <c r="BV225" i="1"/>
  <c r="BU225" i="1"/>
  <c r="BT225" i="1"/>
  <c r="BS225" i="1"/>
  <c r="BR225" i="1"/>
  <c r="BQ225" i="1"/>
  <c r="BP225" i="1"/>
  <c r="BO225" i="1"/>
  <c r="BN225" i="1"/>
  <c r="BM225" i="1"/>
  <c r="BL225" i="1"/>
  <c r="BK225" i="1"/>
  <c r="BJ225" i="1"/>
  <c r="BI225" i="1"/>
  <c r="BH225" i="1"/>
  <c r="BG225" i="1"/>
  <c r="BF225" i="1"/>
  <c r="BE225" i="1"/>
  <c r="BD225" i="1"/>
  <c r="BC225" i="1"/>
  <c r="BB225" i="1"/>
  <c r="BA225" i="1"/>
  <c r="AZ225" i="1"/>
  <c r="AY225" i="1"/>
  <c r="AX225" i="1"/>
  <c r="AW225" i="1"/>
  <c r="AV225" i="1"/>
  <c r="AU225" i="1"/>
  <c r="AT225" i="1"/>
  <c r="AS225" i="1"/>
  <c r="AR225" i="1"/>
  <c r="AQ225" i="1"/>
  <c r="AP225" i="1"/>
  <c r="AO225" i="1"/>
  <c r="AN225" i="1"/>
  <c r="AM225" i="1"/>
  <c r="AL225" i="1"/>
  <c r="AK225" i="1"/>
  <c r="AJ225" i="1"/>
  <c r="AI225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E225" i="1"/>
  <c r="FW224" i="1"/>
  <c r="FV224" i="1"/>
  <c r="FU224" i="1"/>
  <c r="FT224" i="1"/>
  <c r="FS224" i="1"/>
  <c r="FR224" i="1"/>
  <c r="FQ224" i="1"/>
  <c r="FP224" i="1"/>
  <c r="FO224" i="1"/>
  <c r="FN224" i="1"/>
  <c r="FM224" i="1"/>
  <c r="FL224" i="1"/>
  <c r="FK224" i="1"/>
  <c r="FJ224" i="1"/>
  <c r="FI224" i="1"/>
  <c r="FH224" i="1"/>
  <c r="FG224" i="1"/>
  <c r="FF224" i="1"/>
  <c r="FE224" i="1"/>
  <c r="FD224" i="1"/>
  <c r="FC224" i="1"/>
  <c r="FB224" i="1"/>
  <c r="FA224" i="1"/>
  <c r="EZ224" i="1"/>
  <c r="EY224" i="1"/>
  <c r="EX224" i="1"/>
  <c r="EW224" i="1"/>
  <c r="EV224" i="1"/>
  <c r="EU224" i="1"/>
  <c r="ET224" i="1"/>
  <c r="ES224" i="1"/>
  <c r="ER224" i="1"/>
  <c r="EQ224" i="1"/>
  <c r="EP224" i="1"/>
  <c r="EO224" i="1"/>
  <c r="EN224" i="1"/>
  <c r="EM224" i="1"/>
  <c r="EL224" i="1"/>
  <c r="EK224" i="1"/>
  <c r="EJ224" i="1"/>
  <c r="EI224" i="1"/>
  <c r="EH224" i="1"/>
  <c r="EG224" i="1"/>
  <c r="EF224" i="1"/>
  <c r="EE224" i="1"/>
  <c r="ED224" i="1"/>
  <c r="EC224" i="1"/>
  <c r="EB224" i="1"/>
  <c r="EA224" i="1"/>
  <c r="DZ224" i="1"/>
  <c r="DY224" i="1"/>
  <c r="DX224" i="1"/>
  <c r="DW224" i="1"/>
  <c r="DV224" i="1"/>
  <c r="DU224" i="1"/>
  <c r="DT224" i="1"/>
  <c r="DS224" i="1"/>
  <c r="DR224" i="1"/>
  <c r="DQ224" i="1"/>
  <c r="DP224" i="1"/>
  <c r="DO224" i="1"/>
  <c r="DN224" i="1"/>
  <c r="DM224" i="1"/>
  <c r="DL224" i="1"/>
  <c r="DK224" i="1"/>
  <c r="DJ224" i="1"/>
  <c r="DI224" i="1"/>
  <c r="DH224" i="1"/>
  <c r="DG224" i="1"/>
  <c r="DF224" i="1"/>
  <c r="DE224" i="1"/>
  <c r="DD224" i="1"/>
  <c r="DC224" i="1"/>
  <c r="DB224" i="1"/>
  <c r="DA224" i="1"/>
  <c r="CZ224" i="1"/>
  <c r="CY224" i="1"/>
  <c r="CX224" i="1"/>
  <c r="CW224" i="1"/>
  <c r="CV224" i="1"/>
  <c r="CU224" i="1"/>
  <c r="CT224" i="1"/>
  <c r="CS224" i="1"/>
  <c r="CR224" i="1"/>
  <c r="CQ224" i="1"/>
  <c r="CP224" i="1"/>
  <c r="CO224" i="1"/>
  <c r="CN224" i="1"/>
  <c r="CM224" i="1"/>
  <c r="CL224" i="1"/>
  <c r="CK224" i="1"/>
  <c r="CJ224" i="1"/>
  <c r="CI224" i="1"/>
  <c r="CH224" i="1"/>
  <c r="CG224" i="1"/>
  <c r="CF224" i="1"/>
  <c r="CE224" i="1"/>
  <c r="CD224" i="1"/>
  <c r="CC224" i="1"/>
  <c r="CB224" i="1"/>
  <c r="CA224" i="1"/>
  <c r="BZ224" i="1"/>
  <c r="BY224" i="1"/>
  <c r="BX224" i="1"/>
  <c r="BW224" i="1"/>
  <c r="BV224" i="1"/>
  <c r="BU224" i="1"/>
  <c r="BT224" i="1"/>
  <c r="BS224" i="1"/>
  <c r="BR224" i="1"/>
  <c r="BQ224" i="1"/>
  <c r="BP224" i="1"/>
  <c r="BO224" i="1"/>
  <c r="BN224" i="1"/>
  <c r="BM224" i="1"/>
  <c r="BL224" i="1"/>
  <c r="BK224" i="1"/>
  <c r="BJ224" i="1"/>
  <c r="BI224" i="1"/>
  <c r="BH224" i="1"/>
  <c r="BG224" i="1"/>
  <c r="BF224" i="1"/>
  <c r="BE224" i="1"/>
  <c r="BD224" i="1"/>
  <c r="BC224" i="1"/>
  <c r="BB224" i="1"/>
  <c r="BA224" i="1"/>
  <c r="AZ224" i="1"/>
  <c r="AY224" i="1"/>
  <c r="AX224" i="1"/>
  <c r="AW224" i="1"/>
  <c r="AV224" i="1"/>
  <c r="AU224" i="1"/>
  <c r="AT224" i="1"/>
  <c r="AS224" i="1"/>
  <c r="AR224" i="1"/>
  <c r="AQ224" i="1"/>
  <c r="AP224" i="1"/>
  <c r="AO224" i="1"/>
  <c r="AN224" i="1"/>
  <c r="AM224" i="1"/>
  <c r="AL224" i="1"/>
  <c r="AK224" i="1"/>
  <c r="AJ224" i="1"/>
  <c r="AI224" i="1"/>
  <c r="AH224" i="1"/>
  <c r="AG224" i="1"/>
  <c r="AF224" i="1"/>
  <c r="AE224" i="1"/>
  <c r="AD224" i="1"/>
  <c r="AC224" i="1"/>
  <c r="AB224" i="1"/>
  <c r="AA224" i="1"/>
  <c r="Z224" i="1"/>
  <c r="Y224" i="1"/>
  <c r="X224" i="1"/>
  <c r="W224" i="1"/>
  <c r="V224" i="1"/>
  <c r="U224" i="1"/>
  <c r="T224" i="1"/>
  <c r="S224" i="1"/>
  <c r="R224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E224" i="1"/>
  <c r="E222" i="1"/>
  <c r="E223" i="1" s="1"/>
  <c r="E220" i="1"/>
  <c r="E221" i="1" s="1"/>
  <c r="FW216" i="1"/>
  <c r="FV216" i="1"/>
  <c r="FU216" i="1"/>
  <c r="FT216" i="1"/>
  <c r="FS216" i="1"/>
  <c r="FR216" i="1"/>
  <c r="FQ216" i="1"/>
  <c r="FP216" i="1"/>
  <c r="FO216" i="1"/>
  <c r="FN216" i="1"/>
  <c r="FM216" i="1"/>
  <c r="FL216" i="1"/>
  <c r="FK216" i="1"/>
  <c r="FJ216" i="1"/>
  <c r="FI216" i="1"/>
  <c r="FH216" i="1"/>
  <c r="FG216" i="1"/>
  <c r="FF216" i="1"/>
  <c r="FE216" i="1"/>
  <c r="FD216" i="1"/>
  <c r="FC216" i="1"/>
  <c r="FB216" i="1"/>
  <c r="FA216" i="1"/>
  <c r="EZ216" i="1"/>
  <c r="EY216" i="1"/>
  <c r="EX216" i="1"/>
  <c r="EW216" i="1"/>
  <c r="EV216" i="1"/>
  <c r="EU216" i="1"/>
  <c r="ET216" i="1"/>
  <c r="ES216" i="1"/>
  <c r="ER216" i="1"/>
  <c r="EQ216" i="1"/>
  <c r="EP216" i="1"/>
  <c r="EO216" i="1"/>
  <c r="EN216" i="1"/>
  <c r="EM216" i="1"/>
  <c r="EL216" i="1"/>
  <c r="EK216" i="1"/>
  <c r="EJ216" i="1"/>
  <c r="EI216" i="1"/>
  <c r="EH216" i="1"/>
  <c r="EG216" i="1"/>
  <c r="EF216" i="1"/>
  <c r="EE216" i="1"/>
  <c r="ED216" i="1"/>
  <c r="EC216" i="1"/>
  <c r="EB216" i="1"/>
  <c r="EA216" i="1"/>
  <c r="DZ216" i="1"/>
  <c r="DY216" i="1"/>
  <c r="DX216" i="1"/>
  <c r="DW216" i="1"/>
  <c r="DV216" i="1"/>
  <c r="DU216" i="1"/>
  <c r="DT216" i="1"/>
  <c r="DS216" i="1"/>
  <c r="DR216" i="1"/>
  <c r="DQ216" i="1"/>
  <c r="DP216" i="1"/>
  <c r="DO216" i="1"/>
  <c r="DN216" i="1"/>
  <c r="DM216" i="1"/>
  <c r="DL216" i="1"/>
  <c r="DK216" i="1"/>
  <c r="DJ216" i="1"/>
  <c r="DI216" i="1"/>
  <c r="DH216" i="1"/>
  <c r="DG216" i="1"/>
  <c r="DF216" i="1"/>
  <c r="DE216" i="1"/>
  <c r="DD216" i="1"/>
  <c r="DC216" i="1"/>
  <c r="DB216" i="1"/>
  <c r="DA216" i="1"/>
  <c r="CZ216" i="1"/>
  <c r="CY216" i="1"/>
  <c r="CX216" i="1"/>
  <c r="CW216" i="1"/>
  <c r="CV216" i="1"/>
  <c r="CU216" i="1"/>
  <c r="CT216" i="1"/>
  <c r="CS216" i="1"/>
  <c r="CR216" i="1"/>
  <c r="CQ216" i="1"/>
  <c r="CP216" i="1"/>
  <c r="CO216" i="1"/>
  <c r="CN216" i="1"/>
  <c r="CM216" i="1"/>
  <c r="CL216" i="1"/>
  <c r="CK216" i="1"/>
  <c r="CJ216" i="1"/>
  <c r="CI216" i="1"/>
  <c r="CH216" i="1"/>
  <c r="CG216" i="1"/>
  <c r="CF216" i="1"/>
  <c r="CE216" i="1"/>
  <c r="CD216" i="1"/>
  <c r="CC216" i="1"/>
  <c r="CB216" i="1"/>
  <c r="CA216" i="1"/>
  <c r="BZ216" i="1"/>
  <c r="BY216" i="1"/>
  <c r="BX216" i="1"/>
  <c r="BW216" i="1"/>
  <c r="BV216" i="1"/>
  <c r="BU216" i="1"/>
  <c r="BT216" i="1"/>
  <c r="BS216" i="1"/>
  <c r="BR216" i="1"/>
  <c r="BQ216" i="1"/>
  <c r="BP216" i="1"/>
  <c r="BO216" i="1"/>
  <c r="BN216" i="1"/>
  <c r="BM216" i="1"/>
  <c r="BL216" i="1"/>
  <c r="BK216" i="1"/>
  <c r="BJ216" i="1"/>
  <c r="BI216" i="1"/>
  <c r="BH216" i="1"/>
  <c r="BG216" i="1"/>
  <c r="BF216" i="1"/>
  <c r="BE216" i="1"/>
  <c r="BD216" i="1"/>
  <c r="BC216" i="1"/>
  <c r="BB216" i="1"/>
  <c r="BA216" i="1"/>
  <c r="AZ216" i="1"/>
  <c r="AY216" i="1"/>
  <c r="AX216" i="1"/>
  <c r="AW216" i="1"/>
  <c r="AV216" i="1"/>
  <c r="AU216" i="1"/>
  <c r="AT216" i="1"/>
  <c r="AS216" i="1"/>
  <c r="AR216" i="1"/>
  <c r="AQ216" i="1"/>
  <c r="AP216" i="1"/>
  <c r="AO216" i="1"/>
  <c r="AN216" i="1"/>
  <c r="AM216" i="1"/>
  <c r="AL216" i="1"/>
  <c r="AK216" i="1"/>
  <c r="AJ216" i="1"/>
  <c r="AI216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FW215" i="1"/>
  <c r="FV215" i="1"/>
  <c r="FU215" i="1"/>
  <c r="FT215" i="1"/>
  <c r="FS215" i="1"/>
  <c r="FR215" i="1"/>
  <c r="FQ215" i="1"/>
  <c r="FP215" i="1"/>
  <c r="FO215" i="1"/>
  <c r="FN215" i="1"/>
  <c r="FM215" i="1"/>
  <c r="FL215" i="1"/>
  <c r="FK215" i="1"/>
  <c r="FJ215" i="1"/>
  <c r="FI215" i="1"/>
  <c r="FH215" i="1"/>
  <c r="FG215" i="1"/>
  <c r="FF215" i="1"/>
  <c r="FE215" i="1"/>
  <c r="FD215" i="1"/>
  <c r="FC215" i="1"/>
  <c r="FB215" i="1"/>
  <c r="FA215" i="1"/>
  <c r="EZ215" i="1"/>
  <c r="EY215" i="1"/>
  <c r="EX215" i="1"/>
  <c r="EW215" i="1"/>
  <c r="EV215" i="1"/>
  <c r="EU215" i="1"/>
  <c r="ET215" i="1"/>
  <c r="ES215" i="1"/>
  <c r="ER215" i="1"/>
  <c r="EQ215" i="1"/>
  <c r="EP215" i="1"/>
  <c r="EO215" i="1"/>
  <c r="EN215" i="1"/>
  <c r="EM215" i="1"/>
  <c r="EL215" i="1"/>
  <c r="EK215" i="1"/>
  <c r="EJ215" i="1"/>
  <c r="EI215" i="1"/>
  <c r="EH215" i="1"/>
  <c r="EG215" i="1"/>
  <c r="EF215" i="1"/>
  <c r="EE215" i="1"/>
  <c r="ED215" i="1"/>
  <c r="EC215" i="1"/>
  <c r="EB215" i="1"/>
  <c r="EA215" i="1"/>
  <c r="DZ215" i="1"/>
  <c r="DY215" i="1"/>
  <c r="DX215" i="1"/>
  <c r="DW215" i="1"/>
  <c r="DV215" i="1"/>
  <c r="DU215" i="1"/>
  <c r="DT215" i="1"/>
  <c r="DS215" i="1"/>
  <c r="DR215" i="1"/>
  <c r="DQ215" i="1"/>
  <c r="DP215" i="1"/>
  <c r="DO215" i="1"/>
  <c r="DN215" i="1"/>
  <c r="DM215" i="1"/>
  <c r="DL215" i="1"/>
  <c r="DK215" i="1"/>
  <c r="DJ215" i="1"/>
  <c r="DI215" i="1"/>
  <c r="DH215" i="1"/>
  <c r="DG215" i="1"/>
  <c r="DF215" i="1"/>
  <c r="DE215" i="1"/>
  <c r="DD215" i="1"/>
  <c r="DC215" i="1"/>
  <c r="DB215" i="1"/>
  <c r="DA215" i="1"/>
  <c r="CZ215" i="1"/>
  <c r="CY215" i="1"/>
  <c r="CX215" i="1"/>
  <c r="CW215" i="1"/>
  <c r="CV215" i="1"/>
  <c r="CU215" i="1"/>
  <c r="CT215" i="1"/>
  <c r="CS215" i="1"/>
  <c r="CR215" i="1"/>
  <c r="CQ215" i="1"/>
  <c r="CP215" i="1"/>
  <c r="CO215" i="1"/>
  <c r="CN215" i="1"/>
  <c r="CM215" i="1"/>
  <c r="CL215" i="1"/>
  <c r="CK215" i="1"/>
  <c r="CJ215" i="1"/>
  <c r="CI215" i="1"/>
  <c r="CH215" i="1"/>
  <c r="CG215" i="1"/>
  <c r="CF215" i="1"/>
  <c r="CE215" i="1"/>
  <c r="CD215" i="1"/>
  <c r="CC215" i="1"/>
  <c r="CB215" i="1"/>
  <c r="CA215" i="1"/>
  <c r="BZ215" i="1"/>
  <c r="BY215" i="1"/>
  <c r="BX215" i="1"/>
  <c r="BW215" i="1"/>
  <c r="BV215" i="1"/>
  <c r="BU215" i="1"/>
  <c r="BT215" i="1"/>
  <c r="BS215" i="1"/>
  <c r="BR215" i="1"/>
  <c r="BQ215" i="1"/>
  <c r="BP215" i="1"/>
  <c r="BO215" i="1"/>
  <c r="BN215" i="1"/>
  <c r="BM215" i="1"/>
  <c r="BL215" i="1"/>
  <c r="BK215" i="1"/>
  <c r="BJ215" i="1"/>
  <c r="BI215" i="1"/>
  <c r="BH215" i="1"/>
  <c r="BG215" i="1"/>
  <c r="BF215" i="1"/>
  <c r="BE215" i="1"/>
  <c r="BD215" i="1"/>
  <c r="BC215" i="1"/>
  <c r="BB215" i="1"/>
  <c r="BA215" i="1"/>
  <c r="AZ215" i="1"/>
  <c r="AY215" i="1"/>
  <c r="AX215" i="1"/>
  <c r="AW215" i="1"/>
  <c r="AV215" i="1"/>
  <c r="AU215" i="1"/>
  <c r="AT215" i="1"/>
  <c r="AS215" i="1"/>
  <c r="AR215" i="1"/>
  <c r="AQ215" i="1"/>
  <c r="AP215" i="1"/>
  <c r="AO215" i="1"/>
  <c r="AN215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FW214" i="1"/>
  <c r="FV214" i="1"/>
  <c r="FU214" i="1"/>
  <c r="FT214" i="1"/>
  <c r="FS214" i="1"/>
  <c r="FR214" i="1"/>
  <c r="FQ214" i="1"/>
  <c r="FP214" i="1"/>
  <c r="FO214" i="1"/>
  <c r="FN214" i="1"/>
  <c r="FM214" i="1"/>
  <c r="FL214" i="1"/>
  <c r="FK214" i="1"/>
  <c r="FJ214" i="1"/>
  <c r="FI214" i="1"/>
  <c r="FH214" i="1"/>
  <c r="FG214" i="1"/>
  <c r="FF214" i="1"/>
  <c r="FE214" i="1"/>
  <c r="FD214" i="1"/>
  <c r="FC214" i="1"/>
  <c r="FB214" i="1"/>
  <c r="FA214" i="1"/>
  <c r="EZ214" i="1"/>
  <c r="EY214" i="1"/>
  <c r="EX214" i="1"/>
  <c r="EW214" i="1"/>
  <c r="EV214" i="1"/>
  <c r="EU214" i="1"/>
  <c r="ET214" i="1"/>
  <c r="ES214" i="1"/>
  <c r="ER214" i="1"/>
  <c r="EQ214" i="1"/>
  <c r="EP214" i="1"/>
  <c r="EO214" i="1"/>
  <c r="EN214" i="1"/>
  <c r="EM214" i="1"/>
  <c r="EL214" i="1"/>
  <c r="EK214" i="1"/>
  <c r="EJ214" i="1"/>
  <c r="EI214" i="1"/>
  <c r="EH214" i="1"/>
  <c r="EG214" i="1"/>
  <c r="EF214" i="1"/>
  <c r="EE214" i="1"/>
  <c r="ED214" i="1"/>
  <c r="EC214" i="1"/>
  <c r="EB214" i="1"/>
  <c r="EA214" i="1"/>
  <c r="DZ214" i="1"/>
  <c r="DY214" i="1"/>
  <c r="DX214" i="1"/>
  <c r="DW214" i="1"/>
  <c r="DV214" i="1"/>
  <c r="DU214" i="1"/>
  <c r="DT214" i="1"/>
  <c r="DS214" i="1"/>
  <c r="DR214" i="1"/>
  <c r="DQ214" i="1"/>
  <c r="DP214" i="1"/>
  <c r="DO214" i="1"/>
  <c r="DN214" i="1"/>
  <c r="DM214" i="1"/>
  <c r="DL214" i="1"/>
  <c r="DK214" i="1"/>
  <c r="DJ214" i="1"/>
  <c r="DI214" i="1"/>
  <c r="DH214" i="1"/>
  <c r="DG214" i="1"/>
  <c r="DF214" i="1"/>
  <c r="DE214" i="1"/>
  <c r="DD214" i="1"/>
  <c r="DC214" i="1"/>
  <c r="DB214" i="1"/>
  <c r="DA214" i="1"/>
  <c r="CZ214" i="1"/>
  <c r="CY214" i="1"/>
  <c r="CX214" i="1"/>
  <c r="CW214" i="1"/>
  <c r="CV214" i="1"/>
  <c r="CU214" i="1"/>
  <c r="CT214" i="1"/>
  <c r="CS214" i="1"/>
  <c r="CR214" i="1"/>
  <c r="CQ214" i="1"/>
  <c r="CP214" i="1"/>
  <c r="CO214" i="1"/>
  <c r="CN214" i="1"/>
  <c r="CM214" i="1"/>
  <c r="CL214" i="1"/>
  <c r="CK214" i="1"/>
  <c r="CJ214" i="1"/>
  <c r="CI214" i="1"/>
  <c r="CH214" i="1"/>
  <c r="CG214" i="1"/>
  <c r="CF214" i="1"/>
  <c r="CE214" i="1"/>
  <c r="CD214" i="1"/>
  <c r="CC214" i="1"/>
  <c r="CB214" i="1"/>
  <c r="CA214" i="1"/>
  <c r="BZ214" i="1"/>
  <c r="BY214" i="1"/>
  <c r="BX214" i="1"/>
  <c r="BW214" i="1"/>
  <c r="BV214" i="1"/>
  <c r="BU214" i="1"/>
  <c r="BT214" i="1"/>
  <c r="BS214" i="1"/>
  <c r="BR214" i="1"/>
  <c r="BQ214" i="1"/>
  <c r="BP214" i="1"/>
  <c r="BO214" i="1"/>
  <c r="BN214" i="1"/>
  <c r="BM214" i="1"/>
  <c r="BL214" i="1"/>
  <c r="BK214" i="1"/>
  <c r="BJ214" i="1"/>
  <c r="BI214" i="1"/>
  <c r="BH214" i="1"/>
  <c r="BG214" i="1"/>
  <c r="BF214" i="1"/>
  <c r="BE214" i="1"/>
  <c r="BD214" i="1"/>
  <c r="BC214" i="1"/>
  <c r="BB214" i="1"/>
  <c r="BA214" i="1"/>
  <c r="AZ214" i="1"/>
  <c r="AY214" i="1"/>
  <c r="AX214" i="1"/>
  <c r="AW214" i="1"/>
  <c r="AV214" i="1"/>
  <c r="AU214" i="1"/>
  <c r="AT214" i="1"/>
  <c r="AS214" i="1"/>
  <c r="AR214" i="1"/>
  <c r="AQ214" i="1"/>
  <c r="AP214" i="1"/>
  <c r="AO214" i="1"/>
  <c r="AN214" i="1"/>
  <c r="AM214" i="1"/>
  <c r="AL214" i="1"/>
  <c r="AK214" i="1"/>
  <c r="AJ214" i="1"/>
  <c r="AI214" i="1"/>
  <c r="AH214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U214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E213" i="1"/>
  <c r="E211" i="1"/>
  <c r="E212" i="1" s="1"/>
  <c r="FW208" i="1"/>
  <c r="FV208" i="1"/>
  <c r="FU208" i="1"/>
  <c r="FT208" i="1"/>
  <c r="FS208" i="1"/>
  <c r="FR208" i="1"/>
  <c r="FQ208" i="1"/>
  <c r="FP208" i="1"/>
  <c r="FO208" i="1"/>
  <c r="FN208" i="1"/>
  <c r="FM208" i="1"/>
  <c r="FL208" i="1"/>
  <c r="FK208" i="1"/>
  <c r="FJ208" i="1"/>
  <c r="FI208" i="1"/>
  <c r="FH208" i="1"/>
  <c r="FG208" i="1"/>
  <c r="FF208" i="1"/>
  <c r="FE208" i="1"/>
  <c r="FD208" i="1"/>
  <c r="FC208" i="1"/>
  <c r="FB208" i="1"/>
  <c r="FA208" i="1"/>
  <c r="EZ208" i="1"/>
  <c r="EY208" i="1"/>
  <c r="EX208" i="1"/>
  <c r="EW208" i="1"/>
  <c r="EV208" i="1"/>
  <c r="EU208" i="1"/>
  <c r="ET208" i="1"/>
  <c r="ES208" i="1"/>
  <c r="ER208" i="1"/>
  <c r="EQ208" i="1"/>
  <c r="EP208" i="1"/>
  <c r="EO208" i="1"/>
  <c r="EN208" i="1"/>
  <c r="EM208" i="1"/>
  <c r="EL208" i="1"/>
  <c r="EK208" i="1"/>
  <c r="EJ208" i="1"/>
  <c r="EI208" i="1"/>
  <c r="EH208" i="1"/>
  <c r="EG208" i="1"/>
  <c r="EF208" i="1"/>
  <c r="EE208" i="1"/>
  <c r="ED208" i="1"/>
  <c r="EC208" i="1"/>
  <c r="EB208" i="1"/>
  <c r="EA208" i="1"/>
  <c r="DZ208" i="1"/>
  <c r="DY208" i="1"/>
  <c r="DX208" i="1"/>
  <c r="DW208" i="1"/>
  <c r="DV208" i="1"/>
  <c r="DU208" i="1"/>
  <c r="DT208" i="1"/>
  <c r="DS208" i="1"/>
  <c r="DR208" i="1"/>
  <c r="DQ208" i="1"/>
  <c r="DP208" i="1"/>
  <c r="DO208" i="1"/>
  <c r="DN208" i="1"/>
  <c r="DM208" i="1"/>
  <c r="DL208" i="1"/>
  <c r="DK208" i="1"/>
  <c r="DJ208" i="1"/>
  <c r="DI208" i="1"/>
  <c r="DH208" i="1"/>
  <c r="DG208" i="1"/>
  <c r="DF208" i="1"/>
  <c r="DE208" i="1"/>
  <c r="DD208" i="1"/>
  <c r="DC208" i="1"/>
  <c r="DB208" i="1"/>
  <c r="DA208" i="1"/>
  <c r="CZ208" i="1"/>
  <c r="CY208" i="1"/>
  <c r="CX208" i="1"/>
  <c r="CW208" i="1"/>
  <c r="CV208" i="1"/>
  <c r="CU208" i="1"/>
  <c r="CT208" i="1"/>
  <c r="CS208" i="1"/>
  <c r="CR208" i="1"/>
  <c r="CQ208" i="1"/>
  <c r="CP208" i="1"/>
  <c r="CO208" i="1"/>
  <c r="CN208" i="1"/>
  <c r="CM208" i="1"/>
  <c r="CL208" i="1"/>
  <c r="CK208" i="1"/>
  <c r="CJ208" i="1"/>
  <c r="CI208" i="1"/>
  <c r="CH208" i="1"/>
  <c r="CG208" i="1"/>
  <c r="CF208" i="1"/>
  <c r="CE208" i="1"/>
  <c r="CD208" i="1"/>
  <c r="CC208" i="1"/>
  <c r="CB208" i="1"/>
  <c r="CA208" i="1"/>
  <c r="BZ208" i="1"/>
  <c r="BY208" i="1"/>
  <c r="BX208" i="1"/>
  <c r="BW208" i="1"/>
  <c r="BV208" i="1"/>
  <c r="BU208" i="1"/>
  <c r="BT208" i="1"/>
  <c r="BS208" i="1"/>
  <c r="BR208" i="1"/>
  <c r="BQ208" i="1"/>
  <c r="BP208" i="1"/>
  <c r="BO208" i="1"/>
  <c r="BN208" i="1"/>
  <c r="BM208" i="1"/>
  <c r="BL208" i="1"/>
  <c r="BK208" i="1"/>
  <c r="BJ208" i="1"/>
  <c r="BI208" i="1"/>
  <c r="BH208" i="1"/>
  <c r="BG208" i="1"/>
  <c r="BF208" i="1"/>
  <c r="BE208" i="1"/>
  <c r="BD208" i="1"/>
  <c r="BC208" i="1"/>
  <c r="BB208" i="1"/>
  <c r="BA208" i="1"/>
  <c r="AZ208" i="1"/>
  <c r="AY208" i="1"/>
  <c r="AX208" i="1"/>
  <c r="AW208" i="1"/>
  <c r="AV208" i="1"/>
  <c r="AU208" i="1"/>
  <c r="AT208" i="1"/>
  <c r="AS208" i="1"/>
  <c r="AR208" i="1"/>
  <c r="AQ208" i="1"/>
  <c r="AP208" i="1"/>
  <c r="AO208" i="1"/>
  <c r="AN208" i="1"/>
  <c r="AM208" i="1"/>
  <c r="AL208" i="1"/>
  <c r="AK208" i="1"/>
  <c r="AJ208" i="1"/>
  <c r="AI208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FW207" i="1"/>
  <c r="FV207" i="1"/>
  <c r="FU207" i="1"/>
  <c r="FT207" i="1"/>
  <c r="FS207" i="1"/>
  <c r="FR207" i="1"/>
  <c r="FQ207" i="1"/>
  <c r="FP207" i="1"/>
  <c r="FO207" i="1"/>
  <c r="FN207" i="1"/>
  <c r="FM207" i="1"/>
  <c r="FL207" i="1"/>
  <c r="FK207" i="1"/>
  <c r="FJ207" i="1"/>
  <c r="FI207" i="1"/>
  <c r="FH207" i="1"/>
  <c r="FG207" i="1"/>
  <c r="FF207" i="1"/>
  <c r="FE207" i="1"/>
  <c r="FD207" i="1"/>
  <c r="FC207" i="1"/>
  <c r="FB207" i="1"/>
  <c r="FA207" i="1"/>
  <c r="EZ207" i="1"/>
  <c r="EY207" i="1"/>
  <c r="EX207" i="1"/>
  <c r="EW207" i="1"/>
  <c r="EV207" i="1"/>
  <c r="EU207" i="1"/>
  <c r="ET207" i="1"/>
  <c r="ES207" i="1"/>
  <c r="ER207" i="1"/>
  <c r="EQ207" i="1"/>
  <c r="EP207" i="1"/>
  <c r="EO207" i="1"/>
  <c r="EN207" i="1"/>
  <c r="EM207" i="1"/>
  <c r="EL207" i="1"/>
  <c r="EK207" i="1"/>
  <c r="EJ207" i="1"/>
  <c r="EI207" i="1"/>
  <c r="EH207" i="1"/>
  <c r="EG207" i="1"/>
  <c r="EF207" i="1"/>
  <c r="EE207" i="1"/>
  <c r="ED207" i="1"/>
  <c r="EC207" i="1"/>
  <c r="EB207" i="1"/>
  <c r="EA207" i="1"/>
  <c r="DZ207" i="1"/>
  <c r="DY207" i="1"/>
  <c r="DX207" i="1"/>
  <c r="DW207" i="1"/>
  <c r="DV207" i="1"/>
  <c r="DU207" i="1"/>
  <c r="DT207" i="1"/>
  <c r="DS207" i="1"/>
  <c r="DR207" i="1"/>
  <c r="DQ207" i="1"/>
  <c r="DP207" i="1"/>
  <c r="DO207" i="1"/>
  <c r="DN207" i="1"/>
  <c r="DM207" i="1"/>
  <c r="DL207" i="1"/>
  <c r="DK207" i="1"/>
  <c r="DJ207" i="1"/>
  <c r="DI207" i="1"/>
  <c r="DH207" i="1"/>
  <c r="DG207" i="1"/>
  <c r="DF207" i="1"/>
  <c r="DE207" i="1"/>
  <c r="DD207" i="1"/>
  <c r="DC207" i="1"/>
  <c r="DB207" i="1"/>
  <c r="DA207" i="1"/>
  <c r="CZ207" i="1"/>
  <c r="CY207" i="1"/>
  <c r="CX207" i="1"/>
  <c r="CW207" i="1"/>
  <c r="CV207" i="1"/>
  <c r="CU207" i="1"/>
  <c r="CT207" i="1"/>
  <c r="CS207" i="1"/>
  <c r="CR207" i="1"/>
  <c r="CQ207" i="1"/>
  <c r="CP207" i="1"/>
  <c r="CO207" i="1"/>
  <c r="CN207" i="1"/>
  <c r="CM207" i="1"/>
  <c r="CL207" i="1"/>
  <c r="CK207" i="1"/>
  <c r="CJ207" i="1"/>
  <c r="CI207" i="1"/>
  <c r="CH207" i="1"/>
  <c r="CG207" i="1"/>
  <c r="CF207" i="1"/>
  <c r="CE207" i="1"/>
  <c r="CD207" i="1"/>
  <c r="CC207" i="1"/>
  <c r="CB207" i="1"/>
  <c r="CA207" i="1"/>
  <c r="BZ207" i="1"/>
  <c r="BY207" i="1"/>
  <c r="BX207" i="1"/>
  <c r="BW207" i="1"/>
  <c r="BV207" i="1"/>
  <c r="BU207" i="1"/>
  <c r="BT207" i="1"/>
  <c r="BS207" i="1"/>
  <c r="BR207" i="1"/>
  <c r="BQ207" i="1"/>
  <c r="BP207" i="1"/>
  <c r="BO207" i="1"/>
  <c r="BN207" i="1"/>
  <c r="BM207" i="1"/>
  <c r="BL207" i="1"/>
  <c r="BK207" i="1"/>
  <c r="BJ207" i="1"/>
  <c r="BI207" i="1"/>
  <c r="BH207" i="1"/>
  <c r="BG207" i="1"/>
  <c r="BF207" i="1"/>
  <c r="BE207" i="1"/>
  <c r="BD207" i="1"/>
  <c r="BC207" i="1"/>
  <c r="BB207" i="1"/>
  <c r="BA207" i="1"/>
  <c r="AZ207" i="1"/>
  <c r="AY207" i="1"/>
  <c r="AX207" i="1"/>
  <c r="AW207" i="1"/>
  <c r="AV207" i="1"/>
  <c r="AU207" i="1"/>
  <c r="AT207" i="1"/>
  <c r="AS207" i="1"/>
  <c r="AR207" i="1"/>
  <c r="AQ207" i="1"/>
  <c r="AP207" i="1"/>
  <c r="AO207" i="1"/>
  <c r="AN207" i="1"/>
  <c r="AM207" i="1"/>
  <c r="AL207" i="1"/>
  <c r="AK207" i="1"/>
  <c r="AJ207" i="1"/>
  <c r="AI207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FW206" i="1"/>
  <c r="FV206" i="1"/>
  <c r="FU206" i="1"/>
  <c r="FT206" i="1"/>
  <c r="FS206" i="1"/>
  <c r="FR206" i="1"/>
  <c r="FQ206" i="1"/>
  <c r="FP206" i="1"/>
  <c r="FO206" i="1"/>
  <c r="FN206" i="1"/>
  <c r="FM206" i="1"/>
  <c r="FL206" i="1"/>
  <c r="FK206" i="1"/>
  <c r="FJ206" i="1"/>
  <c r="FI206" i="1"/>
  <c r="FH206" i="1"/>
  <c r="FG206" i="1"/>
  <c r="FF206" i="1"/>
  <c r="FE206" i="1"/>
  <c r="FD206" i="1"/>
  <c r="FC206" i="1"/>
  <c r="FB206" i="1"/>
  <c r="FA206" i="1"/>
  <c r="EZ206" i="1"/>
  <c r="EY206" i="1"/>
  <c r="EX206" i="1"/>
  <c r="EW206" i="1"/>
  <c r="EV206" i="1"/>
  <c r="EU206" i="1"/>
  <c r="ET206" i="1"/>
  <c r="ES206" i="1"/>
  <c r="ER206" i="1"/>
  <c r="EQ206" i="1"/>
  <c r="EP206" i="1"/>
  <c r="EO206" i="1"/>
  <c r="EN206" i="1"/>
  <c r="EM206" i="1"/>
  <c r="EL206" i="1"/>
  <c r="EK206" i="1"/>
  <c r="EJ206" i="1"/>
  <c r="EI206" i="1"/>
  <c r="EH206" i="1"/>
  <c r="EG206" i="1"/>
  <c r="EF206" i="1"/>
  <c r="EE206" i="1"/>
  <c r="ED206" i="1"/>
  <c r="EC206" i="1"/>
  <c r="EB206" i="1"/>
  <c r="EA206" i="1"/>
  <c r="DZ206" i="1"/>
  <c r="DY206" i="1"/>
  <c r="DX206" i="1"/>
  <c r="DW206" i="1"/>
  <c r="DV206" i="1"/>
  <c r="DU206" i="1"/>
  <c r="DT206" i="1"/>
  <c r="DS206" i="1"/>
  <c r="DR206" i="1"/>
  <c r="DQ206" i="1"/>
  <c r="DP206" i="1"/>
  <c r="DO206" i="1"/>
  <c r="DN206" i="1"/>
  <c r="DM206" i="1"/>
  <c r="DL206" i="1"/>
  <c r="DK206" i="1"/>
  <c r="DJ206" i="1"/>
  <c r="DI206" i="1"/>
  <c r="DH206" i="1"/>
  <c r="DG206" i="1"/>
  <c r="DF206" i="1"/>
  <c r="DE206" i="1"/>
  <c r="DD206" i="1"/>
  <c r="DC206" i="1"/>
  <c r="DB206" i="1"/>
  <c r="DA206" i="1"/>
  <c r="CZ206" i="1"/>
  <c r="CY206" i="1"/>
  <c r="CX206" i="1"/>
  <c r="CW206" i="1"/>
  <c r="CV206" i="1"/>
  <c r="CU206" i="1"/>
  <c r="CT206" i="1"/>
  <c r="CS206" i="1"/>
  <c r="CR206" i="1"/>
  <c r="CQ206" i="1"/>
  <c r="CP206" i="1"/>
  <c r="CO206" i="1"/>
  <c r="CN206" i="1"/>
  <c r="CM206" i="1"/>
  <c r="CL206" i="1"/>
  <c r="CK206" i="1"/>
  <c r="CJ206" i="1"/>
  <c r="CI206" i="1"/>
  <c r="CH206" i="1"/>
  <c r="CG206" i="1"/>
  <c r="CF206" i="1"/>
  <c r="CE206" i="1"/>
  <c r="CD206" i="1"/>
  <c r="CC206" i="1"/>
  <c r="CB206" i="1"/>
  <c r="CA206" i="1"/>
  <c r="BZ206" i="1"/>
  <c r="BY206" i="1"/>
  <c r="BX206" i="1"/>
  <c r="BW206" i="1"/>
  <c r="BV206" i="1"/>
  <c r="BU206" i="1"/>
  <c r="BT206" i="1"/>
  <c r="BS206" i="1"/>
  <c r="BR206" i="1"/>
  <c r="BQ206" i="1"/>
  <c r="BP206" i="1"/>
  <c r="BO206" i="1"/>
  <c r="BN206" i="1"/>
  <c r="BM206" i="1"/>
  <c r="BL206" i="1"/>
  <c r="BK206" i="1"/>
  <c r="BJ206" i="1"/>
  <c r="BI206" i="1"/>
  <c r="BH206" i="1"/>
  <c r="BG206" i="1"/>
  <c r="BF206" i="1"/>
  <c r="BE206" i="1"/>
  <c r="BD206" i="1"/>
  <c r="BC206" i="1"/>
  <c r="BB206" i="1"/>
  <c r="BA206" i="1"/>
  <c r="AZ206" i="1"/>
  <c r="AY206" i="1"/>
  <c r="AX206" i="1"/>
  <c r="AW206" i="1"/>
  <c r="AV206" i="1"/>
  <c r="AU206" i="1"/>
  <c r="AT206" i="1"/>
  <c r="AS206" i="1"/>
  <c r="AR206" i="1"/>
  <c r="AQ206" i="1"/>
  <c r="AP206" i="1"/>
  <c r="AO206" i="1"/>
  <c r="AN206" i="1"/>
  <c r="AM206" i="1"/>
  <c r="AL206" i="1"/>
  <c r="AK206" i="1"/>
  <c r="AJ206" i="1"/>
  <c r="AI206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E204" i="1"/>
  <c r="FW201" i="1"/>
  <c r="FV201" i="1"/>
  <c r="FU201" i="1"/>
  <c r="FT201" i="1"/>
  <c r="FS201" i="1"/>
  <c r="FR201" i="1"/>
  <c r="FQ201" i="1"/>
  <c r="FP201" i="1"/>
  <c r="FO201" i="1"/>
  <c r="FN201" i="1"/>
  <c r="FM201" i="1"/>
  <c r="FL201" i="1"/>
  <c r="FK201" i="1"/>
  <c r="FJ201" i="1"/>
  <c r="FI201" i="1"/>
  <c r="FH201" i="1"/>
  <c r="FG201" i="1"/>
  <c r="FF201" i="1"/>
  <c r="FE201" i="1"/>
  <c r="FD201" i="1"/>
  <c r="FC201" i="1"/>
  <c r="FB201" i="1"/>
  <c r="FA201" i="1"/>
  <c r="EZ201" i="1"/>
  <c r="EY201" i="1"/>
  <c r="EX201" i="1"/>
  <c r="EW201" i="1"/>
  <c r="EV201" i="1"/>
  <c r="EU201" i="1"/>
  <c r="ET201" i="1"/>
  <c r="ES201" i="1"/>
  <c r="ER201" i="1"/>
  <c r="EQ201" i="1"/>
  <c r="EP201" i="1"/>
  <c r="EO201" i="1"/>
  <c r="EN201" i="1"/>
  <c r="EM201" i="1"/>
  <c r="EL201" i="1"/>
  <c r="EK201" i="1"/>
  <c r="EJ201" i="1"/>
  <c r="EI201" i="1"/>
  <c r="EH201" i="1"/>
  <c r="EG201" i="1"/>
  <c r="EF201" i="1"/>
  <c r="EE201" i="1"/>
  <c r="ED201" i="1"/>
  <c r="EC201" i="1"/>
  <c r="EB201" i="1"/>
  <c r="EA201" i="1"/>
  <c r="DZ201" i="1"/>
  <c r="DY201" i="1"/>
  <c r="DX201" i="1"/>
  <c r="DW201" i="1"/>
  <c r="DV201" i="1"/>
  <c r="DU201" i="1"/>
  <c r="DT201" i="1"/>
  <c r="DS201" i="1"/>
  <c r="DR201" i="1"/>
  <c r="DQ201" i="1"/>
  <c r="DP201" i="1"/>
  <c r="DO201" i="1"/>
  <c r="DN201" i="1"/>
  <c r="DM201" i="1"/>
  <c r="DL201" i="1"/>
  <c r="DK201" i="1"/>
  <c r="DJ201" i="1"/>
  <c r="DI201" i="1"/>
  <c r="DH201" i="1"/>
  <c r="DG201" i="1"/>
  <c r="DF201" i="1"/>
  <c r="DE201" i="1"/>
  <c r="DD201" i="1"/>
  <c r="DC201" i="1"/>
  <c r="DB201" i="1"/>
  <c r="DA201" i="1"/>
  <c r="CZ201" i="1"/>
  <c r="CY201" i="1"/>
  <c r="CX201" i="1"/>
  <c r="CW201" i="1"/>
  <c r="CV201" i="1"/>
  <c r="CU201" i="1"/>
  <c r="CT201" i="1"/>
  <c r="CS201" i="1"/>
  <c r="CR201" i="1"/>
  <c r="CQ201" i="1"/>
  <c r="CP201" i="1"/>
  <c r="CO201" i="1"/>
  <c r="CN201" i="1"/>
  <c r="CM201" i="1"/>
  <c r="CL201" i="1"/>
  <c r="CK201" i="1"/>
  <c r="CJ201" i="1"/>
  <c r="CI201" i="1"/>
  <c r="CH201" i="1"/>
  <c r="CG201" i="1"/>
  <c r="CF201" i="1"/>
  <c r="CE201" i="1"/>
  <c r="CD201" i="1"/>
  <c r="CC201" i="1"/>
  <c r="CB201" i="1"/>
  <c r="CA201" i="1"/>
  <c r="BZ201" i="1"/>
  <c r="BY201" i="1"/>
  <c r="BX201" i="1"/>
  <c r="BW201" i="1"/>
  <c r="BV201" i="1"/>
  <c r="BU201" i="1"/>
  <c r="BT201" i="1"/>
  <c r="BS201" i="1"/>
  <c r="BR201" i="1"/>
  <c r="BQ201" i="1"/>
  <c r="BP201" i="1"/>
  <c r="BO201" i="1"/>
  <c r="BN201" i="1"/>
  <c r="BM201" i="1"/>
  <c r="BL201" i="1"/>
  <c r="BK201" i="1"/>
  <c r="BJ201" i="1"/>
  <c r="BI201" i="1"/>
  <c r="BH201" i="1"/>
  <c r="BG201" i="1"/>
  <c r="BF201" i="1"/>
  <c r="BE201" i="1"/>
  <c r="BD201" i="1"/>
  <c r="BC201" i="1"/>
  <c r="BB201" i="1"/>
  <c r="BA201" i="1"/>
  <c r="AZ201" i="1"/>
  <c r="AY201" i="1"/>
  <c r="AX201" i="1"/>
  <c r="AW201" i="1"/>
  <c r="AV201" i="1"/>
  <c r="AU201" i="1"/>
  <c r="AT201" i="1"/>
  <c r="AS201" i="1"/>
  <c r="AR201" i="1"/>
  <c r="AQ201" i="1"/>
  <c r="AP201" i="1"/>
  <c r="AO201" i="1"/>
  <c r="AN201" i="1"/>
  <c r="AM201" i="1"/>
  <c r="AL201" i="1"/>
  <c r="AK201" i="1"/>
  <c r="AJ201" i="1"/>
  <c r="AI201" i="1"/>
  <c r="AH201" i="1"/>
  <c r="AG201" i="1"/>
  <c r="AF201" i="1"/>
  <c r="AE201" i="1"/>
  <c r="AD201" i="1"/>
  <c r="AC201" i="1"/>
  <c r="AB201" i="1"/>
  <c r="AA201" i="1"/>
  <c r="Z201" i="1"/>
  <c r="Y201" i="1"/>
  <c r="X201" i="1"/>
  <c r="W201" i="1"/>
  <c r="V201" i="1"/>
  <c r="U201" i="1"/>
  <c r="T201" i="1"/>
  <c r="S201" i="1"/>
  <c r="R201" i="1"/>
  <c r="Q201" i="1"/>
  <c r="P201" i="1"/>
  <c r="O201" i="1"/>
  <c r="N201" i="1"/>
  <c r="M201" i="1"/>
  <c r="L201" i="1"/>
  <c r="K201" i="1"/>
  <c r="J201" i="1"/>
  <c r="I201" i="1"/>
  <c r="H201" i="1"/>
  <c r="G201" i="1"/>
  <c r="F201" i="1"/>
  <c r="E201" i="1"/>
  <c r="FW200" i="1"/>
  <c r="FV200" i="1"/>
  <c r="FU200" i="1"/>
  <c r="FT200" i="1"/>
  <c r="FS200" i="1"/>
  <c r="FR200" i="1"/>
  <c r="FQ200" i="1"/>
  <c r="FP200" i="1"/>
  <c r="FO200" i="1"/>
  <c r="FN200" i="1"/>
  <c r="FM200" i="1"/>
  <c r="FL200" i="1"/>
  <c r="FK200" i="1"/>
  <c r="FJ200" i="1"/>
  <c r="FI200" i="1"/>
  <c r="FH200" i="1"/>
  <c r="FG200" i="1"/>
  <c r="FF200" i="1"/>
  <c r="FE200" i="1"/>
  <c r="FD200" i="1"/>
  <c r="FC200" i="1"/>
  <c r="FB200" i="1"/>
  <c r="FA200" i="1"/>
  <c r="EZ200" i="1"/>
  <c r="EY200" i="1"/>
  <c r="EX200" i="1"/>
  <c r="EW200" i="1"/>
  <c r="EV200" i="1"/>
  <c r="EU200" i="1"/>
  <c r="ET200" i="1"/>
  <c r="ES200" i="1"/>
  <c r="ER200" i="1"/>
  <c r="EQ200" i="1"/>
  <c r="EP200" i="1"/>
  <c r="EO200" i="1"/>
  <c r="EN200" i="1"/>
  <c r="EM200" i="1"/>
  <c r="EL200" i="1"/>
  <c r="EK200" i="1"/>
  <c r="EJ200" i="1"/>
  <c r="EI200" i="1"/>
  <c r="EH200" i="1"/>
  <c r="EG200" i="1"/>
  <c r="EF200" i="1"/>
  <c r="EE200" i="1"/>
  <c r="ED200" i="1"/>
  <c r="EC200" i="1"/>
  <c r="EB200" i="1"/>
  <c r="EA200" i="1"/>
  <c r="DZ200" i="1"/>
  <c r="DY200" i="1"/>
  <c r="DX200" i="1"/>
  <c r="DW200" i="1"/>
  <c r="DV200" i="1"/>
  <c r="DU200" i="1"/>
  <c r="DT200" i="1"/>
  <c r="DS200" i="1"/>
  <c r="DR200" i="1"/>
  <c r="DQ200" i="1"/>
  <c r="DP200" i="1"/>
  <c r="DO200" i="1"/>
  <c r="DN200" i="1"/>
  <c r="DM200" i="1"/>
  <c r="DL200" i="1"/>
  <c r="DK200" i="1"/>
  <c r="DJ200" i="1"/>
  <c r="DI200" i="1"/>
  <c r="DH200" i="1"/>
  <c r="DG200" i="1"/>
  <c r="DF200" i="1"/>
  <c r="DE200" i="1"/>
  <c r="DD200" i="1"/>
  <c r="DC200" i="1"/>
  <c r="DB200" i="1"/>
  <c r="DA200" i="1"/>
  <c r="CZ200" i="1"/>
  <c r="CY200" i="1"/>
  <c r="CX200" i="1"/>
  <c r="CW200" i="1"/>
  <c r="CV200" i="1"/>
  <c r="CU200" i="1"/>
  <c r="CT200" i="1"/>
  <c r="CS200" i="1"/>
  <c r="CR200" i="1"/>
  <c r="CQ200" i="1"/>
  <c r="CP200" i="1"/>
  <c r="CO200" i="1"/>
  <c r="CN200" i="1"/>
  <c r="CM200" i="1"/>
  <c r="CL200" i="1"/>
  <c r="CK200" i="1"/>
  <c r="CJ200" i="1"/>
  <c r="CI200" i="1"/>
  <c r="CH200" i="1"/>
  <c r="CG200" i="1"/>
  <c r="CF200" i="1"/>
  <c r="CE200" i="1"/>
  <c r="CD200" i="1"/>
  <c r="CC200" i="1"/>
  <c r="CB200" i="1"/>
  <c r="CA200" i="1"/>
  <c r="BZ200" i="1"/>
  <c r="BY200" i="1"/>
  <c r="BX200" i="1"/>
  <c r="BW200" i="1"/>
  <c r="BV200" i="1"/>
  <c r="BU200" i="1"/>
  <c r="BT200" i="1"/>
  <c r="BS200" i="1"/>
  <c r="BR200" i="1"/>
  <c r="BQ200" i="1"/>
  <c r="BP200" i="1"/>
  <c r="BO200" i="1"/>
  <c r="BN200" i="1"/>
  <c r="BM200" i="1"/>
  <c r="BL200" i="1"/>
  <c r="BK200" i="1"/>
  <c r="BJ200" i="1"/>
  <c r="BI200" i="1"/>
  <c r="BH200" i="1"/>
  <c r="BG200" i="1"/>
  <c r="BF200" i="1"/>
  <c r="BE200" i="1"/>
  <c r="BD200" i="1"/>
  <c r="BC200" i="1"/>
  <c r="BB200" i="1"/>
  <c r="BA200" i="1"/>
  <c r="AZ200" i="1"/>
  <c r="AY200" i="1"/>
  <c r="AX200" i="1"/>
  <c r="AW200" i="1"/>
  <c r="AV200" i="1"/>
  <c r="AU200" i="1"/>
  <c r="AT200" i="1"/>
  <c r="AS200" i="1"/>
  <c r="AR200" i="1"/>
  <c r="AQ200" i="1"/>
  <c r="AP200" i="1"/>
  <c r="AO200" i="1"/>
  <c r="AN200" i="1"/>
  <c r="AM200" i="1"/>
  <c r="AL200" i="1"/>
  <c r="AK200" i="1"/>
  <c r="AJ200" i="1"/>
  <c r="AI200" i="1"/>
  <c r="AH200" i="1"/>
  <c r="AG20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FW199" i="1"/>
  <c r="FV199" i="1"/>
  <c r="FU199" i="1"/>
  <c r="FT199" i="1"/>
  <c r="FS199" i="1"/>
  <c r="FR199" i="1"/>
  <c r="FQ199" i="1"/>
  <c r="FP199" i="1"/>
  <c r="FO199" i="1"/>
  <c r="FN199" i="1"/>
  <c r="FM199" i="1"/>
  <c r="FL199" i="1"/>
  <c r="FK199" i="1"/>
  <c r="FJ199" i="1"/>
  <c r="FI199" i="1"/>
  <c r="FH199" i="1"/>
  <c r="FG199" i="1"/>
  <c r="FF199" i="1"/>
  <c r="FE199" i="1"/>
  <c r="FD199" i="1"/>
  <c r="FC199" i="1"/>
  <c r="FB199" i="1"/>
  <c r="FA199" i="1"/>
  <c r="EZ199" i="1"/>
  <c r="EY199" i="1"/>
  <c r="EX199" i="1"/>
  <c r="EW199" i="1"/>
  <c r="EV199" i="1"/>
  <c r="EU199" i="1"/>
  <c r="ET199" i="1"/>
  <c r="ES199" i="1"/>
  <c r="ER199" i="1"/>
  <c r="EQ199" i="1"/>
  <c r="EP199" i="1"/>
  <c r="EO199" i="1"/>
  <c r="EN199" i="1"/>
  <c r="EM199" i="1"/>
  <c r="EL199" i="1"/>
  <c r="EK199" i="1"/>
  <c r="EJ199" i="1"/>
  <c r="EI199" i="1"/>
  <c r="EH199" i="1"/>
  <c r="EG199" i="1"/>
  <c r="EF199" i="1"/>
  <c r="EE199" i="1"/>
  <c r="ED199" i="1"/>
  <c r="EC199" i="1"/>
  <c r="EB199" i="1"/>
  <c r="EA199" i="1"/>
  <c r="DZ199" i="1"/>
  <c r="DY199" i="1"/>
  <c r="DX199" i="1"/>
  <c r="DW199" i="1"/>
  <c r="DV199" i="1"/>
  <c r="DU199" i="1"/>
  <c r="DT199" i="1"/>
  <c r="DS199" i="1"/>
  <c r="DR199" i="1"/>
  <c r="DQ199" i="1"/>
  <c r="DP199" i="1"/>
  <c r="DO199" i="1"/>
  <c r="DN199" i="1"/>
  <c r="DM199" i="1"/>
  <c r="DL199" i="1"/>
  <c r="DK199" i="1"/>
  <c r="DJ199" i="1"/>
  <c r="DI199" i="1"/>
  <c r="DH199" i="1"/>
  <c r="DG199" i="1"/>
  <c r="DF199" i="1"/>
  <c r="DE199" i="1"/>
  <c r="DD199" i="1"/>
  <c r="DC199" i="1"/>
  <c r="DB199" i="1"/>
  <c r="DA199" i="1"/>
  <c r="CZ199" i="1"/>
  <c r="CY199" i="1"/>
  <c r="CX199" i="1"/>
  <c r="CW199" i="1"/>
  <c r="CV199" i="1"/>
  <c r="CU199" i="1"/>
  <c r="CT199" i="1"/>
  <c r="CS199" i="1"/>
  <c r="CR199" i="1"/>
  <c r="CQ199" i="1"/>
  <c r="CP199" i="1"/>
  <c r="CO199" i="1"/>
  <c r="CN199" i="1"/>
  <c r="CM199" i="1"/>
  <c r="CL199" i="1"/>
  <c r="CK199" i="1"/>
  <c r="CJ199" i="1"/>
  <c r="CI199" i="1"/>
  <c r="CH199" i="1"/>
  <c r="CG199" i="1"/>
  <c r="CF199" i="1"/>
  <c r="CE199" i="1"/>
  <c r="CD199" i="1"/>
  <c r="CC199" i="1"/>
  <c r="CB199" i="1"/>
  <c r="CA199" i="1"/>
  <c r="BZ199" i="1"/>
  <c r="BY199" i="1"/>
  <c r="BX199" i="1"/>
  <c r="BW199" i="1"/>
  <c r="BV199" i="1"/>
  <c r="BU199" i="1"/>
  <c r="BT199" i="1"/>
  <c r="BS199" i="1"/>
  <c r="BR199" i="1"/>
  <c r="BQ199" i="1"/>
  <c r="BP199" i="1"/>
  <c r="BO199" i="1"/>
  <c r="BN199" i="1"/>
  <c r="BM199" i="1"/>
  <c r="BL199" i="1"/>
  <c r="BK199" i="1"/>
  <c r="BJ199" i="1"/>
  <c r="BI199" i="1"/>
  <c r="BH199" i="1"/>
  <c r="BG199" i="1"/>
  <c r="BF199" i="1"/>
  <c r="BE199" i="1"/>
  <c r="BD199" i="1"/>
  <c r="BC199" i="1"/>
  <c r="BB199" i="1"/>
  <c r="BA199" i="1"/>
  <c r="AZ199" i="1"/>
  <c r="AY199" i="1"/>
  <c r="AX199" i="1"/>
  <c r="AW199" i="1"/>
  <c r="AV199" i="1"/>
  <c r="AU199" i="1"/>
  <c r="AT199" i="1"/>
  <c r="AS199" i="1"/>
  <c r="AR199" i="1"/>
  <c r="AQ199" i="1"/>
  <c r="AP199" i="1"/>
  <c r="AO199" i="1"/>
  <c r="AN199" i="1"/>
  <c r="AM199" i="1"/>
  <c r="AL199" i="1"/>
  <c r="AK199" i="1"/>
  <c r="AJ199" i="1"/>
  <c r="AI199" i="1"/>
  <c r="AH199" i="1"/>
  <c r="AG199" i="1"/>
  <c r="AF199" i="1"/>
  <c r="AE199" i="1"/>
  <c r="AD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E197" i="1"/>
  <c r="FW194" i="1"/>
  <c r="FV194" i="1"/>
  <c r="FU194" i="1"/>
  <c r="FT194" i="1"/>
  <c r="FS194" i="1"/>
  <c r="FR194" i="1"/>
  <c r="FQ194" i="1"/>
  <c r="FP194" i="1"/>
  <c r="FO194" i="1"/>
  <c r="FN194" i="1"/>
  <c r="FM194" i="1"/>
  <c r="FL194" i="1"/>
  <c r="FK194" i="1"/>
  <c r="FJ194" i="1"/>
  <c r="FI194" i="1"/>
  <c r="FH194" i="1"/>
  <c r="FG194" i="1"/>
  <c r="FF194" i="1"/>
  <c r="FE194" i="1"/>
  <c r="FD194" i="1"/>
  <c r="FC194" i="1"/>
  <c r="FB194" i="1"/>
  <c r="FA194" i="1"/>
  <c r="EZ194" i="1"/>
  <c r="EY194" i="1"/>
  <c r="EX194" i="1"/>
  <c r="EW194" i="1"/>
  <c r="EV194" i="1"/>
  <c r="EU194" i="1"/>
  <c r="ET194" i="1"/>
  <c r="ES194" i="1"/>
  <c r="ER194" i="1"/>
  <c r="EQ194" i="1"/>
  <c r="EP194" i="1"/>
  <c r="EO194" i="1"/>
  <c r="EN194" i="1"/>
  <c r="EM194" i="1"/>
  <c r="EL194" i="1"/>
  <c r="EK194" i="1"/>
  <c r="EJ194" i="1"/>
  <c r="EI194" i="1"/>
  <c r="EH194" i="1"/>
  <c r="EG194" i="1"/>
  <c r="EF194" i="1"/>
  <c r="EE194" i="1"/>
  <c r="ED194" i="1"/>
  <c r="EC194" i="1"/>
  <c r="EB194" i="1"/>
  <c r="EA194" i="1"/>
  <c r="DZ194" i="1"/>
  <c r="DY194" i="1"/>
  <c r="DX194" i="1"/>
  <c r="DW194" i="1"/>
  <c r="DV194" i="1"/>
  <c r="DU194" i="1"/>
  <c r="DT194" i="1"/>
  <c r="DS194" i="1"/>
  <c r="DR194" i="1"/>
  <c r="DQ194" i="1"/>
  <c r="DP194" i="1"/>
  <c r="DO194" i="1"/>
  <c r="DN194" i="1"/>
  <c r="DM194" i="1"/>
  <c r="DL194" i="1"/>
  <c r="DK194" i="1"/>
  <c r="DJ194" i="1"/>
  <c r="DI194" i="1"/>
  <c r="DH194" i="1"/>
  <c r="DG194" i="1"/>
  <c r="DF194" i="1"/>
  <c r="DE194" i="1"/>
  <c r="DD194" i="1"/>
  <c r="DC194" i="1"/>
  <c r="DB194" i="1"/>
  <c r="DA194" i="1"/>
  <c r="CZ194" i="1"/>
  <c r="CY194" i="1"/>
  <c r="CX194" i="1"/>
  <c r="CW194" i="1"/>
  <c r="CV194" i="1"/>
  <c r="CU194" i="1"/>
  <c r="CT194" i="1"/>
  <c r="CS194" i="1"/>
  <c r="CR194" i="1"/>
  <c r="CQ194" i="1"/>
  <c r="CP194" i="1"/>
  <c r="CO194" i="1"/>
  <c r="CN194" i="1"/>
  <c r="CM194" i="1"/>
  <c r="CL194" i="1"/>
  <c r="CK194" i="1"/>
  <c r="CJ194" i="1"/>
  <c r="CI194" i="1"/>
  <c r="CH194" i="1"/>
  <c r="CG194" i="1"/>
  <c r="CF194" i="1"/>
  <c r="CE194" i="1"/>
  <c r="CD194" i="1"/>
  <c r="CC194" i="1"/>
  <c r="CB194" i="1"/>
  <c r="CA194" i="1"/>
  <c r="BZ194" i="1"/>
  <c r="BY194" i="1"/>
  <c r="BX194" i="1"/>
  <c r="BW194" i="1"/>
  <c r="BV194" i="1"/>
  <c r="BU194" i="1"/>
  <c r="BT194" i="1"/>
  <c r="BS194" i="1"/>
  <c r="BR194" i="1"/>
  <c r="BQ194" i="1"/>
  <c r="BP194" i="1"/>
  <c r="BO194" i="1"/>
  <c r="BN194" i="1"/>
  <c r="BM194" i="1"/>
  <c r="BL194" i="1"/>
  <c r="BK194" i="1"/>
  <c r="BJ194" i="1"/>
  <c r="BI194" i="1"/>
  <c r="BH194" i="1"/>
  <c r="BG194" i="1"/>
  <c r="BF194" i="1"/>
  <c r="BE194" i="1"/>
  <c r="BD194" i="1"/>
  <c r="BC194" i="1"/>
  <c r="BB194" i="1"/>
  <c r="BA194" i="1"/>
  <c r="AZ194" i="1"/>
  <c r="AY194" i="1"/>
  <c r="AX194" i="1"/>
  <c r="AW194" i="1"/>
  <c r="AV194" i="1"/>
  <c r="AU194" i="1"/>
  <c r="AT194" i="1"/>
  <c r="AS194" i="1"/>
  <c r="AR194" i="1"/>
  <c r="AQ194" i="1"/>
  <c r="AP194" i="1"/>
  <c r="AO194" i="1"/>
  <c r="AN194" i="1"/>
  <c r="AM194" i="1"/>
  <c r="AL194" i="1"/>
  <c r="AK194" i="1"/>
  <c r="AJ194" i="1"/>
  <c r="AI194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FW193" i="1"/>
  <c r="FV193" i="1"/>
  <c r="FU193" i="1"/>
  <c r="FT193" i="1"/>
  <c r="FS193" i="1"/>
  <c r="FR193" i="1"/>
  <c r="FQ193" i="1"/>
  <c r="FP193" i="1"/>
  <c r="FO193" i="1"/>
  <c r="FN193" i="1"/>
  <c r="FM193" i="1"/>
  <c r="FL193" i="1"/>
  <c r="FK193" i="1"/>
  <c r="FJ193" i="1"/>
  <c r="FI193" i="1"/>
  <c r="FH193" i="1"/>
  <c r="FG193" i="1"/>
  <c r="FF193" i="1"/>
  <c r="FE193" i="1"/>
  <c r="FD193" i="1"/>
  <c r="FC193" i="1"/>
  <c r="FB193" i="1"/>
  <c r="FA193" i="1"/>
  <c r="EZ193" i="1"/>
  <c r="EY193" i="1"/>
  <c r="EX193" i="1"/>
  <c r="EW193" i="1"/>
  <c r="EV193" i="1"/>
  <c r="EU193" i="1"/>
  <c r="ET193" i="1"/>
  <c r="ES193" i="1"/>
  <c r="ER193" i="1"/>
  <c r="EQ193" i="1"/>
  <c r="EP193" i="1"/>
  <c r="EO193" i="1"/>
  <c r="EN193" i="1"/>
  <c r="EM193" i="1"/>
  <c r="EL193" i="1"/>
  <c r="EK193" i="1"/>
  <c r="EJ193" i="1"/>
  <c r="EI193" i="1"/>
  <c r="EH193" i="1"/>
  <c r="EG193" i="1"/>
  <c r="EF193" i="1"/>
  <c r="EE193" i="1"/>
  <c r="ED193" i="1"/>
  <c r="EC193" i="1"/>
  <c r="EB193" i="1"/>
  <c r="EA193" i="1"/>
  <c r="DZ193" i="1"/>
  <c r="DY193" i="1"/>
  <c r="DX193" i="1"/>
  <c r="DW193" i="1"/>
  <c r="DV193" i="1"/>
  <c r="DU193" i="1"/>
  <c r="DT193" i="1"/>
  <c r="DS193" i="1"/>
  <c r="DR193" i="1"/>
  <c r="DQ193" i="1"/>
  <c r="DP193" i="1"/>
  <c r="DO193" i="1"/>
  <c r="DN193" i="1"/>
  <c r="DM193" i="1"/>
  <c r="DL193" i="1"/>
  <c r="DK193" i="1"/>
  <c r="DJ193" i="1"/>
  <c r="DI193" i="1"/>
  <c r="DH193" i="1"/>
  <c r="DG193" i="1"/>
  <c r="DF193" i="1"/>
  <c r="DE193" i="1"/>
  <c r="DD193" i="1"/>
  <c r="DC193" i="1"/>
  <c r="DB193" i="1"/>
  <c r="DA193" i="1"/>
  <c r="CZ193" i="1"/>
  <c r="CY193" i="1"/>
  <c r="CX193" i="1"/>
  <c r="CW193" i="1"/>
  <c r="CV193" i="1"/>
  <c r="CU193" i="1"/>
  <c r="CT193" i="1"/>
  <c r="CS193" i="1"/>
  <c r="CR193" i="1"/>
  <c r="CQ193" i="1"/>
  <c r="CP193" i="1"/>
  <c r="CO193" i="1"/>
  <c r="CN193" i="1"/>
  <c r="CM193" i="1"/>
  <c r="CL193" i="1"/>
  <c r="CK193" i="1"/>
  <c r="CJ193" i="1"/>
  <c r="CI193" i="1"/>
  <c r="CH193" i="1"/>
  <c r="CG193" i="1"/>
  <c r="CF193" i="1"/>
  <c r="CE193" i="1"/>
  <c r="CD193" i="1"/>
  <c r="CC193" i="1"/>
  <c r="CB193" i="1"/>
  <c r="CA193" i="1"/>
  <c r="BZ193" i="1"/>
  <c r="BY193" i="1"/>
  <c r="BX193" i="1"/>
  <c r="BW193" i="1"/>
  <c r="BV193" i="1"/>
  <c r="BU193" i="1"/>
  <c r="BT193" i="1"/>
  <c r="BS193" i="1"/>
  <c r="BR193" i="1"/>
  <c r="BQ193" i="1"/>
  <c r="BP193" i="1"/>
  <c r="BO193" i="1"/>
  <c r="BN193" i="1"/>
  <c r="BM193" i="1"/>
  <c r="BL193" i="1"/>
  <c r="BK193" i="1"/>
  <c r="BJ193" i="1"/>
  <c r="BI193" i="1"/>
  <c r="BH193" i="1"/>
  <c r="BG193" i="1"/>
  <c r="BF193" i="1"/>
  <c r="BE193" i="1"/>
  <c r="BD193" i="1"/>
  <c r="BC193" i="1"/>
  <c r="BB193" i="1"/>
  <c r="BA193" i="1"/>
  <c r="AZ193" i="1"/>
  <c r="AY193" i="1"/>
  <c r="AX193" i="1"/>
  <c r="AW193" i="1"/>
  <c r="AV193" i="1"/>
  <c r="AU193" i="1"/>
  <c r="AT193" i="1"/>
  <c r="AS193" i="1"/>
  <c r="AR193" i="1"/>
  <c r="AQ193" i="1"/>
  <c r="AP193" i="1"/>
  <c r="AO193" i="1"/>
  <c r="AN193" i="1"/>
  <c r="AM193" i="1"/>
  <c r="AL193" i="1"/>
  <c r="AK193" i="1"/>
  <c r="AJ193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FW192" i="1"/>
  <c r="FV192" i="1"/>
  <c r="FU192" i="1"/>
  <c r="FT192" i="1"/>
  <c r="FS192" i="1"/>
  <c r="FR192" i="1"/>
  <c r="FQ192" i="1"/>
  <c r="FP192" i="1"/>
  <c r="FO192" i="1"/>
  <c r="FN192" i="1"/>
  <c r="FM192" i="1"/>
  <c r="FL192" i="1"/>
  <c r="FK192" i="1"/>
  <c r="FJ192" i="1"/>
  <c r="FI192" i="1"/>
  <c r="FH192" i="1"/>
  <c r="FG192" i="1"/>
  <c r="FF192" i="1"/>
  <c r="FE192" i="1"/>
  <c r="FD192" i="1"/>
  <c r="FC192" i="1"/>
  <c r="FB192" i="1"/>
  <c r="FA192" i="1"/>
  <c r="EZ192" i="1"/>
  <c r="EY192" i="1"/>
  <c r="EX192" i="1"/>
  <c r="EW192" i="1"/>
  <c r="EV192" i="1"/>
  <c r="EU192" i="1"/>
  <c r="ET192" i="1"/>
  <c r="ES192" i="1"/>
  <c r="ER192" i="1"/>
  <c r="EQ192" i="1"/>
  <c r="EP192" i="1"/>
  <c r="EO192" i="1"/>
  <c r="EN192" i="1"/>
  <c r="EM192" i="1"/>
  <c r="EL192" i="1"/>
  <c r="EK192" i="1"/>
  <c r="EJ192" i="1"/>
  <c r="EI192" i="1"/>
  <c r="EH192" i="1"/>
  <c r="EG192" i="1"/>
  <c r="EF192" i="1"/>
  <c r="EE192" i="1"/>
  <c r="ED192" i="1"/>
  <c r="EC192" i="1"/>
  <c r="EB192" i="1"/>
  <c r="EA192" i="1"/>
  <c r="DZ192" i="1"/>
  <c r="DY192" i="1"/>
  <c r="DX192" i="1"/>
  <c r="DW192" i="1"/>
  <c r="DV192" i="1"/>
  <c r="DU192" i="1"/>
  <c r="DT192" i="1"/>
  <c r="DS192" i="1"/>
  <c r="DR192" i="1"/>
  <c r="DQ192" i="1"/>
  <c r="DP192" i="1"/>
  <c r="DO192" i="1"/>
  <c r="DN192" i="1"/>
  <c r="DM192" i="1"/>
  <c r="DL192" i="1"/>
  <c r="DK192" i="1"/>
  <c r="DJ192" i="1"/>
  <c r="DI192" i="1"/>
  <c r="DH192" i="1"/>
  <c r="DG192" i="1"/>
  <c r="DF192" i="1"/>
  <c r="DE192" i="1"/>
  <c r="DD192" i="1"/>
  <c r="DC192" i="1"/>
  <c r="DB192" i="1"/>
  <c r="DA192" i="1"/>
  <c r="CZ192" i="1"/>
  <c r="CY192" i="1"/>
  <c r="CX192" i="1"/>
  <c r="CW192" i="1"/>
  <c r="CV192" i="1"/>
  <c r="CU192" i="1"/>
  <c r="CT192" i="1"/>
  <c r="CS192" i="1"/>
  <c r="CR192" i="1"/>
  <c r="CQ192" i="1"/>
  <c r="CP192" i="1"/>
  <c r="CO192" i="1"/>
  <c r="CN192" i="1"/>
  <c r="CM192" i="1"/>
  <c r="CL192" i="1"/>
  <c r="CK192" i="1"/>
  <c r="CJ192" i="1"/>
  <c r="CI192" i="1"/>
  <c r="CH192" i="1"/>
  <c r="CG192" i="1"/>
  <c r="CF192" i="1"/>
  <c r="CE192" i="1"/>
  <c r="CD192" i="1"/>
  <c r="CC192" i="1"/>
  <c r="CB192" i="1"/>
  <c r="CA192" i="1"/>
  <c r="BZ192" i="1"/>
  <c r="BY192" i="1"/>
  <c r="BX192" i="1"/>
  <c r="BW192" i="1"/>
  <c r="BV192" i="1"/>
  <c r="BU192" i="1"/>
  <c r="BT192" i="1"/>
  <c r="BS192" i="1"/>
  <c r="BR192" i="1"/>
  <c r="BQ192" i="1"/>
  <c r="BP192" i="1"/>
  <c r="BO192" i="1"/>
  <c r="BN192" i="1"/>
  <c r="BM192" i="1"/>
  <c r="BL192" i="1"/>
  <c r="BK192" i="1"/>
  <c r="BJ192" i="1"/>
  <c r="BI192" i="1"/>
  <c r="BH192" i="1"/>
  <c r="BG192" i="1"/>
  <c r="BF192" i="1"/>
  <c r="BE192" i="1"/>
  <c r="BD192" i="1"/>
  <c r="BC192" i="1"/>
  <c r="BB192" i="1"/>
  <c r="BA192" i="1"/>
  <c r="AZ192" i="1"/>
  <c r="AY192" i="1"/>
  <c r="AX192" i="1"/>
  <c r="AW192" i="1"/>
  <c r="AV192" i="1"/>
  <c r="AU192" i="1"/>
  <c r="AT192" i="1"/>
  <c r="AS192" i="1"/>
  <c r="AR192" i="1"/>
  <c r="AQ192" i="1"/>
  <c r="AP192" i="1"/>
  <c r="AO192" i="1"/>
  <c r="AN192" i="1"/>
  <c r="AM192" i="1"/>
  <c r="AL192" i="1"/>
  <c r="AK192" i="1"/>
  <c r="AJ192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E190" i="1"/>
  <c r="FQ186" i="1"/>
  <c r="FH186" i="1"/>
  <c r="EZ186" i="1"/>
  <c r="EX186" i="1"/>
  <c r="EH186" i="1"/>
  <c r="DF186" i="1"/>
  <c r="CO186" i="1"/>
  <c r="CI186" i="1"/>
  <c r="BQ186" i="1"/>
  <c r="AN186" i="1"/>
  <c r="Z186" i="1"/>
  <c r="L186" i="1"/>
  <c r="FB185" i="1"/>
  <c r="DZ185" i="1"/>
  <c r="CX185" i="1"/>
  <c r="BQ185" i="1"/>
  <c r="AL185" i="1"/>
  <c r="T185" i="1"/>
  <c r="E183" i="1"/>
  <c r="E181" i="1"/>
  <c r="AQ178" i="1"/>
  <c r="AP178" i="1"/>
  <c r="AO178" i="1"/>
  <c r="AN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FQ177" i="1"/>
  <c r="FJ177" i="1"/>
  <c r="FC177" i="1"/>
  <c r="EZ177" i="1"/>
  <c r="EX177" i="1"/>
  <c r="ER177" i="1"/>
  <c r="EH177" i="1"/>
  <c r="EA177" i="1"/>
  <c r="DT177" i="1"/>
  <c r="DM177" i="1"/>
  <c r="DF177" i="1"/>
  <c r="CY177" i="1"/>
  <c r="CS177" i="1"/>
  <c r="CR177" i="1"/>
  <c r="CK177" i="1"/>
  <c r="CI177" i="1"/>
  <c r="CD177" i="1"/>
  <c r="BW177" i="1"/>
  <c r="BQ177" i="1"/>
  <c r="BP177" i="1"/>
  <c r="BI177" i="1"/>
  <c r="BB177" i="1"/>
  <c r="AY177" i="1"/>
  <c r="AU177" i="1"/>
  <c r="AQ177" i="1"/>
  <c r="AP177" i="1"/>
  <c r="AO177" i="1"/>
  <c r="AN177" i="1"/>
  <c r="AG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FB176" i="1"/>
  <c r="DZ176" i="1"/>
  <c r="DD176" i="1"/>
  <c r="CP176" i="1"/>
  <c r="CB176" i="1"/>
  <c r="AR176" i="1"/>
  <c r="AQ176" i="1"/>
  <c r="AP176" i="1"/>
  <c r="AO176" i="1"/>
  <c r="AN176" i="1"/>
  <c r="AL176" i="1"/>
  <c r="AJ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E174" i="1"/>
  <c r="E172" i="1"/>
  <c r="FS168" i="1"/>
  <c r="FQ168" i="1"/>
  <c r="FL168" i="1"/>
  <c r="FJ168" i="1"/>
  <c r="FE168" i="1"/>
  <c r="FC168" i="1"/>
  <c r="EX168" i="1"/>
  <c r="EV168" i="1"/>
  <c r="EJ168" i="1"/>
  <c r="EH168" i="1"/>
  <c r="EC168" i="1"/>
  <c r="EA168" i="1"/>
  <c r="DV168" i="1"/>
  <c r="DT168" i="1"/>
  <c r="DO168" i="1"/>
  <c r="DM168" i="1"/>
  <c r="DH168" i="1"/>
  <c r="DF168" i="1"/>
  <c r="DC168" i="1"/>
  <c r="CT168" i="1"/>
  <c r="CR168" i="1"/>
  <c r="CM168" i="1"/>
  <c r="CK168" i="1"/>
  <c r="CI168" i="1"/>
  <c r="CF168" i="1"/>
  <c r="CD168" i="1"/>
  <c r="BR168" i="1"/>
  <c r="BP168" i="1"/>
  <c r="BK168" i="1"/>
  <c r="BI168" i="1"/>
  <c r="BD168" i="1"/>
  <c r="BB168" i="1"/>
  <c r="AZ168" i="1"/>
  <c r="AW168" i="1"/>
  <c r="AU168" i="1"/>
  <c r="AI168" i="1"/>
  <c r="AG168" i="1"/>
  <c r="AB168" i="1"/>
  <c r="Z168" i="1"/>
  <c r="U168" i="1"/>
  <c r="S168" i="1"/>
  <c r="N168" i="1"/>
  <c r="FB167" i="1"/>
  <c r="E165" i="1"/>
  <c r="E163" i="1"/>
  <c r="FH159" i="1"/>
  <c r="CO159" i="1"/>
  <c r="CI159" i="1"/>
  <c r="AZ159" i="1"/>
  <c r="L159" i="1"/>
  <c r="CP158" i="1"/>
  <c r="CB158" i="1"/>
  <c r="R158" i="1"/>
  <c r="E156" i="1"/>
  <c r="E154" i="1"/>
  <c r="E182" i="1" s="1"/>
  <c r="E185" i="1" s="1"/>
  <c r="CI150" i="1"/>
  <c r="W150" i="1"/>
  <c r="L150" i="1"/>
  <c r="W149" i="1"/>
  <c r="E147" i="1"/>
  <c r="E145" i="1"/>
  <c r="E173" i="1" s="1"/>
  <c r="FC141" i="1"/>
  <c r="EX141" i="1"/>
  <c r="ER141" i="1"/>
  <c r="EH141" i="1"/>
  <c r="EA141" i="1"/>
  <c r="DT141" i="1"/>
  <c r="DM141" i="1"/>
  <c r="DF141" i="1"/>
  <c r="CY141" i="1"/>
  <c r="CR141" i="1"/>
  <c r="CK141" i="1"/>
  <c r="BW141" i="1"/>
  <c r="BP141" i="1"/>
  <c r="BI141" i="1"/>
  <c r="BB141" i="1"/>
  <c r="AU141" i="1"/>
  <c r="AN141" i="1"/>
  <c r="AG141" i="1"/>
  <c r="L141" i="1"/>
  <c r="FE140" i="1"/>
  <c r="FB140" i="1"/>
  <c r="BX140" i="1"/>
  <c r="BQ140" i="1"/>
  <c r="AH140" i="1"/>
  <c r="E138" i="1"/>
  <c r="E136" i="1"/>
  <c r="E164" i="1" s="1"/>
  <c r="E167" i="1" s="1"/>
  <c r="AX133" i="1"/>
  <c r="AW133" i="1"/>
  <c r="AV133" i="1"/>
  <c r="AU133" i="1"/>
  <c r="AT133" i="1"/>
  <c r="AS133" i="1"/>
  <c r="AR133" i="1"/>
  <c r="AQ133" i="1"/>
  <c r="AP133" i="1"/>
  <c r="AO133" i="1"/>
  <c r="AN133" i="1"/>
  <c r="AM133" i="1"/>
  <c r="EZ132" i="1"/>
  <c r="CS132" i="1"/>
  <c r="AX132" i="1"/>
  <c r="AW132" i="1"/>
  <c r="AV132" i="1"/>
  <c r="AU132" i="1"/>
  <c r="AT132" i="1"/>
  <c r="AS132" i="1"/>
  <c r="AR132" i="1"/>
  <c r="AQ132" i="1"/>
  <c r="AP132" i="1"/>
  <c r="AO132" i="1"/>
  <c r="AN132" i="1"/>
  <c r="AM132" i="1"/>
  <c r="FB131" i="1"/>
  <c r="BH131" i="1"/>
  <c r="AY131" i="1"/>
  <c r="AX131" i="1"/>
  <c r="AW131" i="1"/>
  <c r="AV131" i="1"/>
  <c r="AU131" i="1"/>
  <c r="AT131" i="1"/>
  <c r="AS131" i="1"/>
  <c r="AR131" i="1"/>
  <c r="AQ131" i="1"/>
  <c r="AP131" i="1"/>
  <c r="AO131" i="1"/>
  <c r="AN131" i="1"/>
  <c r="E129" i="1"/>
  <c r="E127" i="1"/>
  <c r="E155" i="1" s="1"/>
  <c r="E158" i="1" s="1"/>
  <c r="ES124" i="1"/>
  <c r="EZ123" i="1"/>
  <c r="ES123" i="1"/>
  <c r="CS123" i="1"/>
  <c r="CO123" i="1"/>
  <c r="BQ123" i="1"/>
  <c r="AY123" i="1"/>
  <c r="L123" i="1"/>
  <c r="FH122" i="1"/>
  <c r="FB122" i="1"/>
  <c r="ET122" i="1"/>
  <c r="EF122" i="1"/>
  <c r="BX122" i="1"/>
  <c r="AU122" i="1"/>
  <c r="AL122" i="1"/>
  <c r="T122" i="1"/>
  <c r="E120" i="1"/>
  <c r="E118" i="1"/>
  <c r="E146" i="1" s="1"/>
  <c r="EX114" i="1"/>
  <c r="CS114" i="1"/>
  <c r="BQ114" i="1"/>
  <c r="L114" i="1"/>
  <c r="DZ113" i="1"/>
  <c r="CX113" i="1"/>
  <c r="CB113" i="1"/>
  <c r="X113" i="1"/>
  <c r="E111" i="1"/>
  <c r="E109" i="1"/>
  <c r="E137" i="1" s="1"/>
  <c r="FW106" i="1"/>
  <c r="FV106" i="1"/>
  <c r="FU106" i="1"/>
  <c r="FT106" i="1"/>
  <c r="FS106" i="1"/>
  <c r="FP106" i="1"/>
  <c r="FO106" i="1"/>
  <c r="FN106" i="1"/>
  <c r="FM106" i="1"/>
  <c r="FL106" i="1"/>
  <c r="FI106" i="1"/>
  <c r="FH106" i="1"/>
  <c r="FG106" i="1"/>
  <c r="FF106" i="1"/>
  <c r="FE106" i="1"/>
  <c r="FB106" i="1"/>
  <c r="FA106" i="1"/>
  <c r="EZ106" i="1"/>
  <c r="EY106" i="1"/>
  <c r="EX106" i="1"/>
  <c r="EU106" i="1"/>
  <c r="ET106" i="1"/>
  <c r="ES106" i="1"/>
  <c r="ER106" i="1"/>
  <c r="EQ106" i="1"/>
  <c r="EN106" i="1"/>
  <c r="EM106" i="1"/>
  <c r="EL106" i="1"/>
  <c r="EK106" i="1"/>
  <c r="EJ106" i="1"/>
  <c r="EG106" i="1"/>
  <c r="EF106" i="1"/>
  <c r="EE106" i="1"/>
  <c r="ED106" i="1"/>
  <c r="EC106" i="1"/>
  <c r="DZ106" i="1"/>
  <c r="DY106" i="1"/>
  <c r="DX106" i="1"/>
  <c r="DW106" i="1"/>
  <c r="DV106" i="1"/>
  <c r="DS106" i="1"/>
  <c r="DR106" i="1"/>
  <c r="DQ106" i="1"/>
  <c r="DP106" i="1"/>
  <c r="DO106" i="1"/>
  <c r="DL106" i="1"/>
  <c r="DK106" i="1"/>
  <c r="DJ106" i="1"/>
  <c r="DI106" i="1"/>
  <c r="DH106" i="1"/>
  <c r="DE106" i="1"/>
  <c r="DD106" i="1"/>
  <c r="DC106" i="1"/>
  <c r="DB106" i="1"/>
  <c r="DA106" i="1"/>
  <c r="CX106" i="1"/>
  <c r="CW106" i="1"/>
  <c r="CV106" i="1"/>
  <c r="CU106" i="1"/>
  <c r="CT106" i="1"/>
  <c r="FW105" i="1"/>
  <c r="FV105" i="1"/>
  <c r="FU105" i="1"/>
  <c r="FT105" i="1"/>
  <c r="FS105" i="1"/>
  <c r="FP105" i="1"/>
  <c r="FO105" i="1"/>
  <c r="FN105" i="1"/>
  <c r="FM105" i="1"/>
  <c r="FL105" i="1"/>
  <c r="FI105" i="1"/>
  <c r="FH105" i="1"/>
  <c r="FG105" i="1"/>
  <c r="FF105" i="1"/>
  <c r="FE105" i="1"/>
  <c r="FB105" i="1"/>
  <c r="FA105" i="1"/>
  <c r="EZ105" i="1"/>
  <c r="EY105" i="1"/>
  <c r="EX105" i="1"/>
  <c r="EU105" i="1"/>
  <c r="ET105" i="1"/>
  <c r="ES105" i="1"/>
  <c r="ER105" i="1"/>
  <c r="EQ105" i="1"/>
  <c r="EN105" i="1"/>
  <c r="EM105" i="1"/>
  <c r="EL105" i="1"/>
  <c r="EK105" i="1"/>
  <c r="EJ105" i="1"/>
  <c r="EG105" i="1"/>
  <c r="EF105" i="1"/>
  <c r="EE105" i="1"/>
  <c r="ED105" i="1"/>
  <c r="EC105" i="1"/>
  <c r="DZ105" i="1"/>
  <c r="DY105" i="1"/>
  <c r="DX105" i="1"/>
  <c r="DW105" i="1"/>
  <c r="DV105" i="1"/>
  <c r="DS105" i="1"/>
  <c r="DR105" i="1"/>
  <c r="DQ105" i="1"/>
  <c r="DP105" i="1"/>
  <c r="DO105" i="1"/>
  <c r="DL105" i="1"/>
  <c r="DK105" i="1"/>
  <c r="DJ105" i="1"/>
  <c r="DI105" i="1"/>
  <c r="DH105" i="1"/>
  <c r="DE105" i="1"/>
  <c r="DD105" i="1"/>
  <c r="DC105" i="1"/>
  <c r="DB105" i="1"/>
  <c r="DA105" i="1"/>
  <c r="CX105" i="1"/>
  <c r="CW105" i="1"/>
  <c r="CV105" i="1"/>
  <c r="CU105" i="1"/>
  <c r="CT105" i="1"/>
  <c r="DC104" i="1"/>
  <c r="CP104" i="1"/>
  <c r="E102" i="1"/>
  <c r="E100" i="1"/>
  <c r="E128" i="1" s="1"/>
  <c r="E131" i="1" s="1"/>
  <c r="FH96" i="1"/>
  <c r="FB96" i="1"/>
  <c r="EZ96" i="1"/>
  <c r="CS96" i="1"/>
  <c r="BO96" i="1"/>
  <c r="AN96" i="1"/>
  <c r="CX95" i="1"/>
  <c r="CV95" i="1"/>
  <c r="CP95" i="1"/>
  <c r="BG95" i="1"/>
  <c r="X95" i="1"/>
  <c r="E93" i="1"/>
  <c r="E91" i="1"/>
  <c r="E119" i="1" s="1"/>
  <c r="E122" i="1" s="1"/>
  <c r="FH87" i="1"/>
  <c r="EN87" i="1"/>
  <c r="CO87" i="1"/>
  <c r="BQ87" i="1"/>
  <c r="AY87" i="1"/>
  <c r="T87" i="1"/>
  <c r="L87" i="1"/>
  <c r="FB86" i="1"/>
  <c r="EU86" i="1"/>
  <c r="DZ86" i="1"/>
  <c r="DL86" i="1"/>
  <c r="DD86" i="1"/>
  <c r="CX86" i="1"/>
  <c r="CP86" i="1"/>
  <c r="AL86" i="1"/>
  <c r="AJ86" i="1"/>
  <c r="X86" i="1"/>
  <c r="T86" i="1"/>
  <c r="R86" i="1"/>
  <c r="E84" i="1"/>
  <c r="E83" i="1"/>
  <c r="E86" i="1" s="1"/>
  <c r="E82" i="1"/>
  <c r="E110" i="1" s="1"/>
  <c r="EB78" i="1"/>
  <c r="AH78" i="1"/>
  <c r="EC77" i="1"/>
  <c r="CX77" i="1"/>
  <c r="CP77" i="1"/>
  <c r="CB77" i="1"/>
  <c r="AH77" i="1"/>
  <c r="E75" i="1"/>
  <c r="E74" i="1"/>
  <c r="E77" i="1" s="1"/>
  <c r="E73" i="1"/>
  <c r="E101" i="1" s="1"/>
  <c r="FJ69" i="1"/>
  <c r="FC69" i="1"/>
  <c r="ER69" i="1"/>
  <c r="EF69" i="1"/>
  <c r="EE69" i="1"/>
  <c r="EA69" i="1"/>
  <c r="DY69" i="1"/>
  <c r="DX69" i="1"/>
  <c r="CS69" i="1"/>
  <c r="CI69" i="1"/>
  <c r="BQ69" i="1"/>
  <c r="AG69" i="1"/>
  <c r="S69" i="1"/>
  <c r="L69" i="1"/>
  <c r="EM68" i="1"/>
  <c r="EJ68" i="1"/>
  <c r="EG68" i="1"/>
  <c r="EF68" i="1"/>
  <c r="DZ68" i="1"/>
  <c r="DY68" i="1"/>
  <c r="CU68" i="1"/>
  <c r="CT68" i="1"/>
  <c r="CP68" i="1"/>
  <c r="S68" i="1"/>
  <c r="E66" i="1"/>
  <c r="E64" i="1"/>
  <c r="E92" i="1" s="1"/>
  <c r="FE60" i="1"/>
  <c r="E57" i="1"/>
  <c r="E56" i="1"/>
  <c r="F55" i="1"/>
  <c r="F56" i="1" s="1"/>
  <c r="F59" i="1" l="1"/>
  <c r="E61" i="1"/>
  <c r="E60" i="1"/>
  <c r="E59" i="1"/>
  <c r="F247" i="1"/>
  <c r="F241" i="1"/>
  <c r="F242" i="1" s="1"/>
  <c r="F244" i="1"/>
  <c r="F238" i="1"/>
  <c r="F239" i="1" s="1"/>
  <c r="F230" i="1"/>
  <c r="F220" i="1"/>
  <c r="F221" i="1" s="1"/>
  <c r="F213" i="1"/>
  <c r="F222" i="1"/>
  <c r="F223" i="1" s="1"/>
  <c r="F211" i="1"/>
  <c r="F212" i="1" s="1"/>
  <c r="F204" i="1"/>
  <c r="F190" i="1"/>
  <c r="F197" i="1"/>
  <c r="F183" i="1"/>
  <c r="F181" i="1"/>
  <c r="F174" i="1"/>
  <c r="F165" i="1"/>
  <c r="F172" i="1"/>
  <c r="F163" i="1"/>
  <c r="F154" i="1"/>
  <c r="F182" i="1" s="1"/>
  <c r="F147" i="1"/>
  <c r="F156" i="1"/>
  <c r="F129" i="1"/>
  <c r="F127" i="1"/>
  <c r="F155" i="1" s="1"/>
  <c r="F145" i="1"/>
  <c r="F173" i="1" s="1"/>
  <c r="E177" i="1" s="1"/>
  <c r="F138" i="1"/>
  <c r="F118" i="1"/>
  <c r="F146" i="1" s="1"/>
  <c r="F111" i="1"/>
  <c r="F100" i="1"/>
  <c r="F128" i="1" s="1"/>
  <c r="F120" i="1"/>
  <c r="F109" i="1"/>
  <c r="F137" i="1" s="1"/>
  <c r="F93" i="1"/>
  <c r="F136" i="1"/>
  <c r="F164" i="1" s="1"/>
  <c r="F84" i="1"/>
  <c r="F102" i="1"/>
  <c r="F83" i="1"/>
  <c r="F91" i="1"/>
  <c r="F119" i="1" s="1"/>
  <c r="F75" i="1"/>
  <c r="F82" i="1"/>
  <c r="F110" i="1" s="1"/>
  <c r="F74" i="1"/>
  <c r="F73" i="1"/>
  <c r="F101" i="1" s="1"/>
  <c r="E105" i="1" s="1"/>
  <c r="F64" i="1"/>
  <c r="G55" i="1"/>
  <c r="F57" i="1"/>
  <c r="F66" i="1"/>
  <c r="E95" i="1"/>
  <c r="E104" i="1"/>
  <c r="E65" i="1"/>
  <c r="E68" i="1" s="1"/>
  <c r="E113" i="1"/>
  <c r="E140" i="1"/>
  <c r="E150" i="1"/>
  <c r="E149" i="1"/>
  <c r="E176" i="1"/>
  <c r="E178" i="1" l="1"/>
  <c r="G247" i="1"/>
  <c r="G244" i="1"/>
  <c r="G241" i="1"/>
  <c r="G242" i="1" s="1"/>
  <c r="G238" i="1"/>
  <c r="G239" i="1" s="1"/>
  <c r="G230" i="1"/>
  <c r="G220" i="1"/>
  <c r="G221" i="1" s="1"/>
  <c r="G222" i="1"/>
  <c r="G223" i="1" s="1"/>
  <c r="G211" i="1"/>
  <c r="G212" i="1" s="1"/>
  <c r="G204" i="1"/>
  <c r="G213" i="1"/>
  <c r="G197" i="1"/>
  <c r="G181" i="1"/>
  <c r="G190" i="1"/>
  <c r="G174" i="1"/>
  <c r="G183" i="1"/>
  <c r="G165" i="1"/>
  <c r="G172" i="1"/>
  <c r="G163" i="1"/>
  <c r="G154" i="1"/>
  <c r="G182" i="1" s="1"/>
  <c r="G156" i="1"/>
  <c r="G145" i="1"/>
  <c r="G173" i="1" s="1"/>
  <c r="F178" i="1" s="1"/>
  <c r="G138" i="1"/>
  <c r="G147" i="1"/>
  <c r="G136" i="1"/>
  <c r="G164" i="1" s="1"/>
  <c r="G129" i="1"/>
  <c r="G127" i="1"/>
  <c r="G155" i="1" s="1"/>
  <c r="G120" i="1"/>
  <c r="G111" i="1"/>
  <c r="G100" i="1"/>
  <c r="G128" i="1" s="1"/>
  <c r="G118" i="1"/>
  <c r="G146" i="1" s="1"/>
  <c r="G109" i="1"/>
  <c r="G137" i="1" s="1"/>
  <c r="F141" i="1" s="1"/>
  <c r="G102" i="1"/>
  <c r="G93" i="1"/>
  <c r="G84" i="1"/>
  <c r="G91" i="1"/>
  <c r="G119" i="1" s="1"/>
  <c r="G75" i="1"/>
  <c r="G82" i="1"/>
  <c r="G110" i="1" s="1"/>
  <c r="F114" i="1" s="1"/>
  <c r="G66" i="1"/>
  <c r="G74" i="1"/>
  <c r="G73" i="1"/>
  <c r="G101" i="1" s="1"/>
  <c r="H55" i="1"/>
  <c r="G57" i="1"/>
  <c r="G83" i="1"/>
  <c r="G56" i="1"/>
  <c r="G64" i="1"/>
  <c r="F149" i="1"/>
  <c r="F150" i="1"/>
  <c r="E151" i="1"/>
  <c r="F104" i="1"/>
  <c r="F176" i="1"/>
  <c r="E106" i="1"/>
  <c r="F77" i="1"/>
  <c r="E79" i="1"/>
  <c r="E78" i="1"/>
  <c r="F158" i="1"/>
  <c r="E159" i="1"/>
  <c r="E160" i="1"/>
  <c r="E142" i="1"/>
  <c r="F140" i="1"/>
  <c r="E168" i="1"/>
  <c r="F167" i="1"/>
  <c r="E169" i="1"/>
  <c r="F113" i="1"/>
  <c r="E115" i="1"/>
  <c r="E141" i="1"/>
  <c r="E124" i="1"/>
  <c r="F122" i="1"/>
  <c r="E123" i="1"/>
  <c r="E133" i="1"/>
  <c r="E132" i="1"/>
  <c r="F131" i="1"/>
  <c r="F92" i="1"/>
  <c r="F65" i="1"/>
  <c r="E114" i="1"/>
  <c r="E88" i="1"/>
  <c r="E87" i="1"/>
  <c r="F86" i="1"/>
  <c r="E187" i="1"/>
  <c r="F185" i="1"/>
  <c r="E186" i="1"/>
  <c r="F177" i="1" l="1"/>
  <c r="G104" i="1"/>
  <c r="F168" i="1"/>
  <c r="G167" i="1"/>
  <c r="F169" i="1"/>
  <c r="F79" i="1"/>
  <c r="F78" i="1"/>
  <c r="G77" i="1"/>
  <c r="G149" i="1"/>
  <c r="F151" i="1"/>
  <c r="G92" i="1"/>
  <c r="G65" i="1"/>
  <c r="F115" i="1"/>
  <c r="G113" i="1"/>
  <c r="F133" i="1"/>
  <c r="F132" i="1"/>
  <c r="G131" i="1"/>
  <c r="G176" i="1"/>
  <c r="E70" i="1"/>
  <c r="E69" i="1"/>
  <c r="F68" i="1"/>
  <c r="F142" i="1"/>
  <c r="G140" i="1"/>
  <c r="F87" i="1"/>
  <c r="G86" i="1"/>
  <c r="F88" i="1"/>
  <c r="F124" i="1"/>
  <c r="G122" i="1"/>
  <c r="F123" i="1"/>
  <c r="F186" i="1"/>
  <c r="F187" i="1"/>
  <c r="G185" i="1"/>
  <c r="F159" i="1"/>
  <c r="G158" i="1"/>
  <c r="F160" i="1"/>
  <c r="E97" i="1"/>
  <c r="F95" i="1"/>
  <c r="E96" i="1"/>
  <c r="G59" i="1"/>
  <c r="F61" i="1"/>
  <c r="F60" i="1"/>
  <c r="F105" i="1"/>
  <c r="F106" i="1"/>
  <c r="H247" i="1"/>
  <c r="H244" i="1"/>
  <c r="H241" i="1"/>
  <c r="H242" i="1" s="1"/>
  <c r="H230" i="1"/>
  <c r="H238" i="1"/>
  <c r="H239" i="1" s="1"/>
  <c r="H222" i="1"/>
  <c r="H223" i="1" s="1"/>
  <c r="H220" i="1"/>
  <c r="H221" i="1" s="1"/>
  <c r="H213" i="1"/>
  <c r="H211" i="1"/>
  <c r="H212" i="1" s="1"/>
  <c r="H204" i="1"/>
  <c r="H197" i="1"/>
  <c r="H190" i="1"/>
  <c r="H174" i="1"/>
  <c r="H181" i="1"/>
  <c r="H165" i="1"/>
  <c r="H172" i="1"/>
  <c r="H183" i="1"/>
  <c r="H156" i="1"/>
  <c r="H163" i="1"/>
  <c r="H154" i="1"/>
  <c r="H182" i="1" s="1"/>
  <c r="H147" i="1"/>
  <c r="H136" i="1"/>
  <c r="H164" i="1" s="1"/>
  <c r="H145" i="1"/>
  <c r="H173" i="1" s="1"/>
  <c r="G178" i="1" s="1"/>
  <c r="H138" i="1"/>
  <c r="H127" i="1"/>
  <c r="H155" i="1" s="1"/>
  <c r="H118" i="1"/>
  <c r="H146" i="1" s="1"/>
  <c r="H111" i="1"/>
  <c r="H129" i="1"/>
  <c r="H109" i="1"/>
  <c r="H137" i="1" s="1"/>
  <c r="G141" i="1" s="1"/>
  <c r="H93" i="1"/>
  <c r="H100" i="1"/>
  <c r="H128" i="1" s="1"/>
  <c r="H120" i="1"/>
  <c r="H84" i="1"/>
  <c r="H91" i="1"/>
  <c r="H119" i="1" s="1"/>
  <c r="H75" i="1"/>
  <c r="H102" i="1"/>
  <c r="H82" i="1"/>
  <c r="H110" i="1" s="1"/>
  <c r="H74" i="1"/>
  <c r="H73" i="1"/>
  <c r="H101" i="1" s="1"/>
  <c r="H57" i="1"/>
  <c r="H83" i="1"/>
  <c r="H66" i="1"/>
  <c r="H64" i="1"/>
  <c r="H56" i="1"/>
  <c r="G60" i="1" s="1"/>
  <c r="I55" i="1"/>
  <c r="H59" i="1" l="1"/>
  <c r="G187" i="1"/>
  <c r="H185" i="1"/>
  <c r="G186" i="1"/>
  <c r="G124" i="1"/>
  <c r="H122" i="1"/>
  <c r="G123" i="1"/>
  <c r="G151" i="1"/>
  <c r="H149" i="1"/>
  <c r="G61" i="1"/>
  <c r="G177" i="1"/>
  <c r="F70" i="1"/>
  <c r="F69" i="1"/>
  <c r="G68" i="1"/>
  <c r="G95" i="1"/>
  <c r="F97" i="1"/>
  <c r="F96" i="1"/>
  <c r="G150" i="1"/>
  <c r="G87" i="1"/>
  <c r="H86" i="1"/>
  <c r="G88" i="1"/>
  <c r="G160" i="1"/>
  <c r="G159" i="1"/>
  <c r="H158" i="1"/>
  <c r="H104" i="1"/>
  <c r="H176" i="1"/>
  <c r="H92" i="1"/>
  <c r="H65" i="1"/>
  <c r="G133" i="1"/>
  <c r="G132" i="1"/>
  <c r="H131" i="1"/>
  <c r="G79" i="1"/>
  <c r="G78" i="1"/>
  <c r="H77" i="1"/>
  <c r="H167" i="1"/>
  <c r="G169" i="1"/>
  <c r="G168" i="1"/>
  <c r="G106" i="1"/>
  <c r="I247" i="1"/>
  <c r="I241" i="1"/>
  <c r="I242" i="1" s="1"/>
  <c r="I244" i="1"/>
  <c r="I238" i="1"/>
  <c r="I239" i="1" s="1"/>
  <c r="I230" i="1"/>
  <c r="I222" i="1"/>
  <c r="I223" i="1" s="1"/>
  <c r="I220" i="1"/>
  <c r="I221" i="1" s="1"/>
  <c r="I213" i="1"/>
  <c r="I204" i="1"/>
  <c r="I197" i="1"/>
  <c r="I190" i="1"/>
  <c r="I211" i="1"/>
  <c r="I212" i="1" s="1"/>
  <c r="I183" i="1"/>
  <c r="I181" i="1"/>
  <c r="I172" i="1"/>
  <c r="I174" i="1"/>
  <c r="I165" i="1"/>
  <c r="I163" i="1"/>
  <c r="I154" i="1"/>
  <c r="I182" i="1" s="1"/>
  <c r="I147" i="1"/>
  <c r="I156" i="1"/>
  <c r="I145" i="1"/>
  <c r="I173" i="1" s="1"/>
  <c r="H178" i="1" s="1"/>
  <c r="I138" i="1"/>
  <c r="I136" i="1"/>
  <c r="I164" i="1" s="1"/>
  <c r="I129" i="1"/>
  <c r="I127" i="1"/>
  <c r="I155" i="1" s="1"/>
  <c r="I120" i="1"/>
  <c r="I118" i="1"/>
  <c r="I146" i="1" s="1"/>
  <c r="H150" i="1" s="1"/>
  <c r="I109" i="1"/>
  <c r="I137" i="1" s="1"/>
  <c r="H141" i="1" s="1"/>
  <c r="I111" i="1"/>
  <c r="I100" i="1"/>
  <c r="I128" i="1" s="1"/>
  <c r="I84" i="1"/>
  <c r="I91" i="1"/>
  <c r="I119" i="1" s="1"/>
  <c r="I83" i="1"/>
  <c r="I102" i="1"/>
  <c r="I93" i="1"/>
  <c r="I82" i="1"/>
  <c r="I110" i="1" s="1"/>
  <c r="I66" i="1"/>
  <c r="I74" i="1"/>
  <c r="I73" i="1"/>
  <c r="I101" i="1" s="1"/>
  <c r="H106" i="1" s="1"/>
  <c r="J55" i="1"/>
  <c r="I57" i="1"/>
  <c r="I75" i="1"/>
  <c r="I56" i="1"/>
  <c r="I64" i="1"/>
  <c r="H114" i="1"/>
  <c r="G115" i="1"/>
  <c r="H113" i="1"/>
  <c r="H140" i="1"/>
  <c r="G142" i="1"/>
  <c r="G114" i="1"/>
  <c r="G105" i="1"/>
  <c r="H88" i="1" l="1"/>
  <c r="H87" i="1"/>
  <c r="I86" i="1"/>
  <c r="H160" i="1"/>
  <c r="I158" i="1"/>
  <c r="H159" i="1"/>
  <c r="I104" i="1"/>
  <c r="H169" i="1"/>
  <c r="I167" i="1"/>
  <c r="H168" i="1"/>
  <c r="H79" i="1"/>
  <c r="H78" i="1"/>
  <c r="I77" i="1"/>
  <c r="H133" i="1"/>
  <c r="H132" i="1"/>
  <c r="I131" i="1"/>
  <c r="H105" i="1"/>
  <c r="J247" i="1"/>
  <c r="J244" i="1"/>
  <c r="J241" i="1"/>
  <c r="J242" i="1" s="1"/>
  <c r="J238" i="1"/>
  <c r="J239" i="1" s="1"/>
  <c r="J230" i="1"/>
  <c r="J231" i="1" s="1"/>
  <c r="J222" i="1"/>
  <c r="J223" i="1" s="1"/>
  <c r="J220" i="1"/>
  <c r="J221" i="1" s="1"/>
  <c r="J213" i="1"/>
  <c r="J211" i="1"/>
  <c r="J212" i="1" s="1"/>
  <c r="J204" i="1"/>
  <c r="J197" i="1"/>
  <c r="J181" i="1"/>
  <c r="J190" i="1"/>
  <c r="J183" i="1"/>
  <c r="J172" i="1"/>
  <c r="J163" i="1"/>
  <c r="J165" i="1"/>
  <c r="J156" i="1"/>
  <c r="J154" i="1"/>
  <c r="J182" i="1" s="1"/>
  <c r="J145" i="1"/>
  <c r="J173" i="1" s="1"/>
  <c r="I178" i="1" s="1"/>
  <c r="J147" i="1"/>
  <c r="J136" i="1"/>
  <c r="J164" i="1" s="1"/>
  <c r="J129" i="1"/>
  <c r="J127" i="1"/>
  <c r="J155" i="1" s="1"/>
  <c r="J138" i="1"/>
  <c r="J120" i="1"/>
  <c r="J118" i="1"/>
  <c r="J146" i="1" s="1"/>
  <c r="I150" i="1" s="1"/>
  <c r="J109" i="1"/>
  <c r="J137" i="1" s="1"/>
  <c r="I141" i="1" s="1"/>
  <c r="J102" i="1"/>
  <c r="J100" i="1"/>
  <c r="J128" i="1" s="1"/>
  <c r="J84" i="1"/>
  <c r="J111" i="1"/>
  <c r="J91" i="1"/>
  <c r="J119" i="1" s="1"/>
  <c r="J74" i="1"/>
  <c r="J93" i="1"/>
  <c r="J73" i="1"/>
  <c r="J101" i="1" s="1"/>
  <c r="I106" i="1" s="1"/>
  <c r="J83" i="1"/>
  <c r="J75" i="1"/>
  <c r="J57" i="1"/>
  <c r="J56" i="1"/>
  <c r="I60" i="1" s="1"/>
  <c r="J64" i="1"/>
  <c r="J66" i="1"/>
  <c r="J82" i="1"/>
  <c r="J110" i="1" s="1"/>
  <c r="I114" i="1" s="1"/>
  <c r="K55" i="1"/>
  <c r="I176" i="1"/>
  <c r="H68" i="1"/>
  <c r="G69" i="1"/>
  <c r="G70" i="1"/>
  <c r="I92" i="1"/>
  <c r="H96" i="1" s="1"/>
  <c r="I65" i="1"/>
  <c r="H115" i="1"/>
  <c r="I113" i="1"/>
  <c r="I140" i="1"/>
  <c r="H142" i="1"/>
  <c r="H95" i="1"/>
  <c r="G97" i="1"/>
  <c r="H124" i="1"/>
  <c r="I122" i="1"/>
  <c r="H123" i="1"/>
  <c r="I59" i="1"/>
  <c r="H151" i="1"/>
  <c r="I149" i="1"/>
  <c r="G96" i="1"/>
  <c r="H60" i="1"/>
  <c r="H187" i="1"/>
  <c r="I185" i="1"/>
  <c r="H186" i="1"/>
  <c r="H177" i="1"/>
  <c r="H61" i="1"/>
  <c r="I61" i="1" l="1"/>
  <c r="I177" i="1"/>
  <c r="I88" i="1"/>
  <c r="I87" i="1"/>
  <c r="J86" i="1"/>
  <c r="H69" i="1"/>
  <c r="I68" i="1"/>
  <c r="H70" i="1"/>
  <c r="K247" i="1"/>
  <c r="K244" i="1"/>
  <c r="K241" i="1"/>
  <c r="K242" i="1" s="1"/>
  <c r="K238" i="1"/>
  <c r="K239" i="1" s="1"/>
  <c r="K230" i="1"/>
  <c r="K231" i="1" s="1"/>
  <c r="K222" i="1"/>
  <c r="K223" i="1" s="1"/>
  <c r="K220" i="1"/>
  <c r="K221" i="1" s="1"/>
  <c r="K213" i="1"/>
  <c r="K197" i="1"/>
  <c r="K204" i="1"/>
  <c r="K190" i="1"/>
  <c r="K211" i="1"/>
  <c r="K212" i="1" s="1"/>
  <c r="K183" i="1"/>
  <c r="K181" i="1"/>
  <c r="K165" i="1"/>
  <c r="K172" i="1"/>
  <c r="K156" i="1"/>
  <c r="K163" i="1"/>
  <c r="K145" i="1"/>
  <c r="K173" i="1" s="1"/>
  <c r="K138" i="1"/>
  <c r="K147" i="1"/>
  <c r="K136" i="1"/>
  <c r="K164" i="1" s="1"/>
  <c r="K129" i="1"/>
  <c r="K154" i="1"/>
  <c r="K182" i="1" s="1"/>
  <c r="K127" i="1"/>
  <c r="K155" i="1" s="1"/>
  <c r="K120" i="1"/>
  <c r="K118" i="1"/>
  <c r="K146" i="1" s="1"/>
  <c r="K109" i="1"/>
  <c r="K137" i="1" s="1"/>
  <c r="J141" i="1" s="1"/>
  <c r="K102" i="1"/>
  <c r="K111" i="1"/>
  <c r="K100" i="1"/>
  <c r="K128" i="1" s="1"/>
  <c r="K91" i="1"/>
  <c r="K119" i="1" s="1"/>
  <c r="K82" i="1"/>
  <c r="K110" i="1" s="1"/>
  <c r="J114" i="1" s="1"/>
  <c r="K93" i="1"/>
  <c r="K84" i="1"/>
  <c r="K73" i="1"/>
  <c r="K101" i="1" s="1"/>
  <c r="J105" i="1" s="1"/>
  <c r="K83" i="1"/>
  <c r="K75" i="1"/>
  <c r="K74" i="1"/>
  <c r="K56" i="1"/>
  <c r="J60" i="1" s="1"/>
  <c r="K64" i="1"/>
  <c r="K66" i="1"/>
  <c r="K57" i="1"/>
  <c r="L55" i="1"/>
  <c r="J106" i="1"/>
  <c r="J104" i="1"/>
  <c r="J140" i="1"/>
  <c r="I142" i="1"/>
  <c r="J177" i="1"/>
  <c r="J176" i="1"/>
  <c r="J178" i="1"/>
  <c r="H97" i="1"/>
  <c r="I95" i="1"/>
  <c r="I115" i="1"/>
  <c r="J113" i="1"/>
  <c r="I151" i="1"/>
  <c r="J150" i="1"/>
  <c r="J149" i="1"/>
  <c r="J185" i="1"/>
  <c r="I186" i="1"/>
  <c r="I187" i="1"/>
  <c r="I79" i="1"/>
  <c r="I78" i="1"/>
  <c r="J77" i="1"/>
  <c r="J92" i="1"/>
  <c r="I96" i="1" s="1"/>
  <c r="J65" i="1"/>
  <c r="J122" i="1"/>
  <c r="I123" i="1"/>
  <c r="I124" i="1"/>
  <c r="J59" i="1"/>
  <c r="I160" i="1"/>
  <c r="J158" i="1"/>
  <c r="I159" i="1"/>
  <c r="I132" i="1"/>
  <c r="J131" i="1"/>
  <c r="I133" i="1"/>
  <c r="I169" i="1"/>
  <c r="I168" i="1"/>
  <c r="J167" i="1"/>
  <c r="I105" i="1"/>
  <c r="K92" i="1" l="1"/>
  <c r="J96" i="1" s="1"/>
  <c r="K65" i="1"/>
  <c r="J115" i="1"/>
  <c r="K113" i="1"/>
  <c r="J160" i="1"/>
  <c r="K158" i="1"/>
  <c r="J159" i="1"/>
  <c r="K59" i="1"/>
  <c r="J123" i="1"/>
  <c r="K122" i="1"/>
  <c r="J124" i="1"/>
  <c r="J187" i="1"/>
  <c r="J186" i="1"/>
  <c r="K185" i="1"/>
  <c r="J79" i="1"/>
  <c r="J78" i="1"/>
  <c r="K77" i="1"/>
  <c r="J132" i="1"/>
  <c r="K131" i="1"/>
  <c r="J133" i="1"/>
  <c r="J68" i="1"/>
  <c r="I69" i="1"/>
  <c r="I70" i="1"/>
  <c r="J169" i="1"/>
  <c r="J168" i="1"/>
  <c r="K167" i="1"/>
  <c r="I97" i="1"/>
  <c r="J95" i="1"/>
  <c r="J88" i="1"/>
  <c r="J87" i="1"/>
  <c r="K86" i="1"/>
  <c r="J61" i="1"/>
  <c r="L247" i="1"/>
  <c r="L244" i="1"/>
  <c r="L245" i="1" s="1"/>
  <c r="L241" i="1"/>
  <c r="L242" i="1" s="1"/>
  <c r="L238" i="1"/>
  <c r="L239" i="1" s="1"/>
  <c r="L230" i="1"/>
  <c r="L231" i="1" s="1"/>
  <c r="L222" i="1"/>
  <c r="L223" i="1" s="1"/>
  <c r="L220" i="1"/>
  <c r="L221" i="1" s="1"/>
  <c r="L213" i="1"/>
  <c r="L211" i="1"/>
  <c r="L212" i="1" s="1"/>
  <c r="L204" i="1"/>
  <c r="L197" i="1"/>
  <c r="L183" i="1"/>
  <c r="L181" i="1"/>
  <c r="L190" i="1"/>
  <c r="L165" i="1"/>
  <c r="L172" i="1"/>
  <c r="L156" i="1"/>
  <c r="L163" i="1"/>
  <c r="L154" i="1"/>
  <c r="L182" i="1" s="1"/>
  <c r="L145" i="1"/>
  <c r="L173" i="1" s="1"/>
  <c r="K178" i="1" s="1"/>
  <c r="L138" i="1"/>
  <c r="L147" i="1"/>
  <c r="L136" i="1"/>
  <c r="L164" i="1" s="1"/>
  <c r="L129" i="1"/>
  <c r="L120" i="1"/>
  <c r="L118" i="1"/>
  <c r="L146" i="1" s="1"/>
  <c r="L127" i="1"/>
  <c r="L155" i="1" s="1"/>
  <c r="L109" i="1"/>
  <c r="L137" i="1" s="1"/>
  <c r="L111" i="1"/>
  <c r="L91" i="1"/>
  <c r="L119" i="1" s="1"/>
  <c r="L102" i="1"/>
  <c r="L93" i="1"/>
  <c r="L100" i="1"/>
  <c r="L128" i="1" s="1"/>
  <c r="L73" i="1"/>
  <c r="L101" i="1" s="1"/>
  <c r="L83" i="1"/>
  <c r="L75" i="1"/>
  <c r="L56" i="1"/>
  <c r="K61" i="1" s="1"/>
  <c r="L64" i="1"/>
  <c r="L66" i="1"/>
  <c r="L84" i="1"/>
  <c r="M55" i="1"/>
  <c r="L74" i="1"/>
  <c r="L82" i="1"/>
  <c r="L110" i="1" s="1"/>
  <c r="L57" i="1"/>
  <c r="K106" i="1"/>
  <c r="K105" i="1"/>
  <c r="K104" i="1"/>
  <c r="J142" i="1"/>
  <c r="K140" i="1"/>
  <c r="J151" i="1"/>
  <c r="K150" i="1"/>
  <c r="K149" i="1"/>
  <c r="K176" i="1"/>
  <c r="K142" i="1" l="1"/>
  <c r="L140" i="1"/>
  <c r="L176" i="1"/>
  <c r="L113" i="1"/>
  <c r="K115" i="1"/>
  <c r="K88" i="1"/>
  <c r="K87" i="1"/>
  <c r="L86" i="1"/>
  <c r="K160" i="1"/>
  <c r="K159" i="1"/>
  <c r="L158" i="1"/>
  <c r="K186" i="1"/>
  <c r="K187" i="1"/>
  <c r="L185" i="1"/>
  <c r="K78" i="1"/>
  <c r="L77" i="1"/>
  <c r="K79" i="1"/>
  <c r="L104" i="1"/>
  <c r="K151" i="1"/>
  <c r="L149" i="1"/>
  <c r="K141" i="1"/>
  <c r="M247" i="1"/>
  <c r="M244" i="1"/>
  <c r="M241" i="1"/>
  <c r="M242" i="1" s="1"/>
  <c r="M238" i="1"/>
  <c r="M239" i="1" s="1"/>
  <c r="M230" i="1"/>
  <c r="M231" i="1" s="1"/>
  <c r="M222" i="1"/>
  <c r="M223" i="1" s="1"/>
  <c r="M220" i="1"/>
  <c r="M221" i="1" s="1"/>
  <c r="M211" i="1"/>
  <c r="M212" i="1" s="1"/>
  <c r="M204" i="1"/>
  <c r="M213" i="1"/>
  <c r="M197" i="1"/>
  <c r="M183" i="1"/>
  <c r="M190" i="1"/>
  <c r="M181" i="1"/>
  <c r="M165" i="1"/>
  <c r="M172" i="1"/>
  <c r="M163" i="1"/>
  <c r="M156" i="1"/>
  <c r="M154" i="1"/>
  <c r="M182" i="1" s="1"/>
  <c r="M147" i="1"/>
  <c r="M145" i="1"/>
  <c r="M173" i="1" s="1"/>
  <c r="M136" i="1"/>
  <c r="M164" i="1" s="1"/>
  <c r="M129" i="1"/>
  <c r="M138" i="1"/>
  <c r="M120" i="1"/>
  <c r="M127" i="1"/>
  <c r="M155" i="1" s="1"/>
  <c r="M111" i="1"/>
  <c r="M118" i="1"/>
  <c r="M146" i="1" s="1"/>
  <c r="M109" i="1"/>
  <c r="M137" i="1" s="1"/>
  <c r="M102" i="1"/>
  <c r="M93" i="1"/>
  <c r="M84" i="1"/>
  <c r="M91" i="1"/>
  <c r="M119" i="1" s="1"/>
  <c r="M83" i="1"/>
  <c r="M100" i="1"/>
  <c r="M128" i="1" s="1"/>
  <c r="M75" i="1"/>
  <c r="M66" i="1"/>
  <c r="M82" i="1"/>
  <c r="M110" i="1" s="1"/>
  <c r="M74" i="1"/>
  <c r="M64" i="1"/>
  <c r="M57" i="1"/>
  <c r="M73" i="1"/>
  <c r="M101" i="1" s="1"/>
  <c r="L106" i="1" s="1"/>
  <c r="M56" i="1"/>
  <c r="L61" i="1" s="1"/>
  <c r="N55" i="1"/>
  <c r="L131" i="1"/>
  <c r="K133" i="1"/>
  <c r="K132" i="1"/>
  <c r="K114" i="1"/>
  <c r="K169" i="1"/>
  <c r="K168" i="1"/>
  <c r="L167" i="1"/>
  <c r="K60" i="1"/>
  <c r="K177" i="1"/>
  <c r="L92" i="1"/>
  <c r="L65" i="1"/>
  <c r="K124" i="1"/>
  <c r="K123" i="1"/>
  <c r="L122" i="1"/>
  <c r="J70" i="1"/>
  <c r="J69" i="1"/>
  <c r="K68" i="1"/>
  <c r="L59" i="1"/>
  <c r="J97" i="1"/>
  <c r="K95" i="1"/>
  <c r="K70" i="1" l="1"/>
  <c r="L68" i="1"/>
  <c r="K69" i="1"/>
  <c r="L78" i="1"/>
  <c r="M77" i="1"/>
  <c r="L79" i="1"/>
  <c r="K97" i="1"/>
  <c r="L95" i="1"/>
  <c r="M113" i="1"/>
  <c r="L115" i="1"/>
  <c r="L169" i="1"/>
  <c r="L168" i="1"/>
  <c r="M167" i="1"/>
  <c r="L142" i="1"/>
  <c r="M140" i="1"/>
  <c r="M176" i="1"/>
  <c r="N247" i="1"/>
  <c r="N241" i="1"/>
  <c r="N242" i="1" s="1"/>
  <c r="N244" i="1"/>
  <c r="N238" i="1"/>
  <c r="N239" i="1" s="1"/>
  <c r="N230" i="1"/>
  <c r="N231" i="1" s="1"/>
  <c r="N222" i="1"/>
  <c r="N223" i="1" s="1"/>
  <c r="N220" i="1"/>
  <c r="N221" i="1" s="1"/>
  <c r="N213" i="1"/>
  <c r="N211" i="1"/>
  <c r="N212" i="1" s="1"/>
  <c r="N204" i="1"/>
  <c r="N190" i="1"/>
  <c r="N197" i="1"/>
  <c r="N183" i="1"/>
  <c r="N181" i="1"/>
  <c r="N165" i="1"/>
  <c r="N172" i="1"/>
  <c r="N163" i="1"/>
  <c r="N156" i="1"/>
  <c r="N154" i="1"/>
  <c r="N182" i="1" s="1"/>
  <c r="N147" i="1"/>
  <c r="N129" i="1"/>
  <c r="N127" i="1"/>
  <c r="N155" i="1" s="1"/>
  <c r="N145" i="1"/>
  <c r="N173" i="1" s="1"/>
  <c r="N138" i="1"/>
  <c r="N136" i="1"/>
  <c r="N164" i="1" s="1"/>
  <c r="N118" i="1"/>
  <c r="N146" i="1" s="1"/>
  <c r="N111" i="1"/>
  <c r="N100" i="1"/>
  <c r="N128" i="1" s="1"/>
  <c r="N120" i="1"/>
  <c r="N109" i="1"/>
  <c r="N137" i="1" s="1"/>
  <c r="N93" i="1"/>
  <c r="N102" i="1"/>
  <c r="N84" i="1"/>
  <c r="N91" i="1"/>
  <c r="N119" i="1" s="1"/>
  <c r="N83" i="1"/>
  <c r="N75" i="1"/>
  <c r="N82" i="1"/>
  <c r="N110" i="1" s="1"/>
  <c r="N74" i="1"/>
  <c r="N64" i="1"/>
  <c r="N66" i="1"/>
  <c r="O55" i="1"/>
  <c r="N57" i="1"/>
  <c r="N56" i="1"/>
  <c r="M60" i="1" s="1"/>
  <c r="N73" i="1"/>
  <c r="N101" i="1" s="1"/>
  <c r="M106" i="1" s="1"/>
  <c r="M150" i="1"/>
  <c r="M149" i="1"/>
  <c r="L151" i="1"/>
  <c r="L105" i="1"/>
  <c r="M59" i="1"/>
  <c r="L133" i="1"/>
  <c r="M131" i="1"/>
  <c r="L132" i="1"/>
  <c r="L187" i="1"/>
  <c r="M185" i="1"/>
  <c r="L177" i="1"/>
  <c r="M104" i="1"/>
  <c r="L88" i="1"/>
  <c r="M86" i="1"/>
  <c r="L160" i="1"/>
  <c r="M158" i="1"/>
  <c r="L178" i="1"/>
  <c r="K96" i="1"/>
  <c r="L124" i="1"/>
  <c r="M122" i="1"/>
  <c r="L60" i="1"/>
  <c r="M92" i="1"/>
  <c r="L96" i="1" s="1"/>
  <c r="M65" i="1"/>
  <c r="M105" i="1" l="1"/>
  <c r="N59" i="1"/>
  <c r="M88" i="1"/>
  <c r="M87" i="1"/>
  <c r="N86" i="1"/>
  <c r="M187" i="1"/>
  <c r="N185" i="1"/>
  <c r="M186" i="1"/>
  <c r="M124" i="1"/>
  <c r="N122" i="1"/>
  <c r="M123" i="1"/>
  <c r="N149" i="1"/>
  <c r="M151" i="1"/>
  <c r="M61" i="1"/>
  <c r="O247" i="1"/>
  <c r="O244" i="1"/>
  <c r="O241" i="1"/>
  <c r="O242" i="1" s="1"/>
  <c r="O238" i="1"/>
  <c r="O239" i="1" s="1"/>
  <c r="O230" i="1"/>
  <c r="O231" i="1" s="1"/>
  <c r="O222" i="1"/>
  <c r="O223" i="1" s="1"/>
  <c r="O220" i="1"/>
  <c r="O221" i="1" s="1"/>
  <c r="O211" i="1"/>
  <c r="O212" i="1" s="1"/>
  <c r="O204" i="1"/>
  <c r="O197" i="1"/>
  <c r="O213" i="1"/>
  <c r="O190" i="1"/>
  <c r="O181" i="1"/>
  <c r="O183" i="1"/>
  <c r="O165" i="1"/>
  <c r="O172" i="1"/>
  <c r="O163" i="1"/>
  <c r="O154" i="1"/>
  <c r="O182" i="1" s="1"/>
  <c r="O156" i="1"/>
  <c r="O147" i="1"/>
  <c r="O145" i="1"/>
  <c r="O138" i="1"/>
  <c r="O129" i="1"/>
  <c r="O136" i="1"/>
  <c r="O164" i="1" s="1"/>
  <c r="O127" i="1"/>
  <c r="O155" i="1" s="1"/>
  <c r="O120" i="1"/>
  <c r="O111" i="1"/>
  <c r="O100" i="1"/>
  <c r="O128" i="1" s="1"/>
  <c r="O109" i="1"/>
  <c r="O137" i="1" s="1"/>
  <c r="O102" i="1"/>
  <c r="O118" i="1"/>
  <c r="O146" i="1" s="1"/>
  <c r="O93" i="1"/>
  <c r="O84" i="1"/>
  <c r="O91" i="1"/>
  <c r="O119" i="1" s="1"/>
  <c r="O83" i="1"/>
  <c r="O75" i="1"/>
  <c r="O66" i="1"/>
  <c r="O82" i="1"/>
  <c r="O110" i="1" s="1"/>
  <c r="N114" i="1" s="1"/>
  <c r="O74" i="1"/>
  <c r="O73" i="1"/>
  <c r="O101" i="1" s="1"/>
  <c r="N106" i="1" s="1"/>
  <c r="P55" i="1"/>
  <c r="O56" i="1"/>
  <c r="O64" i="1"/>
  <c r="M168" i="1"/>
  <c r="N167" i="1"/>
  <c r="M169" i="1"/>
  <c r="N178" i="1"/>
  <c r="N177" i="1"/>
  <c r="N176" i="1"/>
  <c r="M177" i="1"/>
  <c r="L70" i="1"/>
  <c r="M68" i="1"/>
  <c r="N92" i="1"/>
  <c r="M96" i="1" s="1"/>
  <c r="N65" i="1"/>
  <c r="M95" i="1"/>
  <c r="L97" i="1"/>
  <c r="N77" i="1"/>
  <c r="M79" i="1"/>
  <c r="M78" i="1"/>
  <c r="M142" i="1"/>
  <c r="N141" i="1"/>
  <c r="N140" i="1"/>
  <c r="N158" i="1"/>
  <c r="M159" i="1"/>
  <c r="M160" i="1"/>
  <c r="M178" i="1"/>
  <c r="N113" i="1"/>
  <c r="M115" i="1"/>
  <c r="M114" i="1"/>
  <c r="N104" i="1"/>
  <c r="M133" i="1"/>
  <c r="M132" i="1"/>
  <c r="N131" i="1"/>
  <c r="M141" i="1"/>
  <c r="O104" i="1" l="1"/>
  <c r="O167" i="1"/>
  <c r="N169" i="1"/>
  <c r="N79" i="1"/>
  <c r="O77" i="1"/>
  <c r="N78" i="1"/>
  <c r="O149" i="1"/>
  <c r="N151" i="1"/>
  <c r="N150" i="1"/>
  <c r="M97" i="1"/>
  <c r="N95" i="1"/>
  <c r="N142" i="1"/>
  <c r="O140" i="1"/>
  <c r="M70" i="1"/>
  <c r="M69" i="1"/>
  <c r="N68" i="1"/>
  <c r="N133" i="1"/>
  <c r="N132" i="1"/>
  <c r="O131" i="1"/>
  <c r="O92" i="1"/>
  <c r="N96" i="1" s="1"/>
  <c r="O65" i="1"/>
  <c r="N87" i="1"/>
  <c r="O86" i="1"/>
  <c r="N88" i="1"/>
  <c r="O59" i="1"/>
  <c r="N124" i="1"/>
  <c r="O122" i="1"/>
  <c r="N123" i="1"/>
  <c r="O185" i="1"/>
  <c r="N187" i="1"/>
  <c r="N186" i="1"/>
  <c r="N60" i="1"/>
  <c r="N115" i="1"/>
  <c r="O113" i="1"/>
  <c r="N105" i="1"/>
  <c r="P247" i="1"/>
  <c r="P244" i="1"/>
  <c r="P241" i="1"/>
  <c r="P242" i="1" s="1"/>
  <c r="P230" i="1"/>
  <c r="P231" i="1" s="1"/>
  <c r="P238" i="1"/>
  <c r="P239" i="1" s="1"/>
  <c r="P222" i="1"/>
  <c r="P223" i="1" s="1"/>
  <c r="P220" i="1"/>
  <c r="P221" i="1" s="1"/>
  <c r="P213" i="1"/>
  <c r="P211" i="1"/>
  <c r="P212" i="1" s="1"/>
  <c r="P204" i="1"/>
  <c r="P197" i="1"/>
  <c r="P190" i="1"/>
  <c r="P181" i="1"/>
  <c r="P183" i="1"/>
  <c r="P165" i="1"/>
  <c r="P172" i="1"/>
  <c r="P156" i="1"/>
  <c r="P163" i="1"/>
  <c r="P154" i="1"/>
  <c r="P182" i="1" s="1"/>
  <c r="P147" i="1"/>
  <c r="P136" i="1"/>
  <c r="P164" i="1" s="1"/>
  <c r="P145" i="1"/>
  <c r="P138" i="1"/>
  <c r="P127" i="1"/>
  <c r="P155" i="1" s="1"/>
  <c r="P129" i="1"/>
  <c r="P118" i="1"/>
  <c r="P146" i="1" s="1"/>
  <c r="P111" i="1"/>
  <c r="P120" i="1"/>
  <c r="P109" i="1"/>
  <c r="P137" i="1" s="1"/>
  <c r="P93" i="1"/>
  <c r="P102" i="1"/>
  <c r="P84" i="1"/>
  <c r="P91" i="1"/>
  <c r="P119" i="1" s="1"/>
  <c r="P100" i="1"/>
  <c r="P128" i="1" s="1"/>
  <c r="P83" i="1"/>
  <c r="P75" i="1"/>
  <c r="P82" i="1"/>
  <c r="P110" i="1" s="1"/>
  <c r="P74" i="1"/>
  <c r="P73" i="1"/>
  <c r="P101" i="1" s="1"/>
  <c r="P66" i="1"/>
  <c r="P56" i="1"/>
  <c r="O61" i="1" s="1"/>
  <c r="Q55" i="1"/>
  <c r="P64" i="1"/>
  <c r="N159" i="1"/>
  <c r="O158" i="1"/>
  <c r="N160" i="1"/>
  <c r="N61" i="1"/>
  <c r="O115" i="1" l="1"/>
  <c r="P113" i="1"/>
  <c r="P140" i="1"/>
  <c r="O142" i="1"/>
  <c r="P167" i="1"/>
  <c r="O169" i="1"/>
  <c r="O168" i="1"/>
  <c r="O60" i="1"/>
  <c r="O186" i="1"/>
  <c r="O187" i="1"/>
  <c r="P185" i="1"/>
  <c r="P92" i="1"/>
  <c r="O96" i="1" s="1"/>
  <c r="P65" i="1"/>
  <c r="O87" i="1"/>
  <c r="P86" i="1"/>
  <c r="O88" i="1"/>
  <c r="Q247" i="1"/>
  <c r="Q244" i="1"/>
  <c r="Q241" i="1"/>
  <c r="Q242" i="1" s="1"/>
  <c r="Q238" i="1"/>
  <c r="Q239" i="1" s="1"/>
  <c r="Q230" i="1"/>
  <c r="Q231" i="1" s="1"/>
  <c r="Q222" i="1"/>
  <c r="Q223" i="1" s="1"/>
  <c r="Q220" i="1"/>
  <c r="Q221" i="1" s="1"/>
  <c r="Q213" i="1"/>
  <c r="Q204" i="1"/>
  <c r="Q197" i="1"/>
  <c r="Q211" i="1"/>
  <c r="Q212" i="1" s="1"/>
  <c r="Q190" i="1"/>
  <c r="Q183" i="1"/>
  <c r="Q181" i="1"/>
  <c r="Q172" i="1"/>
  <c r="Q163" i="1"/>
  <c r="Q154" i="1"/>
  <c r="Q182" i="1" s="1"/>
  <c r="Q147" i="1"/>
  <c r="Q145" i="1"/>
  <c r="Q138" i="1"/>
  <c r="Q156" i="1"/>
  <c r="Q136" i="1"/>
  <c r="Q164" i="1" s="1"/>
  <c r="Q129" i="1"/>
  <c r="Q127" i="1"/>
  <c r="Q155" i="1" s="1"/>
  <c r="Q120" i="1"/>
  <c r="Q109" i="1"/>
  <c r="Q137" i="1" s="1"/>
  <c r="Q118" i="1"/>
  <c r="Q146" i="1" s="1"/>
  <c r="Q111" i="1"/>
  <c r="Q100" i="1"/>
  <c r="Q128" i="1" s="1"/>
  <c r="Q102" i="1"/>
  <c r="Q84" i="1"/>
  <c r="Q91" i="1"/>
  <c r="Q119" i="1" s="1"/>
  <c r="Q83" i="1"/>
  <c r="Q93" i="1"/>
  <c r="Q66" i="1"/>
  <c r="Q82" i="1"/>
  <c r="Q110" i="1" s="1"/>
  <c r="Q74" i="1"/>
  <c r="Q73" i="1"/>
  <c r="Q101" i="1" s="1"/>
  <c r="P106" i="1" s="1"/>
  <c r="R55" i="1"/>
  <c r="Q56" i="1"/>
  <c r="P61" i="1" s="1"/>
  <c r="Q64" i="1"/>
  <c r="Q75" i="1"/>
  <c r="O133" i="1"/>
  <c r="O132" i="1"/>
  <c r="P131" i="1"/>
  <c r="O151" i="1"/>
  <c r="P150" i="1"/>
  <c r="P149" i="1"/>
  <c r="P59" i="1"/>
  <c r="O124" i="1"/>
  <c r="P122" i="1"/>
  <c r="O123" i="1"/>
  <c r="O160" i="1"/>
  <c r="O159" i="1"/>
  <c r="P158" i="1"/>
  <c r="O150" i="1"/>
  <c r="P104" i="1"/>
  <c r="O114" i="1"/>
  <c r="N70" i="1"/>
  <c r="N69" i="1"/>
  <c r="O68" i="1"/>
  <c r="O106" i="1"/>
  <c r="O79" i="1"/>
  <c r="O78" i="1"/>
  <c r="P77" i="1"/>
  <c r="O95" i="1"/>
  <c r="N97" i="1"/>
  <c r="O141" i="1"/>
  <c r="O105" i="1"/>
  <c r="P60" i="1" l="1"/>
  <c r="Q104" i="1"/>
  <c r="P169" i="1"/>
  <c r="Q167" i="1"/>
  <c r="P168" i="1"/>
  <c r="P68" i="1"/>
  <c r="O70" i="1"/>
  <c r="O69" i="1"/>
  <c r="Q113" i="1"/>
  <c r="P115" i="1"/>
  <c r="P95" i="1"/>
  <c r="O97" i="1"/>
  <c r="P105" i="1"/>
  <c r="P151" i="1"/>
  <c r="Q149" i="1"/>
  <c r="Q140" i="1"/>
  <c r="P142" i="1"/>
  <c r="P141" i="1"/>
  <c r="P79" i="1"/>
  <c r="P78" i="1"/>
  <c r="Q77" i="1"/>
  <c r="Q92" i="1"/>
  <c r="P96" i="1" s="1"/>
  <c r="Q65" i="1"/>
  <c r="P88" i="1"/>
  <c r="P87" i="1"/>
  <c r="Q86" i="1"/>
  <c r="P187" i="1"/>
  <c r="Q185" i="1"/>
  <c r="P186" i="1"/>
  <c r="P133" i="1"/>
  <c r="P132" i="1"/>
  <c r="Q131" i="1"/>
  <c r="Q59" i="1"/>
  <c r="P124" i="1"/>
  <c r="Q122" i="1"/>
  <c r="P123" i="1"/>
  <c r="P160" i="1"/>
  <c r="Q158" i="1"/>
  <c r="P159" i="1"/>
  <c r="P114" i="1"/>
  <c r="R247" i="1"/>
  <c r="R244" i="1"/>
  <c r="R241" i="1"/>
  <c r="R242" i="1" s="1"/>
  <c r="R238" i="1"/>
  <c r="R239" i="1" s="1"/>
  <c r="R230" i="1"/>
  <c r="R231" i="1" s="1"/>
  <c r="R222" i="1"/>
  <c r="R223" i="1" s="1"/>
  <c r="R220" i="1"/>
  <c r="R221" i="1" s="1"/>
  <c r="R213" i="1"/>
  <c r="R211" i="1"/>
  <c r="R212" i="1" s="1"/>
  <c r="R204" i="1"/>
  <c r="R197" i="1"/>
  <c r="R190" i="1"/>
  <c r="R181" i="1"/>
  <c r="R183" i="1"/>
  <c r="R172" i="1"/>
  <c r="R163" i="1"/>
  <c r="R156" i="1"/>
  <c r="R154" i="1"/>
  <c r="R182" i="1" s="1"/>
  <c r="R147" i="1"/>
  <c r="R145" i="1"/>
  <c r="R138" i="1"/>
  <c r="R136" i="1"/>
  <c r="R164" i="1" s="1"/>
  <c r="R129" i="1"/>
  <c r="R120" i="1"/>
  <c r="R127" i="1"/>
  <c r="R155" i="1" s="1"/>
  <c r="R109" i="1"/>
  <c r="R137" i="1" s="1"/>
  <c r="Q141" i="1" s="1"/>
  <c r="R102" i="1"/>
  <c r="R118" i="1"/>
  <c r="R146" i="1" s="1"/>
  <c r="R84" i="1"/>
  <c r="R111" i="1"/>
  <c r="R91" i="1"/>
  <c r="R119" i="1" s="1"/>
  <c r="R100" i="1"/>
  <c r="R128" i="1" s="1"/>
  <c r="R82" i="1"/>
  <c r="R110" i="1" s="1"/>
  <c r="R74" i="1"/>
  <c r="R93" i="1"/>
  <c r="R73" i="1"/>
  <c r="R101" i="1" s="1"/>
  <c r="R66" i="1"/>
  <c r="R83" i="1"/>
  <c r="R56" i="1"/>
  <c r="Q60" i="1" s="1"/>
  <c r="R64" i="1"/>
  <c r="S55" i="1"/>
  <c r="R75" i="1"/>
  <c r="S247" i="1" l="1"/>
  <c r="S244" i="1"/>
  <c r="S245" i="1" s="1"/>
  <c r="S241" i="1"/>
  <c r="S242" i="1" s="1"/>
  <c r="S238" i="1"/>
  <c r="S239" i="1" s="1"/>
  <c r="S230" i="1"/>
  <c r="S231" i="1" s="1"/>
  <c r="S222" i="1"/>
  <c r="S223" i="1" s="1"/>
  <c r="S220" i="1"/>
  <c r="S221" i="1" s="1"/>
  <c r="S213" i="1"/>
  <c r="S204" i="1"/>
  <c r="S197" i="1"/>
  <c r="S190" i="1"/>
  <c r="S211" i="1"/>
  <c r="S212" i="1" s="1"/>
  <c r="S183" i="1"/>
  <c r="S181" i="1"/>
  <c r="S172" i="1"/>
  <c r="S165" i="1"/>
  <c r="S156" i="1"/>
  <c r="S163" i="1"/>
  <c r="S145" i="1"/>
  <c r="S138" i="1"/>
  <c r="S154" i="1"/>
  <c r="S182" i="1" s="1"/>
  <c r="S147" i="1"/>
  <c r="S136" i="1"/>
  <c r="S164" i="1" s="1"/>
  <c r="S129" i="1"/>
  <c r="S120" i="1"/>
  <c r="S127" i="1"/>
  <c r="S155" i="1" s="1"/>
  <c r="S109" i="1"/>
  <c r="S137" i="1" s="1"/>
  <c r="S102" i="1"/>
  <c r="S118" i="1"/>
  <c r="S146" i="1" s="1"/>
  <c r="R150" i="1" s="1"/>
  <c r="S111" i="1"/>
  <c r="S100" i="1"/>
  <c r="S128" i="1" s="1"/>
  <c r="S91" i="1"/>
  <c r="S119" i="1" s="1"/>
  <c r="S82" i="1"/>
  <c r="S110" i="1" s="1"/>
  <c r="S93" i="1"/>
  <c r="S84" i="1"/>
  <c r="S73" i="1"/>
  <c r="S101" i="1" s="1"/>
  <c r="R105" i="1" s="1"/>
  <c r="S75" i="1"/>
  <c r="S83" i="1"/>
  <c r="S56" i="1"/>
  <c r="R61" i="1" s="1"/>
  <c r="S57" i="1"/>
  <c r="S64" i="1"/>
  <c r="S66" i="1"/>
  <c r="S74" i="1"/>
  <c r="T55" i="1"/>
  <c r="R114" i="1"/>
  <c r="R113" i="1"/>
  <c r="Q115" i="1"/>
  <c r="Q160" i="1"/>
  <c r="Q159" i="1"/>
  <c r="Q61" i="1"/>
  <c r="Q169" i="1"/>
  <c r="Q168" i="1"/>
  <c r="R167" i="1"/>
  <c r="R92" i="1"/>
  <c r="Q96" i="1" s="1"/>
  <c r="R65" i="1"/>
  <c r="P69" i="1"/>
  <c r="P70" i="1"/>
  <c r="Q68" i="1"/>
  <c r="Q124" i="1"/>
  <c r="R122" i="1"/>
  <c r="Q123" i="1"/>
  <c r="Q88" i="1"/>
  <c r="Q87" i="1"/>
  <c r="R104" i="1"/>
  <c r="Q151" i="1"/>
  <c r="R149" i="1"/>
  <c r="P97" i="1"/>
  <c r="Q95" i="1"/>
  <c r="Q105" i="1"/>
  <c r="Q132" i="1"/>
  <c r="R131" i="1"/>
  <c r="Q133" i="1"/>
  <c r="Q150" i="1"/>
  <c r="Q114" i="1"/>
  <c r="Q106" i="1"/>
  <c r="R59" i="1"/>
  <c r="Q79" i="1"/>
  <c r="Q78" i="1"/>
  <c r="R77" i="1"/>
  <c r="R140" i="1"/>
  <c r="Q142" i="1"/>
  <c r="R141" i="1"/>
  <c r="Q187" i="1"/>
  <c r="R185" i="1"/>
  <c r="Q186" i="1"/>
  <c r="R106" i="1" l="1"/>
  <c r="R60" i="1"/>
  <c r="R68" i="1"/>
  <c r="Q70" i="1"/>
  <c r="Q69" i="1"/>
  <c r="S59" i="1"/>
  <c r="R132" i="1"/>
  <c r="S131" i="1"/>
  <c r="R133" i="1"/>
  <c r="R169" i="1"/>
  <c r="R168" i="1"/>
  <c r="S167" i="1"/>
  <c r="Q97" i="1"/>
  <c r="R95" i="1"/>
  <c r="R88" i="1"/>
  <c r="R87" i="1"/>
  <c r="S86" i="1"/>
  <c r="R151" i="1"/>
  <c r="S149" i="1"/>
  <c r="R187" i="1"/>
  <c r="R186" i="1"/>
  <c r="S185" i="1"/>
  <c r="T247" i="1"/>
  <c r="T244" i="1"/>
  <c r="T241" i="1"/>
  <c r="T242" i="1" s="1"/>
  <c r="T238" i="1"/>
  <c r="T239" i="1" s="1"/>
  <c r="T230" i="1"/>
  <c r="T231" i="1" s="1"/>
  <c r="T220" i="1"/>
  <c r="T221" i="1" s="1"/>
  <c r="T222" i="1"/>
  <c r="T223" i="1" s="1"/>
  <c r="T211" i="1"/>
  <c r="T212" i="1" s="1"/>
  <c r="T204" i="1"/>
  <c r="T197" i="1"/>
  <c r="T213" i="1"/>
  <c r="T190" i="1"/>
  <c r="T181" i="1"/>
  <c r="T183" i="1"/>
  <c r="T172" i="1"/>
  <c r="T165" i="1"/>
  <c r="T163" i="1"/>
  <c r="T156" i="1"/>
  <c r="T154" i="1"/>
  <c r="T182" i="1" s="1"/>
  <c r="T145" i="1"/>
  <c r="T138" i="1"/>
  <c r="T136" i="1"/>
  <c r="T164" i="1" s="1"/>
  <c r="T129" i="1"/>
  <c r="T147" i="1"/>
  <c r="T120" i="1"/>
  <c r="T127" i="1"/>
  <c r="T155" i="1" s="1"/>
  <c r="T118" i="1"/>
  <c r="T146" i="1" s="1"/>
  <c r="S150" i="1" s="1"/>
  <c r="T109" i="1"/>
  <c r="T137" i="1" s="1"/>
  <c r="S141" i="1" s="1"/>
  <c r="T111" i="1"/>
  <c r="T102" i="1"/>
  <c r="T91" i="1"/>
  <c r="T119" i="1" s="1"/>
  <c r="T100" i="1"/>
  <c r="T128" i="1" s="1"/>
  <c r="T93" i="1"/>
  <c r="T73" i="1"/>
  <c r="T101" i="1" s="1"/>
  <c r="S106" i="1" s="1"/>
  <c r="T75" i="1"/>
  <c r="T84" i="1"/>
  <c r="T83" i="1"/>
  <c r="T56" i="1"/>
  <c r="T64" i="1"/>
  <c r="T57" i="1"/>
  <c r="T82" i="1"/>
  <c r="T110" i="1" s="1"/>
  <c r="S114" i="1" s="1"/>
  <c r="T74" i="1"/>
  <c r="U55" i="1"/>
  <c r="T66" i="1"/>
  <c r="S104" i="1"/>
  <c r="R79" i="1"/>
  <c r="R78" i="1"/>
  <c r="S77" i="1"/>
  <c r="R142" i="1"/>
  <c r="S140" i="1"/>
  <c r="R123" i="1"/>
  <c r="R124" i="1"/>
  <c r="S122" i="1"/>
  <c r="R160" i="1"/>
  <c r="S158" i="1"/>
  <c r="R159" i="1"/>
  <c r="S92" i="1"/>
  <c r="R96" i="1" s="1"/>
  <c r="S65" i="1"/>
  <c r="R115" i="1"/>
  <c r="S113" i="1"/>
  <c r="S105" i="1" l="1"/>
  <c r="T131" i="1"/>
  <c r="S133" i="1"/>
  <c r="S132" i="1"/>
  <c r="T92" i="1"/>
  <c r="T65" i="1"/>
  <c r="S123" i="1"/>
  <c r="S124" i="1"/>
  <c r="T59" i="1"/>
  <c r="S169" i="1"/>
  <c r="T167" i="1"/>
  <c r="S60" i="1"/>
  <c r="R70" i="1"/>
  <c r="R69" i="1"/>
  <c r="S88" i="1"/>
  <c r="S87" i="1"/>
  <c r="S61" i="1"/>
  <c r="R97" i="1"/>
  <c r="S95" i="1"/>
  <c r="S142" i="1"/>
  <c r="T140" i="1"/>
  <c r="S151" i="1"/>
  <c r="T149" i="1"/>
  <c r="S187" i="1"/>
  <c r="S186" i="1"/>
  <c r="S78" i="1"/>
  <c r="T77" i="1"/>
  <c r="S79" i="1"/>
  <c r="T104" i="1"/>
  <c r="S160" i="1"/>
  <c r="S159" i="1"/>
  <c r="T158" i="1"/>
  <c r="U247" i="1"/>
  <c r="U244" i="1"/>
  <c r="U241" i="1"/>
  <c r="U242" i="1" s="1"/>
  <c r="U238" i="1"/>
  <c r="U239" i="1" s="1"/>
  <c r="U230" i="1"/>
  <c r="U231" i="1" s="1"/>
  <c r="U222" i="1"/>
  <c r="U223" i="1" s="1"/>
  <c r="U220" i="1"/>
  <c r="U221" i="1" s="1"/>
  <c r="U211" i="1"/>
  <c r="U212" i="1" s="1"/>
  <c r="U204" i="1"/>
  <c r="U213" i="1"/>
  <c r="U197" i="1"/>
  <c r="U183" i="1"/>
  <c r="U190" i="1"/>
  <c r="U181" i="1"/>
  <c r="U172" i="1"/>
  <c r="U165" i="1"/>
  <c r="U163" i="1"/>
  <c r="U156" i="1"/>
  <c r="U154" i="1"/>
  <c r="U182" i="1" s="1"/>
  <c r="U147" i="1"/>
  <c r="U145" i="1"/>
  <c r="U136" i="1"/>
  <c r="U164" i="1" s="1"/>
  <c r="U129" i="1"/>
  <c r="U138" i="1"/>
  <c r="U127" i="1"/>
  <c r="U155" i="1" s="1"/>
  <c r="U120" i="1"/>
  <c r="U118" i="1"/>
  <c r="U146" i="1" s="1"/>
  <c r="T150" i="1" s="1"/>
  <c r="U111" i="1"/>
  <c r="U109" i="1"/>
  <c r="U137" i="1" s="1"/>
  <c r="T141" i="1" s="1"/>
  <c r="U102" i="1"/>
  <c r="U100" i="1"/>
  <c r="U128" i="1" s="1"/>
  <c r="U93" i="1"/>
  <c r="U84" i="1"/>
  <c r="U91" i="1"/>
  <c r="U119" i="1" s="1"/>
  <c r="U83" i="1"/>
  <c r="U75" i="1"/>
  <c r="U66" i="1"/>
  <c r="U74" i="1"/>
  <c r="U64" i="1"/>
  <c r="U57" i="1"/>
  <c r="U82" i="1"/>
  <c r="U110" i="1" s="1"/>
  <c r="U73" i="1"/>
  <c r="U101" i="1" s="1"/>
  <c r="U56" i="1"/>
  <c r="T60" i="1" s="1"/>
  <c r="V55" i="1"/>
  <c r="T113" i="1"/>
  <c r="S115" i="1"/>
  <c r="U104" i="1" l="1"/>
  <c r="T124" i="1"/>
  <c r="U122" i="1"/>
  <c r="T123" i="1"/>
  <c r="U113" i="1"/>
  <c r="T115" i="1"/>
  <c r="T160" i="1"/>
  <c r="U158" i="1"/>
  <c r="T159" i="1"/>
  <c r="U92" i="1"/>
  <c r="U65" i="1"/>
  <c r="T133" i="1"/>
  <c r="U131" i="1"/>
  <c r="T132" i="1"/>
  <c r="S70" i="1"/>
  <c r="T68" i="1"/>
  <c r="T78" i="1"/>
  <c r="U77" i="1"/>
  <c r="T79" i="1"/>
  <c r="T169" i="1"/>
  <c r="T168" i="1"/>
  <c r="U167" i="1"/>
  <c r="S97" i="1"/>
  <c r="T95" i="1"/>
  <c r="T114" i="1"/>
  <c r="T142" i="1"/>
  <c r="U140" i="1"/>
  <c r="S96" i="1"/>
  <c r="V247" i="1"/>
  <c r="V241" i="1"/>
  <c r="V242" i="1" s="1"/>
  <c r="V244" i="1"/>
  <c r="V238" i="1"/>
  <c r="V239" i="1" s="1"/>
  <c r="V230" i="1"/>
  <c r="V231" i="1" s="1"/>
  <c r="V220" i="1"/>
  <c r="V221" i="1" s="1"/>
  <c r="V213" i="1"/>
  <c r="V211" i="1"/>
  <c r="V212" i="1" s="1"/>
  <c r="V204" i="1"/>
  <c r="V222" i="1"/>
  <c r="V223" i="1" s="1"/>
  <c r="V190" i="1"/>
  <c r="V183" i="1"/>
  <c r="V197" i="1"/>
  <c r="V181" i="1"/>
  <c r="V172" i="1"/>
  <c r="V165" i="1"/>
  <c r="V163" i="1"/>
  <c r="V156" i="1"/>
  <c r="V154" i="1"/>
  <c r="V182" i="1" s="1"/>
  <c r="V147" i="1"/>
  <c r="V136" i="1"/>
  <c r="V164" i="1" s="1"/>
  <c r="V129" i="1"/>
  <c r="V127" i="1"/>
  <c r="V155" i="1" s="1"/>
  <c r="V145" i="1"/>
  <c r="V138" i="1"/>
  <c r="V118" i="1"/>
  <c r="V146" i="1" s="1"/>
  <c r="U150" i="1" s="1"/>
  <c r="V111" i="1"/>
  <c r="V100" i="1"/>
  <c r="V128" i="1" s="1"/>
  <c r="V120" i="1"/>
  <c r="V109" i="1"/>
  <c r="V137" i="1" s="1"/>
  <c r="V93" i="1"/>
  <c r="V84" i="1"/>
  <c r="V102" i="1"/>
  <c r="V91" i="1"/>
  <c r="V119" i="1" s="1"/>
  <c r="V75" i="1"/>
  <c r="V83" i="1"/>
  <c r="V74" i="1"/>
  <c r="V82" i="1"/>
  <c r="V110" i="1" s="1"/>
  <c r="V64" i="1"/>
  <c r="V57" i="1"/>
  <c r="W55" i="1"/>
  <c r="V73" i="1"/>
  <c r="V101" i="1" s="1"/>
  <c r="V66" i="1"/>
  <c r="V56" i="1"/>
  <c r="U61" i="1" s="1"/>
  <c r="T105" i="1"/>
  <c r="U59" i="1"/>
  <c r="T88" i="1"/>
  <c r="U86" i="1"/>
  <c r="U149" i="1"/>
  <c r="T151" i="1"/>
  <c r="T187" i="1"/>
  <c r="T186" i="1"/>
  <c r="U185" i="1"/>
  <c r="T106" i="1"/>
  <c r="T61" i="1"/>
  <c r="U60" i="1" l="1"/>
  <c r="V92" i="1"/>
  <c r="V65" i="1"/>
  <c r="V158" i="1"/>
  <c r="U159" i="1"/>
  <c r="U160" i="1"/>
  <c r="V113" i="1"/>
  <c r="U115" i="1"/>
  <c r="U142" i="1"/>
  <c r="V140" i="1"/>
  <c r="U141" i="1"/>
  <c r="U114" i="1"/>
  <c r="V77" i="1"/>
  <c r="U79" i="1"/>
  <c r="U78" i="1"/>
  <c r="V167" i="1"/>
  <c r="U169" i="1"/>
  <c r="T70" i="1"/>
  <c r="T69" i="1"/>
  <c r="U68" i="1"/>
  <c r="V59" i="1"/>
  <c r="U88" i="1"/>
  <c r="U87" i="1"/>
  <c r="V86" i="1"/>
  <c r="T97" i="1"/>
  <c r="U96" i="1"/>
  <c r="U95" i="1"/>
  <c r="U187" i="1"/>
  <c r="U186" i="1"/>
  <c r="V185" i="1"/>
  <c r="U133" i="1"/>
  <c r="U132" i="1"/>
  <c r="V131" i="1"/>
  <c r="V104" i="1"/>
  <c r="U124" i="1"/>
  <c r="V122" i="1"/>
  <c r="U123" i="1"/>
  <c r="V149" i="1"/>
  <c r="U151" i="1"/>
  <c r="T96" i="1"/>
  <c r="W247" i="1"/>
  <c r="W244" i="1"/>
  <c r="W241" i="1"/>
  <c r="W242" i="1" s="1"/>
  <c r="W238" i="1"/>
  <c r="W239" i="1" s="1"/>
  <c r="W230" i="1"/>
  <c r="W231" i="1" s="1"/>
  <c r="W220" i="1"/>
  <c r="W221" i="1" s="1"/>
  <c r="W222" i="1"/>
  <c r="W223" i="1" s="1"/>
  <c r="W211" i="1"/>
  <c r="W212" i="1" s="1"/>
  <c r="W204" i="1"/>
  <c r="W213" i="1"/>
  <c r="W197" i="1"/>
  <c r="W190" i="1"/>
  <c r="W183" i="1"/>
  <c r="W181" i="1"/>
  <c r="W172" i="1"/>
  <c r="W165" i="1"/>
  <c r="W163" i="1"/>
  <c r="W156" i="1"/>
  <c r="W154" i="1"/>
  <c r="W182" i="1" s="1"/>
  <c r="W147" i="1"/>
  <c r="W145" i="1"/>
  <c r="W138" i="1"/>
  <c r="W136" i="1"/>
  <c r="W164" i="1" s="1"/>
  <c r="W129" i="1"/>
  <c r="W120" i="1"/>
  <c r="W127" i="1"/>
  <c r="W155" i="1" s="1"/>
  <c r="W118" i="1"/>
  <c r="W146" i="1" s="1"/>
  <c r="V151" i="1" s="1"/>
  <c r="W111" i="1"/>
  <c r="W100" i="1"/>
  <c r="W128" i="1" s="1"/>
  <c r="W109" i="1"/>
  <c r="W137" i="1" s="1"/>
  <c r="W102" i="1"/>
  <c r="W93" i="1"/>
  <c r="W84" i="1"/>
  <c r="W91" i="1"/>
  <c r="W119" i="1" s="1"/>
  <c r="W75" i="1"/>
  <c r="W66" i="1"/>
  <c r="W83" i="1"/>
  <c r="W74" i="1"/>
  <c r="W82" i="1"/>
  <c r="W110" i="1" s="1"/>
  <c r="W73" i="1"/>
  <c r="W101" i="1" s="1"/>
  <c r="X55" i="1"/>
  <c r="W56" i="1"/>
  <c r="V61" i="1" s="1"/>
  <c r="W64" i="1"/>
  <c r="W57" i="1"/>
  <c r="U105" i="1"/>
  <c r="U106" i="1"/>
  <c r="W104" i="1" l="1"/>
  <c r="X247" i="1"/>
  <c r="X244" i="1"/>
  <c r="X241" i="1"/>
  <c r="X242" i="1" s="1"/>
  <c r="X230" i="1"/>
  <c r="X231" i="1" s="1"/>
  <c r="X238" i="1"/>
  <c r="X239" i="1" s="1"/>
  <c r="X222" i="1"/>
  <c r="X223" i="1" s="1"/>
  <c r="X220" i="1"/>
  <c r="X221" i="1" s="1"/>
  <c r="X213" i="1"/>
  <c r="X211" i="1"/>
  <c r="X212" i="1" s="1"/>
  <c r="X204" i="1"/>
  <c r="X197" i="1"/>
  <c r="X190" i="1"/>
  <c r="X181" i="1"/>
  <c r="X183" i="1"/>
  <c r="X172" i="1"/>
  <c r="X165" i="1"/>
  <c r="X156" i="1"/>
  <c r="X163" i="1"/>
  <c r="X154" i="1"/>
  <c r="X182" i="1" s="1"/>
  <c r="X147" i="1"/>
  <c r="X136" i="1"/>
  <c r="X164" i="1" s="1"/>
  <c r="X145" i="1"/>
  <c r="X138" i="1"/>
  <c r="X129" i="1"/>
  <c r="X118" i="1"/>
  <c r="X146" i="1" s="1"/>
  <c r="X111" i="1"/>
  <c r="X120" i="1"/>
  <c r="X109" i="1"/>
  <c r="X137" i="1" s="1"/>
  <c r="X127" i="1"/>
  <c r="X155" i="1" s="1"/>
  <c r="X93" i="1"/>
  <c r="X100" i="1"/>
  <c r="X128" i="1" s="1"/>
  <c r="X84" i="1"/>
  <c r="X91" i="1"/>
  <c r="X119" i="1" s="1"/>
  <c r="X102" i="1"/>
  <c r="X75" i="1"/>
  <c r="X83" i="1"/>
  <c r="X74" i="1"/>
  <c r="X82" i="1"/>
  <c r="X110" i="1" s="1"/>
  <c r="W114" i="1" s="1"/>
  <c r="X73" i="1"/>
  <c r="X101" i="1" s="1"/>
  <c r="X66" i="1"/>
  <c r="X57" i="1"/>
  <c r="X64" i="1"/>
  <c r="X56" i="1"/>
  <c r="W60" i="1" s="1"/>
  <c r="Y55" i="1"/>
  <c r="V60" i="1"/>
  <c r="V105" i="1"/>
  <c r="V115" i="1"/>
  <c r="W113" i="1"/>
  <c r="V168" i="1"/>
  <c r="W167" i="1"/>
  <c r="V169" i="1"/>
  <c r="V106" i="1"/>
  <c r="V79" i="1"/>
  <c r="V78" i="1"/>
  <c r="W77" i="1"/>
  <c r="V142" i="1"/>
  <c r="W140" i="1"/>
  <c r="V150" i="1"/>
  <c r="V87" i="1"/>
  <c r="W86" i="1"/>
  <c r="V88" i="1"/>
  <c r="V133" i="1"/>
  <c r="V132" i="1"/>
  <c r="W131" i="1"/>
  <c r="V141" i="1"/>
  <c r="U70" i="1"/>
  <c r="U69" i="1"/>
  <c r="V68" i="1"/>
  <c r="W92" i="1"/>
  <c r="V96" i="1" s="1"/>
  <c r="W65" i="1"/>
  <c r="V187" i="1"/>
  <c r="W185" i="1"/>
  <c r="V186" i="1"/>
  <c r="U97" i="1"/>
  <c r="V95" i="1"/>
  <c r="W59" i="1"/>
  <c r="V124" i="1"/>
  <c r="W122" i="1"/>
  <c r="V123" i="1"/>
  <c r="V159" i="1"/>
  <c r="W158" i="1"/>
  <c r="V160" i="1"/>
  <c r="V114" i="1"/>
  <c r="W79" i="1" l="1"/>
  <c r="W78" i="1"/>
  <c r="X77" i="1"/>
  <c r="W160" i="1"/>
  <c r="W159" i="1"/>
  <c r="X158" i="1"/>
  <c r="X167" i="1"/>
  <c r="W169" i="1"/>
  <c r="W168" i="1"/>
  <c r="Y247" i="1"/>
  <c r="Y244" i="1"/>
  <c r="Y241" i="1"/>
  <c r="Y242" i="1" s="1"/>
  <c r="Y238" i="1"/>
  <c r="Y239" i="1" s="1"/>
  <c r="Y230" i="1"/>
  <c r="Y231" i="1" s="1"/>
  <c r="Y222" i="1"/>
  <c r="Y223" i="1" s="1"/>
  <c r="Y220" i="1"/>
  <c r="Y221" i="1" s="1"/>
  <c r="Y213" i="1"/>
  <c r="Y211" i="1"/>
  <c r="Y212" i="1" s="1"/>
  <c r="Y197" i="1"/>
  <c r="Y190" i="1"/>
  <c r="Y204" i="1"/>
  <c r="Y181" i="1"/>
  <c r="Y183" i="1"/>
  <c r="Y172" i="1"/>
  <c r="Y165" i="1"/>
  <c r="Y163" i="1"/>
  <c r="Y156" i="1"/>
  <c r="Y154" i="1"/>
  <c r="Y182" i="1" s="1"/>
  <c r="Y147" i="1"/>
  <c r="Y145" i="1"/>
  <c r="Y138" i="1"/>
  <c r="Y129" i="1"/>
  <c r="Y127" i="1"/>
  <c r="Y155" i="1" s="1"/>
  <c r="Y120" i="1"/>
  <c r="Y136" i="1"/>
  <c r="Y164" i="1" s="1"/>
  <c r="Y118" i="1"/>
  <c r="Y146" i="1" s="1"/>
  <c r="X150" i="1" s="1"/>
  <c r="Y109" i="1"/>
  <c r="Y137" i="1" s="1"/>
  <c r="Y111" i="1"/>
  <c r="Y100" i="1"/>
  <c r="Y128" i="1" s="1"/>
  <c r="Y84" i="1"/>
  <c r="Y91" i="1"/>
  <c r="Y119" i="1" s="1"/>
  <c r="Y83" i="1"/>
  <c r="Y102" i="1"/>
  <c r="Y93" i="1"/>
  <c r="Y66" i="1"/>
  <c r="Y74" i="1"/>
  <c r="Y82" i="1"/>
  <c r="Y110" i="1" s="1"/>
  <c r="X114" i="1" s="1"/>
  <c r="Y73" i="1"/>
  <c r="Y101" i="1" s="1"/>
  <c r="X105" i="1" s="1"/>
  <c r="Z55" i="1"/>
  <c r="Y56" i="1"/>
  <c r="Y75" i="1"/>
  <c r="Y64" i="1"/>
  <c r="Y57" i="1"/>
  <c r="W87" i="1"/>
  <c r="W88" i="1"/>
  <c r="X141" i="1"/>
  <c r="X140" i="1"/>
  <c r="W142" i="1"/>
  <c r="X61" i="1"/>
  <c r="X60" i="1"/>
  <c r="X59" i="1"/>
  <c r="X185" i="1"/>
  <c r="W186" i="1"/>
  <c r="W187" i="1"/>
  <c r="W141" i="1"/>
  <c r="X92" i="1"/>
  <c r="X65" i="1"/>
  <c r="W124" i="1"/>
  <c r="X122" i="1"/>
  <c r="W123" i="1"/>
  <c r="W151" i="1"/>
  <c r="X149" i="1"/>
  <c r="V70" i="1"/>
  <c r="V69" i="1"/>
  <c r="W68" i="1"/>
  <c r="W61" i="1"/>
  <c r="W96" i="1"/>
  <c r="W95" i="1"/>
  <c r="V97" i="1"/>
  <c r="X104" i="1"/>
  <c r="W133" i="1"/>
  <c r="W132" i="1"/>
  <c r="X131" i="1"/>
  <c r="W106" i="1"/>
  <c r="W115" i="1"/>
  <c r="W105" i="1"/>
  <c r="X106" i="1" l="1"/>
  <c r="X160" i="1"/>
  <c r="Y158" i="1"/>
  <c r="X159" i="1"/>
  <c r="Y104" i="1"/>
  <c r="X115" i="1"/>
  <c r="Y113" i="1"/>
  <c r="X133" i="1"/>
  <c r="X132" i="1"/>
  <c r="Y131" i="1"/>
  <c r="X79" i="1"/>
  <c r="X78" i="1"/>
  <c r="Y77" i="1"/>
  <c r="Y140" i="1"/>
  <c r="X142" i="1"/>
  <c r="X124" i="1"/>
  <c r="Y122" i="1"/>
  <c r="X123" i="1"/>
  <c r="Y92" i="1"/>
  <c r="Y65" i="1"/>
  <c r="X151" i="1"/>
  <c r="Y149" i="1"/>
  <c r="X187" i="1"/>
  <c r="Y185" i="1"/>
  <c r="X186" i="1"/>
  <c r="Z247" i="1"/>
  <c r="Z244" i="1"/>
  <c r="Z245" i="1" s="1"/>
  <c r="Z241" i="1"/>
  <c r="Z242" i="1" s="1"/>
  <c r="Z238" i="1"/>
  <c r="Z239" i="1" s="1"/>
  <c r="Z230" i="1"/>
  <c r="Z231" i="1" s="1"/>
  <c r="Z222" i="1"/>
  <c r="Z223" i="1" s="1"/>
  <c r="Z213" i="1"/>
  <c r="Z211" i="1"/>
  <c r="Z212" i="1" s="1"/>
  <c r="Z204" i="1"/>
  <c r="Z220" i="1"/>
  <c r="Z221" i="1" s="1"/>
  <c r="Z197" i="1"/>
  <c r="Z181" i="1"/>
  <c r="Z183" i="1"/>
  <c r="Z172" i="1"/>
  <c r="Z165" i="1"/>
  <c r="Z163" i="1"/>
  <c r="Z190" i="1"/>
  <c r="Z156" i="1"/>
  <c r="Z154" i="1"/>
  <c r="Z182" i="1" s="1"/>
  <c r="Z145" i="1"/>
  <c r="Z138" i="1"/>
  <c r="Z147" i="1"/>
  <c r="Z129" i="1"/>
  <c r="Z136" i="1"/>
  <c r="Z164" i="1" s="1"/>
  <c r="Z120" i="1"/>
  <c r="Z127" i="1"/>
  <c r="Z155" i="1" s="1"/>
  <c r="Z109" i="1"/>
  <c r="Z137" i="1" s="1"/>
  <c r="Z102" i="1"/>
  <c r="Z118" i="1"/>
  <c r="Z146" i="1" s="1"/>
  <c r="Z111" i="1"/>
  <c r="Z100" i="1"/>
  <c r="Z128" i="1" s="1"/>
  <c r="Z84" i="1"/>
  <c r="Z91" i="1"/>
  <c r="Z119" i="1" s="1"/>
  <c r="Z93" i="1"/>
  <c r="Z74" i="1"/>
  <c r="Z83" i="1"/>
  <c r="Z82" i="1"/>
  <c r="Z110" i="1" s="1"/>
  <c r="Y114" i="1" s="1"/>
  <c r="Z73" i="1"/>
  <c r="Z101" i="1" s="1"/>
  <c r="Y106" i="1" s="1"/>
  <c r="Z56" i="1"/>
  <c r="Z57" i="1"/>
  <c r="Z66" i="1"/>
  <c r="Z75" i="1"/>
  <c r="Z64" i="1"/>
  <c r="AA55" i="1"/>
  <c r="X169" i="1"/>
  <c r="Y167" i="1"/>
  <c r="X168" i="1"/>
  <c r="X68" i="1"/>
  <c r="W70" i="1"/>
  <c r="W69" i="1"/>
  <c r="X96" i="1"/>
  <c r="W97" i="1"/>
  <c r="Y59" i="1"/>
  <c r="X88" i="1"/>
  <c r="X87" i="1"/>
  <c r="Y86" i="1"/>
  <c r="Z92" i="1" l="1"/>
  <c r="Z65" i="1"/>
  <c r="Y79" i="1"/>
  <c r="Y78" i="1"/>
  <c r="Z77" i="1"/>
  <c r="Z140" i="1"/>
  <c r="Y142" i="1"/>
  <c r="Z185" i="1"/>
  <c r="Y186" i="1"/>
  <c r="Y187" i="1"/>
  <c r="Y160" i="1"/>
  <c r="Z158" i="1"/>
  <c r="Y159" i="1"/>
  <c r="X69" i="1"/>
  <c r="X70" i="1"/>
  <c r="Y68" i="1"/>
  <c r="Z122" i="1"/>
  <c r="Y124" i="1"/>
  <c r="Y123" i="1"/>
  <c r="X97" i="1"/>
  <c r="Y96" i="1"/>
  <c r="Y95" i="1"/>
  <c r="Y105" i="1"/>
  <c r="Y169" i="1"/>
  <c r="Y168" i="1"/>
  <c r="Z167" i="1"/>
  <c r="Z59" i="1"/>
  <c r="Y61" i="1"/>
  <c r="Z104" i="1"/>
  <c r="Y60" i="1"/>
  <c r="Y115" i="1"/>
  <c r="Z113" i="1"/>
  <c r="Y151" i="1"/>
  <c r="Z149" i="1"/>
  <c r="Y132" i="1"/>
  <c r="Z131" i="1"/>
  <c r="Y133" i="1"/>
  <c r="AA247" i="1"/>
  <c r="AA244" i="1"/>
  <c r="AA241" i="1"/>
  <c r="AA242" i="1" s="1"/>
  <c r="AA238" i="1"/>
  <c r="AA239" i="1" s="1"/>
  <c r="AA230" i="1"/>
  <c r="AA231" i="1" s="1"/>
  <c r="AA222" i="1"/>
  <c r="AA223" i="1" s="1"/>
  <c r="AA220" i="1"/>
  <c r="AA221" i="1" s="1"/>
  <c r="AA213" i="1"/>
  <c r="AA211" i="1"/>
  <c r="AA212" i="1" s="1"/>
  <c r="AA197" i="1"/>
  <c r="AA190" i="1"/>
  <c r="AA204" i="1"/>
  <c r="AA183" i="1"/>
  <c r="AA181" i="1"/>
  <c r="AA172" i="1"/>
  <c r="AA165" i="1"/>
  <c r="AA156" i="1"/>
  <c r="AA163" i="1"/>
  <c r="AA145" i="1"/>
  <c r="AA138" i="1"/>
  <c r="AA147" i="1"/>
  <c r="AA154" i="1"/>
  <c r="AA182" i="1" s="1"/>
  <c r="AA129" i="1"/>
  <c r="AA136" i="1"/>
  <c r="AA164" i="1" s="1"/>
  <c r="AA120" i="1"/>
  <c r="AA127" i="1"/>
  <c r="AA155" i="1" s="1"/>
  <c r="AA109" i="1"/>
  <c r="AA137" i="1" s="1"/>
  <c r="Z141" i="1" s="1"/>
  <c r="AA102" i="1"/>
  <c r="AA111" i="1"/>
  <c r="AA100" i="1"/>
  <c r="AA128" i="1" s="1"/>
  <c r="AA91" i="1"/>
  <c r="AA119" i="1" s="1"/>
  <c r="AA82" i="1"/>
  <c r="AA110" i="1" s="1"/>
  <c r="Z114" i="1" s="1"/>
  <c r="AA93" i="1"/>
  <c r="AA118" i="1"/>
  <c r="AA146" i="1" s="1"/>
  <c r="Z150" i="1" s="1"/>
  <c r="AA84" i="1"/>
  <c r="AA83" i="1"/>
  <c r="AA73" i="1"/>
  <c r="AA101" i="1" s="1"/>
  <c r="Z106" i="1" s="1"/>
  <c r="AA75" i="1"/>
  <c r="AA56" i="1"/>
  <c r="Z60" i="1" s="1"/>
  <c r="AA66" i="1"/>
  <c r="AA64" i="1"/>
  <c r="AA57" i="1"/>
  <c r="AA74" i="1"/>
  <c r="AB55" i="1"/>
  <c r="Y88" i="1"/>
  <c r="Y87" i="1"/>
  <c r="Z86" i="1"/>
  <c r="Y150" i="1"/>
  <c r="Y141" i="1"/>
  <c r="AB247" i="1" l="1"/>
  <c r="AB244" i="1"/>
  <c r="AB241" i="1"/>
  <c r="AB242" i="1" s="1"/>
  <c r="AB238" i="1"/>
  <c r="AB239" i="1" s="1"/>
  <c r="AB230" i="1"/>
  <c r="AB231" i="1" s="1"/>
  <c r="AB222" i="1"/>
  <c r="AB223" i="1" s="1"/>
  <c r="AB220" i="1"/>
  <c r="AB221" i="1" s="1"/>
  <c r="AB213" i="1"/>
  <c r="AB211" i="1"/>
  <c r="AB212" i="1" s="1"/>
  <c r="AB204" i="1"/>
  <c r="AB197" i="1"/>
  <c r="AB183" i="1"/>
  <c r="AB190" i="1"/>
  <c r="AB165" i="1"/>
  <c r="AB181" i="1"/>
  <c r="AB172" i="1"/>
  <c r="AB163" i="1"/>
  <c r="AB154" i="1"/>
  <c r="AB182" i="1" s="1"/>
  <c r="AB145" i="1"/>
  <c r="AB138" i="1"/>
  <c r="AB147" i="1"/>
  <c r="AB129" i="1"/>
  <c r="AB156" i="1"/>
  <c r="AB136" i="1"/>
  <c r="AB164" i="1" s="1"/>
  <c r="AB120" i="1"/>
  <c r="AB127" i="1"/>
  <c r="AB155" i="1" s="1"/>
  <c r="AB118" i="1"/>
  <c r="AB146" i="1" s="1"/>
  <c r="AA150" i="1" s="1"/>
  <c r="AB109" i="1"/>
  <c r="AB137" i="1" s="1"/>
  <c r="AB111" i="1"/>
  <c r="AB91" i="1"/>
  <c r="AB119" i="1" s="1"/>
  <c r="AB102" i="1"/>
  <c r="AB93" i="1"/>
  <c r="AB100" i="1"/>
  <c r="AB128" i="1" s="1"/>
  <c r="AB82" i="1"/>
  <c r="AB110" i="1" s="1"/>
  <c r="AB73" i="1"/>
  <c r="AB101" i="1" s="1"/>
  <c r="AB84" i="1"/>
  <c r="AB75" i="1"/>
  <c r="AB83" i="1"/>
  <c r="AB56" i="1"/>
  <c r="AA61" i="1" s="1"/>
  <c r="AB66" i="1"/>
  <c r="AB64" i="1"/>
  <c r="AB57" i="1"/>
  <c r="AB74" i="1"/>
  <c r="AC55" i="1"/>
  <c r="AA106" i="1"/>
  <c r="AA105" i="1"/>
  <c r="AA104" i="1"/>
  <c r="Z88" i="1"/>
  <c r="Z87" i="1"/>
  <c r="AA86" i="1"/>
  <c r="Z79" i="1"/>
  <c r="Z78" i="1"/>
  <c r="AA77" i="1"/>
  <c r="Z142" i="1"/>
  <c r="AA141" i="1"/>
  <c r="AA140" i="1"/>
  <c r="Z151" i="1"/>
  <c r="AA149" i="1"/>
  <c r="Z160" i="1"/>
  <c r="AA158" i="1"/>
  <c r="Z159" i="1"/>
  <c r="Z61" i="1"/>
  <c r="AA92" i="1"/>
  <c r="Z96" i="1" s="1"/>
  <c r="AA65" i="1"/>
  <c r="Z169" i="1"/>
  <c r="AA167" i="1"/>
  <c r="Z115" i="1"/>
  <c r="AA114" i="1"/>
  <c r="AA113" i="1"/>
  <c r="AA59" i="1"/>
  <c r="Z124" i="1"/>
  <c r="Z123" i="1"/>
  <c r="AA122" i="1"/>
  <c r="Z132" i="1"/>
  <c r="AA131" i="1"/>
  <c r="Z133" i="1"/>
  <c r="Z187" i="1"/>
  <c r="AA185" i="1"/>
  <c r="Z105" i="1"/>
  <c r="Z68" i="1"/>
  <c r="Y69" i="1"/>
  <c r="Y70" i="1"/>
  <c r="Y97" i="1"/>
  <c r="Z95" i="1"/>
  <c r="AA169" i="1" l="1"/>
  <c r="AA168" i="1"/>
  <c r="AB167" i="1"/>
  <c r="AB59" i="1"/>
  <c r="AA124" i="1"/>
  <c r="AA123" i="1"/>
  <c r="AB122" i="1"/>
  <c r="AA142" i="1"/>
  <c r="AB140" i="1"/>
  <c r="AA78" i="1"/>
  <c r="AB77" i="1"/>
  <c r="AA79" i="1"/>
  <c r="AB104" i="1"/>
  <c r="AA151" i="1"/>
  <c r="AB149" i="1"/>
  <c r="AB113" i="1"/>
  <c r="AA115" i="1"/>
  <c r="AA160" i="1"/>
  <c r="AA159" i="1"/>
  <c r="AB158" i="1"/>
  <c r="AB185" i="1"/>
  <c r="AA186" i="1"/>
  <c r="AA187" i="1"/>
  <c r="Z97" i="1"/>
  <c r="AA95" i="1"/>
  <c r="AA88" i="1"/>
  <c r="AA87" i="1"/>
  <c r="AB86" i="1"/>
  <c r="AC247" i="1"/>
  <c r="AC244" i="1"/>
  <c r="AC241" i="1"/>
  <c r="AC242" i="1" s="1"/>
  <c r="AC238" i="1"/>
  <c r="AC239" i="1" s="1"/>
  <c r="AC222" i="1"/>
  <c r="AC223" i="1" s="1"/>
  <c r="AC230" i="1"/>
  <c r="AC231" i="1" s="1"/>
  <c r="AC220" i="1"/>
  <c r="AC221" i="1" s="1"/>
  <c r="AC211" i="1"/>
  <c r="AC212" i="1" s="1"/>
  <c r="AC204" i="1"/>
  <c r="AC213" i="1"/>
  <c r="AC197" i="1"/>
  <c r="AC183" i="1"/>
  <c r="AC190" i="1"/>
  <c r="AC181" i="1"/>
  <c r="AC172" i="1"/>
  <c r="AC165" i="1"/>
  <c r="AC163" i="1"/>
  <c r="AC154" i="1"/>
  <c r="AC182" i="1" s="1"/>
  <c r="AC156" i="1"/>
  <c r="AC147" i="1"/>
  <c r="AC145" i="1"/>
  <c r="AC138" i="1"/>
  <c r="AC129" i="1"/>
  <c r="AC136" i="1"/>
  <c r="AC164" i="1" s="1"/>
  <c r="AC127" i="1"/>
  <c r="AC155" i="1" s="1"/>
  <c r="AC120" i="1"/>
  <c r="AC111" i="1"/>
  <c r="AC118" i="1"/>
  <c r="AC146" i="1" s="1"/>
  <c r="AB150" i="1" s="1"/>
  <c r="AC109" i="1"/>
  <c r="AC137" i="1" s="1"/>
  <c r="AB141" i="1" s="1"/>
  <c r="AC102" i="1"/>
  <c r="AC93" i="1"/>
  <c r="AC84" i="1"/>
  <c r="AC91" i="1"/>
  <c r="AC119" i="1" s="1"/>
  <c r="AC83" i="1"/>
  <c r="AC100" i="1"/>
  <c r="AC128" i="1" s="1"/>
  <c r="AC75" i="1"/>
  <c r="AC66" i="1"/>
  <c r="AC74" i="1"/>
  <c r="AC57" i="1"/>
  <c r="AC64" i="1"/>
  <c r="AC82" i="1"/>
  <c r="AC110" i="1" s="1"/>
  <c r="AB114" i="1" s="1"/>
  <c r="AC73" i="1"/>
  <c r="AC101" i="1" s="1"/>
  <c r="AB106" i="1" s="1"/>
  <c r="AD55" i="1"/>
  <c r="AC56" i="1"/>
  <c r="AB61" i="1" s="1"/>
  <c r="AA60" i="1"/>
  <c r="Z70" i="1"/>
  <c r="AA68" i="1"/>
  <c r="Z69" i="1"/>
  <c r="AB92" i="1"/>
  <c r="AA96" i="1" s="1"/>
  <c r="AB65" i="1"/>
  <c r="AB131" i="1"/>
  <c r="AA133" i="1"/>
  <c r="AA132" i="1"/>
  <c r="AB133" i="1" l="1"/>
  <c r="AC131" i="1"/>
  <c r="AB132" i="1"/>
  <c r="AC185" i="1"/>
  <c r="AB186" i="1"/>
  <c r="AB187" i="1"/>
  <c r="AB60" i="1"/>
  <c r="AD244" i="1"/>
  <c r="AD241" i="1"/>
  <c r="AD242" i="1" s="1"/>
  <c r="AD247" i="1"/>
  <c r="AD238" i="1"/>
  <c r="AD239" i="1" s="1"/>
  <c r="AD230" i="1"/>
  <c r="AD231" i="1" s="1"/>
  <c r="AD220" i="1"/>
  <c r="AD221" i="1" s="1"/>
  <c r="AD213" i="1"/>
  <c r="AD222" i="1"/>
  <c r="AD223" i="1" s="1"/>
  <c r="AD211" i="1"/>
  <c r="AD212" i="1" s="1"/>
  <c r="AD204" i="1"/>
  <c r="AD190" i="1"/>
  <c r="AD197" i="1"/>
  <c r="AD183" i="1"/>
  <c r="AD181" i="1"/>
  <c r="AD172" i="1"/>
  <c r="AD165" i="1"/>
  <c r="AD163" i="1"/>
  <c r="AD154" i="1"/>
  <c r="AD182" i="1" s="1"/>
  <c r="AD147" i="1"/>
  <c r="AD156" i="1"/>
  <c r="AD138" i="1"/>
  <c r="AD129" i="1"/>
  <c r="AD127" i="1"/>
  <c r="AD155" i="1" s="1"/>
  <c r="AD145" i="1"/>
  <c r="AD136" i="1"/>
  <c r="AD164" i="1" s="1"/>
  <c r="AD118" i="1"/>
  <c r="AD146" i="1" s="1"/>
  <c r="AC150" i="1" s="1"/>
  <c r="AD120" i="1"/>
  <c r="AD111" i="1"/>
  <c r="AD100" i="1"/>
  <c r="AD128" i="1" s="1"/>
  <c r="AD93" i="1"/>
  <c r="AD102" i="1"/>
  <c r="AD84" i="1"/>
  <c r="AD109" i="1"/>
  <c r="AD137" i="1" s="1"/>
  <c r="AD75" i="1"/>
  <c r="AD74" i="1"/>
  <c r="AD66" i="1"/>
  <c r="AD64" i="1"/>
  <c r="AD57" i="1"/>
  <c r="AD82" i="1"/>
  <c r="AD110" i="1" s="1"/>
  <c r="AD73" i="1"/>
  <c r="AD101" i="1" s="1"/>
  <c r="AC106" i="1" s="1"/>
  <c r="AE55" i="1"/>
  <c r="AD91" i="1"/>
  <c r="AD119" i="1" s="1"/>
  <c r="AD83" i="1"/>
  <c r="AD56" i="1"/>
  <c r="AC61" i="1" s="1"/>
  <c r="AB88" i="1"/>
  <c r="AB87" i="1"/>
  <c r="AC86" i="1"/>
  <c r="AA97" i="1"/>
  <c r="AB95" i="1"/>
  <c r="AC113" i="1"/>
  <c r="AB115" i="1"/>
  <c r="AC122" i="1"/>
  <c r="AB124" i="1"/>
  <c r="AB123" i="1"/>
  <c r="AB160" i="1"/>
  <c r="AC158" i="1"/>
  <c r="AB159" i="1"/>
  <c r="AC59" i="1"/>
  <c r="AB169" i="1"/>
  <c r="AC167" i="1"/>
  <c r="AA70" i="1"/>
  <c r="AB68" i="1"/>
  <c r="AA69" i="1"/>
  <c r="AC104" i="1"/>
  <c r="AC92" i="1"/>
  <c r="AC65" i="1"/>
  <c r="AB78" i="1"/>
  <c r="AC77" i="1"/>
  <c r="AB79" i="1"/>
  <c r="AC149" i="1"/>
  <c r="AB151" i="1"/>
  <c r="AB142" i="1"/>
  <c r="AC141" i="1"/>
  <c r="AC140" i="1"/>
  <c r="AB105" i="1"/>
  <c r="AC105" i="1" l="1"/>
  <c r="AC60" i="1"/>
  <c r="AE247" i="1"/>
  <c r="AE244" i="1"/>
  <c r="AE241" i="1"/>
  <c r="AE242" i="1" s="1"/>
  <c r="AE238" i="1"/>
  <c r="AE239" i="1" s="1"/>
  <c r="AE230" i="1"/>
  <c r="AE231" i="1" s="1"/>
  <c r="AE220" i="1"/>
  <c r="AE221" i="1" s="1"/>
  <c r="AE222" i="1"/>
  <c r="AE223" i="1" s="1"/>
  <c r="AE211" i="1"/>
  <c r="AE212" i="1" s="1"/>
  <c r="AE204" i="1"/>
  <c r="AE213" i="1"/>
  <c r="AE197" i="1"/>
  <c r="AE183" i="1"/>
  <c r="AE190" i="1"/>
  <c r="AE181" i="1"/>
  <c r="AE174" i="1"/>
  <c r="AE172" i="1"/>
  <c r="AE165" i="1"/>
  <c r="AE163" i="1"/>
  <c r="AE154" i="1"/>
  <c r="AE182" i="1" s="1"/>
  <c r="AE156" i="1"/>
  <c r="AE145" i="1"/>
  <c r="AE173" i="1" s="1"/>
  <c r="AE138" i="1"/>
  <c r="AE147" i="1"/>
  <c r="AE136" i="1"/>
  <c r="AE164" i="1" s="1"/>
  <c r="AE129" i="1"/>
  <c r="AE127" i="1"/>
  <c r="AE155" i="1" s="1"/>
  <c r="AE120" i="1"/>
  <c r="AE111" i="1"/>
  <c r="AE100" i="1"/>
  <c r="AE128" i="1" s="1"/>
  <c r="AE118" i="1"/>
  <c r="AE146" i="1" s="1"/>
  <c r="AD150" i="1" s="1"/>
  <c r="AE109" i="1"/>
  <c r="AE137" i="1" s="1"/>
  <c r="AE102" i="1"/>
  <c r="AE93" i="1"/>
  <c r="AE84" i="1"/>
  <c r="AE91" i="1"/>
  <c r="AE119" i="1" s="1"/>
  <c r="AE75" i="1"/>
  <c r="AE66" i="1"/>
  <c r="AE74" i="1"/>
  <c r="AE83" i="1"/>
  <c r="AE82" i="1"/>
  <c r="AE110" i="1" s="1"/>
  <c r="AE73" i="1"/>
  <c r="AE101" i="1" s="1"/>
  <c r="AF55" i="1"/>
  <c r="AE56" i="1"/>
  <c r="AD61" i="1" s="1"/>
  <c r="AE64" i="1"/>
  <c r="AE57" i="1"/>
  <c r="AC142" i="1"/>
  <c r="AD141" i="1"/>
  <c r="AD140" i="1"/>
  <c r="AC168" i="1"/>
  <c r="AD167" i="1"/>
  <c r="AC169" i="1"/>
  <c r="AD106" i="1"/>
  <c r="AD105" i="1"/>
  <c r="AD104" i="1"/>
  <c r="AB70" i="1"/>
  <c r="AB69" i="1"/>
  <c r="AC68" i="1"/>
  <c r="AC95" i="1"/>
  <c r="AB97" i="1"/>
  <c r="AD113" i="1"/>
  <c r="AC115" i="1"/>
  <c r="AD114" i="1"/>
  <c r="AD158" i="1"/>
  <c r="AC159" i="1"/>
  <c r="AC160" i="1"/>
  <c r="AD92" i="1"/>
  <c r="AC96" i="1" s="1"/>
  <c r="AD65" i="1"/>
  <c r="AC133" i="1"/>
  <c r="AC132" i="1"/>
  <c r="AD131" i="1"/>
  <c r="AD59" i="1"/>
  <c r="AC114" i="1"/>
  <c r="AC88" i="1"/>
  <c r="AC87" i="1"/>
  <c r="AD86" i="1"/>
  <c r="AD77" i="1"/>
  <c r="AC79" i="1"/>
  <c r="AC78" i="1"/>
  <c r="AB96" i="1"/>
  <c r="AD122" i="1"/>
  <c r="AC124" i="1"/>
  <c r="AC123" i="1"/>
  <c r="AD149" i="1"/>
  <c r="AC151" i="1"/>
  <c r="AC187" i="1"/>
  <c r="AD185" i="1"/>
  <c r="AC186" i="1"/>
  <c r="AD60" i="1" l="1"/>
  <c r="AD115" i="1"/>
  <c r="AE113" i="1"/>
  <c r="AD168" i="1"/>
  <c r="AE167" i="1"/>
  <c r="AD169" i="1"/>
  <c r="AD87" i="1"/>
  <c r="AE86" i="1"/>
  <c r="AD88" i="1"/>
  <c r="AD142" i="1"/>
  <c r="AE140" i="1"/>
  <c r="AD79" i="1"/>
  <c r="AD78" i="1"/>
  <c r="AE77" i="1"/>
  <c r="AE149" i="1"/>
  <c r="AD151" i="1"/>
  <c r="AD133" i="1"/>
  <c r="AD132" i="1"/>
  <c r="AE131" i="1"/>
  <c r="AD178" i="1"/>
  <c r="AE176" i="1"/>
  <c r="AD177" i="1"/>
  <c r="AC70" i="1"/>
  <c r="AC69" i="1"/>
  <c r="AD68" i="1"/>
  <c r="AC97" i="1"/>
  <c r="AD95" i="1"/>
  <c r="AE59" i="1"/>
  <c r="AE122" i="1"/>
  <c r="AD124" i="1"/>
  <c r="AD123" i="1"/>
  <c r="AD187" i="1"/>
  <c r="AD186" i="1"/>
  <c r="AE185" i="1"/>
  <c r="AE92" i="1"/>
  <c r="AD96" i="1" s="1"/>
  <c r="AE65" i="1"/>
  <c r="AF247" i="1"/>
  <c r="AF244" i="1"/>
  <c r="AF241" i="1"/>
  <c r="AF242" i="1" s="1"/>
  <c r="AF238" i="1"/>
  <c r="AF239" i="1" s="1"/>
  <c r="AF230" i="1"/>
  <c r="AF231" i="1" s="1"/>
  <c r="AF222" i="1"/>
  <c r="AF223" i="1" s="1"/>
  <c r="AF220" i="1"/>
  <c r="AF221" i="1" s="1"/>
  <c r="AF213" i="1"/>
  <c r="AF211" i="1"/>
  <c r="AF212" i="1" s="1"/>
  <c r="AF204" i="1"/>
  <c r="AF197" i="1"/>
  <c r="AF190" i="1"/>
  <c r="AF183" i="1"/>
  <c r="AF181" i="1"/>
  <c r="AF174" i="1"/>
  <c r="AF172" i="1"/>
  <c r="AF165" i="1"/>
  <c r="AF156" i="1"/>
  <c r="AF163" i="1"/>
  <c r="AF154" i="1"/>
  <c r="AF182" i="1" s="1"/>
  <c r="AF147" i="1"/>
  <c r="AF136" i="1"/>
  <c r="AF164" i="1" s="1"/>
  <c r="AF145" i="1"/>
  <c r="AF173" i="1" s="1"/>
  <c r="AE178" i="1" s="1"/>
  <c r="AF138" i="1"/>
  <c r="AF127" i="1"/>
  <c r="AF155" i="1" s="1"/>
  <c r="AF129" i="1"/>
  <c r="AF118" i="1"/>
  <c r="AF146" i="1" s="1"/>
  <c r="AF120" i="1"/>
  <c r="AF111" i="1"/>
  <c r="AF109" i="1"/>
  <c r="AF137" i="1" s="1"/>
  <c r="AE141" i="1" s="1"/>
  <c r="AF93" i="1"/>
  <c r="AF102" i="1"/>
  <c r="AF84" i="1"/>
  <c r="AF91" i="1"/>
  <c r="AF119" i="1" s="1"/>
  <c r="AF100" i="1"/>
  <c r="AF128" i="1" s="1"/>
  <c r="AF75" i="1"/>
  <c r="AF74" i="1"/>
  <c r="AF83" i="1"/>
  <c r="AF82" i="1"/>
  <c r="AF110" i="1" s="1"/>
  <c r="AE114" i="1" s="1"/>
  <c r="AF73" i="1"/>
  <c r="AF101" i="1" s="1"/>
  <c r="AE105" i="1" s="1"/>
  <c r="AF66" i="1"/>
  <c r="AF57" i="1"/>
  <c r="AF64" i="1"/>
  <c r="AG55" i="1"/>
  <c r="AF56" i="1"/>
  <c r="AD159" i="1"/>
  <c r="AE158" i="1"/>
  <c r="AD160" i="1"/>
  <c r="AE104" i="1"/>
  <c r="AE106" i="1" l="1"/>
  <c r="AE177" i="1"/>
  <c r="AE187" i="1"/>
  <c r="AE186" i="1"/>
  <c r="AF185" i="1"/>
  <c r="AG247" i="1"/>
  <c r="AG244" i="1"/>
  <c r="AG245" i="1" s="1"/>
  <c r="AG241" i="1"/>
  <c r="AG242" i="1" s="1"/>
  <c r="AG238" i="1"/>
  <c r="AG239" i="1" s="1"/>
  <c r="AG230" i="1"/>
  <c r="AG231" i="1" s="1"/>
  <c r="AG222" i="1"/>
  <c r="AG223" i="1" s="1"/>
  <c r="AG220" i="1"/>
  <c r="AG221" i="1" s="1"/>
  <c r="AG213" i="1"/>
  <c r="AG211" i="1"/>
  <c r="AG212" i="1" s="1"/>
  <c r="AG197" i="1"/>
  <c r="AG190" i="1"/>
  <c r="AG204" i="1"/>
  <c r="AG183" i="1"/>
  <c r="AG181" i="1"/>
  <c r="AG174" i="1"/>
  <c r="AG172" i="1"/>
  <c r="AG165" i="1"/>
  <c r="AG163" i="1"/>
  <c r="AG154" i="1"/>
  <c r="AG182" i="1" s="1"/>
  <c r="AG147" i="1"/>
  <c r="AG156" i="1"/>
  <c r="AG145" i="1"/>
  <c r="AG173" i="1" s="1"/>
  <c r="AF178" i="1" s="1"/>
  <c r="AG138" i="1"/>
  <c r="AG129" i="1"/>
  <c r="AG127" i="1"/>
  <c r="AG155" i="1" s="1"/>
  <c r="AG136" i="1"/>
  <c r="AG164" i="1" s="1"/>
  <c r="AG120" i="1"/>
  <c r="AG118" i="1"/>
  <c r="AG146" i="1" s="1"/>
  <c r="AF150" i="1" s="1"/>
  <c r="AG109" i="1"/>
  <c r="AG137" i="1" s="1"/>
  <c r="AF141" i="1" s="1"/>
  <c r="AG111" i="1"/>
  <c r="AG100" i="1"/>
  <c r="AG128" i="1" s="1"/>
  <c r="AG102" i="1"/>
  <c r="AG84" i="1"/>
  <c r="AG91" i="1"/>
  <c r="AG119" i="1" s="1"/>
  <c r="AG83" i="1"/>
  <c r="AG93" i="1"/>
  <c r="AG66" i="1"/>
  <c r="AG74" i="1"/>
  <c r="AG82" i="1"/>
  <c r="AG110" i="1" s="1"/>
  <c r="AF114" i="1" s="1"/>
  <c r="AG73" i="1"/>
  <c r="AG101" i="1" s="1"/>
  <c r="AF106" i="1" s="1"/>
  <c r="AH55" i="1"/>
  <c r="AG75" i="1"/>
  <c r="AG56" i="1"/>
  <c r="AF60" i="1" s="1"/>
  <c r="AG64" i="1"/>
  <c r="AG57" i="1"/>
  <c r="AF92" i="1"/>
  <c r="AF65" i="1"/>
  <c r="AE133" i="1"/>
  <c r="AE132" i="1"/>
  <c r="AF131" i="1"/>
  <c r="AE151" i="1"/>
  <c r="AF149" i="1"/>
  <c r="AF122" i="1"/>
  <c r="AE124" i="1"/>
  <c r="AE123" i="1"/>
  <c r="AE160" i="1"/>
  <c r="AE159" i="1"/>
  <c r="AF158" i="1"/>
  <c r="AF59" i="1"/>
  <c r="AF104" i="1"/>
  <c r="AD70" i="1"/>
  <c r="AD69" i="1"/>
  <c r="AE68" i="1"/>
  <c r="AE79" i="1"/>
  <c r="AE78" i="1"/>
  <c r="AF77" i="1"/>
  <c r="AF176" i="1"/>
  <c r="AE96" i="1"/>
  <c r="AE95" i="1"/>
  <c r="AD97" i="1"/>
  <c r="AE60" i="1"/>
  <c r="AE150" i="1"/>
  <c r="AE115" i="1"/>
  <c r="AF113" i="1"/>
  <c r="AE87" i="1"/>
  <c r="AF86" i="1"/>
  <c r="AE88" i="1"/>
  <c r="AF140" i="1"/>
  <c r="AE142" i="1"/>
  <c r="AF167" i="1"/>
  <c r="AE169" i="1"/>
  <c r="AE168" i="1"/>
  <c r="AE61" i="1"/>
  <c r="AF177" i="1" l="1"/>
  <c r="AF105" i="1"/>
  <c r="AF61" i="1"/>
  <c r="AG92" i="1"/>
  <c r="AF96" i="1" s="1"/>
  <c r="AG65" i="1"/>
  <c r="AF151" i="1"/>
  <c r="AG149" i="1"/>
  <c r="AG59" i="1"/>
  <c r="AF88" i="1"/>
  <c r="AF87" i="1"/>
  <c r="AG86" i="1"/>
  <c r="AF187" i="1"/>
  <c r="AG185" i="1"/>
  <c r="AF186" i="1"/>
  <c r="AF124" i="1"/>
  <c r="AG122" i="1"/>
  <c r="AF123" i="1"/>
  <c r="AF169" i="1"/>
  <c r="AG167" i="1"/>
  <c r="AF168" i="1"/>
  <c r="AH247" i="1"/>
  <c r="AH244" i="1"/>
  <c r="AH241" i="1"/>
  <c r="AH242" i="1" s="1"/>
  <c r="AH238" i="1"/>
  <c r="AH239" i="1" s="1"/>
  <c r="AH230" i="1"/>
  <c r="AH231" i="1" s="1"/>
  <c r="AH222" i="1"/>
  <c r="AH223" i="1" s="1"/>
  <c r="AH213" i="1"/>
  <c r="AH211" i="1"/>
  <c r="AH212" i="1" s="1"/>
  <c r="AH204" i="1"/>
  <c r="AH197" i="1"/>
  <c r="AH190" i="1"/>
  <c r="AH220" i="1"/>
  <c r="AH221" i="1" s="1"/>
  <c r="AH181" i="1"/>
  <c r="AH174" i="1"/>
  <c r="AH183" i="1"/>
  <c r="AH172" i="1"/>
  <c r="AH165" i="1"/>
  <c r="AH163" i="1"/>
  <c r="AH156" i="1"/>
  <c r="AH154" i="1"/>
  <c r="AH182" i="1" s="1"/>
  <c r="AH145" i="1"/>
  <c r="AH173" i="1" s="1"/>
  <c r="AG178" i="1" s="1"/>
  <c r="AH138" i="1"/>
  <c r="AH147" i="1"/>
  <c r="AH129" i="1"/>
  <c r="AH120" i="1"/>
  <c r="AH136" i="1"/>
  <c r="AH164" i="1" s="1"/>
  <c r="AH127" i="1"/>
  <c r="AH155" i="1" s="1"/>
  <c r="AH118" i="1"/>
  <c r="AH146" i="1" s="1"/>
  <c r="AG150" i="1" s="1"/>
  <c r="AH109" i="1"/>
  <c r="AH137" i="1" s="1"/>
  <c r="AH102" i="1"/>
  <c r="AH84" i="1"/>
  <c r="AH91" i="1"/>
  <c r="AH119" i="1" s="1"/>
  <c r="AH100" i="1"/>
  <c r="AH128" i="1" s="1"/>
  <c r="AH111" i="1"/>
  <c r="AH74" i="1"/>
  <c r="AH82" i="1"/>
  <c r="AH110" i="1" s="1"/>
  <c r="AH73" i="1"/>
  <c r="AH101" i="1" s="1"/>
  <c r="AG105" i="1" s="1"/>
  <c r="AH83" i="1"/>
  <c r="AH93" i="1"/>
  <c r="AH75" i="1"/>
  <c r="AH56" i="1"/>
  <c r="AG60" i="1" s="1"/>
  <c r="AH64" i="1"/>
  <c r="AH57" i="1"/>
  <c r="AI55" i="1"/>
  <c r="AH66" i="1"/>
  <c r="AF160" i="1"/>
  <c r="AG158" i="1"/>
  <c r="AF159" i="1"/>
  <c r="AG104" i="1"/>
  <c r="AF68" i="1"/>
  <c r="AE69" i="1"/>
  <c r="AE70" i="1"/>
  <c r="AF115" i="1"/>
  <c r="AG114" i="1"/>
  <c r="AG113" i="1"/>
  <c r="AF133" i="1"/>
  <c r="AF132" i="1"/>
  <c r="AG131" i="1"/>
  <c r="AF95" i="1"/>
  <c r="AE97" i="1"/>
  <c r="AF79" i="1"/>
  <c r="AF78" i="1"/>
  <c r="AG77" i="1"/>
  <c r="AG176" i="1"/>
  <c r="AG140" i="1"/>
  <c r="AF142" i="1"/>
  <c r="AG106" i="1" l="1"/>
  <c r="AG88" i="1"/>
  <c r="AH86" i="1"/>
  <c r="AG87" i="1"/>
  <c r="AI247" i="1"/>
  <c r="AI244" i="1"/>
  <c r="AI241" i="1"/>
  <c r="AI242" i="1" s="1"/>
  <c r="AI238" i="1"/>
  <c r="AI239" i="1" s="1"/>
  <c r="AI230" i="1"/>
  <c r="AI231" i="1" s="1"/>
  <c r="AI222" i="1"/>
  <c r="AI223" i="1" s="1"/>
  <c r="AI220" i="1"/>
  <c r="AI221" i="1" s="1"/>
  <c r="AI213" i="1"/>
  <c r="AI197" i="1"/>
  <c r="AI190" i="1"/>
  <c r="AI204" i="1"/>
  <c r="AI211" i="1"/>
  <c r="AI212" i="1" s="1"/>
  <c r="AI181" i="1"/>
  <c r="AI174" i="1"/>
  <c r="AI183" i="1"/>
  <c r="AI172" i="1"/>
  <c r="AI165" i="1"/>
  <c r="AI156" i="1"/>
  <c r="AI163" i="1"/>
  <c r="AI145" i="1"/>
  <c r="AI173" i="1" s="1"/>
  <c r="AH177" i="1" s="1"/>
  <c r="AI138" i="1"/>
  <c r="AI154" i="1"/>
  <c r="AI182" i="1" s="1"/>
  <c r="AI147" i="1"/>
  <c r="AI129" i="1"/>
  <c r="AI136" i="1"/>
  <c r="AI164" i="1" s="1"/>
  <c r="AI120" i="1"/>
  <c r="AI118" i="1"/>
  <c r="AI146" i="1" s="1"/>
  <c r="AH150" i="1" s="1"/>
  <c r="AI109" i="1"/>
  <c r="AI137" i="1" s="1"/>
  <c r="AH141" i="1" s="1"/>
  <c r="AI102" i="1"/>
  <c r="AI111" i="1"/>
  <c r="AI100" i="1"/>
  <c r="AI128" i="1" s="1"/>
  <c r="AI127" i="1"/>
  <c r="AI155" i="1" s="1"/>
  <c r="AI91" i="1"/>
  <c r="AI119" i="1" s="1"/>
  <c r="AI82" i="1"/>
  <c r="AI110" i="1" s="1"/>
  <c r="AI93" i="1"/>
  <c r="AI84" i="1"/>
  <c r="AI73" i="1"/>
  <c r="AI101" i="1" s="1"/>
  <c r="AI83" i="1"/>
  <c r="AI75" i="1"/>
  <c r="AI56" i="1"/>
  <c r="AH60" i="1" s="1"/>
  <c r="AI74" i="1"/>
  <c r="AI57" i="1"/>
  <c r="AI64" i="1"/>
  <c r="AI66" i="1"/>
  <c r="AJ55" i="1"/>
  <c r="AG115" i="1"/>
  <c r="AH113" i="1"/>
  <c r="AG151" i="1"/>
  <c r="AH149" i="1"/>
  <c r="AH185" i="1"/>
  <c r="AG187" i="1"/>
  <c r="AG186" i="1"/>
  <c r="AG61" i="1"/>
  <c r="AG79" i="1"/>
  <c r="AG78" i="1"/>
  <c r="AG160" i="1"/>
  <c r="AH158" i="1"/>
  <c r="AG159" i="1"/>
  <c r="AH92" i="1"/>
  <c r="AH65" i="1"/>
  <c r="AG169" i="1"/>
  <c r="AH167" i="1"/>
  <c r="AH59" i="1"/>
  <c r="AG132" i="1"/>
  <c r="AH131" i="1"/>
  <c r="AG133" i="1"/>
  <c r="AH122" i="1"/>
  <c r="AG123" i="1"/>
  <c r="AG124" i="1"/>
  <c r="AF69" i="1"/>
  <c r="AG68" i="1"/>
  <c r="AF70" i="1"/>
  <c r="AH106" i="1"/>
  <c r="AH104" i="1"/>
  <c r="AG142" i="1"/>
  <c r="AH176" i="1"/>
  <c r="AF97" i="1"/>
  <c r="AG95" i="1"/>
  <c r="AH61" i="1" l="1"/>
  <c r="AH178" i="1"/>
  <c r="AG97" i="1"/>
  <c r="AH95" i="1"/>
  <c r="AJ247" i="1"/>
  <c r="AJ244" i="1"/>
  <c r="AJ241" i="1"/>
  <c r="AJ242" i="1" s="1"/>
  <c r="AJ238" i="1"/>
  <c r="AJ239" i="1" s="1"/>
  <c r="AJ230" i="1"/>
  <c r="AJ231" i="1" s="1"/>
  <c r="AJ222" i="1"/>
  <c r="AJ223" i="1" s="1"/>
  <c r="AJ220" i="1"/>
  <c r="AJ221" i="1" s="1"/>
  <c r="AJ211" i="1"/>
  <c r="AJ212" i="1" s="1"/>
  <c r="AJ204" i="1"/>
  <c r="AJ197" i="1"/>
  <c r="AJ213" i="1"/>
  <c r="AJ190" i="1"/>
  <c r="AJ174" i="1"/>
  <c r="AJ183" i="1"/>
  <c r="AJ181" i="1"/>
  <c r="AJ165" i="1"/>
  <c r="AJ156" i="1"/>
  <c r="AJ163" i="1"/>
  <c r="AJ154" i="1"/>
  <c r="AJ182" i="1" s="1"/>
  <c r="AJ172" i="1"/>
  <c r="AJ145" i="1"/>
  <c r="AJ173" i="1" s="1"/>
  <c r="AI177" i="1" s="1"/>
  <c r="AJ138" i="1"/>
  <c r="AJ147" i="1"/>
  <c r="AJ129" i="1"/>
  <c r="AJ136" i="1"/>
  <c r="AJ164" i="1" s="1"/>
  <c r="AJ120" i="1"/>
  <c r="AJ118" i="1"/>
  <c r="AJ146" i="1" s="1"/>
  <c r="AJ127" i="1"/>
  <c r="AJ155" i="1" s="1"/>
  <c r="AJ109" i="1"/>
  <c r="AJ137" i="1" s="1"/>
  <c r="AJ111" i="1"/>
  <c r="AJ102" i="1"/>
  <c r="AJ91" i="1"/>
  <c r="AJ119" i="1" s="1"/>
  <c r="AJ100" i="1"/>
  <c r="AJ128" i="1" s="1"/>
  <c r="AJ93" i="1"/>
  <c r="AJ73" i="1"/>
  <c r="AJ101" i="1" s="1"/>
  <c r="AJ83" i="1"/>
  <c r="AJ82" i="1"/>
  <c r="AJ110" i="1" s="1"/>
  <c r="AI114" i="1" s="1"/>
  <c r="AJ84" i="1"/>
  <c r="AJ75" i="1"/>
  <c r="AJ56" i="1"/>
  <c r="AI60" i="1" s="1"/>
  <c r="AJ74" i="1"/>
  <c r="AJ64" i="1"/>
  <c r="AJ57" i="1"/>
  <c r="AJ66" i="1"/>
  <c r="AK55" i="1"/>
  <c r="AI106" i="1"/>
  <c r="AI104" i="1"/>
  <c r="AH142" i="1"/>
  <c r="AI140" i="1"/>
  <c r="AI176" i="1"/>
  <c r="AI92" i="1"/>
  <c r="AI65" i="1"/>
  <c r="AH151" i="1"/>
  <c r="AI149" i="1"/>
  <c r="AH115" i="1"/>
  <c r="AI113" i="1"/>
  <c r="AH79" i="1"/>
  <c r="AI77" i="1"/>
  <c r="AH123" i="1"/>
  <c r="AH124" i="1"/>
  <c r="AI122" i="1"/>
  <c r="AH169" i="1"/>
  <c r="AH168" i="1"/>
  <c r="AI167" i="1"/>
  <c r="AI59" i="1"/>
  <c r="AI61" i="1"/>
  <c r="AH160" i="1"/>
  <c r="AI158" i="1"/>
  <c r="AH159" i="1"/>
  <c r="AH105" i="1"/>
  <c r="AH114" i="1"/>
  <c r="AH132" i="1"/>
  <c r="AI131" i="1"/>
  <c r="AH133" i="1"/>
  <c r="AG96" i="1"/>
  <c r="AH68" i="1"/>
  <c r="AG70" i="1"/>
  <c r="AH88" i="1"/>
  <c r="AH87" i="1"/>
  <c r="AI86" i="1"/>
  <c r="AH187" i="1"/>
  <c r="AH186" i="1"/>
  <c r="AI185" i="1"/>
  <c r="AI178" i="1" l="1"/>
  <c r="AK247" i="1"/>
  <c r="AK244" i="1"/>
  <c r="AK241" i="1"/>
  <c r="AK242" i="1" s="1"/>
  <c r="AK238" i="1"/>
  <c r="AK239" i="1" s="1"/>
  <c r="AK230" i="1"/>
  <c r="AK231" i="1" s="1"/>
  <c r="AK222" i="1"/>
  <c r="AK223" i="1" s="1"/>
  <c r="AK220" i="1"/>
  <c r="AK221" i="1" s="1"/>
  <c r="AK211" i="1"/>
  <c r="AK212" i="1" s="1"/>
  <c r="AK204" i="1"/>
  <c r="AK213" i="1"/>
  <c r="AK197" i="1"/>
  <c r="AK183" i="1"/>
  <c r="AK190" i="1"/>
  <c r="AK174" i="1"/>
  <c r="AK181" i="1"/>
  <c r="AK172" i="1"/>
  <c r="AK165" i="1"/>
  <c r="AK163" i="1"/>
  <c r="AK154" i="1"/>
  <c r="AK182" i="1" s="1"/>
  <c r="AK156" i="1"/>
  <c r="AK147" i="1"/>
  <c r="AK145" i="1"/>
  <c r="AK173" i="1" s="1"/>
  <c r="AK129" i="1"/>
  <c r="AK136" i="1"/>
  <c r="AK164" i="1" s="1"/>
  <c r="AK138" i="1"/>
  <c r="AK127" i="1"/>
  <c r="AK155" i="1" s="1"/>
  <c r="AK120" i="1"/>
  <c r="AK118" i="1"/>
  <c r="AK146" i="1" s="1"/>
  <c r="AJ150" i="1" s="1"/>
  <c r="AK111" i="1"/>
  <c r="AK109" i="1"/>
  <c r="AK137" i="1" s="1"/>
  <c r="AK102" i="1"/>
  <c r="AK100" i="1"/>
  <c r="AK128" i="1" s="1"/>
  <c r="AK93" i="1"/>
  <c r="AK84" i="1"/>
  <c r="AK91" i="1"/>
  <c r="AK119" i="1" s="1"/>
  <c r="AK83" i="1"/>
  <c r="AK82" i="1"/>
  <c r="AK110" i="1" s="1"/>
  <c r="AJ114" i="1" s="1"/>
  <c r="AK75" i="1"/>
  <c r="AK66" i="1"/>
  <c r="AK74" i="1"/>
  <c r="AK73" i="1"/>
  <c r="AK101" i="1" s="1"/>
  <c r="AJ106" i="1" s="1"/>
  <c r="AK64" i="1"/>
  <c r="AK57" i="1"/>
  <c r="AK56" i="1"/>
  <c r="AJ60" i="1" s="1"/>
  <c r="AL55" i="1"/>
  <c r="AI115" i="1"/>
  <c r="AJ113" i="1"/>
  <c r="AI142" i="1"/>
  <c r="AJ140" i="1"/>
  <c r="AI88" i="1"/>
  <c r="AI87" i="1"/>
  <c r="AI160" i="1"/>
  <c r="AI159" i="1"/>
  <c r="AJ158" i="1"/>
  <c r="AJ104" i="1"/>
  <c r="AI151" i="1"/>
  <c r="AJ149" i="1"/>
  <c r="AI187" i="1"/>
  <c r="AJ185" i="1"/>
  <c r="AI186" i="1"/>
  <c r="AI150" i="1"/>
  <c r="AI141" i="1"/>
  <c r="AJ65" i="1"/>
  <c r="AJ92" i="1"/>
  <c r="AI78" i="1"/>
  <c r="AJ77" i="1"/>
  <c r="AI79" i="1"/>
  <c r="AJ131" i="1"/>
  <c r="AI133" i="1"/>
  <c r="AI132" i="1"/>
  <c r="AI169" i="1"/>
  <c r="AJ167" i="1"/>
  <c r="AH70" i="1"/>
  <c r="AH69" i="1"/>
  <c r="AI68" i="1"/>
  <c r="AJ59" i="1"/>
  <c r="AI124" i="1"/>
  <c r="AI123" i="1"/>
  <c r="AJ122" i="1"/>
  <c r="AH97" i="1"/>
  <c r="AI95" i="1"/>
  <c r="AI105" i="1"/>
  <c r="AH96" i="1"/>
  <c r="AJ105" i="1" l="1"/>
  <c r="AJ61" i="1"/>
  <c r="AJ78" i="1"/>
  <c r="AK77" i="1"/>
  <c r="AJ79" i="1"/>
  <c r="AJ133" i="1"/>
  <c r="AK131" i="1"/>
  <c r="AJ132" i="1"/>
  <c r="AJ169" i="1"/>
  <c r="AJ168" i="1"/>
  <c r="AK167" i="1"/>
  <c r="AI97" i="1"/>
  <c r="AJ95" i="1"/>
  <c r="AI70" i="1"/>
  <c r="AI69" i="1"/>
  <c r="AJ68" i="1"/>
  <c r="AJ142" i="1"/>
  <c r="AK140" i="1"/>
  <c r="AK176" i="1"/>
  <c r="AJ177" i="1"/>
  <c r="AL247" i="1"/>
  <c r="AL241" i="1"/>
  <c r="AL242" i="1" s="1"/>
  <c r="AL244" i="1"/>
  <c r="AL238" i="1"/>
  <c r="AL239" i="1" s="1"/>
  <c r="AL230" i="1"/>
  <c r="AL231" i="1" s="1"/>
  <c r="AL222" i="1"/>
  <c r="AL223" i="1" s="1"/>
  <c r="AL220" i="1"/>
  <c r="AL221" i="1" s="1"/>
  <c r="AL213" i="1"/>
  <c r="AL211" i="1"/>
  <c r="AL212" i="1" s="1"/>
  <c r="AL204" i="1"/>
  <c r="AL190" i="1"/>
  <c r="AL197" i="1"/>
  <c r="AL183" i="1"/>
  <c r="AL181" i="1"/>
  <c r="AL174" i="1"/>
  <c r="AL172" i="1"/>
  <c r="AL165" i="1"/>
  <c r="AL163" i="1"/>
  <c r="AL154" i="1"/>
  <c r="AL182" i="1" s="1"/>
  <c r="AL147" i="1"/>
  <c r="AL156" i="1"/>
  <c r="AL145" i="1"/>
  <c r="AL173" i="1" s="1"/>
  <c r="AL129" i="1"/>
  <c r="AL127" i="1"/>
  <c r="AL155" i="1" s="1"/>
  <c r="AL136" i="1"/>
  <c r="AL164" i="1" s="1"/>
  <c r="AL138" i="1"/>
  <c r="AL118" i="1"/>
  <c r="AL146" i="1" s="1"/>
  <c r="AK150" i="1" s="1"/>
  <c r="AL111" i="1"/>
  <c r="AL100" i="1"/>
  <c r="AL128" i="1" s="1"/>
  <c r="AL120" i="1"/>
  <c r="AL93" i="1"/>
  <c r="AL84" i="1"/>
  <c r="AL102" i="1"/>
  <c r="AL83" i="1"/>
  <c r="AL75" i="1"/>
  <c r="AL109" i="1"/>
  <c r="AL137" i="1" s="1"/>
  <c r="AL74" i="1"/>
  <c r="AL73" i="1"/>
  <c r="AL101" i="1" s="1"/>
  <c r="AL64" i="1"/>
  <c r="AL57" i="1"/>
  <c r="AL82" i="1"/>
  <c r="AL110" i="1" s="1"/>
  <c r="AL91" i="1"/>
  <c r="AL119" i="1" s="1"/>
  <c r="AM55" i="1"/>
  <c r="AL66" i="1"/>
  <c r="AL56" i="1"/>
  <c r="AK61" i="1" s="1"/>
  <c r="AJ115" i="1"/>
  <c r="AK113" i="1"/>
  <c r="AJ178" i="1"/>
  <c r="AK59" i="1"/>
  <c r="AJ88" i="1"/>
  <c r="AJ87" i="1"/>
  <c r="AK86" i="1"/>
  <c r="AK149" i="1"/>
  <c r="AJ151" i="1"/>
  <c r="AK122" i="1"/>
  <c r="AJ124" i="1"/>
  <c r="AJ123" i="1"/>
  <c r="AJ187" i="1"/>
  <c r="AK185" i="1"/>
  <c r="AJ186" i="1"/>
  <c r="AJ141" i="1"/>
  <c r="AK92" i="1"/>
  <c r="AK65" i="1"/>
  <c r="AJ160" i="1"/>
  <c r="AK158" i="1"/>
  <c r="AJ159" i="1"/>
  <c r="AI96" i="1"/>
  <c r="AK106" i="1"/>
  <c r="AK105" i="1"/>
  <c r="AK104" i="1"/>
  <c r="AJ97" i="1" l="1"/>
  <c r="AK95" i="1"/>
  <c r="AK123" i="1"/>
  <c r="AK124" i="1"/>
  <c r="AK88" i="1"/>
  <c r="AK87" i="1"/>
  <c r="AL113" i="1"/>
  <c r="AK115" i="1"/>
  <c r="AK168" i="1"/>
  <c r="AL167" i="1"/>
  <c r="AK169" i="1"/>
  <c r="AL158" i="1"/>
  <c r="AK159" i="1"/>
  <c r="AK160" i="1"/>
  <c r="AK114" i="1"/>
  <c r="AL92" i="1"/>
  <c r="AK96" i="1" s="1"/>
  <c r="AL65" i="1"/>
  <c r="AL104" i="1"/>
  <c r="AK177" i="1"/>
  <c r="AL59" i="1"/>
  <c r="AL77" i="1"/>
  <c r="AK79" i="1"/>
  <c r="AK78" i="1"/>
  <c r="AK133" i="1"/>
  <c r="AK132" i="1"/>
  <c r="AL131" i="1"/>
  <c r="AK178" i="1"/>
  <c r="AJ96" i="1"/>
  <c r="AK142" i="1"/>
  <c r="AL140" i="1"/>
  <c r="AJ70" i="1"/>
  <c r="AJ69" i="1"/>
  <c r="AK68" i="1"/>
  <c r="AK60" i="1"/>
  <c r="AM247" i="1"/>
  <c r="AM244" i="1"/>
  <c r="AM241" i="1"/>
  <c r="AM242" i="1" s="1"/>
  <c r="AM238" i="1"/>
  <c r="AM239" i="1" s="1"/>
  <c r="AM230" i="1"/>
  <c r="AM231" i="1" s="1"/>
  <c r="AM220" i="1"/>
  <c r="AM221" i="1" s="1"/>
  <c r="AM222" i="1"/>
  <c r="AM223" i="1" s="1"/>
  <c r="AM211" i="1"/>
  <c r="AM212" i="1" s="1"/>
  <c r="AM204" i="1"/>
  <c r="AM213" i="1"/>
  <c r="AM197" i="1"/>
  <c r="AM190" i="1"/>
  <c r="AM183" i="1"/>
  <c r="AM181" i="1"/>
  <c r="AM174" i="1"/>
  <c r="AM172" i="1"/>
  <c r="AM165" i="1"/>
  <c r="AM163" i="1"/>
  <c r="AM154" i="1"/>
  <c r="AM182" i="1" s="1"/>
  <c r="AM156" i="1"/>
  <c r="AM147" i="1"/>
  <c r="AM145" i="1"/>
  <c r="AM173" i="1" s="1"/>
  <c r="AL178" i="1" s="1"/>
  <c r="AM138" i="1"/>
  <c r="AM136" i="1"/>
  <c r="AM164" i="1" s="1"/>
  <c r="AM129" i="1"/>
  <c r="AM127" i="1"/>
  <c r="AM155" i="1" s="1"/>
  <c r="AM120" i="1"/>
  <c r="AM111" i="1"/>
  <c r="AM100" i="1"/>
  <c r="AM128" i="1" s="1"/>
  <c r="AM109" i="1"/>
  <c r="AM137" i="1" s="1"/>
  <c r="AL141" i="1" s="1"/>
  <c r="AM102" i="1"/>
  <c r="AM118" i="1"/>
  <c r="AM146" i="1" s="1"/>
  <c r="AM93" i="1"/>
  <c r="AM84" i="1"/>
  <c r="AM91" i="1"/>
  <c r="AM119" i="1" s="1"/>
  <c r="AM75" i="1"/>
  <c r="AM66" i="1"/>
  <c r="AM74" i="1"/>
  <c r="AM73" i="1"/>
  <c r="AM101" i="1" s="1"/>
  <c r="AL106" i="1" s="1"/>
  <c r="AM82" i="1"/>
  <c r="AM110" i="1" s="1"/>
  <c r="AN55" i="1"/>
  <c r="AM56" i="1"/>
  <c r="AM64" i="1"/>
  <c r="AM57" i="1"/>
  <c r="AM83" i="1"/>
  <c r="AL149" i="1"/>
  <c r="AL150" i="1"/>
  <c r="AK151" i="1"/>
  <c r="AK187" i="1"/>
  <c r="AK186" i="1"/>
  <c r="AK141" i="1"/>
  <c r="AL87" i="1" l="1"/>
  <c r="AM86" i="1"/>
  <c r="AL88" i="1"/>
  <c r="AL133" i="1"/>
  <c r="AL132" i="1"/>
  <c r="AM131" i="1"/>
  <c r="AL177" i="1"/>
  <c r="AM92" i="1"/>
  <c r="AL96" i="1" s="1"/>
  <c r="AM65" i="1"/>
  <c r="AM122" i="1"/>
  <c r="AL123" i="1"/>
  <c r="AL124" i="1"/>
  <c r="AM185" i="1"/>
  <c r="AL186" i="1"/>
  <c r="AL187" i="1"/>
  <c r="AM59" i="1"/>
  <c r="AL159" i="1"/>
  <c r="AM158" i="1"/>
  <c r="AL160" i="1"/>
  <c r="AL105" i="1"/>
  <c r="AN247" i="1"/>
  <c r="AN244" i="1"/>
  <c r="AN245" i="1" s="1"/>
  <c r="AN241" i="1"/>
  <c r="AN242" i="1" s="1"/>
  <c r="AN238" i="1"/>
  <c r="AN239" i="1" s="1"/>
  <c r="AN230" i="1"/>
  <c r="AN231" i="1" s="1"/>
  <c r="AN222" i="1"/>
  <c r="AN223" i="1" s="1"/>
  <c r="AN220" i="1"/>
  <c r="AN221" i="1" s="1"/>
  <c r="AN213" i="1"/>
  <c r="AN211" i="1"/>
  <c r="AN212" i="1" s="1"/>
  <c r="AN204" i="1"/>
  <c r="AN197" i="1"/>
  <c r="AN190" i="1"/>
  <c r="AN183" i="1"/>
  <c r="AN181" i="1"/>
  <c r="AN174" i="1"/>
  <c r="AN172" i="1"/>
  <c r="AN165" i="1"/>
  <c r="AN156" i="1"/>
  <c r="AN163" i="1"/>
  <c r="AN154" i="1"/>
  <c r="AN182" i="1" s="1"/>
  <c r="AN147" i="1"/>
  <c r="AN136" i="1"/>
  <c r="AN164" i="1" s="1"/>
  <c r="AN145" i="1"/>
  <c r="AN138" i="1"/>
  <c r="AN129" i="1"/>
  <c r="AN127" i="1"/>
  <c r="AN155" i="1" s="1"/>
  <c r="AN118" i="1"/>
  <c r="AN146" i="1" s="1"/>
  <c r="AM150" i="1" s="1"/>
  <c r="AN111" i="1"/>
  <c r="AN109" i="1"/>
  <c r="AN137" i="1" s="1"/>
  <c r="AM141" i="1" s="1"/>
  <c r="AN93" i="1"/>
  <c r="AN120" i="1"/>
  <c r="AN100" i="1"/>
  <c r="AN84" i="1"/>
  <c r="AN91" i="1"/>
  <c r="AN119" i="1" s="1"/>
  <c r="AN75" i="1"/>
  <c r="AN74" i="1"/>
  <c r="AN73" i="1"/>
  <c r="AN101" i="1" s="1"/>
  <c r="AM106" i="1" s="1"/>
  <c r="AN82" i="1"/>
  <c r="AN110" i="1" s="1"/>
  <c r="AN102" i="1"/>
  <c r="AN66" i="1"/>
  <c r="AN83" i="1"/>
  <c r="AN57" i="1"/>
  <c r="AN56" i="1"/>
  <c r="AM61" i="1" s="1"/>
  <c r="AN64" i="1"/>
  <c r="AO55" i="1"/>
  <c r="AL115" i="1"/>
  <c r="AM113" i="1"/>
  <c r="AM114" i="1"/>
  <c r="AM149" i="1"/>
  <c r="AL151" i="1"/>
  <c r="AL168" i="1"/>
  <c r="AM167" i="1"/>
  <c r="AL169" i="1"/>
  <c r="AL60" i="1"/>
  <c r="AK70" i="1"/>
  <c r="AK69" i="1"/>
  <c r="AL68" i="1"/>
  <c r="AM104" i="1"/>
  <c r="AL61" i="1"/>
  <c r="AK97" i="1"/>
  <c r="AL95" i="1"/>
  <c r="AL114" i="1"/>
  <c r="AL79" i="1"/>
  <c r="AM77" i="1"/>
  <c r="AL78" i="1"/>
  <c r="AL142" i="1"/>
  <c r="AM140" i="1"/>
  <c r="AM178" i="1"/>
  <c r="AM177" i="1"/>
  <c r="AM176" i="1"/>
  <c r="AN122" i="1" l="1"/>
  <c r="AM123" i="1"/>
  <c r="AM124" i="1"/>
  <c r="AM160" i="1"/>
  <c r="AM159" i="1"/>
  <c r="AN158" i="1"/>
  <c r="AM95" i="1"/>
  <c r="AL97" i="1"/>
  <c r="AM87" i="1"/>
  <c r="AN86" i="1"/>
  <c r="AM88" i="1"/>
  <c r="AN255" i="1"/>
  <c r="AN254" i="1"/>
  <c r="AM115" i="1"/>
  <c r="AN113" i="1"/>
  <c r="AN167" i="1"/>
  <c r="AM169" i="1"/>
  <c r="AM168" i="1"/>
  <c r="AO247" i="1"/>
  <c r="AO241" i="1"/>
  <c r="AO242" i="1" s="1"/>
  <c r="AO244" i="1"/>
  <c r="AO238" i="1"/>
  <c r="AO239" i="1" s="1"/>
  <c r="AO230" i="1"/>
  <c r="AO231" i="1" s="1"/>
  <c r="AO222" i="1"/>
  <c r="AO223" i="1" s="1"/>
  <c r="AO220" i="1"/>
  <c r="AO221" i="1" s="1"/>
  <c r="AO213" i="1"/>
  <c r="AO204" i="1"/>
  <c r="AO197" i="1"/>
  <c r="AO190" i="1"/>
  <c r="AO211" i="1"/>
  <c r="AO212" i="1" s="1"/>
  <c r="AO183" i="1"/>
  <c r="AO181" i="1"/>
  <c r="AO174" i="1"/>
  <c r="AO172" i="1"/>
  <c r="AO165" i="1"/>
  <c r="AO163" i="1"/>
  <c r="AO154" i="1"/>
  <c r="AO182" i="1" s="1"/>
  <c r="AO147" i="1"/>
  <c r="AO156" i="1"/>
  <c r="AO145" i="1"/>
  <c r="AO138" i="1"/>
  <c r="AO136" i="1"/>
  <c r="AO164" i="1" s="1"/>
  <c r="AO129" i="1"/>
  <c r="AO127" i="1"/>
  <c r="AO155" i="1" s="1"/>
  <c r="AO120" i="1"/>
  <c r="AO109" i="1"/>
  <c r="AO137" i="1" s="1"/>
  <c r="AO111" i="1"/>
  <c r="AO100" i="1"/>
  <c r="AO84" i="1"/>
  <c r="AO91" i="1"/>
  <c r="AO119" i="1" s="1"/>
  <c r="AO83" i="1"/>
  <c r="AO102" i="1"/>
  <c r="AO93" i="1"/>
  <c r="AO66" i="1"/>
  <c r="AO74" i="1"/>
  <c r="AO118" i="1"/>
  <c r="AO146" i="1" s="1"/>
  <c r="AN150" i="1" s="1"/>
  <c r="AO73" i="1"/>
  <c r="AO101" i="1" s="1"/>
  <c r="AO82" i="1"/>
  <c r="AO110" i="1" s="1"/>
  <c r="AN114" i="1" s="1"/>
  <c r="AP55" i="1"/>
  <c r="AO75" i="1"/>
  <c r="AO56" i="1"/>
  <c r="AN61" i="1" s="1"/>
  <c r="AO64" i="1"/>
  <c r="AO57" i="1"/>
  <c r="AN140" i="1"/>
  <c r="AM142" i="1"/>
  <c r="AN92" i="1"/>
  <c r="AM96" i="1" s="1"/>
  <c r="AN65" i="1"/>
  <c r="AM79" i="1"/>
  <c r="AM78" i="1"/>
  <c r="AN77" i="1"/>
  <c r="AN185" i="1"/>
  <c r="AM186" i="1"/>
  <c r="AM187" i="1"/>
  <c r="AN105" i="1"/>
  <c r="AN104" i="1"/>
  <c r="AN106" i="1"/>
  <c r="AM105" i="1"/>
  <c r="AN59" i="1"/>
  <c r="AM151" i="1"/>
  <c r="AN149" i="1"/>
  <c r="AM60" i="1"/>
  <c r="AL70" i="1"/>
  <c r="AL69" i="1"/>
  <c r="AM68" i="1"/>
  <c r="AN60" i="1" l="1"/>
  <c r="AO140" i="1"/>
  <c r="AN142" i="1"/>
  <c r="AO59" i="1"/>
  <c r="AN187" i="1"/>
  <c r="AO185" i="1"/>
  <c r="AN160" i="1"/>
  <c r="AO158" i="1"/>
  <c r="AN159" i="1"/>
  <c r="AO255" i="1"/>
  <c r="AO254" i="1"/>
  <c r="AN95" i="1"/>
  <c r="AM97" i="1"/>
  <c r="AN115" i="1"/>
  <c r="AO113" i="1"/>
  <c r="AN124" i="1"/>
  <c r="AO122" i="1"/>
  <c r="AN123" i="1"/>
  <c r="AN169" i="1"/>
  <c r="AO167" i="1"/>
  <c r="AN168" i="1"/>
  <c r="AO92" i="1"/>
  <c r="AO65" i="1"/>
  <c r="AP247" i="1"/>
  <c r="AP244" i="1"/>
  <c r="AP241" i="1"/>
  <c r="AP242" i="1" s="1"/>
  <c r="AP238" i="1"/>
  <c r="AP239" i="1" s="1"/>
  <c r="AP230" i="1"/>
  <c r="AP231" i="1" s="1"/>
  <c r="AP222" i="1"/>
  <c r="AP223" i="1" s="1"/>
  <c r="AP213" i="1"/>
  <c r="AP220" i="1"/>
  <c r="AP221" i="1" s="1"/>
  <c r="AP211" i="1"/>
  <c r="AP212" i="1" s="1"/>
  <c r="AP204" i="1"/>
  <c r="AP197" i="1"/>
  <c r="AP190" i="1"/>
  <c r="AP181" i="1"/>
  <c r="AP183" i="1"/>
  <c r="AP174" i="1"/>
  <c r="AP172" i="1"/>
  <c r="AP165" i="1"/>
  <c r="AP163" i="1"/>
  <c r="AP156" i="1"/>
  <c r="AP154" i="1"/>
  <c r="AP182" i="1" s="1"/>
  <c r="AP147" i="1"/>
  <c r="AP145" i="1"/>
  <c r="AP138" i="1"/>
  <c r="AP129" i="1"/>
  <c r="AP136" i="1"/>
  <c r="AP164" i="1" s="1"/>
  <c r="AP127" i="1"/>
  <c r="AP155" i="1" s="1"/>
  <c r="AP120" i="1"/>
  <c r="AP109" i="1"/>
  <c r="AP137" i="1" s="1"/>
  <c r="AP102" i="1"/>
  <c r="AP118" i="1"/>
  <c r="AP146" i="1" s="1"/>
  <c r="AP100" i="1"/>
  <c r="AP84" i="1"/>
  <c r="AP91" i="1"/>
  <c r="AP119" i="1" s="1"/>
  <c r="AP74" i="1"/>
  <c r="AP73" i="1"/>
  <c r="AP101" i="1" s="1"/>
  <c r="AO106" i="1" s="1"/>
  <c r="AP82" i="1"/>
  <c r="AP110" i="1" s="1"/>
  <c r="AO114" i="1" s="1"/>
  <c r="AP83" i="1"/>
  <c r="AP75" i="1"/>
  <c r="AP93" i="1"/>
  <c r="AP66" i="1"/>
  <c r="AP56" i="1"/>
  <c r="AO60" i="1" s="1"/>
  <c r="AP64" i="1"/>
  <c r="AP57" i="1"/>
  <c r="AP111" i="1"/>
  <c r="AQ55" i="1"/>
  <c r="AN68" i="1"/>
  <c r="AM69" i="1"/>
  <c r="AM70" i="1"/>
  <c r="AN88" i="1"/>
  <c r="AN87" i="1"/>
  <c r="AO86" i="1"/>
  <c r="AO104" i="1"/>
  <c r="AO105" i="1"/>
  <c r="AN151" i="1"/>
  <c r="AO149" i="1"/>
  <c r="AN79" i="1"/>
  <c r="AN78" i="1"/>
  <c r="AO77" i="1"/>
  <c r="AO151" i="1" l="1"/>
  <c r="AP149" i="1"/>
  <c r="AQ247" i="1"/>
  <c r="AQ244" i="1"/>
  <c r="AQ241" i="1"/>
  <c r="AQ242" i="1" s="1"/>
  <c r="AQ238" i="1"/>
  <c r="AQ239" i="1" s="1"/>
  <c r="AQ230" i="1"/>
  <c r="AQ231" i="1" s="1"/>
  <c r="AQ222" i="1"/>
  <c r="AQ223" i="1" s="1"/>
  <c r="AQ220" i="1"/>
  <c r="AQ221" i="1" s="1"/>
  <c r="AQ213" i="1"/>
  <c r="AQ197" i="1"/>
  <c r="AQ204" i="1"/>
  <c r="AQ190" i="1"/>
  <c r="AQ211" i="1"/>
  <c r="AQ212" i="1" s="1"/>
  <c r="AQ181" i="1"/>
  <c r="AQ183" i="1"/>
  <c r="AQ174" i="1"/>
  <c r="AQ172" i="1"/>
  <c r="AQ165" i="1"/>
  <c r="AQ156" i="1"/>
  <c r="AQ163" i="1"/>
  <c r="AQ147" i="1"/>
  <c r="AQ145" i="1"/>
  <c r="AQ138" i="1"/>
  <c r="AQ154" i="1"/>
  <c r="AQ182" i="1" s="1"/>
  <c r="AQ129" i="1"/>
  <c r="AQ127" i="1"/>
  <c r="AQ155" i="1" s="1"/>
  <c r="AQ120" i="1"/>
  <c r="AQ136" i="1"/>
  <c r="AQ164" i="1" s="1"/>
  <c r="AQ109" i="1"/>
  <c r="AQ137" i="1" s="1"/>
  <c r="AQ102" i="1"/>
  <c r="AQ118" i="1"/>
  <c r="AQ146" i="1" s="1"/>
  <c r="AP150" i="1" s="1"/>
  <c r="AQ111" i="1"/>
  <c r="AQ100" i="1"/>
  <c r="AQ91" i="1"/>
  <c r="AQ119" i="1" s="1"/>
  <c r="AQ82" i="1"/>
  <c r="AQ110" i="1" s="1"/>
  <c r="AQ93" i="1"/>
  <c r="AQ84" i="1"/>
  <c r="AQ73" i="1"/>
  <c r="AQ101" i="1" s="1"/>
  <c r="AP105" i="1" s="1"/>
  <c r="AQ83" i="1"/>
  <c r="AQ75" i="1"/>
  <c r="AQ74" i="1"/>
  <c r="AQ66" i="1"/>
  <c r="AQ56" i="1"/>
  <c r="AQ64" i="1"/>
  <c r="AQ57" i="1"/>
  <c r="AR55" i="1"/>
  <c r="AO88" i="1"/>
  <c r="AO87" i="1"/>
  <c r="AP86" i="1"/>
  <c r="AP114" i="1"/>
  <c r="AO115" i="1"/>
  <c r="AP113" i="1"/>
  <c r="AP140" i="1"/>
  <c r="AO142" i="1"/>
  <c r="AP141" i="1"/>
  <c r="AO186" i="1"/>
  <c r="AO187" i="1"/>
  <c r="AP185" i="1"/>
  <c r="AO61" i="1"/>
  <c r="AP104" i="1"/>
  <c r="AP92" i="1"/>
  <c r="AP65" i="1"/>
  <c r="AO79" i="1"/>
  <c r="AO78" i="1"/>
  <c r="AP77" i="1"/>
  <c r="AO160" i="1"/>
  <c r="AP158" i="1"/>
  <c r="AO159" i="1"/>
  <c r="AP60" i="1"/>
  <c r="AP59" i="1"/>
  <c r="AP122" i="1"/>
  <c r="AO123" i="1"/>
  <c r="AO124" i="1"/>
  <c r="AO169" i="1"/>
  <c r="AO168" i="1"/>
  <c r="AP167" i="1"/>
  <c r="AP255" i="1"/>
  <c r="AP254" i="1"/>
  <c r="AO150" i="1"/>
  <c r="AN69" i="1"/>
  <c r="AN70" i="1"/>
  <c r="AO68" i="1"/>
  <c r="AO141" i="1"/>
  <c r="AN97" i="1"/>
  <c r="AO96" i="1"/>
  <c r="AO95" i="1"/>
  <c r="AR247" i="1" l="1"/>
  <c r="AR244" i="1"/>
  <c r="AR241" i="1"/>
  <c r="AR242" i="1" s="1"/>
  <c r="AR238" i="1"/>
  <c r="AR239" i="1" s="1"/>
  <c r="AR230" i="1"/>
  <c r="AR231" i="1" s="1"/>
  <c r="AR220" i="1"/>
  <c r="AR221" i="1" s="1"/>
  <c r="AR213" i="1"/>
  <c r="AR222" i="1"/>
  <c r="AR223" i="1" s="1"/>
  <c r="AR211" i="1"/>
  <c r="AR212" i="1" s="1"/>
  <c r="AR204" i="1"/>
  <c r="AR197" i="1"/>
  <c r="AR181" i="1"/>
  <c r="AR183" i="1"/>
  <c r="AR174" i="1"/>
  <c r="AR190" i="1"/>
  <c r="AR165" i="1"/>
  <c r="AR172" i="1"/>
  <c r="AR163" i="1"/>
  <c r="AR156" i="1"/>
  <c r="AR154" i="1"/>
  <c r="AR182" i="1" s="1"/>
  <c r="AR145" i="1"/>
  <c r="AR138" i="1"/>
  <c r="AR147" i="1"/>
  <c r="AR129" i="1"/>
  <c r="AR136" i="1"/>
  <c r="AR164" i="1" s="1"/>
  <c r="AR120" i="1"/>
  <c r="AR118" i="1"/>
  <c r="AR146" i="1" s="1"/>
  <c r="AR127" i="1"/>
  <c r="AR155" i="1" s="1"/>
  <c r="AR109" i="1"/>
  <c r="AR137" i="1" s="1"/>
  <c r="AR111" i="1"/>
  <c r="AR91" i="1"/>
  <c r="AR119" i="1" s="1"/>
  <c r="AR102" i="1"/>
  <c r="AR93" i="1"/>
  <c r="AR100" i="1"/>
  <c r="AR73" i="1"/>
  <c r="AR101" i="1" s="1"/>
  <c r="AQ105" i="1" s="1"/>
  <c r="AR84" i="1"/>
  <c r="AR82" i="1"/>
  <c r="AR110" i="1" s="1"/>
  <c r="AQ114" i="1" s="1"/>
  <c r="AR83" i="1"/>
  <c r="AR75" i="1"/>
  <c r="AR56" i="1"/>
  <c r="AQ61" i="1" s="1"/>
  <c r="AR64" i="1"/>
  <c r="AR57" i="1"/>
  <c r="AS55" i="1"/>
  <c r="AR74" i="1"/>
  <c r="AR66" i="1"/>
  <c r="AQ106" i="1"/>
  <c r="AQ104" i="1"/>
  <c r="AP142" i="1"/>
  <c r="AQ140" i="1"/>
  <c r="AP106" i="1"/>
  <c r="AQ92" i="1"/>
  <c r="AP96" i="1" s="1"/>
  <c r="AQ65" i="1"/>
  <c r="AP169" i="1"/>
  <c r="AP168" i="1"/>
  <c r="AQ167" i="1"/>
  <c r="AQ59" i="1"/>
  <c r="AP115" i="1"/>
  <c r="AQ113" i="1"/>
  <c r="AP123" i="1"/>
  <c r="AP124" i="1"/>
  <c r="AQ122" i="1"/>
  <c r="AP160" i="1"/>
  <c r="AQ158" i="1"/>
  <c r="AP159" i="1"/>
  <c r="AQ254" i="1"/>
  <c r="AQ255" i="1"/>
  <c r="AP61" i="1"/>
  <c r="AP79" i="1"/>
  <c r="AP78" i="1"/>
  <c r="AQ77" i="1"/>
  <c r="AP68" i="1"/>
  <c r="AO69" i="1"/>
  <c r="AO70" i="1"/>
  <c r="AP187" i="1"/>
  <c r="AP186" i="1"/>
  <c r="AQ185" i="1"/>
  <c r="AO97" i="1"/>
  <c r="AP95" i="1"/>
  <c r="AP88" i="1"/>
  <c r="AP87" i="1"/>
  <c r="AQ86" i="1"/>
  <c r="AP151" i="1"/>
  <c r="AQ150" i="1"/>
  <c r="AQ149" i="1"/>
  <c r="AQ124" i="1" l="1"/>
  <c r="AQ123" i="1"/>
  <c r="AR122" i="1"/>
  <c r="AQ88" i="1"/>
  <c r="AQ87" i="1"/>
  <c r="AR86" i="1"/>
  <c r="AR113" i="1"/>
  <c r="AQ115" i="1"/>
  <c r="AQ142" i="1"/>
  <c r="AR140" i="1"/>
  <c r="AQ60" i="1"/>
  <c r="AQ78" i="1"/>
  <c r="AR77" i="1"/>
  <c r="AQ79" i="1"/>
  <c r="AQ160" i="1"/>
  <c r="AQ159" i="1"/>
  <c r="AR158" i="1"/>
  <c r="AQ187" i="1"/>
  <c r="AQ186" i="1"/>
  <c r="AR185" i="1"/>
  <c r="AS247" i="1"/>
  <c r="AS244" i="1"/>
  <c r="AS241" i="1"/>
  <c r="AS242" i="1" s="1"/>
  <c r="AS238" i="1"/>
  <c r="AS239" i="1" s="1"/>
  <c r="AS230" i="1"/>
  <c r="AS231" i="1" s="1"/>
  <c r="AS222" i="1"/>
  <c r="AS223" i="1" s="1"/>
  <c r="AS220" i="1"/>
  <c r="AS221" i="1" s="1"/>
  <c r="AS211" i="1"/>
  <c r="AS212" i="1" s="1"/>
  <c r="AS204" i="1"/>
  <c r="AS213" i="1"/>
  <c r="AS197" i="1"/>
  <c r="AS183" i="1"/>
  <c r="AS174" i="1"/>
  <c r="AS190" i="1"/>
  <c r="AS181" i="1"/>
  <c r="AS172" i="1"/>
  <c r="AS165" i="1"/>
  <c r="AS163" i="1"/>
  <c r="AS156" i="1"/>
  <c r="AS154" i="1"/>
  <c r="AS182" i="1" s="1"/>
  <c r="AS145" i="1"/>
  <c r="AS173" i="1" s="1"/>
  <c r="AS129" i="1"/>
  <c r="AS147" i="1"/>
  <c r="AS136" i="1"/>
  <c r="AS164" i="1" s="1"/>
  <c r="AS138" i="1"/>
  <c r="AS120" i="1"/>
  <c r="AS118" i="1"/>
  <c r="AS146" i="1" s="1"/>
  <c r="AR150" i="1" s="1"/>
  <c r="AS111" i="1"/>
  <c r="AS127" i="1"/>
  <c r="AS155" i="1" s="1"/>
  <c r="AS109" i="1"/>
  <c r="AS137" i="1" s="1"/>
  <c r="AS102" i="1"/>
  <c r="AS93" i="1"/>
  <c r="AS84" i="1"/>
  <c r="AS91" i="1"/>
  <c r="AS119" i="1" s="1"/>
  <c r="AS83" i="1"/>
  <c r="AS82" i="1"/>
  <c r="AS110" i="1" s="1"/>
  <c r="AR114" i="1" s="1"/>
  <c r="AS75" i="1"/>
  <c r="AS66" i="1"/>
  <c r="AS74" i="1"/>
  <c r="AS57" i="1"/>
  <c r="AS64" i="1"/>
  <c r="AS73" i="1"/>
  <c r="AS101" i="1" s="1"/>
  <c r="AS56" i="1"/>
  <c r="AR61" i="1" s="1"/>
  <c r="AS100" i="1"/>
  <c r="AT55" i="1"/>
  <c r="AR104" i="1"/>
  <c r="AQ151" i="1"/>
  <c r="AR149" i="1"/>
  <c r="AR59" i="1"/>
  <c r="AP97" i="1"/>
  <c r="AQ95" i="1"/>
  <c r="AQ141" i="1"/>
  <c r="AP70" i="1"/>
  <c r="AP69" i="1"/>
  <c r="AQ68" i="1"/>
  <c r="AR65" i="1"/>
  <c r="AR92" i="1"/>
  <c r="AQ169" i="1"/>
  <c r="AQ168" i="1"/>
  <c r="AR167" i="1"/>
  <c r="AR255" i="1"/>
  <c r="AR254" i="1"/>
  <c r="AR60" i="1" l="1"/>
  <c r="AS104" i="1"/>
  <c r="AR124" i="1"/>
  <c r="AS122" i="1"/>
  <c r="AR123" i="1"/>
  <c r="AS92" i="1"/>
  <c r="AS65" i="1"/>
  <c r="AS255" i="1"/>
  <c r="AS254" i="1"/>
  <c r="AR169" i="1"/>
  <c r="AR168" i="1"/>
  <c r="AS167" i="1"/>
  <c r="AQ97" i="1"/>
  <c r="AR96" i="1"/>
  <c r="AR95" i="1"/>
  <c r="AQ96" i="1"/>
  <c r="AR105" i="1"/>
  <c r="AR78" i="1"/>
  <c r="AS77" i="1"/>
  <c r="AR79" i="1"/>
  <c r="AQ70" i="1"/>
  <c r="AR68" i="1"/>
  <c r="AQ69" i="1"/>
  <c r="AR106" i="1"/>
  <c r="AR142" i="1"/>
  <c r="AS140" i="1"/>
  <c r="AT247" i="1"/>
  <c r="AT241" i="1"/>
  <c r="AT242" i="1" s="1"/>
  <c r="AT244" i="1"/>
  <c r="AT238" i="1"/>
  <c r="AT239" i="1" s="1"/>
  <c r="AT230" i="1"/>
  <c r="AT231" i="1" s="1"/>
  <c r="AT220" i="1"/>
  <c r="AT221" i="1" s="1"/>
  <c r="AT213" i="1"/>
  <c r="AT222" i="1"/>
  <c r="AT223" i="1" s="1"/>
  <c r="AT211" i="1"/>
  <c r="AT212" i="1" s="1"/>
  <c r="AT204" i="1"/>
  <c r="AT190" i="1"/>
  <c r="AT197" i="1"/>
  <c r="AT183" i="1"/>
  <c r="AT181" i="1"/>
  <c r="AT172" i="1"/>
  <c r="AT165" i="1"/>
  <c r="AT174" i="1"/>
  <c r="AT163" i="1"/>
  <c r="AT156" i="1"/>
  <c r="AT154" i="1"/>
  <c r="AT182" i="1" s="1"/>
  <c r="AT147" i="1"/>
  <c r="AT129" i="1"/>
  <c r="AT127" i="1"/>
  <c r="AT155" i="1" s="1"/>
  <c r="AT136" i="1"/>
  <c r="AT164" i="1" s="1"/>
  <c r="AT138" i="1"/>
  <c r="AT145" i="1"/>
  <c r="AT173" i="1" s="1"/>
  <c r="AT118" i="1"/>
  <c r="AT146" i="1" s="1"/>
  <c r="AS150" i="1" s="1"/>
  <c r="AT111" i="1"/>
  <c r="AT100" i="1"/>
  <c r="AT120" i="1"/>
  <c r="AT93" i="1"/>
  <c r="AT102" i="1"/>
  <c r="AT84" i="1"/>
  <c r="AT109" i="1"/>
  <c r="AT137" i="1" s="1"/>
  <c r="AT82" i="1"/>
  <c r="AT110" i="1" s="1"/>
  <c r="AT83" i="1"/>
  <c r="AT75" i="1"/>
  <c r="AT74" i="1"/>
  <c r="AT91" i="1"/>
  <c r="AT119" i="1" s="1"/>
  <c r="AT64" i="1"/>
  <c r="AT57" i="1"/>
  <c r="AU55" i="1"/>
  <c r="AT66" i="1"/>
  <c r="AT73" i="1"/>
  <c r="AT101" i="1" s="1"/>
  <c r="AT56" i="1"/>
  <c r="AS60" i="1" s="1"/>
  <c r="AR160" i="1"/>
  <c r="AS158" i="1"/>
  <c r="AR159" i="1"/>
  <c r="AS178" i="1"/>
  <c r="AR178" i="1"/>
  <c r="AR177" i="1"/>
  <c r="AS176" i="1"/>
  <c r="AS177" i="1"/>
  <c r="AR141" i="1"/>
  <c r="AS113" i="1"/>
  <c r="AR115" i="1"/>
  <c r="AR187" i="1"/>
  <c r="AR186" i="1"/>
  <c r="AS185" i="1"/>
  <c r="AS59" i="1"/>
  <c r="AR88" i="1"/>
  <c r="AR87" i="1"/>
  <c r="AS86" i="1"/>
  <c r="AS149" i="1"/>
  <c r="AR151" i="1"/>
  <c r="AS61" i="1" l="1"/>
  <c r="AT104" i="1"/>
  <c r="AS88" i="1"/>
  <c r="AS87" i="1"/>
  <c r="AT86" i="1"/>
  <c r="AS187" i="1"/>
  <c r="AT185" i="1"/>
  <c r="AS186" i="1"/>
  <c r="AR70" i="1"/>
  <c r="AR69" i="1"/>
  <c r="AS68" i="1"/>
  <c r="AT113" i="1"/>
  <c r="AS115" i="1"/>
  <c r="AT149" i="1"/>
  <c r="AS151" i="1"/>
  <c r="AS95" i="1"/>
  <c r="AR97" i="1"/>
  <c r="AU247" i="1"/>
  <c r="AU244" i="1"/>
  <c r="AU245" i="1" s="1"/>
  <c r="AU241" i="1"/>
  <c r="AU242" i="1" s="1"/>
  <c r="AU238" i="1"/>
  <c r="AU239" i="1" s="1"/>
  <c r="AU230" i="1"/>
  <c r="AU231" i="1" s="1"/>
  <c r="AU220" i="1"/>
  <c r="AU221" i="1" s="1"/>
  <c r="AU222" i="1"/>
  <c r="AU223" i="1" s="1"/>
  <c r="AU211" i="1"/>
  <c r="AU212" i="1" s="1"/>
  <c r="AU204" i="1"/>
  <c r="AU213" i="1"/>
  <c r="AU197" i="1"/>
  <c r="AU183" i="1"/>
  <c r="AU190" i="1"/>
  <c r="AU181" i="1"/>
  <c r="AU172" i="1"/>
  <c r="AU165" i="1"/>
  <c r="AU163" i="1"/>
  <c r="AU174" i="1"/>
  <c r="AU154" i="1"/>
  <c r="AU182" i="1" s="1"/>
  <c r="AU156" i="1"/>
  <c r="AU147" i="1"/>
  <c r="AU145" i="1"/>
  <c r="AU173" i="1" s="1"/>
  <c r="AT178" i="1" s="1"/>
  <c r="AU138" i="1"/>
  <c r="AU136" i="1"/>
  <c r="AU164" i="1" s="1"/>
  <c r="AU129" i="1"/>
  <c r="AU127" i="1"/>
  <c r="AU155" i="1" s="1"/>
  <c r="AU120" i="1"/>
  <c r="AU111" i="1"/>
  <c r="AU100" i="1"/>
  <c r="AU118" i="1"/>
  <c r="AU146" i="1" s="1"/>
  <c r="AU109" i="1"/>
  <c r="AU137" i="1" s="1"/>
  <c r="AT141" i="1" s="1"/>
  <c r="AU102" i="1"/>
  <c r="AU93" i="1"/>
  <c r="AU84" i="1"/>
  <c r="AU91" i="1"/>
  <c r="AU119" i="1" s="1"/>
  <c r="AU83" i="1"/>
  <c r="AU75" i="1"/>
  <c r="AU66" i="1"/>
  <c r="AU74" i="1"/>
  <c r="AU73" i="1"/>
  <c r="AU101" i="1" s="1"/>
  <c r="AV55" i="1"/>
  <c r="AU56" i="1"/>
  <c r="AU82" i="1"/>
  <c r="AU110" i="1" s="1"/>
  <c r="AU64" i="1"/>
  <c r="AU57" i="1"/>
  <c r="AS142" i="1"/>
  <c r="AT140" i="1"/>
  <c r="AT176" i="1"/>
  <c r="AT255" i="1"/>
  <c r="AT254" i="1"/>
  <c r="AT92" i="1"/>
  <c r="AT65" i="1"/>
  <c r="AS168" i="1"/>
  <c r="AT167" i="1"/>
  <c r="AS169" i="1"/>
  <c r="AS114" i="1"/>
  <c r="AT122" i="1"/>
  <c r="AS123" i="1"/>
  <c r="AS124" i="1"/>
  <c r="AT158" i="1"/>
  <c r="AS159" i="1"/>
  <c r="AS160" i="1"/>
  <c r="AS141" i="1"/>
  <c r="AT77" i="1"/>
  <c r="AS79" i="1"/>
  <c r="AS78" i="1"/>
  <c r="AS105" i="1"/>
  <c r="AT59" i="1"/>
  <c r="AS106" i="1"/>
  <c r="AT177" i="1" l="1"/>
  <c r="AT115" i="1"/>
  <c r="AU113" i="1"/>
  <c r="AT123" i="1"/>
  <c r="AT124" i="1"/>
  <c r="AU185" i="1"/>
  <c r="AT187" i="1"/>
  <c r="AT186" i="1"/>
  <c r="AT159" i="1"/>
  <c r="AU158" i="1"/>
  <c r="AT160" i="1"/>
  <c r="AT114" i="1"/>
  <c r="AU59" i="1"/>
  <c r="AV247" i="1"/>
  <c r="AV244" i="1"/>
  <c r="AV241" i="1"/>
  <c r="AV242" i="1" s="1"/>
  <c r="AV238" i="1"/>
  <c r="AV239" i="1" s="1"/>
  <c r="AV230" i="1"/>
  <c r="AV231" i="1" s="1"/>
  <c r="AV222" i="1"/>
  <c r="AV223" i="1" s="1"/>
  <c r="AV220" i="1"/>
  <c r="AV221" i="1" s="1"/>
  <c r="AV213" i="1"/>
  <c r="AV211" i="1"/>
  <c r="AV212" i="1" s="1"/>
  <c r="AV204" i="1"/>
  <c r="AV197" i="1"/>
  <c r="AV190" i="1"/>
  <c r="AV181" i="1"/>
  <c r="AV174" i="1"/>
  <c r="AV183" i="1"/>
  <c r="AV172" i="1"/>
  <c r="AV165" i="1"/>
  <c r="AV156" i="1"/>
  <c r="AV163" i="1"/>
  <c r="AV154" i="1"/>
  <c r="AV182" i="1" s="1"/>
  <c r="AV147" i="1"/>
  <c r="AV136" i="1"/>
  <c r="AV164" i="1" s="1"/>
  <c r="AV145" i="1"/>
  <c r="AV173" i="1" s="1"/>
  <c r="AU178" i="1" s="1"/>
  <c r="AV138" i="1"/>
  <c r="AV129" i="1"/>
  <c r="AV127" i="1"/>
  <c r="AV155" i="1" s="1"/>
  <c r="AV118" i="1"/>
  <c r="AV146" i="1" s="1"/>
  <c r="AU150" i="1" s="1"/>
  <c r="AV111" i="1"/>
  <c r="AV120" i="1"/>
  <c r="AV109" i="1"/>
  <c r="AV137" i="1" s="1"/>
  <c r="AV93" i="1"/>
  <c r="AV102" i="1"/>
  <c r="AV84" i="1"/>
  <c r="AV91" i="1"/>
  <c r="AV119" i="1" s="1"/>
  <c r="AV100" i="1"/>
  <c r="AV83" i="1"/>
  <c r="AV75" i="1"/>
  <c r="AV74" i="1"/>
  <c r="AV73" i="1"/>
  <c r="AV101" i="1" s="1"/>
  <c r="AV66" i="1"/>
  <c r="AV57" i="1"/>
  <c r="AV82" i="1"/>
  <c r="AV110" i="1" s="1"/>
  <c r="AU114" i="1" s="1"/>
  <c r="AV64" i="1"/>
  <c r="AW55" i="1"/>
  <c r="AV56" i="1"/>
  <c r="AU61" i="1" s="1"/>
  <c r="AU255" i="1"/>
  <c r="AU254" i="1"/>
  <c r="AU105" i="1"/>
  <c r="AU106" i="1"/>
  <c r="AU104" i="1"/>
  <c r="AT168" i="1"/>
  <c r="AU167" i="1"/>
  <c r="AT169" i="1"/>
  <c r="AT61" i="1"/>
  <c r="AS70" i="1"/>
  <c r="AS69" i="1"/>
  <c r="AT68" i="1"/>
  <c r="AT79" i="1"/>
  <c r="AU77" i="1"/>
  <c r="AT78" i="1"/>
  <c r="AT142" i="1"/>
  <c r="AU140" i="1"/>
  <c r="AT60" i="1"/>
  <c r="AS97" i="1"/>
  <c r="AT95" i="1"/>
  <c r="AU149" i="1"/>
  <c r="AT151" i="1"/>
  <c r="AU176" i="1"/>
  <c r="AS96" i="1"/>
  <c r="AT105" i="1"/>
  <c r="AU92" i="1"/>
  <c r="AT96" i="1" s="1"/>
  <c r="AU65" i="1"/>
  <c r="AT87" i="1"/>
  <c r="AU86" i="1"/>
  <c r="AT88" i="1"/>
  <c r="AT150" i="1"/>
  <c r="AT106" i="1"/>
  <c r="AV255" i="1" l="1"/>
  <c r="AV254" i="1"/>
  <c r="AV104" i="1"/>
  <c r="AV176" i="1"/>
  <c r="AU60" i="1"/>
  <c r="AU79" i="1"/>
  <c r="AU78" i="1"/>
  <c r="AV77" i="1"/>
  <c r="AV140" i="1"/>
  <c r="AU142" i="1"/>
  <c r="AV167" i="1"/>
  <c r="AU169" i="1"/>
  <c r="AW247" i="1"/>
  <c r="AW244" i="1"/>
  <c r="AW241" i="1"/>
  <c r="AW242" i="1" s="1"/>
  <c r="AW238" i="1"/>
  <c r="AW239" i="1" s="1"/>
  <c r="AW230" i="1"/>
  <c r="AW231" i="1" s="1"/>
  <c r="AW222" i="1"/>
  <c r="AW223" i="1" s="1"/>
  <c r="AW220" i="1"/>
  <c r="AW221" i="1" s="1"/>
  <c r="AW213" i="1"/>
  <c r="AW204" i="1"/>
  <c r="AW197" i="1"/>
  <c r="AW211" i="1"/>
  <c r="AW212" i="1" s="1"/>
  <c r="AW190" i="1"/>
  <c r="AW183" i="1"/>
  <c r="AW181" i="1"/>
  <c r="AW174" i="1"/>
  <c r="AW172" i="1"/>
  <c r="AW165" i="1"/>
  <c r="AW163" i="1"/>
  <c r="AW154" i="1"/>
  <c r="AW182" i="1" s="1"/>
  <c r="AW147" i="1"/>
  <c r="AW145" i="1"/>
  <c r="AW173" i="1" s="1"/>
  <c r="AV177" i="1" s="1"/>
  <c r="AW138" i="1"/>
  <c r="AW156" i="1"/>
  <c r="AW136" i="1"/>
  <c r="AW164" i="1" s="1"/>
  <c r="AW129" i="1"/>
  <c r="AW127" i="1"/>
  <c r="AW155" i="1" s="1"/>
  <c r="AW120" i="1"/>
  <c r="AW118" i="1"/>
  <c r="AW146" i="1" s="1"/>
  <c r="AV150" i="1" s="1"/>
  <c r="AW109" i="1"/>
  <c r="AW137" i="1" s="1"/>
  <c r="AW111" i="1"/>
  <c r="AW100" i="1"/>
  <c r="AW102" i="1"/>
  <c r="AW84" i="1"/>
  <c r="AW91" i="1"/>
  <c r="AW119" i="1" s="1"/>
  <c r="AW83" i="1"/>
  <c r="AW93" i="1"/>
  <c r="AW66" i="1"/>
  <c r="AW74" i="1"/>
  <c r="AW73" i="1"/>
  <c r="AW101" i="1" s="1"/>
  <c r="AW82" i="1"/>
  <c r="AW110" i="1" s="1"/>
  <c r="AV114" i="1" s="1"/>
  <c r="AX55" i="1"/>
  <c r="AW56" i="1"/>
  <c r="AW64" i="1"/>
  <c r="AW57" i="1"/>
  <c r="AW75" i="1"/>
  <c r="AU87" i="1"/>
  <c r="AV86" i="1"/>
  <c r="AU88" i="1"/>
  <c r="AV185" i="1"/>
  <c r="AU187" i="1"/>
  <c r="AU186" i="1"/>
  <c r="AV61" i="1"/>
  <c r="AV60" i="1"/>
  <c r="AV59" i="1"/>
  <c r="AT70" i="1"/>
  <c r="AT69" i="1"/>
  <c r="AU68" i="1"/>
  <c r="AV92" i="1"/>
  <c r="AU96" i="1" s="1"/>
  <c r="AV65" i="1"/>
  <c r="AU151" i="1"/>
  <c r="AV149" i="1"/>
  <c r="AU95" i="1"/>
  <c r="AT97" i="1"/>
  <c r="AU115" i="1"/>
  <c r="AV113" i="1"/>
  <c r="AV122" i="1"/>
  <c r="AU123" i="1"/>
  <c r="AU124" i="1"/>
  <c r="AU160" i="1"/>
  <c r="AU159" i="1"/>
  <c r="AV158" i="1"/>
  <c r="AW104" i="1" l="1"/>
  <c r="AV79" i="1"/>
  <c r="AV78" i="1"/>
  <c r="AW77" i="1"/>
  <c r="AW140" i="1"/>
  <c r="AV142" i="1"/>
  <c r="AW176" i="1"/>
  <c r="AV178" i="1"/>
  <c r="AV151" i="1"/>
  <c r="AW149" i="1"/>
  <c r="AV141" i="1"/>
  <c r="AV106" i="1"/>
  <c r="AV68" i="1"/>
  <c r="AU70" i="1"/>
  <c r="AU69" i="1"/>
  <c r="AW92" i="1"/>
  <c r="AV96" i="1" s="1"/>
  <c r="AW65" i="1"/>
  <c r="AV88" i="1"/>
  <c r="AV87" i="1"/>
  <c r="AW86" i="1"/>
  <c r="AV187" i="1"/>
  <c r="AW185" i="1"/>
  <c r="AV186" i="1"/>
  <c r="AV95" i="1"/>
  <c r="AU97" i="1"/>
  <c r="AW59" i="1"/>
  <c r="AV124" i="1"/>
  <c r="AW122" i="1"/>
  <c r="AV123" i="1"/>
  <c r="AV160" i="1"/>
  <c r="AW158" i="1"/>
  <c r="AV159" i="1"/>
  <c r="AV105" i="1"/>
  <c r="AX247" i="1"/>
  <c r="AX244" i="1"/>
  <c r="AX238" i="1"/>
  <c r="AX239" i="1" s="1"/>
  <c r="AX241" i="1"/>
  <c r="AX242" i="1" s="1"/>
  <c r="AX230" i="1"/>
  <c r="AX231" i="1" s="1"/>
  <c r="AX222" i="1"/>
  <c r="AX223" i="1" s="1"/>
  <c r="AX213" i="1"/>
  <c r="AX211" i="1"/>
  <c r="AX212" i="1" s="1"/>
  <c r="AX204" i="1"/>
  <c r="AX197" i="1"/>
  <c r="AX220" i="1"/>
  <c r="AX221" i="1" s="1"/>
  <c r="AX190" i="1"/>
  <c r="AX183" i="1"/>
  <c r="AX181" i="1"/>
  <c r="AX174" i="1"/>
  <c r="AX172" i="1"/>
  <c r="AX165" i="1"/>
  <c r="AX163" i="1"/>
  <c r="AX156" i="1"/>
  <c r="AX154" i="1"/>
  <c r="AX182" i="1" s="1"/>
  <c r="AX145" i="1"/>
  <c r="AX173" i="1" s="1"/>
  <c r="AX138" i="1"/>
  <c r="AX147" i="1"/>
  <c r="AX136" i="1"/>
  <c r="AX164" i="1" s="1"/>
  <c r="AX129" i="1"/>
  <c r="AX120" i="1"/>
  <c r="AX127" i="1"/>
  <c r="AX155" i="1" s="1"/>
  <c r="AX118" i="1"/>
  <c r="AX146" i="1" s="1"/>
  <c r="AW150" i="1" s="1"/>
  <c r="AX109" i="1"/>
  <c r="AX137" i="1" s="1"/>
  <c r="AW141" i="1" s="1"/>
  <c r="AX102" i="1"/>
  <c r="AX84" i="1"/>
  <c r="AX91" i="1"/>
  <c r="AX119" i="1" s="1"/>
  <c r="AX100" i="1"/>
  <c r="AX111" i="1"/>
  <c r="AX74" i="1"/>
  <c r="AX73" i="1"/>
  <c r="AX101" i="1" s="1"/>
  <c r="AX82" i="1"/>
  <c r="AX110" i="1" s="1"/>
  <c r="AX93" i="1"/>
  <c r="AX56" i="1"/>
  <c r="AW61" i="1" s="1"/>
  <c r="AX83" i="1"/>
  <c r="AX66" i="1"/>
  <c r="AX64" i="1"/>
  <c r="AX57" i="1"/>
  <c r="AX75" i="1"/>
  <c r="AY55" i="1"/>
  <c r="AW255" i="1"/>
  <c r="AW254" i="1"/>
  <c r="AW113" i="1"/>
  <c r="AV115" i="1"/>
  <c r="AV169" i="1"/>
  <c r="AW167" i="1"/>
  <c r="AV168" i="1"/>
  <c r="AX113" i="1" l="1"/>
  <c r="AW115" i="1"/>
  <c r="AX176" i="1"/>
  <c r="AV69" i="1"/>
  <c r="AW68" i="1"/>
  <c r="AV70" i="1"/>
  <c r="AX104" i="1"/>
  <c r="AW151" i="1"/>
  <c r="AX149" i="1"/>
  <c r="AW186" i="1"/>
  <c r="AX185" i="1"/>
  <c r="AW187" i="1"/>
  <c r="AV97" i="1"/>
  <c r="AW95" i="1"/>
  <c r="AW79" i="1"/>
  <c r="AW78" i="1"/>
  <c r="AX77" i="1"/>
  <c r="AW160" i="1"/>
  <c r="AX158" i="1"/>
  <c r="AW159" i="1"/>
  <c r="AX92" i="1"/>
  <c r="AW96" i="1" s="1"/>
  <c r="AX65" i="1"/>
  <c r="AX255" i="1"/>
  <c r="AX254" i="1"/>
  <c r="AW177" i="1"/>
  <c r="AW105" i="1"/>
  <c r="AY247" i="1"/>
  <c r="AY244" i="1"/>
  <c r="AY238" i="1"/>
  <c r="AY239" i="1" s="1"/>
  <c r="AY230" i="1"/>
  <c r="AY231" i="1" s="1"/>
  <c r="AY241" i="1"/>
  <c r="AY242" i="1" s="1"/>
  <c r="AY222" i="1"/>
  <c r="AY223" i="1" s="1"/>
  <c r="AY220" i="1"/>
  <c r="AY221" i="1" s="1"/>
  <c r="AY213" i="1"/>
  <c r="AY204" i="1"/>
  <c r="AY197" i="1"/>
  <c r="AY190" i="1"/>
  <c r="AY211" i="1"/>
  <c r="AY212" i="1" s="1"/>
  <c r="AY181" i="1"/>
  <c r="AY174" i="1"/>
  <c r="AY183" i="1"/>
  <c r="AY172" i="1"/>
  <c r="AY165" i="1"/>
  <c r="AY156" i="1"/>
  <c r="AY163" i="1"/>
  <c r="AY154" i="1"/>
  <c r="AY182" i="1" s="1"/>
  <c r="AY145" i="1"/>
  <c r="AY173" i="1" s="1"/>
  <c r="AY138" i="1"/>
  <c r="AY147" i="1"/>
  <c r="AY129" i="1"/>
  <c r="AY136" i="1"/>
  <c r="AY164" i="1" s="1"/>
  <c r="AY120" i="1"/>
  <c r="AY127" i="1"/>
  <c r="AY155" i="1" s="1"/>
  <c r="AY109" i="1"/>
  <c r="AY137" i="1" s="1"/>
  <c r="AX141" i="1" s="1"/>
  <c r="AY102" i="1"/>
  <c r="AY111" i="1"/>
  <c r="AY100" i="1"/>
  <c r="AY118" i="1"/>
  <c r="AY146" i="1" s="1"/>
  <c r="AX150" i="1" s="1"/>
  <c r="AY91" i="1"/>
  <c r="AY119" i="1" s="1"/>
  <c r="AY82" i="1"/>
  <c r="AY110" i="1" s="1"/>
  <c r="AY93" i="1"/>
  <c r="AY84" i="1"/>
  <c r="AY73" i="1"/>
  <c r="AY101" i="1" s="1"/>
  <c r="AY75" i="1"/>
  <c r="AY56" i="1"/>
  <c r="AY57" i="1"/>
  <c r="AY83" i="1"/>
  <c r="AY66" i="1"/>
  <c r="AY64" i="1"/>
  <c r="AZ55" i="1"/>
  <c r="AY74" i="1"/>
  <c r="AX140" i="1"/>
  <c r="AW142" i="1"/>
  <c r="AW114" i="1"/>
  <c r="AW88" i="1"/>
  <c r="AW87" i="1"/>
  <c r="AX86" i="1"/>
  <c r="AX122" i="1"/>
  <c r="AW123" i="1"/>
  <c r="AW124" i="1"/>
  <c r="AW169" i="1"/>
  <c r="AX167" i="1"/>
  <c r="AW178" i="1"/>
  <c r="AW106" i="1"/>
  <c r="AX59" i="1"/>
  <c r="AW60" i="1"/>
  <c r="AY59" i="1" l="1"/>
  <c r="AX79" i="1"/>
  <c r="AX78" i="1"/>
  <c r="AY77" i="1"/>
  <c r="AY104" i="1"/>
  <c r="AY176" i="1"/>
  <c r="AX178" i="1"/>
  <c r="AX60" i="1"/>
  <c r="AZ247" i="1"/>
  <c r="AZ244" i="1"/>
  <c r="AZ241" i="1"/>
  <c r="AZ242" i="1" s="1"/>
  <c r="AZ238" i="1"/>
  <c r="AZ239" i="1" s="1"/>
  <c r="AZ230" i="1"/>
  <c r="AZ231" i="1" s="1"/>
  <c r="AZ222" i="1"/>
  <c r="AZ223" i="1" s="1"/>
  <c r="AZ220" i="1"/>
  <c r="AZ221" i="1" s="1"/>
  <c r="AZ211" i="1"/>
  <c r="AZ212" i="1" s="1"/>
  <c r="AZ204" i="1"/>
  <c r="AZ197" i="1"/>
  <c r="AZ213" i="1"/>
  <c r="AZ190" i="1"/>
  <c r="AZ181" i="1"/>
  <c r="AZ174" i="1"/>
  <c r="AZ183" i="1"/>
  <c r="AZ165" i="1"/>
  <c r="AZ172" i="1"/>
  <c r="AZ163" i="1"/>
  <c r="AZ156" i="1"/>
  <c r="AZ154" i="1"/>
  <c r="AZ182" i="1" s="1"/>
  <c r="AZ145" i="1"/>
  <c r="AZ173" i="1" s="1"/>
  <c r="AY178" i="1" s="1"/>
  <c r="AZ138" i="1"/>
  <c r="AZ147" i="1"/>
  <c r="AZ129" i="1"/>
  <c r="AZ120" i="1"/>
  <c r="AZ136" i="1"/>
  <c r="AZ164" i="1" s="1"/>
  <c r="AZ127" i="1"/>
  <c r="AZ155" i="1" s="1"/>
  <c r="AZ118" i="1"/>
  <c r="AZ146" i="1" s="1"/>
  <c r="AY150" i="1" s="1"/>
  <c r="AZ109" i="1"/>
  <c r="AZ137" i="1" s="1"/>
  <c r="AZ111" i="1"/>
  <c r="AZ102" i="1"/>
  <c r="AZ91" i="1"/>
  <c r="AZ119" i="1" s="1"/>
  <c r="AZ100" i="1"/>
  <c r="AZ128" i="1" s="1"/>
  <c r="AZ93" i="1"/>
  <c r="AZ73" i="1"/>
  <c r="AZ101" i="1" s="1"/>
  <c r="AZ84" i="1"/>
  <c r="AZ82" i="1"/>
  <c r="AZ110" i="1" s="1"/>
  <c r="AY114" i="1" s="1"/>
  <c r="AZ75" i="1"/>
  <c r="AZ83" i="1"/>
  <c r="AZ56" i="1"/>
  <c r="AZ66" i="1"/>
  <c r="AZ64" i="1"/>
  <c r="AZ57" i="1"/>
  <c r="AZ74" i="1"/>
  <c r="BA55" i="1"/>
  <c r="AX142" i="1"/>
  <c r="AY141" i="1"/>
  <c r="AY140" i="1"/>
  <c r="AX187" i="1"/>
  <c r="AX186" i="1"/>
  <c r="AY185" i="1"/>
  <c r="AX68" i="1"/>
  <c r="AW69" i="1"/>
  <c r="AW70" i="1"/>
  <c r="AY92" i="1"/>
  <c r="AY65" i="1"/>
  <c r="AX160" i="1"/>
  <c r="AY158" i="1"/>
  <c r="AX159" i="1"/>
  <c r="AW97" i="1"/>
  <c r="AX95" i="1"/>
  <c r="AX177" i="1"/>
  <c r="AX115" i="1"/>
  <c r="AY113" i="1"/>
  <c r="AX105" i="1"/>
  <c r="AX61" i="1"/>
  <c r="AX88" i="1"/>
  <c r="AX87" i="1"/>
  <c r="AY86" i="1"/>
  <c r="AX123" i="1"/>
  <c r="AX124" i="1"/>
  <c r="AY122" i="1"/>
  <c r="AX169" i="1"/>
  <c r="AX168" i="1"/>
  <c r="AY167" i="1"/>
  <c r="AY255" i="1"/>
  <c r="AY254" i="1"/>
  <c r="AX106" i="1"/>
  <c r="AX151" i="1"/>
  <c r="AY149" i="1"/>
  <c r="AX114" i="1"/>
  <c r="AZ104" i="1" l="1"/>
  <c r="AY160" i="1"/>
  <c r="AY159" i="1"/>
  <c r="AZ158" i="1"/>
  <c r="AY105" i="1"/>
  <c r="AZ92" i="1"/>
  <c r="AZ65" i="1"/>
  <c r="AY169" i="1"/>
  <c r="AY168" i="1"/>
  <c r="AZ167" i="1"/>
  <c r="AY106" i="1"/>
  <c r="AZ131" i="1"/>
  <c r="AY133" i="1"/>
  <c r="AY132" i="1"/>
  <c r="AZ254" i="1"/>
  <c r="AZ255" i="1"/>
  <c r="AX70" i="1"/>
  <c r="AY68" i="1"/>
  <c r="AX69" i="1"/>
  <c r="AZ59" i="1"/>
  <c r="AY124" i="1"/>
  <c r="AZ122" i="1"/>
  <c r="AX97" i="1"/>
  <c r="AY95" i="1"/>
  <c r="AY88" i="1"/>
  <c r="AZ86" i="1"/>
  <c r="AY60" i="1"/>
  <c r="AX96" i="1"/>
  <c r="BA247" i="1"/>
  <c r="BA244" i="1"/>
  <c r="BA241" i="1"/>
  <c r="BA242" i="1" s="1"/>
  <c r="BA238" i="1"/>
  <c r="BA239" i="1" s="1"/>
  <c r="BA230" i="1"/>
  <c r="BA231" i="1" s="1"/>
  <c r="BA222" i="1"/>
  <c r="BA223" i="1" s="1"/>
  <c r="BA220" i="1"/>
  <c r="BA221" i="1" s="1"/>
  <c r="BA211" i="1"/>
  <c r="BA212" i="1" s="1"/>
  <c r="BA204" i="1"/>
  <c r="BA213" i="1"/>
  <c r="BA197" i="1"/>
  <c r="BA183" i="1"/>
  <c r="BA190" i="1"/>
  <c r="BA181" i="1"/>
  <c r="BA174" i="1"/>
  <c r="BA172" i="1"/>
  <c r="BA165" i="1"/>
  <c r="BA163" i="1"/>
  <c r="BA156" i="1"/>
  <c r="BA154" i="1"/>
  <c r="BA182" i="1" s="1"/>
  <c r="BA147" i="1"/>
  <c r="BA145" i="1"/>
  <c r="BA173" i="1" s="1"/>
  <c r="AZ177" i="1" s="1"/>
  <c r="BA129" i="1"/>
  <c r="BA138" i="1"/>
  <c r="BA136" i="1"/>
  <c r="BA164" i="1" s="1"/>
  <c r="BA127" i="1"/>
  <c r="BA155" i="1" s="1"/>
  <c r="BA120" i="1"/>
  <c r="BA111" i="1"/>
  <c r="BA109" i="1"/>
  <c r="BA137" i="1" s="1"/>
  <c r="BA102" i="1"/>
  <c r="BA100" i="1"/>
  <c r="BA128" i="1" s="1"/>
  <c r="BA93" i="1"/>
  <c r="BA118" i="1"/>
  <c r="BA146" i="1" s="1"/>
  <c r="AZ150" i="1" s="1"/>
  <c r="BA84" i="1"/>
  <c r="BA91" i="1"/>
  <c r="BA119" i="1" s="1"/>
  <c r="BA83" i="1"/>
  <c r="BA82" i="1"/>
  <c r="BA110" i="1" s="1"/>
  <c r="BA75" i="1"/>
  <c r="BA66" i="1"/>
  <c r="BA74" i="1"/>
  <c r="BA64" i="1"/>
  <c r="BA57" i="1"/>
  <c r="BA73" i="1"/>
  <c r="BA101" i="1" s="1"/>
  <c r="BB55" i="1"/>
  <c r="BA56" i="1"/>
  <c r="AZ61" i="1" s="1"/>
  <c r="AZ114" i="1"/>
  <c r="AZ113" i="1"/>
  <c r="AY115" i="1"/>
  <c r="AY142" i="1"/>
  <c r="AZ141" i="1"/>
  <c r="AZ140" i="1"/>
  <c r="AZ178" i="1"/>
  <c r="AZ176" i="1"/>
  <c r="AY61" i="1"/>
  <c r="AY78" i="1"/>
  <c r="AZ77" i="1"/>
  <c r="AY79" i="1"/>
  <c r="AY151" i="1"/>
  <c r="AZ149" i="1"/>
  <c r="AY187" i="1"/>
  <c r="AY186" i="1"/>
  <c r="AZ185" i="1"/>
  <c r="AZ133" i="1" l="1"/>
  <c r="BA131" i="1"/>
  <c r="AZ132" i="1"/>
  <c r="AZ60" i="1"/>
  <c r="AY97" i="1"/>
  <c r="AZ95" i="1"/>
  <c r="BA176" i="1"/>
  <c r="BA59" i="1"/>
  <c r="BA113" i="1"/>
  <c r="AZ115" i="1"/>
  <c r="AZ142" i="1"/>
  <c r="BA140" i="1"/>
  <c r="AZ88" i="1"/>
  <c r="AZ87" i="1"/>
  <c r="BA86" i="1"/>
  <c r="AZ186" i="1"/>
  <c r="AZ187" i="1"/>
  <c r="BA185" i="1"/>
  <c r="BA104" i="1"/>
  <c r="AZ124" i="1"/>
  <c r="BA122" i="1"/>
  <c r="AZ123" i="1"/>
  <c r="AZ160" i="1"/>
  <c r="BA158" i="1"/>
  <c r="AY96" i="1"/>
  <c r="BB247" i="1"/>
  <c r="BB241" i="1"/>
  <c r="BB242" i="1" s="1"/>
  <c r="BB244" i="1"/>
  <c r="BB245" i="1" s="1"/>
  <c r="BB238" i="1"/>
  <c r="BB239" i="1" s="1"/>
  <c r="BB230" i="1"/>
  <c r="BB231" i="1" s="1"/>
  <c r="BB222" i="1"/>
  <c r="BB223" i="1" s="1"/>
  <c r="BB220" i="1"/>
  <c r="BB221" i="1" s="1"/>
  <c r="BB213" i="1"/>
  <c r="BB211" i="1"/>
  <c r="BB212" i="1" s="1"/>
  <c r="BB204" i="1"/>
  <c r="BB190" i="1"/>
  <c r="BB197" i="1"/>
  <c r="BB183" i="1"/>
  <c r="BB181" i="1"/>
  <c r="BB172" i="1"/>
  <c r="BB165" i="1"/>
  <c r="BB174" i="1"/>
  <c r="BB163" i="1"/>
  <c r="BB156" i="1"/>
  <c r="BB154" i="1"/>
  <c r="BB182" i="1" s="1"/>
  <c r="BB147" i="1"/>
  <c r="BB129" i="1"/>
  <c r="BB127" i="1"/>
  <c r="BB155" i="1" s="1"/>
  <c r="BB138" i="1"/>
  <c r="BB136" i="1"/>
  <c r="BB164" i="1" s="1"/>
  <c r="BB118" i="1"/>
  <c r="BB146" i="1" s="1"/>
  <c r="BA150" i="1" s="1"/>
  <c r="BB145" i="1"/>
  <c r="BB173" i="1" s="1"/>
  <c r="BA178" i="1" s="1"/>
  <c r="BB111" i="1"/>
  <c r="BB100" i="1"/>
  <c r="BB128" i="1" s="1"/>
  <c r="BB120" i="1"/>
  <c r="BB93" i="1"/>
  <c r="BB109" i="1"/>
  <c r="BB137" i="1" s="1"/>
  <c r="BB84" i="1"/>
  <c r="BB102" i="1"/>
  <c r="BB82" i="1"/>
  <c r="BB110" i="1" s="1"/>
  <c r="BA114" i="1" s="1"/>
  <c r="BB75" i="1"/>
  <c r="BB91" i="1"/>
  <c r="BB119" i="1" s="1"/>
  <c r="BB83" i="1"/>
  <c r="BB74" i="1"/>
  <c r="BB64" i="1"/>
  <c r="BB57" i="1"/>
  <c r="BB66" i="1"/>
  <c r="BC55" i="1"/>
  <c r="BB73" i="1"/>
  <c r="BB101" i="1" s="1"/>
  <c r="BB56" i="1"/>
  <c r="BA92" i="1"/>
  <c r="BA65" i="1"/>
  <c r="BA149" i="1"/>
  <c r="AZ151" i="1"/>
  <c r="AZ169" i="1"/>
  <c r="BA167" i="1"/>
  <c r="BA255" i="1"/>
  <c r="BA254" i="1"/>
  <c r="AZ105" i="1"/>
  <c r="AZ78" i="1"/>
  <c r="BA77" i="1"/>
  <c r="AZ79" i="1"/>
  <c r="AY70" i="1"/>
  <c r="AZ68" i="1"/>
  <c r="AY69" i="1"/>
  <c r="AZ106" i="1"/>
  <c r="AZ97" i="1" l="1"/>
  <c r="BA95" i="1"/>
  <c r="BA88" i="1"/>
  <c r="BA87" i="1"/>
  <c r="BB86" i="1"/>
  <c r="BB59" i="1"/>
  <c r="BA133" i="1"/>
  <c r="BA132" i="1"/>
  <c r="BB131" i="1"/>
  <c r="BA187" i="1"/>
  <c r="BA186" i="1"/>
  <c r="BB185" i="1"/>
  <c r="AZ96" i="1"/>
  <c r="BA124" i="1"/>
  <c r="BB122" i="1"/>
  <c r="BA123" i="1"/>
  <c r="BC247" i="1"/>
  <c r="BC244" i="1"/>
  <c r="BC241" i="1"/>
  <c r="BC242" i="1" s="1"/>
  <c r="BC238" i="1"/>
  <c r="BC239" i="1" s="1"/>
  <c r="BC230" i="1"/>
  <c r="BC231" i="1" s="1"/>
  <c r="BC222" i="1"/>
  <c r="BC223" i="1" s="1"/>
  <c r="BC220" i="1"/>
  <c r="BC221" i="1" s="1"/>
  <c r="BC211" i="1"/>
  <c r="BC212" i="1" s="1"/>
  <c r="BC204" i="1"/>
  <c r="BC213" i="1"/>
  <c r="BC197" i="1"/>
  <c r="BC190" i="1"/>
  <c r="BC183" i="1"/>
  <c r="BC181" i="1"/>
  <c r="BC172" i="1"/>
  <c r="BC165" i="1"/>
  <c r="BC174" i="1"/>
  <c r="BC163" i="1"/>
  <c r="BC156" i="1"/>
  <c r="BC154" i="1"/>
  <c r="BC182" i="1" s="1"/>
  <c r="BC147" i="1"/>
  <c r="BC145" i="1"/>
  <c r="BC173" i="1" s="1"/>
  <c r="BB178" i="1" s="1"/>
  <c r="BC138" i="1"/>
  <c r="BC136" i="1"/>
  <c r="BC164" i="1" s="1"/>
  <c r="BC129" i="1"/>
  <c r="BC120" i="1"/>
  <c r="BC127" i="1"/>
  <c r="BC155" i="1" s="1"/>
  <c r="BC111" i="1"/>
  <c r="BC100" i="1"/>
  <c r="BC128" i="1" s="1"/>
  <c r="BC118" i="1"/>
  <c r="BC146" i="1" s="1"/>
  <c r="BC109" i="1"/>
  <c r="BC137" i="1" s="1"/>
  <c r="BC102" i="1"/>
  <c r="BC93" i="1"/>
  <c r="BC84" i="1"/>
  <c r="BC91" i="1"/>
  <c r="BC119" i="1" s="1"/>
  <c r="BC82" i="1"/>
  <c r="BC110" i="1" s="1"/>
  <c r="BC75" i="1"/>
  <c r="BC66" i="1"/>
  <c r="BC83" i="1"/>
  <c r="BC74" i="1"/>
  <c r="BC73" i="1"/>
  <c r="BC101" i="1" s="1"/>
  <c r="BB106" i="1" s="1"/>
  <c r="BD55" i="1"/>
  <c r="BC56" i="1"/>
  <c r="BB61" i="1" s="1"/>
  <c r="BC64" i="1"/>
  <c r="BC57" i="1"/>
  <c r="BB113" i="1"/>
  <c r="BA115" i="1"/>
  <c r="BB114" i="1"/>
  <c r="BB176" i="1"/>
  <c r="BB104" i="1"/>
  <c r="BB149" i="1"/>
  <c r="BB150" i="1"/>
  <c r="BA151" i="1"/>
  <c r="BA60" i="1"/>
  <c r="BA168" i="1"/>
  <c r="BB167" i="1"/>
  <c r="BA169" i="1"/>
  <c r="BB255" i="1"/>
  <c r="BB254" i="1"/>
  <c r="BA105" i="1"/>
  <c r="BA61" i="1"/>
  <c r="BB92" i="1"/>
  <c r="BB65" i="1"/>
  <c r="BA142" i="1"/>
  <c r="BB140" i="1"/>
  <c r="BA106" i="1"/>
  <c r="BA141" i="1"/>
  <c r="AZ70" i="1"/>
  <c r="AZ69" i="1"/>
  <c r="BA68" i="1"/>
  <c r="BB77" i="1"/>
  <c r="BA79" i="1"/>
  <c r="BA78" i="1"/>
  <c r="BB158" i="1"/>
  <c r="BA159" i="1"/>
  <c r="BA160" i="1"/>
  <c r="BA177" i="1"/>
  <c r="BB133" i="1" l="1"/>
  <c r="BB132" i="1"/>
  <c r="BC131" i="1"/>
  <c r="BB60" i="1"/>
  <c r="BB105" i="1"/>
  <c r="BC92" i="1"/>
  <c r="BC65" i="1"/>
  <c r="BB115" i="1"/>
  <c r="BC113" i="1"/>
  <c r="BB187" i="1"/>
  <c r="BC185" i="1"/>
  <c r="BB186" i="1"/>
  <c r="BC59" i="1"/>
  <c r="BC122" i="1"/>
  <c r="BB123" i="1"/>
  <c r="BB124" i="1"/>
  <c r="BB159" i="1"/>
  <c r="BC158" i="1"/>
  <c r="BB160" i="1"/>
  <c r="BA70" i="1"/>
  <c r="BA69" i="1"/>
  <c r="BB68" i="1"/>
  <c r="BD247" i="1"/>
  <c r="BD244" i="1"/>
  <c r="BD241" i="1"/>
  <c r="BD242" i="1" s="1"/>
  <c r="BD238" i="1"/>
  <c r="BD239" i="1" s="1"/>
  <c r="BD230" i="1"/>
  <c r="BD231" i="1" s="1"/>
  <c r="BD222" i="1"/>
  <c r="BD223" i="1" s="1"/>
  <c r="BD220" i="1"/>
  <c r="BD221" i="1" s="1"/>
  <c r="BD213" i="1"/>
  <c r="BD211" i="1"/>
  <c r="BD212" i="1" s="1"/>
  <c r="BD204" i="1"/>
  <c r="BD197" i="1"/>
  <c r="BD190" i="1"/>
  <c r="BD183" i="1"/>
  <c r="BD181" i="1"/>
  <c r="BD174" i="1"/>
  <c r="BD172" i="1"/>
  <c r="BD165" i="1"/>
  <c r="BD156" i="1"/>
  <c r="BD163" i="1"/>
  <c r="BD154" i="1"/>
  <c r="BD182" i="1" s="1"/>
  <c r="BD147" i="1"/>
  <c r="BD136" i="1"/>
  <c r="BD164" i="1" s="1"/>
  <c r="BD145" i="1"/>
  <c r="BD173" i="1" s="1"/>
  <c r="BC178" i="1" s="1"/>
  <c r="BD138" i="1"/>
  <c r="BD129" i="1"/>
  <c r="BD118" i="1"/>
  <c r="BD146" i="1" s="1"/>
  <c r="BC150" i="1" s="1"/>
  <c r="BD111" i="1"/>
  <c r="BD120" i="1"/>
  <c r="BD127" i="1"/>
  <c r="BD155" i="1" s="1"/>
  <c r="BD109" i="1"/>
  <c r="BD137" i="1" s="1"/>
  <c r="BD93" i="1"/>
  <c r="BD100" i="1"/>
  <c r="BD128" i="1" s="1"/>
  <c r="BD84" i="1"/>
  <c r="BD91" i="1"/>
  <c r="BD119" i="1" s="1"/>
  <c r="BD75" i="1"/>
  <c r="BD83" i="1"/>
  <c r="BD74" i="1"/>
  <c r="BD73" i="1"/>
  <c r="BD101" i="1" s="1"/>
  <c r="BC105" i="1" s="1"/>
  <c r="BD102" i="1"/>
  <c r="BD66" i="1"/>
  <c r="BD82" i="1"/>
  <c r="BD110" i="1" s="1"/>
  <c r="BD64" i="1"/>
  <c r="BD56" i="1"/>
  <c r="BC61" i="1" s="1"/>
  <c r="BD57" i="1"/>
  <c r="BE55" i="1"/>
  <c r="BA97" i="1"/>
  <c r="BB96" i="1"/>
  <c r="BB95" i="1"/>
  <c r="BC104" i="1"/>
  <c r="BC254" i="1"/>
  <c r="BC255" i="1"/>
  <c r="BB79" i="1"/>
  <c r="BB78" i="1"/>
  <c r="BC77" i="1"/>
  <c r="BC167" i="1"/>
  <c r="BB169" i="1"/>
  <c r="BB87" i="1"/>
  <c r="BC86" i="1"/>
  <c r="BB88" i="1"/>
  <c r="BB142" i="1"/>
  <c r="BC141" i="1"/>
  <c r="BC140" i="1"/>
  <c r="BA96" i="1"/>
  <c r="BC149" i="1"/>
  <c r="BB151" i="1"/>
  <c r="BC176" i="1"/>
  <c r="BC177" i="1" l="1"/>
  <c r="BD176" i="1"/>
  <c r="BD104" i="1"/>
  <c r="BD140" i="1"/>
  <c r="BC142" i="1"/>
  <c r="BD167" i="1"/>
  <c r="BC169" i="1"/>
  <c r="BC168" i="1"/>
  <c r="BC60" i="1"/>
  <c r="BB70" i="1"/>
  <c r="BB69" i="1"/>
  <c r="BC68" i="1"/>
  <c r="BC79" i="1"/>
  <c r="BC78" i="1"/>
  <c r="BD77" i="1"/>
  <c r="BC160" i="1"/>
  <c r="BC159" i="1"/>
  <c r="BD158" i="1"/>
  <c r="BC95" i="1"/>
  <c r="BB97" i="1"/>
  <c r="BC87" i="1"/>
  <c r="BD86" i="1"/>
  <c r="BC88" i="1"/>
  <c r="BD185" i="1"/>
  <c r="BC187" i="1"/>
  <c r="BC186" i="1"/>
  <c r="BD59" i="1"/>
  <c r="BE247" i="1"/>
  <c r="BE244" i="1"/>
  <c r="BE241" i="1"/>
  <c r="BE242" i="1" s="1"/>
  <c r="BE238" i="1"/>
  <c r="BE239" i="1" s="1"/>
  <c r="BE230" i="1"/>
  <c r="BE231" i="1" s="1"/>
  <c r="BE222" i="1"/>
  <c r="BE223" i="1" s="1"/>
  <c r="BE220" i="1"/>
  <c r="BE221" i="1" s="1"/>
  <c r="BE213" i="1"/>
  <c r="BE211" i="1"/>
  <c r="BE212" i="1" s="1"/>
  <c r="BE197" i="1"/>
  <c r="BE190" i="1"/>
  <c r="BE204" i="1"/>
  <c r="BE183" i="1"/>
  <c r="BE181" i="1"/>
  <c r="BE174" i="1"/>
  <c r="BE172" i="1"/>
  <c r="BE165" i="1"/>
  <c r="BE163" i="1"/>
  <c r="BE156" i="1"/>
  <c r="BE154" i="1"/>
  <c r="BE182" i="1" s="1"/>
  <c r="BE147" i="1"/>
  <c r="BE145" i="1"/>
  <c r="BE173" i="1" s="1"/>
  <c r="BE138" i="1"/>
  <c r="BE136" i="1"/>
  <c r="BE164" i="1" s="1"/>
  <c r="BE129" i="1"/>
  <c r="BE127" i="1"/>
  <c r="BE155" i="1" s="1"/>
  <c r="BE120" i="1"/>
  <c r="BE109" i="1"/>
  <c r="BE137" i="1" s="1"/>
  <c r="BD141" i="1" s="1"/>
  <c r="BE118" i="1"/>
  <c r="BE146" i="1" s="1"/>
  <c r="BE111" i="1"/>
  <c r="BE100" i="1"/>
  <c r="BE128" i="1" s="1"/>
  <c r="BE84" i="1"/>
  <c r="BE91" i="1"/>
  <c r="BE119" i="1" s="1"/>
  <c r="BE83" i="1"/>
  <c r="BE102" i="1"/>
  <c r="BE93" i="1"/>
  <c r="BE66" i="1"/>
  <c r="BE74" i="1"/>
  <c r="BE73" i="1"/>
  <c r="BE101" i="1" s="1"/>
  <c r="BD105" i="1" s="1"/>
  <c r="BF55" i="1"/>
  <c r="BE56" i="1"/>
  <c r="BD61" i="1" s="1"/>
  <c r="BE82" i="1"/>
  <c r="BE110" i="1" s="1"/>
  <c r="BD114" i="1" s="1"/>
  <c r="BE75" i="1"/>
  <c r="BE64" i="1"/>
  <c r="BE57" i="1"/>
  <c r="BC106" i="1"/>
  <c r="BD92" i="1"/>
  <c r="BC96" i="1" s="1"/>
  <c r="BD65" i="1"/>
  <c r="BD122" i="1"/>
  <c r="BC123" i="1"/>
  <c r="BC124" i="1"/>
  <c r="BC151" i="1"/>
  <c r="BD150" i="1"/>
  <c r="BD149" i="1"/>
  <c r="BC115" i="1"/>
  <c r="BD113" i="1"/>
  <c r="BD255" i="1"/>
  <c r="BD254" i="1"/>
  <c r="BC114" i="1"/>
  <c r="BC133" i="1"/>
  <c r="BC132" i="1"/>
  <c r="BD131" i="1"/>
  <c r="BD79" i="1" l="1"/>
  <c r="BD78" i="1"/>
  <c r="BE77" i="1"/>
  <c r="BE176" i="1"/>
  <c r="BD151" i="1"/>
  <c r="BE149" i="1"/>
  <c r="BE92" i="1"/>
  <c r="BD96" i="1" s="1"/>
  <c r="BE65" i="1"/>
  <c r="BE140" i="1"/>
  <c r="BD142" i="1"/>
  <c r="BD187" i="1"/>
  <c r="BE185" i="1"/>
  <c r="BD186" i="1"/>
  <c r="BD106" i="1"/>
  <c r="BD115" i="1"/>
  <c r="BE113" i="1"/>
  <c r="BD88" i="1"/>
  <c r="BD87" i="1"/>
  <c r="BE86" i="1"/>
  <c r="BD160" i="1"/>
  <c r="BE158" i="1"/>
  <c r="BD159" i="1"/>
  <c r="BE59" i="1"/>
  <c r="BD124" i="1"/>
  <c r="BE122" i="1"/>
  <c r="BD123" i="1"/>
  <c r="BE255" i="1"/>
  <c r="BE254" i="1"/>
  <c r="BD68" i="1"/>
  <c r="BC69" i="1"/>
  <c r="BC70" i="1"/>
  <c r="BF247" i="1"/>
  <c r="BF244" i="1"/>
  <c r="BF241" i="1"/>
  <c r="BF242" i="1" s="1"/>
  <c r="BF238" i="1"/>
  <c r="BF239" i="1" s="1"/>
  <c r="BF230" i="1"/>
  <c r="BF231" i="1" s="1"/>
  <c r="BF222" i="1"/>
  <c r="BF223" i="1" s="1"/>
  <c r="BF213" i="1"/>
  <c r="BF220" i="1"/>
  <c r="BF221" i="1" s="1"/>
  <c r="BF211" i="1"/>
  <c r="BF212" i="1" s="1"/>
  <c r="BF204" i="1"/>
  <c r="BF197" i="1"/>
  <c r="BF181" i="1"/>
  <c r="BF190" i="1"/>
  <c r="BF183" i="1"/>
  <c r="BF174" i="1"/>
  <c r="BF172" i="1"/>
  <c r="BF165" i="1"/>
  <c r="BF163" i="1"/>
  <c r="BF156" i="1"/>
  <c r="BF154" i="1"/>
  <c r="BF182" i="1" s="1"/>
  <c r="BF145" i="1"/>
  <c r="BF173" i="1" s="1"/>
  <c r="BE178" i="1" s="1"/>
  <c r="BF138" i="1"/>
  <c r="BF147" i="1"/>
  <c r="BF136" i="1"/>
  <c r="BF164" i="1" s="1"/>
  <c r="BF129" i="1"/>
  <c r="BF120" i="1"/>
  <c r="BF127" i="1"/>
  <c r="BF155" i="1" s="1"/>
  <c r="BF109" i="1"/>
  <c r="BF137" i="1" s="1"/>
  <c r="BE141" i="1" s="1"/>
  <c r="BF102" i="1"/>
  <c r="BF118" i="1"/>
  <c r="BF146" i="1" s="1"/>
  <c r="BE150" i="1" s="1"/>
  <c r="BF100" i="1"/>
  <c r="BF128" i="1" s="1"/>
  <c r="BF84" i="1"/>
  <c r="BF91" i="1"/>
  <c r="BF119" i="1" s="1"/>
  <c r="BF111" i="1"/>
  <c r="BF74" i="1"/>
  <c r="BF83" i="1"/>
  <c r="BF73" i="1"/>
  <c r="BF101" i="1" s="1"/>
  <c r="BE106" i="1" s="1"/>
  <c r="BF93" i="1"/>
  <c r="BF82" i="1"/>
  <c r="BF110" i="1" s="1"/>
  <c r="BF56" i="1"/>
  <c r="BF75" i="1"/>
  <c r="BF64" i="1"/>
  <c r="BF57" i="1"/>
  <c r="BF66" i="1"/>
  <c r="BG55" i="1"/>
  <c r="BD169" i="1"/>
  <c r="BE167" i="1"/>
  <c r="BD177" i="1"/>
  <c r="BD95" i="1"/>
  <c r="BC97" i="1"/>
  <c r="BE104" i="1"/>
  <c r="BD133" i="1"/>
  <c r="BD132" i="1"/>
  <c r="BE131" i="1"/>
  <c r="BD60" i="1"/>
  <c r="BD178" i="1"/>
  <c r="BE105" i="1" l="1"/>
  <c r="BF92" i="1"/>
  <c r="BF65" i="1"/>
  <c r="BF255" i="1"/>
  <c r="BF254" i="1"/>
  <c r="BF59" i="1"/>
  <c r="BE169" i="1"/>
  <c r="BE168" i="1"/>
  <c r="BF167" i="1"/>
  <c r="BE61" i="1"/>
  <c r="BE115" i="1"/>
  <c r="BF113" i="1"/>
  <c r="BE132" i="1"/>
  <c r="BF131" i="1"/>
  <c r="BE133" i="1"/>
  <c r="BE177" i="1"/>
  <c r="BE60" i="1"/>
  <c r="BE114" i="1"/>
  <c r="BF122" i="1"/>
  <c r="BE123" i="1"/>
  <c r="BE124" i="1"/>
  <c r="BE151" i="1"/>
  <c r="BF149" i="1"/>
  <c r="BG247" i="1"/>
  <c r="BG244" i="1"/>
  <c r="BG241" i="1"/>
  <c r="BG242" i="1" s="1"/>
  <c r="BG238" i="1"/>
  <c r="BG239" i="1" s="1"/>
  <c r="BG230" i="1"/>
  <c r="BG231" i="1" s="1"/>
  <c r="BG222" i="1"/>
  <c r="BG223" i="1" s="1"/>
  <c r="BG220" i="1"/>
  <c r="BG221" i="1" s="1"/>
  <c r="BG213" i="1"/>
  <c r="BG211" i="1"/>
  <c r="BG212" i="1" s="1"/>
  <c r="BG197" i="1"/>
  <c r="BG190" i="1"/>
  <c r="BG204" i="1"/>
  <c r="BG183" i="1"/>
  <c r="BG174" i="1"/>
  <c r="BG181" i="1"/>
  <c r="BG172" i="1"/>
  <c r="BG165" i="1"/>
  <c r="BG156" i="1"/>
  <c r="BG163" i="1"/>
  <c r="BG154" i="1"/>
  <c r="BG182" i="1" s="1"/>
  <c r="BG145" i="1"/>
  <c r="BG173" i="1" s="1"/>
  <c r="BF178" i="1" s="1"/>
  <c r="BG138" i="1"/>
  <c r="BG136" i="1"/>
  <c r="BG164" i="1" s="1"/>
  <c r="BG147" i="1"/>
  <c r="BG129" i="1"/>
  <c r="BG120" i="1"/>
  <c r="BG127" i="1"/>
  <c r="BG155" i="1" s="1"/>
  <c r="BG109" i="1"/>
  <c r="BG137" i="1" s="1"/>
  <c r="BF141" i="1" s="1"/>
  <c r="BG102" i="1"/>
  <c r="BG118" i="1"/>
  <c r="BG146" i="1" s="1"/>
  <c r="BG111" i="1"/>
  <c r="BG100" i="1"/>
  <c r="BG128" i="1" s="1"/>
  <c r="BG91" i="1"/>
  <c r="BG119" i="1" s="1"/>
  <c r="BG82" i="1"/>
  <c r="BG110" i="1" s="1"/>
  <c r="BF114" i="1" s="1"/>
  <c r="BG93" i="1"/>
  <c r="BG84" i="1"/>
  <c r="BG83" i="1"/>
  <c r="BG73" i="1"/>
  <c r="BG101" i="1" s="1"/>
  <c r="BF106" i="1" s="1"/>
  <c r="BG75" i="1"/>
  <c r="BG56" i="1"/>
  <c r="BF61" i="1" s="1"/>
  <c r="BG64" i="1"/>
  <c r="BG57" i="1"/>
  <c r="BG74" i="1"/>
  <c r="BG66" i="1"/>
  <c r="BH55" i="1"/>
  <c r="BF104" i="1"/>
  <c r="BF176" i="1"/>
  <c r="BD69" i="1"/>
  <c r="BD70" i="1"/>
  <c r="BE68" i="1"/>
  <c r="BE88" i="1"/>
  <c r="BE87" i="1"/>
  <c r="BF86" i="1"/>
  <c r="BF140" i="1"/>
  <c r="BE142" i="1"/>
  <c r="BE186" i="1"/>
  <c r="BF185" i="1"/>
  <c r="BE187" i="1"/>
  <c r="BD97" i="1"/>
  <c r="BE96" i="1"/>
  <c r="BE95" i="1"/>
  <c r="BE79" i="1"/>
  <c r="BE78" i="1"/>
  <c r="BF77" i="1"/>
  <c r="BE160" i="1"/>
  <c r="BF158" i="1"/>
  <c r="BE159" i="1"/>
  <c r="BF177" i="1" l="1"/>
  <c r="BF60" i="1"/>
  <c r="BG104" i="1"/>
  <c r="BF151" i="1"/>
  <c r="BG149" i="1"/>
  <c r="BH247" i="1"/>
  <c r="BH244" i="1"/>
  <c r="BH241" i="1"/>
  <c r="BH242" i="1" s="1"/>
  <c r="BH238" i="1"/>
  <c r="BH239" i="1" s="1"/>
  <c r="BH230" i="1"/>
  <c r="BH231" i="1" s="1"/>
  <c r="BH222" i="1"/>
  <c r="BH223" i="1" s="1"/>
  <c r="BH220" i="1"/>
  <c r="BH221" i="1" s="1"/>
  <c r="BH213" i="1"/>
  <c r="BH211" i="1"/>
  <c r="BH212" i="1" s="1"/>
  <c r="BH204" i="1"/>
  <c r="BH197" i="1"/>
  <c r="BH190" i="1"/>
  <c r="BH183" i="1"/>
  <c r="BH174" i="1"/>
  <c r="BH181" i="1"/>
  <c r="BH172" i="1"/>
  <c r="BH165" i="1"/>
  <c r="BH154" i="1"/>
  <c r="BH182" i="1" s="1"/>
  <c r="BH163" i="1"/>
  <c r="BH145" i="1"/>
  <c r="BH173" i="1" s="1"/>
  <c r="BG177" i="1" s="1"/>
  <c r="BH138" i="1"/>
  <c r="BH156" i="1"/>
  <c r="BH147" i="1"/>
  <c r="BH129" i="1"/>
  <c r="BH136" i="1"/>
  <c r="BH164" i="1" s="1"/>
  <c r="BH120" i="1"/>
  <c r="BH127" i="1"/>
  <c r="BH155" i="1" s="1"/>
  <c r="BH118" i="1"/>
  <c r="BH146" i="1" s="1"/>
  <c r="BG150" i="1" s="1"/>
  <c r="BH109" i="1"/>
  <c r="BH137" i="1" s="1"/>
  <c r="BG141" i="1" s="1"/>
  <c r="BH111" i="1"/>
  <c r="BH91" i="1"/>
  <c r="BH119" i="1" s="1"/>
  <c r="BH102" i="1"/>
  <c r="BH93" i="1"/>
  <c r="BH100" i="1"/>
  <c r="BH128" i="1" s="1"/>
  <c r="BH84" i="1"/>
  <c r="BH73" i="1"/>
  <c r="BH101" i="1" s="1"/>
  <c r="BH82" i="1"/>
  <c r="BH110" i="1" s="1"/>
  <c r="BG114" i="1" s="1"/>
  <c r="BH75" i="1"/>
  <c r="BH56" i="1"/>
  <c r="BG61" i="1" s="1"/>
  <c r="BH83" i="1"/>
  <c r="BH64" i="1"/>
  <c r="BH57" i="1"/>
  <c r="BH74" i="1"/>
  <c r="BH66" i="1"/>
  <c r="BI55" i="1"/>
  <c r="BF88" i="1"/>
  <c r="BF87" i="1"/>
  <c r="BG86" i="1"/>
  <c r="BG176" i="1"/>
  <c r="BF142" i="1"/>
  <c r="BG140" i="1"/>
  <c r="BF187" i="1"/>
  <c r="BF186" i="1"/>
  <c r="BG185" i="1"/>
  <c r="BF160" i="1"/>
  <c r="BG158" i="1"/>
  <c r="BF159" i="1"/>
  <c r="BF115" i="1"/>
  <c r="BG113" i="1"/>
  <c r="BG92" i="1"/>
  <c r="BF96" i="1" s="1"/>
  <c r="BG65" i="1"/>
  <c r="BF123" i="1"/>
  <c r="BF124" i="1"/>
  <c r="BG122" i="1"/>
  <c r="BG255" i="1"/>
  <c r="BG254" i="1"/>
  <c r="BF105" i="1"/>
  <c r="BG59" i="1"/>
  <c r="BG60" i="1"/>
  <c r="BF132" i="1"/>
  <c r="BG131" i="1"/>
  <c r="BF133" i="1"/>
  <c r="BF68" i="1"/>
  <c r="BE69" i="1"/>
  <c r="BE70" i="1"/>
  <c r="BF79" i="1"/>
  <c r="BF78" i="1"/>
  <c r="BG77" i="1"/>
  <c r="BF169" i="1"/>
  <c r="BF168" i="1"/>
  <c r="BG167" i="1"/>
  <c r="BF150" i="1"/>
  <c r="BE97" i="1"/>
  <c r="BF95" i="1"/>
  <c r="BG178" i="1" l="1"/>
  <c r="BG133" i="1"/>
  <c r="BG132" i="1"/>
  <c r="BG187" i="1"/>
  <c r="BH185" i="1"/>
  <c r="BG186" i="1"/>
  <c r="BF70" i="1"/>
  <c r="BG68" i="1"/>
  <c r="BF69" i="1"/>
  <c r="BH92" i="1"/>
  <c r="BH65" i="1"/>
  <c r="BG169" i="1"/>
  <c r="BG168" i="1"/>
  <c r="BH167" i="1"/>
  <c r="BH254" i="1"/>
  <c r="BH255" i="1"/>
  <c r="BH59" i="1"/>
  <c r="BG124" i="1"/>
  <c r="BG123" i="1"/>
  <c r="BH122" i="1"/>
  <c r="BI247" i="1"/>
  <c r="BI244" i="1"/>
  <c r="BI245" i="1" s="1"/>
  <c r="BI241" i="1"/>
  <c r="BI242" i="1" s="1"/>
  <c r="BI238" i="1"/>
  <c r="BI239" i="1" s="1"/>
  <c r="BI222" i="1"/>
  <c r="BI223" i="1" s="1"/>
  <c r="BI230" i="1"/>
  <c r="BI231" i="1" s="1"/>
  <c r="BI220" i="1"/>
  <c r="BI221" i="1" s="1"/>
  <c r="BI211" i="1"/>
  <c r="BI212" i="1" s="1"/>
  <c r="BI204" i="1"/>
  <c r="BI213" i="1"/>
  <c r="BI197" i="1"/>
  <c r="BI183" i="1"/>
  <c r="BI190" i="1"/>
  <c r="BI174" i="1"/>
  <c r="BI181" i="1"/>
  <c r="BI172" i="1"/>
  <c r="BI165" i="1"/>
  <c r="BI163" i="1"/>
  <c r="BI154" i="1"/>
  <c r="BI182" i="1" s="1"/>
  <c r="BI156" i="1"/>
  <c r="BI147" i="1"/>
  <c r="BI145" i="1"/>
  <c r="BI173" i="1" s="1"/>
  <c r="BI138" i="1"/>
  <c r="BI129" i="1"/>
  <c r="BI136" i="1"/>
  <c r="BI164" i="1" s="1"/>
  <c r="BI127" i="1"/>
  <c r="BI155" i="1" s="1"/>
  <c r="BI120" i="1"/>
  <c r="BI118" i="1"/>
  <c r="BI146" i="1" s="1"/>
  <c r="BH150" i="1" s="1"/>
  <c r="BI111" i="1"/>
  <c r="BI109" i="1"/>
  <c r="BI137" i="1" s="1"/>
  <c r="BI102" i="1"/>
  <c r="BI93" i="1"/>
  <c r="BI84" i="1"/>
  <c r="BI91" i="1"/>
  <c r="BI119" i="1" s="1"/>
  <c r="BI83" i="1"/>
  <c r="BI82" i="1"/>
  <c r="BI110" i="1" s="1"/>
  <c r="BH114" i="1" s="1"/>
  <c r="BI75" i="1"/>
  <c r="BI66" i="1"/>
  <c r="BI74" i="1"/>
  <c r="BI57" i="1"/>
  <c r="BI64" i="1"/>
  <c r="BI73" i="1"/>
  <c r="BI101" i="1" s="1"/>
  <c r="BH106" i="1" s="1"/>
  <c r="BI100" i="1"/>
  <c r="BI128" i="1" s="1"/>
  <c r="BI56" i="1"/>
  <c r="BH60" i="1" s="1"/>
  <c r="BJ55" i="1"/>
  <c r="BH113" i="1"/>
  <c r="BG115" i="1"/>
  <c r="BG142" i="1"/>
  <c r="BH141" i="1"/>
  <c r="BH140" i="1"/>
  <c r="BG96" i="1"/>
  <c r="BF97" i="1"/>
  <c r="BH104" i="1"/>
  <c r="BG151" i="1"/>
  <c r="BH149" i="1"/>
  <c r="BH178" i="1"/>
  <c r="BH177" i="1"/>
  <c r="BH176" i="1"/>
  <c r="BG105" i="1"/>
  <c r="BG88" i="1"/>
  <c r="BG87" i="1"/>
  <c r="BH86" i="1"/>
  <c r="BG78" i="1"/>
  <c r="BH77" i="1"/>
  <c r="BG79" i="1"/>
  <c r="BG160" i="1"/>
  <c r="BG159" i="1"/>
  <c r="BH158" i="1"/>
  <c r="BG106" i="1"/>
  <c r="BH133" i="1" l="1"/>
  <c r="BI131" i="1"/>
  <c r="BH132" i="1"/>
  <c r="BH88" i="1"/>
  <c r="BH87" i="1"/>
  <c r="BI86" i="1"/>
  <c r="BH187" i="1"/>
  <c r="BH186" i="1"/>
  <c r="BI185" i="1"/>
  <c r="BI104" i="1"/>
  <c r="BH124" i="1"/>
  <c r="BI122" i="1"/>
  <c r="BH123" i="1"/>
  <c r="BH160" i="1"/>
  <c r="BI158" i="1"/>
  <c r="BH159" i="1"/>
  <c r="BI92" i="1"/>
  <c r="BI65" i="1"/>
  <c r="BH169" i="1"/>
  <c r="BH168" i="1"/>
  <c r="BI167" i="1"/>
  <c r="BI255" i="1"/>
  <c r="BI254" i="1"/>
  <c r="BH105" i="1"/>
  <c r="BH78" i="1"/>
  <c r="BI77" i="1"/>
  <c r="BH79" i="1"/>
  <c r="BH142" i="1"/>
  <c r="BI140" i="1"/>
  <c r="BI176" i="1"/>
  <c r="BJ247" i="1"/>
  <c r="BJ244" i="1"/>
  <c r="BJ241" i="1"/>
  <c r="BJ242" i="1" s="1"/>
  <c r="BJ238" i="1"/>
  <c r="BJ239" i="1" s="1"/>
  <c r="BJ230" i="1"/>
  <c r="BJ231" i="1" s="1"/>
  <c r="BJ220" i="1"/>
  <c r="BJ221" i="1" s="1"/>
  <c r="BJ213" i="1"/>
  <c r="BJ222" i="1"/>
  <c r="BJ223" i="1" s="1"/>
  <c r="BJ211" i="1"/>
  <c r="BJ212" i="1" s="1"/>
  <c r="BJ204" i="1"/>
  <c r="BJ190" i="1"/>
  <c r="BJ197" i="1"/>
  <c r="BJ183" i="1"/>
  <c r="BJ181" i="1"/>
  <c r="BJ174" i="1"/>
  <c r="BJ172" i="1"/>
  <c r="BJ165" i="1"/>
  <c r="BJ163" i="1"/>
  <c r="BJ154" i="1"/>
  <c r="BJ182" i="1" s="1"/>
  <c r="BJ147" i="1"/>
  <c r="BJ156" i="1"/>
  <c r="BJ129" i="1"/>
  <c r="BJ127" i="1"/>
  <c r="BJ155" i="1" s="1"/>
  <c r="BJ138" i="1"/>
  <c r="BJ145" i="1"/>
  <c r="BJ173" i="1" s="1"/>
  <c r="BI178" i="1" s="1"/>
  <c r="BJ136" i="1"/>
  <c r="BJ164" i="1" s="1"/>
  <c r="BJ118" i="1"/>
  <c r="BJ146" i="1" s="1"/>
  <c r="BJ120" i="1"/>
  <c r="BJ111" i="1"/>
  <c r="BJ100" i="1"/>
  <c r="BJ128" i="1" s="1"/>
  <c r="BJ93" i="1"/>
  <c r="BJ109" i="1"/>
  <c r="BJ137" i="1" s="1"/>
  <c r="BJ102" i="1"/>
  <c r="BJ84" i="1"/>
  <c r="BJ82" i="1"/>
  <c r="BJ110" i="1" s="1"/>
  <c r="BJ75" i="1"/>
  <c r="BJ91" i="1"/>
  <c r="BJ119" i="1" s="1"/>
  <c r="BJ74" i="1"/>
  <c r="BJ64" i="1"/>
  <c r="BJ57" i="1"/>
  <c r="BJ83" i="1"/>
  <c r="BJ73" i="1"/>
  <c r="BJ101" i="1" s="1"/>
  <c r="BK55" i="1"/>
  <c r="BJ66" i="1"/>
  <c r="BJ56" i="1"/>
  <c r="BG70" i="1"/>
  <c r="BH68" i="1"/>
  <c r="BG69" i="1"/>
  <c r="BI59" i="1"/>
  <c r="BI114" i="1"/>
  <c r="BI113" i="1"/>
  <c r="BH115" i="1"/>
  <c r="BI150" i="1"/>
  <c r="BI149" i="1"/>
  <c r="BH151" i="1"/>
  <c r="BH61" i="1"/>
  <c r="BG97" i="1"/>
  <c r="BH95" i="1"/>
  <c r="BH96" i="1"/>
  <c r="BJ158" i="1" l="1"/>
  <c r="BI159" i="1"/>
  <c r="BI160" i="1"/>
  <c r="BJ77" i="1"/>
  <c r="BI79" i="1"/>
  <c r="BI78" i="1"/>
  <c r="BI133" i="1"/>
  <c r="BI132" i="1"/>
  <c r="BJ131" i="1"/>
  <c r="BJ59" i="1"/>
  <c r="BK247" i="1"/>
  <c r="BK244" i="1"/>
  <c r="BK241" i="1"/>
  <c r="BK242" i="1" s="1"/>
  <c r="BK238" i="1"/>
  <c r="BK239" i="1" s="1"/>
  <c r="BK230" i="1"/>
  <c r="BK231" i="1" s="1"/>
  <c r="BK220" i="1"/>
  <c r="BK221" i="1" s="1"/>
  <c r="BK211" i="1"/>
  <c r="BK212" i="1" s="1"/>
  <c r="BK204" i="1"/>
  <c r="BK222" i="1"/>
  <c r="BK223" i="1" s="1"/>
  <c r="BK213" i="1"/>
  <c r="BK197" i="1"/>
  <c r="BK190" i="1"/>
  <c r="BK183" i="1"/>
  <c r="BK181" i="1"/>
  <c r="BK174" i="1"/>
  <c r="BK172" i="1"/>
  <c r="BK165" i="1"/>
  <c r="BK163" i="1"/>
  <c r="BK154" i="1"/>
  <c r="BK182" i="1" s="1"/>
  <c r="BK156" i="1"/>
  <c r="BK147" i="1"/>
  <c r="BK145" i="1"/>
  <c r="BK173" i="1" s="1"/>
  <c r="BJ177" i="1" s="1"/>
  <c r="BK138" i="1"/>
  <c r="BK136" i="1"/>
  <c r="BK164" i="1" s="1"/>
  <c r="BK129" i="1"/>
  <c r="BK127" i="1"/>
  <c r="BK155" i="1" s="1"/>
  <c r="BK120" i="1"/>
  <c r="BK118" i="1"/>
  <c r="BK146" i="1" s="1"/>
  <c r="BJ150" i="1" s="1"/>
  <c r="BK111" i="1"/>
  <c r="BK100" i="1"/>
  <c r="BK128" i="1" s="1"/>
  <c r="BK109" i="1"/>
  <c r="BK137" i="1" s="1"/>
  <c r="BK102" i="1"/>
  <c r="BK93" i="1"/>
  <c r="BK84" i="1"/>
  <c r="BK91" i="1"/>
  <c r="BK119" i="1" s="1"/>
  <c r="BK82" i="1"/>
  <c r="BK110" i="1" s="1"/>
  <c r="BK75" i="1"/>
  <c r="BK66" i="1"/>
  <c r="BK74" i="1"/>
  <c r="BK83" i="1"/>
  <c r="BK73" i="1"/>
  <c r="BK101" i="1" s="1"/>
  <c r="BL55" i="1"/>
  <c r="BK56" i="1"/>
  <c r="BK64" i="1"/>
  <c r="BK57" i="1"/>
  <c r="BJ113" i="1"/>
  <c r="BI115" i="1"/>
  <c r="BJ149" i="1"/>
  <c r="BI151" i="1"/>
  <c r="BI187" i="1"/>
  <c r="BJ185" i="1"/>
  <c r="BI186" i="1"/>
  <c r="BH70" i="1"/>
  <c r="BH69" i="1"/>
  <c r="BI68" i="1"/>
  <c r="BI124" i="1"/>
  <c r="BJ122" i="1"/>
  <c r="BI123" i="1"/>
  <c r="BI60" i="1"/>
  <c r="BJ104" i="1"/>
  <c r="BJ167" i="1"/>
  <c r="BI169" i="1"/>
  <c r="BI95" i="1"/>
  <c r="BH97" i="1"/>
  <c r="BI105" i="1"/>
  <c r="BI61" i="1"/>
  <c r="BI88" i="1"/>
  <c r="BI87" i="1"/>
  <c r="BJ86" i="1"/>
  <c r="BJ176" i="1"/>
  <c r="BJ255" i="1"/>
  <c r="BJ254" i="1"/>
  <c r="BI106" i="1"/>
  <c r="BJ92" i="1"/>
  <c r="BI96" i="1" s="1"/>
  <c r="BJ65" i="1"/>
  <c r="BI142" i="1"/>
  <c r="BJ141" i="1"/>
  <c r="BJ140" i="1"/>
  <c r="BJ178" i="1" l="1"/>
  <c r="BK92" i="1"/>
  <c r="BK65" i="1"/>
  <c r="BJ115" i="1"/>
  <c r="BK113" i="1"/>
  <c r="BK149" i="1"/>
  <c r="BJ151" i="1"/>
  <c r="BK59" i="1"/>
  <c r="BJ124" i="1"/>
  <c r="BK122" i="1"/>
  <c r="BJ123" i="1"/>
  <c r="BJ186" i="1"/>
  <c r="BK185" i="1"/>
  <c r="BJ187" i="1"/>
  <c r="BI70" i="1"/>
  <c r="BI69" i="1"/>
  <c r="BJ68" i="1"/>
  <c r="BL247" i="1"/>
  <c r="BL244" i="1"/>
  <c r="BL241" i="1"/>
  <c r="BL242" i="1" s="1"/>
  <c r="BL230" i="1"/>
  <c r="BL231" i="1" s="1"/>
  <c r="BL238" i="1"/>
  <c r="BL239" i="1" s="1"/>
  <c r="BL222" i="1"/>
  <c r="BL223" i="1" s="1"/>
  <c r="BL213" i="1"/>
  <c r="BL220" i="1"/>
  <c r="BL221" i="1" s="1"/>
  <c r="BL211" i="1"/>
  <c r="BL212" i="1" s="1"/>
  <c r="BL204" i="1"/>
  <c r="BL197" i="1"/>
  <c r="BL190" i="1"/>
  <c r="BL174" i="1"/>
  <c r="BL181" i="1"/>
  <c r="BL172" i="1"/>
  <c r="BL165" i="1"/>
  <c r="BL183" i="1"/>
  <c r="BL156" i="1"/>
  <c r="BL163" i="1"/>
  <c r="BL154" i="1"/>
  <c r="BL182" i="1" s="1"/>
  <c r="BL147" i="1"/>
  <c r="BL136" i="1"/>
  <c r="BL164" i="1" s="1"/>
  <c r="BL145" i="1"/>
  <c r="BL173" i="1" s="1"/>
  <c r="BK178" i="1" s="1"/>
  <c r="BL138" i="1"/>
  <c r="BL127" i="1"/>
  <c r="BL155" i="1" s="1"/>
  <c r="BL129" i="1"/>
  <c r="BL118" i="1"/>
  <c r="BL146" i="1" s="1"/>
  <c r="BK150" i="1" s="1"/>
  <c r="BL120" i="1"/>
  <c r="BL111" i="1"/>
  <c r="BL109" i="1"/>
  <c r="BL137" i="1" s="1"/>
  <c r="BK141" i="1" s="1"/>
  <c r="BL93" i="1"/>
  <c r="BL102" i="1"/>
  <c r="BL84" i="1"/>
  <c r="BL91" i="1"/>
  <c r="BL119" i="1" s="1"/>
  <c r="BL100" i="1"/>
  <c r="BL128" i="1" s="1"/>
  <c r="BL82" i="1"/>
  <c r="BL110" i="1" s="1"/>
  <c r="BL75" i="1"/>
  <c r="BL74" i="1"/>
  <c r="BL83" i="1"/>
  <c r="BL73" i="1"/>
  <c r="BL101" i="1" s="1"/>
  <c r="BK105" i="1" s="1"/>
  <c r="BL56" i="1"/>
  <c r="BL66" i="1"/>
  <c r="BM55" i="1"/>
  <c r="BL57" i="1"/>
  <c r="BL64" i="1"/>
  <c r="BJ159" i="1"/>
  <c r="BK158" i="1"/>
  <c r="BJ160" i="1"/>
  <c r="BK106" i="1"/>
  <c r="BK104" i="1"/>
  <c r="BK254" i="1"/>
  <c r="BK255" i="1"/>
  <c r="BI97" i="1"/>
  <c r="BJ95" i="1"/>
  <c r="BJ96" i="1"/>
  <c r="BJ114" i="1"/>
  <c r="BJ87" i="1"/>
  <c r="BK86" i="1"/>
  <c r="BJ88" i="1"/>
  <c r="BJ168" i="1"/>
  <c r="BK167" i="1"/>
  <c r="BJ169" i="1"/>
  <c r="BJ105" i="1"/>
  <c r="BJ79" i="1"/>
  <c r="BJ78" i="1"/>
  <c r="BK77" i="1"/>
  <c r="BJ142" i="1"/>
  <c r="BK140" i="1"/>
  <c r="BJ60" i="1"/>
  <c r="BJ106" i="1"/>
  <c r="BJ133" i="1"/>
  <c r="BJ132" i="1"/>
  <c r="BK131" i="1"/>
  <c r="BK176" i="1"/>
  <c r="BJ61" i="1"/>
  <c r="BK177" i="1" l="1"/>
  <c r="BK115" i="1"/>
  <c r="BL113" i="1"/>
  <c r="BK187" i="1"/>
  <c r="BK186" i="1"/>
  <c r="BL185" i="1"/>
  <c r="BM247" i="1"/>
  <c r="BM244" i="1"/>
  <c r="BM241" i="1"/>
  <c r="BM242" i="1" s="1"/>
  <c r="BM238" i="1"/>
  <c r="BM239" i="1" s="1"/>
  <c r="BM230" i="1"/>
  <c r="BM231" i="1" s="1"/>
  <c r="BM222" i="1"/>
  <c r="BM223" i="1" s="1"/>
  <c r="BM220" i="1"/>
  <c r="BM221" i="1" s="1"/>
  <c r="BM213" i="1"/>
  <c r="BM211" i="1"/>
  <c r="BM212" i="1" s="1"/>
  <c r="BM197" i="1"/>
  <c r="BM190" i="1"/>
  <c r="BM204" i="1"/>
  <c r="BM183" i="1"/>
  <c r="BM174" i="1"/>
  <c r="BM181" i="1"/>
  <c r="BM172" i="1"/>
  <c r="BM165" i="1"/>
  <c r="BM163" i="1"/>
  <c r="BM154" i="1"/>
  <c r="BM182" i="1" s="1"/>
  <c r="BM147" i="1"/>
  <c r="BM156" i="1"/>
  <c r="BM145" i="1"/>
  <c r="BM173" i="1" s="1"/>
  <c r="BL178" i="1" s="1"/>
  <c r="BM138" i="1"/>
  <c r="BM136" i="1"/>
  <c r="BM164" i="1" s="1"/>
  <c r="BM129" i="1"/>
  <c r="BM127" i="1"/>
  <c r="BM155" i="1" s="1"/>
  <c r="BM120" i="1"/>
  <c r="BM109" i="1"/>
  <c r="BM137" i="1" s="1"/>
  <c r="BL141" i="1" s="1"/>
  <c r="BM118" i="1"/>
  <c r="BM146" i="1" s="1"/>
  <c r="BM111" i="1"/>
  <c r="BM100" i="1"/>
  <c r="BM128" i="1" s="1"/>
  <c r="BM102" i="1"/>
  <c r="BM84" i="1"/>
  <c r="BM91" i="1"/>
  <c r="BM119" i="1" s="1"/>
  <c r="BM83" i="1"/>
  <c r="BM93" i="1"/>
  <c r="BM66" i="1"/>
  <c r="BM74" i="1"/>
  <c r="BM73" i="1"/>
  <c r="BM101" i="1" s="1"/>
  <c r="BL105" i="1" s="1"/>
  <c r="BN55" i="1"/>
  <c r="BM82" i="1"/>
  <c r="BM110" i="1" s="1"/>
  <c r="BM75" i="1"/>
  <c r="BM56" i="1"/>
  <c r="BL61" i="1" s="1"/>
  <c r="BM64" i="1"/>
  <c r="BM57" i="1"/>
  <c r="BK133" i="1"/>
  <c r="BK132" i="1"/>
  <c r="BL131" i="1"/>
  <c r="BK151" i="1"/>
  <c r="BL149" i="1"/>
  <c r="BL122" i="1"/>
  <c r="BK123" i="1"/>
  <c r="BK124" i="1"/>
  <c r="BL59" i="1"/>
  <c r="BK160" i="1"/>
  <c r="BK159" i="1"/>
  <c r="BL158" i="1"/>
  <c r="BL255" i="1"/>
  <c r="BL254" i="1"/>
  <c r="BK114" i="1"/>
  <c r="BL104" i="1"/>
  <c r="BL106" i="1"/>
  <c r="BK87" i="1"/>
  <c r="BL86" i="1"/>
  <c r="BK88" i="1"/>
  <c r="BL176" i="1"/>
  <c r="BK79" i="1"/>
  <c r="BK78" i="1"/>
  <c r="BL77" i="1"/>
  <c r="BL140" i="1"/>
  <c r="BK142" i="1"/>
  <c r="BL167" i="1"/>
  <c r="BK169" i="1"/>
  <c r="BK60" i="1"/>
  <c r="BJ70" i="1"/>
  <c r="BJ69" i="1"/>
  <c r="BK68" i="1"/>
  <c r="BL92" i="1"/>
  <c r="BK96" i="1" s="1"/>
  <c r="BL65" i="1"/>
  <c r="BK61" i="1"/>
  <c r="BK95" i="1"/>
  <c r="BJ97" i="1"/>
  <c r="BL177" i="1" l="1"/>
  <c r="BL60" i="1"/>
  <c r="BL151" i="1"/>
  <c r="BM149" i="1"/>
  <c r="BL150" i="1"/>
  <c r="BL124" i="1"/>
  <c r="BM122" i="1"/>
  <c r="BL123" i="1"/>
  <c r="BL160" i="1"/>
  <c r="BM158" i="1"/>
  <c r="BL159" i="1"/>
  <c r="BM254" i="1"/>
  <c r="BM255" i="1"/>
  <c r="BL115" i="1"/>
  <c r="BM113" i="1"/>
  <c r="BN247" i="1"/>
  <c r="BN244" i="1"/>
  <c r="BN238" i="1"/>
  <c r="BN239" i="1" s="1"/>
  <c r="BN241" i="1"/>
  <c r="BN242" i="1" s="1"/>
  <c r="BN230" i="1"/>
  <c r="BN231" i="1" s="1"/>
  <c r="BN222" i="1"/>
  <c r="BN223" i="1" s="1"/>
  <c r="BN220" i="1"/>
  <c r="BN221" i="1" s="1"/>
  <c r="BN213" i="1"/>
  <c r="BN211" i="1"/>
  <c r="BN212" i="1" s="1"/>
  <c r="BN204" i="1"/>
  <c r="BN197" i="1"/>
  <c r="BN190" i="1"/>
  <c r="BN181" i="1"/>
  <c r="BN174" i="1"/>
  <c r="BN183" i="1"/>
  <c r="BN172" i="1"/>
  <c r="BN165" i="1"/>
  <c r="BN163" i="1"/>
  <c r="BN156" i="1"/>
  <c r="BN154" i="1"/>
  <c r="BN182" i="1" s="1"/>
  <c r="BN147" i="1"/>
  <c r="BN145" i="1"/>
  <c r="BN173" i="1" s="1"/>
  <c r="BM178" i="1" s="1"/>
  <c r="BN138" i="1"/>
  <c r="BN136" i="1"/>
  <c r="BN164" i="1" s="1"/>
  <c r="BN129" i="1"/>
  <c r="BN120" i="1"/>
  <c r="BN127" i="1"/>
  <c r="BN155" i="1" s="1"/>
  <c r="BN109" i="1"/>
  <c r="BN137" i="1" s="1"/>
  <c r="BN102" i="1"/>
  <c r="BN84" i="1"/>
  <c r="BN91" i="1"/>
  <c r="BN119" i="1" s="1"/>
  <c r="BN111" i="1"/>
  <c r="BN118" i="1"/>
  <c r="BN146" i="1" s="1"/>
  <c r="BN100" i="1"/>
  <c r="BN128" i="1" s="1"/>
  <c r="BN74" i="1"/>
  <c r="BN73" i="1"/>
  <c r="BN101" i="1" s="1"/>
  <c r="BN93" i="1"/>
  <c r="BN83" i="1"/>
  <c r="BN82" i="1"/>
  <c r="BN110" i="1" s="1"/>
  <c r="BN75" i="1"/>
  <c r="BN66" i="1"/>
  <c r="BN56" i="1"/>
  <c r="BM60" i="1" s="1"/>
  <c r="BN64" i="1"/>
  <c r="BN57" i="1"/>
  <c r="BO55" i="1"/>
  <c r="BM104" i="1"/>
  <c r="BM106" i="1"/>
  <c r="BM105" i="1"/>
  <c r="BL133" i="1"/>
  <c r="BL132" i="1"/>
  <c r="BM131" i="1"/>
  <c r="BL169" i="1"/>
  <c r="BM167" i="1"/>
  <c r="BL168" i="1"/>
  <c r="BL68" i="1"/>
  <c r="BK70" i="1"/>
  <c r="BK69" i="1"/>
  <c r="BL79" i="1"/>
  <c r="BL78" i="1"/>
  <c r="BM77" i="1"/>
  <c r="BM176" i="1"/>
  <c r="BL95" i="1"/>
  <c r="BK97" i="1"/>
  <c r="BM92" i="1"/>
  <c r="BM65" i="1"/>
  <c r="BM140" i="1"/>
  <c r="BM141" i="1"/>
  <c r="BL142" i="1"/>
  <c r="BL114" i="1"/>
  <c r="BM59" i="1"/>
  <c r="BL88" i="1"/>
  <c r="BL87" i="1"/>
  <c r="BM86" i="1"/>
  <c r="BL187" i="1"/>
  <c r="BM185" i="1"/>
  <c r="BL186" i="1"/>
  <c r="BM177" i="1" l="1"/>
  <c r="BM61" i="1"/>
  <c r="BM151" i="1"/>
  <c r="BN149" i="1"/>
  <c r="BN255" i="1"/>
  <c r="BN254" i="1"/>
  <c r="BM115" i="1"/>
  <c r="BN113" i="1"/>
  <c r="BN122" i="1"/>
  <c r="BM123" i="1"/>
  <c r="BM124" i="1"/>
  <c r="BM114" i="1"/>
  <c r="BM169" i="1"/>
  <c r="BM168" i="1"/>
  <c r="BN167" i="1"/>
  <c r="BM88" i="1"/>
  <c r="BM87" i="1"/>
  <c r="BN86" i="1"/>
  <c r="BN176" i="1"/>
  <c r="BO247" i="1"/>
  <c r="BO244" i="1"/>
  <c r="BO238" i="1"/>
  <c r="BO239" i="1" s="1"/>
  <c r="BO241" i="1"/>
  <c r="BO242" i="1" s="1"/>
  <c r="BO230" i="1"/>
  <c r="BO231" i="1" s="1"/>
  <c r="BO222" i="1"/>
  <c r="BO223" i="1" s="1"/>
  <c r="BO213" i="1"/>
  <c r="BO220" i="1"/>
  <c r="BO221" i="1" s="1"/>
  <c r="BO197" i="1"/>
  <c r="BO190" i="1"/>
  <c r="BO204" i="1"/>
  <c r="BO211" i="1"/>
  <c r="BO212" i="1" s="1"/>
  <c r="BO183" i="1"/>
  <c r="BO174" i="1"/>
  <c r="BO181" i="1"/>
  <c r="BO172" i="1"/>
  <c r="BO165" i="1"/>
  <c r="BO156" i="1"/>
  <c r="BO163" i="1"/>
  <c r="BO147" i="1"/>
  <c r="BO145" i="1"/>
  <c r="BO173" i="1" s="1"/>
  <c r="BN177" i="1" s="1"/>
  <c r="BO138" i="1"/>
  <c r="BO154" i="1"/>
  <c r="BO182" i="1" s="1"/>
  <c r="BO136" i="1"/>
  <c r="BO164" i="1" s="1"/>
  <c r="BO129" i="1"/>
  <c r="BO120" i="1"/>
  <c r="BO109" i="1"/>
  <c r="BO137" i="1" s="1"/>
  <c r="BO102" i="1"/>
  <c r="BO127" i="1"/>
  <c r="BO155" i="1" s="1"/>
  <c r="BO118" i="1"/>
  <c r="BO146" i="1" s="1"/>
  <c r="BO111" i="1"/>
  <c r="BO100" i="1"/>
  <c r="BO128" i="1" s="1"/>
  <c r="BO91" i="1"/>
  <c r="BO119" i="1" s="1"/>
  <c r="BO82" i="1"/>
  <c r="BO110" i="1" s="1"/>
  <c r="BO93" i="1"/>
  <c r="BO84" i="1"/>
  <c r="BO73" i="1"/>
  <c r="BO101" i="1" s="1"/>
  <c r="BN106" i="1" s="1"/>
  <c r="BO83" i="1"/>
  <c r="BO75" i="1"/>
  <c r="BO66" i="1"/>
  <c r="BO56" i="1"/>
  <c r="BO74" i="1"/>
  <c r="BO57" i="1"/>
  <c r="BO64" i="1"/>
  <c r="BP55" i="1"/>
  <c r="BL69" i="1"/>
  <c r="BM68" i="1"/>
  <c r="BL70" i="1"/>
  <c r="BN104" i="1"/>
  <c r="BN140" i="1"/>
  <c r="BM142" i="1"/>
  <c r="BN141" i="1"/>
  <c r="BM187" i="1"/>
  <c r="BM186" i="1"/>
  <c r="BN185" i="1"/>
  <c r="BL97" i="1"/>
  <c r="BM95" i="1"/>
  <c r="BN92" i="1"/>
  <c r="BM96" i="1" s="1"/>
  <c r="BN65" i="1"/>
  <c r="BM79" i="1"/>
  <c r="BM78" i="1"/>
  <c r="BN77" i="1"/>
  <c r="BM160" i="1"/>
  <c r="BN158" i="1"/>
  <c r="BM159" i="1"/>
  <c r="BM150" i="1"/>
  <c r="BL96" i="1"/>
  <c r="BN59" i="1"/>
  <c r="BN61" i="1"/>
  <c r="BM132" i="1"/>
  <c r="BN131" i="1"/>
  <c r="BM133" i="1"/>
  <c r="BN105" i="1" l="1"/>
  <c r="BN142" i="1"/>
  <c r="BO140" i="1"/>
  <c r="BN79" i="1"/>
  <c r="BN78" i="1"/>
  <c r="BO77" i="1"/>
  <c r="BN115" i="1"/>
  <c r="BO113" i="1"/>
  <c r="BN114" i="1"/>
  <c r="BO59" i="1"/>
  <c r="BN123" i="1"/>
  <c r="BN124" i="1"/>
  <c r="BO122" i="1"/>
  <c r="BO255" i="1"/>
  <c r="BO254" i="1"/>
  <c r="BN132" i="1"/>
  <c r="BO131" i="1"/>
  <c r="BN133" i="1"/>
  <c r="BN169" i="1"/>
  <c r="BN168" i="1"/>
  <c r="BO167" i="1"/>
  <c r="BN178" i="1"/>
  <c r="BN60" i="1"/>
  <c r="BN187" i="1"/>
  <c r="BN186" i="1"/>
  <c r="BO185" i="1"/>
  <c r="BN68" i="1"/>
  <c r="BM70" i="1"/>
  <c r="BM69" i="1"/>
  <c r="BN88" i="1"/>
  <c r="BN87" i="1"/>
  <c r="BO86" i="1"/>
  <c r="BN151" i="1"/>
  <c r="BO149" i="1"/>
  <c r="BM97" i="1"/>
  <c r="BN95" i="1"/>
  <c r="BP247" i="1"/>
  <c r="BP244" i="1"/>
  <c r="BP245" i="1" s="1"/>
  <c r="BP241" i="1"/>
  <c r="BP242" i="1" s="1"/>
  <c r="BP238" i="1"/>
  <c r="BP239" i="1" s="1"/>
  <c r="BP230" i="1"/>
  <c r="BP231" i="1" s="1"/>
  <c r="BP222" i="1"/>
  <c r="BP223" i="1" s="1"/>
  <c r="BP220" i="1"/>
  <c r="BP221" i="1" s="1"/>
  <c r="BP211" i="1"/>
  <c r="BP212" i="1" s="1"/>
  <c r="BP204" i="1"/>
  <c r="BP213" i="1"/>
  <c r="BP197" i="1"/>
  <c r="BP183" i="1"/>
  <c r="BP174" i="1"/>
  <c r="BP181" i="1"/>
  <c r="BP190" i="1"/>
  <c r="BP172" i="1"/>
  <c r="BP156" i="1"/>
  <c r="BP165" i="1"/>
  <c r="BP154" i="1"/>
  <c r="BP182" i="1" s="1"/>
  <c r="BP147" i="1"/>
  <c r="BP145" i="1"/>
  <c r="BP173" i="1" s="1"/>
  <c r="BO177" i="1" s="1"/>
  <c r="BP138" i="1"/>
  <c r="BP163" i="1"/>
  <c r="BP136" i="1"/>
  <c r="BP164" i="1" s="1"/>
  <c r="BP129" i="1"/>
  <c r="BP120" i="1"/>
  <c r="BP118" i="1"/>
  <c r="BP146" i="1" s="1"/>
  <c r="BO150" i="1" s="1"/>
  <c r="BP127" i="1"/>
  <c r="BP155" i="1" s="1"/>
  <c r="BP109" i="1"/>
  <c r="BP137" i="1" s="1"/>
  <c r="BP111" i="1"/>
  <c r="BP102" i="1"/>
  <c r="BP91" i="1"/>
  <c r="BP119" i="1" s="1"/>
  <c r="BP100" i="1"/>
  <c r="BP128" i="1" s="1"/>
  <c r="BP93" i="1"/>
  <c r="BP73" i="1"/>
  <c r="BP101" i="1" s="1"/>
  <c r="BO106" i="1" s="1"/>
  <c r="BP83" i="1"/>
  <c r="BP75" i="1"/>
  <c r="BP82" i="1"/>
  <c r="BP110" i="1" s="1"/>
  <c r="BO114" i="1" s="1"/>
  <c r="BP66" i="1"/>
  <c r="BP56" i="1"/>
  <c r="BO61" i="1" s="1"/>
  <c r="BP74" i="1"/>
  <c r="BP64" i="1"/>
  <c r="BP57" i="1"/>
  <c r="BP84" i="1"/>
  <c r="BQ55" i="1"/>
  <c r="BO104" i="1"/>
  <c r="BN160" i="1"/>
  <c r="BO158" i="1"/>
  <c r="BN159" i="1"/>
  <c r="BO176" i="1"/>
  <c r="BN150" i="1"/>
  <c r="BO92" i="1"/>
  <c r="BN96" i="1" s="1"/>
  <c r="BO65" i="1"/>
  <c r="BO178" i="1" l="1"/>
  <c r="BO105" i="1"/>
  <c r="BO115" i="1"/>
  <c r="BP113" i="1"/>
  <c r="BQ247" i="1"/>
  <c r="BQ244" i="1"/>
  <c r="BQ241" i="1"/>
  <c r="BQ242" i="1" s="1"/>
  <c r="BQ238" i="1"/>
  <c r="BQ239" i="1" s="1"/>
  <c r="BQ230" i="1"/>
  <c r="BQ231" i="1" s="1"/>
  <c r="BQ222" i="1"/>
  <c r="BQ223" i="1" s="1"/>
  <c r="BQ220" i="1"/>
  <c r="BQ221" i="1" s="1"/>
  <c r="BQ211" i="1"/>
  <c r="BQ212" i="1" s="1"/>
  <c r="BQ204" i="1"/>
  <c r="BQ213" i="1"/>
  <c r="BQ197" i="1"/>
  <c r="BQ183" i="1"/>
  <c r="BQ190" i="1"/>
  <c r="BQ174" i="1"/>
  <c r="BQ181" i="1"/>
  <c r="BQ172" i="1"/>
  <c r="BQ165" i="1"/>
  <c r="BQ156" i="1"/>
  <c r="BQ163" i="1"/>
  <c r="BQ154" i="1"/>
  <c r="BQ182" i="1" s="1"/>
  <c r="BQ147" i="1"/>
  <c r="BQ145" i="1"/>
  <c r="BQ173" i="1" s="1"/>
  <c r="BP178" i="1" s="1"/>
  <c r="BQ138" i="1"/>
  <c r="BQ129" i="1"/>
  <c r="BQ136" i="1"/>
  <c r="BQ164" i="1" s="1"/>
  <c r="BQ127" i="1"/>
  <c r="BQ155" i="1" s="1"/>
  <c r="BQ120" i="1"/>
  <c r="BQ111" i="1"/>
  <c r="BQ118" i="1"/>
  <c r="BQ146" i="1" s="1"/>
  <c r="BP150" i="1" s="1"/>
  <c r="BQ109" i="1"/>
  <c r="BQ137" i="1" s="1"/>
  <c r="BQ102" i="1"/>
  <c r="BQ100" i="1"/>
  <c r="BQ128" i="1" s="1"/>
  <c r="BQ93" i="1"/>
  <c r="BQ84" i="1"/>
  <c r="BQ91" i="1"/>
  <c r="BQ119" i="1" s="1"/>
  <c r="BQ83" i="1"/>
  <c r="BQ75" i="1"/>
  <c r="BQ82" i="1"/>
  <c r="BQ110" i="1" s="1"/>
  <c r="BP114" i="1" s="1"/>
  <c r="BQ66" i="1"/>
  <c r="BQ74" i="1"/>
  <c r="BQ73" i="1"/>
  <c r="BQ101" i="1" s="1"/>
  <c r="BP105" i="1" s="1"/>
  <c r="BQ64" i="1"/>
  <c r="BQ57" i="1"/>
  <c r="BQ56" i="1"/>
  <c r="BP61" i="1" s="1"/>
  <c r="BR55" i="1"/>
  <c r="BO142" i="1"/>
  <c r="BP140" i="1"/>
  <c r="BP176" i="1"/>
  <c r="BO88" i="1"/>
  <c r="BO87" i="1"/>
  <c r="BP86" i="1"/>
  <c r="BO160" i="1"/>
  <c r="BO159" i="1"/>
  <c r="BP158" i="1"/>
  <c r="BO60" i="1"/>
  <c r="BP104" i="1"/>
  <c r="BO151" i="1"/>
  <c r="BP149" i="1"/>
  <c r="BO187" i="1"/>
  <c r="BP185" i="1"/>
  <c r="BO186" i="1"/>
  <c r="BN70" i="1"/>
  <c r="BN69" i="1"/>
  <c r="BO68" i="1"/>
  <c r="BO78" i="1"/>
  <c r="BP77" i="1"/>
  <c r="BO79" i="1"/>
  <c r="BP131" i="1"/>
  <c r="BO133" i="1"/>
  <c r="BO132" i="1"/>
  <c r="BP254" i="1"/>
  <c r="BP255" i="1"/>
  <c r="BO141" i="1"/>
  <c r="BP92" i="1"/>
  <c r="BP65" i="1"/>
  <c r="BN97" i="1"/>
  <c r="BO95" i="1"/>
  <c r="BP59" i="1"/>
  <c r="BO124" i="1"/>
  <c r="BO123" i="1"/>
  <c r="BP122" i="1"/>
  <c r="BO169" i="1"/>
  <c r="BO168" i="1"/>
  <c r="BP167" i="1"/>
  <c r="BP60" i="1" l="1"/>
  <c r="BP106" i="1"/>
  <c r="BR247" i="1"/>
  <c r="BR241" i="1"/>
  <c r="BR242" i="1" s="1"/>
  <c r="BR244" i="1"/>
  <c r="BR238" i="1"/>
  <c r="BR239" i="1" s="1"/>
  <c r="BR230" i="1"/>
  <c r="BR231" i="1" s="1"/>
  <c r="BR213" i="1"/>
  <c r="BR220" i="1"/>
  <c r="BR221" i="1" s="1"/>
  <c r="BR222" i="1"/>
  <c r="BR223" i="1" s="1"/>
  <c r="BR211" i="1"/>
  <c r="BR212" i="1" s="1"/>
  <c r="BR204" i="1"/>
  <c r="BR190" i="1"/>
  <c r="BR197" i="1"/>
  <c r="BR181" i="1"/>
  <c r="BR183" i="1"/>
  <c r="BR174" i="1"/>
  <c r="BR172" i="1"/>
  <c r="BR165" i="1"/>
  <c r="BR163" i="1"/>
  <c r="BR154" i="1"/>
  <c r="BR182" i="1" s="1"/>
  <c r="BR147" i="1"/>
  <c r="BR156" i="1"/>
  <c r="BR138" i="1"/>
  <c r="BR129" i="1"/>
  <c r="BR127" i="1"/>
  <c r="BR155" i="1" s="1"/>
  <c r="BR145" i="1"/>
  <c r="BR173" i="1" s="1"/>
  <c r="BR118" i="1"/>
  <c r="BR146" i="1" s="1"/>
  <c r="BR136" i="1"/>
  <c r="BR164" i="1" s="1"/>
  <c r="BR111" i="1"/>
  <c r="BR100" i="1"/>
  <c r="BR128" i="1" s="1"/>
  <c r="BR120" i="1"/>
  <c r="BR109" i="1"/>
  <c r="BR137" i="1" s="1"/>
  <c r="BR93" i="1"/>
  <c r="BR84" i="1"/>
  <c r="BR102" i="1"/>
  <c r="BR83" i="1"/>
  <c r="BR91" i="1"/>
  <c r="BR119" i="1" s="1"/>
  <c r="BR75" i="1"/>
  <c r="BR82" i="1"/>
  <c r="BR110" i="1" s="1"/>
  <c r="BR74" i="1"/>
  <c r="BR73" i="1"/>
  <c r="BR101" i="1" s="1"/>
  <c r="BQ106" i="1" s="1"/>
  <c r="BR64" i="1"/>
  <c r="BR57" i="1"/>
  <c r="BS55" i="1"/>
  <c r="BR66" i="1"/>
  <c r="BR56" i="1"/>
  <c r="BQ150" i="1"/>
  <c r="BQ149" i="1"/>
  <c r="BP151" i="1"/>
  <c r="BQ59" i="1"/>
  <c r="BP88" i="1"/>
  <c r="BP87" i="1"/>
  <c r="BQ86" i="1"/>
  <c r="BP187" i="1"/>
  <c r="BP186" i="1"/>
  <c r="BP124" i="1"/>
  <c r="BQ122" i="1"/>
  <c r="BP123" i="1"/>
  <c r="BQ92" i="1"/>
  <c r="BP96" i="1" s="1"/>
  <c r="BQ65" i="1"/>
  <c r="BP160" i="1"/>
  <c r="BQ158" i="1"/>
  <c r="BP159" i="1"/>
  <c r="BP169" i="1"/>
  <c r="BQ167" i="1"/>
  <c r="BQ255" i="1"/>
  <c r="BQ254" i="1"/>
  <c r="BQ105" i="1"/>
  <c r="BQ104" i="1"/>
  <c r="BP78" i="1"/>
  <c r="BQ77" i="1"/>
  <c r="BP79" i="1"/>
  <c r="BP133" i="1"/>
  <c r="BQ131" i="1"/>
  <c r="BP132" i="1"/>
  <c r="BO70" i="1"/>
  <c r="BO69" i="1"/>
  <c r="BP68" i="1"/>
  <c r="BO97" i="1"/>
  <c r="BP95" i="1"/>
  <c r="BP115" i="1"/>
  <c r="BQ113" i="1"/>
  <c r="BP142" i="1"/>
  <c r="BQ141" i="1"/>
  <c r="BQ178" i="1"/>
  <c r="BQ176" i="1"/>
  <c r="BR104" i="1" l="1"/>
  <c r="BR158" i="1"/>
  <c r="BQ159" i="1"/>
  <c r="BQ160" i="1"/>
  <c r="BR77" i="1"/>
  <c r="BQ79" i="1"/>
  <c r="BQ78" i="1"/>
  <c r="BQ142" i="1"/>
  <c r="BR140" i="1"/>
  <c r="BR113" i="1"/>
  <c r="BQ115" i="1"/>
  <c r="BP70" i="1"/>
  <c r="BP69" i="1"/>
  <c r="BQ68" i="1"/>
  <c r="BR59" i="1"/>
  <c r="BQ133" i="1"/>
  <c r="BQ132" i="1"/>
  <c r="BR131" i="1"/>
  <c r="BQ124" i="1"/>
  <c r="BR122" i="1"/>
  <c r="BS247" i="1"/>
  <c r="BS244" i="1"/>
  <c r="BS241" i="1"/>
  <c r="BS242" i="1" s="1"/>
  <c r="BS238" i="1"/>
  <c r="BS239" i="1" s="1"/>
  <c r="BS230" i="1"/>
  <c r="BS231" i="1" s="1"/>
  <c r="BS220" i="1"/>
  <c r="BS221" i="1" s="1"/>
  <c r="BS222" i="1"/>
  <c r="BS223" i="1" s="1"/>
  <c r="BS211" i="1"/>
  <c r="BS212" i="1" s="1"/>
  <c r="BS204" i="1"/>
  <c r="BS213" i="1"/>
  <c r="BS197" i="1"/>
  <c r="BS190" i="1"/>
  <c r="BS181" i="1"/>
  <c r="BS183" i="1"/>
  <c r="BS174" i="1"/>
  <c r="BS172" i="1"/>
  <c r="BS165" i="1"/>
  <c r="BS163" i="1"/>
  <c r="BS154" i="1"/>
  <c r="BS182" i="1" s="1"/>
  <c r="BS156" i="1"/>
  <c r="BS145" i="1"/>
  <c r="BS173" i="1" s="1"/>
  <c r="BS138" i="1"/>
  <c r="BS147" i="1"/>
  <c r="BS136" i="1"/>
  <c r="BS164" i="1" s="1"/>
  <c r="BS129" i="1"/>
  <c r="BS127" i="1"/>
  <c r="BS155" i="1" s="1"/>
  <c r="BS120" i="1"/>
  <c r="BS111" i="1"/>
  <c r="BS100" i="1"/>
  <c r="BS128" i="1" s="1"/>
  <c r="BS118" i="1"/>
  <c r="BS146" i="1" s="1"/>
  <c r="BS109" i="1"/>
  <c r="BS137" i="1" s="1"/>
  <c r="BR141" i="1" s="1"/>
  <c r="BS102" i="1"/>
  <c r="BS93" i="1"/>
  <c r="BS84" i="1"/>
  <c r="BS91" i="1"/>
  <c r="BS119" i="1" s="1"/>
  <c r="BS75" i="1"/>
  <c r="BS82" i="1"/>
  <c r="BS110" i="1" s="1"/>
  <c r="BS66" i="1"/>
  <c r="BS74" i="1"/>
  <c r="BS73" i="1"/>
  <c r="BS101" i="1" s="1"/>
  <c r="BS83" i="1"/>
  <c r="BT55" i="1"/>
  <c r="BS56" i="1"/>
  <c r="BS64" i="1"/>
  <c r="BS57" i="1"/>
  <c r="BQ88" i="1"/>
  <c r="BR86" i="1"/>
  <c r="BQ168" i="1"/>
  <c r="BR167" i="1"/>
  <c r="BQ169" i="1"/>
  <c r="BQ187" i="1"/>
  <c r="BR185" i="1"/>
  <c r="BQ60" i="1"/>
  <c r="BR149" i="1"/>
  <c r="BQ151" i="1"/>
  <c r="BP97" i="1"/>
  <c r="BQ95" i="1"/>
  <c r="BQ61" i="1"/>
  <c r="BR92" i="1"/>
  <c r="BQ96" i="1" s="1"/>
  <c r="BR65" i="1"/>
  <c r="BR178" i="1"/>
  <c r="BR176" i="1"/>
  <c r="BR255" i="1"/>
  <c r="BR254" i="1"/>
  <c r="BS149" i="1" l="1"/>
  <c r="BR151" i="1"/>
  <c r="BR115" i="1"/>
  <c r="BS113" i="1"/>
  <c r="BR133" i="1"/>
  <c r="BR132" i="1"/>
  <c r="BS131" i="1"/>
  <c r="BS176" i="1"/>
  <c r="BR114" i="1"/>
  <c r="BS59" i="1"/>
  <c r="BR124" i="1"/>
  <c r="BS122" i="1"/>
  <c r="BR123" i="1"/>
  <c r="BR187" i="1"/>
  <c r="BR186" i="1"/>
  <c r="BS185" i="1"/>
  <c r="BT247" i="1"/>
  <c r="BT244" i="1"/>
  <c r="BT241" i="1"/>
  <c r="BT242" i="1" s="1"/>
  <c r="BT230" i="1"/>
  <c r="BT231" i="1" s="1"/>
  <c r="BT222" i="1"/>
  <c r="BT223" i="1" s="1"/>
  <c r="BT238" i="1"/>
  <c r="BT239" i="1" s="1"/>
  <c r="BT213" i="1"/>
  <c r="BT220" i="1"/>
  <c r="BT221" i="1" s="1"/>
  <c r="BT211" i="1"/>
  <c r="BT212" i="1" s="1"/>
  <c r="BT204" i="1"/>
  <c r="BT197" i="1"/>
  <c r="BT190" i="1"/>
  <c r="BT183" i="1"/>
  <c r="BT174" i="1"/>
  <c r="BT181" i="1"/>
  <c r="BT172" i="1"/>
  <c r="BT165" i="1"/>
  <c r="BT156" i="1"/>
  <c r="BT163" i="1"/>
  <c r="BT154" i="1"/>
  <c r="BT182" i="1" s="1"/>
  <c r="BT147" i="1"/>
  <c r="BT136" i="1"/>
  <c r="BT164" i="1" s="1"/>
  <c r="BT145" i="1"/>
  <c r="BT173" i="1" s="1"/>
  <c r="BT138" i="1"/>
  <c r="BT127" i="1"/>
  <c r="BT155" i="1" s="1"/>
  <c r="BT118" i="1"/>
  <c r="BT146" i="1" s="1"/>
  <c r="BT129" i="1"/>
  <c r="BT111" i="1"/>
  <c r="BT109" i="1"/>
  <c r="BT137" i="1" s="1"/>
  <c r="BT120" i="1"/>
  <c r="BT93" i="1"/>
  <c r="BT100" i="1"/>
  <c r="BT128" i="1" s="1"/>
  <c r="BT84" i="1"/>
  <c r="BT91" i="1"/>
  <c r="BT119" i="1" s="1"/>
  <c r="BT75" i="1"/>
  <c r="BT82" i="1"/>
  <c r="BT110" i="1" s="1"/>
  <c r="BS114" i="1" s="1"/>
  <c r="BT74" i="1"/>
  <c r="BT73" i="1"/>
  <c r="BT101" i="1" s="1"/>
  <c r="BS106" i="1" s="1"/>
  <c r="BT102" i="1"/>
  <c r="BT56" i="1"/>
  <c r="BS60" i="1" s="1"/>
  <c r="BT83" i="1"/>
  <c r="BT66" i="1"/>
  <c r="BT64" i="1"/>
  <c r="BT57" i="1"/>
  <c r="BU55" i="1"/>
  <c r="BR159" i="1"/>
  <c r="BS158" i="1"/>
  <c r="BR160" i="1"/>
  <c r="BR60" i="1"/>
  <c r="BR87" i="1"/>
  <c r="BS86" i="1"/>
  <c r="BR88" i="1"/>
  <c r="BS254" i="1"/>
  <c r="BS255" i="1"/>
  <c r="BR61" i="1"/>
  <c r="BQ97" i="1"/>
  <c r="BR95" i="1"/>
  <c r="BR96" i="1"/>
  <c r="BS92" i="1"/>
  <c r="BS65" i="1"/>
  <c r="BR177" i="1"/>
  <c r="BS104" i="1"/>
  <c r="BS167" i="1"/>
  <c r="BR169" i="1"/>
  <c r="BR105" i="1"/>
  <c r="BQ70" i="1"/>
  <c r="BR68" i="1"/>
  <c r="BR150" i="1"/>
  <c r="BR79" i="1"/>
  <c r="BS77" i="1"/>
  <c r="BR78" i="1"/>
  <c r="BR142" i="1"/>
  <c r="BS140" i="1"/>
  <c r="BR106" i="1"/>
  <c r="BS105" i="1" l="1"/>
  <c r="BS124" i="1"/>
  <c r="BT122" i="1"/>
  <c r="BS123" i="1"/>
  <c r="BS151" i="1"/>
  <c r="BT149" i="1"/>
  <c r="BS87" i="1"/>
  <c r="BT86" i="1"/>
  <c r="BS88" i="1"/>
  <c r="BS160" i="1"/>
  <c r="BS159" i="1"/>
  <c r="BT158" i="1"/>
  <c r="BT255" i="1"/>
  <c r="BT254" i="1"/>
  <c r="BT59" i="1"/>
  <c r="BS133" i="1"/>
  <c r="BS132" i="1"/>
  <c r="BT131" i="1"/>
  <c r="BS61" i="1"/>
  <c r="BT176" i="1"/>
  <c r="BT104" i="1"/>
  <c r="BT167" i="1"/>
  <c r="BS169" i="1"/>
  <c r="BS168" i="1"/>
  <c r="BU247" i="1"/>
  <c r="BU241" i="1"/>
  <c r="BU242" i="1" s="1"/>
  <c r="BU244" i="1"/>
  <c r="BU238" i="1"/>
  <c r="BU239" i="1" s="1"/>
  <c r="BU230" i="1"/>
  <c r="BU231" i="1" s="1"/>
  <c r="BU222" i="1"/>
  <c r="BU223" i="1" s="1"/>
  <c r="BU220" i="1"/>
  <c r="BU221" i="1" s="1"/>
  <c r="BU213" i="1"/>
  <c r="BU204" i="1"/>
  <c r="BU197" i="1"/>
  <c r="BU190" i="1"/>
  <c r="BU211" i="1"/>
  <c r="BU212" i="1" s="1"/>
  <c r="BU183" i="1"/>
  <c r="BU174" i="1"/>
  <c r="BU181" i="1"/>
  <c r="BU172" i="1"/>
  <c r="BU165" i="1"/>
  <c r="BU163" i="1"/>
  <c r="BU154" i="1"/>
  <c r="BU182" i="1" s="1"/>
  <c r="BU147" i="1"/>
  <c r="BU156" i="1"/>
  <c r="BU145" i="1"/>
  <c r="BU173" i="1" s="1"/>
  <c r="BT178" i="1" s="1"/>
  <c r="BU138" i="1"/>
  <c r="BU136" i="1"/>
  <c r="BU164" i="1" s="1"/>
  <c r="BU129" i="1"/>
  <c r="BU127" i="1"/>
  <c r="BU155" i="1" s="1"/>
  <c r="BU120" i="1"/>
  <c r="BU118" i="1"/>
  <c r="BU146" i="1" s="1"/>
  <c r="BT150" i="1" s="1"/>
  <c r="BU109" i="1"/>
  <c r="BU137" i="1" s="1"/>
  <c r="BT141" i="1" s="1"/>
  <c r="BU111" i="1"/>
  <c r="BU100" i="1"/>
  <c r="BU128" i="1" s="1"/>
  <c r="BU84" i="1"/>
  <c r="BU91" i="1"/>
  <c r="BU119" i="1" s="1"/>
  <c r="BU83" i="1"/>
  <c r="BU102" i="1"/>
  <c r="BU93" i="1"/>
  <c r="BU82" i="1"/>
  <c r="BU110" i="1" s="1"/>
  <c r="BT114" i="1" s="1"/>
  <c r="BU66" i="1"/>
  <c r="BU74" i="1"/>
  <c r="BU73" i="1"/>
  <c r="BU101" i="1" s="1"/>
  <c r="BV55" i="1"/>
  <c r="BU75" i="1"/>
  <c r="BU56" i="1"/>
  <c r="BT61" i="1" s="1"/>
  <c r="BU64" i="1"/>
  <c r="BU57" i="1"/>
  <c r="BS79" i="1"/>
  <c r="BS78" i="1"/>
  <c r="BT77" i="1"/>
  <c r="BT140" i="1"/>
  <c r="BS142" i="1"/>
  <c r="BS177" i="1"/>
  <c r="BS150" i="1"/>
  <c r="BR70" i="1"/>
  <c r="BR69" i="1"/>
  <c r="BS68" i="1"/>
  <c r="BT113" i="1"/>
  <c r="BS115" i="1"/>
  <c r="BS187" i="1"/>
  <c r="BS186" i="1"/>
  <c r="BT185" i="1"/>
  <c r="BS178" i="1"/>
  <c r="BS141" i="1"/>
  <c r="BS95" i="1"/>
  <c r="BR97" i="1"/>
  <c r="BT92" i="1"/>
  <c r="BS96" i="1" s="1"/>
  <c r="BT65" i="1"/>
  <c r="BT68" i="1" l="1"/>
  <c r="BS70" i="1"/>
  <c r="BS69" i="1"/>
  <c r="BT88" i="1"/>
  <c r="BT87" i="1"/>
  <c r="BU86" i="1"/>
  <c r="BT160" i="1"/>
  <c r="BU158" i="1"/>
  <c r="BT159" i="1"/>
  <c r="BT60" i="1"/>
  <c r="BV247" i="1"/>
  <c r="BV244" i="1"/>
  <c r="BV241" i="1"/>
  <c r="BV242" i="1" s="1"/>
  <c r="BV238" i="1"/>
  <c r="BV239" i="1" s="1"/>
  <c r="BV230" i="1"/>
  <c r="BV231" i="1" s="1"/>
  <c r="BV222" i="1"/>
  <c r="BV223" i="1" s="1"/>
  <c r="BV220" i="1"/>
  <c r="BV221" i="1" s="1"/>
  <c r="BV213" i="1"/>
  <c r="BV211" i="1"/>
  <c r="BV212" i="1" s="1"/>
  <c r="BV204" i="1"/>
  <c r="BV197" i="1"/>
  <c r="BV181" i="1"/>
  <c r="BV190" i="1"/>
  <c r="BV183" i="1"/>
  <c r="BV174" i="1"/>
  <c r="BV172" i="1"/>
  <c r="BV165" i="1"/>
  <c r="BV163" i="1"/>
  <c r="BV156" i="1"/>
  <c r="BV154" i="1"/>
  <c r="BV182" i="1" s="1"/>
  <c r="BV145" i="1"/>
  <c r="BV173" i="1" s="1"/>
  <c r="BU178" i="1" s="1"/>
  <c r="BV138" i="1"/>
  <c r="BV147" i="1"/>
  <c r="BV136" i="1"/>
  <c r="BV164" i="1" s="1"/>
  <c r="BV129" i="1"/>
  <c r="BV127" i="1"/>
  <c r="BV155" i="1" s="1"/>
  <c r="BV120" i="1"/>
  <c r="BV118" i="1"/>
  <c r="BV146" i="1" s="1"/>
  <c r="BU150" i="1" s="1"/>
  <c r="BV109" i="1"/>
  <c r="BV137" i="1" s="1"/>
  <c r="BU141" i="1" s="1"/>
  <c r="BV102" i="1"/>
  <c r="BV100" i="1"/>
  <c r="BV128" i="1" s="1"/>
  <c r="BV84" i="1"/>
  <c r="BV111" i="1"/>
  <c r="BV91" i="1"/>
  <c r="BV119" i="1" s="1"/>
  <c r="BV74" i="1"/>
  <c r="BV93" i="1"/>
  <c r="BV73" i="1"/>
  <c r="BV101" i="1" s="1"/>
  <c r="BU106" i="1" s="1"/>
  <c r="BV83" i="1"/>
  <c r="BV75" i="1"/>
  <c r="BV82" i="1"/>
  <c r="BV110" i="1" s="1"/>
  <c r="BU114" i="1" s="1"/>
  <c r="BV56" i="1"/>
  <c r="BU60" i="1" s="1"/>
  <c r="BV64" i="1"/>
  <c r="BV57" i="1"/>
  <c r="BV66" i="1"/>
  <c r="BW55" i="1"/>
  <c r="BT124" i="1"/>
  <c r="BU122" i="1"/>
  <c r="BT123" i="1"/>
  <c r="BU254" i="1"/>
  <c r="BU255" i="1"/>
  <c r="BT177" i="1"/>
  <c r="BU104" i="1"/>
  <c r="BT169" i="1"/>
  <c r="BU167" i="1"/>
  <c r="BT168" i="1"/>
  <c r="BT79" i="1"/>
  <c r="BT78" i="1"/>
  <c r="BU77" i="1"/>
  <c r="BT133" i="1"/>
  <c r="BT132" i="1"/>
  <c r="BU131" i="1"/>
  <c r="BU176" i="1"/>
  <c r="BT115" i="1"/>
  <c r="BU113" i="1"/>
  <c r="BU140" i="1"/>
  <c r="BT142" i="1"/>
  <c r="BT106" i="1"/>
  <c r="BT95" i="1"/>
  <c r="BS97" i="1"/>
  <c r="BU92" i="1"/>
  <c r="BT96" i="1" s="1"/>
  <c r="BU65" i="1"/>
  <c r="BT151" i="1"/>
  <c r="BU149" i="1"/>
  <c r="BU59" i="1"/>
  <c r="BT187" i="1"/>
  <c r="BU185" i="1"/>
  <c r="BT186" i="1"/>
  <c r="BT105" i="1"/>
  <c r="BU61" i="1" l="1"/>
  <c r="BU105" i="1"/>
  <c r="BU177" i="1"/>
  <c r="BU88" i="1"/>
  <c r="BU87" i="1"/>
  <c r="BV86" i="1"/>
  <c r="BT69" i="1"/>
  <c r="BU68" i="1"/>
  <c r="BT70" i="1"/>
  <c r="BT97" i="1"/>
  <c r="BU95" i="1"/>
  <c r="BW247" i="1"/>
  <c r="BW244" i="1"/>
  <c r="BW245" i="1" s="1"/>
  <c r="BW241" i="1"/>
  <c r="BW242" i="1" s="1"/>
  <c r="BW238" i="1"/>
  <c r="BW239" i="1" s="1"/>
  <c r="BW230" i="1"/>
  <c r="BW231" i="1" s="1"/>
  <c r="BW222" i="1"/>
  <c r="BW223" i="1" s="1"/>
  <c r="BW213" i="1"/>
  <c r="BW220" i="1"/>
  <c r="BW221" i="1" s="1"/>
  <c r="BW197" i="1"/>
  <c r="BW204" i="1"/>
  <c r="BW190" i="1"/>
  <c r="BW211" i="1"/>
  <c r="BW212" i="1" s="1"/>
  <c r="BW183" i="1"/>
  <c r="BW174" i="1"/>
  <c r="BW181" i="1"/>
  <c r="BW172" i="1"/>
  <c r="BW165" i="1"/>
  <c r="BW156" i="1"/>
  <c r="BW163" i="1"/>
  <c r="BW145" i="1"/>
  <c r="BW173" i="1" s="1"/>
  <c r="BV177" i="1" s="1"/>
  <c r="BW138" i="1"/>
  <c r="BW147" i="1"/>
  <c r="BW136" i="1"/>
  <c r="BW164" i="1" s="1"/>
  <c r="BW129" i="1"/>
  <c r="BW154" i="1"/>
  <c r="BW182" i="1" s="1"/>
  <c r="BW127" i="1"/>
  <c r="BW155" i="1" s="1"/>
  <c r="BW120" i="1"/>
  <c r="BW118" i="1"/>
  <c r="BW146" i="1" s="1"/>
  <c r="BW109" i="1"/>
  <c r="BW137" i="1" s="1"/>
  <c r="BV141" i="1" s="1"/>
  <c r="BW102" i="1"/>
  <c r="BW111" i="1"/>
  <c r="BW100" i="1"/>
  <c r="BW128" i="1" s="1"/>
  <c r="BW91" i="1"/>
  <c r="BW119" i="1" s="1"/>
  <c r="BW82" i="1"/>
  <c r="BW110" i="1" s="1"/>
  <c r="BV114" i="1" s="1"/>
  <c r="BW93" i="1"/>
  <c r="BW84" i="1"/>
  <c r="BW73" i="1"/>
  <c r="BW101" i="1" s="1"/>
  <c r="BV105" i="1" s="1"/>
  <c r="BW83" i="1"/>
  <c r="BW75" i="1"/>
  <c r="BW74" i="1"/>
  <c r="BW56" i="1"/>
  <c r="BV61" i="1" s="1"/>
  <c r="BW64" i="1"/>
  <c r="BW57" i="1"/>
  <c r="BW66" i="1"/>
  <c r="BX55" i="1"/>
  <c r="BV104" i="1"/>
  <c r="BV140" i="1"/>
  <c r="BU142" i="1"/>
  <c r="BV176" i="1"/>
  <c r="BU151" i="1"/>
  <c r="BV149" i="1"/>
  <c r="BV185" i="1"/>
  <c r="BU186" i="1"/>
  <c r="BU187" i="1"/>
  <c r="BU79" i="1"/>
  <c r="BU78" i="1"/>
  <c r="BV77" i="1"/>
  <c r="BV92" i="1"/>
  <c r="BU96" i="1" s="1"/>
  <c r="BV65" i="1"/>
  <c r="BV122" i="1"/>
  <c r="BU123" i="1"/>
  <c r="BU124" i="1"/>
  <c r="BU160" i="1"/>
  <c r="BV158" i="1"/>
  <c r="BU159" i="1"/>
  <c r="BV255" i="1"/>
  <c r="BV254" i="1"/>
  <c r="BV59" i="1"/>
  <c r="BU115" i="1"/>
  <c r="BV113" i="1"/>
  <c r="BU169" i="1"/>
  <c r="BU168" i="1"/>
  <c r="BV167" i="1"/>
  <c r="BU132" i="1"/>
  <c r="BV131" i="1"/>
  <c r="BU133" i="1"/>
  <c r="BV60" i="1" l="1"/>
  <c r="BV106" i="1"/>
  <c r="BV178" i="1"/>
  <c r="BV169" i="1"/>
  <c r="BV168" i="1"/>
  <c r="BW167" i="1"/>
  <c r="BX247" i="1"/>
  <c r="BX244" i="1"/>
  <c r="BX241" i="1"/>
  <c r="BX242" i="1" s="1"/>
  <c r="BX238" i="1"/>
  <c r="BX239" i="1" s="1"/>
  <c r="BX230" i="1"/>
  <c r="BX231" i="1" s="1"/>
  <c r="BX222" i="1"/>
  <c r="BX223" i="1" s="1"/>
  <c r="BX213" i="1"/>
  <c r="BX220" i="1"/>
  <c r="BX221" i="1" s="1"/>
  <c r="BX211" i="1"/>
  <c r="BX212" i="1" s="1"/>
  <c r="BX204" i="1"/>
  <c r="BX197" i="1"/>
  <c r="BX190" i="1"/>
  <c r="BX183" i="1"/>
  <c r="BX174" i="1"/>
  <c r="BX181" i="1"/>
  <c r="BX172" i="1"/>
  <c r="BX165" i="1"/>
  <c r="BX156" i="1"/>
  <c r="BX163" i="1"/>
  <c r="BX154" i="1"/>
  <c r="BX182" i="1" s="1"/>
  <c r="BX145" i="1"/>
  <c r="BX173" i="1" s="1"/>
  <c r="BX138" i="1"/>
  <c r="BX147" i="1"/>
  <c r="BX136" i="1"/>
  <c r="BX164" i="1" s="1"/>
  <c r="BX129" i="1"/>
  <c r="BX120" i="1"/>
  <c r="BX118" i="1"/>
  <c r="BX146" i="1" s="1"/>
  <c r="BW150" i="1" s="1"/>
  <c r="BX127" i="1"/>
  <c r="BX155" i="1" s="1"/>
  <c r="BX109" i="1"/>
  <c r="BX137" i="1" s="1"/>
  <c r="BX111" i="1"/>
  <c r="BX91" i="1"/>
  <c r="BX119" i="1" s="1"/>
  <c r="BX102" i="1"/>
  <c r="BX93" i="1"/>
  <c r="BX100" i="1"/>
  <c r="BX128" i="1" s="1"/>
  <c r="BX73" i="1"/>
  <c r="BX101" i="1" s="1"/>
  <c r="BW106" i="1" s="1"/>
  <c r="BX83" i="1"/>
  <c r="BX75" i="1"/>
  <c r="BX82" i="1"/>
  <c r="BX110" i="1" s="1"/>
  <c r="BW114" i="1" s="1"/>
  <c r="BX56" i="1"/>
  <c r="BW60" i="1" s="1"/>
  <c r="BX64" i="1"/>
  <c r="BX57" i="1"/>
  <c r="BX84" i="1"/>
  <c r="BX66" i="1"/>
  <c r="BY55" i="1"/>
  <c r="BX74" i="1"/>
  <c r="BW104" i="1"/>
  <c r="BV142" i="1"/>
  <c r="BW140" i="1"/>
  <c r="BV151" i="1"/>
  <c r="BW149" i="1"/>
  <c r="BW176" i="1"/>
  <c r="BW92" i="1"/>
  <c r="BW65" i="1"/>
  <c r="BV115" i="1"/>
  <c r="BW113" i="1"/>
  <c r="BV160" i="1"/>
  <c r="BW158" i="1"/>
  <c r="BV159" i="1"/>
  <c r="BV88" i="1"/>
  <c r="BV87" i="1"/>
  <c r="BW86" i="1"/>
  <c r="BV68" i="1"/>
  <c r="BU70" i="1"/>
  <c r="BU69" i="1"/>
  <c r="BW59" i="1"/>
  <c r="BV123" i="1"/>
  <c r="BW122" i="1"/>
  <c r="BV124" i="1"/>
  <c r="BV187" i="1"/>
  <c r="BV186" i="1"/>
  <c r="BW185" i="1"/>
  <c r="BW255" i="1"/>
  <c r="BW254" i="1"/>
  <c r="BU97" i="1"/>
  <c r="BV96" i="1"/>
  <c r="BV95" i="1"/>
  <c r="BV150" i="1"/>
  <c r="BV79" i="1"/>
  <c r="BV78" i="1"/>
  <c r="BW77" i="1"/>
  <c r="BV132" i="1"/>
  <c r="BW131" i="1"/>
  <c r="BV133" i="1"/>
  <c r="BW61" i="1" l="1"/>
  <c r="BW105" i="1"/>
  <c r="BW142" i="1"/>
  <c r="BX176" i="1"/>
  <c r="BW78" i="1"/>
  <c r="BX77" i="1"/>
  <c r="BW79" i="1"/>
  <c r="BY247" i="1"/>
  <c r="BY244" i="1"/>
  <c r="BY241" i="1"/>
  <c r="BY242" i="1" s="1"/>
  <c r="BY238" i="1"/>
  <c r="BY239" i="1" s="1"/>
  <c r="BY230" i="1"/>
  <c r="BY231" i="1" s="1"/>
  <c r="BY222" i="1"/>
  <c r="BY223" i="1" s="1"/>
  <c r="BY220" i="1"/>
  <c r="BY221" i="1" s="1"/>
  <c r="BY211" i="1"/>
  <c r="BY212" i="1" s="1"/>
  <c r="BY204" i="1"/>
  <c r="BY213" i="1"/>
  <c r="BY197" i="1"/>
  <c r="BY183" i="1"/>
  <c r="BY190" i="1"/>
  <c r="BY174" i="1"/>
  <c r="BY181" i="1"/>
  <c r="BY172" i="1"/>
  <c r="BY165" i="1"/>
  <c r="BY156" i="1"/>
  <c r="BY163" i="1"/>
  <c r="BY154" i="1"/>
  <c r="BY182" i="1" s="1"/>
  <c r="BY147" i="1"/>
  <c r="BY145" i="1"/>
  <c r="BY173" i="1" s="1"/>
  <c r="BY138" i="1"/>
  <c r="BY136" i="1"/>
  <c r="BY164" i="1" s="1"/>
  <c r="BY129" i="1"/>
  <c r="BY120" i="1"/>
  <c r="BY127" i="1"/>
  <c r="BY155" i="1" s="1"/>
  <c r="BY111" i="1"/>
  <c r="BY118" i="1"/>
  <c r="BY146" i="1" s="1"/>
  <c r="BY109" i="1"/>
  <c r="BY137" i="1" s="1"/>
  <c r="BY102" i="1"/>
  <c r="BY93" i="1"/>
  <c r="BY84" i="1"/>
  <c r="BY91" i="1"/>
  <c r="BY119" i="1" s="1"/>
  <c r="BY83" i="1"/>
  <c r="BY75" i="1"/>
  <c r="BY66" i="1"/>
  <c r="BY100" i="1"/>
  <c r="BY128" i="1" s="1"/>
  <c r="BY82" i="1"/>
  <c r="BY110" i="1" s="1"/>
  <c r="BY74" i="1"/>
  <c r="BY57" i="1"/>
  <c r="BY64" i="1"/>
  <c r="BY73" i="1"/>
  <c r="BY101" i="1" s="1"/>
  <c r="BY56" i="1"/>
  <c r="BX61" i="1" s="1"/>
  <c r="BZ55" i="1"/>
  <c r="BW88" i="1"/>
  <c r="BW87" i="1"/>
  <c r="BX86" i="1"/>
  <c r="BW160" i="1"/>
  <c r="BW159" i="1"/>
  <c r="BX158" i="1"/>
  <c r="BW187" i="1"/>
  <c r="BX185" i="1"/>
  <c r="BW186" i="1"/>
  <c r="BX106" i="1"/>
  <c r="BX105" i="1"/>
  <c r="BX104" i="1"/>
  <c r="BW151" i="1"/>
  <c r="BX149" i="1"/>
  <c r="BX131" i="1"/>
  <c r="BW133" i="1"/>
  <c r="BW132" i="1"/>
  <c r="BV70" i="1"/>
  <c r="BW68" i="1"/>
  <c r="BV69" i="1"/>
  <c r="BX254" i="1"/>
  <c r="BX255" i="1"/>
  <c r="BV97" i="1"/>
  <c r="BW95" i="1"/>
  <c r="BX92" i="1"/>
  <c r="BW96" i="1" s="1"/>
  <c r="BX65" i="1"/>
  <c r="BW169" i="1"/>
  <c r="BW168" i="1"/>
  <c r="BX167" i="1"/>
  <c r="BW178" i="1"/>
  <c r="BX59" i="1"/>
  <c r="BW124" i="1"/>
  <c r="BW123" i="1"/>
  <c r="BX113" i="1"/>
  <c r="BW115" i="1"/>
  <c r="BX60" i="1" l="1"/>
  <c r="BW97" i="1"/>
  <c r="BX95" i="1"/>
  <c r="BX78" i="1"/>
  <c r="BY77" i="1"/>
  <c r="BX79" i="1"/>
  <c r="BX169" i="1"/>
  <c r="BX168" i="1"/>
  <c r="BY167" i="1"/>
  <c r="BY113" i="1"/>
  <c r="BX115" i="1"/>
  <c r="BX133" i="1"/>
  <c r="BY131" i="1"/>
  <c r="BX132" i="1"/>
  <c r="BX142" i="1"/>
  <c r="BY140" i="1"/>
  <c r="BY176" i="1"/>
  <c r="BZ247" i="1"/>
  <c r="BZ241" i="1"/>
  <c r="BZ242" i="1" s="1"/>
  <c r="BZ244" i="1"/>
  <c r="BZ238" i="1"/>
  <c r="BZ239" i="1" s="1"/>
  <c r="BZ230" i="1"/>
  <c r="BZ231" i="1" s="1"/>
  <c r="BZ222" i="1"/>
  <c r="BZ223" i="1" s="1"/>
  <c r="BZ213" i="1"/>
  <c r="BZ220" i="1"/>
  <c r="BZ221" i="1" s="1"/>
  <c r="BZ211" i="1"/>
  <c r="BZ212" i="1" s="1"/>
  <c r="BZ204" i="1"/>
  <c r="BZ190" i="1"/>
  <c r="BZ197" i="1"/>
  <c r="BZ183" i="1"/>
  <c r="BZ181" i="1"/>
  <c r="BZ172" i="1"/>
  <c r="BZ165" i="1"/>
  <c r="BZ174" i="1"/>
  <c r="BZ163" i="1"/>
  <c r="BZ156" i="1"/>
  <c r="BZ154" i="1"/>
  <c r="BZ182" i="1" s="1"/>
  <c r="BZ147" i="1"/>
  <c r="BZ129" i="1"/>
  <c r="BZ127" i="1"/>
  <c r="BZ155" i="1" s="1"/>
  <c r="BZ145" i="1"/>
  <c r="BZ173" i="1" s="1"/>
  <c r="BZ138" i="1"/>
  <c r="BZ136" i="1"/>
  <c r="BZ164" i="1" s="1"/>
  <c r="BZ118" i="1"/>
  <c r="BZ146" i="1" s="1"/>
  <c r="BZ111" i="1"/>
  <c r="BZ100" i="1"/>
  <c r="BZ128" i="1" s="1"/>
  <c r="BZ120" i="1"/>
  <c r="BZ109" i="1"/>
  <c r="BZ137" i="1" s="1"/>
  <c r="BZ93" i="1"/>
  <c r="BZ102" i="1"/>
  <c r="BZ84" i="1"/>
  <c r="BZ91" i="1"/>
  <c r="BZ119" i="1" s="1"/>
  <c r="BZ83" i="1"/>
  <c r="BZ75" i="1"/>
  <c r="BZ82" i="1"/>
  <c r="BZ110" i="1" s="1"/>
  <c r="BZ74" i="1"/>
  <c r="BZ64" i="1"/>
  <c r="BZ57" i="1"/>
  <c r="BZ66" i="1"/>
  <c r="CA55" i="1"/>
  <c r="BZ73" i="1"/>
  <c r="BZ101" i="1" s="1"/>
  <c r="BY106" i="1" s="1"/>
  <c r="BZ56" i="1"/>
  <c r="BY61" i="1" s="1"/>
  <c r="BY149" i="1"/>
  <c r="BX151" i="1"/>
  <c r="BY59" i="1"/>
  <c r="BX187" i="1"/>
  <c r="BX186" i="1"/>
  <c r="BY185" i="1"/>
  <c r="BX177" i="1"/>
  <c r="BX114" i="1"/>
  <c r="BX150" i="1"/>
  <c r="BY104" i="1"/>
  <c r="BX88" i="1"/>
  <c r="BX87" i="1"/>
  <c r="BY86" i="1"/>
  <c r="BX160" i="1"/>
  <c r="BY158" i="1"/>
  <c r="BX159" i="1"/>
  <c r="BX178" i="1"/>
  <c r="BY92" i="1"/>
  <c r="BX96" i="1" s="1"/>
  <c r="BY65" i="1"/>
  <c r="BX124" i="1"/>
  <c r="BY122" i="1"/>
  <c r="BX123" i="1"/>
  <c r="BX141" i="1"/>
  <c r="BW70" i="1"/>
  <c r="BX68" i="1"/>
  <c r="BW69" i="1"/>
  <c r="BY255" i="1"/>
  <c r="BY254" i="1"/>
  <c r="BY105" i="1" l="1"/>
  <c r="BY60" i="1"/>
  <c r="CA247" i="1"/>
  <c r="CA244" i="1"/>
  <c r="CA241" i="1"/>
  <c r="CA242" i="1" s="1"/>
  <c r="CA238" i="1"/>
  <c r="CA239" i="1" s="1"/>
  <c r="CA230" i="1"/>
  <c r="CA231" i="1" s="1"/>
  <c r="CA220" i="1"/>
  <c r="CA221" i="1" s="1"/>
  <c r="CA222" i="1"/>
  <c r="CA223" i="1" s="1"/>
  <c r="CA211" i="1"/>
  <c r="CA212" i="1" s="1"/>
  <c r="CA204" i="1"/>
  <c r="CA197" i="1"/>
  <c r="CA213" i="1"/>
  <c r="CA181" i="1"/>
  <c r="CA190" i="1"/>
  <c r="CA183" i="1"/>
  <c r="CA172" i="1"/>
  <c r="CA165" i="1"/>
  <c r="CA163" i="1"/>
  <c r="CA156" i="1"/>
  <c r="CA154" i="1"/>
  <c r="CA182" i="1" s="1"/>
  <c r="CA147" i="1"/>
  <c r="CA145" i="1"/>
  <c r="CA173" i="1" s="1"/>
  <c r="BZ177" i="1" s="1"/>
  <c r="CA138" i="1"/>
  <c r="CA174" i="1"/>
  <c r="CA129" i="1"/>
  <c r="CA127" i="1"/>
  <c r="CA155" i="1" s="1"/>
  <c r="CA120" i="1"/>
  <c r="CA111" i="1"/>
  <c r="CA100" i="1"/>
  <c r="CA128" i="1" s="1"/>
  <c r="CA136" i="1"/>
  <c r="CA164" i="1" s="1"/>
  <c r="CA109" i="1"/>
  <c r="CA137" i="1" s="1"/>
  <c r="CA102" i="1"/>
  <c r="CA93" i="1"/>
  <c r="CA118" i="1"/>
  <c r="CA146" i="1" s="1"/>
  <c r="BZ150" i="1" s="1"/>
  <c r="CA84" i="1"/>
  <c r="CA91" i="1"/>
  <c r="CA119" i="1" s="1"/>
  <c r="CA83" i="1"/>
  <c r="CA75" i="1"/>
  <c r="CA66" i="1"/>
  <c r="CA82" i="1"/>
  <c r="CA110" i="1" s="1"/>
  <c r="CA74" i="1"/>
  <c r="CA73" i="1"/>
  <c r="CA101" i="1" s="1"/>
  <c r="BZ105" i="1" s="1"/>
  <c r="CB55" i="1"/>
  <c r="CA56" i="1"/>
  <c r="BZ61" i="1" s="1"/>
  <c r="CA64" i="1"/>
  <c r="CA57" i="1"/>
  <c r="BY124" i="1"/>
  <c r="BZ122" i="1"/>
  <c r="BY123" i="1"/>
  <c r="BZ149" i="1"/>
  <c r="BY151" i="1"/>
  <c r="BY168" i="1"/>
  <c r="BZ167" i="1"/>
  <c r="BY169" i="1"/>
  <c r="BZ255" i="1"/>
  <c r="BZ254" i="1"/>
  <c r="BZ176" i="1"/>
  <c r="BZ92" i="1"/>
  <c r="BY96" i="1" s="1"/>
  <c r="BZ65" i="1"/>
  <c r="BZ77" i="1"/>
  <c r="BY79" i="1"/>
  <c r="BY78" i="1"/>
  <c r="BY142" i="1"/>
  <c r="BZ140" i="1"/>
  <c r="BZ158" i="1"/>
  <c r="BY159" i="1"/>
  <c r="BY160" i="1"/>
  <c r="BY177" i="1"/>
  <c r="BY150" i="1"/>
  <c r="BZ113" i="1"/>
  <c r="BY115" i="1"/>
  <c r="BY178" i="1"/>
  <c r="BY133" i="1"/>
  <c r="BY132" i="1"/>
  <c r="BZ131" i="1"/>
  <c r="BY114" i="1"/>
  <c r="BX70" i="1"/>
  <c r="BX69" i="1"/>
  <c r="BY68" i="1"/>
  <c r="BZ59" i="1"/>
  <c r="BY95" i="1"/>
  <c r="BX97" i="1"/>
  <c r="BZ106" i="1"/>
  <c r="BZ104" i="1"/>
  <c r="BY88" i="1"/>
  <c r="BY87" i="1"/>
  <c r="BZ86" i="1"/>
  <c r="BY187" i="1"/>
  <c r="BY186" i="1"/>
  <c r="BZ185" i="1"/>
  <c r="BY141" i="1"/>
  <c r="BZ60" i="1" l="1"/>
  <c r="BZ79" i="1"/>
  <c r="CA77" i="1"/>
  <c r="BZ78" i="1"/>
  <c r="BZ142" i="1"/>
  <c r="CA140" i="1"/>
  <c r="BY70" i="1"/>
  <c r="BY69" i="1"/>
  <c r="BZ68" i="1"/>
  <c r="BZ168" i="1"/>
  <c r="CA167" i="1"/>
  <c r="BZ169" i="1"/>
  <c r="CA176" i="1"/>
  <c r="BZ115" i="1"/>
  <c r="CA113" i="1"/>
  <c r="BY97" i="1"/>
  <c r="BZ95" i="1"/>
  <c r="CA92" i="1"/>
  <c r="CA65" i="1"/>
  <c r="BZ87" i="1"/>
  <c r="CA86" i="1"/>
  <c r="BZ88" i="1"/>
  <c r="BZ133" i="1"/>
  <c r="BZ132" i="1"/>
  <c r="CA131" i="1"/>
  <c r="BZ114" i="1"/>
  <c r="CA59" i="1"/>
  <c r="BZ124" i="1"/>
  <c r="CA122" i="1"/>
  <c r="BZ123" i="1"/>
  <c r="BZ186" i="1"/>
  <c r="CA185" i="1"/>
  <c r="BZ187" i="1"/>
  <c r="BZ141" i="1"/>
  <c r="CB247" i="1"/>
  <c r="CB244" i="1"/>
  <c r="CB241" i="1"/>
  <c r="CB242" i="1" s="1"/>
  <c r="CB230" i="1"/>
  <c r="CB231" i="1" s="1"/>
  <c r="CB238" i="1"/>
  <c r="CB239" i="1" s="1"/>
  <c r="CB222" i="1"/>
  <c r="CB223" i="1" s="1"/>
  <c r="CB213" i="1"/>
  <c r="CB220" i="1"/>
  <c r="CB221" i="1" s="1"/>
  <c r="CB211" i="1"/>
  <c r="CB212" i="1" s="1"/>
  <c r="CB204" i="1"/>
  <c r="CB197" i="1"/>
  <c r="CB190" i="1"/>
  <c r="CB181" i="1"/>
  <c r="CB174" i="1"/>
  <c r="CB172" i="1"/>
  <c r="CB165" i="1"/>
  <c r="CB156" i="1"/>
  <c r="CB183" i="1"/>
  <c r="CB163" i="1"/>
  <c r="CB154" i="1"/>
  <c r="CB182" i="1" s="1"/>
  <c r="CB147" i="1"/>
  <c r="CB136" i="1"/>
  <c r="CB164" i="1" s="1"/>
  <c r="CB145" i="1"/>
  <c r="CB173" i="1" s="1"/>
  <c r="CB138" i="1"/>
  <c r="CB127" i="1"/>
  <c r="CB155" i="1" s="1"/>
  <c r="CB129" i="1"/>
  <c r="CB118" i="1"/>
  <c r="CB146" i="1" s="1"/>
  <c r="CA150" i="1" s="1"/>
  <c r="CB111" i="1"/>
  <c r="CB120" i="1"/>
  <c r="CB109" i="1"/>
  <c r="CB137" i="1" s="1"/>
  <c r="CB93" i="1"/>
  <c r="CB102" i="1"/>
  <c r="CB84" i="1"/>
  <c r="CB91" i="1"/>
  <c r="CB119" i="1" s="1"/>
  <c r="CB100" i="1"/>
  <c r="CB128" i="1" s="1"/>
  <c r="CB83" i="1"/>
  <c r="CB75" i="1"/>
  <c r="CB82" i="1"/>
  <c r="CB110" i="1" s="1"/>
  <c r="CB74" i="1"/>
  <c r="CB73" i="1"/>
  <c r="CB101" i="1" s="1"/>
  <c r="CA106" i="1" s="1"/>
  <c r="CB66" i="1"/>
  <c r="CB56" i="1"/>
  <c r="CA61" i="1" s="1"/>
  <c r="CC55" i="1"/>
  <c r="CB57" i="1"/>
  <c r="CB64" i="1"/>
  <c r="BZ178" i="1"/>
  <c r="CA104" i="1"/>
  <c r="CA149" i="1"/>
  <c r="BZ151" i="1"/>
  <c r="BZ159" i="1"/>
  <c r="CA158" i="1"/>
  <c r="BZ160" i="1"/>
  <c r="CA255" i="1"/>
  <c r="CA254" i="1"/>
  <c r="CB104" i="1" l="1"/>
  <c r="CA60" i="1"/>
  <c r="CA105" i="1"/>
  <c r="CA79" i="1"/>
  <c r="CA78" i="1"/>
  <c r="BZ70" i="1"/>
  <c r="BZ69" i="1"/>
  <c r="CA68" i="1"/>
  <c r="CA115" i="1"/>
  <c r="CB140" i="1"/>
  <c r="CA142" i="1"/>
  <c r="CB167" i="1"/>
  <c r="CA169" i="1"/>
  <c r="CA168" i="1"/>
  <c r="CA96" i="1"/>
  <c r="CA95" i="1"/>
  <c r="BZ97" i="1"/>
  <c r="CA177" i="1"/>
  <c r="CB92" i="1"/>
  <c r="CB65" i="1"/>
  <c r="BZ96" i="1"/>
  <c r="CA178" i="1"/>
  <c r="CA141" i="1"/>
  <c r="CA186" i="1"/>
  <c r="CB185" i="1"/>
  <c r="CA187" i="1"/>
  <c r="CA87" i="1"/>
  <c r="CB86" i="1"/>
  <c r="CA88" i="1"/>
  <c r="CC247" i="1"/>
  <c r="CC244" i="1"/>
  <c r="CC241" i="1"/>
  <c r="CC242" i="1" s="1"/>
  <c r="CC238" i="1"/>
  <c r="CC239" i="1" s="1"/>
  <c r="CC230" i="1"/>
  <c r="CC231" i="1" s="1"/>
  <c r="CC222" i="1"/>
  <c r="CC223" i="1" s="1"/>
  <c r="CC220" i="1"/>
  <c r="CC221" i="1" s="1"/>
  <c r="CC213" i="1"/>
  <c r="CC204" i="1"/>
  <c r="CC197" i="1"/>
  <c r="CC211" i="1"/>
  <c r="CC212" i="1" s="1"/>
  <c r="CC190" i="1"/>
  <c r="CC174" i="1"/>
  <c r="CC183" i="1"/>
  <c r="CC181" i="1"/>
  <c r="CC172" i="1"/>
  <c r="CC165" i="1"/>
  <c r="CC163" i="1"/>
  <c r="CC156" i="1"/>
  <c r="CC154" i="1"/>
  <c r="CC182" i="1" s="1"/>
  <c r="CC147" i="1"/>
  <c r="CC145" i="1"/>
  <c r="CC173" i="1" s="1"/>
  <c r="CB178" i="1" s="1"/>
  <c r="CC138" i="1"/>
  <c r="CC136" i="1"/>
  <c r="CC164" i="1" s="1"/>
  <c r="CC129" i="1"/>
  <c r="CC127" i="1"/>
  <c r="CC155" i="1" s="1"/>
  <c r="CC120" i="1"/>
  <c r="CC109" i="1"/>
  <c r="CC137" i="1" s="1"/>
  <c r="CC118" i="1"/>
  <c r="CC146" i="1" s="1"/>
  <c r="CC111" i="1"/>
  <c r="CC100" i="1"/>
  <c r="CC128" i="1" s="1"/>
  <c r="CC102" i="1"/>
  <c r="CC84" i="1"/>
  <c r="CC91" i="1"/>
  <c r="CC119" i="1" s="1"/>
  <c r="CC83" i="1"/>
  <c r="CC93" i="1"/>
  <c r="CC66" i="1"/>
  <c r="CC82" i="1"/>
  <c r="CC110" i="1" s="1"/>
  <c r="CB114" i="1" s="1"/>
  <c r="CC74" i="1"/>
  <c r="CC73" i="1"/>
  <c r="CC101" i="1" s="1"/>
  <c r="CD55" i="1"/>
  <c r="CC56" i="1"/>
  <c r="CB60" i="1" s="1"/>
  <c r="CC64" i="1"/>
  <c r="CC57" i="1"/>
  <c r="CC75" i="1"/>
  <c r="CA133" i="1"/>
  <c r="CA132" i="1"/>
  <c r="CB131" i="1"/>
  <c r="CA151" i="1"/>
  <c r="CB149" i="1"/>
  <c r="CB59" i="1"/>
  <c r="CA124" i="1"/>
  <c r="CB122" i="1"/>
  <c r="CA123" i="1"/>
  <c r="CA114" i="1"/>
  <c r="CA160" i="1"/>
  <c r="CA159" i="1"/>
  <c r="CB255" i="1"/>
  <c r="CB254" i="1"/>
  <c r="CB61" i="1" l="1"/>
  <c r="CB151" i="1"/>
  <c r="CC149" i="1"/>
  <c r="CC140" i="1"/>
  <c r="CB142" i="1"/>
  <c r="CB187" i="1"/>
  <c r="CC185" i="1"/>
  <c r="CB186" i="1"/>
  <c r="CB141" i="1"/>
  <c r="CC92" i="1"/>
  <c r="CC65" i="1"/>
  <c r="CB88" i="1"/>
  <c r="CB87" i="1"/>
  <c r="CC86" i="1"/>
  <c r="CB150" i="1"/>
  <c r="CC59" i="1"/>
  <c r="CB124" i="1"/>
  <c r="CC122" i="1"/>
  <c r="CB123" i="1"/>
  <c r="CB160" i="1"/>
  <c r="CC158" i="1"/>
  <c r="CB159" i="1"/>
  <c r="CC255" i="1"/>
  <c r="CC254" i="1"/>
  <c r="CD247" i="1"/>
  <c r="CD244" i="1"/>
  <c r="CD245" i="1" s="1"/>
  <c r="CD241" i="1"/>
  <c r="CD242" i="1" s="1"/>
  <c r="CD238" i="1"/>
  <c r="CD239" i="1" s="1"/>
  <c r="CD230" i="1"/>
  <c r="CD231" i="1" s="1"/>
  <c r="CD222" i="1"/>
  <c r="CD223" i="1" s="1"/>
  <c r="CD220" i="1"/>
  <c r="CD221" i="1" s="1"/>
  <c r="CD213" i="1"/>
  <c r="CD211" i="1"/>
  <c r="CD212" i="1" s="1"/>
  <c r="CD204" i="1"/>
  <c r="CD197" i="1"/>
  <c r="CD190" i="1"/>
  <c r="CD181" i="1"/>
  <c r="CD174" i="1"/>
  <c r="CD183" i="1"/>
  <c r="CD172" i="1"/>
  <c r="CD165" i="1"/>
  <c r="CD163" i="1"/>
  <c r="CD156" i="1"/>
  <c r="CD154" i="1"/>
  <c r="CD182" i="1" s="1"/>
  <c r="CD147" i="1"/>
  <c r="CD145" i="1"/>
  <c r="CD173" i="1" s="1"/>
  <c r="CC177" i="1" s="1"/>
  <c r="CD138" i="1"/>
  <c r="CD136" i="1"/>
  <c r="CD164" i="1" s="1"/>
  <c r="CD129" i="1"/>
  <c r="CD120" i="1"/>
  <c r="CD127" i="1"/>
  <c r="CD155" i="1" s="1"/>
  <c r="CD109" i="1"/>
  <c r="CD137" i="1" s="1"/>
  <c r="CD102" i="1"/>
  <c r="CD118" i="1"/>
  <c r="CD146" i="1" s="1"/>
  <c r="CC150" i="1" s="1"/>
  <c r="CD84" i="1"/>
  <c r="CD111" i="1"/>
  <c r="CD91" i="1"/>
  <c r="CD119" i="1" s="1"/>
  <c r="CD100" i="1"/>
  <c r="CD128" i="1" s="1"/>
  <c r="CD82" i="1"/>
  <c r="CD110" i="1" s="1"/>
  <c r="CD74" i="1"/>
  <c r="CD93" i="1"/>
  <c r="CD73" i="1"/>
  <c r="CD101" i="1" s="1"/>
  <c r="CC105" i="1" s="1"/>
  <c r="CD66" i="1"/>
  <c r="CD56" i="1"/>
  <c r="CD64" i="1"/>
  <c r="CD57" i="1"/>
  <c r="CD75" i="1"/>
  <c r="CE55" i="1"/>
  <c r="CD83" i="1"/>
  <c r="CC104" i="1"/>
  <c r="CC106" i="1"/>
  <c r="CB169" i="1"/>
  <c r="CC167" i="1"/>
  <c r="CB168" i="1"/>
  <c r="CB106" i="1"/>
  <c r="CB79" i="1"/>
  <c r="CB78" i="1"/>
  <c r="CC77" i="1"/>
  <c r="CB133" i="1"/>
  <c r="CB132" i="1"/>
  <c r="CC131" i="1"/>
  <c r="CB68" i="1"/>
  <c r="CA69" i="1"/>
  <c r="CA70" i="1"/>
  <c r="CC113" i="1"/>
  <c r="CB115" i="1"/>
  <c r="CC176" i="1"/>
  <c r="CB95" i="1"/>
  <c r="CA97" i="1"/>
  <c r="CB96" i="1"/>
  <c r="CB177" i="1"/>
  <c r="CB105" i="1"/>
  <c r="CC178" i="1" l="1"/>
  <c r="CC88" i="1"/>
  <c r="CD86" i="1"/>
  <c r="CC87" i="1"/>
  <c r="CD140" i="1"/>
  <c r="CC142" i="1"/>
  <c r="CC79" i="1"/>
  <c r="CC78" i="1"/>
  <c r="CD77" i="1"/>
  <c r="CC186" i="1"/>
  <c r="CD185" i="1"/>
  <c r="CC187" i="1"/>
  <c r="CD113" i="1"/>
  <c r="CC115" i="1"/>
  <c r="CC160" i="1"/>
  <c r="CD158" i="1"/>
  <c r="CC159" i="1"/>
  <c r="CE247" i="1"/>
  <c r="CE244" i="1"/>
  <c r="CE241" i="1"/>
  <c r="CE242" i="1" s="1"/>
  <c r="CE238" i="1"/>
  <c r="CE239" i="1" s="1"/>
  <c r="CE230" i="1"/>
  <c r="CE231" i="1" s="1"/>
  <c r="CE222" i="1"/>
  <c r="CE223" i="1" s="1"/>
  <c r="CE220" i="1"/>
  <c r="CE221" i="1" s="1"/>
  <c r="CE213" i="1"/>
  <c r="CE204" i="1"/>
  <c r="CE197" i="1"/>
  <c r="CE190" i="1"/>
  <c r="CE211" i="1"/>
  <c r="CE212" i="1" s="1"/>
  <c r="CE183" i="1"/>
  <c r="CE174" i="1"/>
  <c r="CE181" i="1"/>
  <c r="CE172" i="1"/>
  <c r="CE165" i="1"/>
  <c r="CE156" i="1"/>
  <c r="CE163" i="1"/>
  <c r="CE145" i="1"/>
  <c r="CE173" i="1" s="1"/>
  <c r="CD178" i="1" s="1"/>
  <c r="CE138" i="1"/>
  <c r="CE154" i="1"/>
  <c r="CE182" i="1" s="1"/>
  <c r="CE147" i="1"/>
  <c r="CE136" i="1"/>
  <c r="CE164" i="1" s="1"/>
  <c r="CE129" i="1"/>
  <c r="CE120" i="1"/>
  <c r="CE127" i="1"/>
  <c r="CE155" i="1" s="1"/>
  <c r="CE109" i="1"/>
  <c r="CE137" i="1" s="1"/>
  <c r="CE102" i="1"/>
  <c r="CE118" i="1"/>
  <c r="CE146" i="1" s="1"/>
  <c r="CE111" i="1"/>
  <c r="CE100" i="1"/>
  <c r="CE128" i="1" s="1"/>
  <c r="CE91" i="1"/>
  <c r="CE119" i="1" s="1"/>
  <c r="CE82" i="1"/>
  <c r="CE110" i="1" s="1"/>
  <c r="CD114" i="1" s="1"/>
  <c r="CE93" i="1"/>
  <c r="CE84" i="1"/>
  <c r="CE73" i="1"/>
  <c r="CE101" i="1" s="1"/>
  <c r="CE75" i="1"/>
  <c r="CE56" i="1"/>
  <c r="CD60" i="1" s="1"/>
  <c r="CE57" i="1"/>
  <c r="CE64" i="1"/>
  <c r="CE83" i="1"/>
  <c r="CE66" i="1"/>
  <c r="CF55" i="1"/>
  <c r="CE74" i="1"/>
  <c r="CC132" i="1"/>
  <c r="CD131" i="1"/>
  <c r="CC133" i="1"/>
  <c r="CC141" i="1"/>
  <c r="CC124" i="1"/>
  <c r="CD122" i="1"/>
  <c r="CC123" i="1"/>
  <c r="CD255" i="1"/>
  <c r="CD254" i="1"/>
  <c r="CB69" i="1"/>
  <c r="CB70" i="1"/>
  <c r="CC68" i="1"/>
  <c r="CD59" i="1"/>
  <c r="CC169" i="1"/>
  <c r="CC168" i="1"/>
  <c r="CD167" i="1"/>
  <c r="CC61" i="1"/>
  <c r="CB97" i="1"/>
  <c r="CC95" i="1"/>
  <c r="CD92" i="1"/>
  <c r="CC96" i="1" s="1"/>
  <c r="CD65" i="1"/>
  <c r="CC114" i="1"/>
  <c r="CD104" i="1"/>
  <c r="CC151" i="1"/>
  <c r="CD149" i="1"/>
  <c r="CD176" i="1"/>
  <c r="CC60" i="1"/>
  <c r="CD61" i="1" l="1"/>
  <c r="CD151" i="1"/>
  <c r="CE149" i="1"/>
  <c r="CD187" i="1"/>
  <c r="CD186" i="1"/>
  <c r="CE185" i="1"/>
  <c r="CC97" i="1"/>
  <c r="CD95" i="1"/>
  <c r="CF247" i="1"/>
  <c r="CF244" i="1"/>
  <c r="CF241" i="1"/>
  <c r="CF242" i="1" s="1"/>
  <c r="CF238" i="1"/>
  <c r="CF239" i="1" s="1"/>
  <c r="CF230" i="1"/>
  <c r="CF231" i="1" s="1"/>
  <c r="CF222" i="1"/>
  <c r="CF223" i="1" s="1"/>
  <c r="CF220" i="1"/>
  <c r="CF221" i="1" s="1"/>
  <c r="CF211" i="1"/>
  <c r="CF212" i="1" s="1"/>
  <c r="CF204" i="1"/>
  <c r="CF197" i="1"/>
  <c r="CF213" i="1"/>
  <c r="CF174" i="1"/>
  <c r="CF183" i="1"/>
  <c r="CF190" i="1"/>
  <c r="CF181" i="1"/>
  <c r="CF172" i="1"/>
  <c r="CF165" i="1"/>
  <c r="CF163" i="1"/>
  <c r="CF154" i="1"/>
  <c r="CF182" i="1" s="1"/>
  <c r="CF145" i="1"/>
  <c r="CF173" i="1" s="1"/>
  <c r="CE178" i="1" s="1"/>
  <c r="CF138" i="1"/>
  <c r="CF156" i="1"/>
  <c r="CF136" i="1"/>
  <c r="CF164" i="1" s="1"/>
  <c r="CF129" i="1"/>
  <c r="CF147" i="1"/>
  <c r="CF120" i="1"/>
  <c r="CF127" i="1"/>
  <c r="CF155" i="1" s="1"/>
  <c r="CF118" i="1"/>
  <c r="CF146" i="1" s="1"/>
  <c r="CF109" i="1"/>
  <c r="CF137" i="1" s="1"/>
  <c r="CE141" i="1" s="1"/>
  <c r="CF111" i="1"/>
  <c r="CF102" i="1"/>
  <c r="CF91" i="1"/>
  <c r="CF119" i="1" s="1"/>
  <c r="CF100" i="1"/>
  <c r="CF128" i="1" s="1"/>
  <c r="CF93" i="1"/>
  <c r="CF73" i="1"/>
  <c r="CF101" i="1" s="1"/>
  <c r="CE105" i="1" s="1"/>
  <c r="CF75" i="1"/>
  <c r="CF84" i="1"/>
  <c r="CF83" i="1"/>
  <c r="CF56" i="1"/>
  <c r="CE61" i="1" s="1"/>
  <c r="CF64" i="1"/>
  <c r="CF57" i="1"/>
  <c r="CF74" i="1"/>
  <c r="CG55" i="1"/>
  <c r="CF82" i="1"/>
  <c r="CF110" i="1" s="1"/>
  <c r="CF66" i="1"/>
  <c r="CD142" i="1"/>
  <c r="CE140" i="1"/>
  <c r="CE176" i="1"/>
  <c r="CD141" i="1"/>
  <c r="CD68" i="1"/>
  <c r="CC70" i="1"/>
  <c r="CC69" i="1"/>
  <c r="CE104" i="1"/>
  <c r="CD150" i="1"/>
  <c r="CD160" i="1"/>
  <c r="CE158" i="1"/>
  <c r="CD159" i="1"/>
  <c r="CD105" i="1"/>
  <c r="CE92" i="1"/>
  <c r="CD96" i="1" s="1"/>
  <c r="CE65" i="1"/>
  <c r="CD123" i="1"/>
  <c r="CD124" i="1"/>
  <c r="CE122" i="1"/>
  <c r="CE255" i="1"/>
  <c r="CE254" i="1"/>
  <c r="CD132" i="1"/>
  <c r="CE131" i="1"/>
  <c r="CD133" i="1"/>
  <c r="CD169" i="1"/>
  <c r="CE167" i="1"/>
  <c r="CD79" i="1"/>
  <c r="CD78" i="1"/>
  <c r="CE77" i="1"/>
  <c r="CD88" i="1"/>
  <c r="CD87" i="1"/>
  <c r="CE86" i="1"/>
  <c r="CD115" i="1"/>
  <c r="CE113" i="1"/>
  <c r="CD106" i="1"/>
  <c r="CE59" i="1"/>
  <c r="CE177" i="1" l="1"/>
  <c r="CF59" i="1"/>
  <c r="CE169" i="1"/>
  <c r="CE168" i="1"/>
  <c r="CF167" i="1"/>
  <c r="CE88" i="1"/>
  <c r="CE87" i="1"/>
  <c r="CF86" i="1"/>
  <c r="CE142" i="1"/>
  <c r="CF140" i="1"/>
  <c r="CF113" i="1"/>
  <c r="CE115" i="1"/>
  <c r="CE151" i="1"/>
  <c r="CF149" i="1"/>
  <c r="CF176" i="1"/>
  <c r="CE114" i="1"/>
  <c r="CG247" i="1"/>
  <c r="CG244" i="1"/>
  <c r="CG241" i="1"/>
  <c r="CG242" i="1" s="1"/>
  <c r="CG238" i="1"/>
  <c r="CG239" i="1" s="1"/>
  <c r="CG230" i="1"/>
  <c r="CG231" i="1" s="1"/>
  <c r="CG222" i="1"/>
  <c r="CG223" i="1" s="1"/>
  <c r="CG220" i="1"/>
  <c r="CG221" i="1" s="1"/>
  <c r="CG211" i="1"/>
  <c r="CG212" i="1" s="1"/>
  <c r="CG204" i="1"/>
  <c r="CG213" i="1"/>
  <c r="CG197" i="1"/>
  <c r="CG183" i="1"/>
  <c r="CG190" i="1"/>
  <c r="CG174" i="1"/>
  <c r="CG181" i="1"/>
  <c r="CG172" i="1"/>
  <c r="CG165" i="1"/>
  <c r="CG156" i="1"/>
  <c r="CG163" i="1"/>
  <c r="CG154" i="1"/>
  <c r="CG182" i="1" s="1"/>
  <c r="CG147" i="1"/>
  <c r="CG145" i="1"/>
  <c r="CG173" i="1" s="1"/>
  <c r="CG138" i="1"/>
  <c r="CG136" i="1"/>
  <c r="CG164" i="1" s="1"/>
  <c r="CG129" i="1"/>
  <c r="CG127" i="1"/>
  <c r="CG155" i="1" s="1"/>
  <c r="CG120" i="1"/>
  <c r="CG118" i="1"/>
  <c r="CG146" i="1" s="1"/>
  <c r="CG111" i="1"/>
  <c r="CG109" i="1"/>
  <c r="CG137" i="1" s="1"/>
  <c r="CG102" i="1"/>
  <c r="CG100" i="1"/>
  <c r="CG128" i="1" s="1"/>
  <c r="CG93" i="1"/>
  <c r="CG84" i="1"/>
  <c r="CG91" i="1"/>
  <c r="CG119" i="1" s="1"/>
  <c r="CG83" i="1"/>
  <c r="CG75" i="1"/>
  <c r="CG66" i="1"/>
  <c r="CG74" i="1"/>
  <c r="CG64" i="1"/>
  <c r="CG57" i="1"/>
  <c r="CG73" i="1"/>
  <c r="CG101" i="1" s="1"/>
  <c r="CG82" i="1"/>
  <c r="CG110" i="1" s="1"/>
  <c r="CF114" i="1" s="1"/>
  <c r="CH55" i="1"/>
  <c r="CG56" i="1"/>
  <c r="CF104" i="1"/>
  <c r="CE160" i="1"/>
  <c r="CE159" i="1"/>
  <c r="CF158" i="1"/>
  <c r="CE187" i="1"/>
  <c r="CE186" i="1"/>
  <c r="CF185" i="1"/>
  <c r="CE78" i="1"/>
  <c r="CF77" i="1"/>
  <c r="CE79" i="1"/>
  <c r="CD70" i="1"/>
  <c r="CD69" i="1"/>
  <c r="CE68" i="1"/>
  <c r="CF131" i="1"/>
  <c r="CE133" i="1"/>
  <c r="CE132" i="1"/>
  <c r="CF254" i="1"/>
  <c r="CF255" i="1"/>
  <c r="CE150" i="1"/>
  <c r="CE60" i="1"/>
  <c r="CD97" i="1"/>
  <c r="CE95" i="1"/>
  <c r="CE106" i="1"/>
  <c r="CF92" i="1"/>
  <c r="CE96" i="1" s="1"/>
  <c r="CF65" i="1"/>
  <c r="CE123" i="1"/>
  <c r="CE124" i="1"/>
  <c r="CF122" i="1"/>
  <c r="CG104" i="1" l="1"/>
  <c r="CF160" i="1"/>
  <c r="CG158" i="1"/>
  <c r="CF159" i="1"/>
  <c r="CG255" i="1"/>
  <c r="CG254" i="1"/>
  <c r="CE97" i="1"/>
  <c r="CF95" i="1"/>
  <c r="CG92" i="1"/>
  <c r="CG65" i="1"/>
  <c r="CF133" i="1"/>
  <c r="CG131" i="1"/>
  <c r="CF132" i="1"/>
  <c r="CF169" i="1"/>
  <c r="CG167" i="1"/>
  <c r="CE70" i="1"/>
  <c r="CE69" i="1"/>
  <c r="CF68" i="1"/>
  <c r="CF105" i="1"/>
  <c r="CF78" i="1"/>
  <c r="CG77" i="1"/>
  <c r="CF79" i="1"/>
  <c r="CF106" i="1"/>
  <c r="CF142" i="1"/>
  <c r="CG140" i="1"/>
  <c r="CG176" i="1"/>
  <c r="CF177" i="1"/>
  <c r="CG59" i="1"/>
  <c r="CF178" i="1"/>
  <c r="CF141" i="1"/>
  <c r="CF60" i="1"/>
  <c r="CH247" i="1"/>
  <c r="CH241" i="1"/>
  <c r="CH242" i="1" s="1"/>
  <c r="CH244" i="1"/>
  <c r="CH238" i="1"/>
  <c r="CH239" i="1" s="1"/>
  <c r="CH222" i="1"/>
  <c r="CH223" i="1" s="1"/>
  <c r="CH230" i="1"/>
  <c r="CH231" i="1" s="1"/>
  <c r="CH213" i="1"/>
  <c r="CH220" i="1"/>
  <c r="CH221" i="1" s="1"/>
  <c r="CH211" i="1"/>
  <c r="CH212" i="1" s="1"/>
  <c r="CH204" i="1"/>
  <c r="CH190" i="1"/>
  <c r="CH183" i="1"/>
  <c r="CH197" i="1"/>
  <c r="CH181" i="1"/>
  <c r="CH172" i="1"/>
  <c r="CH165" i="1"/>
  <c r="CH174" i="1"/>
  <c r="CH163" i="1"/>
  <c r="CH154" i="1"/>
  <c r="CH182" i="1" s="1"/>
  <c r="CH147" i="1"/>
  <c r="CH156" i="1"/>
  <c r="CH136" i="1"/>
  <c r="CH164" i="1" s="1"/>
  <c r="CH129" i="1"/>
  <c r="CH127" i="1"/>
  <c r="CH155" i="1" s="1"/>
  <c r="CH145" i="1"/>
  <c r="CH173" i="1" s="1"/>
  <c r="CH138" i="1"/>
  <c r="CH118" i="1"/>
  <c r="CH146" i="1" s="1"/>
  <c r="CH111" i="1"/>
  <c r="CH100" i="1"/>
  <c r="CH128" i="1" s="1"/>
  <c r="CH120" i="1"/>
  <c r="CH109" i="1"/>
  <c r="CH137" i="1" s="1"/>
  <c r="CH93" i="1"/>
  <c r="CH84" i="1"/>
  <c r="CH102" i="1"/>
  <c r="CH91" i="1"/>
  <c r="CH119" i="1" s="1"/>
  <c r="CH75" i="1"/>
  <c r="CH83" i="1"/>
  <c r="CH74" i="1"/>
  <c r="CH82" i="1"/>
  <c r="CH110" i="1" s="1"/>
  <c r="CH64" i="1"/>
  <c r="CH57" i="1"/>
  <c r="CI55" i="1"/>
  <c r="CH73" i="1"/>
  <c r="CH101" i="1" s="1"/>
  <c r="CH66" i="1"/>
  <c r="CH56" i="1"/>
  <c r="CF88" i="1"/>
  <c r="CF87" i="1"/>
  <c r="CG86" i="1"/>
  <c r="CG150" i="1"/>
  <c r="CG149" i="1"/>
  <c r="CF151" i="1"/>
  <c r="CF187" i="1"/>
  <c r="CF186" i="1"/>
  <c r="CG185" i="1"/>
  <c r="CF61" i="1"/>
  <c r="CG114" i="1"/>
  <c r="CG113" i="1"/>
  <c r="CF115" i="1"/>
  <c r="CF124" i="1"/>
  <c r="CG122" i="1"/>
  <c r="CF123" i="1"/>
  <c r="CF150" i="1"/>
  <c r="CH176" i="1" l="1"/>
  <c r="CH255" i="1"/>
  <c r="CH254" i="1"/>
  <c r="CH158" i="1"/>
  <c r="CG159" i="1"/>
  <c r="CG160" i="1"/>
  <c r="CG177" i="1"/>
  <c r="CH113" i="1"/>
  <c r="CG115" i="1"/>
  <c r="CG142" i="1"/>
  <c r="CH140" i="1"/>
  <c r="CG178" i="1"/>
  <c r="CH77" i="1"/>
  <c r="CG79" i="1"/>
  <c r="CG78" i="1"/>
  <c r="CG168" i="1"/>
  <c r="CH167" i="1"/>
  <c r="CG169" i="1"/>
  <c r="CF70" i="1"/>
  <c r="CF69" i="1"/>
  <c r="CG68" i="1"/>
  <c r="CH92" i="1"/>
  <c r="CG96" i="1" s="1"/>
  <c r="CH65" i="1"/>
  <c r="CH59" i="1"/>
  <c r="CG88" i="1"/>
  <c r="CG87" i="1"/>
  <c r="CH86" i="1"/>
  <c r="CG133" i="1"/>
  <c r="CG132" i="1"/>
  <c r="CH131" i="1"/>
  <c r="CG141" i="1"/>
  <c r="CF97" i="1"/>
  <c r="CG95" i="1"/>
  <c r="CG60" i="1"/>
  <c r="CH104" i="1"/>
  <c r="CG124" i="1"/>
  <c r="CH122" i="1"/>
  <c r="CG123" i="1"/>
  <c r="CH149" i="1"/>
  <c r="CG151" i="1"/>
  <c r="CG187" i="1"/>
  <c r="CG186" i="1"/>
  <c r="CH185" i="1"/>
  <c r="CG61" i="1"/>
  <c r="CF96" i="1"/>
  <c r="CG105" i="1"/>
  <c r="CI244" i="1"/>
  <c r="CI247" i="1"/>
  <c r="CI241" i="1"/>
  <c r="CI242" i="1" s="1"/>
  <c r="CI238" i="1"/>
  <c r="CI239" i="1" s="1"/>
  <c r="CI230" i="1"/>
  <c r="CI231" i="1" s="1"/>
  <c r="CI220" i="1"/>
  <c r="CI221" i="1" s="1"/>
  <c r="CI222" i="1"/>
  <c r="CI223" i="1" s="1"/>
  <c r="CI211" i="1"/>
  <c r="CI212" i="1" s="1"/>
  <c r="CI204" i="1"/>
  <c r="CI213" i="1"/>
  <c r="CI197" i="1"/>
  <c r="CI183" i="1"/>
  <c r="CI190" i="1"/>
  <c r="CI181" i="1"/>
  <c r="CI172" i="1"/>
  <c r="CI165" i="1"/>
  <c r="CI174" i="1"/>
  <c r="CI163" i="1"/>
  <c r="CI154" i="1"/>
  <c r="CI182" i="1" s="1"/>
  <c r="CI156" i="1"/>
  <c r="CI147" i="1"/>
  <c r="CI145" i="1"/>
  <c r="CI173" i="1" s="1"/>
  <c r="CI138" i="1"/>
  <c r="CI136" i="1"/>
  <c r="CI164" i="1" s="1"/>
  <c r="CI129" i="1"/>
  <c r="CI120" i="1"/>
  <c r="CI127" i="1"/>
  <c r="CI155" i="1" s="1"/>
  <c r="CI118" i="1"/>
  <c r="CI146" i="1" s="1"/>
  <c r="CI111" i="1"/>
  <c r="CI100" i="1"/>
  <c r="CI128" i="1" s="1"/>
  <c r="CI109" i="1"/>
  <c r="CI137" i="1" s="1"/>
  <c r="CI102" i="1"/>
  <c r="CI93" i="1"/>
  <c r="CI84" i="1"/>
  <c r="CI91" i="1"/>
  <c r="CI119" i="1" s="1"/>
  <c r="CI75" i="1"/>
  <c r="CI66" i="1"/>
  <c r="CI83" i="1"/>
  <c r="CI74" i="1"/>
  <c r="CI82" i="1"/>
  <c r="CI110" i="1" s="1"/>
  <c r="CI73" i="1"/>
  <c r="CI101" i="1" s="1"/>
  <c r="CH106" i="1" s="1"/>
  <c r="CJ55" i="1"/>
  <c r="CI56" i="1"/>
  <c r="CH61" i="1" s="1"/>
  <c r="CI64" i="1"/>
  <c r="CI57" i="1"/>
  <c r="CG106" i="1"/>
  <c r="CH115" i="1" l="1"/>
  <c r="CI113" i="1"/>
  <c r="CH168" i="1"/>
  <c r="CI167" i="1"/>
  <c r="CH169" i="1"/>
  <c r="CH79" i="1"/>
  <c r="CH78" i="1"/>
  <c r="CI77" i="1"/>
  <c r="CH142" i="1"/>
  <c r="CI140" i="1"/>
  <c r="CH87" i="1"/>
  <c r="CI86" i="1"/>
  <c r="CH88" i="1"/>
  <c r="CH133" i="1"/>
  <c r="CH132" i="1"/>
  <c r="CI131" i="1"/>
  <c r="CI176" i="1"/>
  <c r="CH141" i="1"/>
  <c r="CH60" i="1"/>
  <c r="CH114" i="1"/>
  <c r="CI149" i="1"/>
  <c r="CH151" i="1"/>
  <c r="CI59" i="1"/>
  <c r="CH124" i="1"/>
  <c r="CI122" i="1"/>
  <c r="CH123" i="1"/>
  <c r="CH159" i="1"/>
  <c r="CI158" i="1"/>
  <c r="CH160" i="1"/>
  <c r="CH187" i="1"/>
  <c r="CH186" i="1"/>
  <c r="CI185" i="1"/>
  <c r="CH105" i="1"/>
  <c r="CG70" i="1"/>
  <c r="CG69" i="1"/>
  <c r="CH68" i="1"/>
  <c r="CJ247" i="1"/>
  <c r="CJ244" i="1"/>
  <c r="CJ241" i="1"/>
  <c r="CJ242" i="1" s="1"/>
  <c r="CJ230" i="1"/>
  <c r="CJ231" i="1" s="1"/>
  <c r="CJ238" i="1"/>
  <c r="CJ239" i="1" s="1"/>
  <c r="CJ213" i="1"/>
  <c r="CJ220" i="1"/>
  <c r="CJ221" i="1" s="1"/>
  <c r="CJ222" i="1"/>
  <c r="CJ223" i="1" s="1"/>
  <c r="CJ211" i="1"/>
  <c r="CJ212" i="1" s="1"/>
  <c r="CJ204" i="1"/>
  <c r="CJ197" i="1"/>
  <c r="CJ190" i="1"/>
  <c r="CJ181" i="1"/>
  <c r="CJ183" i="1"/>
  <c r="CJ174" i="1"/>
  <c r="CJ172" i="1"/>
  <c r="CJ165" i="1"/>
  <c r="CJ156" i="1"/>
  <c r="CJ163" i="1"/>
  <c r="CJ154" i="1"/>
  <c r="CJ182" i="1" s="1"/>
  <c r="CJ147" i="1"/>
  <c r="CJ136" i="1"/>
  <c r="CJ164" i="1" s="1"/>
  <c r="CJ145" i="1"/>
  <c r="CJ173" i="1" s="1"/>
  <c r="CJ138" i="1"/>
  <c r="CJ129" i="1"/>
  <c r="CJ118" i="1"/>
  <c r="CJ146" i="1" s="1"/>
  <c r="CJ111" i="1"/>
  <c r="CJ127" i="1"/>
  <c r="CJ155" i="1" s="1"/>
  <c r="CJ120" i="1"/>
  <c r="CJ109" i="1"/>
  <c r="CJ137" i="1" s="1"/>
  <c r="CJ93" i="1"/>
  <c r="CJ100" i="1"/>
  <c r="CJ128" i="1" s="1"/>
  <c r="CJ84" i="1"/>
  <c r="CJ91" i="1"/>
  <c r="CJ119" i="1" s="1"/>
  <c r="CJ75" i="1"/>
  <c r="CJ83" i="1"/>
  <c r="CJ74" i="1"/>
  <c r="CJ82" i="1"/>
  <c r="CJ110" i="1" s="1"/>
  <c r="CI114" i="1" s="1"/>
  <c r="CJ102" i="1"/>
  <c r="CJ73" i="1"/>
  <c r="CJ101" i="1" s="1"/>
  <c r="CI105" i="1" s="1"/>
  <c r="CJ66" i="1"/>
  <c r="CJ56" i="1"/>
  <c r="CI60" i="1" s="1"/>
  <c r="CJ57" i="1"/>
  <c r="CJ64" i="1"/>
  <c r="CK55" i="1"/>
  <c r="CI254" i="1"/>
  <c r="CI255" i="1"/>
  <c r="CG97" i="1"/>
  <c r="CH95" i="1"/>
  <c r="CH177" i="1"/>
  <c r="CI92" i="1"/>
  <c r="CI65" i="1"/>
  <c r="CI104" i="1"/>
  <c r="CH150" i="1"/>
  <c r="CH178" i="1"/>
  <c r="CI106" i="1" l="1"/>
  <c r="CJ176" i="1"/>
  <c r="CJ167" i="1"/>
  <c r="CI169" i="1"/>
  <c r="CH70" i="1"/>
  <c r="CH69" i="1"/>
  <c r="CI68" i="1"/>
  <c r="CK247" i="1"/>
  <c r="CK244" i="1"/>
  <c r="CK245" i="1" s="1"/>
  <c r="CK241" i="1"/>
  <c r="CK242" i="1" s="1"/>
  <c r="CK238" i="1"/>
  <c r="CK239" i="1" s="1"/>
  <c r="CK230" i="1"/>
  <c r="CK231" i="1" s="1"/>
  <c r="CK222" i="1"/>
  <c r="CK223" i="1" s="1"/>
  <c r="CK220" i="1"/>
  <c r="CK221" i="1" s="1"/>
  <c r="CK213" i="1"/>
  <c r="CK211" i="1"/>
  <c r="CK212" i="1" s="1"/>
  <c r="CK197" i="1"/>
  <c r="CK190" i="1"/>
  <c r="CK204" i="1"/>
  <c r="CK181" i="1"/>
  <c r="CK183" i="1"/>
  <c r="CK174" i="1"/>
  <c r="CK172" i="1"/>
  <c r="CK165" i="1"/>
  <c r="CK163" i="1"/>
  <c r="CK154" i="1"/>
  <c r="CK182" i="1" s="1"/>
  <c r="CK147" i="1"/>
  <c r="CK156" i="1"/>
  <c r="CK145" i="1"/>
  <c r="CK173" i="1" s="1"/>
  <c r="CK138" i="1"/>
  <c r="CK129" i="1"/>
  <c r="CK127" i="1"/>
  <c r="CK155" i="1" s="1"/>
  <c r="CK120" i="1"/>
  <c r="CK136" i="1"/>
  <c r="CK164" i="1" s="1"/>
  <c r="CK118" i="1"/>
  <c r="CK146" i="1" s="1"/>
  <c r="CK109" i="1"/>
  <c r="CK137" i="1" s="1"/>
  <c r="CK111" i="1"/>
  <c r="CK100" i="1"/>
  <c r="CK128" i="1" s="1"/>
  <c r="CK84" i="1"/>
  <c r="CK91" i="1"/>
  <c r="CK119" i="1" s="1"/>
  <c r="CK83" i="1"/>
  <c r="CK102" i="1"/>
  <c r="CK93" i="1"/>
  <c r="CK66" i="1"/>
  <c r="CK74" i="1"/>
  <c r="CK82" i="1"/>
  <c r="CK110" i="1" s="1"/>
  <c r="CJ114" i="1" s="1"/>
  <c r="CK73" i="1"/>
  <c r="CK101" i="1" s="1"/>
  <c r="CL55" i="1"/>
  <c r="CK56" i="1"/>
  <c r="CJ61" i="1" s="1"/>
  <c r="CK75" i="1"/>
  <c r="CK64" i="1"/>
  <c r="CK57" i="1"/>
  <c r="CI79" i="1"/>
  <c r="CI78" i="1"/>
  <c r="CJ77" i="1"/>
  <c r="CI95" i="1"/>
  <c r="CH97" i="1"/>
  <c r="CJ92" i="1"/>
  <c r="CJ65" i="1"/>
  <c r="CI87" i="1"/>
  <c r="CJ86" i="1"/>
  <c r="CI88" i="1"/>
  <c r="CI160" i="1"/>
  <c r="CJ158" i="1"/>
  <c r="CJ185" i="1"/>
  <c r="CI187" i="1"/>
  <c r="CJ141" i="1"/>
  <c r="CJ140" i="1"/>
  <c r="CI142" i="1"/>
  <c r="CI124" i="1"/>
  <c r="CJ122" i="1"/>
  <c r="CI123" i="1"/>
  <c r="CI178" i="1"/>
  <c r="CI141" i="1"/>
  <c r="CI115" i="1"/>
  <c r="CJ113" i="1"/>
  <c r="CJ59" i="1"/>
  <c r="CH96" i="1"/>
  <c r="CJ255" i="1"/>
  <c r="CJ254" i="1"/>
  <c r="CI61" i="1"/>
  <c r="CI151" i="1"/>
  <c r="CJ150" i="1"/>
  <c r="CJ149" i="1"/>
  <c r="CJ104" i="1"/>
  <c r="CI133" i="1"/>
  <c r="CI132" i="1"/>
  <c r="CJ131" i="1"/>
  <c r="CJ60" i="1" l="1"/>
  <c r="CK104" i="1"/>
  <c r="CJ115" i="1"/>
  <c r="CK113" i="1"/>
  <c r="CJ133" i="1"/>
  <c r="CJ132" i="1"/>
  <c r="CK131" i="1"/>
  <c r="CJ79" i="1"/>
  <c r="CJ78" i="1"/>
  <c r="CK77" i="1"/>
  <c r="CK176" i="1"/>
  <c r="CK140" i="1"/>
  <c r="CJ142" i="1"/>
  <c r="CJ106" i="1"/>
  <c r="CJ95" i="1"/>
  <c r="CI97" i="1"/>
  <c r="CK92" i="1"/>
  <c r="CK65" i="1"/>
  <c r="CJ151" i="1"/>
  <c r="CK149" i="1"/>
  <c r="CJ169" i="1"/>
  <c r="CK167" i="1"/>
  <c r="CJ168" i="1"/>
  <c r="CJ187" i="1"/>
  <c r="CK185" i="1"/>
  <c r="CJ186" i="1"/>
  <c r="CJ68" i="1"/>
  <c r="CI70" i="1"/>
  <c r="CJ105" i="1"/>
  <c r="CK59" i="1"/>
  <c r="CJ88" i="1"/>
  <c r="CJ87" i="1"/>
  <c r="CK86" i="1"/>
  <c r="CJ177" i="1"/>
  <c r="CI96" i="1"/>
  <c r="CL247" i="1"/>
  <c r="CL244" i="1"/>
  <c r="CL241" i="1"/>
  <c r="CL242" i="1" s="1"/>
  <c r="CL238" i="1"/>
  <c r="CL239" i="1" s="1"/>
  <c r="CL230" i="1"/>
  <c r="CL231" i="1" s="1"/>
  <c r="CL222" i="1"/>
  <c r="CL223" i="1" s="1"/>
  <c r="CL220" i="1"/>
  <c r="CL221" i="1" s="1"/>
  <c r="CL213" i="1"/>
  <c r="CL211" i="1"/>
  <c r="CL212" i="1" s="1"/>
  <c r="CL204" i="1"/>
  <c r="CL197" i="1"/>
  <c r="CL181" i="1"/>
  <c r="CL190" i="1"/>
  <c r="CL183" i="1"/>
  <c r="CL174" i="1"/>
  <c r="CL172" i="1"/>
  <c r="CL165" i="1"/>
  <c r="CL163" i="1"/>
  <c r="CL156" i="1"/>
  <c r="CL154" i="1"/>
  <c r="CL182" i="1" s="1"/>
  <c r="CL145" i="1"/>
  <c r="CL173" i="1" s="1"/>
  <c r="CL138" i="1"/>
  <c r="CL147" i="1"/>
  <c r="CL129" i="1"/>
  <c r="CL136" i="1"/>
  <c r="CL164" i="1" s="1"/>
  <c r="CL120" i="1"/>
  <c r="CL127" i="1"/>
  <c r="CL155" i="1" s="1"/>
  <c r="CL109" i="1"/>
  <c r="CL137" i="1" s="1"/>
  <c r="CL102" i="1"/>
  <c r="CL118" i="1"/>
  <c r="CL146" i="1" s="1"/>
  <c r="CL111" i="1"/>
  <c r="CL100" i="1"/>
  <c r="CL128" i="1" s="1"/>
  <c r="CL84" i="1"/>
  <c r="CL91" i="1"/>
  <c r="CL119" i="1" s="1"/>
  <c r="CL93" i="1"/>
  <c r="CL74" i="1"/>
  <c r="CL83" i="1"/>
  <c r="CL82" i="1"/>
  <c r="CL110" i="1" s="1"/>
  <c r="CL73" i="1"/>
  <c r="CL101" i="1" s="1"/>
  <c r="CK106" i="1" s="1"/>
  <c r="CL56" i="1"/>
  <c r="CK60" i="1" s="1"/>
  <c r="CL66" i="1"/>
  <c r="CL75" i="1"/>
  <c r="CL64" i="1"/>
  <c r="CL57" i="1"/>
  <c r="CM55" i="1"/>
  <c r="CJ124" i="1"/>
  <c r="CK122" i="1"/>
  <c r="CJ123" i="1"/>
  <c r="CJ160" i="1"/>
  <c r="CK158" i="1"/>
  <c r="CJ159" i="1"/>
  <c r="CK254" i="1"/>
  <c r="CK255" i="1"/>
  <c r="CJ178" i="1"/>
  <c r="CK151" i="1" l="1"/>
  <c r="CL149" i="1"/>
  <c r="CK150" i="1"/>
  <c r="CM247" i="1"/>
  <c r="CM244" i="1"/>
  <c r="CM241" i="1"/>
  <c r="CM242" i="1" s="1"/>
  <c r="CM238" i="1"/>
  <c r="CM239" i="1" s="1"/>
  <c r="CM230" i="1"/>
  <c r="CM231" i="1" s="1"/>
  <c r="CM222" i="1"/>
  <c r="CM223" i="1" s="1"/>
  <c r="CM220" i="1"/>
  <c r="CM221" i="1" s="1"/>
  <c r="CM213" i="1"/>
  <c r="CM211" i="1"/>
  <c r="CM212" i="1" s="1"/>
  <c r="CM197" i="1"/>
  <c r="CM190" i="1"/>
  <c r="CM204" i="1"/>
  <c r="CM174" i="1"/>
  <c r="CM183" i="1"/>
  <c r="CM181" i="1"/>
  <c r="CM172" i="1"/>
  <c r="CM165" i="1"/>
  <c r="CM156" i="1"/>
  <c r="CM163" i="1"/>
  <c r="CM145" i="1"/>
  <c r="CM173" i="1" s="1"/>
  <c r="CL177" i="1" s="1"/>
  <c r="CM138" i="1"/>
  <c r="CM147" i="1"/>
  <c r="CM154" i="1"/>
  <c r="CM182" i="1" s="1"/>
  <c r="CM129" i="1"/>
  <c r="CM136" i="1"/>
  <c r="CM164" i="1" s="1"/>
  <c r="CM120" i="1"/>
  <c r="CM127" i="1"/>
  <c r="CM155" i="1" s="1"/>
  <c r="CM109" i="1"/>
  <c r="CM137" i="1" s="1"/>
  <c r="CL141" i="1" s="1"/>
  <c r="CM102" i="1"/>
  <c r="CM111" i="1"/>
  <c r="CM100" i="1"/>
  <c r="CM128" i="1" s="1"/>
  <c r="CM91" i="1"/>
  <c r="CM119" i="1" s="1"/>
  <c r="CM118" i="1"/>
  <c r="CM146" i="1" s="1"/>
  <c r="CM82" i="1"/>
  <c r="CM110" i="1" s="1"/>
  <c r="CM93" i="1"/>
  <c r="CM84" i="1"/>
  <c r="CM83" i="1"/>
  <c r="CM73" i="1"/>
  <c r="CM101" i="1" s="1"/>
  <c r="CL105" i="1" s="1"/>
  <c r="CM75" i="1"/>
  <c r="CM56" i="1"/>
  <c r="CL60" i="1" s="1"/>
  <c r="CM66" i="1"/>
  <c r="CM57" i="1"/>
  <c r="CM64" i="1"/>
  <c r="CM74" i="1"/>
  <c r="CN55" i="1"/>
  <c r="CK88" i="1"/>
  <c r="CL86" i="1"/>
  <c r="CK87" i="1"/>
  <c r="CL176" i="1"/>
  <c r="CK79" i="1"/>
  <c r="CK78" i="1"/>
  <c r="CL77" i="1"/>
  <c r="CL140" i="1"/>
  <c r="CK142" i="1"/>
  <c r="CK187" i="1"/>
  <c r="CK186" i="1"/>
  <c r="CL185" i="1"/>
  <c r="CJ69" i="1"/>
  <c r="CK68" i="1"/>
  <c r="CJ70" i="1"/>
  <c r="CK115" i="1"/>
  <c r="CL114" i="1"/>
  <c r="CL113" i="1"/>
  <c r="CL92" i="1"/>
  <c r="CK96" i="1" s="1"/>
  <c r="CL65" i="1"/>
  <c r="CK160" i="1"/>
  <c r="CL158" i="1"/>
  <c r="CK159" i="1"/>
  <c r="CK61" i="1"/>
  <c r="CJ97" i="1"/>
  <c r="CK95" i="1"/>
  <c r="CK178" i="1"/>
  <c r="CK114" i="1"/>
  <c r="CL122" i="1"/>
  <c r="CK124" i="1"/>
  <c r="CK123" i="1"/>
  <c r="CK169" i="1"/>
  <c r="CL167" i="1"/>
  <c r="CL255" i="1"/>
  <c r="CL254" i="1"/>
  <c r="CK105" i="1"/>
  <c r="CL59" i="1"/>
  <c r="CK132" i="1"/>
  <c r="CL131" i="1"/>
  <c r="CK133" i="1"/>
  <c r="CJ96" i="1"/>
  <c r="CL104" i="1"/>
  <c r="CL106" i="1" l="1"/>
  <c r="CL61" i="1"/>
  <c r="CL178" i="1"/>
  <c r="CL68" i="1"/>
  <c r="CK70" i="1"/>
  <c r="CK69" i="1"/>
  <c r="CL79" i="1"/>
  <c r="CL78" i="1"/>
  <c r="CM77" i="1"/>
  <c r="CL142" i="1"/>
  <c r="CM140" i="1"/>
  <c r="CM176" i="1"/>
  <c r="CK97" i="1"/>
  <c r="CL95" i="1"/>
  <c r="CM92" i="1"/>
  <c r="CM65" i="1"/>
  <c r="CL160" i="1"/>
  <c r="CM158" i="1"/>
  <c r="CL159" i="1"/>
  <c r="CL115" i="1"/>
  <c r="CM113" i="1"/>
  <c r="CL151" i="1"/>
  <c r="CM149" i="1"/>
  <c r="CL169" i="1"/>
  <c r="CL168" i="1"/>
  <c r="CM167" i="1"/>
  <c r="CM254" i="1"/>
  <c r="CM255" i="1"/>
  <c r="CM59" i="1"/>
  <c r="CL124" i="1"/>
  <c r="CL123" i="1"/>
  <c r="CM122" i="1"/>
  <c r="CL132" i="1"/>
  <c r="CM131" i="1"/>
  <c r="CL133" i="1"/>
  <c r="CL187" i="1"/>
  <c r="CL186" i="1"/>
  <c r="CM185" i="1"/>
  <c r="CM104" i="1"/>
  <c r="CL150" i="1"/>
  <c r="CN247" i="1"/>
  <c r="CN244" i="1"/>
  <c r="CN241" i="1"/>
  <c r="CN242" i="1" s="1"/>
  <c r="CN238" i="1"/>
  <c r="CN239" i="1" s="1"/>
  <c r="CN230" i="1"/>
  <c r="CN231" i="1" s="1"/>
  <c r="CN222" i="1"/>
  <c r="CN223" i="1" s="1"/>
  <c r="CN220" i="1"/>
  <c r="CN221" i="1" s="1"/>
  <c r="CN213" i="1"/>
  <c r="CN211" i="1"/>
  <c r="CN212" i="1" s="1"/>
  <c r="CN204" i="1"/>
  <c r="CN197" i="1"/>
  <c r="CN190" i="1"/>
  <c r="CN183" i="1"/>
  <c r="CN174" i="1"/>
  <c r="CN181" i="1"/>
  <c r="CN165" i="1"/>
  <c r="CN172" i="1"/>
  <c r="CN156" i="1"/>
  <c r="CN163" i="1"/>
  <c r="CN154" i="1"/>
  <c r="CN182" i="1" s="1"/>
  <c r="CN145" i="1"/>
  <c r="CN173" i="1" s="1"/>
  <c r="CN138" i="1"/>
  <c r="CN147" i="1"/>
  <c r="CN129" i="1"/>
  <c r="CN136" i="1"/>
  <c r="CN164" i="1" s="1"/>
  <c r="CN120" i="1"/>
  <c r="CN127" i="1"/>
  <c r="CN155" i="1" s="1"/>
  <c r="CN118" i="1"/>
  <c r="CN146" i="1" s="1"/>
  <c r="CN109" i="1"/>
  <c r="CN137" i="1" s="1"/>
  <c r="CM141" i="1" s="1"/>
  <c r="CN111" i="1"/>
  <c r="CN91" i="1"/>
  <c r="CN119" i="1" s="1"/>
  <c r="CN102" i="1"/>
  <c r="CN93" i="1"/>
  <c r="CN100" i="1"/>
  <c r="CN128" i="1" s="1"/>
  <c r="CN82" i="1"/>
  <c r="CN110" i="1" s="1"/>
  <c r="CM114" i="1" s="1"/>
  <c r="CN73" i="1"/>
  <c r="CN101" i="1" s="1"/>
  <c r="CM106" i="1" s="1"/>
  <c r="CN84" i="1"/>
  <c r="CN75" i="1"/>
  <c r="CN56" i="1"/>
  <c r="CN66" i="1"/>
  <c r="CN64" i="1"/>
  <c r="CN57" i="1"/>
  <c r="CN74" i="1"/>
  <c r="CN83" i="1"/>
  <c r="CO55" i="1"/>
  <c r="CL88" i="1"/>
  <c r="CL87" i="1"/>
  <c r="CM86" i="1"/>
  <c r="CN92" i="1" l="1"/>
  <c r="CN65" i="1"/>
  <c r="CM169" i="1"/>
  <c r="CN167" i="1"/>
  <c r="CN254" i="1"/>
  <c r="CN255" i="1"/>
  <c r="CM96" i="1"/>
  <c r="CL97" i="1"/>
  <c r="CM95" i="1"/>
  <c r="CN59" i="1"/>
  <c r="CM124" i="1"/>
  <c r="CM123" i="1"/>
  <c r="CN122" i="1"/>
  <c r="CL96" i="1"/>
  <c r="CM105" i="1"/>
  <c r="CM142" i="1"/>
  <c r="CN140" i="1"/>
  <c r="CN176" i="1"/>
  <c r="CM178" i="1"/>
  <c r="CM88" i="1"/>
  <c r="CM87" i="1"/>
  <c r="CN86" i="1"/>
  <c r="CN104" i="1"/>
  <c r="CM151" i="1"/>
  <c r="CN149" i="1"/>
  <c r="CM187" i="1"/>
  <c r="CM186" i="1"/>
  <c r="CN185" i="1"/>
  <c r="CO247" i="1"/>
  <c r="CO244" i="1"/>
  <c r="CO241" i="1"/>
  <c r="CO242" i="1" s="1"/>
  <c r="CO238" i="1"/>
  <c r="CO239" i="1" s="1"/>
  <c r="CO222" i="1"/>
  <c r="CO223" i="1" s="1"/>
  <c r="CO230" i="1"/>
  <c r="CO231" i="1" s="1"/>
  <c r="CO220" i="1"/>
  <c r="CO221" i="1" s="1"/>
  <c r="CO211" i="1"/>
  <c r="CO212" i="1" s="1"/>
  <c r="CO204" i="1"/>
  <c r="CO213" i="1"/>
  <c r="CO197" i="1"/>
  <c r="CO183" i="1"/>
  <c r="CO190" i="1"/>
  <c r="CO174" i="1"/>
  <c r="CO181" i="1"/>
  <c r="CO172" i="1"/>
  <c r="CO165" i="1"/>
  <c r="CO156" i="1"/>
  <c r="CO163" i="1"/>
  <c r="CO154" i="1"/>
  <c r="CO182" i="1" s="1"/>
  <c r="CO147" i="1"/>
  <c r="CO145" i="1"/>
  <c r="CO173" i="1" s="1"/>
  <c r="CN178" i="1" s="1"/>
  <c r="CO138" i="1"/>
  <c r="CO129" i="1"/>
  <c r="CO136" i="1"/>
  <c r="CO164" i="1" s="1"/>
  <c r="CO127" i="1"/>
  <c r="CO155" i="1" s="1"/>
  <c r="CO120" i="1"/>
  <c r="CO111" i="1"/>
  <c r="CO118" i="1"/>
  <c r="CO146" i="1" s="1"/>
  <c r="CN150" i="1" s="1"/>
  <c r="CO109" i="1"/>
  <c r="CO137" i="1" s="1"/>
  <c r="CN141" i="1" s="1"/>
  <c r="CO102" i="1"/>
  <c r="CO93" i="1"/>
  <c r="CO84" i="1"/>
  <c r="CO91" i="1"/>
  <c r="CO119" i="1" s="1"/>
  <c r="CO83" i="1"/>
  <c r="CO75" i="1"/>
  <c r="CO100" i="1"/>
  <c r="CO128" i="1" s="1"/>
  <c r="CO66" i="1"/>
  <c r="CO74" i="1"/>
  <c r="CO57" i="1"/>
  <c r="CO64" i="1"/>
  <c r="CO73" i="1"/>
  <c r="CO101" i="1" s="1"/>
  <c r="CN106" i="1" s="1"/>
  <c r="CO82" i="1"/>
  <c r="CO110" i="1" s="1"/>
  <c r="CN114" i="1" s="1"/>
  <c r="CO56" i="1"/>
  <c r="CP55" i="1"/>
  <c r="CM78" i="1"/>
  <c r="CN77" i="1"/>
  <c r="CM79" i="1"/>
  <c r="CN113" i="1"/>
  <c r="CM115" i="1"/>
  <c r="CM160" i="1"/>
  <c r="CM159" i="1"/>
  <c r="CN158" i="1"/>
  <c r="CM60" i="1"/>
  <c r="CM177" i="1"/>
  <c r="CN131" i="1"/>
  <c r="CM133" i="1"/>
  <c r="CM132" i="1"/>
  <c r="CM61" i="1"/>
  <c r="CM150" i="1"/>
  <c r="CL70" i="1"/>
  <c r="CM68" i="1"/>
  <c r="CL69" i="1"/>
  <c r="CN187" i="1" l="1"/>
  <c r="CO185" i="1"/>
  <c r="CN186" i="1"/>
  <c r="CO113" i="1"/>
  <c r="CN115" i="1"/>
  <c r="CN88" i="1"/>
  <c r="CN87" i="1"/>
  <c r="CO86" i="1"/>
  <c r="CO122" i="1"/>
  <c r="CN123" i="1"/>
  <c r="CN124" i="1"/>
  <c r="CN160" i="1"/>
  <c r="CO158" i="1"/>
  <c r="CN159" i="1"/>
  <c r="CN177" i="1"/>
  <c r="CO92" i="1"/>
  <c r="CN96" i="1" s="1"/>
  <c r="CO65" i="1"/>
  <c r="CN169" i="1"/>
  <c r="CN168" i="1"/>
  <c r="CO167" i="1"/>
  <c r="CO255" i="1"/>
  <c r="CO254" i="1"/>
  <c r="CN105" i="1"/>
  <c r="CO59" i="1"/>
  <c r="CN60" i="1"/>
  <c r="CO104" i="1"/>
  <c r="CN78" i="1"/>
  <c r="CO77" i="1"/>
  <c r="CN79" i="1"/>
  <c r="CN61" i="1"/>
  <c r="CN142" i="1"/>
  <c r="CO140" i="1"/>
  <c r="CO176" i="1"/>
  <c r="CM70" i="1"/>
  <c r="CM69" i="1"/>
  <c r="CN68" i="1"/>
  <c r="CP247" i="1"/>
  <c r="CP244" i="1"/>
  <c r="CP241" i="1"/>
  <c r="CP242" i="1" s="1"/>
  <c r="CP238" i="1"/>
  <c r="CP239" i="1" s="1"/>
  <c r="CP230" i="1"/>
  <c r="CP231" i="1" s="1"/>
  <c r="CP222" i="1"/>
  <c r="CP223" i="1" s="1"/>
  <c r="CP213" i="1"/>
  <c r="CP211" i="1"/>
  <c r="CP212" i="1" s="1"/>
  <c r="CP204" i="1"/>
  <c r="CP220" i="1"/>
  <c r="CP221" i="1" s="1"/>
  <c r="CP190" i="1"/>
  <c r="CP197" i="1"/>
  <c r="CP181" i="1"/>
  <c r="CP174" i="1"/>
  <c r="CP172" i="1"/>
  <c r="CP165" i="1"/>
  <c r="CP183" i="1"/>
  <c r="CP163" i="1"/>
  <c r="CP156" i="1"/>
  <c r="CP154" i="1"/>
  <c r="CP182" i="1" s="1"/>
  <c r="CP147" i="1"/>
  <c r="CP129" i="1"/>
  <c r="CP127" i="1"/>
  <c r="CP155" i="1" s="1"/>
  <c r="CO160" i="1" s="1"/>
  <c r="CP145" i="1"/>
  <c r="CP173" i="1" s="1"/>
  <c r="CO178" i="1" s="1"/>
  <c r="CP136" i="1"/>
  <c r="CP164" i="1" s="1"/>
  <c r="CP138" i="1"/>
  <c r="CP118" i="1"/>
  <c r="CP146" i="1" s="1"/>
  <c r="CO150" i="1" s="1"/>
  <c r="CP120" i="1"/>
  <c r="CP111" i="1"/>
  <c r="CP100" i="1"/>
  <c r="CP128" i="1" s="1"/>
  <c r="CP93" i="1"/>
  <c r="CP102" i="1"/>
  <c r="CP84" i="1"/>
  <c r="CP109" i="1"/>
  <c r="CP137" i="1" s="1"/>
  <c r="CP75" i="1"/>
  <c r="CP74" i="1"/>
  <c r="CP66" i="1"/>
  <c r="CP64" i="1"/>
  <c r="CP57" i="1"/>
  <c r="CP91" i="1"/>
  <c r="CP119" i="1" s="1"/>
  <c r="CP73" i="1"/>
  <c r="CP101" i="1" s="1"/>
  <c r="CO105" i="1" s="1"/>
  <c r="CP83" i="1"/>
  <c r="CO88" i="1" s="1"/>
  <c r="CQ55" i="1"/>
  <c r="CP82" i="1"/>
  <c r="CP110" i="1" s="1"/>
  <c r="CP56" i="1"/>
  <c r="CO60" i="1" s="1"/>
  <c r="CN133" i="1"/>
  <c r="CO131" i="1"/>
  <c r="CN132" i="1"/>
  <c r="CO149" i="1"/>
  <c r="CN151" i="1"/>
  <c r="CM97" i="1"/>
  <c r="CN95" i="1"/>
  <c r="CP113" i="1" l="1"/>
  <c r="CO115" i="1"/>
  <c r="CO79" i="1"/>
  <c r="CO78" i="1"/>
  <c r="CO187" i="1"/>
  <c r="CP185" i="1"/>
  <c r="CQ247" i="1"/>
  <c r="CQ244" i="1"/>
  <c r="CQ241" i="1"/>
  <c r="CQ242" i="1" s="1"/>
  <c r="CQ238" i="1"/>
  <c r="CQ239" i="1" s="1"/>
  <c r="CQ230" i="1"/>
  <c r="CQ231" i="1" s="1"/>
  <c r="CQ220" i="1"/>
  <c r="CQ221" i="1" s="1"/>
  <c r="CQ222" i="1"/>
  <c r="CQ223" i="1" s="1"/>
  <c r="CQ211" i="1"/>
  <c r="CQ212" i="1" s="1"/>
  <c r="CQ204" i="1"/>
  <c r="CQ213" i="1"/>
  <c r="CQ197" i="1"/>
  <c r="CQ190" i="1"/>
  <c r="CQ183" i="1"/>
  <c r="CQ181" i="1"/>
  <c r="CQ174" i="1"/>
  <c r="CQ172" i="1"/>
  <c r="CQ165" i="1"/>
  <c r="CQ163" i="1"/>
  <c r="CQ154" i="1"/>
  <c r="CQ182" i="1" s="1"/>
  <c r="CQ156" i="1"/>
  <c r="CQ145" i="1"/>
  <c r="CQ173" i="1" s="1"/>
  <c r="CP177" i="1" s="1"/>
  <c r="CQ138" i="1"/>
  <c r="CQ147" i="1"/>
  <c r="CQ136" i="1"/>
  <c r="CQ164" i="1" s="1"/>
  <c r="CQ129" i="1"/>
  <c r="CQ127" i="1"/>
  <c r="CQ155" i="1" s="1"/>
  <c r="CQ120" i="1"/>
  <c r="CQ111" i="1"/>
  <c r="CQ100" i="1"/>
  <c r="CQ128" i="1" s="1"/>
  <c r="CQ118" i="1"/>
  <c r="CQ146" i="1" s="1"/>
  <c r="CP150" i="1" s="1"/>
  <c r="CQ109" i="1"/>
  <c r="CQ137" i="1" s="1"/>
  <c r="CQ102" i="1"/>
  <c r="CQ93" i="1"/>
  <c r="CQ84" i="1"/>
  <c r="CQ91" i="1"/>
  <c r="CQ119" i="1" s="1"/>
  <c r="CQ75" i="1"/>
  <c r="CQ66" i="1"/>
  <c r="CQ74" i="1"/>
  <c r="CQ83" i="1"/>
  <c r="CQ82" i="1"/>
  <c r="CQ110" i="1" s="1"/>
  <c r="CQ73" i="1"/>
  <c r="CQ101" i="1" s="1"/>
  <c r="CP105" i="1" s="1"/>
  <c r="CR55" i="1"/>
  <c r="CQ56" i="1"/>
  <c r="CP61" i="1" s="1"/>
  <c r="CQ64" i="1"/>
  <c r="CQ57" i="1"/>
  <c r="CP149" i="1"/>
  <c r="CO151" i="1"/>
  <c r="CO142" i="1"/>
  <c r="CP140" i="1"/>
  <c r="CO168" i="1"/>
  <c r="CP167" i="1"/>
  <c r="CO169" i="1"/>
  <c r="CP255" i="1"/>
  <c r="CP254" i="1"/>
  <c r="CO141" i="1"/>
  <c r="CO106" i="1"/>
  <c r="CP122" i="1"/>
  <c r="CO124" i="1"/>
  <c r="CP178" i="1"/>
  <c r="CO114" i="1"/>
  <c r="CP92" i="1"/>
  <c r="CP65" i="1"/>
  <c r="CO133" i="1"/>
  <c r="CO132" i="1"/>
  <c r="CP131" i="1"/>
  <c r="CN70" i="1"/>
  <c r="CN69" i="1"/>
  <c r="CO68" i="1"/>
  <c r="CP59" i="1"/>
  <c r="CO177" i="1"/>
  <c r="CO61" i="1"/>
  <c r="CO95" i="1"/>
  <c r="CN97" i="1"/>
  <c r="CO96" i="1"/>
  <c r="CP60" i="1" l="1"/>
  <c r="CQ104" i="1"/>
  <c r="CQ255" i="1"/>
  <c r="CQ254" i="1"/>
  <c r="CP115" i="1"/>
  <c r="CQ113" i="1"/>
  <c r="CP168" i="1"/>
  <c r="CQ167" i="1"/>
  <c r="CP169" i="1"/>
  <c r="CP87" i="1"/>
  <c r="CQ86" i="1"/>
  <c r="CP88" i="1"/>
  <c r="CP142" i="1"/>
  <c r="CQ140" i="1"/>
  <c r="CP79" i="1"/>
  <c r="CP78" i="1"/>
  <c r="CQ77" i="1"/>
  <c r="CQ149" i="1"/>
  <c r="CP151" i="1"/>
  <c r="CP133" i="1"/>
  <c r="CP132" i="1"/>
  <c r="CQ131" i="1"/>
  <c r="CQ176" i="1"/>
  <c r="CP106" i="1"/>
  <c r="CQ92" i="1"/>
  <c r="CQ65" i="1"/>
  <c r="CP114" i="1"/>
  <c r="CO70" i="1"/>
  <c r="CO69" i="1"/>
  <c r="CQ59" i="1"/>
  <c r="CQ122" i="1"/>
  <c r="CP124" i="1"/>
  <c r="CP123" i="1"/>
  <c r="CQ185" i="1"/>
  <c r="CP187" i="1"/>
  <c r="CP186" i="1"/>
  <c r="CO97" i="1"/>
  <c r="CP96" i="1"/>
  <c r="CP141" i="1"/>
  <c r="CR244" i="1"/>
  <c r="CR245" i="1" s="1"/>
  <c r="CR247" i="1"/>
  <c r="CR241" i="1"/>
  <c r="CR242" i="1" s="1"/>
  <c r="CR238" i="1"/>
  <c r="CR239" i="1" s="1"/>
  <c r="CR230" i="1"/>
  <c r="CR231" i="1" s="1"/>
  <c r="CR222" i="1"/>
  <c r="CR223" i="1" s="1"/>
  <c r="CR213" i="1"/>
  <c r="CR220" i="1"/>
  <c r="CR221" i="1" s="1"/>
  <c r="CR211" i="1"/>
  <c r="CR212" i="1" s="1"/>
  <c r="CR204" i="1"/>
  <c r="CR197" i="1"/>
  <c r="CR190" i="1"/>
  <c r="CR183" i="1"/>
  <c r="CR181" i="1"/>
  <c r="CR174" i="1"/>
  <c r="CR172" i="1"/>
  <c r="CR165" i="1"/>
  <c r="CR156" i="1"/>
  <c r="CR163" i="1"/>
  <c r="CR154" i="1"/>
  <c r="CR182" i="1" s="1"/>
  <c r="CR147" i="1"/>
  <c r="CR136" i="1"/>
  <c r="CR164" i="1" s="1"/>
  <c r="CR145" i="1"/>
  <c r="CR173" i="1" s="1"/>
  <c r="CR138" i="1"/>
  <c r="CR127" i="1"/>
  <c r="CR155" i="1" s="1"/>
  <c r="CR129" i="1"/>
  <c r="CR118" i="1"/>
  <c r="CR146" i="1" s="1"/>
  <c r="CQ150" i="1" s="1"/>
  <c r="CR120" i="1"/>
  <c r="CR111" i="1"/>
  <c r="CR109" i="1"/>
  <c r="CR137" i="1" s="1"/>
  <c r="CQ141" i="1" s="1"/>
  <c r="CR93" i="1"/>
  <c r="CR102" i="1"/>
  <c r="CR84" i="1"/>
  <c r="CR91" i="1"/>
  <c r="CR119" i="1" s="1"/>
  <c r="CR100" i="1"/>
  <c r="CR128" i="1" s="1"/>
  <c r="CR75" i="1"/>
  <c r="CR74" i="1"/>
  <c r="CR83" i="1"/>
  <c r="CR82" i="1"/>
  <c r="CR110" i="1" s="1"/>
  <c r="CQ114" i="1" s="1"/>
  <c r="CR73" i="1"/>
  <c r="CR101" i="1" s="1"/>
  <c r="CR56" i="1"/>
  <c r="CR66" i="1"/>
  <c r="CR57" i="1"/>
  <c r="CS55" i="1"/>
  <c r="CR64" i="1"/>
  <c r="CP159" i="1"/>
  <c r="CQ158" i="1"/>
  <c r="CP160" i="1"/>
  <c r="CQ160" i="1" l="1"/>
  <c r="CQ159" i="1"/>
  <c r="CR158" i="1"/>
  <c r="CP70" i="1"/>
  <c r="CP69" i="1"/>
  <c r="CQ68" i="1"/>
  <c r="CR59" i="1"/>
  <c r="CR104" i="1"/>
  <c r="CQ95" i="1"/>
  <c r="CP97" i="1"/>
  <c r="CR176" i="1"/>
  <c r="CQ115" i="1"/>
  <c r="CR113" i="1"/>
  <c r="CQ87" i="1"/>
  <c r="CR86" i="1"/>
  <c r="CQ88" i="1"/>
  <c r="CR140" i="1"/>
  <c r="CQ142" i="1"/>
  <c r="CR167" i="1"/>
  <c r="CQ169" i="1"/>
  <c r="CQ168" i="1"/>
  <c r="CQ60" i="1"/>
  <c r="CQ79" i="1"/>
  <c r="CQ78" i="1"/>
  <c r="CR77" i="1"/>
  <c r="CQ61" i="1"/>
  <c r="CQ177" i="1"/>
  <c r="CR92" i="1"/>
  <c r="CQ96" i="1" s="1"/>
  <c r="CR65" i="1"/>
  <c r="CQ186" i="1"/>
  <c r="CR185" i="1"/>
  <c r="CQ187" i="1"/>
  <c r="CQ178" i="1"/>
  <c r="CS247" i="1"/>
  <c r="CS244" i="1"/>
  <c r="CS241" i="1"/>
  <c r="CS242" i="1" s="1"/>
  <c r="CS238" i="1"/>
  <c r="CS239" i="1" s="1"/>
  <c r="CS230" i="1"/>
  <c r="CS231" i="1" s="1"/>
  <c r="CS222" i="1"/>
  <c r="CS223" i="1" s="1"/>
  <c r="CS220" i="1"/>
  <c r="CS221" i="1" s="1"/>
  <c r="CS213" i="1"/>
  <c r="CS211" i="1"/>
  <c r="CS212" i="1" s="1"/>
  <c r="CS197" i="1"/>
  <c r="CS190" i="1"/>
  <c r="CS204" i="1"/>
  <c r="CS181" i="1"/>
  <c r="CS174" i="1"/>
  <c r="CS183" i="1"/>
  <c r="CS172" i="1"/>
  <c r="CS165" i="1"/>
  <c r="CS163" i="1"/>
  <c r="CS154" i="1"/>
  <c r="CS182" i="1" s="1"/>
  <c r="CS147" i="1"/>
  <c r="CS156" i="1"/>
  <c r="CS145" i="1"/>
  <c r="CS173" i="1" s="1"/>
  <c r="CR178" i="1" s="1"/>
  <c r="CS138" i="1"/>
  <c r="CS129" i="1"/>
  <c r="CS127" i="1"/>
  <c r="CS155" i="1" s="1"/>
  <c r="CS136" i="1"/>
  <c r="CS164" i="1" s="1"/>
  <c r="CS120" i="1"/>
  <c r="CS118" i="1"/>
  <c r="CS146" i="1" s="1"/>
  <c r="CS109" i="1"/>
  <c r="CS137" i="1" s="1"/>
  <c r="CS111" i="1"/>
  <c r="CS100" i="1"/>
  <c r="CS128" i="1" s="1"/>
  <c r="CS102" i="1"/>
  <c r="CS84" i="1"/>
  <c r="CS91" i="1"/>
  <c r="CS119" i="1" s="1"/>
  <c r="CS83" i="1"/>
  <c r="CS93" i="1"/>
  <c r="CS66" i="1"/>
  <c r="CS74" i="1"/>
  <c r="CS82" i="1"/>
  <c r="CS110" i="1" s="1"/>
  <c r="CS73" i="1"/>
  <c r="CS101" i="1" s="1"/>
  <c r="CT55" i="1"/>
  <c r="CS75" i="1"/>
  <c r="CS56" i="1"/>
  <c r="CR61" i="1" s="1"/>
  <c r="CS64" i="1"/>
  <c r="CS57" i="1"/>
  <c r="CQ133" i="1"/>
  <c r="CQ132" i="1"/>
  <c r="CR131" i="1"/>
  <c r="CQ151" i="1"/>
  <c r="CR149" i="1"/>
  <c r="CQ106" i="1"/>
  <c r="CR122" i="1"/>
  <c r="CQ124" i="1"/>
  <c r="CQ123" i="1"/>
  <c r="CR255" i="1"/>
  <c r="CR254" i="1"/>
  <c r="CQ105" i="1"/>
  <c r="CT247" i="1" l="1"/>
  <c r="CT244" i="1"/>
  <c r="CT241" i="1"/>
  <c r="CT242" i="1" s="1"/>
  <c r="CT238" i="1"/>
  <c r="CT239" i="1" s="1"/>
  <c r="CT230" i="1"/>
  <c r="CT231" i="1" s="1"/>
  <c r="CT222" i="1"/>
  <c r="CT223" i="1" s="1"/>
  <c r="CT220" i="1"/>
  <c r="CT221" i="1" s="1"/>
  <c r="CT213" i="1"/>
  <c r="CT211" i="1"/>
  <c r="CT212" i="1" s="1"/>
  <c r="CT204" i="1"/>
  <c r="CT197" i="1"/>
  <c r="CT190" i="1"/>
  <c r="CT181" i="1"/>
  <c r="CT174" i="1"/>
  <c r="CT183" i="1"/>
  <c r="CT172" i="1"/>
  <c r="CT165" i="1"/>
  <c r="CT163" i="1"/>
  <c r="CT156" i="1"/>
  <c r="CT154" i="1"/>
  <c r="CT182" i="1" s="1"/>
  <c r="CT145" i="1"/>
  <c r="CT173" i="1" s="1"/>
  <c r="CS178" i="1" s="1"/>
  <c r="CT138" i="1"/>
  <c r="CT129" i="1"/>
  <c r="CT147" i="1"/>
  <c r="CT120" i="1"/>
  <c r="CT136" i="1"/>
  <c r="CT164" i="1" s="1"/>
  <c r="CT127" i="1"/>
  <c r="CT155" i="1" s="1"/>
  <c r="CT118" i="1"/>
  <c r="CT146" i="1" s="1"/>
  <c r="CS150" i="1" s="1"/>
  <c r="CT109" i="1"/>
  <c r="CT137" i="1" s="1"/>
  <c r="CS141" i="1" s="1"/>
  <c r="CT102" i="1"/>
  <c r="CT84" i="1"/>
  <c r="CT91" i="1"/>
  <c r="CT119" i="1" s="1"/>
  <c r="CT100" i="1"/>
  <c r="CT128" i="1" s="1"/>
  <c r="CT111" i="1"/>
  <c r="CT74" i="1"/>
  <c r="CT82" i="1"/>
  <c r="CT110" i="1" s="1"/>
  <c r="CT73" i="1"/>
  <c r="CT101" i="1" s="1"/>
  <c r="CT83" i="1"/>
  <c r="CT93" i="1"/>
  <c r="CT75" i="1"/>
  <c r="CT56" i="1"/>
  <c r="CS61" i="1" s="1"/>
  <c r="CT64" i="1"/>
  <c r="CT57" i="1"/>
  <c r="CU55" i="1"/>
  <c r="CR160" i="1"/>
  <c r="CS158" i="1"/>
  <c r="CR159" i="1"/>
  <c r="CS255" i="1"/>
  <c r="CS254" i="1"/>
  <c r="CR60" i="1"/>
  <c r="CS104" i="1"/>
  <c r="CR106" i="1"/>
  <c r="CR115" i="1"/>
  <c r="CS113" i="1"/>
  <c r="CR133" i="1"/>
  <c r="CR132" i="1"/>
  <c r="CS131" i="1"/>
  <c r="CS176" i="1"/>
  <c r="CS140" i="1"/>
  <c r="CR142" i="1"/>
  <c r="CS92" i="1"/>
  <c r="CS65" i="1"/>
  <c r="CR151" i="1"/>
  <c r="CS149" i="1"/>
  <c r="CQ69" i="1"/>
  <c r="CR68" i="1"/>
  <c r="CQ70" i="1"/>
  <c r="CS59" i="1"/>
  <c r="CR88" i="1"/>
  <c r="CR87" i="1"/>
  <c r="CS86" i="1"/>
  <c r="CR187" i="1"/>
  <c r="CS185" i="1"/>
  <c r="CR186" i="1"/>
  <c r="CR95" i="1"/>
  <c r="CQ97" i="1"/>
  <c r="CR114" i="1"/>
  <c r="CR105" i="1"/>
  <c r="CR79" i="1"/>
  <c r="CR78" i="1"/>
  <c r="CS77" i="1"/>
  <c r="CR150" i="1"/>
  <c r="CR124" i="1"/>
  <c r="CS122" i="1"/>
  <c r="CR123" i="1"/>
  <c r="CR169" i="1"/>
  <c r="CS167" i="1"/>
  <c r="CS60" i="1" l="1"/>
  <c r="CT122" i="1"/>
  <c r="CS124" i="1"/>
  <c r="CR97" i="1"/>
  <c r="CS95" i="1"/>
  <c r="CS106" i="1"/>
  <c r="CT104" i="1"/>
  <c r="CT140" i="1"/>
  <c r="CS142" i="1"/>
  <c r="CT176" i="1"/>
  <c r="CS88" i="1"/>
  <c r="CS87" i="1"/>
  <c r="CT86" i="1"/>
  <c r="CS105" i="1"/>
  <c r="CU247" i="1"/>
  <c r="CU244" i="1"/>
  <c r="CU241" i="1"/>
  <c r="CU242" i="1" s="1"/>
  <c r="CU238" i="1"/>
  <c r="CU239" i="1" s="1"/>
  <c r="CU230" i="1"/>
  <c r="CU231" i="1" s="1"/>
  <c r="CU222" i="1"/>
  <c r="CU223" i="1" s="1"/>
  <c r="CU220" i="1"/>
  <c r="CU221" i="1" s="1"/>
  <c r="CU213" i="1"/>
  <c r="CU197" i="1"/>
  <c r="CU190" i="1"/>
  <c r="CU204" i="1"/>
  <c r="CU211" i="1"/>
  <c r="CU212" i="1" s="1"/>
  <c r="CU181" i="1"/>
  <c r="CU174" i="1"/>
  <c r="CU183" i="1"/>
  <c r="CU172" i="1"/>
  <c r="CU165" i="1"/>
  <c r="CU156" i="1"/>
  <c r="CU163" i="1"/>
  <c r="CU145" i="1"/>
  <c r="CU173" i="1" s="1"/>
  <c r="CU138" i="1"/>
  <c r="CU154" i="1"/>
  <c r="CU182" i="1" s="1"/>
  <c r="CU147" i="1"/>
  <c r="CU129" i="1"/>
  <c r="CU136" i="1"/>
  <c r="CU164" i="1" s="1"/>
  <c r="CU120" i="1"/>
  <c r="CU127" i="1"/>
  <c r="CU155" i="1" s="1"/>
  <c r="CU118" i="1"/>
  <c r="CU146" i="1" s="1"/>
  <c r="CU109" i="1"/>
  <c r="CU137" i="1" s="1"/>
  <c r="CU102" i="1"/>
  <c r="CU111" i="1"/>
  <c r="CU100" i="1"/>
  <c r="CU128" i="1" s="1"/>
  <c r="CU91" i="1"/>
  <c r="CU119" i="1" s="1"/>
  <c r="CU82" i="1"/>
  <c r="CU110" i="1" s="1"/>
  <c r="CT114" i="1" s="1"/>
  <c r="CU93" i="1"/>
  <c r="CU84" i="1"/>
  <c r="CU73" i="1"/>
  <c r="CU101" i="1" s="1"/>
  <c r="CU104" i="1" s="1"/>
  <c r="CU83" i="1"/>
  <c r="CU75" i="1"/>
  <c r="CU56" i="1"/>
  <c r="CT60" i="1" s="1"/>
  <c r="CU74" i="1"/>
  <c r="CU64" i="1"/>
  <c r="CU57" i="1"/>
  <c r="CV55" i="1"/>
  <c r="CU66" i="1"/>
  <c r="CS115" i="1"/>
  <c r="CT113" i="1"/>
  <c r="CS151" i="1"/>
  <c r="CT150" i="1"/>
  <c r="CT149" i="1"/>
  <c r="CT185" i="1"/>
  <c r="CS186" i="1"/>
  <c r="CS187" i="1"/>
  <c r="CR96" i="1"/>
  <c r="CS79" i="1"/>
  <c r="CS78" i="1"/>
  <c r="CT77" i="1"/>
  <c r="CS160" i="1"/>
  <c r="CT158" i="1"/>
  <c r="CS159" i="1"/>
  <c r="CT92" i="1"/>
  <c r="CT65" i="1"/>
  <c r="CS70" i="1" s="1"/>
  <c r="CS169" i="1"/>
  <c r="CS168" i="1"/>
  <c r="CT167" i="1"/>
  <c r="CR69" i="1"/>
  <c r="CR70" i="1"/>
  <c r="CS68" i="1"/>
  <c r="CT59" i="1"/>
  <c r="CT131" i="1"/>
  <c r="CS133" i="1"/>
  <c r="CT255" i="1"/>
  <c r="CT254" i="1"/>
  <c r="CT61" i="1" l="1"/>
  <c r="CU59" i="1"/>
  <c r="CT132" i="1"/>
  <c r="CU131" i="1"/>
  <c r="CT133" i="1"/>
  <c r="CT88" i="1"/>
  <c r="CT87" i="1"/>
  <c r="CU86" i="1"/>
  <c r="CT187" i="1"/>
  <c r="CT186" i="1"/>
  <c r="CU185" i="1"/>
  <c r="CT142" i="1"/>
  <c r="CU140" i="1"/>
  <c r="CS97" i="1"/>
  <c r="CT95" i="1"/>
  <c r="CV247" i="1"/>
  <c r="CV244" i="1"/>
  <c r="CV241" i="1"/>
  <c r="CV242" i="1" s="1"/>
  <c r="CV238" i="1"/>
  <c r="CV239" i="1" s="1"/>
  <c r="CV230" i="1"/>
  <c r="CV231" i="1" s="1"/>
  <c r="CV220" i="1"/>
  <c r="CV221" i="1" s="1"/>
  <c r="CV222" i="1"/>
  <c r="CV223" i="1" s="1"/>
  <c r="CV211" i="1"/>
  <c r="CV212" i="1" s="1"/>
  <c r="CV204" i="1"/>
  <c r="CV197" i="1"/>
  <c r="CV213" i="1"/>
  <c r="CV174" i="1"/>
  <c r="CV183" i="1"/>
  <c r="CV190" i="1"/>
  <c r="CV181" i="1"/>
  <c r="CV165" i="1"/>
  <c r="CV163" i="1"/>
  <c r="CV156" i="1"/>
  <c r="CV154" i="1"/>
  <c r="CV182" i="1" s="1"/>
  <c r="CV145" i="1"/>
  <c r="CV173" i="1" s="1"/>
  <c r="CU178" i="1" s="1"/>
  <c r="CV138" i="1"/>
  <c r="CV172" i="1"/>
  <c r="CV147" i="1"/>
  <c r="CV129" i="1"/>
  <c r="CV136" i="1"/>
  <c r="CV164" i="1" s="1"/>
  <c r="CV120" i="1"/>
  <c r="CV118" i="1"/>
  <c r="CV146" i="1" s="1"/>
  <c r="CV127" i="1"/>
  <c r="CV155" i="1" s="1"/>
  <c r="CV109" i="1"/>
  <c r="CV137" i="1" s="1"/>
  <c r="CV111" i="1"/>
  <c r="CV102" i="1"/>
  <c r="CV91" i="1"/>
  <c r="CV119" i="1" s="1"/>
  <c r="CV100" i="1"/>
  <c r="CV128" i="1" s="1"/>
  <c r="CV93" i="1"/>
  <c r="CV73" i="1"/>
  <c r="CV101" i="1" s="1"/>
  <c r="CV104" i="1" s="1"/>
  <c r="CV83" i="1"/>
  <c r="CV82" i="1"/>
  <c r="CV110" i="1" s="1"/>
  <c r="CV84" i="1"/>
  <c r="CV75" i="1"/>
  <c r="CV56" i="1"/>
  <c r="CU60" i="1" s="1"/>
  <c r="CV74" i="1"/>
  <c r="CV64" i="1"/>
  <c r="CV57" i="1"/>
  <c r="CV66" i="1"/>
  <c r="CW55" i="1"/>
  <c r="CT151" i="1"/>
  <c r="CU150" i="1"/>
  <c r="CU149" i="1"/>
  <c r="CU176" i="1"/>
  <c r="CT178" i="1"/>
  <c r="CT160" i="1"/>
  <c r="CU158" i="1"/>
  <c r="CT159" i="1"/>
  <c r="CU92" i="1"/>
  <c r="CU65" i="1"/>
  <c r="CT115" i="1"/>
  <c r="CU113" i="1"/>
  <c r="CT177" i="1"/>
  <c r="CT79" i="1"/>
  <c r="CT78" i="1"/>
  <c r="CU77" i="1"/>
  <c r="CT123" i="1"/>
  <c r="CT124" i="1"/>
  <c r="CU122" i="1"/>
  <c r="CT169" i="1"/>
  <c r="CU167" i="1"/>
  <c r="CU255" i="1"/>
  <c r="CU254" i="1"/>
  <c r="CT141" i="1"/>
  <c r="CU115" i="1" l="1"/>
  <c r="CV113" i="1"/>
  <c r="CU142" i="1"/>
  <c r="CV140" i="1"/>
  <c r="CU88" i="1"/>
  <c r="CU87" i="1"/>
  <c r="CV86" i="1"/>
  <c r="CU160" i="1"/>
  <c r="CU159" i="1"/>
  <c r="CV158" i="1"/>
  <c r="CV176" i="1"/>
  <c r="CU141" i="1"/>
  <c r="CU151" i="1"/>
  <c r="CV149" i="1"/>
  <c r="CU187" i="1"/>
  <c r="CU186" i="1"/>
  <c r="CV185" i="1"/>
  <c r="CU114" i="1"/>
  <c r="CV65" i="1"/>
  <c r="CV92" i="1"/>
  <c r="CT70" i="1"/>
  <c r="CT69" i="1"/>
  <c r="CU177" i="1"/>
  <c r="CU78" i="1"/>
  <c r="CV77" i="1"/>
  <c r="CU79" i="1"/>
  <c r="CV131" i="1"/>
  <c r="CU133" i="1"/>
  <c r="CU132" i="1"/>
  <c r="CU169" i="1"/>
  <c r="CU168" i="1"/>
  <c r="CV167" i="1"/>
  <c r="CV254" i="1"/>
  <c r="CV255" i="1"/>
  <c r="CW247" i="1"/>
  <c r="CW244" i="1"/>
  <c r="CW241" i="1"/>
  <c r="CW242" i="1" s="1"/>
  <c r="CW238" i="1"/>
  <c r="CW239" i="1" s="1"/>
  <c r="CW222" i="1"/>
  <c r="CW223" i="1" s="1"/>
  <c r="CW230" i="1"/>
  <c r="CW231" i="1" s="1"/>
  <c r="CW220" i="1"/>
  <c r="CW221" i="1" s="1"/>
  <c r="CW211" i="1"/>
  <c r="CW212" i="1" s="1"/>
  <c r="CW204" i="1"/>
  <c r="CW213" i="1"/>
  <c r="CW197" i="1"/>
  <c r="CW183" i="1"/>
  <c r="CW174" i="1"/>
  <c r="CW190" i="1"/>
  <c r="CW172" i="1"/>
  <c r="CW165" i="1"/>
  <c r="CW181" i="1"/>
  <c r="CW156" i="1"/>
  <c r="CW163" i="1"/>
  <c r="CW154" i="1"/>
  <c r="CW182" i="1" s="1"/>
  <c r="CW147" i="1"/>
  <c r="CW145" i="1"/>
  <c r="CW173" i="1" s="1"/>
  <c r="CV177" i="1" s="1"/>
  <c r="CW138" i="1"/>
  <c r="CW129" i="1"/>
  <c r="CW136" i="1"/>
  <c r="CW164" i="1" s="1"/>
  <c r="CW127" i="1"/>
  <c r="CW155" i="1" s="1"/>
  <c r="CW120" i="1"/>
  <c r="CW118" i="1"/>
  <c r="CW146" i="1" s="1"/>
  <c r="CW111" i="1"/>
  <c r="CW109" i="1"/>
  <c r="CW137" i="1" s="1"/>
  <c r="CW102" i="1"/>
  <c r="CW100" i="1"/>
  <c r="CW128" i="1" s="1"/>
  <c r="CW93" i="1"/>
  <c r="CW84" i="1"/>
  <c r="CW91" i="1"/>
  <c r="CW119" i="1" s="1"/>
  <c r="CW83" i="1"/>
  <c r="CW82" i="1"/>
  <c r="CW110" i="1" s="1"/>
  <c r="CW75" i="1"/>
  <c r="CW74" i="1"/>
  <c r="CW73" i="1"/>
  <c r="CW101" i="1" s="1"/>
  <c r="CW104" i="1" s="1"/>
  <c r="CW64" i="1"/>
  <c r="CW57" i="1"/>
  <c r="CW66" i="1"/>
  <c r="CW56" i="1"/>
  <c r="CV61" i="1" s="1"/>
  <c r="CX55" i="1"/>
  <c r="CU96" i="1"/>
  <c r="CT97" i="1"/>
  <c r="CU95" i="1"/>
  <c r="CV59" i="1"/>
  <c r="CU124" i="1"/>
  <c r="CU123" i="1"/>
  <c r="CV122" i="1"/>
  <c r="CU61" i="1"/>
  <c r="CT96" i="1"/>
  <c r="CW92" i="1" l="1"/>
  <c r="CW65" i="1"/>
  <c r="CV169" i="1"/>
  <c r="CV168" i="1"/>
  <c r="CW167" i="1"/>
  <c r="CW255" i="1"/>
  <c r="CW254" i="1"/>
  <c r="CU70" i="1"/>
  <c r="CV68" i="1"/>
  <c r="CU69" i="1"/>
  <c r="CV78" i="1"/>
  <c r="CW77" i="1"/>
  <c r="CV79" i="1"/>
  <c r="CV142" i="1"/>
  <c r="CW140" i="1"/>
  <c r="CW176" i="1"/>
  <c r="CV178" i="1"/>
  <c r="CV141" i="1"/>
  <c r="CV115" i="1"/>
  <c r="CW113" i="1"/>
  <c r="CW59" i="1"/>
  <c r="CV88" i="1"/>
  <c r="CV87" i="1"/>
  <c r="CW86" i="1"/>
  <c r="CW149" i="1"/>
  <c r="CV151" i="1"/>
  <c r="CV186" i="1"/>
  <c r="CW185" i="1"/>
  <c r="CV187" i="1"/>
  <c r="CV133" i="1"/>
  <c r="CW131" i="1"/>
  <c r="CV132" i="1"/>
  <c r="CX247" i="1"/>
  <c r="CX241" i="1"/>
  <c r="CX242" i="1" s="1"/>
  <c r="CX244" i="1"/>
  <c r="CX238" i="1"/>
  <c r="CX239" i="1" s="1"/>
  <c r="CX222" i="1"/>
  <c r="CX223" i="1" s="1"/>
  <c r="CX230" i="1"/>
  <c r="CX231" i="1" s="1"/>
  <c r="CX213" i="1"/>
  <c r="CX220" i="1"/>
  <c r="CX221" i="1" s="1"/>
  <c r="CX211" i="1"/>
  <c r="CX212" i="1" s="1"/>
  <c r="CX204" i="1"/>
  <c r="CX190" i="1"/>
  <c r="CX197" i="1"/>
  <c r="CX183" i="1"/>
  <c r="CX181" i="1"/>
  <c r="CX174" i="1"/>
  <c r="CX172" i="1"/>
  <c r="CX165" i="1"/>
  <c r="CX163" i="1"/>
  <c r="CX156" i="1"/>
  <c r="CX154" i="1"/>
  <c r="CX182" i="1" s="1"/>
  <c r="CX147" i="1"/>
  <c r="CX145" i="1"/>
  <c r="CX173" i="1" s="1"/>
  <c r="CX129" i="1"/>
  <c r="CX127" i="1"/>
  <c r="CX155" i="1" s="1"/>
  <c r="CX136" i="1"/>
  <c r="CX164" i="1" s="1"/>
  <c r="CX138" i="1"/>
  <c r="CX118" i="1"/>
  <c r="CX146" i="1" s="1"/>
  <c r="CW150" i="1" s="1"/>
  <c r="CX111" i="1"/>
  <c r="CX100" i="1"/>
  <c r="CX128" i="1" s="1"/>
  <c r="CX120" i="1"/>
  <c r="CX93" i="1"/>
  <c r="CX84" i="1"/>
  <c r="CX102" i="1"/>
  <c r="CX83" i="1"/>
  <c r="CX109" i="1"/>
  <c r="CX137" i="1" s="1"/>
  <c r="CW141" i="1" s="1"/>
  <c r="CX75" i="1"/>
  <c r="CX74" i="1"/>
  <c r="CX66" i="1"/>
  <c r="CX91" i="1"/>
  <c r="CX119" i="1" s="1"/>
  <c r="CX73" i="1"/>
  <c r="CX101" i="1" s="1"/>
  <c r="CX104" i="1" s="1"/>
  <c r="CX64" i="1"/>
  <c r="CX57" i="1"/>
  <c r="CY55" i="1"/>
  <c r="CX82" i="1"/>
  <c r="CX110" i="1" s="1"/>
  <c r="CW114" i="1" s="1"/>
  <c r="CX56" i="1"/>
  <c r="CV60" i="1"/>
  <c r="CW122" i="1"/>
  <c r="CV124" i="1"/>
  <c r="CV123" i="1"/>
  <c r="CV150" i="1"/>
  <c r="CV114" i="1"/>
  <c r="CV160" i="1"/>
  <c r="CW158" i="1"/>
  <c r="CV159" i="1"/>
  <c r="CU97" i="1"/>
  <c r="CV96" i="1"/>
  <c r="CW168" i="1" l="1"/>
  <c r="CX167" i="1"/>
  <c r="CW169" i="1"/>
  <c r="CX255" i="1"/>
  <c r="CX254" i="1"/>
  <c r="CX92" i="1"/>
  <c r="CX65" i="1"/>
  <c r="CX158" i="1"/>
  <c r="CW159" i="1"/>
  <c r="CW160" i="1"/>
  <c r="CX176" i="1"/>
  <c r="CW133" i="1"/>
  <c r="CW132" i="1"/>
  <c r="CX131" i="1"/>
  <c r="CW79" i="1"/>
  <c r="CW78" i="1"/>
  <c r="CW115" i="1"/>
  <c r="CW187" i="1"/>
  <c r="CW186" i="1"/>
  <c r="CW177" i="1"/>
  <c r="CX59" i="1"/>
  <c r="CY247" i="1"/>
  <c r="CY244" i="1"/>
  <c r="CY245" i="1" s="1"/>
  <c r="CY241" i="1"/>
  <c r="CY242" i="1" s="1"/>
  <c r="CY238" i="1"/>
  <c r="CY239" i="1" s="1"/>
  <c r="CY230" i="1"/>
  <c r="CY231" i="1" s="1"/>
  <c r="CY222" i="1"/>
  <c r="CY223" i="1" s="1"/>
  <c r="CY220" i="1"/>
  <c r="CY221" i="1" s="1"/>
  <c r="CY211" i="1"/>
  <c r="CY212" i="1" s="1"/>
  <c r="CY204" i="1"/>
  <c r="CY213" i="1"/>
  <c r="CY197" i="1"/>
  <c r="CY190" i="1"/>
  <c r="CY183" i="1"/>
  <c r="CY181" i="1"/>
  <c r="CY174" i="1"/>
  <c r="CY172" i="1"/>
  <c r="CY165" i="1"/>
  <c r="CY163" i="1"/>
  <c r="CY156" i="1"/>
  <c r="CY154" i="1"/>
  <c r="CY182" i="1" s="1"/>
  <c r="CY147" i="1"/>
  <c r="CY145" i="1"/>
  <c r="CY173" i="1" s="1"/>
  <c r="CY138" i="1"/>
  <c r="CY136" i="1"/>
  <c r="CY164" i="1" s="1"/>
  <c r="CY129" i="1"/>
  <c r="CY127" i="1"/>
  <c r="CY155" i="1" s="1"/>
  <c r="CY120" i="1"/>
  <c r="CY111" i="1"/>
  <c r="CY100" i="1"/>
  <c r="CY128" i="1" s="1"/>
  <c r="CY109" i="1"/>
  <c r="CY137" i="1" s="1"/>
  <c r="CY102" i="1"/>
  <c r="CY118" i="1"/>
  <c r="CY146" i="1" s="1"/>
  <c r="CY93" i="1"/>
  <c r="CY84" i="1"/>
  <c r="CY91" i="1"/>
  <c r="CY119" i="1" s="1"/>
  <c r="CY75" i="1"/>
  <c r="CY74" i="1"/>
  <c r="CY73" i="1"/>
  <c r="CY101" i="1" s="1"/>
  <c r="CY83" i="1"/>
  <c r="CY82" i="1"/>
  <c r="CY110" i="1" s="1"/>
  <c r="CX114" i="1" s="1"/>
  <c r="CZ55" i="1"/>
  <c r="CY66" i="1"/>
  <c r="CY56" i="1"/>
  <c r="CX61" i="1" s="1"/>
  <c r="CY64" i="1"/>
  <c r="CY57" i="1"/>
  <c r="CW142" i="1"/>
  <c r="CX141" i="1"/>
  <c r="CX140" i="1"/>
  <c r="CX149" i="1"/>
  <c r="CX150" i="1"/>
  <c r="CW151" i="1"/>
  <c r="CW60" i="1"/>
  <c r="CV70" i="1"/>
  <c r="CV69" i="1"/>
  <c r="CW68" i="1"/>
  <c r="CX122" i="1"/>
  <c r="CW123" i="1"/>
  <c r="CW124" i="1"/>
  <c r="CW88" i="1"/>
  <c r="CW87" i="1"/>
  <c r="CW61" i="1"/>
  <c r="CW178" i="1"/>
  <c r="CV97" i="1"/>
  <c r="CW95" i="1"/>
  <c r="CW96" i="1"/>
  <c r="CY104" i="1" l="1"/>
  <c r="CX142" i="1"/>
  <c r="CY140" i="1"/>
  <c r="CY176" i="1"/>
  <c r="CW70" i="1"/>
  <c r="CW69" i="1"/>
  <c r="CX68" i="1"/>
  <c r="CY92" i="1"/>
  <c r="CX96" i="1" s="1"/>
  <c r="CY65" i="1"/>
  <c r="CY185" i="1"/>
  <c r="CX187" i="1"/>
  <c r="CX186" i="1"/>
  <c r="CW97" i="1"/>
  <c r="CY59" i="1"/>
  <c r="CY122" i="1"/>
  <c r="CX123" i="1"/>
  <c r="CX124" i="1"/>
  <c r="CX159" i="1"/>
  <c r="CY158" i="1"/>
  <c r="CX160" i="1"/>
  <c r="CX177" i="1"/>
  <c r="CX79" i="1"/>
  <c r="CY77" i="1"/>
  <c r="CX78" i="1"/>
  <c r="CZ247" i="1"/>
  <c r="CZ244" i="1"/>
  <c r="CZ241" i="1"/>
  <c r="CZ242" i="1" s="1"/>
  <c r="CZ238" i="1"/>
  <c r="CZ239" i="1" s="1"/>
  <c r="CZ230" i="1"/>
  <c r="CZ231" i="1" s="1"/>
  <c r="CZ222" i="1"/>
  <c r="CZ223" i="1" s="1"/>
  <c r="CZ213" i="1"/>
  <c r="CZ211" i="1"/>
  <c r="CZ212" i="1" s="1"/>
  <c r="CZ204" i="1"/>
  <c r="CZ220" i="1"/>
  <c r="CZ221" i="1" s="1"/>
  <c r="CZ197" i="1"/>
  <c r="CZ190" i="1"/>
  <c r="CZ183" i="1"/>
  <c r="CZ181" i="1"/>
  <c r="CZ174" i="1"/>
  <c r="CZ172" i="1"/>
  <c r="CZ165" i="1"/>
  <c r="CZ156" i="1"/>
  <c r="CZ163" i="1"/>
  <c r="CZ154" i="1"/>
  <c r="CZ182" i="1" s="1"/>
  <c r="CZ147" i="1"/>
  <c r="CZ136" i="1"/>
  <c r="CZ164" i="1" s="1"/>
  <c r="CZ145" i="1"/>
  <c r="CZ173" i="1" s="1"/>
  <c r="CY178" i="1" s="1"/>
  <c r="CZ138" i="1"/>
  <c r="CZ129" i="1"/>
  <c r="CZ127" i="1"/>
  <c r="CZ155" i="1" s="1"/>
  <c r="CZ118" i="1"/>
  <c r="CZ146" i="1" s="1"/>
  <c r="CZ111" i="1"/>
  <c r="CZ109" i="1"/>
  <c r="CZ137" i="1" s="1"/>
  <c r="CZ93" i="1"/>
  <c r="CZ100" i="1"/>
  <c r="CZ128" i="1" s="1"/>
  <c r="CZ84" i="1"/>
  <c r="CZ91" i="1"/>
  <c r="CZ119" i="1" s="1"/>
  <c r="CZ120" i="1"/>
  <c r="CZ75" i="1"/>
  <c r="CZ74" i="1"/>
  <c r="CZ66" i="1"/>
  <c r="CZ102" i="1"/>
  <c r="CZ73" i="1"/>
  <c r="CZ101" i="1" s="1"/>
  <c r="CZ82" i="1"/>
  <c r="CZ110" i="1" s="1"/>
  <c r="CY114" i="1" s="1"/>
  <c r="CZ83" i="1"/>
  <c r="CZ56" i="1"/>
  <c r="CZ57" i="1"/>
  <c r="CZ64" i="1"/>
  <c r="DA55" i="1"/>
  <c r="CY255" i="1"/>
  <c r="CY254" i="1"/>
  <c r="CX178" i="1"/>
  <c r="CX133" i="1"/>
  <c r="CX132" i="1"/>
  <c r="CY131" i="1"/>
  <c r="CX115" i="1"/>
  <c r="CY113" i="1"/>
  <c r="CY149" i="1"/>
  <c r="CX151" i="1"/>
  <c r="CY150" i="1"/>
  <c r="CX168" i="1"/>
  <c r="CY167" i="1"/>
  <c r="CX169" i="1"/>
  <c r="CX87" i="1"/>
  <c r="CY86" i="1"/>
  <c r="CX88" i="1"/>
  <c r="CX60" i="1"/>
  <c r="CY151" i="1" l="1"/>
  <c r="CZ149" i="1"/>
  <c r="CZ59" i="1"/>
  <c r="CY160" i="1"/>
  <c r="CY159" i="1"/>
  <c r="CZ158" i="1"/>
  <c r="CY87" i="1"/>
  <c r="CZ86" i="1"/>
  <c r="CY88" i="1"/>
  <c r="CZ122" i="1"/>
  <c r="CY123" i="1"/>
  <c r="CY124" i="1"/>
  <c r="CZ255" i="1"/>
  <c r="CZ254" i="1"/>
  <c r="CY115" i="1"/>
  <c r="CZ113" i="1"/>
  <c r="CZ104" i="1"/>
  <c r="CY106" i="1"/>
  <c r="CY133" i="1"/>
  <c r="CY132" i="1"/>
  <c r="CZ131" i="1"/>
  <c r="CZ176" i="1"/>
  <c r="CZ167" i="1"/>
  <c r="CY169" i="1"/>
  <c r="CY168" i="1"/>
  <c r="CX70" i="1"/>
  <c r="CX69" i="1"/>
  <c r="CY68" i="1"/>
  <c r="CZ140" i="1"/>
  <c r="CY142" i="1"/>
  <c r="CY60" i="1"/>
  <c r="CY95" i="1"/>
  <c r="CX97" i="1"/>
  <c r="DA247" i="1"/>
  <c r="DA241" i="1"/>
  <c r="DA242" i="1" s="1"/>
  <c r="DA244" i="1"/>
  <c r="DA238" i="1"/>
  <c r="DA239" i="1" s="1"/>
  <c r="DA230" i="1"/>
  <c r="DA231" i="1" s="1"/>
  <c r="DA222" i="1"/>
  <c r="DA223" i="1" s="1"/>
  <c r="DA220" i="1"/>
  <c r="DA221" i="1" s="1"/>
  <c r="DA213" i="1"/>
  <c r="DA204" i="1"/>
  <c r="DA197" i="1"/>
  <c r="DA190" i="1"/>
  <c r="DA211" i="1"/>
  <c r="DA212" i="1" s="1"/>
  <c r="DA183" i="1"/>
  <c r="DA181" i="1"/>
  <c r="DA174" i="1"/>
  <c r="DA172" i="1"/>
  <c r="DA165" i="1"/>
  <c r="DA163" i="1"/>
  <c r="DA154" i="1"/>
  <c r="DA182" i="1" s="1"/>
  <c r="DA147" i="1"/>
  <c r="DA156" i="1"/>
  <c r="DA145" i="1"/>
  <c r="DA173" i="1" s="1"/>
  <c r="DA138" i="1"/>
  <c r="DA136" i="1"/>
  <c r="DA164" i="1" s="1"/>
  <c r="DA129" i="1"/>
  <c r="DA127" i="1"/>
  <c r="DA155" i="1" s="1"/>
  <c r="DA120" i="1"/>
  <c r="DA109" i="1"/>
  <c r="DA137" i="1" s="1"/>
  <c r="DA111" i="1"/>
  <c r="DA100" i="1"/>
  <c r="DA128" i="1" s="1"/>
  <c r="DA118" i="1"/>
  <c r="DA146" i="1" s="1"/>
  <c r="CZ150" i="1" s="1"/>
  <c r="DA84" i="1"/>
  <c r="DA91" i="1"/>
  <c r="DA119" i="1" s="1"/>
  <c r="DA83" i="1"/>
  <c r="DA102" i="1"/>
  <c r="DA93" i="1"/>
  <c r="DA74" i="1"/>
  <c r="DA73" i="1"/>
  <c r="DA101" i="1" s="1"/>
  <c r="DA82" i="1"/>
  <c r="DA110" i="1" s="1"/>
  <c r="CZ114" i="1" s="1"/>
  <c r="DB55" i="1"/>
  <c r="DA75" i="1"/>
  <c r="DA66" i="1"/>
  <c r="DA56" i="1"/>
  <c r="DA64" i="1"/>
  <c r="DA57" i="1"/>
  <c r="CZ92" i="1"/>
  <c r="CZ65" i="1"/>
  <c r="CY79" i="1"/>
  <c r="CY78" i="1"/>
  <c r="CZ77" i="1"/>
  <c r="CY187" i="1"/>
  <c r="CY186" i="1"/>
  <c r="CZ185" i="1"/>
  <c r="CY61" i="1"/>
  <c r="CY105" i="1"/>
  <c r="CZ95" i="1" l="1"/>
  <c r="CY97" i="1"/>
  <c r="DA104" i="1"/>
  <c r="CZ106" i="1"/>
  <c r="CZ133" i="1"/>
  <c r="CZ132" i="1"/>
  <c r="DA131" i="1"/>
  <c r="DA176" i="1"/>
  <c r="CY96" i="1"/>
  <c r="DA140" i="1"/>
  <c r="CZ142" i="1"/>
  <c r="DA59" i="1"/>
  <c r="CZ187" i="1"/>
  <c r="DA185" i="1"/>
  <c r="CZ186" i="1"/>
  <c r="CZ105" i="1"/>
  <c r="CZ60" i="1"/>
  <c r="CZ88" i="1"/>
  <c r="CZ87" i="1"/>
  <c r="DA86" i="1"/>
  <c r="CZ160" i="1"/>
  <c r="DA158" i="1"/>
  <c r="CZ159" i="1"/>
  <c r="CZ141" i="1"/>
  <c r="CZ177" i="1"/>
  <c r="CZ61" i="1"/>
  <c r="CZ79" i="1"/>
  <c r="CZ78" i="1"/>
  <c r="DA77" i="1"/>
  <c r="CZ124" i="1"/>
  <c r="DA122" i="1"/>
  <c r="CZ123" i="1"/>
  <c r="DA255" i="1"/>
  <c r="DA254" i="1"/>
  <c r="CZ178" i="1"/>
  <c r="DA92" i="1"/>
  <c r="DA65" i="1"/>
  <c r="DB247" i="1"/>
  <c r="DB244" i="1"/>
  <c r="DB241" i="1"/>
  <c r="DB242" i="1" s="1"/>
  <c r="DB238" i="1"/>
  <c r="DB239" i="1" s="1"/>
  <c r="DB230" i="1"/>
  <c r="DB231" i="1" s="1"/>
  <c r="DB222" i="1"/>
  <c r="DB223" i="1" s="1"/>
  <c r="DB220" i="1"/>
  <c r="DB221" i="1" s="1"/>
  <c r="DB213" i="1"/>
  <c r="DB211" i="1"/>
  <c r="DB212" i="1" s="1"/>
  <c r="DB204" i="1"/>
  <c r="DB197" i="1"/>
  <c r="DB181" i="1"/>
  <c r="DB190" i="1"/>
  <c r="DB183" i="1"/>
  <c r="DB174" i="1"/>
  <c r="DB172" i="1"/>
  <c r="DB165" i="1"/>
  <c r="DB163" i="1"/>
  <c r="DB156" i="1"/>
  <c r="DB154" i="1"/>
  <c r="DB182" i="1" s="1"/>
  <c r="DB147" i="1"/>
  <c r="DB145" i="1"/>
  <c r="DB173" i="1" s="1"/>
  <c r="DA177" i="1" s="1"/>
  <c r="DB138" i="1"/>
  <c r="DB129" i="1"/>
  <c r="DB136" i="1"/>
  <c r="DB164" i="1" s="1"/>
  <c r="DB127" i="1"/>
  <c r="DB155" i="1" s="1"/>
  <c r="DB120" i="1"/>
  <c r="DB109" i="1"/>
  <c r="DB137" i="1" s="1"/>
  <c r="DB102" i="1"/>
  <c r="DB118" i="1"/>
  <c r="DB146" i="1" s="1"/>
  <c r="DB100" i="1"/>
  <c r="DB128" i="1" s="1"/>
  <c r="DB84" i="1"/>
  <c r="DB91" i="1"/>
  <c r="DB119" i="1" s="1"/>
  <c r="DB74" i="1"/>
  <c r="DB66" i="1"/>
  <c r="DB73" i="1"/>
  <c r="DB101" i="1" s="1"/>
  <c r="DB104" i="1" s="1"/>
  <c r="DB82" i="1"/>
  <c r="DB110" i="1" s="1"/>
  <c r="DA114" i="1" s="1"/>
  <c r="DB111" i="1"/>
  <c r="DB83" i="1"/>
  <c r="DB75" i="1"/>
  <c r="DB56" i="1"/>
  <c r="DA60" i="1" s="1"/>
  <c r="DB57" i="1"/>
  <c r="DB64" i="1"/>
  <c r="DB93" i="1"/>
  <c r="DC55" i="1"/>
  <c r="CZ169" i="1"/>
  <c r="DA167" i="1"/>
  <c r="CZ168" i="1"/>
  <c r="CY69" i="1"/>
  <c r="CZ68" i="1"/>
  <c r="CY70" i="1"/>
  <c r="CZ115" i="1"/>
  <c r="DA113" i="1"/>
  <c r="CZ151" i="1"/>
  <c r="DA150" i="1"/>
  <c r="DA149" i="1"/>
  <c r="DC247" i="1" l="1"/>
  <c r="DC244" i="1"/>
  <c r="DC241" i="1"/>
  <c r="DC242" i="1" s="1"/>
  <c r="DC238" i="1"/>
  <c r="DC239" i="1" s="1"/>
  <c r="DC230" i="1"/>
  <c r="DC231" i="1" s="1"/>
  <c r="DC222" i="1"/>
  <c r="DC223" i="1" s="1"/>
  <c r="DC220" i="1"/>
  <c r="DC221" i="1" s="1"/>
  <c r="DC213" i="1"/>
  <c r="DC197" i="1"/>
  <c r="DC204" i="1"/>
  <c r="DC190" i="1"/>
  <c r="DC211" i="1"/>
  <c r="DC212" i="1" s="1"/>
  <c r="DC181" i="1"/>
  <c r="DC174" i="1"/>
  <c r="DC183" i="1"/>
  <c r="DC172" i="1"/>
  <c r="DC165" i="1"/>
  <c r="DC156" i="1"/>
  <c r="DC163" i="1"/>
  <c r="DC147" i="1"/>
  <c r="DC145" i="1"/>
  <c r="DC173" i="1" s="1"/>
  <c r="DB177" i="1" s="1"/>
  <c r="DC138" i="1"/>
  <c r="DC154" i="1"/>
  <c r="DC182" i="1" s="1"/>
  <c r="DC129" i="1"/>
  <c r="DC127" i="1"/>
  <c r="DC155" i="1" s="1"/>
  <c r="DC120" i="1"/>
  <c r="DC136" i="1"/>
  <c r="DC164" i="1" s="1"/>
  <c r="DC109" i="1"/>
  <c r="DC137" i="1" s="1"/>
  <c r="DB141" i="1" s="1"/>
  <c r="DC102" i="1"/>
  <c r="DC118" i="1"/>
  <c r="DC146" i="1" s="1"/>
  <c r="DB150" i="1" s="1"/>
  <c r="DC111" i="1"/>
  <c r="DC100" i="1"/>
  <c r="DC128" i="1" s="1"/>
  <c r="DC91" i="1"/>
  <c r="DC119" i="1" s="1"/>
  <c r="DC82" i="1"/>
  <c r="DC110" i="1" s="1"/>
  <c r="DC93" i="1"/>
  <c r="DC84" i="1"/>
  <c r="DC73" i="1"/>
  <c r="DC101" i="1" s="1"/>
  <c r="DC83" i="1"/>
  <c r="DC75" i="1"/>
  <c r="DC74" i="1"/>
  <c r="DC56" i="1"/>
  <c r="DC66" i="1"/>
  <c r="DC57" i="1"/>
  <c r="DC64" i="1"/>
  <c r="DD55" i="1"/>
  <c r="DB114" i="1"/>
  <c r="DA115" i="1"/>
  <c r="DB113" i="1"/>
  <c r="DB140" i="1"/>
  <c r="DA142" i="1"/>
  <c r="DA186" i="1"/>
  <c r="DA187" i="1"/>
  <c r="DB185" i="1"/>
  <c r="DB92" i="1"/>
  <c r="DB65" i="1"/>
  <c r="DA141" i="1"/>
  <c r="DA79" i="1"/>
  <c r="DA78" i="1"/>
  <c r="DB77" i="1"/>
  <c r="DA160" i="1"/>
  <c r="DB158" i="1"/>
  <c r="DA159" i="1"/>
  <c r="DB60" i="1"/>
  <c r="DB59" i="1"/>
  <c r="DB61" i="1"/>
  <c r="DB122" i="1"/>
  <c r="DA123" i="1"/>
  <c r="DA124" i="1"/>
  <c r="DA169" i="1"/>
  <c r="DA168" i="1"/>
  <c r="DB167" i="1"/>
  <c r="DB255" i="1"/>
  <c r="DB254" i="1"/>
  <c r="CZ69" i="1"/>
  <c r="DA68" i="1"/>
  <c r="CZ70" i="1"/>
  <c r="DA88" i="1"/>
  <c r="DA87" i="1"/>
  <c r="DB86" i="1"/>
  <c r="DA132" i="1"/>
  <c r="DB131" i="1"/>
  <c r="DA133" i="1"/>
  <c r="CZ97" i="1"/>
  <c r="DA95" i="1"/>
  <c r="DA61" i="1"/>
  <c r="CZ96" i="1"/>
  <c r="DA151" i="1"/>
  <c r="DB149" i="1"/>
  <c r="DB176" i="1"/>
  <c r="DA178" i="1"/>
  <c r="DB178" i="1" l="1"/>
  <c r="DB68" i="1"/>
  <c r="DA70" i="1"/>
  <c r="DA69" i="1"/>
  <c r="DB79" i="1"/>
  <c r="DB78" i="1"/>
  <c r="DC77" i="1"/>
  <c r="DB132" i="1"/>
  <c r="DC131" i="1"/>
  <c r="DB133" i="1"/>
  <c r="DA97" i="1"/>
  <c r="DB95" i="1"/>
  <c r="DB187" i="1"/>
  <c r="DB186" i="1"/>
  <c r="DC185" i="1"/>
  <c r="DB88" i="1"/>
  <c r="DB87" i="1"/>
  <c r="DC86" i="1"/>
  <c r="DB151" i="1"/>
  <c r="DC149" i="1"/>
  <c r="DA96" i="1"/>
  <c r="DD247" i="1"/>
  <c r="DD244" i="1"/>
  <c r="DD241" i="1"/>
  <c r="DD242" i="1" s="1"/>
  <c r="DD238" i="1"/>
  <c r="DD239" i="1" s="1"/>
  <c r="DD230" i="1"/>
  <c r="DD231" i="1" s="1"/>
  <c r="DD222" i="1"/>
  <c r="DD223" i="1" s="1"/>
  <c r="DD220" i="1"/>
  <c r="DD221" i="1" s="1"/>
  <c r="DD213" i="1"/>
  <c r="DD211" i="1"/>
  <c r="DD212" i="1" s="1"/>
  <c r="DD204" i="1"/>
  <c r="DD197" i="1"/>
  <c r="DD190" i="1"/>
  <c r="DD181" i="1"/>
  <c r="DD174" i="1"/>
  <c r="DD165" i="1"/>
  <c r="DD172" i="1"/>
  <c r="DD163" i="1"/>
  <c r="DD154" i="1"/>
  <c r="DD182" i="1" s="1"/>
  <c r="DD156" i="1"/>
  <c r="DD145" i="1"/>
  <c r="DD173" i="1" s="1"/>
  <c r="DC177" i="1" s="1"/>
  <c r="DD138" i="1"/>
  <c r="DD147" i="1"/>
  <c r="DD129" i="1"/>
  <c r="DD136" i="1"/>
  <c r="DD164" i="1" s="1"/>
  <c r="DD120" i="1"/>
  <c r="DD118" i="1"/>
  <c r="DD146" i="1" s="1"/>
  <c r="DD127" i="1"/>
  <c r="DD155" i="1" s="1"/>
  <c r="DD109" i="1"/>
  <c r="DD137" i="1" s="1"/>
  <c r="DC141" i="1" s="1"/>
  <c r="DD111" i="1"/>
  <c r="DD91" i="1"/>
  <c r="DD119" i="1" s="1"/>
  <c r="DD102" i="1"/>
  <c r="DD93" i="1"/>
  <c r="DD100" i="1"/>
  <c r="DD128" i="1" s="1"/>
  <c r="DD73" i="1"/>
  <c r="DD101" i="1" s="1"/>
  <c r="DD104" i="1" s="1"/>
  <c r="DD84" i="1"/>
  <c r="DD82" i="1"/>
  <c r="DD110" i="1" s="1"/>
  <c r="DC114" i="1" s="1"/>
  <c r="DD83" i="1"/>
  <c r="DD75" i="1"/>
  <c r="DD66" i="1"/>
  <c r="DD56" i="1"/>
  <c r="DD64" i="1"/>
  <c r="DD57" i="1"/>
  <c r="DE55" i="1"/>
  <c r="DD74" i="1"/>
  <c r="DC176" i="1"/>
  <c r="DC92" i="1"/>
  <c r="DC65" i="1"/>
  <c r="DB142" i="1"/>
  <c r="DC140" i="1"/>
  <c r="DB169" i="1"/>
  <c r="DB168" i="1"/>
  <c r="DC167" i="1"/>
  <c r="DB115" i="1"/>
  <c r="DC113" i="1"/>
  <c r="DC59" i="1"/>
  <c r="DB123" i="1"/>
  <c r="DB124" i="1"/>
  <c r="DC122" i="1"/>
  <c r="DB160" i="1"/>
  <c r="DC158" i="1"/>
  <c r="DB159" i="1"/>
  <c r="DC255" i="1"/>
  <c r="DC254" i="1"/>
  <c r="DC178" i="1" l="1"/>
  <c r="DC151" i="1"/>
  <c r="DD149" i="1"/>
  <c r="DC187" i="1"/>
  <c r="DC186" i="1"/>
  <c r="DD185" i="1"/>
  <c r="DB70" i="1"/>
  <c r="DB69" i="1"/>
  <c r="DC68" i="1"/>
  <c r="DD92" i="1"/>
  <c r="DD65" i="1"/>
  <c r="DD131" i="1"/>
  <c r="DC133" i="1"/>
  <c r="DC132" i="1"/>
  <c r="DD254" i="1"/>
  <c r="DD255" i="1"/>
  <c r="DB97" i="1"/>
  <c r="DC95" i="1"/>
  <c r="DD59" i="1"/>
  <c r="DC169" i="1"/>
  <c r="DD167" i="1"/>
  <c r="DC124" i="1"/>
  <c r="DC123" i="1"/>
  <c r="DD122" i="1"/>
  <c r="DC150" i="1"/>
  <c r="DC60" i="1"/>
  <c r="DC88" i="1"/>
  <c r="DC87" i="1"/>
  <c r="DB96" i="1"/>
  <c r="DC61" i="1"/>
  <c r="DC78" i="1"/>
  <c r="DD77" i="1"/>
  <c r="DC79" i="1"/>
  <c r="DD113" i="1"/>
  <c r="DC115" i="1"/>
  <c r="DC142" i="1"/>
  <c r="DD140" i="1"/>
  <c r="DE247" i="1"/>
  <c r="DE244" i="1"/>
  <c r="DE241" i="1"/>
  <c r="DE242" i="1" s="1"/>
  <c r="DE238" i="1"/>
  <c r="DE239" i="1" s="1"/>
  <c r="DE230" i="1"/>
  <c r="DE231" i="1" s="1"/>
  <c r="DE222" i="1"/>
  <c r="DE223" i="1" s="1"/>
  <c r="DE220" i="1"/>
  <c r="DE221" i="1" s="1"/>
  <c r="DE211" i="1"/>
  <c r="DE212" i="1" s="1"/>
  <c r="DE204" i="1"/>
  <c r="DE213" i="1"/>
  <c r="DE197" i="1"/>
  <c r="DE190" i="1"/>
  <c r="DE174" i="1"/>
  <c r="DE181" i="1"/>
  <c r="DE172" i="1"/>
  <c r="DE165" i="1"/>
  <c r="DE156" i="1"/>
  <c r="DE163" i="1"/>
  <c r="DE154" i="1"/>
  <c r="DE182" i="1" s="1"/>
  <c r="DE145" i="1"/>
  <c r="DE173" i="1" s="1"/>
  <c r="DE138" i="1"/>
  <c r="DE129" i="1"/>
  <c r="DE136" i="1"/>
  <c r="DE164" i="1" s="1"/>
  <c r="DE147" i="1"/>
  <c r="DE120" i="1"/>
  <c r="DE118" i="1"/>
  <c r="DE146" i="1" s="1"/>
  <c r="DE111" i="1"/>
  <c r="DE127" i="1"/>
  <c r="DE155" i="1" s="1"/>
  <c r="DE109" i="1"/>
  <c r="DE137" i="1" s="1"/>
  <c r="DE102" i="1"/>
  <c r="DE93" i="1"/>
  <c r="DE84" i="1"/>
  <c r="DE91" i="1"/>
  <c r="DE119" i="1" s="1"/>
  <c r="DE83" i="1"/>
  <c r="DE64" i="1"/>
  <c r="DE82" i="1"/>
  <c r="DE110" i="1" s="1"/>
  <c r="DE100" i="1"/>
  <c r="DE128" i="1" s="1"/>
  <c r="DE75" i="1"/>
  <c r="DE74" i="1"/>
  <c r="DE57" i="1"/>
  <c r="DE73" i="1"/>
  <c r="DE101" i="1" s="1"/>
  <c r="DE104" i="1" s="1"/>
  <c r="DE66" i="1"/>
  <c r="DF55" i="1"/>
  <c r="DE56" i="1"/>
  <c r="DC160" i="1"/>
  <c r="DC159" i="1"/>
  <c r="DD158" i="1"/>
  <c r="DE59" i="1" l="1"/>
  <c r="DE113" i="1"/>
  <c r="DD115" i="1"/>
  <c r="DD160" i="1"/>
  <c r="DE158" i="1"/>
  <c r="DD159" i="1"/>
  <c r="DE176" i="1"/>
  <c r="DF247" i="1"/>
  <c r="DF241" i="1"/>
  <c r="DF242" i="1" s="1"/>
  <c r="DF238" i="1"/>
  <c r="DF239" i="1" s="1"/>
  <c r="DF244" i="1"/>
  <c r="DF245" i="1" s="1"/>
  <c r="DF230" i="1"/>
  <c r="DF231" i="1" s="1"/>
  <c r="DF220" i="1"/>
  <c r="DF221" i="1" s="1"/>
  <c r="DF213" i="1"/>
  <c r="DF222" i="1"/>
  <c r="DF223" i="1" s="1"/>
  <c r="DF211" i="1"/>
  <c r="DF212" i="1" s="1"/>
  <c r="DF204" i="1"/>
  <c r="DF190" i="1"/>
  <c r="DF197" i="1"/>
  <c r="DF183" i="1"/>
  <c r="DF172" i="1"/>
  <c r="DF165" i="1"/>
  <c r="DF181" i="1"/>
  <c r="DF174" i="1"/>
  <c r="DF163" i="1"/>
  <c r="DF154" i="1"/>
  <c r="DF182" i="1" s="1"/>
  <c r="DF147" i="1"/>
  <c r="DF156" i="1"/>
  <c r="DF129" i="1"/>
  <c r="DF127" i="1"/>
  <c r="DF155" i="1" s="1"/>
  <c r="DF138" i="1"/>
  <c r="DF136" i="1"/>
  <c r="DF164" i="1" s="1"/>
  <c r="DF145" i="1"/>
  <c r="DF173" i="1" s="1"/>
  <c r="DF118" i="1"/>
  <c r="DF146" i="1" s="1"/>
  <c r="DF111" i="1"/>
  <c r="DF100" i="1"/>
  <c r="DF128" i="1" s="1"/>
  <c r="DF120" i="1"/>
  <c r="DF93" i="1"/>
  <c r="DF102" i="1"/>
  <c r="DF84" i="1"/>
  <c r="DF109" i="1"/>
  <c r="DF137" i="1" s="1"/>
  <c r="DF82" i="1"/>
  <c r="DF110" i="1" s="1"/>
  <c r="DF83" i="1"/>
  <c r="DF75" i="1"/>
  <c r="DF74" i="1"/>
  <c r="DF66" i="1"/>
  <c r="DF91" i="1"/>
  <c r="DF119" i="1" s="1"/>
  <c r="DF57" i="1"/>
  <c r="DF64" i="1"/>
  <c r="DG55" i="1"/>
  <c r="DF73" i="1"/>
  <c r="DF101" i="1" s="1"/>
  <c r="DF56" i="1"/>
  <c r="DE60" i="1" s="1"/>
  <c r="DE92" i="1"/>
  <c r="DD96" i="1" s="1"/>
  <c r="DE65" i="1"/>
  <c r="DD187" i="1"/>
  <c r="DD186" i="1"/>
  <c r="DE185" i="1"/>
  <c r="DD88" i="1"/>
  <c r="DD87" i="1"/>
  <c r="DE86" i="1"/>
  <c r="DE149" i="1"/>
  <c r="DD151" i="1"/>
  <c r="DD60" i="1"/>
  <c r="DD124" i="1"/>
  <c r="DE122" i="1"/>
  <c r="DD123" i="1"/>
  <c r="DE255" i="1"/>
  <c r="DE254" i="1"/>
  <c r="DD114" i="1"/>
  <c r="DD61" i="1"/>
  <c r="DD177" i="1"/>
  <c r="DD78" i="1"/>
  <c r="DE77" i="1"/>
  <c r="DD79" i="1"/>
  <c r="DD169" i="1"/>
  <c r="DD168" i="1"/>
  <c r="DE167" i="1"/>
  <c r="DD178" i="1"/>
  <c r="DC70" i="1"/>
  <c r="DD68" i="1"/>
  <c r="DC69" i="1"/>
  <c r="DC97" i="1"/>
  <c r="DD95" i="1"/>
  <c r="DD150" i="1"/>
  <c r="DD133" i="1"/>
  <c r="DE131" i="1"/>
  <c r="DD132" i="1"/>
  <c r="DD142" i="1"/>
  <c r="DE141" i="1"/>
  <c r="DE140" i="1"/>
  <c r="DD141" i="1"/>
  <c r="DC96" i="1"/>
  <c r="DF104" i="1" l="1"/>
  <c r="DE88" i="1"/>
  <c r="DE87" i="1"/>
  <c r="DF86" i="1"/>
  <c r="DG247" i="1"/>
  <c r="DG244" i="1"/>
  <c r="DG241" i="1"/>
  <c r="DG242" i="1" s="1"/>
  <c r="DG238" i="1"/>
  <c r="DG239" i="1" s="1"/>
  <c r="DG230" i="1"/>
  <c r="DG231" i="1" s="1"/>
  <c r="DG222" i="1"/>
  <c r="DG223" i="1" s="1"/>
  <c r="DG220" i="1"/>
  <c r="DG221" i="1" s="1"/>
  <c r="DG211" i="1"/>
  <c r="DG212" i="1" s="1"/>
  <c r="DG204" i="1"/>
  <c r="DG213" i="1"/>
  <c r="DG197" i="1"/>
  <c r="DG183" i="1"/>
  <c r="DG190" i="1"/>
  <c r="DG181" i="1"/>
  <c r="DG172" i="1"/>
  <c r="DG165" i="1"/>
  <c r="DG163" i="1"/>
  <c r="DG174" i="1"/>
  <c r="DG154" i="1"/>
  <c r="DG182" i="1" s="1"/>
  <c r="DG156" i="1"/>
  <c r="DG147" i="1"/>
  <c r="DG145" i="1"/>
  <c r="DG173" i="1" s="1"/>
  <c r="DG138" i="1"/>
  <c r="DG136" i="1"/>
  <c r="DG164" i="1" s="1"/>
  <c r="DG129" i="1"/>
  <c r="DG127" i="1"/>
  <c r="DG155" i="1" s="1"/>
  <c r="DG120" i="1"/>
  <c r="DG111" i="1"/>
  <c r="DG100" i="1"/>
  <c r="DG128" i="1" s="1"/>
  <c r="DG118" i="1"/>
  <c r="DG146" i="1" s="1"/>
  <c r="DG109" i="1"/>
  <c r="DG137" i="1" s="1"/>
  <c r="DG102" i="1"/>
  <c r="DG93" i="1"/>
  <c r="DG84" i="1"/>
  <c r="DG91" i="1"/>
  <c r="DG119" i="1" s="1"/>
  <c r="DG83" i="1"/>
  <c r="DG75" i="1"/>
  <c r="DG74" i="1"/>
  <c r="DG73" i="1"/>
  <c r="DG101" i="1" s="1"/>
  <c r="DG64" i="1"/>
  <c r="DG82" i="1"/>
  <c r="DG110" i="1" s="1"/>
  <c r="DF114" i="1" s="1"/>
  <c r="DH55" i="1"/>
  <c r="DG56" i="1"/>
  <c r="DF61" i="1" s="1"/>
  <c r="DG57" i="1"/>
  <c r="DG66" i="1"/>
  <c r="DF113" i="1"/>
  <c r="DE115" i="1"/>
  <c r="DF149" i="1"/>
  <c r="DF150" i="1"/>
  <c r="DE151" i="1"/>
  <c r="DE187" i="1"/>
  <c r="DE186" i="1"/>
  <c r="DF185" i="1"/>
  <c r="DF92" i="1"/>
  <c r="DF65" i="1"/>
  <c r="DE142" i="1"/>
  <c r="DF140" i="1"/>
  <c r="DF178" i="1"/>
  <c r="DF176" i="1"/>
  <c r="DE168" i="1"/>
  <c r="DF167" i="1"/>
  <c r="DE169" i="1"/>
  <c r="DF255" i="1"/>
  <c r="DF254" i="1"/>
  <c r="DF122" i="1"/>
  <c r="DE123" i="1"/>
  <c r="DE124" i="1"/>
  <c r="DE177" i="1"/>
  <c r="DE114" i="1"/>
  <c r="DD70" i="1"/>
  <c r="DD69" i="1"/>
  <c r="DE68" i="1"/>
  <c r="DF158" i="1"/>
  <c r="DE159" i="1"/>
  <c r="DE160" i="1"/>
  <c r="DE150" i="1"/>
  <c r="DE96" i="1"/>
  <c r="DE95" i="1"/>
  <c r="DD97" i="1"/>
  <c r="DF77" i="1"/>
  <c r="DE79" i="1"/>
  <c r="DE78" i="1"/>
  <c r="DE178" i="1"/>
  <c r="DF59" i="1"/>
  <c r="DE133" i="1"/>
  <c r="DE132" i="1"/>
  <c r="DF131" i="1"/>
  <c r="DE61" i="1"/>
  <c r="DG59" i="1" l="1"/>
  <c r="DG122" i="1"/>
  <c r="DF123" i="1"/>
  <c r="DF124" i="1"/>
  <c r="DF187" i="1"/>
  <c r="DG185" i="1"/>
  <c r="DF159" i="1"/>
  <c r="DG158" i="1"/>
  <c r="DF160" i="1"/>
  <c r="DF115" i="1"/>
  <c r="DG113" i="1"/>
  <c r="DG255" i="1"/>
  <c r="DG254" i="1"/>
  <c r="DG92" i="1"/>
  <c r="DF96" i="1" s="1"/>
  <c r="DG65" i="1"/>
  <c r="DG167" i="1"/>
  <c r="DF169" i="1"/>
  <c r="DH247" i="1"/>
  <c r="DH244" i="1"/>
  <c r="DH241" i="1"/>
  <c r="DH242" i="1" s="1"/>
  <c r="DH238" i="1"/>
  <c r="DH239" i="1" s="1"/>
  <c r="DH230" i="1"/>
  <c r="DH231" i="1" s="1"/>
  <c r="DH222" i="1"/>
  <c r="DH223" i="1" s="1"/>
  <c r="DH213" i="1"/>
  <c r="DH220" i="1"/>
  <c r="DH221" i="1" s="1"/>
  <c r="DH211" i="1"/>
  <c r="DH212" i="1" s="1"/>
  <c r="DH204" i="1"/>
  <c r="DH197" i="1"/>
  <c r="DH190" i="1"/>
  <c r="DH181" i="1"/>
  <c r="DH183" i="1"/>
  <c r="DH174" i="1"/>
  <c r="DH172" i="1"/>
  <c r="DH165" i="1"/>
  <c r="DH156" i="1"/>
  <c r="DH163" i="1"/>
  <c r="DH154" i="1"/>
  <c r="DH182" i="1" s="1"/>
  <c r="DH147" i="1"/>
  <c r="DH136" i="1"/>
  <c r="DH164" i="1" s="1"/>
  <c r="DH145" i="1"/>
  <c r="DH173" i="1" s="1"/>
  <c r="DG177" i="1" s="1"/>
  <c r="DH138" i="1"/>
  <c r="DH129" i="1"/>
  <c r="DH127" i="1"/>
  <c r="DH155" i="1" s="1"/>
  <c r="DH118" i="1"/>
  <c r="DH146" i="1" s="1"/>
  <c r="DH111" i="1"/>
  <c r="DH120" i="1"/>
  <c r="DH109" i="1"/>
  <c r="DH137" i="1" s="1"/>
  <c r="DG141" i="1" s="1"/>
  <c r="DH93" i="1"/>
  <c r="DH102" i="1"/>
  <c r="DH84" i="1"/>
  <c r="DH91" i="1"/>
  <c r="DH119" i="1" s="1"/>
  <c r="DH100" i="1"/>
  <c r="DH128" i="1" s="1"/>
  <c r="DH83" i="1"/>
  <c r="DH75" i="1"/>
  <c r="DH74" i="1"/>
  <c r="DH66" i="1"/>
  <c r="DH73" i="1"/>
  <c r="DH101" i="1" s="1"/>
  <c r="DH82" i="1"/>
  <c r="DH110" i="1" s="1"/>
  <c r="DG114" i="1" s="1"/>
  <c r="DH56" i="1"/>
  <c r="DH64" i="1"/>
  <c r="DH57" i="1"/>
  <c r="DI55" i="1"/>
  <c r="DE97" i="1"/>
  <c r="DF95" i="1"/>
  <c r="DF106" i="1"/>
  <c r="DG105" i="1"/>
  <c r="DG104" i="1"/>
  <c r="DF142" i="1"/>
  <c r="DG140" i="1"/>
  <c r="DE70" i="1"/>
  <c r="DE69" i="1"/>
  <c r="DF68" i="1"/>
  <c r="DF60" i="1"/>
  <c r="DF79" i="1"/>
  <c r="DF78" i="1"/>
  <c r="DG77" i="1"/>
  <c r="DG149" i="1"/>
  <c r="DF151" i="1"/>
  <c r="DG150" i="1"/>
  <c r="DG176" i="1"/>
  <c r="DF133" i="1"/>
  <c r="DF132" i="1"/>
  <c r="DG131" i="1"/>
  <c r="DF87" i="1"/>
  <c r="DG86" i="1"/>
  <c r="DF88" i="1"/>
  <c r="DF105" i="1"/>
  <c r="DG178" i="1" l="1"/>
  <c r="DG87" i="1"/>
  <c r="DH86" i="1"/>
  <c r="DG88" i="1"/>
  <c r="DG186" i="1"/>
  <c r="DH185" i="1"/>
  <c r="DG187" i="1"/>
  <c r="DH92" i="1"/>
  <c r="DG96" i="1" s="1"/>
  <c r="DH65" i="1"/>
  <c r="DG133" i="1"/>
  <c r="DG132" i="1"/>
  <c r="DH131" i="1"/>
  <c r="DG151" i="1"/>
  <c r="DH149" i="1"/>
  <c r="DH59" i="1"/>
  <c r="DH122" i="1"/>
  <c r="DG123" i="1"/>
  <c r="DG124" i="1"/>
  <c r="DG160" i="1"/>
  <c r="DG159" i="1"/>
  <c r="DH158" i="1"/>
  <c r="DG115" i="1"/>
  <c r="DH113" i="1"/>
  <c r="DH255" i="1"/>
  <c r="DH254" i="1"/>
  <c r="DH104" i="1"/>
  <c r="DG106" i="1"/>
  <c r="DH176" i="1"/>
  <c r="DG79" i="1"/>
  <c r="DG78" i="1"/>
  <c r="DH77" i="1"/>
  <c r="DH140" i="1"/>
  <c r="DG142" i="1"/>
  <c r="DH167" i="1"/>
  <c r="DG169" i="1"/>
  <c r="DG168" i="1"/>
  <c r="DF70" i="1"/>
  <c r="DF69" i="1"/>
  <c r="DG68" i="1"/>
  <c r="DG60" i="1"/>
  <c r="DI247" i="1"/>
  <c r="DI244" i="1"/>
  <c r="DI241" i="1"/>
  <c r="DI242" i="1" s="1"/>
  <c r="DI238" i="1"/>
  <c r="DI239" i="1" s="1"/>
  <c r="DI230" i="1"/>
  <c r="DI231" i="1" s="1"/>
  <c r="DI222" i="1"/>
  <c r="DI223" i="1" s="1"/>
  <c r="DI213" i="1"/>
  <c r="DI220" i="1"/>
  <c r="DI221" i="1" s="1"/>
  <c r="DI204" i="1"/>
  <c r="DI197" i="1"/>
  <c r="DI211" i="1"/>
  <c r="DI212" i="1" s="1"/>
  <c r="DI190" i="1"/>
  <c r="DI183" i="1"/>
  <c r="DI181" i="1"/>
  <c r="DI174" i="1"/>
  <c r="DI172" i="1"/>
  <c r="DI165" i="1"/>
  <c r="DI163" i="1"/>
  <c r="DI154" i="1"/>
  <c r="DI182" i="1" s="1"/>
  <c r="DI147" i="1"/>
  <c r="DI156" i="1"/>
  <c r="DI145" i="1"/>
  <c r="DI173" i="1" s="1"/>
  <c r="DH178" i="1" s="1"/>
  <c r="DI138" i="1"/>
  <c r="DI136" i="1"/>
  <c r="DI164" i="1" s="1"/>
  <c r="DI129" i="1"/>
  <c r="DI127" i="1"/>
  <c r="DI155" i="1" s="1"/>
  <c r="DI120" i="1"/>
  <c r="DI118" i="1"/>
  <c r="DI146" i="1" s="1"/>
  <c r="DH150" i="1" s="1"/>
  <c r="DI109" i="1"/>
  <c r="DI137" i="1" s="1"/>
  <c r="DH141" i="1" s="1"/>
  <c r="DI111" i="1"/>
  <c r="DI100" i="1"/>
  <c r="DI128" i="1" s="1"/>
  <c r="DI102" i="1"/>
  <c r="DI84" i="1"/>
  <c r="DI91" i="1"/>
  <c r="DI119" i="1" s="1"/>
  <c r="DI83" i="1"/>
  <c r="DI93" i="1"/>
  <c r="DI74" i="1"/>
  <c r="DI73" i="1"/>
  <c r="DI101" i="1" s="1"/>
  <c r="DI104" i="1" s="1"/>
  <c r="DI82" i="1"/>
  <c r="DI110" i="1" s="1"/>
  <c r="DJ55" i="1"/>
  <c r="DI56" i="1"/>
  <c r="DH61" i="1" s="1"/>
  <c r="DI66" i="1"/>
  <c r="DI57" i="1"/>
  <c r="DI75" i="1"/>
  <c r="DI64" i="1"/>
  <c r="DG95" i="1"/>
  <c r="DF97" i="1"/>
  <c r="DG61" i="1"/>
  <c r="DH124" i="1" l="1"/>
  <c r="DI122" i="1"/>
  <c r="DH123" i="1"/>
  <c r="DH160" i="1"/>
  <c r="DI158" i="1"/>
  <c r="DH159" i="1"/>
  <c r="DH177" i="1"/>
  <c r="DH60" i="1"/>
  <c r="DG69" i="1"/>
  <c r="DH68" i="1"/>
  <c r="DG70" i="1"/>
  <c r="DI254" i="1"/>
  <c r="DI255" i="1"/>
  <c r="DH95" i="1"/>
  <c r="DG97" i="1"/>
  <c r="DI59" i="1"/>
  <c r="DJ247" i="1"/>
  <c r="DJ244" i="1"/>
  <c r="DJ238" i="1"/>
  <c r="DJ239" i="1" s="1"/>
  <c r="DJ241" i="1"/>
  <c r="DJ242" i="1" s="1"/>
  <c r="DJ230" i="1"/>
  <c r="DJ231" i="1" s="1"/>
  <c r="DJ222" i="1"/>
  <c r="DJ223" i="1" s="1"/>
  <c r="DJ220" i="1"/>
  <c r="DJ221" i="1" s="1"/>
  <c r="DJ213" i="1"/>
  <c r="DJ211" i="1"/>
  <c r="DJ212" i="1" s="1"/>
  <c r="DJ204" i="1"/>
  <c r="DJ197" i="1"/>
  <c r="DJ190" i="1"/>
  <c r="DJ181" i="1"/>
  <c r="DJ174" i="1"/>
  <c r="DJ183" i="1"/>
  <c r="DJ172" i="1"/>
  <c r="DJ165" i="1"/>
  <c r="DJ163" i="1"/>
  <c r="DJ156" i="1"/>
  <c r="DJ154" i="1"/>
  <c r="DJ182" i="1" s="1"/>
  <c r="DJ145" i="1"/>
  <c r="DJ173" i="1" s="1"/>
  <c r="DI178" i="1" s="1"/>
  <c r="DJ138" i="1"/>
  <c r="DJ147" i="1"/>
  <c r="DJ136" i="1"/>
  <c r="DJ164" i="1" s="1"/>
  <c r="DJ129" i="1"/>
  <c r="DJ120" i="1"/>
  <c r="DJ127" i="1"/>
  <c r="DJ155" i="1" s="1"/>
  <c r="DJ118" i="1"/>
  <c r="DJ146" i="1" s="1"/>
  <c r="DJ109" i="1"/>
  <c r="DJ137" i="1" s="1"/>
  <c r="DI141" i="1" s="1"/>
  <c r="DJ102" i="1"/>
  <c r="DJ84" i="1"/>
  <c r="DJ91" i="1"/>
  <c r="DJ119" i="1" s="1"/>
  <c r="DJ100" i="1"/>
  <c r="DJ128" i="1" s="1"/>
  <c r="DJ111" i="1"/>
  <c r="DJ74" i="1"/>
  <c r="DJ66" i="1"/>
  <c r="DJ73" i="1"/>
  <c r="DJ101" i="1" s="1"/>
  <c r="DJ104" i="1" s="1"/>
  <c r="DJ82" i="1"/>
  <c r="DJ110" i="1" s="1"/>
  <c r="DI114" i="1" s="1"/>
  <c r="DJ93" i="1"/>
  <c r="DJ83" i="1"/>
  <c r="DJ56" i="1"/>
  <c r="DJ57" i="1"/>
  <c r="DJ64" i="1"/>
  <c r="DJ75" i="1"/>
  <c r="DK55" i="1"/>
  <c r="DH169" i="1"/>
  <c r="DI167" i="1"/>
  <c r="DH133" i="1"/>
  <c r="DH132" i="1"/>
  <c r="DI131" i="1"/>
  <c r="DI113" i="1"/>
  <c r="DH115" i="1"/>
  <c r="DI177" i="1"/>
  <c r="DI176" i="1"/>
  <c r="DH79" i="1"/>
  <c r="DH78" i="1"/>
  <c r="DI77" i="1"/>
  <c r="DI140" i="1"/>
  <c r="DH142" i="1"/>
  <c r="DH151" i="1"/>
  <c r="DI150" i="1"/>
  <c r="DI149" i="1"/>
  <c r="DI92" i="1"/>
  <c r="DH96" i="1" s="1"/>
  <c r="DI65" i="1"/>
  <c r="DH88" i="1"/>
  <c r="DH87" i="1"/>
  <c r="DI86" i="1"/>
  <c r="DH187" i="1"/>
  <c r="DI185" i="1"/>
  <c r="DH186" i="1"/>
  <c r="DH114" i="1"/>
  <c r="DK247" i="1" l="1"/>
  <c r="DK244" i="1"/>
  <c r="DK238" i="1"/>
  <c r="DK239" i="1" s="1"/>
  <c r="DK230" i="1"/>
  <c r="DK231" i="1" s="1"/>
  <c r="DK222" i="1"/>
  <c r="DK223" i="1" s="1"/>
  <c r="DK241" i="1"/>
  <c r="DK242" i="1" s="1"/>
  <c r="DK220" i="1"/>
  <c r="DK221" i="1" s="1"/>
  <c r="DK213" i="1"/>
  <c r="DK204" i="1"/>
  <c r="DK197" i="1"/>
  <c r="DK190" i="1"/>
  <c r="DK211" i="1"/>
  <c r="DK212" i="1" s="1"/>
  <c r="DK183" i="1"/>
  <c r="DK181" i="1"/>
  <c r="DK174" i="1"/>
  <c r="DK172" i="1"/>
  <c r="DK165" i="1"/>
  <c r="DK156" i="1"/>
  <c r="DK163" i="1"/>
  <c r="DK154" i="1"/>
  <c r="DK182" i="1" s="1"/>
  <c r="DK145" i="1"/>
  <c r="DK173" i="1" s="1"/>
  <c r="DJ177" i="1" s="1"/>
  <c r="DK138" i="1"/>
  <c r="DK147" i="1"/>
  <c r="DK129" i="1"/>
  <c r="DK136" i="1"/>
  <c r="DK164" i="1" s="1"/>
  <c r="DK120" i="1"/>
  <c r="DK127" i="1"/>
  <c r="DK155" i="1" s="1"/>
  <c r="DK109" i="1"/>
  <c r="DK137" i="1" s="1"/>
  <c r="DJ141" i="1" s="1"/>
  <c r="DK102" i="1"/>
  <c r="DK111" i="1"/>
  <c r="DK100" i="1"/>
  <c r="DK128" i="1" s="1"/>
  <c r="DK118" i="1"/>
  <c r="DK146" i="1" s="1"/>
  <c r="DJ150" i="1" s="1"/>
  <c r="DK91" i="1"/>
  <c r="DK119" i="1" s="1"/>
  <c r="DK82" i="1"/>
  <c r="DK110" i="1" s="1"/>
  <c r="DK93" i="1"/>
  <c r="DK84" i="1"/>
  <c r="DK73" i="1"/>
  <c r="DK101" i="1" s="1"/>
  <c r="DK104" i="1" s="1"/>
  <c r="DK75" i="1"/>
  <c r="DK56" i="1"/>
  <c r="DJ60" i="1" s="1"/>
  <c r="DK57" i="1"/>
  <c r="DK66" i="1"/>
  <c r="DK64" i="1"/>
  <c r="DK83" i="1"/>
  <c r="DL55" i="1"/>
  <c r="DK74" i="1"/>
  <c r="DJ140" i="1"/>
  <c r="DI142" i="1"/>
  <c r="DJ176" i="1"/>
  <c r="DI151" i="1"/>
  <c r="DJ149" i="1"/>
  <c r="DJ185" i="1"/>
  <c r="DI186" i="1"/>
  <c r="DI187" i="1"/>
  <c r="DH69" i="1"/>
  <c r="DI68" i="1"/>
  <c r="DH70" i="1"/>
  <c r="DJ92" i="1"/>
  <c r="DJ65" i="1"/>
  <c r="DI79" i="1"/>
  <c r="DI78" i="1"/>
  <c r="DJ77" i="1"/>
  <c r="DI160" i="1"/>
  <c r="DJ158" i="1"/>
  <c r="DI159" i="1"/>
  <c r="DH97" i="1"/>
  <c r="DI96" i="1"/>
  <c r="DI95" i="1"/>
  <c r="DJ59" i="1"/>
  <c r="DI132" i="1"/>
  <c r="DJ131" i="1"/>
  <c r="DI133" i="1"/>
  <c r="DJ255" i="1"/>
  <c r="DJ254" i="1"/>
  <c r="DI88" i="1"/>
  <c r="DI87" i="1"/>
  <c r="DJ86" i="1"/>
  <c r="DJ122" i="1"/>
  <c r="DI123" i="1"/>
  <c r="DI124" i="1"/>
  <c r="DI169" i="1"/>
  <c r="DI168" i="1"/>
  <c r="DJ167" i="1"/>
  <c r="DI61" i="1"/>
  <c r="DJ114" i="1"/>
  <c r="DJ113" i="1"/>
  <c r="DI115" i="1"/>
  <c r="DI60" i="1"/>
  <c r="DJ178" i="1" l="1"/>
  <c r="DJ151" i="1"/>
  <c r="DK149" i="1"/>
  <c r="DK59" i="1"/>
  <c r="DJ132" i="1"/>
  <c r="DK131" i="1"/>
  <c r="DJ133" i="1"/>
  <c r="DJ68" i="1"/>
  <c r="DI70" i="1"/>
  <c r="DI69" i="1"/>
  <c r="DJ79" i="1"/>
  <c r="DJ78" i="1"/>
  <c r="DK77" i="1"/>
  <c r="DK176" i="1"/>
  <c r="DL247" i="1"/>
  <c r="DL244" i="1"/>
  <c r="DL241" i="1"/>
  <c r="DL242" i="1" s="1"/>
  <c r="DL238" i="1"/>
  <c r="DL239" i="1" s="1"/>
  <c r="DL230" i="1"/>
  <c r="DL231" i="1" s="1"/>
  <c r="DL222" i="1"/>
  <c r="DL223" i="1" s="1"/>
  <c r="DL220" i="1"/>
  <c r="DL221" i="1" s="1"/>
  <c r="DL211" i="1"/>
  <c r="DL212" i="1" s="1"/>
  <c r="DL204" i="1"/>
  <c r="DL197" i="1"/>
  <c r="DL213" i="1"/>
  <c r="DL190" i="1"/>
  <c r="DL183" i="1"/>
  <c r="DL181" i="1"/>
  <c r="DL174" i="1"/>
  <c r="DL165" i="1"/>
  <c r="DL172" i="1"/>
  <c r="DL163" i="1"/>
  <c r="DL156" i="1"/>
  <c r="DL154" i="1"/>
  <c r="DL182" i="1" s="1"/>
  <c r="DL145" i="1"/>
  <c r="DL173" i="1" s="1"/>
  <c r="DK177" i="1" s="1"/>
  <c r="DL138" i="1"/>
  <c r="DL147" i="1"/>
  <c r="DL129" i="1"/>
  <c r="DL120" i="1"/>
  <c r="DL127" i="1"/>
  <c r="DL155" i="1" s="1"/>
  <c r="DL136" i="1"/>
  <c r="DL164" i="1" s="1"/>
  <c r="DL118" i="1"/>
  <c r="DL146" i="1" s="1"/>
  <c r="DL109" i="1"/>
  <c r="DL137" i="1" s="1"/>
  <c r="DL111" i="1"/>
  <c r="DL102" i="1"/>
  <c r="DL91" i="1"/>
  <c r="DL119" i="1" s="1"/>
  <c r="DL100" i="1"/>
  <c r="DL128" i="1" s="1"/>
  <c r="DL93" i="1"/>
  <c r="DL73" i="1"/>
  <c r="DL101" i="1" s="1"/>
  <c r="DL104" i="1" s="1"/>
  <c r="DL84" i="1"/>
  <c r="DL82" i="1"/>
  <c r="DL110" i="1" s="1"/>
  <c r="DL75" i="1"/>
  <c r="DL83" i="1"/>
  <c r="DL56" i="1"/>
  <c r="DK61" i="1" s="1"/>
  <c r="DL57" i="1"/>
  <c r="DL66" i="1"/>
  <c r="DL64" i="1"/>
  <c r="DL74" i="1"/>
  <c r="DM55" i="1"/>
  <c r="DJ142" i="1"/>
  <c r="DK141" i="1"/>
  <c r="DK140" i="1"/>
  <c r="DJ187" i="1"/>
  <c r="DJ186" i="1"/>
  <c r="DK185" i="1"/>
  <c r="DJ160" i="1"/>
  <c r="DK158" i="1"/>
  <c r="DJ159" i="1"/>
  <c r="DI97" i="1"/>
  <c r="DJ95" i="1"/>
  <c r="DJ88" i="1"/>
  <c r="DJ87" i="1"/>
  <c r="DK86" i="1"/>
  <c r="DJ61" i="1"/>
  <c r="DK92" i="1"/>
  <c r="DK65" i="1"/>
  <c r="DJ115" i="1"/>
  <c r="DK114" i="1"/>
  <c r="DK113" i="1"/>
  <c r="DJ123" i="1"/>
  <c r="DJ124" i="1"/>
  <c r="DK122" i="1"/>
  <c r="DJ169" i="1"/>
  <c r="DJ168" i="1"/>
  <c r="DK167" i="1"/>
  <c r="DK255" i="1"/>
  <c r="DK254" i="1"/>
  <c r="DM247" i="1" l="1"/>
  <c r="DM244" i="1"/>
  <c r="DM245" i="1" s="1"/>
  <c r="DM241" i="1"/>
  <c r="DM242" i="1" s="1"/>
  <c r="DM238" i="1"/>
  <c r="DM239" i="1" s="1"/>
  <c r="DM230" i="1"/>
  <c r="DM231" i="1" s="1"/>
  <c r="DM220" i="1"/>
  <c r="DM221" i="1" s="1"/>
  <c r="DM211" i="1"/>
  <c r="DM212" i="1" s="1"/>
  <c r="DM204" i="1"/>
  <c r="DM213" i="1"/>
  <c r="DM222" i="1"/>
  <c r="DM223" i="1" s="1"/>
  <c r="DM197" i="1"/>
  <c r="DM181" i="1"/>
  <c r="DM174" i="1"/>
  <c r="DM190" i="1"/>
  <c r="DM183" i="1"/>
  <c r="DM172" i="1"/>
  <c r="DM165" i="1"/>
  <c r="DM156" i="1"/>
  <c r="DM163" i="1"/>
  <c r="DM154" i="1"/>
  <c r="DM182" i="1" s="1"/>
  <c r="DM147" i="1"/>
  <c r="DM145" i="1"/>
  <c r="DM173" i="1" s="1"/>
  <c r="DL178" i="1" s="1"/>
  <c r="DM138" i="1"/>
  <c r="DM129" i="1"/>
  <c r="DM136" i="1"/>
  <c r="DM164" i="1" s="1"/>
  <c r="DM127" i="1"/>
  <c r="DM155" i="1" s="1"/>
  <c r="DM120" i="1"/>
  <c r="DM111" i="1"/>
  <c r="DM109" i="1"/>
  <c r="DM137" i="1" s="1"/>
  <c r="DL141" i="1" s="1"/>
  <c r="DM102" i="1"/>
  <c r="DM118" i="1"/>
  <c r="DM146" i="1" s="1"/>
  <c r="DM100" i="1"/>
  <c r="DM128" i="1" s="1"/>
  <c r="DM93" i="1"/>
  <c r="DM84" i="1"/>
  <c r="DM91" i="1"/>
  <c r="DM119" i="1" s="1"/>
  <c r="DM83" i="1"/>
  <c r="DM64" i="1"/>
  <c r="DM82" i="1"/>
  <c r="DM110" i="1" s="1"/>
  <c r="DM75" i="1"/>
  <c r="DM74" i="1"/>
  <c r="DM57" i="1"/>
  <c r="DM66" i="1"/>
  <c r="DM73" i="1"/>
  <c r="DM101" i="1" s="1"/>
  <c r="DM56" i="1"/>
  <c r="DL60" i="1" s="1"/>
  <c r="DN55" i="1"/>
  <c r="DL114" i="1"/>
  <c r="DL113" i="1"/>
  <c r="DK115" i="1"/>
  <c r="DK142" i="1"/>
  <c r="DL140" i="1"/>
  <c r="DL176" i="1"/>
  <c r="DK78" i="1"/>
  <c r="DL77" i="1"/>
  <c r="DK79" i="1"/>
  <c r="DK151" i="1"/>
  <c r="DL149" i="1"/>
  <c r="DK187" i="1"/>
  <c r="DL185" i="1"/>
  <c r="DK186" i="1"/>
  <c r="DK60" i="1"/>
  <c r="DL92" i="1"/>
  <c r="DK96" i="1" s="1"/>
  <c r="DL65" i="1"/>
  <c r="DK169" i="1"/>
  <c r="DK168" i="1"/>
  <c r="DL167" i="1"/>
  <c r="DJ97" i="1"/>
  <c r="DK95" i="1"/>
  <c r="DK160" i="1"/>
  <c r="DK159" i="1"/>
  <c r="DL158" i="1"/>
  <c r="DL131" i="1"/>
  <c r="DK133" i="1"/>
  <c r="DK132" i="1"/>
  <c r="DL254" i="1"/>
  <c r="DL255" i="1"/>
  <c r="DJ96" i="1"/>
  <c r="DL59" i="1"/>
  <c r="DK124" i="1"/>
  <c r="DK123" i="1"/>
  <c r="DL122" i="1"/>
  <c r="DK178" i="1"/>
  <c r="DK150" i="1"/>
  <c r="DJ70" i="1"/>
  <c r="DJ69" i="1"/>
  <c r="DK68" i="1"/>
  <c r="DK88" i="1"/>
  <c r="DK87" i="1"/>
  <c r="DL177" i="1" l="1"/>
  <c r="DL78" i="1"/>
  <c r="DM77" i="1"/>
  <c r="DL79" i="1"/>
  <c r="DL133" i="1"/>
  <c r="DM131" i="1"/>
  <c r="DL132" i="1"/>
  <c r="DM149" i="1"/>
  <c r="DL151" i="1"/>
  <c r="DM113" i="1"/>
  <c r="DL115" i="1"/>
  <c r="DM176" i="1"/>
  <c r="DN247" i="1"/>
  <c r="DN241" i="1"/>
  <c r="DN242" i="1" s="1"/>
  <c r="DN244" i="1"/>
  <c r="DN238" i="1"/>
  <c r="DN239" i="1" s="1"/>
  <c r="DN222" i="1"/>
  <c r="DN223" i="1" s="1"/>
  <c r="DN230" i="1"/>
  <c r="DN231" i="1" s="1"/>
  <c r="DN220" i="1"/>
  <c r="DN221" i="1" s="1"/>
  <c r="DN213" i="1"/>
  <c r="DN211" i="1"/>
  <c r="DN212" i="1" s="1"/>
  <c r="DN204" i="1"/>
  <c r="DN190" i="1"/>
  <c r="DN197" i="1"/>
  <c r="DN183" i="1"/>
  <c r="DN181" i="1"/>
  <c r="DN172" i="1"/>
  <c r="DN165" i="1"/>
  <c r="DN174" i="1"/>
  <c r="DN163" i="1"/>
  <c r="DN156" i="1"/>
  <c r="DN154" i="1"/>
  <c r="DN182" i="1" s="1"/>
  <c r="DN147" i="1"/>
  <c r="DN129" i="1"/>
  <c r="DN127" i="1"/>
  <c r="DN155" i="1" s="1"/>
  <c r="DN138" i="1"/>
  <c r="DN136" i="1"/>
  <c r="DN164" i="1" s="1"/>
  <c r="DN118" i="1"/>
  <c r="DN146" i="1" s="1"/>
  <c r="DN145" i="1"/>
  <c r="DN173" i="1" s="1"/>
  <c r="DM178" i="1" s="1"/>
  <c r="DN111" i="1"/>
  <c r="DN100" i="1"/>
  <c r="DN128" i="1" s="1"/>
  <c r="DN120" i="1"/>
  <c r="DN93" i="1"/>
  <c r="DN109" i="1"/>
  <c r="DN137" i="1" s="1"/>
  <c r="DN84" i="1"/>
  <c r="DN102" i="1"/>
  <c r="DN82" i="1"/>
  <c r="DN110" i="1" s="1"/>
  <c r="DM114" i="1" s="1"/>
  <c r="DN75" i="1"/>
  <c r="DN91" i="1"/>
  <c r="DN119" i="1" s="1"/>
  <c r="DN83" i="1"/>
  <c r="DN74" i="1"/>
  <c r="DN66" i="1"/>
  <c r="DN57" i="1"/>
  <c r="DN64" i="1"/>
  <c r="DO55" i="1"/>
  <c r="DN73" i="1"/>
  <c r="DN101" i="1" s="1"/>
  <c r="DM105" i="1" s="1"/>
  <c r="DN56" i="1"/>
  <c r="DM61" i="1" s="1"/>
  <c r="DM92" i="1"/>
  <c r="DL96" i="1" s="1"/>
  <c r="DM65" i="1"/>
  <c r="DL142" i="1"/>
  <c r="DM140" i="1"/>
  <c r="DM59" i="1"/>
  <c r="DL88" i="1"/>
  <c r="DL87" i="1"/>
  <c r="DM86" i="1"/>
  <c r="DL186" i="1"/>
  <c r="DM185" i="1"/>
  <c r="DL187" i="1"/>
  <c r="DL61" i="1"/>
  <c r="DL150" i="1"/>
  <c r="DM104" i="1"/>
  <c r="DL124" i="1"/>
  <c r="DM122" i="1"/>
  <c r="DL123" i="1"/>
  <c r="DK70" i="1"/>
  <c r="DK69" i="1"/>
  <c r="DL68" i="1"/>
  <c r="DL160" i="1"/>
  <c r="DM158" i="1"/>
  <c r="DL159" i="1"/>
  <c r="DK97" i="1"/>
  <c r="DL95" i="1"/>
  <c r="DL169" i="1"/>
  <c r="DL168" i="1"/>
  <c r="DM167" i="1"/>
  <c r="DM255" i="1"/>
  <c r="DM254" i="1"/>
  <c r="DN92" i="1" l="1"/>
  <c r="DN65" i="1"/>
  <c r="DN149" i="1"/>
  <c r="DM151" i="1"/>
  <c r="DN167" i="1"/>
  <c r="DM169" i="1"/>
  <c r="DN255" i="1"/>
  <c r="DN254" i="1"/>
  <c r="DM150" i="1"/>
  <c r="DM142" i="1"/>
  <c r="DN140" i="1"/>
  <c r="DL70" i="1"/>
  <c r="DL69" i="1"/>
  <c r="DM68" i="1"/>
  <c r="DN77" i="1"/>
  <c r="DM79" i="1"/>
  <c r="DM78" i="1"/>
  <c r="DN158" i="1"/>
  <c r="DM159" i="1"/>
  <c r="DM160" i="1"/>
  <c r="DL97" i="1"/>
  <c r="DM96" i="1"/>
  <c r="DM95" i="1"/>
  <c r="DM88" i="1"/>
  <c r="DM87" i="1"/>
  <c r="DN86" i="1"/>
  <c r="DM124" i="1"/>
  <c r="DN122" i="1"/>
  <c r="DM123" i="1"/>
  <c r="DM133" i="1"/>
  <c r="DM132" i="1"/>
  <c r="DN131" i="1"/>
  <c r="DN59" i="1"/>
  <c r="DM106" i="1"/>
  <c r="DN104" i="1"/>
  <c r="DM187" i="1"/>
  <c r="DM186" i="1"/>
  <c r="DN185" i="1"/>
  <c r="DM60" i="1"/>
  <c r="DO247" i="1"/>
  <c r="DO244" i="1"/>
  <c r="DO241" i="1"/>
  <c r="DO242" i="1" s="1"/>
  <c r="DO238" i="1"/>
  <c r="DO239" i="1" s="1"/>
  <c r="DO230" i="1"/>
  <c r="DO231" i="1" s="1"/>
  <c r="DO220" i="1"/>
  <c r="DO221" i="1" s="1"/>
  <c r="DO222" i="1"/>
  <c r="DO223" i="1" s="1"/>
  <c r="DO211" i="1"/>
  <c r="DO212" i="1" s="1"/>
  <c r="DO204" i="1"/>
  <c r="DO213" i="1"/>
  <c r="DO197" i="1"/>
  <c r="DO183" i="1"/>
  <c r="DO190" i="1"/>
  <c r="DO172" i="1"/>
  <c r="DO165" i="1"/>
  <c r="DO181" i="1"/>
  <c r="DO174" i="1"/>
  <c r="DO163" i="1"/>
  <c r="DO156" i="1"/>
  <c r="DO154" i="1"/>
  <c r="DO182" i="1" s="1"/>
  <c r="DO147" i="1"/>
  <c r="DO145" i="1"/>
  <c r="DO173" i="1" s="1"/>
  <c r="DO138" i="1"/>
  <c r="DO136" i="1"/>
  <c r="DO164" i="1" s="1"/>
  <c r="DO129" i="1"/>
  <c r="DO120" i="1"/>
  <c r="DO127" i="1"/>
  <c r="DO155" i="1" s="1"/>
  <c r="DO111" i="1"/>
  <c r="DO100" i="1"/>
  <c r="DO128" i="1" s="1"/>
  <c r="DO118" i="1"/>
  <c r="DO146" i="1" s="1"/>
  <c r="DN150" i="1" s="1"/>
  <c r="DO109" i="1"/>
  <c r="DO137" i="1" s="1"/>
  <c r="DN141" i="1" s="1"/>
  <c r="DO102" i="1"/>
  <c r="DO93" i="1"/>
  <c r="DO84" i="1"/>
  <c r="DO91" i="1"/>
  <c r="DO119" i="1" s="1"/>
  <c r="DO82" i="1"/>
  <c r="DO110" i="1" s="1"/>
  <c r="DN114" i="1" s="1"/>
  <c r="DO75" i="1"/>
  <c r="DO83" i="1"/>
  <c r="DO74" i="1"/>
  <c r="DO73" i="1"/>
  <c r="DO101" i="1" s="1"/>
  <c r="DN105" i="1" s="1"/>
  <c r="DO66" i="1"/>
  <c r="DO64" i="1"/>
  <c r="DP55" i="1"/>
  <c r="DO56" i="1"/>
  <c r="DO57" i="1"/>
  <c r="DN113" i="1"/>
  <c r="DM115" i="1"/>
  <c r="DN178" i="1"/>
  <c r="DN177" i="1"/>
  <c r="DN176" i="1"/>
  <c r="DN187" i="1" l="1"/>
  <c r="DN186" i="1"/>
  <c r="DO185" i="1"/>
  <c r="DP247" i="1"/>
  <c r="DP244" i="1"/>
  <c r="DP241" i="1"/>
  <c r="DP242" i="1" s="1"/>
  <c r="DP238" i="1"/>
  <c r="DP239" i="1" s="1"/>
  <c r="DP230" i="1"/>
  <c r="DP231" i="1" s="1"/>
  <c r="DP220" i="1"/>
  <c r="DP221" i="1" s="1"/>
  <c r="DP213" i="1"/>
  <c r="DP222" i="1"/>
  <c r="DP223" i="1" s="1"/>
  <c r="DP211" i="1"/>
  <c r="DP212" i="1" s="1"/>
  <c r="DP204" i="1"/>
  <c r="DP197" i="1"/>
  <c r="DP190" i="1"/>
  <c r="DP183" i="1"/>
  <c r="DP181" i="1"/>
  <c r="DP174" i="1"/>
  <c r="DP172" i="1"/>
  <c r="DP165" i="1"/>
  <c r="DP156" i="1"/>
  <c r="DP163" i="1"/>
  <c r="DP154" i="1"/>
  <c r="DP182" i="1" s="1"/>
  <c r="DP147" i="1"/>
  <c r="DP136" i="1"/>
  <c r="DP164" i="1" s="1"/>
  <c r="DP145" i="1"/>
  <c r="DP173" i="1" s="1"/>
  <c r="DO177" i="1" s="1"/>
  <c r="DP138" i="1"/>
  <c r="DP129" i="1"/>
  <c r="DP118" i="1"/>
  <c r="DP146" i="1" s="1"/>
  <c r="DO150" i="1" s="1"/>
  <c r="DP111" i="1"/>
  <c r="DP120" i="1"/>
  <c r="DP109" i="1"/>
  <c r="DP137" i="1" s="1"/>
  <c r="DO141" i="1" s="1"/>
  <c r="DP127" i="1"/>
  <c r="DP155" i="1" s="1"/>
  <c r="DP93" i="1"/>
  <c r="DP100" i="1"/>
  <c r="DP128" i="1" s="1"/>
  <c r="DP84" i="1"/>
  <c r="DP91" i="1"/>
  <c r="DP119" i="1" s="1"/>
  <c r="DP75" i="1"/>
  <c r="DP102" i="1"/>
  <c r="DP83" i="1"/>
  <c r="DP74" i="1"/>
  <c r="DP66" i="1"/>
  <c r="DP73" i="1"/>
  <c r="DP101" i="1" s="1"/>
  <c r="DP104" i="1" s="1"/>
  <c r="DP64" i="1"/>
  <c r="DP56" i="1"/>
  <c r="DO60" i="1" s="1"/>
  <c r="DP82" i="1"/>
  <c r="DP110" i="1" s="1"/>
  <c r="DO114" i="1" s="1"/>
  <c r="DP57" i="1"/>
  <c r="DQ55" i="1"/>
  <c r="DO122" i="1"/>
  <c r="DN123" i="1"/>
  <c r="DN124" i="1"/>
  <c r="DN159" i="1"/>
  <c r="DO158" i="1"/>
  <c r="DN160" i="1"/>
  <c r="DO92" i="1"/>
  <c r="DN96" i="1" s="1"/>
  <c r="DO65" i="1"/>
  <c r="DO254" i="1"/>
  <c r="DO255" i="1"/>
  <c r="DO59" i="1"/>
  <c r="DN106" i="1"/>
  <c r="DO104" i="1"/>
  <c r="DN168" i="1"/>
  <c r="DO167" i="1"/>
  <c r="DN169" i="1"/>
  <c r="DN60" i="1"/>
  <c r="DN79" i="1"/>
  <c r="DN78" i="1"/>
  <c r="DO77" i="1"/>
  <c r="DN142" i="1"/>
  <c r="DO140" i="1"/>
  <c r="DN61" i="1"/>
  <c r="DN115" i="1"/>
  <c r="DO113" i="1"/>
  <c r="DN87" i="1"/>
  <c r="DO86" i="1"/>
  <c r="DN88" i="1"/>
  <c r="DO149" i="1"/>
  <c r="DN151" i="1"/>
  <c r="DO178" i="1"/>
  <c r="DO176" i="1"/>
  <c r="DM70" i="1"/>
  <c r="DM69" i="1"/>
  <c r="DN68" i="1"/>
  <c r="DN133" i="1"/>
  <c r="DN132" i="1"/>
  <c r="DO131" i="1"/>
  <c r="DM97" i="1"/>
  <c r="DN95" i="1"/>
  <c r="DN70" i="1" l="1"/>
  <c r="DN69" i="1"/>
  <c r="DO68" i="1"/>
  <c r="DQ247" i="1"/>
  <c r="DQ244" i="1"/>
  <c r="DQ241" i="1"/>
  <c r="DQ242" i="1" s="1"/>
  <c r="DQ238" i="1"/>
  <c r="DQ239" i="1" s="1"/>
  <c r="DQ230" i="1"/>
  <c r="DQ231" i="1" s="1"/>
  <c r="DQ222" i="1"/>
  <c r="DQ223" i="1" s="1"/>
  <c r="DQ220" i="1"/>
  <c r="DQ221" i="1" s="1"/>
  <c r="DQ213" i="1"/>
  <c r="DQ211" i="1"/>
  <c r="DQ212" i="1" s="1"/>
  <c r="DQ197" i="1"/>
  <c r="DQ190" i="1"/>
  <c r="DQ204" i="1"/>
  <c r="DQ183" i="1"/>
  <c r="DQ181" i="1"/>
  <c r="DQ174" i="1"/>
  <c r="DQ172" i="1"/>
  <c r="DQ165" i="1"/>
  <c r="DQ163" i="1"/>
  <c r="DQ154" i="1"/>
  <c r="DQ182" i="1" s="1"/>
  <c r="DQ147" i="1"/>
  <c r="DQ156" i="1"/>
  <c r="DQ145" i="1"/>
  <c r="DQ173" i="1" s="1"/>
  <c r="DQ138" i="1"/>
  <c r="DQ136" i="1"/>
  <c r="DQ164" i="1" s="1"/>
  <c r="DQ129" i="1"/>
  <c r="DQ127" i="1"/>
  <c r="DQ155" i="1" s="1"/>
  <c r="DQ120" i="1"/>
  <c r="DQ109" i="1"/>
  <c r="DQ137" i="1" s="1"/>
  <c r="DP141" i="1" s="1"/>
  <c r="DQ118" i="1"/>
  <c r="DQ146" i="1" s="1"/>
  <c r="DQ111" i="1"/>
  <c r="DQ100" i="1"/>
  <c r="DQ128" i="1" s="1"/>
  <c r="DQ84" i="1"/>
  <c r="DQ91" i="1"/>
  <c r="DQ119" i="1" s="1"/>
  <c r="DQ83" i="1"/>
  <c r="DQ102" i="1"/>
  <c r="DQ93" i="1"/>
  <c r="DQ74" i="1"/>
  <c r="DQ73" i="1"/>
  <c r="DQ101" i="1" s="1"/>
  <c r="DQ104" i="1" s="1"/>
  <c r="DQ66" i="1"/>
  <c r="DR55" i="1"/>
  <c r="DQ56" i="1"/>
  <c r="DP61" i="1" s="1"/>
  <c r="DQ75" i="1"/>
  <c r="DQ57" i="1"/>
  <c r="DQ64" i="1"/>
  <c r="DQ82" i="1"/>
  <c r="DQ110" i="1" s="1"/>
  <c r="DO87" i="1"/>
  <c r="DP86" i="1"/>
  <c r="DO88" i="1"/>
  <c r="DP140" i="1"/>
  <c r="DO142" i="1"/>
  <c r="DO186" i="1"/>
  <c r="DO187" i="1"/>
  <c r="DP185" i="1"/>
  <c r="DO115" i="1"/>
  <c r="DP113" i="1"/>
  <c r="DP59" i="1"/>
  <c r="DP122" i="1"/>
  <c r="DO123" i="1"/>
  <c r="DO124" i="1"/>
  <c r="DO151" i="1"/>
  <c r="DP149" i="1"/>
  <c r="DP92" i="1"/>
  <c r="DP65" i="1"/>
  <c r="DP255" i="1"/>
  <c r="DP254" i="1"/>
  <c r="DO95" i="1"/>
  <c r="DN97" i="1"/>
  <c r="DO61" i="1"/>
  <c r="DO133" i="1"/>
  <c r="DO132" i="1"/>
  <c r="DP131" i="1"/>
  <c r="DP178" i="1"/>
  <c r="DP177" i="1"/>
  <c r="DP176" i="1"/>
  <c r="DO79" i="1"/>
  <c r="DO78" i="1"/>
  <c r="DP77" i="1"/>
  <c r="DO160" i="1"/>
  <c r="DO159" i="1"/>
  <c r="DP158" i="1"/>
  <c r="DP167" i="1"/>
  <c r="DO169" i="1"/>
  <c r="DP60" i="1" l="1"/>
  <c r="DP115" i="1"/>
  <c r="DQ113" i="1"/>
  <c r="DP79" i="1"/>
  <c r="DP78" i="1"/>
  <c r="DQ77" i="1"/>
  <c r="DP151" i="1"/>
  <c r="DQ149" i="1"/>
  <c r="DO69" i="1"/>
  <c r="DP68" i="1"/>
  <c r="DO70" i="1"/>
  <c r="DQ92" i="1"/>
  <c r="DQ65" i="1"/>
  <c r="DQ140" i="1"/>
  <c r="DP142" i="1"/>
  <c r="DP187" i="1"/>
  <c r="DQ185" i="1"/>
  <c r="DP186" i="1"/>
  <c r="DP88" i="1"/>
  <c r="DP87" i="1"/>
  <c r="DQ86" i="1"/>
  <c r="DP160" i="1"/>
  <c r="DQ158" i="1"/>
  <c r="DP159" i="1"/>
  <c r="DP150" i="1"/>
  <c r="DQ59" i="1"/>
  <c r="DP124" i="1"/>
  <c r="DQ122" i="1"/>
  <c r="DP123" i="1"/>
  <c r="DQ254" i="1"/>
  <c r="DQ255" i="1"/>
  <c r="DP95" i="1"/>
  <c r="DO97" i="1"/>
  <c r="DP114" i="1"/>
  <c r="DR247" i="1"/>
  <c r="DR244" i="1"/>
  <c r="DR241" i="1"/>
  <c r="DR242" i="1" s="1"/>
  <c r="DR238" i="1"/>
  <c r="DR239" i="1" s="1"/>
  <c r="DR230" i="1"/>
  <c r="DR231" i="1" s="1"/>
  <c r="DR222" i="1"/>
  <c r="DR223" i="1" s="1"/>
  <c r="DR213" i="1"/>
  <c r="DR211" i="1"/>
  <c r="DR212" i="1" s="1"/>
  <c r="DR204" i="1"/>
  <c r="DR197" i="1"/>
  <c r="DR220" i="1"/>
  <c r="DR221" i="1" s="1"/>
  <c r="DR181" i="1"/>
  <c r="DR183" i="1"/>
  <c r="DR190" i="1"/>
  <c r="DR174" i="1"/>
  <c r="DR172" i="1"/>
  <c r="DR165" i="1"/>
  <c r="DR163" i="1"/>
  <c r="DR154" i="1"/>
  <c r="DR182" i="1" s="1"/>
  <c r="DR145" i="1"/>
  <c r="DR173" i="1" s="1"/>
  <c r="DR138" i="1"/>
  <c r="DR147" i="1"/>
  <c r="DR136" i="1"/>
  <c r="DR164" i="1" s="1"/>
  <c r="DR156" i="1"/>
  <c r="DR129" i="1"/>
  <c r="DR120" i="1"/>
  <c r="DR127" i="1"/>
  <c r="DR155" i="1" s="1"/>
  <c r="DR109" i="1"/>
  <c r="DR137" i="1" s="1"/>
  <c r="DQ141" i="1" s="1"/>
  <c r="DR102" i="1"/>
  <c r="DR118" i="1"/>
  <c r="DR146" i="1" s="1"/>
  <c r="DQ150" i="1" s="1"/>
  <c r="DR100" i="1"/>
  <c r="DR128" i="1" s="1"/>
  <c r="DR84" i="1"/>
  <c r="DR91" i="1"/>
  <c r="DR119" i="1" s="1"/>
  <c r="DR111" i="1"/>
  <c r="DR74" i="1"/>
  <c r="DR83" i="1"/>
  <c r="DR73" i="1"/>
  <c r="DR101" i="1" s="1"/>
  <c r="DR104" i="1" s="1"/>
  <c r="DR93" i="1"/>
  <c r="DR82" i="1"/>
  <c r="DR110" i="1" s="1"/>
  <c r="DR56" i="1"/>
  <c r="DR75" i="1"/>
  <c r="DR57" i="1"/>
  <c r="DR64" i="1"/>
  <c r="DS55" i="1"/>
  <c r="DP169" i="1"/>
  <c r="DQ167" i="1"/>
  <c r="DP168" i="1"/>
  <c r="DO96" i="1"/>
  <c r="DP133" i="1"/>
  <c r="DP132" i="1"/>
  <c r="DQ131" i="1"/>
  <c r="DQ178" i="1"/>
  <c r="DQ177" i="1"/>
  <c r="DQ176" i="1"/>
  <c r="DR122" i="1" l="1"/>
  <c r="DQ123" i="1"/>
  <c r="DQ124" i="1"/>
  <c r="DR255" i="1"/>
  <c r="DR254" i="1"/>
  <c r="DR59" i="1"/>
  <c r="DQ132" i="1"/>
  <c r="DR131" i="1"/>
  <c r="DQ133" i="1"/>
  <c r="DQ169" i="1"/>
  <c r="DQ168" i="1"/>
  <c r="DR167" i="1"/>
  <c r="DQ61" i="1"/>
  <c r="DP69" i="1"/>
  <c r="DP70" i="1"/>
  <c r="DQ68" i="1"/>
  <c r="DQ151" i="1"/>
  <c r="DR149" i="1"/>
  <c r="DP97" i="1"/>
  <c r="DQ95" i="1"/>
  <c r="DP96" i="1"/>
  <c r="DQ60" i="1"/>
  <c r="DS247" i="1"/>
  <c r="DS244" i="1"/>
  <c r="DS241" i="1"/>
  <c r="DS242" i="1" s="1"/>
  <c r="DS238" i="1"/>
  <c r="DS239" i="1" s="1"/>
  <c r="DS230" i="1"/>
  <c r="DS231" i="1" s="1"/>
  <c r="DS222" i="1"/>
  <c r="DS223" i="1" s="1"/>
  <c r="DS220" i="1"/>
  <c r="DS221" i="1" s="1"/>
  <c r="DS213" i="1"/>
  <c r="DS211" i="1"/>
  <c r="DS212" i="1" s="1"/>
  <c r="DS197" i="1"/>
  <c r="DS190" i="1"/>
  <c r="DS183" i="1"/>
  <c r="DS204" i="1"/>
  <c r="DS174" i="1"/>
  <c r="DS181" i="1"/>
  <c r="DS172" i="1"/>
  <c r="DS165" i="1"/>
  <c r="DS156" i="1"/>
  <c r="DS163" i="1"/>
  <c r="DS154" i="1"/>
  <c r="DS182" i="1" s="1"/>
  <c r="DS145" i="1"/>
  <c r="DS173" i="1" s="1"/>
  <c r="DS138" i="1"/>
  <c r="DS136" i="1"/>
  <c r="DS164" i="1" s="1"/>
  <c r="DS129" i="1"/>
  <c r="DS147" i="1"/>
  <c r="DS120" i="1"/>
  <c r="DS127" i="1"/>
  <c r="DS155" i="1" s="1"/>
  <c r="DS109" i="1"/>
  <c r="DS137" i="1" s="1"/>
  <c r="DS102" i="1"/>
  <c r="DS118" i="1"/>
  <c r="DS146" i="1" s="1"/>
  <c r="DS111" i="1"/>
  <c r="DS100" i="1"/>
  <c r="DS128" i="1" s="1"/>
  <c r="DS91" i="1"/>
  <c r="DS119" i="1" s="1"/>
  <c r="DS82" i="1"/>
  <c r="DS110" i="1" s="1"/>
  <c r="DS93" i="1"/>
  <c r="DS84" i="1"/>
  <c r="DS83" i="1"/>
  <c r="DS73" i="1"/>
  <c r="DS101" i="1" s="1"/>
  <c r="DS104" i="1" s="1"/>
  <c r="DS75" i="1"/>
  <c r="DS56" i="1"/>
  <c r="DR60" i="1" s="1"/>
  <c r="DS57" i="1"/>
  <c r="DS74" i="1"/>
  <c r="DS64" i="1"/>
  <c r="DT55" i="1"/>
  <c r="DQ88" i="1"/>
  <c r="DQ87" i="1"/>
  <c r="DR86" i="1"/>
  <c r="DR140" i="1"/>
  <c r="DQ142" i="1"/>
  <c r="DR177" i="1"/>
  <c r="DR176" i="1"/>
  <c r="DR178" i="1"/>
  <c r="DQ115" i="1"/>
  <c r="DR113" i="1"/>
  <c r="DR92" i="1"/>
  <c r="DQ96" i="1" s="1"/>
  <c r="DR65" i="1"/>
  <c r="DQ79" i="1"/>
  <c r="DQ78" i="1"/>
  <c r="DR77" i="1"/>
  <c r="DQ160" i="1"/>
  <c r="DR158" i="1"/>
  <c r="DQ159" i="1"/>
  <c r="DQ187" i="1"/>
  <c r="DQ186" i="1"/>
  <c r="DR185" i="1"/>
  <c r="DQ114" i="1"/>
  <c r="DR151" i="1" l="1"/>
  <c r="DS149" i="1"/>
  <c r="DR61" i="1"/>
  <c r="DR88" i="1"/>
  <c r="DR87" i="1"/>
  <c r="DS86" i="1"/>
  <c r="DS176" i="1"/>
  <c r="DR142" i="1"/>
  <c r="DS140" i="1"/>
  <c r="DR187" i="1"/>
  <c r="DR186" i="1"/>
  <c r="DS185" i="1"/>
  <c r="DS92" i="1"/>
  <c r="DR96" i="1" s="1"/>
  <c r="DS65" i="1"/>
  <c r="DR160" i="1"/>
  <c r="DS158" i="1"/>
  <c r="DR159" i="1"/>
  <c r="DR68" i="1"/>
  <c r="DQ70" i="1"/>
  <c r="DQ69" i="1"/>
  <c r="DR141" i="1"/>
  <c r="DR79" i="1"/>
  <c r="DR78" i="1"/>
  <c r="DS77" i="1"/>
  <c r="DR115" i="1"/>
  <c r="DS113" i="1"/>
  <c r="DR150" i="1"/>
  <c r="DQ97" i="1"/>
  <c r="DR95" i="1"/>
  <c r="DR123" i="1"/>
  <c r="DR124" i="1"/>
  <c r="DS122" i="1"/>
  <c r="DS255" i="1"/>
  <c r="DS254" i="1"/>
  <c r="DS59" i="1"/>
  <c r="DR132" i="1"/>
  <c r="DS131" i="1"/>
  <c r="DR133" i="1"/>
  <c r="DT247" i="1"/>
  <c r="DT244" i="1"/>
  <c r="DT245" i="1" s="1"/>
  <c r="DT241" i="1"/>
  <c r="DT242" i="1" s="1"/>
  <c r="DT238" i="1"/>
  <c r="DT239" i="1" s="1"/>
  <c r="DT230" i="1"/>
  <c r="DT231" i="1" s="1"/>
  <c r="DT222" i="1"/>
  <c r="DT223" i="1" s="1"/>
  <c r="DT220" i="1"/>
  <c r="DT221" i="1" s="1"/>
  <c r="DT213" i="1"/>
  <c r="DT211" i="1"/>
  <c r="DT212" i="1" s="1"/>
  <c r="DT204" i="1"/>
  <c r="DT197" i="1"/>
  <c r="DT190" i="1"/>
  <c r="DT174" i="1"/>
  <c r="DT181" i="1"/>
  <c r="DT183" i="1"/>
  <c r="DT172" i="1"/>
  <c r="DT165" i="1"/>
  <c r="DT156" i="1"/>
  <c r="DT154" i="1"/>
  <c r="DT182" i="1" s="1"/>
  <c r="DT163" i="1"/>
  <c r="DT145" i="1"/>
  <c r="DT173" i="1" s="1"/>
  <c r="DS177" i="1" s="1"/>
  <c r="DT138" i="1"/>
  <c r="DT147" i="1"/>
  <c r="DT129" i="1"/>
  <c r="DT136" i="1"/>
  <c r="DT164" i="1" s="1"/>
  <c r="DT120" i="1"/>
  <c r="DT127" i="1"/>
  <c r="DT155" i="1" s="1"/>
  <c r="DT118" i="1"/>
  <c r="DT146" i="1" s="1"/>
  <c r="DT109" i="1"/>
  <c r="DT137" i="1" s="1"/>
  <c r="DS141" i="1" s="1"/>
  <c r="DT111" i="1"/>
  <c r="DT91" i="1"/>
  <c r="DT119" i="1" s="1"/>
  <c r="DT102" i="1"/>
  <c r="DT93" i="1"/>
  <c r="DT100" i="1"/>
  <c r="DT128" i="1" s="1"/>
  <c r="DT84" i="1"/>
  <c r="DT73" i="1"/>
  <c r="DT101" i="1" s="1"/>
  <c r="DT66" i="1"/>
  <c r="DT82" i="1"/>
  <c r="DT110" i="1" s="1"/>
  <c r="DS114" i="1" s="1"/>
  <c r="DT75" i="1"/>
  <c r="DT56" i="1"/>
  <c r="DT57" i="1"/>
  <c r="DT74" i="1"/>
  <c r="DT64" i="1"/>
  <c r="DU55" i="1"/>
  <c r="DT83" i="1"/>
  <c r="DR114" i="1"/>
  <c r="DR169" i="1"/>
  <c r="DR168" i="1"/>
  <c r="DS167" i="1"/>
  <c r="DS78" i="1" l="1"/>
  <c r="DT77" i="1"/>
  <c r="DS79" i="1"/>
  <c r="DT131" i="1"/>
  <c r="DS133" i="1"/>
  <c r="DS132" i="1"/>
  <c r="DS169" i="1"/>
  <c r="DS168" i="1"/>
  <c r="DT167" i="1"/>
  <c r="DT254" i="1"/>
  <c r="DT255" i="1"/>
  <c r="DT59" i="1"/>
  <c r="DT113" i="1"/>
  <c r="DS115" i="1"/>
  <c r="DS88" i="1"/>
  <c r="DS87" i="1"/>
  <c r="DT86" i="1"/>
  <c r="DT176" i="1"/>
  <c r="DS60" i="1"/>
  <c r="DS124" i="1"/>
  <c r="DS123" i="1"/>
  <c r="DT122" i="1"/>
  <c r="DS142" i="1"/>
  <c r="DT140" i="1"/>
  <c r="DU247" i="1"/>
  <c r="DU244" i="1"/>
  <c r="DU241" i="1"/>
  <c r="DU242" i="1" s="1"/>
  <c r="DU238" i="1"/>
  <c r="DU239" i="1" s="1"/>
  <c r="DU222" i="1"/>
  <c r="DU223" i="1" s="1"/>
  <c r="DU220" i="1"/>
  <c r="DU221" i="1" s="1"/>
  <c r="DU211" i="1"/>
  <c r="DU212" i="1" s="1"/>
  <c r="DU204" i="1"/>
  <c r="DU213" i="1"/>
  <c r="DU230" i="1"/>
  <c r="DU231" i="1" s="1"/>
  <c r="DU197" i="1"/>
  <c r="DU183" i="1"/>
  <c r="DU190" i="1"/>
  <c r="DU174" i="1"/>
  <c r="DU181" i="1"/>
  <c r="DU172" i="1"/>
  <c r="DU165" i="1"/>
  <c r="DU156" i="1"/>
  <c r="DU163" i="1"/>
  <c r="DU154" i="1"/>
  <c r="DU182" i="1" s="1"/>
  <c r="DU147" i="1"/>
  <c r="DU145" i="1"/>
  <c r="DU173" i="1" s="1"/>
  <c r="DT178" i="1" s="1"/>
  <c r="DU138" i="1"/>
  <c r="DU129" i="1"/>
  <c r="DU136" i="1"/>
  <c r="DU164" i="1" s="1"/>
  <c r="DU127" i="1"/>
  <c r="DU155" i="1" s="1"/>
  <c r="DU120" i="1"/>
  <c r="DU118" i="1"/>
  <c r="DU146" i="1" s="1"/>
  <c r="DT150" i="1" s="1"/>
  <c r="DU111" i="1"/>
  <c r="DU109" i="1"/>
  <c r="DU137" i="1" s="1"/>
  <c r="DU102" i="1"/>
  <c r="DU93" i="1"/>
  <c r="DU84" i="1"/>
  <c r="DU91" i="1"/>
  <c r="DU119" i="1" s="1"/>
  <c r="DU83" i="1"/>
  <c r="DU64" i="1"/>
  <c r="DU100" i="1"/>
  <c r="DU128" i="1" s="1"/>
  <c r="DU82" i="1"/>
  <c r="DU110" i="1" s="1"/>
  <c r="DT114" i="1" s="1"/>
  <c r="DU75" i="1"/>
  <c r="DU74" i="1"/>
  <c r="DU57" i="1"/>
  <c r="DU73" i="1"/>
  <c r="DU101" i="1" s="1"/>
  <c r="DU66" i="1"/>
  <c r="DU56" i="1"/>
  <c r="DV55" i="1"/>
  <c r="DT104" i="1"/>
  <c r="DS151" i="1"/>
  <c r="DT149" i="1"/>
  <c r="DS61" i="1"/>
  <c r="DR70" i="1"/>
  <c r="DR69" i="1"/>
  <c r="DS68" i="1"/>
  <c r="DS178" i="1"/>
  <c r="DS150" i="1"/>
  <c r="DT92" i="1"/>
  <c r="DT65" i="1"/>
  <c r="DS160" i="1"/>
  <c r="DS159" i="1"/>
  <c r="DT158" i="1"/>
  <c r="DS187" i="1"/>
  <c r="DT185" i="1"/>
  <c r="DS186" i="1"/>
  <c r="DR97" i="1"/>
  <c r="DS95" i="1"/>
  <c r="DU59" i="1" l="1"/>
  <c r="DU92" i="1"/>
  <c r="DU65" i="1"/>
  <c r="DU149" i="1"/>
  <c r="DT151" i="1"/>
  <c r="DT187" i="1"/>
  <c r="DU185" i="1"/>
  <c r="DT186" i="1"/>
  <c r="DT88" i="1"/>
  <c r="DT87" i="1"/>
  <c r="DU86" i="1"/>
  <c r="DS70" i="1"/>
  <c r="DS69" i="1"/>
  <c r="DT68" i="1"/>
  <c r="DT106" i="1"/>
  <c r="DU104" i="1"/>
  <c r="DT124" i="1"/>
  <c r="DU122" i="1"/>
  <c r="DT123" i="1"/>
  <c r="DT160" i="1"/>
  <c r="DU158" i="1"/>
  <c r="DT159" i="1"/>
  <c r="DT60" i="1"/>
  <c r="DT169" i="1"/>
  <c r="DU167" i="1"/>
  <c r="DU255" i="1"/>
  <c r="DU254" i="1"/>
  <c r="DT61" i="1"/>
  <c r="DT78" i="1"/>
  <c r="DU77" i="1"/>
  <c r="DT79" i="1"/>
  <c r="DS97" i="1"/>
  <c r="DT95" i="1"/>
  <c r="DT96" i="1"/>
  <c r="DT105" i="1"/>
  <c r="DU113" i="1"/>
  <c r="DT115" i="1"/>
  <c r="DT142" i="1"/>
  <c r="DU140" i="1"/>
  <c r="DU176" i="1"/>
  <c r="DS96" i="1"/>
  <c r="DV247" i="1"/>
  <c r="DV244" i="1"/>
  <c r="DV241" i="1"/>
  <c r="DV242" i="1" s="1"/>
  <c r="DV238" i="1"/>
  <c r="DV239" i="1" s="1"/>
  <c r="DV220" i="1"/>
  <c r="DV221" i="1" s="1"/>
  <c r="DV230" i="1"/>
  <c r="DV231" i="1" s="1"/>
  <c r="DV222" i="1"/>
  <c r="DV223" i="1" s="1"/>
  <c r="DV213" i="1"/>
  <c r="DV211" i="1"/>
  <c r="DV212" i="1" s="1"/>
  <c r="DV204" i="1"/>
  <c r="DV190" i="1"/>
  <c r="DV197" i="1"/>
  <c r="DV183" i="1"/>
  <c r="DV181" i="1"/>
  <c r="DV174" i="1"/>
  <c r="DV172" i="1"/>
  <c r="DV165" i="1"/>
  <c r="DV163" i="1"/>
  <c r="DV154" i="1"/>
  <c r="DV182" i="1" s="1"/>
  <c r="DV147" i="1"/>
  <c r="DV156" i="1"/>
  <c r="DV129" i="1"/>
  <c r="DV127" i="1"/>
  <c r="DV155" i="1" s="1"/>
  <c r="DV138" i="1"/>
  <c r="DV145" i="1"/>
  <c r="DV173" i="1" s="1"/>
  <c r="DU178" i="1" s="1"/>
  <c r="DV136" i="1"/>
  <c r="DV164" i="1" s="1"/>
  <c r="DV118" i="1"/>
  <c r="DV146" i="1" s="1"/>
  <c r="DU150" i="1" s="1"/>
  <c r="DV120" i="1"/>
  <c r="DV111" i="1"/>
  <c r="DV100" i="1"/>
  <c r="DV128" i="1" s="1"/>
  <c r="DV93" i="1"/>
  <c r="DV109" i="1"/>
  <c r="DV137" i="1" s="1"/>
  <c r="DU141" i="1" s="1"/>
  <c r="DV102" i="1"/>
  <c r="DV84" i="1"/>
  <c r="DV82" i="1"/>
  <c r="DV110" i="1" s="1"/>
  <c r="DU114" i="1" s="1"/>
  <c r="DV75" i="1"/>
  <c r="DV91" i="1"/>
  <c r="DV119" i="1" s="1"/>
  <c r="DV74" i="1"/>
  <c r="DV57" i="1"/>
  <c r="DV73" i="1"/>
  <c r="DV101" i="1" s="1"/>
  <c r="DU105" i="1" s="1"/>
  <c r="DV64" i="1"/>
  <c r="DW55" i="1"/>
  <c r="DV83" i="1"/>
  <c r="DV56" i="1"/>
  <c r="DV66" i="1"/>
  <c r="DT133" i="1"/>
  <c r="DU131" i="1"/>
  <c r="DT132" i="1"/>
  <c r="DV158" i="1" l="1"/>
  <c r="DU159" i="1"/>
  <c r="DU160" i="1"/>
  <c r="DU79" i="1"/>
  <c r="DV77" i="1"/>
  <c r="DU78" i="1"/>
  <c r="DU133" i="1"/>
  <c r="DU132" i="1"/>
  <c r="DV131" i="1"/>
  <c r="DU177" i="1"/>
  <c r="DT70" i="1"/>
  <c r="DT69" i="1"/>
  <c r="DU68" i="1"/>
  <c r="DU124" i="1"/>
  <c r="DV122" i="1"/>
  <c r="DU123" i="1"/>
  <c r="DU88" i="1"/>
  <c r="DU87" i="1"/>
  <c r="DV86" i="1"/>
  <c r="DV113" i="1"/>
  <c r="DU115" i="1"/>
  <c r="DV149" i="1"/>
  <c r="DU151" i="1"/>
  <c r="DU187" i="1"/>
  <c r="DV185" i="1"/>
  <c r="DU186" i="1"/>
  <c r="DU95" i="1"/>
  <c r="DT97" i="1"/>
  <c r="DV59" i="1"/>
  <c r="DW247" i="1"/>
  <c r="DW244" i="1"/>
  <c r="DW241" i="1"/>
  <c r="DW242" i="1" s="1"/>
  <c r="DW238" i="1"/>
  <c r="DW239" i="1" s="1"/>
  <c r="DW230" i="1"/>
  <c r="DW231" i="1" s="1"/>
  <c r="DW220" i="1"/>
  <c r="DW221" i="1" s="1"/>
  <c r="DW222" i="1"/>
  <c r="DW223" i="1" s="1"/>
  <c r="DW211" i="1"/>
  <c r="DW212" i="1" s="1"/>
  <c r="DW204" i="1"/>
  <c r="DW213" i="1"/>
  <c r="DW197" i="1"/>
  <c r="DW190" i="1"/>
  <c r="DW181" i="1"/>
  <c r="DW174" i="1"/>
  <c r="DW183" i="1"/>
  <c r="DW172" i="1"/>
  <c r="DW165" i="1"/>
  <c r="DW163" i="1"/>
  <c r="DW154" i="1"/>
  <c r="DW182" i="1" s="1"/>
  <c r="DW156" i="1"/>
  <c r="DW147" i="1"/>
  <c r="DW145" i="1"/>
  <c r="DW173" i="1" s="1"/>
  <c r="DV177" i="1" s="1"/>
  <c r="DW138" i="1"/>
  <c r="DW136" i="1"/>
  <c r="DW164" i="1" s="1"/>
  <c r="DW129" i="1"/>
  <c r="DW127" i="1"/>
  <c r="DW155" i="1" s="1"/>
  <c r="DW120" i="1"/>
  <c r="DW118" i="1"/>
  <c r="DW146" i="1" s="1"/>
  <c r="DV150" i="1" s="1"/>
  <c r="DW111" i="1"/>
  <c r="DW100" i="1"/>
  <c r="DW128" i="1" s="1"/>
  <c r="DW109" i="1"/>
  <c r="DW137" i="1" s="1"/>
  <c r="DV141" i="1" s="1"/>
  <c r="DW102" i="1"/>
  <c r="DW93" i="1"/>
  <c r="DW84" i="1"/>
  <c r="DW91" i="1"/>
  <c r="DW119" i="1" s="1"/>
  <c r="DW82" i="1"/>
  <c r="DW110" i="1" s="1"/>
  <c r="DW75" i="1"/>
  <c r="DW74" i="1"/>
  <c r="DW83" i="1"/>
  <c r="DW73" i="1"/>
  <c r="DW101" i="1" s="1"/>
  <c r="DW104" i="1" s="1"/>
  <c r="DW64" i="1"/>
  <c r="DX55" i="1"/>
  <c r="DW66" i="1"/>
  <c r="DW56" i="1"/>
  <c r="DV61" i="1" s="1"/>
  <c r="DW57" i="1"/>
  <c r="DU168" i="1"/>
  <c r="DV167" i="1"/>
  <c r="DU169" i="1"/>
  <c r="DV92" i="1"/>
  <c r="DU96" i="1" s="1"/>
  <c r="DV65" i="1"/>
  <c r="DV178" i="1"/>
  <c r="DV176" i="1"/>
  <c r="DV255" i="1"/>
  <c r="DV254" i="1"/>
  <c r="DU60" i="1"/>
  <c r="DU106" i="1"/>
  <c r="DV104" i="1"/>
  <c r="DU142" i="1"/>
  <c r="DV140" i="1"/>
  <c r="DU61" i="1"/>
  <c r="DV79" i="1" l="1"/>
  <c r="DV78" i="1"/>
  <c r="DW77" i="1"/>
  <c r="DV133" i="1"/>
  <c r="DV132" i="1"/>
  <c r="DW131" i="1"/>
  <c r="DW176" i="1"/>
  <c r="DW59" i="1"/>
  <c r="DV115" i="1"/>
  <c r="DW113" i="1"/>
  <c r="DW149" i="1"/>
  <c r="DV151" i="1"/>
  <c r="DV114" i="1"/>
  <c r="DV124" i="1"/>
  <c r="DW122" i="1"/>
  <c r="DV123" i="1"/>
  <c r="DV186" i="1"/>
  <c r="DV187" i="1"/>
  <c r="DW185" i="1"/>
  <c r="DU70" i="1"/>
  <c r="DU69" i="1"/>
  <c r="DV68" i="1"/>
  <c r="DX247" i="1"/>
  <c r="DX244" i="1"/>
  <c r="DX241" i="1"/>
  <c r="DX242" i="1" s="1"/>
  <c r="DX230" i="1"/>
  <c r="DX231" i="1" s="1"/>
  <c r="DX238" i="1"/>
  <c r="DX239" i="1" s="1"/>
  <c r="DX222" i="1"/>
  <c r="DX223" i="1" s="1"/>
  <c r="DX213" i="1"/>
  <c r="DX220" i="1"/>
  <c r="DX221" i="1" s="1"/>
  <c r="DX211" i="1"/>
  <c r="DX212" i="1" s="1"/>
  <c r="DX204" i="1"/>
  <c r="DX197" i="1"/>
  <c r="DX190" i="1"/>
  <c r="DX183" i="1"/>
  <c r="DX174" i="1"/>
  <c r="DX172" i="1"/>
  <c r="DX165" i="1"/>
  <c r="DX181" i="1"/>
  <c r="DX156" i="1"/>
  <c r="DX163" i="1"/>
  <c r="DX154" i="1"/>
  <c r="DX182" i="1" s="1"/>
  <c r="DX147" i="1"/>
  <c r="DX136" i="1"/>
  <c r="DX164" i="1" s="1"/>
  <c r="DX145" i="1"/>
  <c r="DX173" i="1" s="1"/>
  <c r="DW178" i="1" s="1"/>
  <c r="DX138" i="1"/>
  <c r="DX127" i="1"/>
  <c r="DX155" i="1" s="1"/>
  <c r="DX129" i="1"/>
  <c r="DX118" i="1"/>
  <c r="DX146" i="1" s="1"/>
  <c r="DX120" i="1"/>
  <c r="DX111" i="1"/>
  <c r="DX109" i="1"/>
  <c r="DX137" i="1" s="1"/>
  <c r="DW141" i="1" s="1"/>
  <c r="DX93" i="1"/>
  <c r="DX102" i="1"/>
  <c r="DX84" i="1"/>
  <c r="DX91" i="1"/>
  <c r="DX119" i="1" s="1"/>
  <c r="DX100" i="1"/>
  <c r="DX128" i="1" s="1"/>
  <c r="DX82" i="1"/>
  <c r="DX110" i="1" s="1"/>
  <c r="DX75" i="1"/>
  <c r="DX74" i="1"/>
  <c r="DX83" i="1"/>
  <c r="DX73" i="1"/>
  <c r="DX101" i="1" s="1"/>
  <c r="DX104" i="1" s="1"/>
  <c r="DX66" i="1"/>
  <c r="DX64" i="1"/>
  <c r="DX56" i="1"/>
  <c r="DY55" i="1"/>
  <c r="DX57" i="1"/>
  <c r="DV159" i="1"/>
  <c r="DW158" i="1"/>
  <c r="DV160" i="1"/>
  <c r="DU97" i="1"/>
  <c r="DV95" i="1"/>
  <c r="DW92" i="1"/>
  <c r="DW65" i="1"/>
  <c r="DW254" i="1"/>
  <c r="DW255" i="1"/>
  <c r="DW167" i="1"/>
  <c r="DV169" i="1"/>
  <c r="DV87" i="1"/>
  <c r="DW86" i="1"/>
  <c r="DV88" i="1"/>
  <c r="DV142" i="1"/>
  <c r="DW140" i="1"/>
  <c r="DV60" i="1"/>
  <c r="DW95" i="1" l="1"/>
  <c r="DV97" i="1"/>
  <c r="DY247" i="1"/>
  <c r="DY244" i="1"/>
  <c r="DY241" i="1"/>
  <c r="DY242" i="1" s="1"/>
  <c r="DY238" i="1"/>
  <c r="DY239" i="1" s="1"/>
  <c r="DY230" i="1"/>
  <c r="DY231" i="1" s="1"/>
  <c r="DY220" i="1"/>
  <c r="DY221" i="1" s="1"/>
  <c r="DY222" i="1"/>
  <c r="DY223" i="1" s="1"/>
  <c r="DY213" i="1"/>
  <c r="DY211" i="1"/>
  <c r="DY212" i="1" s="1"/>
  <c r="DY197" i="1"/>
  <c r="DY190" i="1"/>
  <c r="DY204" i="1"/>
  <c r="DY174" i="1"/>
  <c r="DY183" i="1"/>
  <c r="DY181" i="1"/>
  <c r="DY172" i="1"/>
  <c r="DY165" i="1"/>
  <c r="DY163" i="1"/>
  <c r="DY154" i="1"/>
  <c r="DY182" i="1" s="1"/>
  <c r="DY147" i="1"/>
  <c r="DY156" i="1"/>
  <c r="DY145" i="1"/>
  <c r="DY173" i="1" s="1"/>
  <c r="DX178" i="1" s="1"/>
  <c r="DY138" i="1"/>
  <c r="DY136" i="1"/>
  <c r="DY164" i="1" s="1"/>
  <c r="DY129" i="1"/>
  <c r="DY127" i="1"/>
  <c r="DY155" i="1" s="1"/>
  <c r="DY120" i="1"/>
  <c r="DY109" i="1"/>
  <c r="DY137" i="1" s="1"/>
  <c r="DY118" i="1"/>
  <c r="DY146" i="1" s="1"/>
  <c r="DX150" i="1" s="1"/>
  <c r="DY111" i="1"/>
  <c r="DY100" i="1"/>
  <c r="DY128" i="1" s="1"/>
  <c r="DY102" i="1"/>
  <c r="DY84" i="1"/>
  <c r="DY91" i="1"/>
  <c r="DY119" i="1" s="1"/>
  <c r="DY83" i="1"/>
  <c r="DY93" i="1"/>
  <c r="DY74" i="1"/>
  <c r="DY73" i="1"/>
  <c r="DY101" i="1" s="1"/>
  <c r="DY104" i="1" s="1"/>
  <c r="DY64" i="1"/>
  <c r="DZ55" i="1"/>
  <c r="DY56" i="1"/>
  <c r="DY75" i="1"/>
  <c r="DY66" i="1"/>
  <c r="DY82" i="1"/>
  <c r="DY110" i="1" s="1"/>
  <c r="DY57" i="1"/>
  <c r="DW115" i="1"/>
  <c r="DX113" i="1"/>
  <c r="DW186" i="1"/>
  <c r="DW187" i="1"/>
  <c r="DX185" i="1"/>
  <c r="DW177" i="1"/>
  <c r="DV96" i="1"/>
  <c r="DX59" i="1"/>
  <c r="DW133" i="1"/>
  <c r="DW132" i="1"/>
  <c r="DX131" i="1"/>
  <c r="DW151" i="1"/>
  <c r="DX149" i="1"/>
  <c r="DW114" i="1"/>
  <c r="DX92" i="1"/>
  <c r="DX65" i="1"/>
  <c r="DX122" i="1"/>
  <c r="DW123" i="1"/>
  <c r="DW124" i="1"/>
  <c r="DW160" i="1"/>
  <c r="DW159" i="1"/>
  <c r="DX158" i="1"/>
  <c r="DX255" i="1"/>
  <c r="DX254" i="1"/>
  <c r="DV70" i="1"/>
  <c r="DV69" i="1"/>
  <c r="DW68" i="1"/>
  <c r="DW87" i="1"/>
  <c r="DX86" i="1"/>
  <c r="DW88" i="1"/>
  <c r="DX176" i="1"/>
  <c r="DW60" i="1"/>
  <c r="DW79" i="1"/>
  <c r="DW78" i="1"/>
  <c r="DX77" i="1"/>
  <c r="DX140" i="1"/>
  <c r="DW142" i="1"/>
  <c r="DX167" i="1"/>
  <c r="DW169" i="1"/>
  <c r="DW168" i="1"/>
  <c r="DW150" i="1"/>
  <c r="DW61" i="1"/>
  <c r="DX177" i="1" l="1"/>
  <c r="DX79" i="1"/>
  <c r="DX78" i="1"/>
  <c r="DY77" i="1"/>
  <c r="DX151" i="1"/>
  <c r="DY149" i="1"/>
  <c r="DX115" i="1"/>
  <c r="DY113" i="1"/>
  <c r="DY140" i="1"/>
  <c r="DX142" i="1"/>
  <c r="DX88" i="1"/>
  <c r="DX87" i="1"/>
  <c r="DY86" i="1"/>
  <c r="DX187" i="1"/>
  <c r="DY185" i="1"/>
  <c r="DX186" i="1"/>
  <c r="DX124" i="1"/>
  <c r="DY122" i="1"/>
  <c r="DX123" i="1"/>
  <c r="DX160" i="1"/>
  <c r="DY158" i="1"/>
  <c r="DX159" i="1"/>
  <c r="DW69" i="1"/>
  <c r="DX68" i="1"/>
  <c r="DW70" i="1"/>
  <c r="DY59" i="1"/>
  <c r="DY255" i="1"/>
  <c r="DY254" i="1"/>
  <c r="DX95" i="1"/>
  <c r="DW97" i="1"/>
  <c r="DZ247" i="1"/>
  <c r="DZ244" i="1"/>
  <c r="DZ238" i="1"/>
  <c r="DZ239" i="1" s="1"/>
  <c r="DZ241" i="1"/>
  <c r="DZ242" i="1" s="1"/>
  <c r="DZ230" i="1"/>
  <c r="DZ231" i="1" s="1"/>
  <c r="DZ222" i="1"/>
  <c r="DZ223" i="1" s="1"/>
  <c r="DZ220" i="1"/>
  <c r="DZ221" i="1" s="1"/>
  <c r="DZ213" i="1"/>
  <c r="DZ211" i="1"/>
  <c r="DZ212" i="1" s="1"/>
  <c r="DZ204" i="1"/>
  <c r="DZ197" i="1"/>
  <c r="DZ190" i="1"/>
  <c r="DZ181" i="1"/>
  <c r="DZ174" i="1"/>
  <c r="DZ183" i="1"/>
  <c r="DZ172" i="1"/>
  <c r="DZ165" i="1"/>
  <c r="DZ163" i="1"/>
  <c r="DZ156" i="1"/>
  <c r="DZ154" i="1"/>
  <c r="DZ182" i="1" s="1"/>
  <c r="DZ147" i="1"/>
  <c r="DZ145" i="1"/>
  <c r="DZ173" i="1" s="1"/>
  <c r="DZ138" i="1"/>
  <c r="DZ136" i="1"/>
  <c r="DZ164" i="1" s="1"/>
  <c r="DZ129" i="1"/>
  <c r="DZ120" i="1"/>
  <c r="DZ127" i="1"/>
  <c r="DZ155" i="1" s="1"/>
  <c r="DZ109" i="1"/>
  <c r="DZ137" i="1" s="1"/>
  <c r="DZ102" i="1"/>
  <c r="DZ84" i="1"/>
  <c r="DZ91" i="1"/>
  <c r="DZ119" i="1" s="1"/>
  <c r="DZ111" i="1"/>
  <c r="DZ100" i="1"/>
  <c r="DZ128" i="1" s="1"/>
  <c r="DZ118" i="1"/>
  <c r="DZ146" i="1" s="1"/>
  <c r="DZ74" i="1"/>
  <c r="DZ73" i="1"/>
  <c r="DZ101" i="1" s="1"/>
  <c r="DZ104" i="1" s="1"/>
  <c r="DZ66" i="1"/>
  <c r="DZ93" i="1"/>
  <c r="DZ83" i="1"/>
  <c r="DZ75" i="1"/>
  <c r="DZ56" i="1"/>
  <c r="DY61" i="1" s="1"/>
  <c r="DZ82" i="1"/>
  <c r="DZ110" i="1" s="1"/>
  <c r="DY114" i="1" s="1"/>
  <c r="DZ57" i="1"/>
  <c r="DZ64" i="1"/>
  <c r="EA55" i="1"/>
  <c r="DX169" i="1"/>
  <c r="DY167" i="1"/>
  <c r="DX168" i="1"/>
  <c r="DX141" i="1"/>
  <c r="DX60" i="1"/>
  <c r="DX114" i="1"/>
  <c r="DY92" i="1"/>
  <c r="DY65" i="1"/>
  <c r="DX70" i="1" s="1"/>
  <c r="DX133" i="1"/>
  <c r="DX132" i="1"/>
  <c r="DY131" i="1"/>
  <c r="DX61" i="1"/>
  <c r="DY178" i="1"/>
  <c r="DY177" i="1"/>
  <c r="DY176" i="1"/>
  <c r="DW96" i="1"/>
  <c r="DZ140" i="1" l="1"/>
  <c r="DY142" i="1"/>
  <c r="DY187" i="1"/>
  <c r="DY186" i="1"/>
  <c r="DY79" i="1"/>
  <c r="DY78" i="1"/>
  <c r="DZ77" i="1"/>
  <c r="DY160" i="1"/>
  <c r="DZ158" i="1"/>
  <c r="DY159" i="1"/>
  <c r="DY115" i="1"/>
  <c r="DY151" i="1"/>
  <c r="DZ149" i="1"/>
  <c r="DY150" i="1"/>
  <c r="DZ59" i="1"/>
  <c r="DY132" i="1"/>
  <c r="DZ131" i="1"/>
  <c r="DY133" i="1"/>
  <c r="DZ255" i="1"/>
  <c r="DZ254" i="1"/>
  <c r="DY60" i="1"/>
  <c r="DX97" i="1"/>
  <c r="DY95" i="1"/>
  <c r="DY169" i="1"/>
  <c r="DY168" i="1"/>
  <c r="DZ167" i="1"/>
  <c r="DX96" i="1"/>
  <c r="DY141" i="1"/>
  <c r="EA247" i="1"/>
  <c r="EA244" i="1"/>
  <c r="EA245" i="1" s="1"/>
  <c r="EA238" i="1"/>
  <c r="EA239" i="1" s="1"/>
  <c r="EA241" i="1"/>
  <c r="EA242" i="1" s="1"/>
  <c r="EA230" i="1"/>
  <c r="EA231" i="1" s="1"/>
  <c r="EA222" i="1"/>
  <c r="EA223" i="1" s="1"/>
  <c r="EA213" i="1"/>
  <c r="EA220" i="1"/>
  <c r="EA221" i="1" s="1"/>
  <c r="EA197" i="1"/>
  <c r="EA190" i="1"/>
  <c r="EA204" i="1"/>
  <c r="EA211" i="1"/>
  <c r="EA212" i="1" s="1"/>
  <c r="EA183" i="1"/>
  <c r="EA174" i="1"/>
  <c r="EA181" i="1"/>
  <c r="EA172" i="1"/>
  <c r="EA165" i="1"/>
  <c r="EA156" i="1"/>
  <c r="EA163" i="1"/>
  <c r="EA147" i="1"/>
  <c r="EA145" i="1"/>
  <c r="EA173" i="1" s="1"/>
  <c r="EA138" i="1"/>
  <c r="EA154" i="1"/>
  <c r="EA182" i="1" s="1"/>
  <c r="EA136" i="1"/>
  <c r="EA164" i="1" s="1"/>
  <c r="EA129" i="1"/>
  <c r="EA120" i="1"/>
  <c r="EA109" i="1"/>
  <c r="EA137" i="1" s="1"/>
  <c r="EA102" i="1"/>
  <c r="EA127" i="1"/>
  <c r="EA155" i="1" s="1"/>
  <c r="EA118" i="1"/>
  <c r="EA146" i="1" s="1"/>
  <c r="DZ150" i="1" s="1"/>
  <c r="EA111" i="1"/>
  <c r="EA100" i="1"/>
  <c r="EA128" i="1" s="1"/>
  <c r="EA91" i="1"/>
  <c r="EA119" i="1" s="1"/>
  <c r="EA82" i="1"/>
  <c r="EA110" i="1" s="1"/>
  <c r="DZ114" i="1" s="1"/>
  <c r="EA93" i="1"/>
  <c r="EA84" i="1"/>
  <c r="EA73" i="1"/>
  <c r="EA101" i="1" s="1"/>
  <c r="EA83" i="1"/>
  <c r="EA75" i="1"/>
  <c r="EA56" i="1"/>
  <c r="DZ61" i="1" s="1"/>
  <c r="EA74" i="1"/>
  <c r="EA57" i="1"/>
  <c r="EA66" i="1"/>
  <c r="EB55" i="1"/>
  <c r="EA64" i="1"/>
  <c r="DZ92" i="1"/>
  <c r="DZ65" i="1"/>
  <c r="DY70" i="1" s="1"/>
  <c r="DY88" i="1"/>
  <c r="DY87" i="1"/>
  <c r="DZ122" i="1"/>
  <c r="DY123" i="1"/>
  <c r="DY124" i="1"/>
  <c r="DZ177" i="1"/>
  <c r="DZ178" i="1"/>
  <c r="EA176" i="1" l="1"/>
  <c r="DZ142" i="1"/>
  <c r="EA140" i="1"/>
  <c r="DY97" i="1"/>
  <c r="DZ95" i="1"/>
  <c r="DZ115" i="1"/>
  <c r="EA113" i="1"/>
  <c r="DY96" i="1"/>
  <c r="DZ151" i="1"/>
  <c r="EA149" i="1"/>
  <c r="EA92" i="1"/>
  <c r="EA65" i="1"/>
  <c r="EA104" i="1"/>
  <c r="DZ79" i="1"/>
  <c r="DZ78" i="1"/>
  <c r="EA77" i="1"/>
  <c r="DZ123" i="1"/>
  <c r="DZ124" i="1"/>
  <c r="EA122" i="1"/>
  <c r="EA255" i="1"/>
  <c r="EA254" i="1"/>
  <c r="DZ141" i="1"/>
  <c r="DZ88" i="1"/>
  <c r="DZ87" i="1"/>
  <c r="EA86" i="1"/>
  <c r="DZ160" i="1"/>
  <c r="EA158" i="1"/>
  <c r="DZ159" i="1"/>
  <c r="EB247" i="1"/>
  <c r="EB244" i="1"/>
  <c r="EB241" i="1"/>
  <c r="EB242" i="1" s="1"/>
  <c r="EB238" i="1"/>
  <c r="EB239" i="1" s="1"/>
  <c r="EB230" i="1"/>
  <c r="EB231" i="1" s="1"/>
  <c r="EB222" i="1"/>
  <c r="EB223" i="1" s="1"/>
  <c r="EB220" i="1"/>
  <c r="EB221" i="1" s="1"/>
  <c r="EB211" i="1"/>
  <c r="EB212" i="1" s="1"/>
  <c r="EB204" i="1"/>
  <c r="EB213" i="1"/>
  <c r="EB197" i="1"/>
  <c r="EB190" i="1"/>
  <c r="EB174" i="1"/>
  <c r="EB183" i="1"/>
  <c r="EB181" i="1"/>
  <c r="EB172" i="1"/>
  <c r="EB156" i="1"/>
  <c r="EB165" i="1"/>
  <c r="EB154" i="1"/>
  <c r="EB182" i="1" s="1"/>
  <c r="EB147" i="1"/>
  <c r="EB145" i="1"/>
  <c r="EB173" i="1" s="1"/>
  <c r="EB138" i="1"/>
  <c r="EB136" i="1"/>
  <c r="EB164" i="1" s="1"/>
  <c r="EB129" i="1"/>
  <c r="EB163" i="1"/>
  <c r="EB120" i="1"/>
  <c r="EB118" i="1"/>
  <c r="EB146" i="1" s="1"/>
  <c r="EA150" i="1" s="1"/>
  <c r="EB127" i="1"/>
  <c r="EB155" i="1" s="1"/>
  <c r="EB109" i="1"/>
  <c r="EB137" i="1" s="1"/>
  <c r="EB111" i="1"/>
  <c r="EB102" i="1"/>
  <c r="EB91" i="1"/>
  <c r="EB119" i="1" s="1"/>
  <c r="EB100" i="1"/>
  <c r="EB128" i="1" s="1"/>
  <c r="EB93" i="1"/>
  <c r="EB73" i="1"/>
  <c r="EB101" i="1" s="1"/>
  <c r="EB66" i="1"/>
  <c r="EB83" i="1"/>
  <c r="EB75" i="1"/>
  <c r="EB82" i="1"/>
  <c r="EB110" i="1" s="1"/>
  <c r="EB56" i="1"/>
  <c r="EA61" i="1" s="1"/>
  <c r="EB74" i="1"/>
  <c r="EB84" i="1"/>
  <c r="EB57" i="1"/>
  <c r="EB64" i="1"/>
  <c r="EC55" i="1"/>
  <c r="EA59" i="1"/>
  <c r="DZ132" i="1"/>
  <c r="EA131" i="1"/>
  <c r="DZ133" i="1"/>
  <c r="DZ169" i="1"/>
  <c r="DZ168" i="1"/>
  <c r="EA167" i="1"/>
  <c r="DZ60" i="1"/>
  <c r="DZ187" i="1"/>
  <c r="DZ186" i="1"/>
  <c r="EA185" i="1"/>
  <c r="EA60" i="1" l="1"/>
  <c r="EA115" i="1"/>
  <c r="EB113" i="1"/>
  <c r="EA169" i="1"/>
  <c r="EB167" i="1"/>
  <c r="DZ70" i="1"/>
  <c r="EA68" i="1"/>
  <c r="DZ69" i="1"/>
  <c r="DZ97" i="1"/>
  <c r="EA95" i="1"/>
  <c r="EC247" i="1"/>
  <c r="EC244" i="1"/>
  <c r="EC241" i="1"/>
  <c r="EC242" i="1" s="1"/>
  <c r="EC238" i="1"/>
  <c r="EC239" i="1" s="1"/>
  <c r="EC222" i="1"/>
  <c r="EC223" i="1" s="1"/>
  <c r="EC230" i="1"/>
  <c r="EC231" i="1" s="1"/>
  <c r="EC220" i="1"/>
  <c r="EC221" i="1" s="1"/>
  <c r="EC211" i="1"/>
  <c r="EC212" i="1" s="1"/>
  <c r="EC204" i="1"/>
  <c r="EC213" i="1"/>
  <c r="EC197" i="1"/>
  <c r="EC190" i="1"/>
  <c r="EC183" i="1"/>
  <c r="EC174" i="1"/>
  <c r="EC181" i="1"/>
  <c r="EC172" i="1"/>
  <c r="EC165" i="1"/>
  <c r="EC156" i="1"/>
  <c r="EC163" i="1"/>
  <c r="EC154" i="1"/>
  <c r="EC182" i="1" s="1"/>
  <c r="EC147" i="1"/>
  <c r="EC145" i="1"/>
  <c r="EC173" i="1" s="1"/>
  <c r="EB178" i="1" s="1"/>
  <c r="EC138" i="1"/>
  <c r="EC129" i="1"/>
  <c r="EC136" i="1"/>
  <c r="EC164" i="1" s="1"/>
  <c r="EC118" i="1"/>
  <c r="EC146" i="1" s="1"/>
  <c r="EB150" i="1" s="1"/>
  <c r="EC127" i="1"/>
  <c r="EC155" i="1" s="1"/>
  <c r="EC120" i="1"/>
  <c r="EC111" i="1"/>
  <c r="EC109" i="1"/>
  <c r="EC137" i="1" s="1"/>
  <c r="EB141" i="1" s="1"/>
  <c r="EC102" i="1"/>
  <c r="EC100" i="1"/>
  <c r="EC128" i="1" s="1"/>
  <c r="EC93" i="1"/>
  <c r="EC84" i="1"/>
  <c r="EC91" i="1"/>
  <c r="EC119" i="1" s="1"/>
  <c r="EC83" i="1"/>
  <c r="EC64" i="1"/>
  <c r="EC75" i="1"/>
  <c r="EC82" i="1"/>
  <c r="EC110" i="1" s="1"/>
  <c r="EC74" i="1"/>
  <c r="EB79" i="1" s="1"/>
  <c r="EC73" i="1"/>
  <c r="EC101" i="1" s="1"/>
  <c r="EB105" i="1" s="1"/>
  <c r="EC57" i="1"/>
  <c r="EC66" i="1"/>
  <c r="EC56" i="1"/>
  <c r="EB61" i="1" s="1"/>
  <c r="ED55" i="1"/>
  <c r="EA88" i="1"/>
  <c r="EA87" i="1"/>
  <c r="EB86" i="1"/>
  <c r="EA142" i="1"/>
  <c r="EB140" i="1"/>
  <c r="EB176" i="1"/>
  <c r="DZ96" i="1"/>
  <c r="EA160" i="1"/>
  <c r="EA159" i="1"/>
  <c r="EB158" i="1"/>
  <c r="EB92" i="1"/>
  <c r="EB65" i="1"/>
  <c r="EA106" i="1"/>
  <c r="EB104" i="1"/>
  <c r="EA151" i="1"/>
  <c r="EB149" i="1"/>
  <c r="EA187" i="1"/>
  <c r="EB185" i="1"/>
  <c r="EA186" i="1"/>
  <c r="EA79" i="1"/>
  <c r="EA78" i="1"/>
  <c r="EB77" i="1"/>
  <c r="EB131" i="1"/>
  <c r="EA133" i="1"/>
  <c r="EA132" i="1"/>
  <c r="EB254" i="1"/>
  <c r="EB255" i="1"/>
  <c r="EA178" i="1"/>
  <c r="EB59" i="1"/>
  <c r="EA124" i="1"/>
  <c r="EA123" i="1"/>
  <c r="EB122" i="1"/>
  <c r="EA105" i="1"/>
  <c r="EA114" i="1"/>
  <c r="EB177" i="1" l="1"/>
  <c r="EB60" i="1"/>
  <c r="ED247" i="1"/>
  <c r="ED241" i="1"/>
  <c r="ED242" i="1" s="1"/>
  <c r="ED244" i="1"/>
  <c r="ED238" i="1"/>
  <c r="ED239" i="1" s="1"/>
  <c r="ED220" i="1"/>
  <c r="ED221" i="1" s="1"/>
  <c r="ED222" i="1"/>
  <c r="ED223" i="1" s="1"/>
  <c r="ED230" i="1"/>
  <c r="ED231" i="1" s="1"/>
  <c r="ED213" i="1"/>
  <c r="ED211" i="1"/>
  <c r="ED212" i="1" s="1"/>
  <c r="ED204" i="1"/>
  <c r="ED190" i="1"/>
  <c r="ED197" i="1"/>
  <c r="ED181" i="1"/>
  <c r="ED183" i="1"/>
  <c r="ED174" i="1"/>
  <c r="ED172" i="1"/>
  <c r="ED165" i="1"/>
  <c r="ED163" i="1"/>
  <c r="ED154" i="1"/>
  <c r="ED182" i="1" s="1"/>
  <c r="ED147" i="1"/>
  <c r="ED156" i="1"/>
  <c r="ED138" i="1"/>
  <c r="ED129" i="1"/>
  <c r="ED127" i="1"/>
  <c r="ED155" i="1" s="1"/>
  <c r="ED145" i="1"/>
  <c r="ED173" i="1" s="1"/>
  <c r="EC177" i="1" s="1"/>
  <c r="ED136" i="1"/>
  <c r="ED164" i="1" s="1"/>
  <c r="ED118" i="1"/>
  <c r="ED146" i="1" s="1"/>
  <c r="EC150" i="1" s="1"/>
  <c r="ED111" i="1"/>
  <c r="ED100" i="1"/>
  <c r="ED128" i="1" s="1"/>
  <c r="ED120" i="1"/>
  <c r="ED109" i="1"/>
  <c r="ED137" i="1" s="1"/>
  <c r="ED93" i="1"/>
  <c r="ED84" i="1"/>
  <c r="ED102" i="1"/>
  <c r="ED83" i="1"/>
  <c r="ED91" i="1"/>
  <c r="ED119" i="1" s="1"/>
  <c r="ED75" i="1"/>
  <c r="ED82" i="1"/>
  <c r="ED110" i="1" s="1"/>
  <c r="EC114" i="1" s="1"/>
  <c r="ED74" i="1"/>
  <c r="ED73" i="1"/>
  <c r="ED101" i="1" s="1"/>
  <c r="ED104" i="1" s="1"/>
  <c r="ED57" i="1"/>
  <c r="ED66" i="1"/>
  <c r="EE55" i="1"/>
  <c r="ED64" i="1"/>
  <c r="ED56" i="1"/>
  <c r="EC92" i="1"/>
  <c r="EB96" i="1" s="1"/>
  <c r="EC65" i="1"/>
  <c r="EA70" i="1"/>
  <c r="EB68" i="1"/>
  <c r="EC59" i="1"/>
  <c r="EB88" i="1"/>
  <c r="EB87" i="1"/>
  <c r="EC86" i="1"/>
  <c r="EC185" i="1"/>
  <c r="EB186" i="1"/>
  <c r="EB187" i="1"/>
  <c r="EA97" i="1"/>
  <c r="EB95" i="1"/>
  <c r="EB124" i="1"/>
  <c r="EC122" i="1"/>
  <c r="EB123" i="1"/>
  <c r="EB160" i="1"/>
  <c r="EC158" i="1"/>
  <c r="EB159" i="1"/>
  <c r="EC149" i="1"/>
  <c r="EB151" i="1"/>
  <c r="EB106" i="1"/>
  <c r="EC104" i="1"/>
  <c r="EB169" i="1"/>
  <c r="EB168" i="1"/>
  <c r="EC167" i="1"/>
  <c r="EC255" i="1"/>
  <c r="EC254" i="1"/>
  <c r="EB133" i="1"/>
  <c r="EC131" i="1"/>
  <c r="EB132" i="1"/>
  <c r="EB115" i="1"/>
  <c r="EC113" i="1"/>
  <c r="EB114" i="1"/>
  <c r="EB142" i="1"/>
  <c r="EC141" i="1"/>
  <c r="EC140" i="1"/>
  <c r="EC176" i="1"/>
  <c r="EA96" i="1"/>
  <c r="EC178" i="1" l="1"/>
  <c r="ED158" i="1"/>
  <c r="EC159" i="1"/>
  <c r="EC160" i="1"/>
  <c r="EB70" i="1"/>
  <c r="EB69" i="1"/>
  <c r="EC68" i="1"/>
  <c r="EC79" i="1"/>
  <c r="ED77" i="1"/>
  <c r="EC78" i="1"/>
  <c r="EC142" i="1"/>
  <c r="ED140" i="1"/>
  <c r="EB97" i="1"/>
  <c r="EC95" i="1"/>
  <c r="ED113" i="1"/>
  <c r="EC115" i="1"/>
  <c r="ED59" i="1"/>
  <c r="EC133" i="1"/>
  <c r="EC132" i="1"/>
  <c r="ED131" i="1"/>
  <c r="ED92" i="1"/>
  <c r="EC96" i="1" s="1"/>
  <c r="ED65" i="1"/>
  <c r="EC124" i="1"/>
  <c r="ED122" i="1"/>
  <c r="EC123" i="1"/>
  <c r="EC60" i="1"/>
  <c r="EE247" i="1"/>
  <c r="EE244" i="1"/>
  <c r="EE241" i="1"/>
  <c r="EE242" i="1" s="1"/>
  <c r="EE238" i="1"/>
  <c r="EE239" i="1" s="1"/>
  <c r="EE230" i="1"/>
  <c r="EE231" i="1" s="1"/>
  <c r="EE222" i="1"/>
  <c r="EE223" i="1" s="1"/>
  <c r="EE220" i="1"/>
  <c r="EE221" i="1" s="1"/>
  <c r="EE211" i="1"/>
  <c r="EE212" i="1" s="1"/>
  <c r="EE204" i="1"/>
  <c r="EE213" i="1"/>
  <c r="EE197" i="1"/>
  <c r="EE183" i="1"/>
  <c r="EE181" i="1"/>
  <c r="EE190" i="1"/>
  <c r="EE174" i="1"/>
  <c r="EE172" i="1"/>
  <c r="EE165" i="1"/>
  <c r="EE163" i="1"/>
  <c r="EE154" i="1"/>
  <c r="EE182" i="1" s="1"/>
  <c r="EE156" i="1"/>
  <c r="EE145" i="1"/>
  <c r="EE173" i="1" s="1"/>
  <c r="ED177" i="1" s="1"/>
  <c r="EE138" i="1"/>
  <c r="EE147" i="1"/>
  <c r="EE136" i="1"/>
  <c r="EE164" i="1" s="1"/>
  <c r="EE129" i="1"/>
  <c r="EE127" i="1"/>
  <c r="EE155" i="1" s="1"/>
  <c r="EE120" i="1"/>
  <c r="EE111" i="1"/>
  <c r="EE100" i="1"/>
  <c r="EE128" i="1" s="1"/>
  <c r="EE118" i="1"/>
  <c r="EE146" i="1" s="1"/>
  <c r="ED150" i="1" s="1"/>
  <c r="EE109" i="1"/>
  <c r="EE137" i="1" s="1"/>
  <c r="EE102" i="1"/>
  <c r="EE93" i="1"/>
  <c r="EE84" i="1"/>
  <c r="EE91" i="1"/>
  <c r="EE119" i="1" s="1"/>
  <c r="EE75" i="1"/>
  <c r="EE82" i="1"/>
  <c r="EE110" i="1" s="1"/>
  <c r="EE74" i="1"/>
  <c r="EE73" i="1"/>
  <c r="EE101" i="1" s="1"/>
  <c r="EE104" i="1" s="1"/>
  <c r="EE66" i="1"/>
  <c r="EF55" i="1"/>
  <c r="EE64" i="1"/>
  <c r="EE83" i="1"/>
  <c r="EE56" i="1"/>
  <c r="ED61" i="1" s="1"/>
  <c r="EE57" i="1"/>
  <c r="EC88" i="1"/>
  <c r="EC87" i="1"/>
  <c r="ED86" i="1"/>
  <c r="ED149" i="1"/>
  <c r="EC151" i="1"/>
  <c r="EC187" i="1"/>
  <c r="ED185" i="1"/>
  <c r="EC186" i="1"/>
  <c r="EC61" i="1"/>
  <c r="ED167" i="1"/>
  <c r="EC169" i="1"/>
  <c r="ED176" i="1"/>
  <c r="ED255" i="1"/>
  <c r="ED254" i="1"/>
  <c r="ED178" i="1" l="1"/>
  <c r="EE92" i="1"/>
  <c r="EE65" i="1"/>
  <c r="ED159" i="1"/>
  <c r="EE158" i="1"/>
  <c r="ED160" i="1"/>
  <c r="EF247" i="1"/>
  <c r="EF244" i="1"/>
  <c r="EF241" i="1"/>
  <c r="EF242" i="1" s="1"/>
  <c r="EF230" i="1"/>
  <c r="EF231" i="1" s="1"/>
  <c r="EF222" i="1"/>
  <c r="EF223" i="1" s="1"/>
  <c r="EF213" i="1"/>
  <c r="EF238" i="1"/>
  <c r="EF239" i="1" s="1"/>
  <c r="EF220" i="1"/>
  <c r="EF221" i="1" s="1"/>
  <c r="EF211" i="1"/>
  <c r="EF212" i="1" s="1"/>
  <c r="EF204" i="1"/>
  <c r="EF197" i="1"/>
  <c r="EF190" i="1"/>
  <c r="EF183" i="1"/>
  <c r="EF174" i="1"/>
  <c r="EF181" i="1"/>
  <c r="EF172" i="1"/>
  <c r="EF165" i="1"/>
  <c r="EF156" i="1"/>
  <c r="EF163" i="1"/>
  <c r="EF154" i="1"/>
  <c r="EF182" i="1" s="1"/>
  <c r="EF147" i="1"/>
  <c r="EF136" i="1"/>
  <c r="EF164" i="1" s="1"/>
  <c r="EF145" i="1"/>
  <c r="EF173" i="1" s="1"/>
  <c r="EE178" i="1" s="1"/>
  <c r="EF138" i="1"/>
  <c r="EF127" i="1"/>
  <c r="EF155" i="1" s="1"/>
  <c r="EF118" i="1"/>
  <c r="EF146" i="1" s="1"/>
  <c r="EE150" i="1" s="1"/>
  <c r="EF111" i="1"/>
  <c r="EF109" i="1"/>
  <c r="EF137" i="1" s="1"/>
  <c r="EE141" i="1" s="1"/>
  <c r="EF129" i="1"/>
  <c r="EF93" i="1"/>
  <c r="EF100" i="1"/>
  <c r="EF128" i="1" s="1"/>
  <c r="EF84" i="1"/>
  <c r="EF91" i="1"/>
  <c r="EF119" i="1" s="1"/>
  <c r="EF75" i="1"/>
  <c r="EF102" i="1"/>
  <c r="EF82" i="1"/>
  <c r="EF110" i="1" s="1"/>
  <c r="EF74" i="1"/>
  <c r="EF73" i="1"/>
  <c r="EF101" i="1" s="1"/>
  <c r="EF104" i="1" s="1"/>
  <c r="EF66" i="1"/>
  <c r="EF120" i="1"/>
  <c r="EF64" i="1"/>
  <c r="EF83" i="1"/>
  <c r="EF56" i="1"/>
  <c r="EF57" i="1"/>
  <c r="EG55" i="1"/>
  <c r="EE255" i="1"/>
  <c r="EE254" i="1"/>
  <c r="ED168" i="1"/>
  <c r="EE167" i="1"/>
  <c r="ED169" i="1"/>
  <c r="ED142" i="1"/>
  <c r="EE140" i="1"/>
  <c r="ED79" i="1"/>
  <c r="EE77" i="1"/>
  <c r="ED78" i="1"/>
  <c r="EE149" i="1"/>
  <c r="ED151" i="1"/>
  <c r="ED60" i="1"/>
  <c r="ED115" i="1"/>
  <c r="EE113" i="1"/>
  <c r="EE114" i="1"/>
  <c r="ED133" i="1"/>
  <c r="ED132" i="1"/>
  <c r="EE131" i="1"/>
  <c r="EE176" i="1"/>
  <c r="ED141" i="1"/>
  <c r="EC70" i="1"/>
  <c r="EC69" i="1"/>
  <c r="ED68" i="1"/>
  <c r="ED114" i="1"/>
  <c r="EE61" i="1"/>
  <c r="EE60" i="1"/>
  <c r="EE59" i="1"/>
  <c r="ED87" i="1"/>
  <c r="EE86" i="1"/>
  <c r="ED88" i="1"/>
  <c r="ED124" i="1"/>
  <c r="EE122" i="1"/>
  <c r="ED123" i="1"/>
  <c r="EE185" i="1"/>
  <c r="ED186" i="1"/>
  <c r="ED187" i="1"/>
  <c r="EC97" i="1"/>
  <c r="ED95" i="1"/>
  <c r="ED96" i="1"/>
  <c r="EE177" i="1" l="1"/>
  <c r="EF59" i="1"/>
  <c r="EE87" i="1"/>
  <c r="EF86" i="1"/>
  <c r="EE88" i="1"/>
  <c r="EE151" i="1"/>
  <c r="EF149" i="1"/>
  <c r="EF92" i="1"/>
  <c r="EE96" i="1" s="1"/>
  <c r="EF65" i="1"/>
  <c r="EE70" i="1" s="1"/>
  <c r="EE124" i="1"/>
  <c r="EE123" i="1"/>
  <c r="EE160" i="1"/>
  <c r="EE159" i="1"/>
  <c r="EF158" i="1"/>
  <c r="EF255" i="1"/>
  <c r="EF254" i="1"/>
  <c r="EE133" i="1"/>
  <c r="EE132" i="1"/>
  <c r="EF131" i="1"/>
  <c r="EF176" i="1"/>
  <c r="EF167" i="1"/>
  <c r="EE169" i="1"/>
  <c r="EE168" i="1"/>
  <c r="EG247" i="1"/>
  <c r="EG241" i="1"/>
  <c r="EG242" i="1" s="1"/>
  <c r="EG244" i="1"/>
  <c r="EG238" i="1"/>
  <c r="EG239" i="1" s="1"/>
  <c r="EG230" i="1"/>
  <c r="EG231" i="1" s="1"/>
  <c r="EG222" i="1"/>
  <c r="EG223" i="1" s="1"/>
  <c r="EG220" i="1"/>
  <c r="EG221" i="1" s="1"/>
  <c r="EG213" i="1"/>
  <c r="EG204" i="1"/>
  <c r="EG197" i="1"/>
  <c r="EG190" i="1"/>
  <c r="EG183" i="1"/>
  <c r="EG211" i="1"/>
  <c r="EG212" i="1" s="1"/>
  <c r="EG174" i="1"/>
  <c r="EG172" i="1"/>
  <c r="EG165" i="1"/>
  <c r="EG181" i="1"/>
  <c r="EG163" i="1"/>
  <c r="EG154" i="1"/>
  <c r="EG182" i="1" s="1"/>
  <c r="EG147" i="1"/>
  <c r="EG156" i="1"/>
  <c r="EG145" i="1"/>
  <c r="EG173" i="1" s="1"/>
  <c r="EF178" i="1" s="1"/>
  <c r="EG138" i="1"/>
  <c r="EG136" i="1"/>
  <c r="EG164" i="1" s="1"/>
  <c r="EG129" i="1"/>
  <c r="EG127" i="1"/>
  <c r="EG155" i="1" s="1"/>
  <c r="EG120" i="1"/>
  <c r="EG118" i="1"/>
  <c r="EG146" i="1" s="1"/>
  <c r="EF150" i="1" s="1"/>
  <c r="EG109" i="1"/>
  <c r="EG137" i="1" s="1"/>
  <c r="EG111" i="1"/>
  <c r="EG100" i="1"/>
  <c r="EG128" i="1" s="1"/>
  <c r="EG84" i="1"/>
  <c r="EG91" i="1"/>
  <c r="EG119" i="1" s="1"/>
  <c r="EG83" i="1"/>
  <c r="EG102" i="1"/>
  <c r="EG93" i="1"/>
  <c r="EG82" i="1"/>
  <c r="EG110" i="1" s="1"/>
  <c r="EF114" i="1" s="1"/>
  <c r="EG74" i="1"/>
  <c r="EG73" i="1"/>
  <c r="EG101" i="1" s="1"/>
  <c r="EG104" i="1" s="1"/>
  <c r="EH55" i="1"/>
  <c r="EG75" i="1"/>
  <c r="EG64" i="1"/>
  <c r="EG56" i="1"/>
  <c r="EG57" i="1"/>
  <c r="EG66" i="1"/>
  <c r="EE79" i="1"/>
  <c r="EE78" i="1"/>
  <c r="EF77" i="1"/>
  <c r="ED70" i="1"/>
  <c r="ED69" i="1"/>
  <c r="EE68" i="1"/>
  <c r="EF113" i="1"/>
  <c r="EE115" i="1"/>
  <c r="EF140" i="1"/>
  <c r="EE142" i="1"/>
  <c r="EE186" i="1"/>
  <c r="EE187" i="1"/>
  <c r="EF185" i="1"/>
  <c r="EE95" i="1"/>
  <c r="ED97" i="1"/>
  <c r="EF115" i="1" l="1"/>
  <c r="EG113" i="1"/>
  <c r="EG140" i="1"/>
  <c r="EF142" i="1"/>
  <c r="EF177" i="1"/>
  <c r="EG59" i="1"/>
  <c r="EF187" i="1"/>
  <c r="EG185" i="1"/>
  <c r="EF186" i="1"/>
  <c r="EF151" i="1"/>
  <c r="EG149" i="1"/>
  <c r="EG92" i="1"/>
  <c r="EG65" i="1"/>
  <c r="EF70" i="1" s="1"/>
  <c r="EF88" i="1"/>
  <c r="EF87" i="1"/>
  <c r="EG86" i="1"/>
  <c r="EF160" i="1"/>
  <c r="EG158" i="1"/>
  <c r="EF159" i="1"/>
  <c r="EF124" i="1"/>
  <c r="EG122" i="1"/>
  <c r="EF123" i="1"/>
  <c r="EG255" i="1"/>
  <c r="EG254" i="1"/>
  <c r="EH247" i="1"/>
  <c r="EH244" i="1"/>
  <c r="EH245" i="1" s="1"/>
  <c r="EH241" i="1"/>
  <c r="EH242" i="1" s="1"/>
  <c r="EH238" i="1"/>
  <c r="EH239" i="1" s="1"/>
  <c r="EH230" i="1"/>
  <c r="EH231" i="1" s="1"/>
  <c r="EH222" i="1"/>
  <c r="EH223" i="1" s="1"/>
  <c r="EH220" i="1"/>
  <c r="EH221" i="1" s="1"/>
  <c r="EH213" i="1"/>
  <c r="EH211" i="1"/>
  <c r="EH212" i="1" s="1"/>
  <c r="EH204" i="1"/>
  <c r="EH197" i="1"/>
  <c r="EH181" i="1"/>
  <c r="EH183" i="1"/>
  <c r="EH174" i="1"/>
  <c r="EH172" i="1"/>
  <c r="EH165" i="1"/>
  <c r="EH190" i="1"/>
  <c r="EH163" i="1"/>
  <c r="EH156" i="1"/>
  <c r="EH154" i="1"/>
  <c r="EH182" i="1" s="1"/>
  <c r="EH145" i="1"/>
  <c r="EH173" i="1" s="1"/>
  <c r="EG178" i="1" s="1"/>
  <c r="EH138" i="1"/>
  <c r="EH147" i="1"/>
  <c r="EH136" i="1"/>
  <c r="EH164" i="1" s="1"/>
  <c r="EH129" i="1"/>
  <c r="EH127" i="1"/>
  <c r="EH155" i="1" s="1"/>
  <c r="EH120" i="1"/>
  <c r="EH118" i="1"/>
  <c r="EH146" i="1" s="1"/>
  <c r="EG150" i="1" s="1"/>
  <c r="EH109" i="1"/>
  <c r="EH137" i="1" s="1"/>
  <c r="EG141" i="1" s="1"/>
  <c r="EH102" i="1"/>
  <c r="EH100" i="1"/>
  <c r="EH128" i="1" s="1"/>
  <c r="EH84" i="1"/>
  <c r="EH111" i="1"/>
  <c r="EH91" i="1"/>
  <c r="EH119" i="1" s="1"/>
  <c r="EH74" i="1"/>
  <c r="EH93" i="1"/>
  <c r="EH73" i="1"/>
  <c r="EH101" i="1" s="1"/>
  <c r="EH66" i="1"/>
  <c r="EH83" i="1"/>
  <c r="EH75" i="1"/>
  <c r="EH64" i="1"/>
  <c r="EH56" i="1"/>
  <c r="EG60" i="1" s="1"/>
  <c r="EH82" i="1"/>
  <c r="EH110" i="1" s="1"/>
  <c r="EH57" i="1"/>
  <c r="EI55" i="1"/>
  <c r="EF169" i="1"/>
  <c r="EG167" i="1"/>
  <c r="EF168" i="1"/>
  <c r="EF141" i="1"/>
  <c r="EF133" i="1"/>
  <c r="EF132" i="1"/>
  <c r="EG131" i="1"/>
  <c r="EF95" i="1"/>
  <c r="EF96" i="1"/>
  <c r="EE97" i="1"/>
  <c r="EF60" i="1"/>
  <c r="EF79" i="1"/>
  <c r="EF78" i="1"/>
  <c r="EG77" i="1"/>
  <c r="EG176" i="1"/>
  <c r="EF61" i="1"/>
  <c r="EG177" i="1" l="1"/>
  <c r="EG115" i="1"/>
  <c r="EH113" i="1"/>
  <c r="EG79" i="1"/>
  <c r="EG78" i="1"/>
  <c r="EH77" i="1"/>
  <c r="EH59" i="1"/>
  <c r="EG123" i="1"/>
  <c r="EG124" i="1"/>
  <c r="EG160" i="1"/>
  <c r="EH159" i="1"/>
  <c r="EH158" i="1"/>
  <c r="EG159" i="1"/>
  <c r="EH92" i="1"/>
  <c r="EG96" i="1" s="1"/>
  <c r="EH65" i="1"/>
  <c r="EH255" i="1"/>
  <c r="EH254" i="1"/>
  <c r="EG169" i="1"/>
  <c r="EG168" i="1"/>
  <c r="EH167" i="1"/>
  <c r="EG88" i="1"/>
  <c r="EH86" i="1"/>
  <c r="EG87" i="1"/>
  <c r="EG132" i="1"/>
  <c r="EH131" i="1"/>
  <c r="EG133" i="1"/>
  <c r="EI247" i="1"/>
  <c r="EI244" i="1"/>
  <c r="EI241" i="1"/>
  <c r="EI242" i="1" s="1"/>
  <c r="EI238" i="1"/>
  <c r="EI239" i="1" s="1"/>
  <c r="EI230" i="1"/>
  <c r="EI231" i="1" s="1"/>
  <c r="EI222" i="1"/>
  <c r="EI223" i="1" s="1"/>
  <c r="EI220" i="1"/>
  <c r="EI221" i="1" s="1"/>
  <c r="EI213" i="1"/>
  <c r="EI197" i="1"/>
  <c r="EI204" i="1"/>
  <c r="EI190" i="1"/>
  <c r="EI211" i="1"/>
  <c r="EI212" i="1" s="1"/>
  <c r="EI183" i="1"/>
  <c r="EI174" i="1"/>
  <c r="EI181" i="1"/>
  <c r="EI172" i="1"/>
  <c r="EI165" i="1"/>
  <c r="EI156" i="1"/>
  <c r="EI163" i="1"/>
  <c r="EI145" i="1"/>
  <c r="EI173" i="1" s="1"/>
  <c r="EH178" i="1" s="1"/>
  <c r="EI138" i="1"/>
  <c r="EI147" i="1"/>
  <c r="EI136" i="1"/>
  <c r="EI164" i="1" s="1"/>
  <c r="EI129" i="1"/>
  <c r="EI154" i="1"/>
  <c r="EI182" i="1" s="1"/>
  <c r="EI127" i="1"/>
  <c r="EI155" i="1" s="1"/>
  <c r="EI120" i="1"/>
  <c r="EI118" i="1"/>
  <c r="EI146" i="1" s="1"/>
  <c r="EI109" i="1"/>
  <c r="EI137" i="1" s="1"/>
  <c r="EI102" i="1"/>
  <c r="EI111" i="1"/>
  <c r="EI100" i="1"/>
  <c r="EI128" i="1" s="1"/>
  <c r="EI91" i="1"/>
  <c r="EI119" i="1" s="1"/>
  <c r="EI82" i="1"/>
  <c r="EI110" i="1" s="1"/>
  <c r="EI93" i="1"/>
  <c r="EI84" i="1"/>
  <c r="EI73" i="1"/>
  <c r="EI101" i="1" s="1"/>
  <c r="EH105" i="1" s="1"/>
  <c r="EI64" i="1"/>
  <c r="EI83" i="1"/>
  <c r="EI75" i="1"/>
  <c r="EI74" i="1"/>
  <c r="EI56" i="1"/>
  <c r="EH60" i="1" s="1"/>
  <c r="EI57" i="1"/>
  <c r="EJ55" i="1"/>
  <c r="EI66" i="1"/>
  <c r="EH104" i="1"/>
  <c r="EH140" i="1"/>
  <c r="EG142" i="1"/>
  <c r="EH176" i="1"/>
  <c r="EG61" i="1"/>
  <c r="EG114" i="1"/>
  <c r="EG151" i="1"/>
  <c r="EH149" i="1"/>
  <c r="EG186" i="1"/>
  <c r="EG187" i="1"/>
  <c r="EH185" i="1"/>
  <c r="EF97" i="1"/>
  <c r="EG95" i="1"/>
  <c r="EJ247" i="1" l="1"/>
  <c r="EJ244" i="1"/>
  <c r="EJ241" i="1"/>
  <c r="EJ242" i="1" s="1"/>
  <c r="EJ238" i="1"/>
  <c r="EJ239" i="1" s="1"/>
  <c r="EJ230" i="1"/>
  <c r="EJ231" i="1" s="1"/>
  <c r="EJ222" i="1"/>
  <c r="EJ223" i="1" s="1"/>
  <c r="EJ220" i="1"/>
  <c r="EJ221" i="1" s="1"/>
  <c r="EJ213" i="1"/>
  <c r="EJ211" i="1"/>
  <c r="EJ212" i="1" s="1"/>
  <c r="EJ204" i="1"/>
  <c r="EJ197" i="1"/>
  <c r="EJ190" i="1"/>
  <c r="EJ183" i="1"/>
  <c r="EJ174" i="1"/>
  <c r="EJ181" i="1"/>
  <c r="EJ172" i="1"/>
  <c r="EJ165" i="1"/>
  <c r="EJ156" i="1"/>
  <c r="EJ163" i="1"/>
  <c r="EJ154" i="1"/>
  <c r="EJ182" i="1" s="1"/>
  <c r="EJ147" i="1"/>
  <c r="EJ145" i="1"/>
  <c r="EJ173" i="1" s="1"/>
  <c r="EI177" i="1" s="1"/>
  <c r="EJ138" i="1"/>
  <c r="EJ136" i="1"/>
  <c r="EJ164" i="1" s="1"/>
  <c r="EJ129" i="1"/>
  <c r="EJ120" i="1"/>
  <c r="EJ118" i="1"/>
  <c r="EJ146" i="1" s="1"/>
  <c r="EJ127" i="1"/>
  <c r="EJ155" i="1" s="1"/>
  <c r="EJ109" i="1"/>
  <c r="EJ137" i="1" s="1"/>
  <c r="EI141" i="1" s="1"/>
  <c r="EJ111" i="1"/>
  <c r="EJ91" i="1"/>
  <c r="EJ119" i="1" s="1"/>
  <c r="EJ102" i="1"/>
  <c r="EJ93" i="1"/>
  <c r="EJ100" i="1"/>
  <c r="EJ128" i="1" s="1"/>
  <c r="EJ73" i="1"/>
  <c r="EJ101" i="1" s="1"/>
  <c r="EI105" i="1" s="1"/>
  <c r="EJ66" i="1"/>
  <c r="EJ83" i="1"/>
  <c r="EJ75" i="1"/>
  <c r="EJ56" i="1"/>
  <c r="EI61" i="1" s="1"/>
  <c r="EJ84" i="1"/>
  <c r="EJ82" i="1"/>
  <c r="EJ110" i="1" s="1"/>
  <c r="EI114" i="1" s="1"/>
  <c r="EJ57" i="1"/>
  <c r="EK55" i="1"/>
  <c r="EJ74" i="1"/>
  <c r="EJ64" i="1"/>
  <c r="EH151" i="1"/>
  <c r="EI150" i="1"/>
  <c r="EI149" i="1"/>
  <c r="EI176" i="1"/>
  <c r="EG97" i="1"/>
  <c r="EH95" i="1"/>
  <c r="EI59" i="1"/>
  <c r="EH115" i="1"/>
  <c r="EI113" i="1"/>
  <c r="EH160" i="1"/>
  <c r="EI159" i="1"/>
  <c r="EI158" i="1"/>
  <c r="EH79" i="1"/>
  <c r="EH78" i="1"/>
  <c r="EI77" i="1"/>
  <c r="EH123" i="1"/>
  <c r="EH124" i="1"/>
  <c r="EH187" i="1"/>
  <c r="EI185" i="1"/>
  <c r="EI255" i="1"/>
  <c r="EI254" i="1"/>
  <c r="EH132" i="1"/>
  <c r="EI131" i="1"/>
  <c r="EH133" i="1"/>
  <c r="EH150" i="1"/>
  <c r="EH88" i="1"/>
  <c r="EH87" i="1"/>
  <c r="EI86" i="1"/>
  <c r="EH169" i="1"/>
  <c r="EI167" i="1"/>
  <c r="EI92" i="1"/>
  <c r="EH96" i="1" s="1"/>
  <c r="EI65" i="1"/>
  <c r="EH114" i="1"/>
  <c r="EH106" i="1"/>
  <c r="EI104" i="1"/>
  <c r="EH142" i="1"/>
  <c r="EI140" i="1"/>
  <c r="EH68" i="1"/>
  <c r="EG70" i="1"/>
  <c r="EG69" i="1"/>
  <c r="EH61" i="1"/>
  <c r="EI60" i="1" l="1"/>
  <c r="EI169" i="1"/>
  <c r="EI168" i="1"/>
  <c r="EJ167" i="1"/>
  <c r="EJ59" i="1"/>
  <c r="EJ122" i="1"/>
  <c r="EI124" i="1"/>
  <c r="EI123" i="1"/>
  <c r="EJ176" i="1"/>
  <c r="EJ92" i="1"/>
  <c r="EJ65" i="1"/>
  <c r="EI142" i="1"/>
  <c r="EJ140" i="1"/>
  <c r="EI79" i="1"/>
  <c r="EI78" i="1"/>
  <c r="EJ77" i="1"/>
  <c r="EI160" i="1"/>
  <c r="EJ159" i="1"/>
  <c r="EJ158" i="1"/>
  <c r="EI187" i="1"/>
  <c r="EJ185" i="1"/>
  <c r="EI186" i="1"/>
  <c r="EI88" i="1"/>
  <c r="EI87" i="1"/>
  <c r="EJ86" i="1"/>
  <c r="EH70" i="1"/>
  <c r="EH69" i="1"/>
  <c r="EI68" i="1"/>
  <c r="EI178" i="1"/>
  <c r="EK247" i="1"/>
  <c r="EK244" i="1"/>
  <c r="EK241" i="1"/>
  <c r="EK242" i="1" s="1"/>
  <c r="EK238" i="1"/>
  <c r="EK239" i="1" s="1"/>
  <c r="EK230" i="1"/>
  <c r="EK231" i="1" s="1"/>
  <c r="EK222" i="1"/>
  <c r="EK223" i="1" s="1"/>
  <c r="EK220" i="1"/>
  <c r="EK221" i="1" s="1"/>
  <c r="EK211" i="1"/>
  <c r="EK212" i="1" s="1"/>
  <c r="EK204" i="1"/>
  <c r="EK213" i="1"/>
  <c r="EK197" i="1"/>
  <c r="EK190" i="1"/>
  <c r="EK174" i="1"/>
  <c r="EK181" i="1"/>
  <c r="EK183" i="1"/>
  <c r="EK172" i="1"/>
  <c r="EK165" i="1"/>
  <c r="EK156" i="1"/>
  <c r="EK163" i="1"/>
  <c r="EK154" i="1"/>
  <c r="EK182" i="1" s="1"/>
  <c r="EK147" i="1"/>
  <c r="EK145" i="1"/>
  <c r="EK173" i="1" s="1"/>
  <c r="EK138" i="1"/>
  <c r="EK136" i="1"/>
  <c r="EK164" i="1" s="1"/>
  <c r="EK129" i="1"/>
  <c r="EK118" i="1"/>
  <c r="EK146" i="1" s="1"/>
  <c r="EJ150" i="1" s="1"/>
  <c r="EK120" i="1"/>
  <c r="EK111" i="1"/>
  <c r="EK127" i="1"/>
  <c r="EK155" i="1" s="1"/>
  <c r="EK109" i="1"/>
  <c r="EK137" i="1" s="1"/>
  <c r="EJ141" i="1" s="1"/>
  <c r="EK102" i="1"/>
  <c r="EK93" i="1"/>
  <c r="EK84" i="1"/>
  <c r="EK91" i="1"/>
  <c r="EK119" i="1" s="1"/>
  <c r="EK83" i="1"/>
  <c r="EK64" i="1"/>
  <c r="EK100" i="1"/>
  <c r="EK128" i="1" s="1"/>
  <c r="EK75" i="1"/>
  <c r="EK82" i="1"/>
  <c r="EK110" i="1" s="1"/>
  <c r="EK74" i="1"/>
  <c r="EK57" i="1"/>
  <c r="EK66" i="1"/>
  <c r="EK73" i="1"/>
  <c r="EK101" i="1" s="1"/>
  <c r="EK104" i="1" s="1"/>
  <c r="EK56" i="1"/>
  <c r="EJ60" i="1" s="1"/>
  <c r="EL55" i="1"/>
  <c r="EI106" i="1"/>
  <c r="EJ104" i="1"/>
  <c r="EI151" i="1"/>
  <c r="EJ149" i="1"/>
  <c r="EI96" i="1"/>
  <c r="EH97" i="1"/>
  <c r="EI95" i="1"/>
  <c r="EJ131" i="1"/>
  <c r="EI133" i="1"/>
  <c r="EI132" i="1"/>
  <c r="EJ113" i="1"/>
  <c r="EI115" i="1"/>
  <c r="EJ254" i="1"/>
  <c r="EJ255" i="1"/>
  <c r="EJ142" i="1" l="1"/>
  <c r="EK140" i="1"/>
  <c r="EK176" i="1"/>
  <c r="EJ133" i="1"/>
  <c r="EK131" i="1"/>
  <c r="EJ132" i="1"/>
  <c r="EI70" i="1"/>
  <c r="EI69" i="1"/>
  <c r="EK59" i="1"/>
  <c r="EK92" i="1"/>
  <c r="EK65" i="1"/>
  <c r="EJ187" i="1"/>
  <c r="EK185" i="1"/>
  <c r="EJ186" i="1"/>
  <c r="EI97" i="1"/>
  <c r="EJ95" i="1"/>
  <c r="EJ61" i="1"/>
  <c r="EL247" i="1"/>
  <c r="EL241" i="1"/>
  <c r="EL242" i="1" s="1"/>
  <c r="EL244" i="1"/>
  <c r="EL238" i="1"/>
  <c r="EL239" i="1" s="1"/>
  <c r="EL220" i="1"/>
  <c r="EL221" i="1" s="1"/>
  <c r="EL230" i="1"/>
  <c r="EL231" i="1" s="1"/>
  <c r="EL213" i="1"/>
  <c r="EL211" i="1"/>
  <c r="EL212" i="1" s="1"/>
  <c r="EL204" i="1"/>
  <c r="EL222" i="1"/>
  <c r="EL223" i="1" s="1"/>
  <c r="EL190" i="1"/>
  <c r="EL197" i="1"/>
  <c r="EL181" i="1"/>
  <c r="EL183" i="1"/>
  <c r="EL172" i="1"/>
  <c r="EL165" i="1"/>
  <c r="EL174" i="1"/>
  <c r="EL163" i="1"/>
  <c r="EL156" i="1"/>
  <c r="EL154" i="1"/>
  <c r="EL182" i="1" s="1"/>
  <c r="EL147" i="1"/>
  <c r="EL129" i="1"/>
  <c r="EL127" i="1"/>
  <c r="EL155" i="1" s="1"/>
  <c r="EL145" i="1"/>
  <c r="EL173" i="1" s="1"/>
  <c r="EL138" i="1"/>
  <c r="EL136" i="1"/>
  <c r="EL164" i="1" s="1"/>
  <c r="EL118" i="1"/>
  <c r="EL146" i="1" s="1"/>
  <c r="EL111" i="1"/>
  <c r="EL100" i="1"/>
  <c r="EL128" i="1" s="1"/>
  <c r="EL120" i="1"/>
  <c r="EL109" i="1"/>
  <c r="EL137" i="1" s="1"/>
  <c r="EL93" i="1"/>
  <c r="EL102" i="1"/>
  <c r="EL84" i="1"/>
  <c r="EL91" i="1"/>
  <c r="EL119" i="1" s="1"/>
  <c r="EL83" i="1"/>
  <c r="EL75" i="1"/>
  <c r="EL82" i="1"/>
  <c r="EL110" i="1" s="1"/>
  <c r="EL74" i="1"/>
  <c r="EL57" i="1"/>
  <c r="EM55" i="1"/>
  <c r="EL66" i="1"/>
  <c r="EL73" i="1"/>
  <c r="EL101" i="1" s="1"/>
  <c r="EL104" i="1" s="1"/>
  <c r="EL64" i="1"/>
  <c r="EL56" i="1"/>
  <c r="EK60" i="1" s="1"/>
  <c r="EJ160" i="1"/>
  <c r="EK159" i="1"/>
  <c r="EK158" i="1"/>
  <c r="EJ88" i="1"/>
  <c r="EJ87" i="1"/>
  <c r="EK86" i="1"/>
  <c r="EJ124" i="1"/>
  <c r="EK122" i="1"/>
  <c r="EJ123" i="1"/>
  <c r="EK150" i="1"/>
  <c r="EK149" i="1"/>
  <c r="EJ151" i="1"/>
  <c r="EJ177" i="1"/>
  <c r="EK113" i="1"/>
  <c r="EJ115" i="1"/>
  <c r="EJ114" i="1"/>
  <c r="EK255" i="1"/>
  <c r="EK254" i="1"/>
  <c r="EJ178" i="1"/>
  <c r="EJ79" i="1"/>
  <c r="EJ78" i="1"/>
  <c r="EK77" i="1"/>
  <c r="EJ169" i="1"/>
  <c r="EK167" i="1"/>
  <c r="EM247" i="1" l="1"/>
  <c r="EM244" i="1"/>
  <c r="EM241" i="1"/>
  <c r="EM242" i="1" s="1"/>
  <c r="EM238" i="1"/>
  <c r="EM239" i="1" s="1"/>
  <c r="EM230" i="1"/>
  <c r="EM231" i="1" s="1"/>
  <c r="EM222" i="1"/>
  <c r="EM223" i="1" s="1"/>
  <c r="EM220" i="1"/>
  <c r="EM221" i="1" s="1"/>
  <c r="EM211" i="1"/>
  <c r="EM212" i="1" s="1"/>
  <c r="EM204" i="1"/>
  <c r="EM197" i="1"/>
  <c r="EM213" i="1"/>
  <c r="EM190" i="1"/>
  <c r="EM183" i="1"/>
  <c r="EM181" i="1"/>
  <c r="EM172" i="1"/>
  <c r="EM165" i="1"/>
  <c r="EM163" i="1"/>
  <c r="EM174" i="1"/>
  <c r="EM156" i="1"/>
  <c r="EM154" i="1"/>
  <c r="EM182" i="1" s="1"/>
  <c r="EM147" i="1"/>
  <c r="EM145" i="1"/>
  <c r="EM138" i="1"/>
  <c r="EM129" i="1"/>
  <c r="EM127" i="1"/>
  <c r="EM155" i="1" s="1"/>
  <c r="EM120" i="1"/>
  <c r="EM136" i="1"/>
  <c r="EM164" i="1" s="1"/>
  <c r="EM118" i="1"/>
  <c r="EM146" i="1" s="1"/>
  <c r="EL150" i="1" s="1"/>
  <c r="EM111" i="1"/>
  <c r="EM100" i="1"/>
  <c r="EM128" i="1" s="1"/>
  <c r="EM109" i="1"/>
  <c r="EM137" i="1" s="1"/>
  <c r="EL141" i="1" s="1"/>
  <c r="EM102" i="1"/>
  <c r="EM93" i="1"/>
  <c r="EM84" i="1"/>
  <c r="EM91" i="1"/>
  <c r="EM119" i="1" s="1"/>
  <c r="EM83" i="1"/>
  <c r="EM75" i="1"/>
  <c r="EM82" i="1"/>
  <c r="EM110" i="1" s="1"/>
  <c r="EL114" i="1" s="1"/>
  <c r="EM74" i="1"/>
  <c r="EM73" i="1"/>
  <c r="EM101" i="1" s="1"/>
  <c r="EM104" i="1" s="1"/>
  <c r="EN55" i="1"/>
  <c r="EM66" i="1"/>
  <c r="EM64" i="1"/>
  <c r="EM56" i="1"/>
  <c r="EL61" i="1" s="1"/>
  <c r="EM57" i="1"/>
  <c r="EL255" i="1"/>
  <c r="EL254" i="1"/>
  <c r="EJ70" i="1"/>
  <c r="EJ69" i="1"/>
  <c r="EK68" i="1"/>
  <c r="EL178" i="1"/>
  <c r="EL177" i="1"/>
  <c r="EL176" i="1"/>
  <c r="EK95" i="1"/>
  <c r="EJ97" i="1"/>
  <c r="EK79" i="1"/>
  <c r="EL77" i="1"/>
  <c r="EK78" i="1"/>
  <c r="EK142" i="1"/>
  <c r="EL140" i="1"/>
  <c r="EL159" i="1"/>
  <c r="EL158" i="1"/>
  <c r="EK160" i="1"/>
  <c r="EK178" i="1"/>
  <c r="EJ96" i="1"/>
  <c r="EL113" i="1"/>
  <c r="EK115" i="1"/>
  <c r="EL59" i="1"/>
  <c r="EK133" i="1"/>
  <c r="EK132" i="1"/>
  <c r="EL131" i="1"/>
  <c r="EK61" i="1"/>
  <c r="EK177" i="1"/>
  <c r="EK187" i="1"/>
  <c r="EL185" i="1"/>
  <c r="EK186" i="1"/>
  <c r="EK88" i="1"/>
  <c r="EK87" i="1"/>
  <c r="EL86" i="1"/>
  <c r="EK114" i="1"/>
  <c r="EK124" i="1"/>
  <c r="EK123" i="1"/>
  <c r="EL122" i="1"/>
  <c r="EL149" i="1"/>
  <c r="EK151" i="1"/>
  <c r="EK141" i="1"/>
  <c r="EL92" i="1"/>
  <c r="EK96" i="1" s="1"/>
  <c r="EL65" i="1"/>
  <c r="EK168" i="1"/>
  <c r="EL167" i="1"/>
  <c r="EK169" i="1"/>
  <c r="EL60" i="1" l="1"/>
  <c r="EL78" i="1"/>
  <c r="EM77" i="1"/>
  <c r="EL79" i="1"/>
  <c r="EL142" i="1"/>
  <c r="EM140" i="1"/>
  <c r="EK70" i="1"/>
  <c r="EK69" i="1"/>
  <c r="EL68" i="1"/>
  <c r="EL115" i="1"/>
  <c r="EM113" i="1"/>
  <c r="EL133" i="1"/>
  <c r="EL132" i="1"/>
  <c r="EM131" i="1"/>
  <c r="EM59" i="1"/>
  <c r="EL87" i="1"/>
  <c r="EM86" i="1"/>
  <c r="EL88" i="1"/>
  <c r="EM149" i="1"/>
  <c r="EL151" i="1"/>
  <c r="EM185" i="1"/>
  <c r="EL187" i="1"/>
  <c r="EL186" i="1"/>
  <c r="EL124" i="1"/>
  <c r="EL123" i="1"/>
  <c r="EM122" i="1"/>
  <c r="EL168" i="1"/>
  <c r="EM167" i="1"/>
  <c r="EL169" i="1"/>
  <c r="EK97" i="1"/>
  <c r="EL95" i="1"/>
  <c r="EM92" i="1"/>
  <c r="EM65" i="1"/>
  <c r="EN247" i="1"/>
  <c r="EN244" i="1"/>
  <c r="EN241" i="1"/>
  <c r="EN242" i="1" s="1"/>
  <c r="EN230" i="1"/>
  <c r="EN231" i="1" s="1"/>
  <c r="EN238" i="1"/>
  <c r="EN239" i="1" s="1"/>
  <c r="EN222" i="1"/>
  <c r="EN223" i="1" s="1"/>
  <c r="EN213" i="1"/>
  <c r="EN220" i="1"/>
  <c r="EN221" i="1" s="1"/>
  <c r="EN211" i="1"/>
  <c r="EN212" i="1" s="1"/>
  <c r="EN204" i="1"/>
  <c r="EN197" i="1"/>
  <c r="EN190" i="1"/>
  <c r="EN181" i="1"/>
  <c r="EN183" i="1"/>
  <c r="EN174" i="1"/>
  <c r="EN172" i="1"/>
  <c r="EN165" i="1"/>
  <c r="EN156" i="1"/>
  <c r="EN163" i="1"/>
  <c r="EN154" i="1"/>
  <c r="EN182" i="1" s="1"/>
  <c r="EN147" i="1"/>
  <c r="EN136" i="1"/>
  <c r="EN164" i="1" s="1"/>
  <c r="EN145" i="1"/>
  <c r="EN173" i="1" s="1"/>
  <c r="EN138" i="1"/>
  <c r="EN127" i="1"/>
  <c r="EN155" i="1" s="1"/>
  <c r="EN129" i="1"/>
  <c r="EN118" i="1"/>
  <c r="EN146" i="1" s="1"/>
  <c r="EM150" i="1" s="1"/>
  <c r="EN111" i="1"/>
  <c r="EN120" i="1"/>
  <c r="EN109" i="1"/>
  <c r="EN137" i="1" s="1"/>
  <c r="EM141" i="1" s="1"/>
  <c r="EN93" i="1"/>
  <c r="EN102" i="1"/>
  <c r="EN84" i="1"/>
  <c r="EN91" i="1"/>
  <c r="EN119" i="1" s="1"/>
  <c r="EN100" i="1"/>
  <c r="EN128" i="1" s="1"/>
  <c r="EN83" i="1"/>
  <c r="EN75" i="1"/>
  <c r="EN82" i="1"/>
  <c r="EN110" i="1" s="1"/>
  <c r="EN74" i="1"/>
  <c r="EN73" i="1"/>
  <c r="EN101" i="1" s="1"/>
  <c r="EN104" i="1" s="1"/>
  <c r="EN66" i="1"/>
  <c r="EN56" i="1"/>
  <c r="EN64" i="1"/>
  <c r="EO55" i="1"/>
  <c r="EN57" i="1"/>
  <c r="EM159" i="1"/>
  <c r="EM158" i="1"/>
  <c r="EL160" i="1"/>
  <c r="EM254" i="1"/>
  <c r="EM255" i="1"/>
  <c r="EN59" i="1" l="1"/>
  <c r="EM124" i="1"/>
  <c r="EM123" i="1"/>
  <c r="EN122" i="1"/>
  <c r="EM61" i="1"/>
  <c r="EM160" i="1"/>
  <c r="EN158" i="1"/>
  <c r="EN159" i="1"/>
  <c r="EN255" i="1"/>
  <c r="EN254" i="1"/>
  <c r="EL70" i="1"/>
  <c r="EL69" i="1"/>
  <c r="EM178" i="1"/>
  <c r="EM177" i="1"/>
  <c r="EN176" i="1"/>
  <c r="EM95" i="1"/>
  <c r="EL97" i="1"/>
  <c r="EM78" i="1"/>
  <c r="EN77" i="1"/>
  <c r="EM79" i="1"/>
  <c r="EM115" i="1"/>
  <c r="EN113" i="1"/>
  <c r="EN140" i="1"/>
  <c r="EM142" i="1"/>
  <c r="EN167" i="1"/>
  <c r="EM169" i="1"/>
  <c r="EM168" i="1"/>
  <c r="EL96" i="1"/>
  <c r="EM114" i="1"/>
  <c r="EO247" i="1"/>
  <c r="EO244" i="1"/>
  <c r="EO245" i="1" s="1"/>
  <c r="EO241" i="1"/>
  <c r="EO242" i="1" s="1"/>
  <c r="EO238" i="1"/>
  <c r="EO239" i="1" s="1"/>
  <c r="EO230" i="1"/>
  <c r="EO231" i="1" s="1"/>
  <c r="EO222" i="1"/>
  <c r="EO223" i="1" s="1"/>
  <c r="EO220" i="1"/>
  <c r="EO221" i="1" s="1"/>
  <c r="EO213" i="1"/>
  <c r="EO204" i="1"/>
  <c r="EO197" i="1"/>
  <c r="EO211" i="1"/>
  <c r="EO212" i="1" s="1"/>
  <c r="EO190" i="1"/>
  <c r="EO183" i="1"/>
  <c r="EO174" i="1"/>
  <c r="EO181" i="1"/>
  <c r="EO172" i="1"/>
  <c r="EO165" i="1"/>
  <c r="EO163" i="1"/>
  <c r="EO156" i="1"/>
  <c r="EO154" i="1"/>
  <c r="EO182" i="1" s="1"/>
  <c r="EO147" i="1"/>
  <c r="EO145" i="1"/>
  <c r="EO173" i="1" s="1"/>
  <c r="EN178" i="1" s="1"/>
  <c r="EO138" i="1"/>
  <c r="EO136" i="1"/>
  <c r="EO164" i="1" s="1"/>
  <c r="EO129" i="1"/>
  <c r="EO127" i="1"/>
  <c r="EO155" i="1" s="1"/>
  <c r="EO120" i="1"/>
  <c r="EO109" i="1"/>
  <c r="EO137" i="1" s="1"/>
  <c r="EO118" i="1"/>
  <c r="EO146" i="1" s="1"/>
  <c r="EN150" i="1" s="1"/>
  <c r="EO111" i="1"/>
  <c r="EO100" i="1"/>
  <c r="EO128" i="1" s="1"/>
  <c r="EO102" i="1"/>
  <c r="EO84" i="1"/>
  <c r="EO91" i="1"/>
  <c r="EO119" i="1" s="1"/>
  <c r="EO83" i="1"/>
  <c r="EO86" i="1" s="1"/>
  <c r="EO93" i="1"/>
  <c r="EO82" i="1"/>
  <c r="EO110" i="1" s="1"/>
  <c r="EN114" i="1" s="1"/>
  <c r="EO74" i="1"/>
  <c r="EO73" i="1"/>
  <c r="EO101" i="1" s="1"/>
  <c r="EP55" i="1"/>
  <c r="EO66" i="1"/>
  <c r="EO56" i="1"/>
  <c r="EO64" i="1"/>
  <c r="EO57" i="1"/>
  <c r="EO75" i="1"/>
  <c r="EM87" i="1"/>
  <c r="EN86" i="1"/>
  <c r="EM88" i="1"/>
  <c r="EM186" i="1"/>
  <c r="EM187" i="1"/>
  <c r="EN185" i="1"/>
  <c r="EN92" i="1"/>
  <c r="EN65" i="1"/>
  <c r="EM133" i="1"/>
  <c r="EM132" i="1"/>
  <c r="EN131" i="1"/>
  <c r="EM151" i="1"/>
  <c r="EN149" i="1"/>
  <c r="EM60" i="1"/>
  <c r="EO140" i="1" l="1"/>
  <c r="EN142" i="1"/>
  <c r="EN187" i="1"/>
  <c r="EO185" i="1"/>
  <c r="EN186" i="1"/>
  <c r="EN177" i="1"/>
  <c r="EO92" i="1"/>
  <c r="EO65" i="1"/>
  <c r="EN95" i="1"/>
  <c r="EM97" i="1"/>
  <c r="EO59" i="1"/>
  <c r="EN124" i="1"/>
  <c r="EN123" i="1"/>
  <c r="EO122" i="1"/>
  <c r="EN160" i="1"/>
  <c r="EO159" i="1"/>
  <c r="EO158" i="1"/>
  <c r="EO254" i="1"/>
  <c r="EO255" i="1"/>
  <c r="EN141" i="1"/>
  <c r="EP247" i="1"/>
  <c r="EP244" i="1"/>
  <c r="EP241" i="1"/>
  <c r="EP242" i="1" s="1"/>
  <c r="EP238" i="1"/>
  <c r="EP239" i="1" s="1"/>
  <c r="EP230" i="1"/>
  <c r="EP231" i="1" s="1"/>
  <c r="EP222" i="1"/>
  <c r="EP223" i="1" s="1"/>
  <c r="EP220" i="1"/>
  <c r="EP221" i="1" s="1"/>
  <c r="EP213" i="1"/>
  <c r="EP211" i="1"/>
  <c r="EP212" i="1" s="1"/>
  <c r="EP204" i="1"/>
  <c r="EP197" i="1"/>
  <c r="EP190" i="1"/>
  <c r="EP183" i="1"/>
  <c r="EP181" i="1"/>
  <c r="EP174" i="1"/>
  <c r="EP172" i="1"/>
  <c r="EP165" i="1"/>
  <c r="EP163" i="1"/>
  <c r="EP156" i="1"/>
  <c r="EP154" i="1"/>
  <c r="EP182" i="1" s="1"/>
  <c r="EP147" i="1"/>
  <c r="EP145" i="1"/>
  <c r="EP173" i="1" s="1"/>
  <c r="EP138" i="1"/>
  <c r="EP136" i="1"/>
  <c r="EP164" i="1" s="1"/>
  <c r="EP129" i="1"/>
  <c r="EP120" i="1"/>
  <c r="EP127" i="1"/>
  <c r="EP155" i="1" s="1"/>
  <c r="EP109" i="1"/>
  <c r="EP137" i="1" s="1"/>
  <c r="EP102" i="1"/>
  <c r="EP84" i="1"/>
  <c r="EP111" i="1"/>
  <c r="EP91" i="1"/>
  <c r="EP119" i="1" s="1"/>
  <c r="EP100" i="1"/>
  <c r="EP128" i="1" s="1"/>
  <c r="EP82" i="1"/>
  <c r="EP110" i="1" s="1"/>
  <c r="EP74" i="1"/>
  <c r="EP93" i="1"/>
  <c r="EP118" i="1"/>
  <c r="EP146" i="1" s="1"/>
  <c r="EO150" i="1" s="1"/>
  <c r="EP73" i="1"/>
  <c r="EP101" i="1" s="1"/>
  <c r="EP66" i="1"/>
  <c r="EP83" i="1"/>
  <c r="EP64" i="1"/>
  <c r="EP56" i="1"/>
  <c r="EO60" i="1" s="1"/>
  <c r="EP57" i="1"/>
  <c r="EQ55" i="1"/>
  <c r="EP75" i="1"/>
  <c r="EN169" i="1"/>
  <c r="EO167" i="1"/>
  <c r="EN168" i="1"/>
  <c r="EM96" i="1"/>
  <c r="EM69" i="1"/>
  <c r="EN68" i="1"/>
  <c r="EM70" i="1"/>
  <c r="EO104" i="1"/>
  <c r="EO105" i="1"/>
  <c r="EN133" i="1"/>
  <c r="EN132" i="1"/>
  <c r="EO131" i="1"/>
  <c r="EN78" i="1"/>
  <c r="EN79" i="1"/>
  <c r="EO77" i="1"/>
  <c r="EO178" i="1"/>
  <c r="EO177" i="1"/>
  <c r="EO176" i="1"/>
  <c r="EN60" i="1"/>
  <c r="EO113" i="1"/>
  <c r="EN115" i="1"/>
  <c r="EO114" i="1"/>
  <c r="EN151" i="1"/>
  <c r="EO149" i="1"/>
  <c r="EN61" i="1"/>
  <c r="EO88" i="1" l="1"/>
  <c r="EO87" i="1"/>
  <c r="EP86" i="1"/>
  <c r="EO124" i="1"/>
  <c r="EO123" i="1"/>
  <c r="EP122" i="1"/>
  <c r="EO169" i="1"/>
  <c r="EO168" i="1"/>
  <c r="EP167" i="1"/>
  <c r="EN97" i="1"/>
  <c r="EO95" i="1"/>
  <c r="EO61" i="1"/>
  <c r="EO106" i="1"/>
  <c r="EP104" i="1"/>
  <c r="EP176" i="1"/>
  <c r="EQ247" i="1"/>
  <c r="EQ244" i="1"/>
  <c r="EQ241" i="1"/>
  <c r="EQ242" i="1" s="1"/>
  <c r="EQ238" i="1"/>
  <c r="EQ239" i="1" s="1"/>
  <c r="EQ230" i="1"/>
  <c r="EQ231" i="1" s="1"/>
  <c r="EQ222" i="1"/>
  <c r="EQ223" i="1" s="1"/>
  <c r="EQ220" i="1"/>
  <c r="EQ221" i="1" s="1"/>
  <c r="EQ213" i="1"/>
  <c r="EQ204" i="1"/>
  <c r="EQ197" i="1"/>
  <c r="EQ190" i="1"/>
  <c r="EQ211" i="1"/>
  <c r="EQ212" i="1" s="1"/>
  <c r="EQ183" i="1"/>
  <c r="EQ174" i="1"/>
  <c r="EQ181" i="1"/>
  <c r="EQ172" i="1"/>
  <c r="EQ165" i="1"/>
  <c r="EQ156" i="1"/>
  <c r="EQ163" i="1"/>
  <c r="EQ147" i="1"/>
  <c r="EQ145" i="1"/>
  <c r="EQ173" i="1" s="1"/>
  <c r="EQ138" i="1"/>
  <c r="EQ154" i="1"/>
  <c r="EQ182" i="1" s="1"/>
  <c r="EQ136" i="1"/>
  <c r="EQ164" i="1" s="1"/>
  <c r="EQ129" i="1"/>
  <c r="EQ120" i="1"/>
  <c r="EQ127" i="1"/>
  <c r="EQ155" i="1" s="1"/>
  <c r="EQ109" i="1"/>
  <c r="EQ137" i="1" s="1"/>
  <c r="EQ102" i="1"/>
  <c r="EQ118" i="1"/>
  <c r="EQ146" i="1" s="1"/>
  <c r="EP150" i="1" s="1"/>
  <c r="EQ111" i="1"/>
  <c r="EQ100" i="1"/>
  <c r="EQ128" i="1" s="1"/>
  <c r="EQ91" i="1"/>
  <c r="EQ119" i="1" s="1"/>
  <c r="EQ82" i="1"/>
  <c r="EQ110" i="1" s="1"/>
  <c r="EQ93" i="1"/>
  <c r="EQ84" i="1"/>
  <c r="EQ73" i="1"/>
  <c r="EQ101" i="1" s="1"/>
  <c r="EP105" i="1" s="1"/>
  <c r="EQ64" i="1"/>
  <c r="EQ75" i="1"/>
  <c r="EQ83" i="1"/>
  <c r="EQ66" i="1"/>
  <c r="EQ56" i="1"/>
  <c r="EQ57" i="1"/>
  <c r="ER55" i="1"/>
  <c r="EQ74" i="1"/>
  <c r="EP140" i="1"/>
  <c r="EO142" i="1"/>
  <c r="EO187" i="1"/>
  <c r="EP185" i="1"/>
  <c r="EO186" i="1"/>
  <c r="EN96" i="1"/>
  <c r="EO78" i="1"/>
  <c r="EO79" i="1"/>
  <c r="EP77" i="1"/>
  <c r="EO160" i="1"/>
  <c r="EP159" i="1"/>
  <c r="EP158" i="1"/>
  <c r="EO151" i="1"/>
  <c r="EP149" i="1"/>
  <c r="EP59" i="1"/>
  <c r="EP113" i="1"/>
  <c r="EP114" i="1"/>
  <c r="EO115" i="1"/>
  <c r="EO141" i="1"/>
  <c r="EP92" i="1"/>
  <c r="EO96" i="1" s="1"/>
  <c r="EP65" i="1"/>
  <c r="EO132" i="1"/>
  <c r="EP131" i="1"/>
  <c r="EO133" i="1"/>
  <c r="EP255" i="1"/>
  <c r="EP254" i="1"/>
  <c r="EN69" i="1"/>
  <c r="EO68" i="1"/>
  <c r="EN70" i="1"/>
  <c r="EQ176" i="1" l="1"/>
  <c r="EP142" i="1"/>
  <c r="EQ140" i="1"/>
  <c r="EP160" i="1"/>
  <c r="EQ159" i="1"/>
  <c r="EQ158" i="1"/>
  <c r="EQ59" i="1"/>
  <c r="EP115" i="1"/>
  <c r="EQ113" i="1"/>
  <c r="EP123" i="1"/>
  <c r="EQ122" i="1"/>
  <c r="EP124" i="1"/>
  <c r="EQ255" i="1"/>
  <c r="EQ254" i="1"/>
  <c r="EP78" i="1"/>
  <c r="EP79" i="1"/>
  <c r="EQ77" i="1"/>
  <c r="EP61" i="1"/>
  <c r="EP141" i="1"/>
  <c r="EP88" i="1"/>
  <c r="EP87" i="1"/>
  <c r="EQ86" i="1"/>
  <c r="EP132" i="1"/>
  <c r="EQ131" i="1"/>
  <c r="EP133" i="1"/>
  <c r="EP169" i="1"/>
  <c r="EP168" i="1"/>
  <c r="EQ167" i="1"/>
  <c r="EO97" i="1"/>
  <c r="EP95" i="1"/>
  <c r="ER247" i="1"/>
  <c r="ER244" i="1"/>
  <c r="ER241" i="1"/>
  <c r="ER242" i="1" s="1"/>
  <c r="ER238" i="1"/>
  <c r="ER239" i="1" s="1"/>
  <c r="ER230" i="1"/>
  <c r="ER231" i="1" s="1"/>
  <c r="ER222" i="1"/>
  <c r="ER223" i="1" s="1"/>
  <c r="ER220" i="1"/>
  <c r="ER221" i="1" s="1"/>
  <c r="ER211" i="1"/>
  <c r="ER212" i="1" s="1"/>
  <c r="ER204" i="1"/>
  <c r="ER197" i="1"/>
  <c r="ER213" i="1"/>
  <c r="ER183" i="1"/>
  <c r="ER190" i="1"/>
  <c r="ER174" i="1"/>
  <c r="ER181" i="1"/>
  <c r="ER172" i="1"/>
  <c r="ER165" i="1"/>
  <c r="ER156" i="1"/>
  <c r="ER163" i="1"/>
  <c r="ER154" i="1"/>
  <c r="ER182" i="1" s="1"/>
  <c r="ER147" i="1"/>
  <c r="ER145" i="1"/>
  <c r="ER173" i="1" s="1"/>
  <c r="ER138" i="1"/>
  <c r="ER136" i="1"/>
  <c r="ER164" i="1" s="1"/>
  <c r="ER129" i="1"/>
  <c r="ER120" i="1"/>
  <c r="ER127" i="1"/>
  <c r="ER155" i="1" s="1"/>
  <c r="ER118" i="1"/>
  <c r="ER146" i="1" s="1"/>
  <c r="ER109" i="1"/>
  <c r="ER137" i="1" s="1"/>
  <c r="EQ141" i="1" s="1"/>
  <c r="ER111" i="1"/>
  <c r="ER102" i="1"/>
  <c r="ER91" i="1"/>
  <c r="ER119" i="1" s="1"/>
  <c r="ER100" i="1"/>
  <c r="ER128" i="1" s="1"/>
  <c r="ER93" i="1"/>
  <c r="ER73" i="1"/>
  <c r="ER101" i="1" s="1"/>
  <c r="ER104" i="1" s="1"/>
  <c r="ER66" i="1"/>
  <c r="ER75" i="1"/>
  <c r="ER84" i="1"/>
  <c r="ER83" i="1"/>
  <c r="ER56" i="1"/>
  <c r="ER82" i="1"/>
  <c r="ER110" i="1" s="1"/>
  <c r="EQ114" i="1" s="1"/>
  <c r="ER64" i="1"/>
  <c r="ER57" i="1"/>
  <c r="ER74" i="1"/>
  <c r="ES55" i="1"/>
  <c r="EP187" i="1"/>
  <c r="EP186" i="1"/>
  <c r="EQ185" i="1"/>
  <c r="EP177" i="1"/>
  <c r="EP106" i="1"/>
  <c r="EQ104" i="1"/>
  <c r="EP68" i="1"/>
  <c r="EO70" i="1"/>
  <c r="EO69" i="1"/>
  <c r="EP60" i="1"/>
  <c r="EQ92" i="1"/>
  <c r="EQ65" i="1"/>
  <c r="EP151" i="1"/>
  <c r="EQ150" i="1"/>
  <c r="EQ149" i="1"/>
  <c r="EP178" i="1"/>
  <c r="EQ160" i="1" l="1"/>
  <c r="ER159" i="1"/>
  <c r="ER158" i="1"/>
  <c r="ER92" i="1"/>
  <c r="ER65" i="1"/>
  <c r="EP70" i="1"/>
  <c r="EQ68" i="1"/>
  <c r="EP69" i="1"/>
  <c r="ER113" i="1"/>
  <c r="EQ115" i="1"/>
  <c r="ER131" i="1"/>
  <c r="EQ133" i="1"/>
  <c r="EQ132" i="1"/>
  <c r="ER254" i="1"/>
  <c r="ER255" i="1"/>
  <c r="EP97" i="1"/>
  <c r="EQ95" i="1"/>
  <c r="ER59" i="1"/>
  <c r="ER122" i="1"/>
  <c r="EQ123" i="1"/>
  <c r="EQ124" i="1"/>
  <c r="EQ169" i="1"/>
  <c r="EQ168" i="1"/>
  <c r="ER167" i="1"/>
  <c r="EQ88" i="1"/>
  <c r="EQ87" i="1"/>
  <c r="ER86" i="1"/>
  <c r="EP96" i="1"/>
  <c r="EQ60" i="1"/>
  <c r="ER176" i="1"/>
  <c r="EQ61" i="1"/>
  <c r="ES247" i="1"/>
  <c r="ES244" i="1"/>
  <c r="ES241" i="1"/>
  <c r="ES242" i="1" s="1"/>
  <c r="ES238" i="1"/>
  <c r="ES239" i="1" s="1"/>
  <c r="ES230" i="1"/>
  <c r="ES231" i="1" s="1"/>
  <c r="ES220" i="1"/>
  <c r="ES221" i="1" s="1"/>
  <c r="ES222" i="1"/>
  <c r="ES223" i="1" s="1"/>
  <c r="ES211" i="1"/>
  <c r="ES212" i="1" s="1"/>
  <c r="ES204" i="1"/>
  <c r="ES213" i="1"/>
  <c r="ES197" i="1"/>
  <c r="ES190" i="1"/>
  <c r="ES174" i="1"/>
  <c r="ES183" i="1"/>
  <c r="ES181" i="1"/>
  <c r="ES172" i="1"/>
  <c r="ES165" i="1"/>
  <c r="ES156" i="1"/>
  <c r="ES163" i="1"/>
  <c r="ES154" i="1"/>
  <c r="ES182" i="1" s="1"/>
  <c r="ES147" i="1"/>
  <c r="ES145" i="1"/>
  <c r="ES173" i="1" s="1"/>
  <c r="ES138" i="1"/>
  <c r="ES136" i="1"/>
  <c r="ES164" i="1" s="1"/>
  <c r="ES129" i="1"/>
  <c r="ES127" i="1"/>
  <c r="ES155" i="1" s="1"/>
  <c r="ES118" i="1"/>
  <c r="ES146" i="1" s="1"/>
  <c r="ES120" i="1"/>
  <c r="ES111" i="1"/>
  <c r="ES109" i="1"/>
  <c r="ES137" i="1" s="1"/>
  <c r="ES102" i="1"/>
  <c r="ES100" i="1"/>
  <c r="ES128" i="1" s="1"/>
  <c r="ES93" i="1"/>
  <c r="ES84" i="1"/>
  <c r="ES91" i="1"/>
  <c r="ES119" i="1" s="1"/>
  <c r="ES83" i="1"/>
  <c r="ES64" i="1"/>
  <c r="ES75" i="1"/>
  <c r="ES74" i="1"/>
  <c r="ES82" i="1"/>
  <c r="ES110" i="1" s="1"/>
  <c r="ES66" i="1"/>
  <c r="ES57" i="1"/>
  <c r="ES73" i="1"/>
  <c r="ES101" i="1" s="1"/>
  <c r="ES104" i="1" s="1"/>
  <c r="ES56" i="1"/>
  <c r="ET55" i="1"/>
  <c r="EQ142" i="1"/>
  <c r="ER140" i="1"/>
  <c r="EQ177" i="1"/>
  <c r="EQ78" i="1"/>
  <c r="EQ79" i="1"/>
  <c r="ER77" i="1"/>
  <c r="EQ151" i="1"/>
  <c r="ER150" i="1"/>
  <c r="ER149" i="1"/>
  <c r="EQ187" i="1"/>
  <c r="EQ186" i="1"/>
  <c r="ER185" i="1"/>
  <c r="EQ178" i="1"/>
  <c r="ER88" i="1" l="1"/>
  <c r="ER87" i="1"/>
  <c r="ES86" i="1"/>
  <c r="ER186" i="1"/>
  <c r="ES185" i="1"/>
  <c r="ER187" i="1"/>
  <c r="ES59" i="1"/>
  <c r="ER124" i="1"/>
  <c r="ES122" i="1"/>
  <c r="ER123" i="1"/>
  <c r="ES149" i="1"/>
  <c r="ER151" i="1"/>
  <c r="ER160" i="1"/>
  <c r="ES159" i="1"/>
  <c r="ES158" i="1"/>
  <c r="ER60" i="1"/>
  <c r="ES255" i="1"/>
  <c r="ES254" i="1"/>
  <c r="ER61" i="1"/>
  <c r="EQ70" i="1"/>
  <c r="ER68" i="1"/>
  <c r="EQ69" i="1"/>
  <c r="ES113" i="1"/>
  <c r="ER115" i="1"/>
  <c r="ER133" i="1"/>
  <c r="ES131" i="1"/>
  <c r="ER132" i="1"/>
  <c r="ER169" i="1"/>
  <c r="ER168" i="1"/>
  <c r="ES167" i="1"/>
  <c r="EQ97" i="1"/>
  <c r="ER95" i="1"/>
  <c r="ER78" i="1"/>
  <c r="ER79" i="1"/>
  <c r="ES77" i="1"/>
  <c r="ER142" i="1"/>
  <c r="ES140" i="1"/>
  <c r="ES176" i="1"/>
  <c r="ER178" i="1"/>
  <c r="ER114" i="1"/>
  <c r="ET247" i="1"/>
  <c r="ET241" i="1"/>
  <c r="ET242" i="1" s="1"/>
  <c r="ET244" i="1"/>
  <c r="ET238" i="1"/>
  <c r="ET239" i="1" s="1"/>
  <c r="ET220" i="1"/>
  <c r="ET221" i="1" s="1"/>
  <c r="ET222" i="1"/>
  <c r="ET223" i="1" s="1"/>
  <c r="ET230" i="1"/>
  <c r="ET231" i="1" s="1"/>
  <c r="ET213" i="1"/>
  <c r="ET211" i="1"/>
  <c r="ET212" i="1" s="1"/>
  <c r="ET204" i="1"/>
  <c r="ET190" i="1"/>
  <c r="ET197" i="1"/>
  <c r="ET183" i="1"/>
  <c r="ET181" i="1"/>
  <c r="ET172" i="1"/>
  <c r="ET165" i="1"/>
  <c r="ET174" i="1"/>
  <c r="ET163" i="1"/>
  <c r="ET154" i="1"/>
  <c r="ET182" i="1" s="1"/>
  <c r="ET147" i="1"/>
  <c r="ET156" i="1"/>
  <c r="ET136" i="1"/>
  <c r="ET164" i="1" s="1"/>
  <c r="ET129" i="1"/>
  <c r="ET127" i="1"/>
  <c r="ET155" i="1" s="1"/>
  <c r="ET145" i="1"/>
  <c r="ET173" i="1" s="1"/>
  <c r="ES178" i="1" s="1"/>
  <c r="ET118" i="1"/>
  <c r="ET146" i="1" s="1"/>
  <c r="ES150" i="1" s="1"/>
  <c r="ET138" i="1"/>
  <c r="ET111" i="1"/>
  <c r="ET100" i="1"/>
  <c r="ET128" i="1" s="1"/>
  <c r="ET120" i="1"/>
  <c r="ET109" i="1"/>
  <c r="ET137" i="1" s="1"/>
  <c r="ET93" i="1"/>
  <c r="ET84" i="1"/>
  <c r="ET102" i="1"/>
  <c r="ET91" i="1"/>
  <c r="ET75" i="1"/>
  <c r="ET83" i="1"/>
  <c r="ET74" i="1"/>
  <c r="ET82" i="1"/>
  <c r="ET110" i="1" s="1"/>
  <c r="ET64" i="1"/>
  <c r="ET57" i="1"/>
  <c r="EU55" i="1"/>
  <c r="ET73" i="1"/>
  <c r="ET101" i="1" s="1"/>
  <c r="ET104" i="1" s="1"/>
  <c r="ET66" i="1"/>
  <c r="ET56" i="1"/>
  <c r="ES61" i="1" s="1"/>
  <c r="ES92" i="1"/>
  <c r="ES65" i="1"/>
  <c r="EQ96" i="1"/>
  <c r="ET159" i="1" l="1"/>
  <c r="ET158" i="1"/>
  <c r="ES160" i="1"/>
  <c r="ES60" i="1"/>
  <c r="ET92" i="1"/>
  <c r="ES96" i="1" s="1"/>
  <c r="ET65" i="1"/>
  <c r="ER70" i="1"/>
  <c r="ES68" i="1"/>
  <c r="ET113" i="1"/>
  <c r="ES115" i="1"/>
  <c r="ES142" i="1"/>
  <c r="ET140" i="1"/>
  <c r="ER97" i="1"/>
  <c r="ES95" i="1"/>
  <c r="ES79" i="1"/>
  <c r="ET77" i="1"/>
  <c r="ES78" i="1"/>
  <c r="ES168" i="1"/>
  <c r="ET167" i="1"/>
  <c r="ES169" i="1"/>
  <c r="ES177" i="1"/>
  <c r="ES133" i="1"/>
  <c r="ES132" i="1"/>
  <c r="ET131" i="1"/>
  <c r="ER96" i="1"/>
  <c r="ET59" i="1"/>
  <c r="ES88" i="1"/>
  <c r="ES87" i="1"/>
  <c r="ET86" i="1"/>
  <c r="ES187" i="1"/>
  <c r="ET185" i="1"/>
  <c r="ES186" i="1"/>
  <c r="ES114" i="1"/>
  <c r="EU247" i="1"/>
  <c r="EU244" i="1"/>
  <c r="EU241" i="1"/>
  <c r="EU242" i="1" s="1"/>
  <c r="EU238" i="1"/>
  <c r="EU239" i="1" s="1"/>
  <c r="EU230" i="1"/>
  <c r="EU231" i="1" s="1"/>
  <c r="EU220" i="1"/>
  <c r="EU221" i="1" s="1"/>
  <c r="EU222" i="1"/>
  <c r="EU223" i="1" s="1"/>
  <c r="EU211" i="1"/>
  <c r="EU212" i="1" s="1"/>
  <c r="EU204" i="1"/>
  <c r="EU213" i="1"/>
  <c r="EU197" i="1"/>
  <c r="EU190" i="1"/>
  <c r="EU183" i="1"/>
  <c r="EU181" i="1"/>
  <c r="EU172" i="1"/>
  <c r="EU165" i="1"/>
  <c r="EU174" i="1"/>
  <c r="EU163" i="1"/>
  <c r="EU154" i="1"/>
  <c r="EU182" i="1" s="1"/>
  <c r="EU156" i="1"/>
  <c r="EU145" i="1"/>
  <c r="EU173" i="1" s="1"/>
  <c r="ET177" i="1" s="1"/>
  <c r="EU138" i="1"/>
  <c r="EU147" i="1"/>
  <c r="EU136" i="1"/>
  <c r="EU164" i="1" s="1"/>
  <c r="EU129" i="1"/>
  <c r="EU120" i="1"/>
  <c r="EU127" i="1"/>
  <c r="EU155" i="1" s="1"/>
  <c r="EU111" i="1"/>
  <c r="EU100" i="1"/>
  <c r="EU128" i="1" s="1"/>
  <c r="EU118" i="1"/>
  <c r="EU146" i="1" s="1"/>
  <c r="ET150" i="1" s="1"/>
  <c r="EU109" i="1"/>
  <c r="EU137" i="1" s="1"/>
  <c r="EU102" i="1"/>
  <c r="EU93" i="1"/>
  <c r="EU84" i="1"/>
  <c r="EU91" i="1"/>
  <c r="EU119" i="1" s="1"/>
  <c r="EU75" i="1"/>
  <c r="EU83" i="1"/>
  <c r="EU74" i="1"/>
  <c r="EU82" i="1"/>
  <c r="EU110" i="1" s="1"/>
  <c r="EU73" i="1"/>
  <c r="EU101" i="1" s="1"/>
  <c r="EU104" i="1" s="1"/>
  <c r="EV55" i="1"/>
  <c r="EU56" i="1"/>
  <c r="EU64" i="1"/>
  <c r="EU57" i="1"/>
  <c r="EU66" i="1"/>
  <c r="ET149" i="1"/>
  <c r="ES151" i="1"/>
  <c r="ES141" i="1"/>
  <c r="ET176" i="1"/>
  <c r="ET255" i="1"/>
  <c r="ET254" i="1"/>
  <c r="ET178" i="1" l="1"/>
  <c r="EU59" i="1"/>
  <c r="EV247" i="1"/>
  <c r="EV244" i="1"/>
  <c r="EV245" i="1" s="1"/>
  <c r="EV241" i="1"/>
  <c r="EV242" i="1" s="1"/>
  <c r="EV230" i="1"/>
  <c r="EV231" i="1" s="1"/>
  <c r="EV238" i="1"/>
  <c r="EV239" i="1" s="1"/>
  <c r="EV220" i="1"/>
  <c r="EV221" i="1" s="1"/>
  <c r="EV213" i="1"/>
  <c r="EV222" i="1"/>
  <c r="EV223" i="1" s="1"/>
  <c r="EV211" i="1"/>
  <c r="EV212" i="1" s="1"/>
  <c r="EV204" i="1"/>
  <c r="EV197" i="1"/>
  <c r="EV190" i="1"/>
  <c r="EV183" i="1"/>
  <c r="EV181" i="1"/>
  <c r="EV174" i="1"/>
  <c r="EV172" i="1"/>
  <c r="EV165" i="1"/>
  <c r="EV156" i="1"/>
  <c r="EV163" i="1"/>
  <c r="EV154" i="1"/>
  <c r="EV182" i="1" s="1"/>
  <c r="EV147" i="1"/>
  <c r="EV136" i="1"/>
  <c r="EV164" i="1" s="1"/>
  <c r="EV145" i="1"/>
  <c r="EV173" i="1" s="1"/>
  <c r="EV138" i="1"/>
  <c r="EV129" i="1"/>
  <c r="EV118" i="1"/>
  <c r="EV146" i="1" s="1"/>
  <c r="EV111" i="1"/>
  <c r="EV120" i="1"/>
  <c r="EV127" i="1"/>
  <c r="EV155" i="1" s="1"/>
  <c r="EV109" i="1"/>
  <c r="EV137" i="1" s="1"/>
  <c r="EU141" i="1" s="1"/>
  <c r="EV93" i="1"/>
  <c r="EV100" i="1"/>
  <c r="EV128" i="1" s="1"/>
  <c r="EV84" i="1"/>
  <c r="EV91" i="1"/>
  <c r="EV119" i="1" s="1"/>
  <c r="EV102" i="1"/>
  <c r="EV75" i="1"/>
  <c r="EV83" i="1"/>
  <c r="EV74" i="1"/>
  <c r="EV82" i="1"/>
  <c r="EV110" i="1" s="1"/>
  <c r="EU114" i="1" s="1"/>
  <c r="EV73" i="1"/>
  <c r="EV101" i="1" s="1"/>
  <c r="EV66" i="1"/>
  <c r="EV56" i="1"/>
  <c r="EV57" i="1"/>
  <c r="EV64" i="1"/>
  <c r="EW55" i="1"/>
  <c r="EU255" i="1"/>
  <c r="EU254" i="1"/>
  <c r="ET168" i="1"/>
  <c r="EU167" i="1"/>
  <c r="ET169" i="1"/>
  <c r="ET60" i="1"/>
  <c r="ES70" i="1"/>
  <c r="ES69" i="1"/>
  <c r="ET68" i="1"/>
  <c r="ET115" i="1"/>
  <c r="EU113" i="1"/>
  <c r="ET142" i="1"/>
  <c r="EU140" i="1"/>
  <c r="ET61" i="1"/>
  <c r="ET141" i="1"/>
  <c r="ES97" i="1"/>
  <c r="ET95" i="1"/>
  <c r="ET79" i="1"/>
  <c r="ET78" i="1"/>
  <c r="EU77" i="1"/>
  <c r="EU149" i="1"/>
  <c r="ET151" i="1"/>
  <c r="EU150" i="1"/>
  <c r="ET88" i="1"/>
  <c r="ET87" i="1"/>
  <c r="ET133" i="1"/>
  <c r="ET132" i="1"/>
  <c r="EU131" i="1"/>
  <c r="EU177" i="1"/>
  <c r="EU178" i="1"/>
  <c r="EU176" i="1"/>
  <c r="ET114" i="1"/>
  <c r="EU92" i="1"/>
  <c r="EU65" i="1"/>
  <c r="ET124" i="1"/>
  <c r="ET123" i="1"/>
  <c r="EU122" i="1"/>
  <c r="EU159" i="1"/>
  <c r="EU158" i="1"/>
  <c r="ET160" i="1"/>
  <c r="EU185" i="1"/>
  <c r="ET186" i="1"/>
  <c r="ET187" i="1"/>
  <c r="EW247" i="1" l="1"/>
  <c r="EW244" i="1"/>
  <c r="EW241" i="1"/>
  <c r="EW242" i="1" s="1"/>
  <c r="EW238" i="1"/>
  <c r="EW239" i="1" s="1"/>
  <c r="EW230" i="1"/>
  <c r="EW231" i="1" s="1"/>
  <c r="EW222" i="1"/>
  <c r="EW223" i="1" s="1"/>
  <c r="EW220" i="1"/>
  <c r="EW221" i="1" s="1"/>
  <c r="EW213" i="1"/>
  <c r="EW211" i="1"/>
  <c r="EW212" i="1" s="1"/>
  <c r="EW197" i="1"/>
  <c r="EW190" i="1"/>
  <c r="EW204" i="1"/>
  <c r="EW183" i="1"/>
  <c r="EW181" i="1"/>
  <c r="EW174" i="1"/>
  <c r="EW172" i="1"/>
  <c r="EW165" i="1"/>
  <c r="EW163" i="1"/>
  <c r="EW154" i="1"/>
  <c r="EW182" i="1" s="1"/>
  <c r="EW147" i="1"/>
  <c r="EW156" i="1"/>
  <c r="EW145" i="1"/>
  <c r="EW173" i="1" s="1"/>
  <c r="EV177" i="1" s="1"/>
  <c r="EW138" i="1"/>
  <c r="EW129" i="1"/>
  <c r="EW127" i="1"/>
  <c r="EW155" i="1" s="1"/>
  <c r="EW120" i="1"/>
  <c r="EW118" i="1"/>
  <c r="EW146" i="1" s="1"/>
  <c r="EW109" i="1"/>
  <c r="EW137" i="1" s="1"/>
  <c r="EW136" i="1"/>
  <c r="EW164" i="1" s="1"/>
  <c r="EW111" i="1"/>
  <c r="EW100" i="1"/>
  <c r="EW128" i="1" s="1"/>
  <c r="EW84" i="1"/>
  <c r="EW91" i="1"/>
  <c r="EW119" i="1" s="1"/>
  <c r="EW83" i="1"/>
  <c r="EW102" i="1"/>
  <c r="EW93" i="1"/>
  <c r="EW74" i="1"/>
  <c r="EV78" i="1" s="1"/>
  <c r="EW82" i="1"/>
  <c r="EW110" i="1" s="1"/>
  <c r="EV114" i="1" s="1"/>
  <c r="EW73" i="1"/>
  <c r="EW101" i="1" s="1"/>
  <c r="EV105" i="1" s="1"/>
  <c r="EX55" i="1"/>
  <c r="EW56" i="1"/>
  <c r="EW75" i="1"/>
  <c r="EW66" i="1"/>
  <c r="EW64" i="1"/>
  <c r="EW57" i="1"/>
  <c r="EU87" i="1"/>
  <c r="EV86" i="1"/>
  <c r="EU88" i="1"/>
  <c r="EU160" i="1"/>
  <c r="EV158" i="1"/>
  <c r="EV159" i="1"/>
  <c r="EV92" i="1"/>
  <c r="EV65" i="1"/>
  <c r="EU186" i="1"/>
  <c r="EV185" i="1"/>
  <c r="EU187" i="1"/>
  <c r="ET70" i="1"/>
  <c r="ET69" i="1"/>
  <c r="EU68" i="1"/>
  <c r="EV61" i="1"/>
  <c r="EV60" i="1"/>
  <c r="EV59" i="1"/>
  <c r="EU124" i="1"/>
  <c r="EU123" i="1"/>
  <c r="EV122" i="1"/>
  <c r="EU151" i="1"/>
  <c r="EV150" i="1"/>
  <c r="EV149" i="1"/>
  <c r="EU96" i="1"/>
  <c r="EU95" i="1"/>
  <c r="ET97" i="1"/>
  <c r="EV255" i="1"/>
  <c r="EV254" i="1"/>
  <c r="ET96" i="1"/>
  <c r="EV104" i="1"/>
  <c r="EU133" i="1"/>
  <c r="EU132" i="1"/>
  <c r="EV131" i="1"/>
  <c r="EU115" i="1"/>
  <c r="EV113" i="1"/>
  <c r="EV176" i="1"/>
  <c r="EU60" i="1"/>
  <c r="EU78" i="1"/>
  <c r="EV77" i="1"/>
  <c r="EU79" i="1"/>
  <c r="EV141" i="1"/>
  <c r="EV140" i="1"/>
  <c r="EU142" i="1"/>
  <c r="EV167" i="1"/>
  <c r="EU169" i="1"/>
  <c r="EU168" i="1"/>
  <c r="EU61" i="1"/>
  <c r="EV178" i="1" l="1"/>
  <c r="EX247" i="1"/>
  <c r="EX244" i="1"/>
  <c r="EX241" i="1"/>
  <c r="EX242" i="1" s="1"/>
  <c r="EX238" i="1"/>
  <c r="EX239" i="1" s="1"/>
  <c r="EX230" i="1"/>
  <c r="EX231" i="1" s="1"/>
  <c r="EX222" i="1"/>
  <c r="EX223" i="1" s="1"/>
  <c r="EX220" i="1"/>
  <c r="EX221" i="1" s="1"/>
  <c r="EX213" i="1"/>
  <c r="EX211" i="1"/>
  <c r="EX212" i="1" s="1"/>
  <c r="EX204" i="1"/>
  <c r="EX197" i="1"/>
  <c r="EX181" i="1"/>
  <c r="EX183" i="1"/>
  <c r="EX174" i="1"/>
  <c r="EX190" i="1"/>
  <c r="EX172" i="1"/>
  <c r="EX165" i="1"/>
  <c r="EX163" i="1"/>
  <c r="EX156" i="1"/>
  <c r="EX154" i="1"/>
  <c r="EX182" i="1" s="1"/>
  <c r="EX145" i="1"/>
  <c r="EX173" i="1" s="1"/>
  <c r="EX138" i="1"/>
  <c r="EX147" i="1"/>
  <c r="EX129" i="1"/>
  <c r="EX136" i="1"/>
  <c r="EX164" i="1" s="1"/>
  <c r="EX120" i="1"/>
  <c r="EX127" i="1"/>
  <c r="EX155" i="1" s="1"/>
  <c r="EX118" i="1"/>
  <c r="EX146" i="1" s="1"/>
  <c r="EW150" i="1" s="1"/>
  <c r="EX109" i="1"/>
  <c r="EX137" i="1" s="1"/>
  <c r="EX102" i="1"/>
  <c r="EX111" i="1"/>
  <c r="EX100" i="1"/>
  <c r="EX128" i="1" s="1"/>
  <c r="EX84" i="1"/>
  <c r="EX91" i="1"/>
  <c r="EX119" i="1" s="1"/>
  <c r="EX93" i="1"/>
  <c r="EX74" i="1"/>
  <c r="EW78" i="1" s="1"/>
  <c r="EX83" i="1"/>
  <c r="EX82" i="1"/>
  <c r="EX110" i="1" s="1"/>
  <c r="EW114" i="1" s="1"/>
  <c r="EX73" i="1"/>
  <c r="EX101" i="1" s="1"/>
  <c r="EW105" i="1" s="1"/>
  <c r="EX66" i="1"/>
  <c r="EX56" i="1"/>
  <c r="EW60" i="1" s="1"/>
  <c r="EX75" i="1"/>
  <c r="EX64" i="1"/>
  <c r="EX57" i="1"/>
  <c r="EY55" i="1"/>
  <c r="EW104" i="1"/>
  <c r="EV106" i="1"/>
  <c r="EV133" i="1"/>
  <c r="EV132" i="1"/>
  <c r="EW131" i="1"/>
  <c r="EV115" i="1"/>
  <c r="EW113" i="1"/>
  <c r="EW177" i="1"/>
  <c r="EW178" i="1"/>
  <c r="EW176" i="1"/>
  <c r="EU69" i="1"/>
  <c r="EV68" i="1"/>
  <c r="EU70" i="1"/>
  <c r="EW77" i="1"/>
  <c r="EV79" i="1"/>
  <c r="EV169" i="1"/>
  <c r="EW167" i="1"/>
  <c r="EV95" i="1"/>
  <c r="EU97" i="1"/>
  <c r="EW92" i="1"/>
  <c r="EW65" i="1"/>
  <c r="EW140" i="1"/>
  <c r="EW141" i="1"/>
  <c r="EV142" i="1"/>
  <c r="EV151" i="1"/>
  <c r="EW149" i="1"/>
  <c r="EV187" i="1"/>
  <c r="EW185" i="1"/>
  <c r="EV186" i="1"/>
  <c r="EV87" i="1"/>
  <c r="EW86" i="1"/>
  <c r="EV88" i="1"/>
  <c r="EW59" i="1"/>
  <c r="EW61" i="1"/>
  <c r="EV124" i="1"/>
  <c r="EV123" i="1"/>
  <c r="EW122" i="1"/>
  <c r="EV160" i="1"/>
  <c r="EW159" i="1"/>
  <c r="EW158" i="1"/>
  <c r="EW254" i="1"/>
  <c r="EW255" i="1"/>
  <c r="EW132" i="1" l="1"/>
  <c r="EX131" i="1"/>
  <c r="EW133" i="1"/>
  <c r="EW106" i="1"/>
  <c r="EX104" i="1"/>
  <c r="EV69" i="1"/>
  <c r="EV70" i="1"/>
  <c r="EW68" i="1"/>
  <c r="EW115" i="1"/>
  <c r="EX113" i="1"/>
  <c r="EV97" i="1"/>
  <c r="EW95" i="1"/>
  <c r="EY244" i="1"/>
  <c r="EY247" i="1"/>
  <c r="EY241" i="1"/>
  <c r="EY242" i="1" s="1"/>
  <c r="EY238" i="1"/>
  <c r="EY239" i="1" s="1"/>
  <c r="EY230" i="1"/>
  <c r="EY231" i="1" s="1"/>
  <c r="EY222" i="1"/>
  <c r="EY223" i="1" s="1"/>
  <c r="EY220" i="1"/>
  <c r="EY221" i="1" s="1"/>
  <c r="EY213" i="1"/>
  <c r="EY211" i="1"/>
  <c r="EY212" i="1" s="1"/>
  <c r="EY197" i="1"/>
  <c r="EY190" i="1"/>
  <c r="EY183" i="1"/>
  <c r="EY204" i="1"/>
  <c r="EY174" i="1"/>
  <c r="EY181" i="1"/>
  <c r="EY172" i="1"/>
  <c r="EY165" i="1"/>
  <c r="EY156" i="1"/>
  <c r="EY163" i="1"/>
  <c r="EY145" i="1"/>
  <c r="EY173" i="1" s="1"/>
  <c r="EX178" i="1" s="1"/>
  <c r="EY138" i="1"/>
  <c r="EY154" i="1"/>
  <c r="EY182" i="1" s="1"/>
  <c r="EY147" i="1"/>
  <c r="EY129" i="1"/>
  <c r="EY136" i="1"/>
  <c r="EY164" i="1" s="1"/>
  <c r="EY120" i="1"/>
  <c r="EY127" i="1"/>
  <c r="EY155" i="1" s="1"/>
  <c r="EY118" i="1"/>
  <c r="EY146" i="1" s="1"/>
  <c r="EX150" i="1" s="1"/>
  <c r="EY109" i="1"/>
  <c r="EY137" i="1" s="1"/>
  <c r="EY102" i="1"/>
  <c r="EY111" i="1"/>
  <c r="EY100" i="1"/>
  <c r="EY128" i="1" s="1"/>
  <c r="EY91" i="1"/>
  <c r="EY119" i="1" s="1"/>
  <c r="EY82" i="1"/>
  <c r="EY110" i="1" s="1"/>
  <c r="EY93" i="1"/>
  <c r="EY84" i="1"/>
  <c r="EY83" i="1"/>
  <c r="EY73" i="1"/>
  <c r="EY101" i="1" s="1"/>
  <c r="EY104" i="1" s="1"/>
  <c r="EY64" i="1"/>
  <c r="EY75" i="1"/>
  <c r="EY56" i="1"/>
  <c r="EX60" i="1" s="1"/>
  <c r="EY57" i="1"/>
  <c r="EY74" i="1"/>
  <c r="EY66" i="1"/>
  <c r="EZ55" i="1"/>
  <c r="EW88" i="1"/>
  <c r="EW87" i="1"/>
  <c r="EX86" i="1"/>
  <c r="EX140" i="1"/>
  <c r="EW142" i="1"/>
  <c r="EX176" i="1"/>
  <c r="EX77" i="1"/>
  <c r="EW79" i="1"/>
  <c r="EW151" i="1"/>
  <c r="EX149" i="1"/>
  <c r="EX185" i="1"/>
  <c r="EW187" i="1"/>
  <c r="EW186" i="1"/>
  <c r="EX92" i="1"/>
  <c r="EW96" i="1" s="1"/>
  <c r="EX65" i="1"/>
  <c r="EW160" i="1"/>
  <c r="EX159" i="1"/>
  <c r="EX158" i="1"/>
  <c r="EV96" i="1"/>
  <c r="EW124" i="1"/>
  <c r="EW123" i="1"/>
  <c r="EX122" i="1"/>
  <c r="EX59" i="1"/>
  <c r="EW169" i="1"/>
  <c r="EW168" i="1"/>
  <c r="EX167" i="1"/>
  <c r="EX255" i="1"/>
  <c r="EX254" i="1"/>
  <c r="EY77" i="1" l="1"/>
  <c r="EX79" i="1"/>
  <c r="EX160" i="1"/>
  <c r="EY159" i="1"/>
  <c r="EY158" i="1"/>
  <c r="EY255" i="1"/>
  <c r="EY254" i="1"/>
  <c r="EX124" i="1"/>
  <c r="EX123" i="1"/>
  <c r="EY122" i="1"/>
  <c r="EX169" i="1"/>
  <c r="EY167" i="1"/>
  <c r="EX132" i="1"/>
  <c r="EY131" i="1"/>
  <c r="EX133" i="1"/>
  <c r="EX115" i="1"/>
  <c r="EY113" i="1"/>
  <c r="EX61" i="1"/>
  <c r="EX68" i="1"/>
  <c r="EW70" i="1"/>
  <c r="EW69" i="1"/>
  <c r="EY92" i="1"/>
  <c r="EY65" i="1"/>
  <c r="EW97" i="1"/>
  <c r="EX95" i="1"/>
  <c r="EX187" i="1"/>
  <c r="EY185" i="1"/>
  <c r="EY59" i="1"/>
  <c r="EX78" i="1"/>
  <c r="EZ247" i="1"/>
  <c r="EZ244" i="1"/>
  <c r="EZ241" i="1"/>
  <c r="EZ242" i="1" s="1"/>
  <c r="EZ238" i="1"/>
  <c r="EZ239" i="1" s="1"/>
  <c r="EZ230" i="1"/>
  <c r="EZ231" i="1" s="1"/>
  <c r="EZ222" i="1"/>
  <c r="EZ223" i="1" s="1"/>
  <c r="EZ220" i="1"/>
  <c r="EZ221" i="1" s="1"/>
  <c r="EZ213" i="1"/>
  <c r="EZ211" i="1"/>
  <c r="EZ212" i="1" s="1"/>
  <c r="EZ204" i="1"/>
  <c r="EZ197" i="1"/>
  <c r="EZ183" i="1"/>
  <c r="EZ174" i="1"/>
  <c r="EZ190" i="1"/>
  <c r="EZ181" i="1"/>
  <c r="EZ165" i="1"/>
  <c r="EZ156" i="1"/>
  <c r="EZ172" i="1"/>
  <c r="EZ163" i="1"/>
  <c r="EZ154" i="1"/>
  <c r="EZ182" i="1" s="1"/>
  <c r="EZ147" i="1"/>
  <c r="EZ145" i="1"/>
  <c r="EZ173" i="1" s="1"/>
  <c r="EZ138" i="1"/>
  <c r="EZ129" i="1"/>
  <c r="EZ136" i="1"/>
  <c r="EZ164" i="1" s="1"/>
  <c r="EZ120" i="1"/>
  <c r="EZ127" i="1"/>
  <c r="EZ155" i="1" s="1"/>
  <c r="EZ118" i="1"/>
  <c r="EZ146" i="1" s="1"/>
  <c r="EZ109" i="1"/>
  <c r="EZ137" i="1" s="1"/>
  <c r="EY141" i="1" s="1"/>
  <c r="EZ111" i="1"/>
  <c r="EZ91" i="1"/>
  <c r="EZ119" i="1" s="1"/>
  <c r="EZ102" i="1"/>
  <c r="EZ93" i="1"/>
  <c r="EZ100" i="1"/>
  <c r="EZ128" i="1" s="1"/>
  <c r="EZ82" i="1"/>
  <c r="EZ110" i="1" s="1"/>
  <c r="EZ73" i="1"/>
  <c r="EZ101" i="1" s="1"/>
  <c r="EZ104" i="1" s="1"/>
  <c r="EZ66" i="1"/>
  <c r="EZ84" i="1"/>
  <c r="EZ75" i="1"/>
  <c r="EZ83" i="1"/>
  <c r="EZ56" i="1"/>
  <c r="EY61" i="1" s="1"/>
  <c r="EZ57" i="1"/>
  <c r="EZ74" i="1"/>
  <c r="EZ64" i="1"/>
  <c r="FA55" i="1"/>
  <c r="EX88" i="1"/>
  <c r="EX87" i="1"/>
  <c r="EY86" i="1"/>
  <c r="EX142" i="1"/>
  <c r="EY140" i="1"/>
  <c r="EX151" i="1"/>
  <c r="EY150" i="1"/>
  <c r="EY149" i="1"/>
  <c r="EY177" i="1"/>
  <c r="EY178" i="1"/>
  <c r="EY176" i="1"/>
  <c r="EZ176" i="1" l="1"/>
  <c r="EX97" i="1"/>
  <c r="EY95" i="1"/>
  <c r="EY151" i="1"/>
  <c r="EZ149" i="1"/>
  <c r="EY187" i="1"/>
  <c r="EZ185" i="1"/>
  <c r="EY186" i="1"/>
  <c r="FA247" i="1"/>
  <c r="FA244" i="1"/>
  <c r="FA241" i="1"/>
  <c r="FA242" i="1" s="1"/>
  <c r="FA238" i="1"/>
  <c r="FA239" i="1" s="1"/>
  <c r="FA222" i="1"/>
  <c r="FA223" i="1" s="1"/>
  <c r="FA220" i="1"/>
  <c r="FA221" i="1" s="1"/>
  <c r="FA230" i="1"/>
  <c r="FA231" i="1" s="1"/>
  <c r="FA211" i="1"/>
  <c r="FA212" i="1" s="1"/>
  <c r="FA204" i="1"/>
  <c r="FA213" i="1"/>
  <c r="FA197" i="1"/>
  <c r="FA183" i="1"/>
  <c r="FA190" i="1"/>
  <c r="FA174" i="1"/>
  <c r="FA181" i="1"/>
  <c r="FA172" i="1"/>
  <c r="FA165" i="1"/>
  <c r="FA156" i="1"/>
  <c r="FA163" i="1"/>
  <c r="FA154" i="1"/>
  <c r="FA182" i="1" s="1"/>
  <c r="FA147" i="1"/>
  <c r="FA145" i="1"/>
  <c r="FA173" i="1" s="1"/>
  <c r="FA138" i="1"/>
  <c r="FA129" i="1"/>
  <c r="FA136" i="1"/>
  <c r="FA164" i="1" s="1"/>
  <c r="FA127" i="1"/>
  <c r="FA155" i="1" s="1"/>
  <c r="FA118" i="1"/>
  <c r="FA146" i="1" s="1"/>
  <c r="EZ150" i="1" s="1"/>
  <c r="FA120" i="1"/>
  <c r="FA111" i="1"/>
  <c r="FA109" i="1"/>
  <c r="FA137" i="1" s="1"/>
  <c r="EZ141" i="1" s="1"/>
  <c r="FA102" i="1"/>
  <c r="FA93" i="1"/>
  <c r="FA84" i="1"/>
  <c r="FA91" i="1"/>
  <c r="FA119" i="1" s="1"/>
  <c r="FA83" i="1"/>
  <c r="FA100" i="1"/>
  <c r="FA128" i="1" s="1"/>
  <c r="FA64" i="1"/>
  <c r="FA75" i="1"/>
  <c r="FA74" i="1"/>
  <c r="EZ78" i="1" s="1"/>
  <c r="FA57" i="1"/>
  <c r="FA73" i="1"/>
  <c r="FA101" i="1" s="1"/>
  <c r="FA104" i="1" s="1"/>
  <c r="FA66" i="1"/>
  <c r="FA82" i="1"/>
  <c r="FA110" i="1" s="1"/>
  <c r="FA56" i="1"/>
  <c r="FB55" i="1"/>
  <c r="EZ92" i="1"/>
  <c r="EY96" i="1" s="1"/>
  <c r="EZ65" i="1"/>
  <c r="EZ77" i="1"/>
  <c r="EY79" i="1"/>
  <c r="EZ113" i="1"/>
  <c r="EZ114" i="1"/>
  <c r="EY115" i="1"/>
  <c r="EY160" i="1"/>
  <c r="EZ159" i="1"/>
  <c r="EZ158" i="1"/>
  <c r="EZ131" i="1"/>
  <c r="EY133" i="1"/>
  <c r="EY132" i="1"/>
  <c r="EY142" i="1"/>
  <c r="EZ140" i="1"/>
  <c r="EZ59" i="1"/>
  <c r="EY169" i="1"/>
  <c r="EY168" i="1"/>
  <c r="EZ167" i="1"/>
  <c r="EZ254" i="1"/>
  <c r="EZ255" i="1"/>
  <c r="EX96" i="1"/>
  <c r="EY114" i="1"/>
  <c r="EY88" i="1"/>
  <c r="EY87" i="1"/>
  <c r="EZ86" i="1"/>
  <c r="EZ122" i="1"/>
  <c r="EY124" i="1"/>
  <c r="EY123" i="1"/>
  <c r="EY60" i="1"/>
  <c r="EX70" i="1"/>
  <c r="EX69" i="1"/>
  <c r="EY68" i="1"/>
  <c r="EY78" i="1"/>
  <c r="FB247" i="1" l="1"/>
  <c r="FB244" i="1"/>
  <c r="FB241" i="1"/>
  <c r="FB242" i="1" s="1"/>
  <c r="FB238" i="1"/>
  <c r="FB239" i="1" s="1"/>
  <c r="FB220" i="1"/>
  <c r="FB221" i="1" s="1"/>
  <c r="FB230" i="1"/>
  <c r="FB231" i="1" s="1"/>
  <c r="FB222" i="1"/>
  <c r="FB223" i="1" s="1"/>
  <c r="FB213" i="1"/>
  <c r="FB211" i="1"/>
  <c r="FB212" i="1" s="1"/>
  <c r="FB204" i="1"/>
  <c r="FB190" i="1"/>
  <c r="FB183" i="1"/>
  <c r="FB197" i="1"/>
  <c r="FB181" i="1"/>
  <c r="FB174" i="1"/>
  <c r="FB172" i="1"/>
  <c r="FB165" i="1"/>
  <c r="FB163" i="1"/>
  <c r="FB156" i="1"/>
  <c r="FB154" i="1"/>
  <c r="FB182" i="1" s="1"/>
  <c r="FB147" i="1"/>
  <c r="FB129" i="1"/>
  <c r="FB127" i="1"/>
  <c r="FB155" i="1" s="1"/>
  <c r="FB145" i="1"/>
  <c r="FB173" i="1" s="1"/>
  <c r="FA178" i="1" s="1"/>
  <c r="FB136" i="1"/>
  <c r="FB164" i="1" s="1"/>
  <c r="FB138" i="1"/>
  <c r="FB118" i="1"/>
  <c r="FB146" i="1" s="1"/>
  <c r="FA150" i="1" s="1"/>
  <c r="FB120" i="1"/>
  <c r="FB111" i="1"/>
  <c r="FB100" i="1"/>
  <c r="FB128" i="1" s="1"/>
  <c r="FB93" i="1"/>
  <c r="FB102" i="1"/>
  <c r="FB84" i="1"/>
  <c r="FB109" i="1"/>
  <c r="FB137" i="1" s="1"/>
  <c r="FB75" i="1"/>
  <c r="FB74" i="1"/>
  <c r="FB57" i="1"/>
  <c r="FB73" i="1"/>
  <c r="FB101" i="1" s="1"/>
  <c r="FB104" i="1" s="1"/>
  <c r="FB66" i="1"/>
  <c r="FB64" i="1"/>
  <c r="FC55" i="1"/>
  <c r="FB91" i="1"/>
  <c r="FB119" i="1" s="1"/>
  <c r="FB83" i="1"/>
  <c r="FB56" i="1"/>
  <c r="FA61" i="1" s="1"/>
  <c r="FB82" i="1"/>
  <c r="FB110" i="1" s="1"/>
  <c r="FA114" i="1" s="1"/>
  <c r="FA92" i="1"/>
  <c r="FA65" i="1"/>
  <c r="FA59" i="1"/>
  <c r="EZ133" i="1"/>
  <c r="FA131" i="1"/>
  <c r="EZ187" i="1"/>
  <c r="FA185" i="1"/>
  <c r="FA113" i="1"/>
  <c r="EZ115" i="1"/>
  <c r="EZ88" i="1"/>
  <c r="EZ87" i="1"/>
  <c r="FA86" i="1"/>
  <c r="FA149" i="1"/>
  <c r="EZ151" i="1"/>
  <c r="FA122" i="1"/>
  <c r="EZ124" i="1"/>
  <c r="EZ160" i="1"/>
  <c r="FA159" i="1"/>
  <c r="FA158" i="1"/>
  <c r="EZ60" i="1"/>
  <c r="EZ169" i="1"/>
  <c r="EZ168" i="1"/>
  <c r="FA167" i="1"/>
  <c r="FA255" i="1"/>
  <c r="FA254" i="1"/>
  <c r="EZ61" i="1"/>
  <c r="EY70" i="1"/>
  <c r="EY69" i="1"/>
  <c r="EZ68" i="1"/>
  <c r="FA77" i="1"/>
  <c r="EZ79" i="1"/>
  <c r="FA78" i="1"/>
  <c r="EY97" i="1"/>
  <c r="EZ95" i="1"/>
  <c r="EZ142" i="1"/>
  <c r="FA141" i="1"/>
  <c r="FA140" i="1"/>
  <c r="FA176" i="1"/>
  <c r="EZ178" i="1"/>
  <c r="FA177" i="1" l="1"/>
  <c r="FB92" i="1"/>
  <c r="FB65" i="1"/>
  <c r="FB159" i="1"/>
  <c r="FB158" i="1"/>
  <c r="FA160" i="1"/>
  <c r="EZ70" i="1"/>
  <c r="EZ69" i="1"/>
  <c r="FA68" i="1"/>
  <c r="FA95" i="1"/>
  <c r="EZ97" i="1"/>
  <c r="FA96" i="1"/>
  <c r="FA133" i="1"/>
  <c r="FA132" i="1"/>
  <c r="FB113" i="1"/>
  <c r="FA115" i="1"/>
  <c r="FB59" i="1"/>
  <c r="FA79" i="1"/>
  <c r="FB77" i="1"/>
  <c r="FA187" i="1"/>
  <c r="FA186" i="1"/>
  <c r="FA88" i="1"/>
  <c r="FA87" i="1"/>
  <c r="FB149" i="1"/>
  <c r="FA151" i="1"/>
  <c r="FA124" i="1"/>
  <c r="FA123" i="1"/>
  <c r="FA142" i="1"/>
  <c r="FA60" i="1"/>
  <c r="FC244" i="1"/>
  <c r="FC245" i="1" s="1"/>
  <c r="FC247" i="1"/>
  <c r="FC241" i="1"/>
  <c r="FC242" i="1" s="1"/>
  <c r="FC238" i="1"/>
  <c r="FC239" i="1" s="1"/>
  <c r="FC230" i="1"/>
  <c r="FC231" i="1" s="1"/>
  <c r="FC220" i="1"/>
  <c r="FC221" i="1" s="1"/>
  <c r="FC222" i="1"/>
  <c r="FC223" i="1" s="1"/>
  <c r="FC211" i="1"/>
  <c r="FC212" i="1" s="1"/>
  <c r="FC204" i="1"/>
  <c r="FC213" i="1"/>
  <c r="FC197" i="1"/>
  <c r="FC190" i="1"/>
  <c r="FC181" i="1"/>
  <c r="FC183" i="1"/>
  <c r="FC174" i="1"/>
  <c r="FC172" i="1"/>
  <c r="FC165" i="1"/>
  <c r="FC163" i="1"/>
  <c r="FC156" i="1"/>
  <c r="FC154" i="1"/>
  <c r="FC182" i="1" s="1"/>
  <c r="FC147" i="1"/>
  <c r="FC145" i="1"/>
  <c r="FC173" i="1" s="1"/>
  <c r="FB177" i="1" s="1"/>
  <c r="FC138" i="1"/>
  <c r="FC136" i="1"/>
  <c r="FC164" i="1" s="1"/>
  <c r="FC129" i="1"/>
  <c r="FC127" i="1"/>
  <c r="FC155" i="1" s="1"/>
  <c r="FC120" i="1"/>
  <c r="FC118" i="1"/>
  <c r="FC146" i="1" s="1"/>
  <c r="FC111" i="1"/>
  <c r="FC100" i="1"/>
  <c r="FC128" i="1" s="1"/>
  <c r="FC109" i="1"/>
  <c r="FC137" i="1" s="1"/>
  <c r="FC102" i="1"/>
  <c r="FC93" i="1"/>
  <c r="FC84" i="1"/>
  <c r="FC91" i="1"/>
  <c r="FC119" i="1" s="1"/>
  <c r="FC75" i="1"/>
  <c r="FC74" i="1"/>
  <c r="FB78" i="1" s="1"/>
  <c r="FC83" i="1"/>
  <c r="FC82" i="1"/>
  <c r="FC110" i="1" s="1"/>
  <c r="FC73" i="1"/>
  <c r="FC101" i="1" s="1"/>
  <c r="FC66" i="1"/>
  <c r="FC64" i="1"/>
  <c r="FD55" i="1"/>
  <c r="FC56" i="1"/>
  <c r="FC57" i="1"/>
  <c r="FA168" i="1"/>
  <c r="FA169" i="1"/>
  <c r="FB255" i="1"/>
  <c r="FB254" i="1"/>
  <c r="FC59" i="1" l="1"/>
  <c r="FC149" i="1"/>
  <c r="FB151" i="1"/>
  <c r="FB187" i="1"/>
  <c r="FB186" i="1"/>
  <c r="FC185" i="1"/>
  <c r="FD244" i="1"/>
  <c r="FD247" i="1"/>
  <c r="FD241" i="1"/>
  <c r="FD242" i="1" s="1"/>
  <c r="FD238" i="1"/>
  <c r="FD239" i="1" s="1"/>
  <c r="FD230" i="1"/>
  <c r="FD231" i="1" s="1"/>
  <c r="FD222" i="1"/>
  <c r="FD223" i="1" s="1"/>
  <c r="FD213" i="1"/>
  <c r="FD220" i="1"/>
  <c r="FD221" i="1" s="1"/>
  <c r="FD211" i="1"/>
  <c r="FD212" i="1" s="1"/>
  <c r="FD204" i="1"/>
  <c r="FD197" i="1"/>
  <c r="FD190" i="1"/>
  <c r="FD181" i="1"/>
  <c r="FD174" i="1"/>
  <c r="FD183" i="1"/>
  <c r="FD172" i="1"/>
  <c r="FD165" i="1"/>
  <c r="FD156" i="1"/>
  <c r="FD163" i="1"/>
  <c r="FD154" i="1"/>
  <c r="FD182" i="1" s="1"/>
  <c r="FD147" i="1"/>
  <c r="FD136" i="1"/>
  <c r="FD164" i="1" s="1"/>
  <c r="FD145" i="1"/>
  <c r="FD173" i="1" s="1"/>
  <c r="FC178" i="1" s="1"/>
  <c r="FD138" i="1"/>
  <c r="FD127" i="1"/>
  <c r="FD155" i="1" s="1"/>
  <c r="FD129" i="1"/>
  <c r="FD118" i="1"/>
  <c r="FD146" i="1" s="1"/>
  <c r="FC150" i="1" s="1"/>
  <c r="FD120" i="1"/>
  <c r="FD111" i="1"/>
  <c r="FD109" i="1"/>
  <c r="FD137" i="1" s="1"/>
  <c r="FD93" i="1"/>
  <c r="FD102" i="1"/>
  <c r="FD84" i="1"/>
  <c r="FD91" i="1"/>
  <c r="FD119" i="1" s="1"/>
  <c r="FD100" i="1"/>
  <c r="FD128" i="1" s="1"/>
  <c r="FD75" i="1"/>
  <c r="FD74" i="1"/>
  <c r="FD83" i="1"/>
  <c r="FD82" i="1"/>
  <c r="FD110" i="1" s="1"/>
  <c r="FD73" i="1"/>
  <c r="FD101" i="1" s="1"/>
  <c r="FC105" i="1" s="1"/>
  <c r="FD66" i="1"/>
  <c r="FD64" i="1"/>
  <c r="FD56" i="1"/>
  <c r="FD57" i="1"/>
  <c r="FE55" i="1"/>
  <c r="FB124" i="1"/>
  <c r="FB123" i="1"/>
  <c r="FC122" i="1"/>
  <c r="FC92" i="1"/>
  <c r="FC65" i="1"/>
  <c r="FC159" i="1"/>
  <c r="FC158" i="1"/>
  <c r="FB160" i="1"/>
  <c r="FC255" i="1"/>
  <c r="FC254" i="1"/>
  <c r="FB150" i="1"/>
  <c r="FC104" i="1"/>
  <c r="FB168" i="1"/>
  <c r="FC167" i="1"/>
  <c r="FB169" i="1"/>
  <c r="FB60" i="1"/>
  <c r="FB178" i="1"/>
  <c r="FB115" i="1"/>
  <c r="FC113" i="1"/>
  <c r="FB142" i="1"/>
  <c r="FC140" i="1"/>
  <c r="FB141" i="1"/>
  <c r="FB61" i="1"/>
  <c r="FB88" i="1"/>
  <c r="FB87" i="1"/>
  <c r="FC86" i="1"/>
  <c r="FB133" i="1"/>
  <c r="FB132" i="1"/>
  <c r="FC131" i="1"/>
  <c r="FC176" i="1"/>
  <c r="FA70" i="1"/>
  <c r="FA69" i="1"/>
  <c r="FB68" i="1"/>
  <c r="FB79" i="1"/>
  <c r="FC77" i="1"/>
  <c r="FB114" i="1"/>
  <c r="FA97" i="1"/>
  <c r="FB95" i="1"/>
  <c r="FD176" i="1" l="1"/>
  <c r="FC87" i="1"/>
  <c r="FD86" i="1"/>
  <c r="FC88" i="1"/>
  <c r="FD140" i="1"/>
  <c r="FC142" i="1"/>
  <c r="FD167" i="1"/>
  <c r="FC169" i="1"/>
  <c r="FE244" i="1"/>
  <c r="FE247" i="1"/>
  <c r="FE241" i="1"/>
  <c r="FE242" i="1" s="1"/>
  <c r="FE238" i="1"/>
  <c r="FE239" i="1" s="1"/>
  <c r="FE230" i="1"/>
  <c r="FE231" i="1" s="1"/>
  <c r="FE222" i="1"/>
  <c r="FE223" i="1" s="1"/>
  <c r="FE220" i="1"/>
  <c r="FE221" i="1" s="1"/>
  <c r="FE213" i="1"/>
  <c r="FE211" i="1"/>
  <c r="FE212" i="1" s="1"/>
  <c r="FE197" i="1"/>
  <c r="FE190" i="1"/>
  <c r="FE204" i="1"/>
  <c r="FE181" i="1"/>
  <c r="FE174" i="1"/>
  <c r="FE183" i="1"/>
  <c r="FE172" i="1"/>
  <c r="FE165" i="1"/>
  <c r="FE163" i="1"/>
  <c r="FE156" i="1"/>
  <c r="FE154" i="1"/>
  <c r="FE182" i="1" s="1"/>
  <c r="FE147" i="1"/>
  <c r="FE145" i="1"/>
  <c r="FE173" i="1" s="1"/>
  <c r="FD178" i="1" s="1"/>
  <c r="FE138" i="1"/>
  <c r="FE129" i="1"/>
  <c r="FE127" i="1"/>
  <c r="FE155" i="1" s="1"/>
  <c r="FE136" i="1"/>
  <c r="FE164" i="1" s="1"/>
  <c r="FE120" i="1"/>
  <c r="FE109" i="1"/>
  <c r="FE137" i="1" s="1"/>
  <c r="FE118" i="1"/>
  <c r="FE146" i="1" s="1"/>
  <c r="FD150" i="1" s="1"/>
  <c r="FE111" i="1"/>
  <c r="FE100" i="1"/>
  <c r="FE128" i="1" s="1"/>
  <c r="FE102" i="1"/>
  <c r="FE84" i="1"/>
  <c r="FE91" i="1"/>
  <c r="FE119" i="1" s="1"/>
  <c r="FE83" i="1"/>
  <c r="FE93" i="1"/>
  <c r="FE74" i="1"/>
  <c r="FE82" i="1"/>
  <c r="FE110" i="1" s="1"/>
  <c r="FD114" i="1" s="1"/>
  <c r="FE73" i="1"/>
  <c r="FE101" i="1" s="1"/>
  <c r="FD105" i="1" s="1"/>
  <c r="FE66" i="1"/>
  <c r="FF55" i="1"/>
  <c r="FE56" i="1"/>
  <c r="FE75" i="1"/>
  <c r="FE57" i="1"/>
  <c r="FE64" i="1"/>
  <c r="FC79" i="1"/>
  <c r="FD77" i="1"/>
  <c r="FC186" i="1"/>
  <c r="FC187" i="1"/>
  <c r="FD185" i="1"/>
  <c r="FC78" i="1"/>
  <c r="FD61" i="1"/>
  <c r="FD60" i="1"/>
  <c r="FD59" i="1"/>
  <c r="FC133" i="1"/>
  <c r="FC132" i="1"/>
  <c r="FD131" i="1"/>
  <c r="FC151" i="1"/>
  <c r="FD149" i="1"/>
  <c r="FB70" i="1"/>
  <c r="FB69" i="1"/>
  <c r="FC68" i="1"/>
  <c r="FD92" i="1"/>
  <c r="FC96" i="1" s="1"/>
  <c r="FD65" i="1"/>
  <c r="FC124" i="1"/>
  <c r="FC123" i="1"/>
  <c r="FD122" i="1"/>
  <c r="FD255" i="1"/>
  <c r="FD254" i="1"/>
  <c r="FC160" i="1"/>
  <c r="FD158" i="1"/>
  <c r="FD159" i="1"/>
  <c r="FC60" i="1"/>
  <c r="FC115" i="1"/>
  <c r="FD113" i="1"/>
  <c r="FC114" i="1"/>
  <c r="FC95" i="1"/>
  <c r="FB97" i="1"/>
  <c r="FD104" i="1"/>
  <c r="FC106" i="1"/>
  <c r="FC61" i="1"/>
  <c r="FE92" i="1" l="1"/>
  <c r="FD96" i="1" s="1"/>
  <c r="FE65" i="1"/>
  <c r="FE77" i="1"/>
  <c r="FD79" i="1"/>
  <c r="FD151" i="1"/>
  <c r="FE149" i="1"/>
  <c r="FD142" i="1"/>
  <c r="FD187" i="1"/>
  <c r="FE185" i="1"/>
  <c r="FD186" i="1"/>
  <c r="FD141" i="1"/>
  <c r="FD87" i="1"/>
  <c r="FE86" i="1"/>
  <c r="FD88" i="1"/>
  <c r="FD68" i="1"/>
  <c r="FC70" i="1"/>
  <c r="FE59" i="1"/>
  <c r="FD124" i="1"/>
  <c r="FD123" i="1"/>
  <c r="FE122" i="1"/>
  <c r="FD169" i="1"/>
  <c r="FE167" i="1"/>
  <c r="FD168" i="1"/>
  <c r="FE255" i="1"/>
  <c r="FE254" i="1"/>
  <c r="FD95" i="1"/>
  <c r="FC97" i="1"/>
  <c r="FF247" i="1"/>
  <c r="FF244" i="1"/>
  <c r="FF241" i="1"/>
  <c r="FF242" i="1" s="1"/>
  <c r="FF238" i="1"/>
  <c r="FF239" i="1" s="1"/>
  <c r="FF230" i="1"/>
  <c r="FF231" i="1" s="1"/>
  <c r="FF222" i="1"/>
  <c r="FF223" i="1" s="1"/>
  <c r="FF220" i="1"/>
  <c r="FF221" i="1" s="1"/>
  <c r="FF213" i="1"/>
  <c r="FF211" i="1"/>
  <c r="FF212" i="1" s="1"/>
  <c r="FF204" i="1"/>
  <c r="FF197" i="1"/>
  <c r="FF190" i="1"/>
  <c r="FF181" i="1"/>
  <c r="FF174" i="1"/>
  <c r="FF183" i="1"/>
  <c r="FF172" i="1"/>
  <c r="FF165" i="1"/>
  <c r="FF163" i="1"/>
  <c r="FF156" i="1"/>
  <c r="FF154" i="1"/>
  <c r="FF182" i="1" s="1"/>
  <c r="FF147" i="1"/>
  <c r="FF145" i="1"/>
  <c r="FF173" i="1" s="1"/>
  <c r="FF138" i="1"/>
  <c r="FF129" i="1"/>
  <c r="FF120" i="1"/>
  <c r="FF136" i="1"/>
  <c r="FF164" i="1" s="1"/>
  <c r="FF127" i="1"/>
  <c r="FF155" i="1" s="1"/>
  <c r="FF109" i="1"/>
  <c r="FF137" i="1" s="1"/>
  <c r="FF102" i="1"/>
  <c r="FF84" i="1"/>
  <c r="FF91" i="1"/>
  <c r="FF119" i="1" s="1"/>
  <c r="FF100" i="1"/>
  <c r="FF128" i="1" s="1"/>
  <c r="FF118" i="1"/>
  <c r="FF146" i="1" s="1"/>
  <c r="FE150" i="1" s="1"/>
  <c r="FF111" i="1"/>
  <c r="FF74" i="1"/>
  <c r="FF82" i="1"/>
  <c r="FF110" i="1" s="1"/>
  <c r="FE114" i="1" s="1"/>
  <c r="FF73" i="1"/>
  <c r="FF101" i="1" s="1"/>
  <c r="FF104" i="1" s="1"/>
  <c r="FF66" i="1"/>
  <c r="FF83" i="1"/>
  <c r="FF75" i="1"/>
  <c r="FF56" i="1"/>
  <c r="FE61" i="1" s="1"/>
  <c r="FF57" i="1"/>
  <c r="FG55" i="1"/>
  <c r="FF93" i="1"/>
  <c r="FF64" i="1"/>
  <c r="FD160" i="1"/>
  <c r="FE159" i="1"/>
  <c r="FE158" i="1"/>
  <c r="FD78" i="1"/>
  <c r="FE104" i="1"/>
  <c r="FD106" i="1"/>
  <c r="FD133" i="1"/>
  <c r="FD132" i="1"/>
  <c r="FE131" i="1"/>
  <c r="FD115" i="1"/>
  <c r="FE113" i="1"/>
  <c r="FE176" i="1"/>
  <c r="FD177" i="1"/>
  <c r="FE132" i="1" l="1"/>
  <c r="FF131" i="1"/>
  <c r="FE133" i="1"/>
  <c r="FE88" i="1"/>
  <c r="FF86" i="1"/>
  <c r="FE87" i="1"/>
  <c r="FE123" i="1"/>
  <c r="FE124" i="1"/>
  <c r="FF122" i="1"/>
  <c r="FF176" i="1"/>
  <c r="FE178" i="1"/>
  <c r="FE115" i="1"/>
  <c r="FF113" i="1"/>
  <c r="FF140" i="1"/>
  <c r="FE142" i="1"/>
  <c r="FF185" i="1"/>
  <c r="FE187" i="1"/>
  <c r="FE186" i="1"/>
  <c r="FF92" i="1"/>
  <c r="FF65" i="1"/>
  <c r="FG244" i="1"/>
  <c r="FG247" i="1"/>
  <c r="FG241" i="1"/>
  <c r="FG242" i="1" s="1"/>
  <c r="FG238" i="1"/>
  <c r="FG239" i="1" s="1"/>
  <c r="FG230" i="1"/>
  <c r="FG231" i="1" s="1"/>
  <c r="FG222" i="1"/>
  <c r="FG223" i="1" s="1"/>
  <c r="FG213" i="1"/>
  <c r="FG220" i="1"/>
  <c r="FG221" i="1" s="1"/>
  <c r="FG197" i="1"/>
  <c r="FG190" i="1"/>
  <c r="FG204" i="1"/>
  <c r="FG211" i="1"/>
  <c r="FG212" i="1" s="1"/>
  <c r="FG183" i="1"/>
  <c r="FG181" i="1"/>
  <c r="FG174" i="1"/>
  <c r="FG172" i="1"/>
  <c r="FG165" i="1"/>
  <c r="FG156" i="1"/>
  <c r="FG163" i="1"/>
  <c r="FG147" i="1"/>
  <c r="FG145" i="1"/>
  <c r="FG173" i="1" s="1"/>
  <c r="FG138" i="1"/>
  <c r="FG154" i="1"/>
  <c r="FG182" i="1" s="1"/>
  <c r="FG129" i="1"/>
  <c r="FG136" i="1"/>
  <c r="FG164" i="1" s="1"/>
  <c r="FG120" i="1"/>
  <c r="FG109" i="1"/>
  <c r="FG137" i="1" s="1"/>
  <c r="FG102" i="1"/>
  <c r="FG127" i="1"/>
  <c r="FG155" i="1" s="1"/>
  <c r="FG118" i="1"/>
  <c r="FG146" i="1" s="1"/>
  <c r="FG111" i="1"/>
  <c r="FG100" i="1"/>
  <c r="FG128" i="1" s="1"/>
  <c r="FG91" i="1"/>
  <c r="FG119" i="1" s="1"/>
  <c r="FG82" i="1"/>
  <c r="FG110" i="1" s="1"/>
  <c r="FF114" i="1" s="1"/>
  <c r="FG93" i="1"/>
  <c r="FG84" i="1"/>
  <c r="FG73" i="1"/>
  <c r="FG101" i="1" s="1"/>
  <c r="FG104" i="1" s="1"/>
  <c r="FG83" i="1"/>
  <c r="FG64" i="1"/>
  <c r="FG75" i="1"/>
  <c r="FG56" i="1"/>
  <c r="FF60" i="1" s="1"/>
  <c r="FG74" i="1"/>
  <c r="FF78" i="1" s="1"/>
  <c r="FG57" i="1"/>
  <c r="FG66" i="1"/>
  <c r="FH55" i="1"/>
  <c r="FF77" i="1"/>
  <c r="FE79" i="1"/>
  <c r="FE160" i="1"/>
  <c r="FF159" i="1"/>
  <c r="FF158" i="1"/>
  <c r="FE78" i="1"/>
  <c r="FE177" i="1"/>
  <c r="FE169" i="1"/>
  <c r="FF167" i="1"/>
  <c r="FD69" i="1"/>
  <c r="FE68" i="1"/>
  <c r="FD70" i="1"/>
  <c r="FF59" i="1"/>
  <c r="FF61" i="1"/>
  <c r="FE151" i="1"/>
  <c r="FF150" i="1"/>
  <c r="FF149" i="1"/>
  <c r="FF255" i="1"/>
  <c r="FF254" i="1"/>
  <c r="FE141" i="1"/>
  <c r="FD97" i="1"/>
  <c r="FE96" i="1"/>
  <c r="FE95" i="1"/>
  <c r="FF132" i="1" l="1"/>
  <c r="FG131" i="1"/>
  <c r="FF133" i="1"/>
  <c r="FF68" i="1"/>
  <c r="FE70" i="1"/>
  <c r="FE69" i="1"/>
  <c r="FF187" i="1"/>
  <c r="FF186" i="1"/>
  <c r="FG185" i="1"/>
  <c r="FE97" i="1"/>
  <c r="FF95" i="1"/>
  <c r="FF88" i="1"/>
  <c r="FF87" i="1"/>
  <c r="FG86" i="1"/>
  <c r="FF151" i="1"/>
  <c r="FG149" i="1"/>
  <c r="FH247" i="1"/>
  <c r="FH244" i="1"/>
  <c r="FH241" i="1"/>
  <c r="FH242" i="1" s="1"/>
  <c r="FH238" i="1"/>
  <c r="FH239" i="1" s="1"/>
  <c r="FH230" i="1"/>
  <c r="FH231" i="1" s="1"/>
  <c r="FH222" i="1"/>
  <c r="FH223" i="1" s="1"/>
  <c r="FH220" i="1"/>
  <c r="FH221" i="1" s="1"/>
  <c r="FH211" i="1"/>
  <c r="FH212" i="1" s="1"/>
  <c r="FH204" i="1"/>
  <c r="FH197" i="1"/>
  <c r="FH213" i="1"/>
  <c r="FH190" i="1"/>
  <c r="FH183" i="1"/>
  <c r="FH174" i="1"/>
  <c r="FH181" i="1"/>
  <c r="FH165" i="1"/>
  <c r="FH156" i="1"/>
  <c r="FH163" i="1"/>
  <c r="FH172" i="1"/>
  <c r="FH154" i="1"/>
  <c r="FH182" i="1" s="1"/>
  <c r="FH147" i="1"/>
  <c r="FH145" i="1"/>
  <c r="FH173" i="1" s="1"/>
  <c r="FH138" i="1"/>
  <c r="FH129" i="1"/>
  <c r="FH136" i="1"/>
  <c r="FH164" i="1" s="1"/>
  <c r="FH120" i="1"/>
  <c r="FH118" i="1"/>
  <c r="FH146" i="1" s="1"/>
  <c r="FH127" i="1"/>
  <c r="FH155" i="1" s="1"/>
  <c r="FH109" i="1"/>
  <c r="FH137" i="1" s="1"/>
  <c r="FG141" i="1" s="1"/>
  <c r="FH111" i="1"/>
  <c r="FH102" i="1"/>
  <c r="FH91" i="1"/>
  <c r="FH119" i="1" s="1"/>
  <c r="FH100" i="1"/>
  <c r="FH128" i="1" s="1"/>
  <c r="FH93" i="1"/>
  <c r="FH73" i="1"/>
  <c r="FH101" i="1" s="1"/>
  <c r="FH104" i="1" s="1"/>
  <c r="FH66" i="1"/>
  <c r="FH83" i="1"/>
  <c r="FH82" i="1"/>
  <c r="FH110" i="1" s="1"/>
  <c r="FH84" i="1"/>
  <c r="FH75" i="1"/>
  <c r="FH56" i="1"/>
  <c r="FH74" i="1"/>
  <c r="FH57" i="1"/>
  <c r="FH64" i="1"/>
  <c r="FI55" i="1"/>
  <c r="FF160" i="1"/>
  <c r="FG159" i="1"/>
  <c r="FG176" i="1"/>
  <c r="FF178" i="1"/>
  <c r="FF142" i="1"/>
  <c r="FG140" i="1"/>
  <c r="FF141" i="1"/>
  <c r="FG92" i="1"/>
  <c r="FF96" i="1" s="1"/>
  <c r="FG65" i="1"/>
  <c r="FG78" i="1"/>
  <c r="FG77" i="1"/>
  <c r="FF79" i="1"/>
  <c r="FF115" i="1"/>
  <c r="FG113" i="1"/>
  <c r="FG255" i="1"/>
  <c r="FG254" i="1"/>
  <c r="FF177" i="1"/>
  <c r="FG59" i="1"/>
  <c r="FG61" i="1"/>
  <c r="FG60" i="1"/>
  <c r="FF123" i="1"/>
  <c r="FF124" i="1"/>
  <c r="FG122" i="1"/>
  <c r="FF169" i="1"/>
  <c r="FF168" i="1"/>
  <c r="FG167" i="1"/>
  <c r="FH176" i="1" l="1"/>
  <c r="FG142" i="1"/>
  <c r="FH140" i="1"/>
  <c r="FH65" i="1"/>
  <c r="FH92" i="1"/>
  <c r="FG160" i="1"/>
  <c r="FH158" i="1"/>
  <c r="FG187" i="1"/>
  <c r="FG186" i="1"/>
  <c r="FG151" i="1"/>
  <c r="FH149" i="1"/>
  <c r="FG88" i="1"/>
  <c r="FG87" i="1"/>
  <c r="FH86" i="1"/>
  <c r="FG178" i="1"/>
  <c r="FH77" i="1"/>
  <c r="FG79" i="1"/>
  <c r="FF70" i="1"/>
  <c r="FG68" i="1"/>
  <c r="FF69" i="1"/>
  <c r="FH59" i="1"/>
  <c r="FH131" i="1"/>
  <c r="FG133" i="1"/>
  <c r="FG132" i="1"/>
  <c r="FG169" i="1"/>
  <c r="FG168" i="1"/>
  <c r="FH167" i="1"/>
  <c r="FH254" i="1"/>
  <c r="FH255" i="1"/>
  <c r="FG124" i="1"/>
  <c r="FG123" i="1"/>
  <c r="FG115" i="1"/>
  <c r="FH113" i="1"/>
  <c r="FI247" i="1"/>
  <c r="FI244" i="1"/>
  <c r="FI241" i="1"/>
  <c r="FI242" i="1" s="1"/>
  <c r="FI238" i="1"/>
  <c r="FI239" i="1" s="1"/>
  <c r="FI222" i="1"/>
  <c r="FI223" i="1" s="1"/>
  <c r="FI230" i="1"/>
  <c r="FI231" i="1" s="1"/>
  <c r="FI220" i="1"/>
  <c r="FI221" i="1" s="1"/>
  <c r="FI211" i="1"/>
  <c r="FI212" i="1" s="1"/>
  <c r="FI204" i="1"/>
  <c r="FI213" i="1"/>
  <c r="FI197" i="1"/>
  <c r="FI183" i="1"/>
  <c r="FI190" i="1"/>
  <c r="FI174" i="1"/>
  <c r="FI172" i="1"/>
  <c r="FI165" i="1"/>
  <c r="FI181" i="1"/>
  <c r="FI156" i="1"/>
  <c r="FI163" i="1"/>
  <c r="FI154" i="1"/>
  <c r="FI182" i="1" s="1"/>
  <c r="FI147" i="1"/>
  <c r="FI145" i="1"/>
  <c r="FI173" i="1" s="1"/>
  <c r="FI138" i="1"/>
  <c r="FI129" i="1"/>
  <c r="FI136" i="1"/>
  <c r="FI164" i="1" s="1"/>
  <c r="FI118" i="1"/>
  <c r="FI146" i="1" s="1"/>
  <c r="FH150" i="1" s="1"/>
  <c r="FI127" i="1"/>
  <c r="FI155" i="1" s="1"/>
  <c r="FI120" i="1"/>
  <c r="FI111" i="1"/>
  <c r="FI109" i="1"/>
  <c r="FI137" i="1" s="1"/>
  <c r="FI102" i="1"/>
  <c r="FI100" i="1"/>
  <c r="FI128" i="1" s="1"/>
  <c r="FI93" i="1"/>
  <c r="FI84" i="1"/>
  <c r="FI91" i="1"/>
  <c r="FI119" i="1" s="1"/>
  <c r="FI83" i="1"/>
  <c r="FI82" i="1"/>
  <c r="FI110" i="1" s="1"/>
  <c r="FI64" i="1"/>
  <c r="FI75" i="1"/>
  <c r="FI74" i="1"/>
  <c r="FH78" i="1" s="1"/>
  <c r="FI73" i="1"/>
  <c r="FI101" i="1" s="1"/>
  <c r="FI104" i="1" s="1"/>
  <c r="FI57" i="1"/>
  <c r="FI56" i="1"/>
  <c r="FI66" i="1"/>
  <c r="FJ55" i="1"/>
  <c r="FG96" i="1"/>
  <c r="FF97" i="1"/>
  <c r="FG95" i="1"/>
  <c r="FG177" i="1"/>
  <c r="FG114" i="1"/>
  <c r="FG150" i="1"/>
  <c r="FG97" i="1" l="1"/>
  <c r="FH95" i="1"/>
  <c r="FH142" i="1"/>
  <c r="FI140" i="1"/>
  <c r="FI176" i="1"/>
  <c r="FG70" i="1"/>
  <c r="FG69" i="1"/>
  <c r="FH68" i="1"/>
  <c r="FJ247" i="1"/>
  <c r="FJ244" i="1"/>
  <c r="FJ245" i="1" s="1"/>
  <c r="FJ241" i="1"/>
  <c r="FJ242" i="1" s="1"/>
  <c r="FJ238" i="1"/>
  <c r="FJ239" i="1" s="1"/>
  <c r="FJ220" i="1"/>
  <c r="FJ221" i="1" s="1"/>
  <c r="FJ222" i="1"/>
  <c r="FJ223" i="1" s="1"/>
  <c r="FJ230" i="1"/>
  <c r="FJ231" i="1" s="1"/>
  <c r="FJ213" i="1"/>
  <c r="FJ211" i="1"/>
  <c r="FJ212" i="1" s="1"/>
  <c r="FJ204" i="1"/>
  <c r="FJ190" i="1"/>
  <c r="FJ197" i="1"/>
  <c r="FJ183" i="1"/>
  <c r="FJ181" i="1"/>
  <c r="FJ174" i="1"/>
  <c r="FJ172" i="1"/>
  <c r="FJ165" i="1"/>
  <c r="FJ163" i="1"/>
  <c r="FJ154" i="1"/>
  <c r="FJ182" i="1" s="1"/>
  <c r="FJ147" i="1"/>
  <c r="FJ156" i="1"/>
  <c r="FJ145" i="1"/>
  <c r="FJ173" i="1" s="1"/>
  <c r="FI178" i="1" s="1"/>
  <c r="FJ129" i="1"/>
  <c r="FJ127" i="1"/>
  <c r="FJ155" i="1" s="1"/>
  <c r="FJ136" i="1"/>
  <c r="FJ164" i="1" s="1"/>
  <c r="FJ138" i="1"/>
  <c r="FJ118" i="1"/>
  <c r="FJ146" i="1" s="1"/>
  <c r="FJ111" i="1"/>
  <c r="FJ100" i="1"/>
  <c r="FJ128" i="1" s="1"/>
  <c r="FJ120" i="1"/>
  <c r="FJ93" i="1"/>
  <c r="FJ84" i="1"/>
  <c r="FJ102" i="1"/>
  <c r="FJ83" i="1"/>
  <c r="FJ109" i="1"/>
  <c r="FJ137" i="1" s="1"/>
  <c r="FJ75" i="1"/>
  <c r="FJ74" i="1"/>
  <c r="FI78" i="1" s="1"/>
  <c r="FJ73" i="1"/>
  <c r="FJ101" i="1" s="1"/>
  <c r="FJ57" i="1"/>
  <c r="FK55" i="1"/>
  <c r="FJ64" i="1"/>
  <c r="FJ82" i="1"/>
  <c r="FJ110" i="1" s="1"/>
  <c r="FJ66" i="1"/>
  <c r="FJ56" i="1"/>
  <c r="FJ91" i="1"/>
  <c r="FJ119" i="1" s="1"/>
  <c r="FH115" i="1"/>
  <c r="FI113" i="1"/>
  <c r="FH88" i="1"/>
  <c r="FI86" i="1"/>
  <c r="FH187" i="1"/>
  <c r="FI185" i="1"/>
  <c r="FH141" i="1"/>
  <c r="FI92" i="1"/>
  <c r="FI65" i="1"/>
  <c r="FI59" i="1"/>
  <c r="FH124" i="1"/>
  <c r="FI122" i="1"/>
  <c r="FH123" i="1"/>
  <c r="FH160" i="1"/>
  <c r="FI159" i="1"/>
  <c r="FH60" i="1"/>
  <c r="FI150" i="1"/>
  <c r="FI149" i="1"/>
  <c r="FH151" i="1"/>
  <c r="FH61" i="1"/>
  <c r="FH177" i="1"/>
  <c r="FH169" i="1"/>
  <c r="FH168" i="1"/>
  <c r="FI167" i="1"/>
  <c r="FI255" i="1"/>
  <c r="FI254" i="1"/>
  <c r="FI77" i="1"/>
  <c r="FH79" i="1"/>
  <c r="FH133" i="1"/>
  <c r="FI131" i="1"/>
  <c r="FH132" i="1"/>
  <c r="FH114" i="1"/>
  <c r="FH178" i="1"/>
  <c r="FI79" i="1" l="1"/>
  <c r="FJ77" i="1"/>
  <c r="FI133" i="1"/>
  <c r="FI132" i="1"/>
  <c r="FJ131" i="1"/>
  <c r="FI177" i="1"/>
  <c r="FJ59" i="1"/>
  <c r="FI142" i="1"/>
  <c r="FJ140" i="1"/>
  <c r="FJ149" i="1"/>
  <c r="FI151" i="1"/>
  <c r="FI187" i="1"/>
  <c r="FJ185" i="1"/>
  <c r="FI186" i="1"/>
  <c r="FI123" i="1"/>
  <c r="FI124" i="1"/>
  <c r="FJ122" i="1"/>
  <c r="FJ113" i="1"/>
  <c r="FI115" i="1"/>
  <c r="FI88" i="1"/>
  <c r="FI87" i="1"/>
  <c r="FJ86" i="1"/>
  <c r="FI60" i="1"/>
  <c r="FJ92" i="1"/>
  <c r="FI96" i="1" s="1"/>
  <c r="FJ65" i="1"/>
  <c r="FI168" i="1"/>
  <c r="FJ167" i="1"/>
  <c r="FI169" i="1"/>
  <c r="FJ255" i="1"/>
  <c r="FJ254" i="1"/>
  <c r="FI141" i="1"/>
  <c r="FI61" i="1"/>
  <c r="FI114" i="1"/>
  <c r="FK247" i="1"/>
  <c r="FK244" i="1"/>
  <c r="FK241" i="1"/>
  <c r="FK242" i="1" s="1"/>
  <c r="FK238" i="1"/>
  <c r="FK239" i="1" s="1"/>
  <c r="FK230" i="1"/>
  <c r="FK231" i="1" s="1"/>
  <c r="FK222" i="1"/>
  <c r="FK223" i="1" s="1"/>
  <c r="FK220" i="1"/>
  <c r="FK221" i="1" s="1"/>
  <c r="FK211" i="1"/>
  <c r="FK212" i="1" s="1"/>
  <c r="FK204" i="1"/>
  <c r="FK213" i="1"/>
  <c r="FK197" i="1"/>
  <c r="FK190" i="1"/>
  <c r="FK183" i="1"/>
  <c r="FK181" i="1"/>
  <c r="FK174" i="1"/>
  <c r="FK172" i="1"/>
  <c r="FK165" i="1"/>
  <c r="FK163" i="1"/>
  <c r="FK154" i="1"/>
  <c r="FK182" i="1" s="1"/>
  <c r="FK156" i="1"/>
  <c r="FK145" i="1"/>
  <c r="FK173" i="1" s="1"/>
  <c r="FJ178" i="1" s="1"/>
  <c r="FK138" i="1"/>
  <c r="FK147" i="1"/>
  <c r="FK136" i="1"/>
  <c r="FK164" i="1" s="1"/>
  <c r="FK129" i="1"/>
  <c r="FK127" i="1"/>
  <c r="FK155" i="1" s="1"/>
  <c r="FK120" i="1"/>
  <c r="FK111" i="1"/>
  <c r="FK100" i="1"/>
  <c r="FK128" i="1" s="1"/>
  <c r="FK118" i="1"/>
  <c r="FK146" i="1" s="1"/>
  <c r="FJ150" i="1" s="1"/>
  <c r="FK109" i="1"/>
  <c r="FK137" i="1" s="1"/>
  <c r="FK102" i="1"/>
  <c r="FK93" i="1"/>
  <c r="FK84" i="1"/>
  <c r="FK91" i="1"/>
  <c r="FK119" i="1" s="1"/>
  <c r="FK75" i="1"/>
  <c r="FK74" i="1"/>
  <c r="FK73" i="1"/>
  <c r="FK101" i="1" s="1"/>
  <c r="FJ105" i="1" s="1"/>
  <c r="FL55" i="1"/>
  <c r="FK64" i="1"/>
  <c r="FK82" i="1"/>
  <c r="FK110" i="1" s="1"/>
  <c r="FK66" i="1"/>
  <c r="FK56" i="1"/>
  <c r="FJ61" i="1" s="1"/>
  <c r="FK57" i="1"/>
  <c r="FK83" i="1"/>
  <c r="FJ159" i="1"/>
  <c r="FI160" i="1"/>
  <c r="FJ158" i="1"/>
  <c r="FH70" i="1"/>
  <c r="FH69" i="1"/>
  <c r="FI68" i="1"/>
  <c r="FH97" i="1"/>
  <c r="FI95" i="1"/>
  <c r="FJ104" i="1"/>
  <c r="FJ176" i="1"/>
  <c r="FJ115" i="1" l="1"/>
  <c r="FK113" i="1"/>
  <c r="FK255" i="1"/>
  <c r="FK254" i="1"/>
  <c r="FJ114" i="1"/>
  <c r="FK92" i="1"/>
  <c r="FK65" i="1"/>
  <c r="FK167" i="1"/>
  <c r="FJ169" i="1"/>
  <c r="FI70" i="1"/>
  <c r="FI69" i="1"/>
  <c r="FJ68" i="1"/>
  <c r="FL244" i="1"/>
  <c r="FL247" i="1"/>
  <c r="FL241" i="1"/>
  <c r="FL242" i="1" s="1"/>
  <c r="FL238" i="1"/>
  <c r="FL239" i="1" s="1"/>
  <c r="FL230" i="1"/>
  <c r="FL231" i="1" s="1"/>
  <c r="FL222" i="1"/>
  <c r="FL223" i="1" s="1"/>
  <c r="FL213" i="1"/>
  <c r="FL220" i="1"/>
  <c r="FL221" i="1" s="1"/>
  <c r="FL211" i="1"/>
  <c r="FL212" i="1" s="1"/>
  <c r="FL204" i="1"/>
  <c r="FL197" i="1"/>
  <c r="FL190" i="1"/>
  <c r="FL183" i="1"/>
  <c r="FL181" i="1"/>
  <c r="FL174" i="1"/>
  <c r="FL172" i="1"/>
  <c r="FL165" i="1"/>
  <c r="FL156" i="1"/>
  <c r="FL163" i="1"/>
  <c r="FL154" i="1"/>
  <c r="FL182" i="1" s="1"/>
  <c r="FL147" i="1"/>
  <c r="FL136" i="1"/>
  <c r="FL164" i="1" s="1"/>
  <c r="FL145" i="1"/>
  <c r="FL173" i="1" s="1"/>
  <c r="FK177" i="1" s="1"/>
  <c r="FL138" i="1"/>
  <c r="FL129" i="1"/>
  <c r="FL127" i="1"/>
  <c r="FL155" i="1" s="1"/>
  <c r="FL118" i="1"/>
  <c r="FL146" i="1" s="1"/>
  <c r="FL111" i="1"/>
  <c r="FL109" i="1"/>
  <c r="FL137" i="1" s="1"/>
  <c r="FK141" i="1" s="1"/>
  <c r="FL93" i="1"/>
  <c r="FL100" i="1"/>
  <c r="FL128" i="1" s="1"/>
  <c r="FL84" i="1"/>
  <c r="FL91" i="1"/>
  <c r="FL119" i="1" s="1"/>
  <c r="FL120" i="1"/>
  <c r="FL75" i="1"/>
  <c r="FL74" i="1"/>
  <c r="FK78" i="1" s="1"/>
  <c r="FL73" i="1"/>
  <c r="FL101" i="1" s="1"/>
  <c r="FL66" i="1"/>
  <c r="FL82" i="1"/>
  <c r="FL110" i="1" s="1"/>
  <c r="FL64" i="1"/>
  <c r="FL56" i="1"/>
  <c r="FK60" i="1" s="1"/>
  <c r="FL83" i="1"/>
  <c r="FL102" i="1"/>
  <c r="FL57" i="1"/>
  <c r="FM55" i="1"/>
  <c r="FJ142" i="1"/>
  <c r="FK140" i="1"/>
  <c r="FI97" i="1"/>
  <c r="FJ95" i="1"/>
  <c r="FJ96" i="1"/>
  <c r="FJ106" i="1"/>
  <c r="FK105" i="1"/>
  <c r="FK104" i="1"/>
  <c r="FK149" i="1"/>
  <c r="FJ151" i="1"/>
  <c r="FJ88" i="1"/>
  <c r="FJ87" i="1"/>
  <c r="FK86" i="1"/>
  <c r="FJ79" i="1"/>
  <c r="FK77" i="1"/>
  <c r="FJ133" i="1"/>
  <c r="FJ132" i="1"/>
  <c r="FK131" i="1"/>
  <c r="FK176" i="1"/>
  <c r="FJ141" i="1"/>
  <c r="FJ78" i="1"/>
  <c r="FK59" i="1"/>
  <c r="FJ123" i="1"/>
  <c r="FJ124" i="1"/>
  <c r="FK122" i="1"/>
  <c r="FJ186" i="1"/>
  <c r="FK185" i="1"/>
  <c r="FJ187" i="1"/>
  <c r="FK158" i="1"/>
  <c r="FK159" i="1"/>
  <c r="FJ160" i="1"/>
  <c r="FJ60" i="1"/>
  <c r="FK178" i="1" l="1"/>
  <c r="FJ70" i="1"/>
  <c r="FK68" i="1"/>
  <c r="FL59" i="1"/>
  <c r="FK123" i="1"/>
  <c r="FK124" i="1"/>
  <c r="FL122" i="1"/>
  <c r="FK61" i="1"/>
  <c r="FL92" i="1"/>
  <c r="FK96" i="1" s="1"/>
  <c r="FL65" i="1"/>
  <c r="FK151" i="1"/>
  <c r="FL149" i="1"/>
  <c r="FL158" i="1"/>
  <c r="FK160" i="1"/>
  <c r="FL159" i="1"/>
  <c r="FK115" i="1"/>
  <c r="FL113" i="1"/>
  <c r="FK133" i="1"/>
  <c r="FK132" i="1"/>
  <c r="FL131" i="1"/>
  <c r="FL176" i="1"/>
  <c r="FK95" i="1"/>
  <c r="FJ97" i="1"/>
  <c r="FL167" i="1"/>
  <c r="FK169" i="1"/>
  <c r="FK168" i="1"/>
  <c r="FK150" i="1"/>
  <c r="FM244" i="1"/>
  <c r="FM247" i="1"/>
  <c r="FM241" i="1"/>
  <c r="FM242" i="1" s="1"/>
  <c r="FM238" i="1"/>
  <c r="FM239" i="1" s="1"/>
  <c r="FM230" i="1"/>
  <c r="FM231" i="1" s="1"/>
  <c r="FM220" i="1"/>
  <c r="FM221" i="1" s="1"/>
  <c r="FM222" i="1"/>
  <c r="FM223" i="1" s="1"/>
  <c r="FM213" i="1"/>
  <c r="FM204" i="1"/>
  <c r="FM197" i="1"/>
  <c r="FM190" i="1"/>
  <c r="FM211" i="1"/>
  <c r="FM212" i="1" s="1"/>
  <c r="FM183" i="1"/>
  <c r="FM181" i="1"/>
  <c r="FM174" i="1"/>
  <c r="FM172" i="1"/>
  <c r="FM165" i="1"/>
  <c r="FM163" i="1"/>
  <c r="FM154" i="1"/>
  <c r="FM182" i="1" s="1"/>
  <c r="FM147" i="1"/>
  <c r="FM156" i="1"/>
  <c r="FM145" i="1"/>
  <c r="FM173" i="1" s="1"/>
  <c r="FL177" i="1" s="1"/>
  <c r="FM138" i="1"/>
  <c r="FM136" i="1"/>
  <c r="FM164" i="1" s="1"/>
  <c r="FM129" i="1"/>
  <c r="FM127" i="1"/>
  <c r="FM155" i="1" s="1"/>
  <c r="FM120" i="1"/>
  <c r="FM118" i="1"/>
  <c r="FM146" i="1" s="1"/>
  <c r="FM109" i="1"/>
  <c r="FM137" i="1" s="1"/>
  <c r="FM111" i="1"/>
  <c r="FM100" i="1"/>
  <c r="FM128" i="1" s="1"/>
  <c r="FM84" i="1"/>
  <c r="FM91" i="1"/>
  <c r="FM119" i="1" s="1"/>
  <c r="FM83" i="1"/>
  <c r="FM102" i="1"/>
  <c r="FM93" i="1"/>
  <c r="FM74" i="1"/>
  <c r="FM73" i="1"/>
  <c r="FM101" i="1" s="1"/>
  <c r="FM104" i="1" s="1"/>
  <c r="FM82" i="1"/>
  <c r="FM110" i="1" s="1"/>
  <c r="FN55" i="1"/>
  <c r="FM75" i="1"/>
  <c r="FM64" i="1"/>
  <c r="FM66" i="1"/>
  <c r="FM56" i="1"/>
  <c r="FM57" i="1"/>
  <c r="FL104" i="1"/>
  <c r="FK106" i="1"/>
  <c r="FL140" i="1"/>
  <c r="FK142" i="1"/>
  <c r="FK114" i="1"/>
  <c r="FK87" i="1"/>
  <c r="FL86" i="1"/>
  <c r="FK88" i="1"/>
  <c r="FL255" i="1"/>
  <c r="FL254" i="1"/>
  <c r="FK79" i="1"/>
  <c r="FL77" i="1"/>
  <c r="FK186" i="1"/>
  <c r="FL185" i="1"/>
  <c r="FK187" i="1"/>
  <c r="FL115" i="1" l="1"/>
  <c r="FM113" i="1"/>
  <c r="FL133" i="1"/>
  <c r="FL132" i="1"/>
  <c r="FM131" i="1"/>
  <c r="FM176" i="1"/>
  <c r="FL79" i="1"/>
  <c r="FM77" i="1"/>
  <c r="FM59" i="1"/>
  <c r="FL151" i="1"/>
  <c r="FM149" i="1"/>
  <c r="FL150" i="1"/>
  <c r="FL187" i="1"/>
  <c r="FL186" i="1"/>
  <c r="FM185" i="1"/>
  <c r="FL60" i="1"/>
  <c r="FM140" i="1"/>
  <c r="FL142" i="1"/>
  <c r="FL78" i="1"/>
  <c r="FM92" i="1"/>
  <c r="FM65" i="1"/>
  <c r="FL87" i="1"/>
  <c r="FM86" i="1"/>
  <c r="FL88" i="1"/>
  <c r="FL160" i="1"/>
  <c r="FM159" i="1"/>
  <c r="FM158" i="1"/>
  <c r="FM255" i="1"/>
  <c r="FM254" i="1"/>
  <c r="FK69" i="1"/>
  <c r="FL68" i="1"/>
  <c r="FK70" i="1"/>
  <c r="FL61" i="1"/>
  <c r="FL124" i="1"/>
  <c r="FL123" i="1"/>
  <c r="FM122" i="1"/>
  <c r="FL178" i="1"/>
  <c r="FL114" i="1"/>
  <c r="FL95" i="1"/>
  <c r="FL96" i="1"/>
  <c r="FK97" i="1"/>
  <c r="FL141" i="1"/>
  <c r="FN247" i="1"/>
  <c r="FN244" i="1"/>
  <c r="FN241" i="1"/>
  <c r="FN242" i="1" s="1"/>
  <c r="FN238" i="1"/>
  <c r="FN239" i="1" s="1"/>
  <c r="FN230" i="1"/>
  <c r="FN231" i="1" s="1"/>
  <c r="FN222" i="1"/>
  <c r="FN223" i="1" s="1"/>
  <c r="FN220" i="1"/>
  <c r="FN221" i="1" s="1"/>
  <c r="FN213" i="1"/>
  <c r="FN211" i="1"/>
  <c r="FN212" i="1" s="1"/>
  <c r="FN204" i="1"/>
  <c r="FN197" i="1"/>
  <c r="FN190" i="1"/>
  <c r="FN181" i="1"/>
  <c r="FN183" i="1"/>
  <c r="FN174" i="1"/>
  <c r="FN172" i="1"/>
  <c r="FN165" i="1"/>
  <c r="FN163" i="1"/>
  <c r="FN156" i="1"/>
  <c r="FN154" i="1"/>
  <c r="FN182" i="1" s="1"/>
  <c r="FN145" i="1"/>
  <c r="FN173" i="1" s="1"/>
  <c r="FN138" i="1"/>
  <c r="FN147" i="1"/>
  <c r="FN129" i="1"/>
  <c r="FN136" i="1"/>
  <c r="FN164" i="1" s="1"/>
  <c r="FN127" i="1"/>
  <c r="FN155" i="1" s="1"/>
  <c r="FN120" i="1"/>
  <c r="FN118" i="1"/>
  <c r="FN146" i="1" s="1"/>
  <c r="FN109" i="1"/>
  <c r="FN137" i="1" s="1"/>
  <c r="FN102" i="1"/>
  <c r="FN100" i="1"/>
  <c r="FN128" i="1" s="1"/>
  <c r="FN84" i="1"/>
  <c r="FN91" i="1"/>
  <c r="FN119" i="1" s="1"/>
  <c r="FN74" i="1"/>
  <c r="FN73" i="1"/>
  <c r="FN101" i="1" s="1"/>
  <c r="FN104" i="1" s="1"/>
  <c r="FN66" i="1"/>
  <c r="FN82" i="1"/>
  <c r="FN110" i="1" s="1"/>
  <c r="FN111" i="1"/>
  <c r="FN83" i="1"/>
  <c r="FN75" i="1"/>
  <c r="FN64" i="1"/>
  <c r="FN56" i="1"/>
  <c r="FM60" i="1" s="1"/>
  <c r="FN57" i="1"/>
  <c r="FN93" i="1"/>
  <c r="FO55" i="1"/>
  <c r="FL169" i="1"/>
  <c r="FM167" i="1"/>
  <c r="FO244" i="1" l="1"/>
  <c r="FO247" i="1"/>
  <c r="FO241" i="1"/>
  <c r="FO242" i="1" s="1"/>
  <c r="FO238" i="1"/>
  <c r="FO239" i="1" s="1"/>
  <c r="FO230" i="1"/>
  <c r="FO231" i="1" s="1"/>
  <c r="FO222" i="1"/>
  <c r="FO223" i="1" s="1"/>
  <c r="FO220" i="1"/>
  <c r="FO221" i="1" s="1"/>
  <c r="FO213" i="1"/>
  <c r="FO197" i="1"/>
  <c r="FO204" i="1"/>
  <c r="FO190" i="1"/>
  <c r="FO211" i="1"/>
  <c r="FO212" i="1" s="1"/>
  <c r="FO183" i="1"/>
  <c r="FO181" i="1"/>
  <c r="FO174" i="1"/>
  <c r="FO172" i="1"/>
  <c r="FO165" i="1"/>
  <c r="FO156" i="1"/>
  <c r="FO163" i="1"/>
  <c r="FO145" i="1"/>
  <c r="FO173" i="1" s="1"/>
  <c r="FO138" i="1"/>
  <c r="FO154" i="1"/>
  <c r="FO182" i="1" s="1"/>
  <c r="FO147" i="1"/>
  <c r="FO129" i="1"/>
  <c r="FO127" i="1"/>
  <c r="FO155" i="1" s="1"/>
  <c r="FO120" i="1"/>
  <c r="FO136" i="1"/>
  <c r="FO164" i="1" s="1"/>
  <c r="FO118" i="1"/>
  <c r="FO146" i="1" s="1"/>
  <c r="FO109" i="1"/>
  <c r="FO137" i="1" s="1"/>
  <c r="FO102" i="1"/>
  <c r="FO111" i="1"/>
  <c r="FO100" i="1"/>
  <c r="FO128" i="1" s="1"/>
  <c r="FO91" i="1"/>
  <c r="FO119" i="1" s="1"/>
  <c r="FO82" i="1"/>
  <c r="FO110" i="1" s="1"/>
  <c r="FO84" i="1"/>
  <c r="FO73" i="1"/>
  <c r="FO101" i="1" s="1"/>
  <c r="FO104" i="1" s="1"/>
  <c r="FO64" i="1"/>
  <c r="FO83" i="1"/>
  <c r="FO75" i="1"/>
  <c r="FO74" i="1"/>
  <c r="FO56" i="1"/>
  <c r="FN61" i="1" s="1"/>
  <c r="FO66" i="1"/>
  <c r="FO57" i="1"/>
  <c r="FP55" i="1"/>
  <c r="FN114" i="1"/>
  <c r="FM115" i="1"/>
  <c r="FN113" i="1"/>
  <c r="FN140" i="1"/>
  <c r="FM142" i="1"/>
  <c r="FN177" i="1"/>
  <c r="FN176" i="1"/>
  <c r="FN178" i="1"/>
  <c r="FM61" i="1"/>
  <c r="FM177" i="1"/>
  <c r="FM151" i="1"/>
  <c r="FN150" i="1"/>
  <c r="FN149" i="1"/>
  <c r="FN185" i="1"/>
  <c r="FM186" i="1"/>
  <c r="FM187" i="1"/>
  <c r="FL69" i="1"/>
  <c r="FM68" i="1"/>
  <c r="FL70" i="1"/>
  <c r="FN59" i="1"/>
  <c r="FN77" i="1"/>
  <c r="FM79" i="1"/>
  <c r="FM160" i="1"/>
  <c r="FN159" i="1"/>
  <c r="FN158" i="1"/>
  <c r="FL97" i="1"/>
  <c r="FM95" i="1"/>
  <c r="FN92" i="1"/>
  <c r="FN65" i="1"/>
  <c r="FM123" i="1"/>
  <c r="FN122" i="1"/>
  <c r="FM124" i="1"/>
  <c r="FM169" i="1"/>
  <c r="FM168" i="1"/>
  <c r="FN167" i="1"/>
  <c r="FN255" i="1"/>
  <c r="FN254" i="1"/>
  <c r="FM78" i="1"/>
  <c r="FM88" i="1"/>
  <c r="FM87" i="1"/>
  <c r="FN86" i="1"/>
  <c r="FM132" i="1"/>
  <c r="FN131" i="1"/>
  <c r="FM133" i="1"/>
  <c r="FM141" i="1"/>
  <c r="FM150" i="1"/>
  <c r="FM178" i="1"/>
  <c r="FM114" i="1"/>
  <c r="FN60" i="1" l="1"/>
  <c r="FO77" i="1"/>
  <c r="FN79" i="1"/>
  <c r="FN132" i="1"/>
  <c r="FO131" i="1"/>
  <c r="FN133" i="1"/>
  <c r="FN68" i="1"/>
  <c r="FM70" i="1"/>
  <c r="FM69" i="1"/>
  <c r="FN88" i="1"/>
  <c r="FN87" i="1"/>
  <c r="FO86" i="1"/>
  <c r="FN187" i="1"/>
  <c r="FN186" i="1"/>
  <c r="FO185" i="1"/>
  <c r="FM97" i="1"/>
  <c r="FN95" i="1"/>
  <c r="FO92" i="1"/>
  <c r="FO65" i="1"/>
  <c r="FN142" i="1"/>
  <c r="FO140" i="1"/>
  <c r="FN78" i="1"/>
  <c r="FP247" i="1"/>
  <c r="FP244" i="1"/>
  <c r="FP241" i="1"/>
  <c r="FP242" i="1" s="1"/>
  <c r="FP238" i="1"/>
  <c r="FP239" i="1" s="1"/>
  <c r="FP230" i="1"/>
  <c r="FP231" i="1" s="1"/>
  <c r="FP222" i="1"/>
  <c r="FP223" i="1" s="1"/>
  <c r="FP220" i="1"/>
  <c r="FP221" i="1" s="1"/>
  <c r="FP213" i="1"/>
  <c r="FP211" i="1"/>
  <c r="FP212" i="1" s="1"/>
  <c r="FP204" i="1"/>
  <c r="FP197" i="1"/>
  <c r="FP183" i="1"/>
  <c r="FP181" i="1"/>
  <c r="FP174" i="1"/>
  <c r="FP190" i="1"/>
  <c r="FP165" i="1"/>
  <c r="FP156" i="1"/>
  <c r="FP172" i="1"/>
  <c r="FP163" i="1"/>
  <c r="FP154" i="1"/>
  <c r="FP182" i="1" s="1"/>
  <c r="FP147" i="1"/>
  <c r="FP145" i="1"/>
  <c r="FP173" i="1" s="1"/>
  <c r="FO177" i="1" s="1"/>
  <c r="FP138" i="1"/>
  <c r="FP129" i="1"/>
  <c r="FP136" i="1"/>
  <c r="FP164" i="1" s="1"/>
  <c r="FP120" i="1"/>
  <c r="FP118" i="1"/>
  <c r="FP146" i="1" s="1"/>
  <c r="FO150" i="1" s="1"/>
  <c r="FP127" i="1"/>
  <c r="FP155" i="1" s="1"/>
  <c r="FP109" i="1"/>
  <c r="FP137" i="1" s="1"/>
  <c r="FO141" i="1" s="1"/>
  <c r="FP111" i="1"/>
  <c r="FP91" i="1"/>
  <c r="FP119" i="1" s="1"/>
  <c r="FP102" i="1"/>
  <c r="FP100" i="1"/>
  <c r="FP128" i="1" s="1"/>
  <c r="FP73" i="1"/>
  <c r="FP101" i="1" s="1"/>
  <c r="FP104" i="1" s="1"/>
  <c r="FP66" i="1"/>
  <c r="FP84" i="1"/>
  <c r="FP82" i="1"/>
  <c r="FP110" i="1" s="1"/>
  <c r="FP83" i="1"/>
  <c r="FP75" i="1"/>
  <c r="FP56" i="1"/>
  <c r="FP57" i="1"/>
  <c r="FQ55" i="1"/>
  <c r="FP74" i="1"/>
  <c r="FP64" i="1"/>
  <c r="FN151" i="1"/>
  <c r="FO149" i="1"/>
  <c r="FO176" i="1"/>
  <c r="FM96" i="1"/>
  <c r="FN169" i="1"/>
  <c r="FN168" i="1"/>
  <c r="FO167" i="1"/>
  <c r="FN141" i="1"/>
  <c r="FN115" i="1"/>
  <c r="FO113" i="1"/>
  <c r="FO255" i="1"/>
  <c r="FO254" i="1"/>
  <c r="FO59" i="1"/>
  <c r="FN123" i="1"/>
  <c r="FO122" i="1"/>
  <c r="FN124" i="1"/>
  <c r="FN160" i="1"/>
  <c r="FO159" i="1"/>
  <c r="FO158" i="1"/>
  <c r="FP59" i="1" l="1"/>
  <c r="FO60" i="1"/>
  <c r="FP122" i="1"/>
  <c r="FO124" i="1"/>
  <c r="FO123" i="1"/>
  <c r="FO61" i="1"/>
  <c r="FO88" i="1"/>
  <c r="FO87" i="1"/>
  <c r="FP86" i="1"/>
  <c r="FP176" i="1"/>
  <c r="FP113" i="1"/>
  <c r="FO115" i="1"/>
  <c r="FO142" i="1"/>
  <c r="FP140" i="1"/>
  <c r="FO160" i="1"/>
  <c r="FP159" i="1"/>
  <c r="FP158" i="1"/>
  <c r="FO187" i="1"/>
  <c r="FP185" i="1"/>
  <c r="FO186" i="1"/>
  <c r="FN70" i="1"/>
  <c r="FN69" i="1"/>
  <c r="FO68" i="1"/>
  <c r="FP77" i="1"/>
  <c r="FO79" i="1"/>
  <c r="FO151" i="1"/>
  <c r="FP149" i="1"/>
  <c r="FN97" i="1"/>
  <c r="FO95" i="1"/>
  <c r="FP92" i="1"/>
  <c r="FP65" i="1"/>
  <c r="FO114" i="1"/>
  <c r="FO178" i="1"/>
  <c r="FQ247" i="1"/>
  <c r="FQ244" i="1"/>
  <c r="FQ245" i="1" s="1"/>
  <c r="FQ241" i="1"/>
  <c r="FQ242" i="1" s="1"/>
  <c r="FQ238" i="1"/>
  <c r="FQ239" i="1" s="1"/>
  <c r="FQ230" i="1"/>
  <c r="FQ231" i="1" s="1"/>
  <c r="FQ220" i="1"/>
  <c r="FQ221" i="1" s="1"/>
  <c r="FQ211" i="1"/>
  <c r="FQ212" i="1" s="1"/>
  <c r="FQ204" i="1"/>
  <c r="FQ222" i="1"/>
  <c r="FQ223" i="1" s="1"/>
  <c r="FQ213" i="1"/>
  <c r="FQ197" i="1"/>
  <c r="FQ174" i="1"/>
  <c r="FQ190" i="1"/>
  <c r="FQ183" i="1"/>
  <c r="FQ181" i="1"/>
  <c r="FQ172" i="1"/>
  <c r="FQ165" i="1"/>
  <c r="FQ156" i="1"/>
  <c r="FQ163" i="1"/>
  <c r="FQ154" i="1"/>
  <c r="FQ182" i="1" s="1"/>
  <c r="FQ147" i="1"/>
  <c r="FQ145" i="1"/>
  <c r="FQ173" i="1" s="1"/>
  <c r="FQ138" i="1"/>
  <c r="FQ129" i="1"/>
  <c r="FQ136" i="1"/>
  <c r="FQ164" i="1" s="1"/>
  <c r="FQ118" i="1"/>
  <c r="FQ146" i="1" s="1"/>
  <c r="FQ120" i="1"/>
  <c r="FQ127" i="1"/>
  <c r="FQ155" i="1" s="1"/>
  <c r="FQ111" i="1"/>
  <c r="FQ109" i="1"/>
  <c r="FQ137" i="1" s="1"/>
  <c r="FQ102" i="1"/>
  <c r="FQ93" i="1"/>
  <c r="FQ84" i="1"/>
  <c r="FQ91" i="1"/>
  <c r="FQ119" i="1" s="1"/>
  <c r="FQ83" i="1"/>
  <c r="FQ64" i="1"/>
  <c r="FQ82" i="1"/>
  <c r="FQ110" i="1" s="1"/>
  <c r="FQ75" i="1"/>
  <c r="FQ74" i="1"/>
  <c r="FP78" i="1" s="1"/>
  <c r="FQ57" i="1"/>
  <c r="FQ66" i="1"/>
  <c r="FQ100" i="1"/>
  <c r="FQ128" i="1" s="1"/>
  <c r="FQ73" i="1"/>
  <c r="FQ101" i="1" s="1"/>
  <c r="FQ56" i="1"/>
  <c r="FR55" i="1"/>
  <c r="FP131" i="1"/>
  <c r="FO133" i="1"/>
  <c r="FO132" i="1"/>
  <c r="FO169" i="1"/>
  <c r="FO168" i="1"/>
  <c r="FP167" i="1"/>
  <c r="FP254" i="1"/>
  <c r="FP255" i="1"/>
  <c r="FN96" i="1"/>
  <c r="FO78" i="1"/>
  <c r="FP142" i="1" l="1"/>
  <c r="FQ140" i="1"/>
  <c r="FQ176" i="1"/>
  <c r="FO70" i="1"/>
  <c r="FO69" i="1"/>
  <c r="FP68" i="1"/>
  <c r="FQ113" i="1"/>
  <c r="FP115" i="1"/>
  <c r="FO97" i="1"/>
  <c r="FP95" i="1"/>
  <c r="FQ92" i="1"/>
  <c r="FQ65" i="1"/>
  <c r="FP160" i="1"/>
  <c r="FQ159" i="1"/>
  <c r="FQ158" i="1"/>
  <c r="FP186" i="1"/>
  <c r="FP187" i="1"/>
  <c r="FQ185" i="1"/>
  <c r="FP177" i="1"/>
  <c r="FQ59" i="1"/>
  <c r="FQ104" i="1"/>
  <c r="FP88" i="1"/>
  <c r="FP87" i="1"/>
  <c r="FQ86" i="1"/>
  <c r="FP133" i="1"/>
  <c r="FQ131" i="1"/>
  <c r="FP132" i="1"/>
  <c r="FP124" i="1"/>
  <c r="FQ122" i="1"/>
  <c r="FP123" i="1"/>
  <c r="FQ149" i="1"/>
  <c r="FP151" i="1"/>
  <c r="FO96" i="1"/>
  <c r="FP178" i="1"/>
  <c r="FP169" i="1"/>
  <c r="FP168" i="1"/>
  <c r="FQ167" i="1"/>
  <c r="FQ255" i="1"/>
  <c r="FQ254" i="1"/>
  <c r="FP141" i="1"/>
  <c r="FP60" i="1"/>
  <c r="FR247" i="1"/>
  <c r="FR244" i="1"/>
  <c r="FR241" i="1"/>
  <c r="FR242" i="1" s="1"/>
  <c r="FR238" i="1"/>
  <c r="FR239" i="1" s="1"/>
  <c r="FR220" i="1"/>
  <c r="FR221" i="1" s="1"/>
  <c r="FR230" i="1"/>
  <c r="FR231" i="1" s="1"/>
  <c r="FR213" i="1"/>
  <c r="FR222" i="1"/>
  <c r="FR223" i="1" s="1"/>
  <c r="FR211" i="1"/>
  <c r="FR212" i="1" s="1"/>
  <c r="FR204" i="1"/>
  <c r="FR190" i="1"/>
  <c r="FR183" i="1"/>
  <c r="FR197" i="1"/>
  <c r="FR172" i="1"/>
  <c r="FR165" i="1"/>
  <c r="FR174" i="1"/>
  <c r="FR181" i="1"/>
  <c r="FR163" i="1"/>
  <c r="FR156" i="1"/>
  <c r="FR154" i="1"/>
  <c r="FR182" i="1" s="1"/>
  <c r="FR147" i="1"/>
  <c r="FR129" i="1"/>
  <c r="FR127" i="1"/>
  <c r="FR155" i="1" s="1"/>
  <c r="FR138" i="1"/>
  <c r="FR136" i="1"/>
  <c r="FR164" i="1" s="1"/>
  <c r="FR145" i="1"/>
  <c r="FR173" i="1" s="1"/>
  <c r="FQ178" i="1" s="1"/>
  <c r="FR118" i="1"/>
  <c r="FR146" i="1" s="1"/>
  <c r="FQ150" i="1" s="1"/>
  <c r="FR111" i="1"/>
  <c r="FR100" i="1"/>
  <c r="FR128" i="1" s="1"/>
  <c r="FR120" i="1"/>
  <c r="FR102" i="1"/>
  <c r="FR93" i="1"/>
  <c r="FR84" i="1"/>
  <c r="FR109" i="1"/>
  <c r="FR137" i="1" s="1"/>
  <c r="FR82" i="1"/>
  <c r="FR110" i="1" s="1"/>
  <c r="FR83" i="1"/>
  <c r="FR75" i="1"/>
  <c r="FR74" i="1"/>
  <c r="FR91" i="1"/>
  <c r="FR119" i="1" s="1"/>
  <c r="FR66" i="1"/>
  <c r="FR57" i="1"/>
  <c r="FS55" i="1"/>
  <c r="FR73" i="1"/>
  <c r="FR101" i="1" s="1"/>
  <c r="FR56" i="1"/>
  <c r="FQ61" i="1" s="1"/>
  <c r="FR64" i="1"/>
  <c r="FP150" i="1"/>
  <c r="FP61" i="1"/>
  <c r="FQ77" i="1"/>
  <c r="FP79" i="1"/>
  <c r="FP114" i="1"/>
  <c r="FR159" i="1" l="1"/>
  <c r="FQ160" i="1"/>
  <c r="FR158" i="1"/>
  <c r="FP70" i="1"/>
  <c r="FP69" i="1"/>
  <c r="FQ68" i="1"/>
  <c r="FQ79" i="1"/>
  <c r="FR77" i="1"/>
  <c r="FQ95" i="1"/>
  <c r="FP97" i="1"/>
  <c r="FR92" i="1"/>
  <c r="FR65" i="1"/>
  <c r="FQ133" i="1"/>
  <c r="FQ132" i="1"/>
  <c r="FR131" i="1"/>
  <c r="FQ187" i="1"/>
  <c r="FR185" i="1"/>
  <c r="FP96" i="1"/>
  <c r="FQ123" i="1"/>
  <c r="FQ124" i="1"/>
  <c r="FR122" i="1"/>
  <c r="FQ106" i="1"/>
  <c r="FR104" i="1"/>
  <c r="FR113" i="1"/>
  <c r="FQ115" i="1"/>
  <c r="FR149" i="1"/>
  <c r="FQ151" i="1"/>
  <c r="FR59" i="1"/>
  <c r="FQ88" i="1"/>
  <c r="FQ87" i="1"/>
  <c r="FR86" i="1"/>
  <c r="FQ78" i="1"/>
  <c r="FS247" i="1"/>
  <c r="FS244" i="1"/>
  <c r="FS241" i="1"/>
  <c r="FS242" i="1" s="1"/>
  <c r="FS238" i="1"/>
  <c r="FS239" i="1" s="1"/>
  <c r="FS230" i="1"/>
  <c r="FS231" i="1" s="1"/>
  <c r="FS222" i="1"/>
  <c r="FS223" i="1" s="1"/>
  <c r="FS220" i="1"/>
  <c r="FS221" i="1" s="1"/>
  <c r="FS211" i="1"/>
  <c r="FS212" i="1" s="1"/>
  <c r="FS204" i="1"/>
  <c r="FS213" i="1"/>
  <c r="FS197" i="1"/>
  <c r="FS183" i="1"/>
  <c r="FS190" i="1"/>
  <c r="FS181" i="1"/>
  <c r="FS172" i="1"/>
  <c r="FS165" i="1"/>
  <c r="FS174" i="1"/>
  <c r="FS163" i="1"/>
  <c r="FS156" i="1"/>
  <c r="FS154" i="1"/>
  <c r="FS182" i="1" s="1"/>
  <c r="FS147" i="1"/>
  <c r="FS145" i="1"/>
  <c r="FS173" i="1" s="1"/>
  <c r="FR177" i="1" s="1"/>
  <c r="FS138" i="1"/>
  <c r="FS136" i="1"/>
  <c r="FS164" i="1" s="1"/>
  <c r="FS129" i="1"/>
  <c r="FS127" i="1"/>
  <c r="FS155" i="1" s="1"/>
  <c r="FS120" i="1"/>
  <c r="FS118" i="1"/>
  <c r="FS146" i="1" s="1"/>
  <c r="FR150" i="1" s="1"/>
  <c r="FS111" i="1"/>
  <c r="FS100" i="1"/>
  <c r="FS128" i="1" s="1"/>
  <c r="FS109" i="1"/>
  <c r="FS137" i="1" s="1"/>
  <c r="FR141" i="1" s="1"/>
  <c r="FS102" i="1"/>
  <c r="FS93" i="1"/>
  <c r="FS84" i="1"/>
  <c r="FS91" i="1"/>
  <c r="FS119" i="1" s="1"/>
  <c r="FS83" i="1"/>
  <c r="FS75" i="1"/>
  <c r="FS74" i="1"/>
  <c r="FS73" i="1"/>
  <c r="FS101" i="1" s="1"/>
  <c r="FT55" i="1"/>
  <c r="FS82" i="1"/>
  <c r="FS110" i="1" s="1"/>
  <c r="FS64" i="1"/>
  <c r="FS56" i="1"/>
  <c r="FS66" i="1"/>
  <c r="FS57" i="1"/>
  <c r="FQ142" i="1"/>
  <c r="FR140" i="1"/>
  <c r="FR176" i="1"/>
  <c r="FQ105" i="1"/>
  <c r="FQ114" i="1"/>
  <c r="FR167" i="1"/>
  <c r="FQ169" i="1"/>
  <c r="FR255" i="1"/>
  <c r="FR254" i="1"/>
  <c r="FQ141" i="1"/>
  <c r="FQ60" i="1"/>
  <c r="FR178" i="1" l="1"/>
  <c r="FR115" i="1"/>
  <c r="FS113" i="1"/>
  <c r="FS255" i="1"/>
  <c r="FS254" i="1"/>
  <c r="FT247" i="1"/>
  <c r="FT244" i="1"/>
  <c r="FT241" i="1"/>
  <c r="FT242" i="1" s="1"/>
  <c r="FT238" i="1"/>
  <c r="FT239" i="1" s="1"/>
  <c r="FT230" i="1"/>
  <c r="FT231" i="1" s="1"/>
  <c r="FT222" i="1"/>
  <c r="FT223" i="1" s="1"/>
  <c r="FT213" i="1"/>
  <c r="FT220" i="1"/>
  <c r="FT221" i="1" s="1"/>
  <c r="FT211" i="1"/>
  <c r="FT212" i="1" s="1"/>
  <c r="FT204" i="1"/>
  <c r="FT197" i="1"/>
  <c r="FT190" i="1"/>
  <c r="FT181" i="1"/>
  <c r="FT174" i="1"/>
  <c r="FT183" i="1"/>
  <c r="FT172" i="1"/>
  <c r="FT165" i="1"/>
  <c r="FT156" i="1"/>
  <c r="FT163" i="1"/>
  <c r="FT154" i="1"/>
  <c r="FT182" i="1" s="1"/>
  <c r="FT147" i="1"/>
  <c r="FT136" i="1"/>
  <c r="FT164" i="1" s="1"/>
  <c r="FT145" i="1"/>
  <c r="FT173" i="1" s="1"/>
  <c r="FS177" i="1" s="1"/>
  <c r="FT138" i="1"/>
  <c r="FT129" i="1"/>
  <c r="FT127" i="1"/>
  <c r="FT155" i="1" s="1"/>
  <c r="FT118" i="1"/>
  <c r="FT146" i="1" s="1"/>
  <c r="FS150" i="1" s="1"/>
  <c r="FT111" i="1"/>
  <c r="FT120" i="1"/>
  <c r="FT109" i="1"/>
  <c r="FT137" i="1" s="1"/>
  <c r="FS141" i="1" s="1"/>
  <c r="FT102" i="1"/>
  <c r="FT93" i="1"/>
  <c r="FT84" i="1"/>
  <c r="FT91" i="1"/>
  <c r="FT119" i="1" s="1"/>
  <c r="FT100" i="1"/>
  <c r="FT128" i="1" s="1"/>
  <c r="FT83" i="1"/>
  <c r="FT75" i="1"/>
  <c r="FT74" i="1"/>
  <c r="FS78" i="1" s="1"/>
  <c r="FT73" i="1"/>
  <c r="FT101" i="1" s="1"/>
  <c r="FT104" i="1" s="1"/>
  <c r="FT66" i="1"/>
  <c r="FT82" i="1"/>
  <c r="FT110" i="1" s="1"/>
  <c r="FT64" i="1"/>
  <c r="FT56" i="1"/>
  <c r="FS60" i="1" s="1"/>
  <c r="FT57" i="1"/>
  <c r="FU55" i="1"/>
  <c r="FR168" i="1"/>
  <c r="FS167" i="1"/>
  <c r="FR169" i="1"/>
  <c r="FR106" i="1"/>
  <c r="FS104" i="1"/>
  <c r="FR142" i="1"/>
  <c r="FS140" i="1"/>
  <c r="FQ70" i="1"/>
  <c r="FQ69" i="1"/>
  <c r="FR68" i="1"/>
  <c r="FR79" i="1"/>
  <c r="FS77" i="1"/>
  <c r="FR133" i="1"/>
  <c r="FR132" i="1"/>
  <c r="FS131" i="1"/>
  <c r="FS176" i="1"/>
  <c r="FR114" i="1"/>
  <c r="FQ97" i="1"/>
  <c r="FR95" i="1"/>
  <c r="FS185" i="1"/>
  <c r="FR187" i="1"/>
  <c r="FR186" i="1"/>
  <c r="FS59" i="1"/>
  <c r="FR123" i="1"/>
  <c r="FS122" i="1"/>
  <c r="FR124" i="1"/>
  <c r="FR60" i="1"/>
  <c r="FQ96" i="1"/>
  <c r="FR88" i="1"/>
  <c r="FR87" i="1"/>
  <c r="FS86" i="1"/>
  <c r="FS149" i="1"/>
  <c r="FR151" i="1"/>
  <c r="FS92" i="1"/>
  <c r="FS65" i="1"/>
  <c r="FS158" i="1"/>
  <c r="FS159" i="1"/>
  <c r="FR160" i="1"/>
  <c r="FR61" i="1"/>
  <c r="FR105" i="1"/>
  <c r="FR78" i="1"/>
  <c r="FS178" i="1" l="1"/>
  <c r="FS61" i="1"/>
  <c r="FT59" i="1"/>
  <c r="FS133" i="1"/>
  <c r="FS132" i="1"/>
  <c r="FT131" i="1"/>
  <c r="FS151" i="1"/>
  <c r="FT149" i="1"/>
  <c r="FT92" i="1"/>
  <c r="FS96" i="1" s="1"/>
  <c r="FT65" i="1"/>
  <c r="FS123" i="1"/>
  <c r="FT122" i="1"/>
  <c r="FS124" i="1"/>
  <c r="FT158" i="1"/>
  <c r="FS160" i="1"/>
  <c r="FT159" i="1"/>
  <c r="FS115" i="1"/>
  <c r="FT113" i="1"/>
  <c r="FT255" i="1"/>
  <c r="FT254" i="1"/>
  <c r="FR70" i="1"/>
  <c r="FR69" i="1"/>
  <c r="FS68" i="1"/>
  <c r="FS95" i="1"/>
  <c r="FR97" i="1"/>
  <c r="FT176" i="1"/>
  <c r="FS79" i="1"/>
  <c r="FT77" i="1"/>
  <c r="FT140" i="1"/>
  <c r="FS142" i="1"/>
  <c r="FT167" i="1"/>
  <c r="FS169" i="1"/>
  <c r="FR96" i="1"/>
  <c r="FU244" i="1"/>
  <c r="FU247" i="1"/>
  <c r="FU241" i="1"/>
  <c r="FU242" i="1" s="1"/>
  <c r="FU238" i="1"/>
  <c r="FU239" i="1" s="1"/>
  <c r="FU230" i="1"/>
  <c r="FU231" i="1" s="1"/>
  <c r="FU222" i="1"/>
  <c r="FU223" i="1" s="1"/>
  <c r="FU220" i="1"/>
  <c r="FU221" i="1" s="1"/>
  <c r="FU213" i="1"/>
  <c r="FU204" i="1"/>
  <c r="FU197" i="1"/>
  <c r="FU211" i="1"/>
  <c r="FU212" i="1" s="1"/>
  <c r="FU190" i="1"/>
  <c r="FU183" i="1"/>
  <c r="FU181" i="1"/>
  <c r="FU174" i="1"/>
  <c r="FU172" i="1"/>
  <c r="FU165" i="1"/>
  <c r="FU163" i="1"/>
  <c r="FU156" i="1"/>
  <c r="FU154" i="1"/>
  <c r="FU182" i="1" s="1"/>
  <c r="FU147" i="1"/>
  <c r="FU145" i="1"/>
  <c r="FU173" i="1" s="1"/>
  <c r="FT178" i="1" s="1"/>
  <c r="FU138" i="1"/>
  <c r="FU136" i="1"/>
  <c r="FU164" i="1" s="1"/>
  <c r="FU129" i="1"/>
  <c r="FU127" i="1"/>
  <c r="FU155" i="1" s="1"/>
  <c r="FU120" i="1"/>
  <c r="FU109" i="1"/>
  <c r="FU137" i="1" s="1"/>
  <c r="FU118" i="1"/>
  <c r="FU146" i="1" s="1"/>
  <c r="FT150" i="1" s="1"/>
  <c r="FU111" i="1"/>
  <c r="FU100" i="1"/>
  <c r="FU128" i="1" s="1"/>
  <c r="FU102" i="1"/>
  <c r="FU93" i="1"/>
  <c r="FU84" i="1"/>
  <c r="FU91" i="1"/>
  <c r="FU119" i="1" s="1"/>
  <c r="FU83" i="1"/>
  <c r="FU74" i="1"/>
  <c r="FU73" i="1"/>
  <c r="FU101" i="1" s="1"/>
  <c r="FU104" i="1" s="1"/>
  <c r="FU82" i="1"/>
  <c r="FU110" i="1" s="1"/>
  <c r="FV55" i="1"/>
  <c r="FU56" i="1"/>
  <c r="FT60" i="1" s="1"/>
  <c r="FU64" i="1"/>
  <c r="FU57" i="1"/>
  <c r="FU75" i="1"/>
  <c r="FU66" i="1"/>
  <c r="FS114" i="1"/>
  <c r="FS87" i="1"/>
  <c r="FT86" i="1"/>
  <c r="FS88" i="1"/>
  <c r="FS186" i="1"/>
  <c r="FT185" i="1"/>
  <c r="FS187" i="1"/>
  <c r="FV244" i="1" l="1"/>
  <c r="FV247" i="1"/>
  <c r="FV238" i="1"/>
  <c r="FV239" i="1" s="1"/>
  <c r="FV241" i="1"/>
  <c r="FV242" i="1" s="1"/>
  <c r="FV230" i="1"/>
  <c r="FV231" i="1" s="1"/>
  <c r="FV222" i="1"/>
  <c r="FV223" i="1" s="1"/>
  <c r="FV220" i="1"/>
  <c r="FV221" i="1" s="1"/>
  <c r="FV213" i="1"/>
  <c r="FV211" i="1"/>
  <c r="FV212" i="1" s="1"/>
  <c r="FV204" i="1"/>
  <c r="FV197" i="1"/>
  <c r="FV190" i="1"/>
  <c r="FV183" i="1"/>
  <c r="FV181" i="1"/>
  <c r="FV174" i="1"/>
  <c r="FV172" i="1"/>
  <c r="FV165" i="1"/>
  <c r="FV163" i="1"/>
  <c r="FV156" i="1"/>
  <c r="FV154" i="1"/>
  <c r="FV182" i="1" s="1"/>
  <c r="FV147" i="1"/>
  <c r="FV145" i="1"/>
  <c r="FV173" i="1" s="1"/>
  <c r="FV138" i="1"/>
  <c r="FV136" i="1"/>
  <c r="FV164" i="1" s="1"/>
  <c r="FV129" i="1"/>
  <c r="FV120" i="1"/>
  <c r="FV127" i="1"/>
  <c r="FV155" i="1" s="1"/>
  <c r="FV109" i="1"/>
  <c r="FV137" i="1" s="1"/>
  <c r="FV102" i="1"/>
  <c r="FV93" i="1"/>
  <c r="FV84" i="1"/>
  <c r="FV91" i="1"/>
  <c r="FV119" i="1" s="1"/>
  <c r="FV118" i="1"/>
  <c r="FV146" i="1" s="1"/>
  <c r="FU150" i="1" s="1"/>
  <c r="FV100" i="1"/>
  <c r="FV128" i="1" s="1"/>
  <c r="FV111" i="1"/>
  <c r="FV74" i="1"/>
  <c r="FV73" i="1"/>
  <c r="FV101" i="1" s="1"/>
  <c r="FV104" i="1" s="1"/>
  <c r="FV66" i="1"/>
  <c r="FV82" i="1"/>
  <c r="FV110" i="1" s="1"/>
  <c r="FV64" i="1"/>
  <c r="FV56" i="1"/>
  <c r="FU60" i="1" s="1"/>
  <c r="FV83" i="1"/>
  <c r="FV57" i="1"/>
  <c r="FW55" i="1"/>
  <c r="FV75" i="1"/>
  <c r="FT169" i="1"/>
  <c r="FU167" i="1"/>
  <c r="FT168" i="1"/>
  <c r="FU113" i="1"/>
  <c r="FT115" i="1"/>
  <c r="FT133" i="1"/>
  <c r="FT132" i="1"/>
  <c r="FU131" i="1"/>
  <c r="FU177" i="1"/>
  <c r="FU176" i="1"/>
  <c r="FU178" i="1"/>
  <c r="FT177" i="1"/>
  <c r="FT87" i="1"/>
  <c r="FU86" i="1"/>
  <c r="FT88" i="1"/>
  <c r="FU140" i="1"/>
  <c r="FU141" i="1"/>
  <c r="FT142" i="1"/>
  <c r="FT187" i="1"/>
  <c r="FU185" i="1"/>
  <c r="FT186" i="1"/>
  <c r="FT141" i="1"/>
  <c r="FS69" i="1"/>
  <c r="FT68" i="1"/>
  <c r="FS70" i="1"/>
  <c r="FT79" i="1"/>
  <c r="FU78" i="1"/>
  <c r="FU77" i="1"/>
  <c r="FT151" i="1"/>
  <c r="FU149" i="1"/>
  <c r="FT124" i="1"/>
  <c r="FT123" i="1"/>
  <c r="FU122" i="1"/>
  <c r="FU92" i="1"/>
  <c r="FT96" i="1" s="1"/>
  <c r="FU65" i="1"/>
  <c r="FT160" i="1"/>
  <c r="FU159" i="1"/>
  <c r="FU158" i="1"/>
  <c r="FU254" i="1"/>
  <c r="FU255" i="1"/>
  <c r="FT114" i="1"/>
  <c r="FT95" i="1"/>
  <c r="FS97" i="1"/>
  <c r="FU59" i="1"/>
  <c r="FT78" i="1"/>
  <c r="FT61" i="1"/>
  <c r="FU61" i="1" l="1"/>
  <c r="FV92" i="1"/>
  <c r="FV65" i="1"/>
  <c r="FU123" i="1"/>
  <c r="FV122" i="1"/>
  <c r="FU124" i="1"/>
  <c r="FU169" i="1"/>
  <c r="FU168" i="1"/>
  <c r="FV167" i="1"/>
  <c r="FV113" i="1"/>
  <c r="FU115" i="1"/>
  <c r="FV176" i="1"/>
  <c r="FW244" i="1"/>
  <c r="FW247" i="1"/>
  <c r="FW238" i="1"/>
  <c r="FW239" i="1" s="1"/>
  <c r="FW230" i="1"/>
  <c r="FW231" i="1" s="1"/>
  <c r="FW222" i="1"/>
  <c r="FW223" i="1" s="1"/>
  <c r="FW241" i="1"/>
  <c r="FW242" i="1" s="1"/>
  <c r="FW220" i="1"/>
  <c r="FW221" i="1" s="1"/>
  <c r="FW213" i="1"/>
  <c r="FW204" i="1"/>
  <c r="FW197" i="1"/>
  <c r="FW190" i="1"/>
  <c r="FW211" i="1"/>
  <c r="FW212" i="1" s="1"/>
  <c r="FW183" i="1"/>
  <c r="FW181" i="1"/>
  <c r="FW174" i="1"/>
  <c r="FW172" i="1"/>
  <c r="FW165" i="1"/>
  <c r="FW156" i="1"/>
  <c r="FW163" i="1"/>
  <c r="FW154" i="1"/>
  <c r="FW182" i="1" s="1"/>
  <c r="FW147" i="1"/>
  <c r="FW145" i="1"/>
  <c r="FW173" i="1" s="1"/>
  <c r="FV178" i="1" s="1"/>
  <c r="FW138" i="1"/>
  <c r="FW129" i="1"/>
  <c r="FW136" i="1"/>
  <c r="FW164" i="1" s="1"/>
  <c r="FW120" i="1"/>
  <c r="FW127" i="1"/>
  <c r="FW155" i="1" s="1"/>
  <c r="FW109" i="1"/>
  <c r="FW137" i="1" s="1"/>
  <c r="FV141" i="1" s="1"/>
  <c r="FW102" i="1"/>
  <c r="FW118" i="1"/>
  <c r="FW146" i="1" s="1"/>
  <c r="FV150" i="1" s="1"/>
  <c r="FW111" i="1"/>
  <c r="FW100" i="1"/>
  <c r="FW128" i="1" s="1"/>
  <c r="FW91" i="1"/>
  <c r="FW119" i="1" s="1"/>
  <c r="FW82" i="1"/>
  <c r="FW110" i="1" s="1"/>
  <c r="FW93" i="1"/>
  <c r="FW84" i="1"/>
  <c r="FW73" i="1"/>
  <c r="FW101" i="1" s="1"/>
  <c r="FW104" i="1" s="1"/>
  <c r="FW64" i="1"/>
  <c r="FW75" i="1"/>
  <c r="FW56" i="1"/>
  <c r="FV60" i="1" s="1"/>
  <c r="FW57" i="1"/>
  <c r="FW83" i="1"/>
  <c r="FW66" i="1"/>
  <c r="FW74" i="1"/>
  <c r="FV78" i="1" s="1"/>
  <c r="FU79" i="1"/>
  <c r="FV77" i="1"/>
  <c r="FV140" i="1"/>
  <c r="FU142" i="1"/>
  <c r="FV185" i="1"/>
  <c r="FU187" i="1"/>
  <c r="FU186" i="1"/>
  <c r="FU160" i="1"/>
  <c r="FV159" i="1"/>
  <c r="FV158" i="1"/>
  <c r="FT69" i="1"/>
  <c r="FT70" i="1"/>
  <c r="FU68" i="1"/>
  <c r="FU88" i="1"/>
  <c r="FU87" i="1"/>
  <c r="FV86" i="1"/>
  <c r="FU132" i="1"/>
  <c r="FV131" i="1"/>
  <c r="FU133" i="1"/>
  <c r="FV255" i="1"/>
  <c r="FV254" i="1"/>
  <c r="FT97" i="1"/>
  <c r="FU96" i="1"/>
  <c r="FU95" i="1"/>
  <c r="FU114" i="1"/>
  <c r="FV59" i="1"/>
  <c r="FU151" i="1"/>
  <c r="FV149" i="1"/>
  <c r="FV88" i="1" l="1"/>
  <c r="FV87" i="1"/>
  <c r="FW86" i="1"/>
  <c r="FV115" i="1"/>
  <c r="FW113" i="1"/>
  <c r="FW255" i="1"/>
  <c r="FW254" i="1"/>
  <c r="FV123" i="1"/>
  <c r="FW122" i="1"/>
  <c r="FV124" i="1"/>
  <c r="FV169" i="1"/>
  <c r="FV168" i="1"/>
  <c r="FW167" i="1"/>
  <c r="FW59" i="1"/>
  <c r="FV132" i="1"/>
  <c r="FW131" i="1"/>
  <c r="FV133" i="1"/>
  <c r="FW92" i="1"/>
  <c r="FW65" i="1"/>
  <c r="FV151" i="1"/>
  <c r="FW149" i="1"/>
  <c r="FW176" i="1"/>
  <c r="FV177" i="1"/>
  <c r="FW77" i="1"/>
  <c r="FV79" i="1"/>
  <c r="FW150" i="1"/>
  <c r="FW61" i="1"/>
  <c r="FW78" i="1"/>
  <c r="FV142" i="1"/>
  <c r="FW141" i="1"/>
  <c r="FW140" i="1"/>
  <c r="FV187" i="1"/>
  <c r="FV186" i="1"/>
  <c r="FW185" i="1"/>
  <c r="FV68" i="1"/>
  <c r="FU70" i="1"/>
  <c r="FU69" i="1"/>
  <c r="FV61" i="1"/>
  <c r="FV160" i="1"/>
  <c r="FW159" i="1"/>
  <c r="FW158" i="1"/>
  <c r="FV114" i="1"/>
  <c r="FU97" i="1"/>
  <c r="FV96" i="1"/>
  <c r="FV95" i="1"/>
  <c r="FW88" i="1" l="1"/>
  <c r="FW87" i="1"/>
  <c r="FW124" i="1"/>
  <c r="FW123" i="1"/>
  <c r="FV70" i="1"/>
  <c r="FW68" i="1"/>
  <c r="FV69" i="1"/>
  <c r="FW115" i="1"/>
  <c r="FW142" i="1"/>
  <c r="FV97" i="1"/>
  <c r="FW95" i="1"/>
  <c r="FW114" i="1"/>
  <c r="FW79" i="1"/>
  <c r="FW151" i="1"/>
  <c r="FW187" i="1"/>
  <c r="FW186" i="1"/>
  <c r="FW178" i="1"/>
  <c r="FW169" i="1"/>
  <c r="FW168" i="1"/>
  <c r="FW160" i="1"/>
  <c r="FW177" i="1"/>
  <c r="FW133" i="1"/>
  <c r="FW132" i="1"/>
  <c r="FW60" i="1"/>
  <c r="FW70" i="1" l="1"/>
  <c r="FW69" i="1"/>
  <c r="FW97" i="1"/>
  <c r="FW96" i="1"/>
</calcChain>
</file>

<file path=xl/comments1.xml><?xml version="1.0" encoding="utf-8"?>
<comments xmlns="http://schemas.openxmlformats.org/spreadsheetml/2006/main">
  <authors>
    <author>FH persycat</author>
    <author>Nathalie Marrannes Secrétaire Pyc</author>
  </authors>
  <commentList>
    <comment ref="AR56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FE56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C57" authorId="0" shapeId="0">
      <text>
        <r>
          <rPr>
            <b/>
            <sz val="12"/>
            <color indexed="10"/>
            <rFont val="Tahoma"/>
            <family val="2"/>
          </rPr>
          <t>Dans présences, 
saisir "x" 
et cliquer sur "Entrée" 
! IMPORTANT !</t>
        </r>
      </text>
    </comment>
    <comment ref="AR58" authorId="0" shapeId="0">
      <text>
        <r>
          <rPr>
            <b/>
            <sz val="9"/>
            <color indexed="81"/>
            <rFont val="Tahoma"/>
            <family val="2"/>
          </rPr>
          <t>Malade, rentre à la maison jeudi soir</t>
        </r>
      </text>
    </comment>
    <comment ref="L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S65" authorId="0" shapeId="0">
      <text>
        <r>
          <rPr>
            <sz val="9"/>
            <color indexed="81"/>
            <rFont val="Tahoma"/>
            <family val="2"/>
          </rPr>
          <t>d-S</t>
        </r>
      </text>
    </comment>
    <comment ref="AG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N65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BQ65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CI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P65" authorId="0" shapeId="0">
      <text>
        <r>
          <rPr>
            <sz val="9"/>
            <color indexed="81"/>
            <rFont val="Tahoma"/>
            <family val="2"/>
          </rPr>
          <t>père- *</t>
        </r>
      </text>
    </comment>
    <comment ref="CS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T65" authorId="0" shapeId="0">
      <text>
        <r>
          <rPr>
            <sz val="9"/>
            <color indexed="81"/>
            <rFont val="Tahoma"/>
            <family val="2"/>
          </rPr>
          <t>mère- *</t>
        </r>
      </text>
    </comment>
    <comment ref="CU65" authorId="0" shapeId="0">
      <text>
        <r>
          <rPr>
            <sz val="9"/>
            <color indexed="81"/>
            <rFont val="Tahoma"/>
            <family val="2"/>
          </rPr>
          <t>1-</t>
        </r>
      </text>
    </comment>
    <comment ref="DX65" authorId="0" shapeId="0">
      <text>
        <r>
          <rPr>
            <sz val="9"/>
            <color indexed="81"/>
            <rFont val="Tahoma"/>
            <family val="2"/>
          </rPr>
          <t>-1</t>
        </r>
      </text>
    </comment>
    <comment ref="DY65" authorId="0" shapeId="0">
      <text>
        <r>
          <rPr>
            <sz val="9"/>
            <color indexed="81"/>
            <rFont val="Tahoma"/>
            <family val="2"/>
          </rPr>
          <t>1-1</t>
        </r>
      </text>
    </comment>
    <comment ref="DZ65" authorId="0" shapeId="0">
      <text>
        <r>
          <rPr>
            <sz val="9"/>
            <color indexed="81"/>
            <rFont val="Tahoma"/>
            <family val="2"/>
          </rPr>
          <t>1-</t>
        </r>
      </text>
    </comment>
    <comment ref="EA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E65" authorId="0" shapeId="0">
      <text>
        <r>
          <rPr>
            <sz val="9"/>
            <color indexed="81"/>
            <rFont val="Tahoma"/>
            <family val="2"/>
          </rPr>
          <t>-0</t>
        </r>
      </text>
    </comment>
    <comment ref="EF65" authorId="0" shapeId="0">
      <text>
        <r>
          <rPr>
            <sz val="9"/>
            <color indexed="81"/>
            <rFont val="Tahoma"/>
            <family val="2"/>
          </rPr>
          <t>0-0</t>
        </r>
      </text>
    </comment>
    <comment ref="EG65" authorId="0" shapeId="0">
      <text>
        <r>
          <rPr>
            <sz val="9"/>
            <color indexed="81"/>
            <rFont val="Tahoma"/>
            <family val="2"/>
          </rPr>
          <t>0-</t>
        </r>
      </text>
    </comment>
    <comment ref="EJ65" authorId="0" shapeId="0">
      <text>
        <r>
          <rPr>
            <sz val="9"/>
            <color indexed="81"/>
            <rFont val="Tahoma"/>
            <family val="2"/>
          </rPr>
          <t>danse-</t>
        </r>
      </text>
    </comment>
    <comment ref="EM65" authorId="0" shapeId="0">
      <text>
        <r>
          <rPr>
            <sz val="9"/>
            <color indexed="81"/>
            <rFont val="Tahoma"/>
            <family val="2"/>
          </rPr>
          <t xml:space="preserve">s-
</t>
        </r>
      </text>
    </comment>
    <comment ref="ER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C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J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L66" authorId="0" shapeId="0">
      <text>
        <r>
          <rPr>
            <b/>
            <sz val="9"/>
            <color indexed="81"/>
            <rFont val="Tahoma"/>
            <family val="2"/>
          </rPr>
          <t>Thibaut était chez son père</t>
        </r>
      </text>
    </comment>
    <comment ref="DR66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week end en famille</t>
        </r>
      </text>
    </comment>
    <comment ref="BN67" authorId="0" shapeId="0">
      <text>
        <r>
          <rPr>
            <b/>
            <sz val="9"/>
            <color indexed="81"/>
            <rFont val="Tahoma"/>
            <family val="2"/>
          </rPr>
          <t>Thibaut sera chez son père</t>
        </r>
      </text>
    </comment>
    <comment ref="CP67" authorId="0" shapeId="0">
      <text>
        <r>
          <rPr>
            <b/>
            <sz val="9"/>
            <color indexed="81"/>
            <rFont val="Tahoma"/>
            <family val="2"/>
          </rPr>
          <t>Thibaut sera chez son père ce weekend du 23-24 mars =&gt; cf mail de Lucie du 11/03</t>
        </r>
      </text>
    </comment>
    <comment ref="CT67" authorId="0" shapeId="0">
      <text>
        <r>
          <rPr>
            <b/>
            <sz val="9"/>
            <color indexed="81"/>
            <rFont val="Tahoma"/>
            <family val="2"/>
          </rPr>
          <t>présent le 26 nuit pr l'anni de thali, dépaert en famille le 27 matin</t>
        </r>
      </text>
    </comment>
    <comment ref="CI72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Activité cuisine pour tout le FH ce samedi 16/03
</t>
        </r>
      </text>
    </comment>
    <comment ref="CS72" authorId="0" shapeId="0">
      <text>
        <r>
          <rPr>
            <b/>
            <sz val="9"/>
            <color indexed="81"/>
            <rFont val="Tahoma"/>
            <family val="2"/>
          </rPr>
          <t>Anniversair d Thalia à la pizzeria: Wilfried, deborah, Théo, Andrew, Thaliaet kat</t>
        </r>
      </text>
    </comment>
    <comment ref="AH74" authorId="0" shapeId="0">
      <text>
        <r>
          <rPr>
            <sz val="9"/>
            <color indexed="81"/>
            <rFont val="Tahoma"/>
            <family val="2"/>
          </rPr>
          <t>ski-C</t>
        </r>
      </text>
    </comment>
    <comment ref="CB74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P74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CW74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CX74" authorId="0" shapeId="0">
      <text>
        <r>
          <rPr>
            <sz val="9"/>
            <color indexed="81"/>
            <rFont val="Tahoma"/>
            <family val="2"/>
          </rPr>
          <t>c- *</t>
        </r>
      </text>
    </comment>
    <comment ref="EB74" authorId="0" shapeId="0">
      <text>
        <r>
          <rPr>
            <sz val="9"/>
            <color indexed="81"/>
            <rFont val="Tahoma"/>
            <family val="2"/>
          </rPr>
          <t>-1</t>
        </r>
      </text>
    </comment>
    <comment ref="EC74" authorId="0" shapeId="0">
      <text>
        <r>
          <rPr>
            <sz val="9"/>
            <color indexed="81"/>
            <rFont val="Tahoma"/>
            <family val="2"/>
          </rPr>
          <t>1-</t>
        </r>
      </text>
    </comment>
    <comment ref="CW76" authorId="0" shapeId="0">
      <text>
        <r>
          <rPr>
            <b/>
            <sz val="9"/>
            <color indexed="81"/>
            <rFont val="Tahoma"/>
            <family val="2"/>
          </rPr>
          <t>Finalement etour au FH le samedi soir avant le repas du soir</t>
        </r>
      </text>
    </comment>
    <comment ref="CX76" authorId="0" shapeId="0">
      <text>
        <r>
          <rPr>
            <b/>
            <sz val="9"/>
            <color indexed="81"/>
            <rFont val="Tahoma"/>
            <family val="2"/>
          </rPr>
          <t xml:space="preserve">ski caroline arnaud déborah théo krystopher
</t>
        </r>
      </text>
    </comment>
    <comment ref="L83" authorId="0" shapeId="0">
      <text>
        <r>
          <rPr>
            <sz val="9"/>
            <color indexed="81"/>
            <rFont val="Tahoma"/>
            <family val="2"/>
          </rPr>
          <t>-X</t>
        </r>
      </text>
    </comment>
    <comment ref="R83" authorId="0" shapeId="0">
      <text>
        <r>
          <rPr>
            <sz val="9"/>
            <color indexed="81"/>
            <rFont val="Tahoma"/>
            <family val="2"/>
          </rPr>
          <t>hf-</t>
        </r>
      </text>
    </comment>
    <comment ref="T83" authorId="0" shapeId="0">
      <text>
        <r>
          <rPr>
            <sz val="9"/>
            <color indexed="81"/>
            <rFont val="Tahoma"/>
            <family val="2"/>
          </rPr>
          <t>s-C</t>
        </r>
      </text>
    </comment>
    <comment ref="X83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Y83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AJ83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AL83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Y83" authorId="0" shapeId="0">
      <text>
        <r>
          <rPr>
            <sz val="9"/>
            <color indexed="81"/>
            <rFont val="Tahoma"/>
            <family val="2"/>
          </rPr>
          <t>-K</t>
        </r>
      </text>
    </comment>
    <comment ref="BQ83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CO8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P8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CX8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D8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L83" authorId="0" shapeId="0">
      <text>
        <r>
          <rPr>
            <sz val="9"/>
            <color indexed="81"/>
            <rFont val="Tahoma"/>
            <family val="2"/>
          </rPr>
          <t>s- *</t>
        </r>
      </text>
    </comment>
    <comment ref="DZ83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EN83" authorId="0" shapeId="0">
      <text>
        <r>
          <rPr>
            <sz val="9"/>
            <color indexed="81"/>
            <rFont val="Tahoma"/>
            <family val="2"/>
          </rPr>
          <t>-MÈRE</t>
        </r>
      </text>
    </comment>
    <comment ref="EU83" authorId="0" shapeId="0">
      <text>
        <r>
          <rPr>
            <sz val="9"/>
            <color indexed="81"/>
            <rFont val="Tahoma"/>
            <family val="2"/>
          </rPr>
          <t>hf-</t>
        </r>
      </text>
    </comment>
    <comment ref="FB83" authorId="0" shapeId="0">
      <text>
        <r>
          <rPr>
            <sz val="9"/>
            <color indexed="81"/>
            <rFont val="Tahoma"/>
            <family val="2"/>
          </rPr>
          <t>poilu-</t>
        </r>
      </text>
    </comment>
    <comment ref="FH83" authorId="0" shapeId="0">
      <text>
        <r>
          <rPr>
            <sz val="9"/>
            <color indexed="81"/>
            <rFont val="Tahoma"/>
            <family val="2"/>
          </rPr>
          <t>-HF</t>
        </r>
      </text>
    </comment>
    <comment ref="Y85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rentrera le matin du 13/01 aux rousses car il a rendez-vous chez le dentiste le 14</t>
        </r>
      </text>
    </comment>
    <comment ref="DL85" authorId="0" shapeId="0">
      <text>
        <r>
          <rPr>
            <b/>
            <sz val="9"/>
            <color indexed="81"/>
            <rFont val="Tahoma"/>
            <family val="2"/>
          </rPr>
          <t xml:space="preserve">art en famille avant midi
</t>
        </r>
      </text>
    </comment>
    <comment ref="AJ89" authorId="0" shapeId="0">
      <text>
        <r>
          <rPr>
            <b/>
            <sz val="9"/>
            <color indexed="81"/>
            <rFont val="Tahoma"/>
            <family val="2"/>
          </rPr>
          <t xml:space="preserve">Wilfried et Arnaud mangent à l'extérieur avec un bénévole du CAF
</t>
        </r>
      </text>
    </comment>
    <comment ref="DD89" authorId="0" shapeId="0">
      <text>
        <r>
          <rPr>
            <sz val="9"/>
            <color indexed="81"/>
            <rFont val="Tahoma"/>
            <family val="2"/>
          </rPr>
          <t xml:space="preserve">
Septantaide + repas  du midi 
à Annecy : Arnaud Wilfried Kelvine
</t>
        </r>
      </text>
    </comment>
    <comment ref="DZ89" authorId="0" shapeId="0">
      <text>
        <r>
          <rPr>
            <b/>
            <sz val="9"/>
            <color indexed="81"/>
            <rFont val="Tahoma"/>
            <family val="2"/>
          </rPr>
          <t>Randonnée des saveurs</t>
        </r>
      </text>
    </comment>
    <comment ref="FB89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annulation repas car barbecue de la journée poilus pour florian arnaud andrew thalia aude selim wilfried krystopher melanie </t>
        </r>
      </text>
    </comment>
    <comment ref="L90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sera rajouté au repas du 31/12 et achetera ses repas pour le 1er et 2/01/19
</t>
        </r>
      </text>
    </comment>
    <comment ref="CO90" authorId="0" shapeId="0">
      <text>
        <r>
          <rPr>
            <b/>
            <sz val="9"/>
            <color indexed="81"/>
            <rFont val="Tahoma"/>
            <family val="2"/>
          </rPr>
          <t>Repas au Carnaval à Annecy ADIMC74 :
Krystopher, Thalia, Amnadine, Kelvine, Arnaud et LEA</t>
        </r>
      </text>
    </comment>
    <comment ref="X92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N9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G92" authorId="0" shapeId="0">
      <text>
        <r>
          <rPr>
            <sz val="9"/>
            <color indexed="81"/>
            <rFont val="Tahoma"/>
            <family val="2"/>
          </rPr>
          <t>mère-</t>
        </r>
      </text>
    </comment>
    <comment ref="BO92" authorId="0" shapeId="0">
      <text>
        <r>
          <rPr>
            <sz val="9"/>
            <color indexed="81"/>
            <rFont val="Tahoma"/>
            <family val="2"/>
          </rPr>
          <t>-1</t>
        </r>
      </text>
    </comment>
    <comment ref="CP92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CS9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V92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CX92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EZ92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FB92" authorId="1" shapeId="0">
      <text>
        <r>
          <rPr>
            <sz val="9"/>
            <color indexed="81"/>
            <rFont val="Tahoma"/>
            <family val="2"/>
          </rPr>
          <t>-1</t>
        </r>
      </text>
    </comment>
    <comment ref="FH92" authorId="0" shapeId="0">
      <text>
        <r>
          <rPr>
            <sz val="9"/>
            <color indexed="81"/>
            <rFont val="Tahoma"/>
            <family val="2"/>
          </rPr>
          <t>-HF</t>
        </r>
      </text>
    </comment>
    <comment ref="BO99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Déborah rentrera en fin d'après-midi, présente au repas du soir,</t>
        </r>
      </text>
    </comment>
    <comment ref="CP101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C101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DC107" authorId="0" shapeId="0">
      <text>
        <r>
          <rPr>
            <b/>
            <sz val="9"/>
            <color indexed="81"/>
            <rFont val="Tahoma"/>
            <family val="2"/>
          </rPr>
          <t>Journée chez neurologue</t>
        </r>
      </text>
    </comment>
    <comment ref="L110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X110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BQ110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CB110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S110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W110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CX110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Z110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EX110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CW112" authorId="0" shapeId="0">
      <text>
        <r>
          <rPr>
            <b/>
            <sz val="9"/>
            <color indexed="81"/>
            <rFont val="Tahoma"/>
            <family val="2"/>
          </rPr>
          <t>Présent ce weekend =&gt; ski</t>
        </r>
      </text>
    </comment>
    <comment ref="L117" authorId="0" shapeId="0">
      <text>
        <r>
          <rPr>
            <b/>
            <sz val="9"/>
            <color indexed="81"/>
            <rFont val="Tahoma"/>
            <family val="2"/>
          </rPr>
          <t>Thalia Amandine Théo Kelvine et Severine Mange à l'extérieur le soir</t>
        </r>
      </text>
    </comment>
    <comment ref="L119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T119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L119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U119" authorId="0" shapeId="0">
      <text>
        <r>
          <rPr>
            <sz val="9"/>
            <color indexed="81"/>
            <rFont val="Tahoma"/>
            <family val="2"/>
          </rPr>
          <t>père-</t>
        </r>
      </text>
    </comment>
    <comment ref="AY119" authorId="0" shapeId="0">
      <text>
        <r>
          <rPr>
            <sz val="9"/>
            <color indexed="81"/>
            <rFont val="Tahoma"/>
            <family val="2"/>
          </rPr>
          <t>-K</t>
        </r>
      </text>
    </comment>
    <comment ref="BQ119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BX119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O119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S119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F119" authorId="0" shapeId="0">
      <text>
        <r>
          <rPr>
            <sz val="9"/>
            <color indexed="81"/>
            <rFont val="Tahoma"/>
            <family val="2"/>
          </rPr>
          <t>pére-</t>
        </r>
      </text>
    </comment>
    <comment ref="EZ119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FB119" authorId="0" shapeId="0">
      <text>
        <r>
          <rPr>
            <sz val="9"/>
            <color indexed="81"/>
            <rFont val="Tahoma"/>
            <family val="2"/>
          </rPr>
          <t>poilu-</t>
        </r>
      </text>
    </comment>
    <comment ref="FH119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EF120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rentrera avant le repas du soir, commander repas
</t>
        </r>
      </text>
    </comment>
    <comment ref="BH128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CS128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Z128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FB128" authorId="0" shapeId="0">
      <text>
        <r>
          <rPr>
            <sz val="9"/>
            <color indexed="81"/>
            <rFont val="Tahoma"/>
            <family val="2"/>
          </rPr>
          <t>poilu-</t>
        </r>
      </text>
    </comment>
    <comment ref="AN129" authorId="0" shapeId="0">
      <text>
        <r>
          <rPr>
            <b/>
            <sz val="9"/>
            <color indexed="81"/>
            <rFont val="Tahoma"/>
            <family val="2"/>
          </rPr>
          <t xml:space="preserve">Andrew en arrêt 2 semaines 
</t>
        </r>
      </text>
    </comment>
    <comment ref="EZ135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soiree restaurant anniversaire de andrew</t>
        </r>
      </text>
    </comment>
    <comment ref="L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G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H137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N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U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B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I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P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Q137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BW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X137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D137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CK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R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Y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F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M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T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A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H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R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X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B137" authorId="0" shapeId="0">
      <text>
        <r>
          <rPr>
            <sz val="9"/>
            <color indexed="81"/>
            <rFont val="Tahoma"/>
            <family val="2"/>
          </rPr>
          <t>poilu-</t>
        </r>
      </text>
    </comment>
    <comment ref="FC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E137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CD139" authorId="0" shapeId="0">
      <text>
        <r>
          <rPr>
            <b/>
            <sz val="9"/>
            <color indexed="81"/>
            <rFont val="Tahoma"/>
            <family val="2"/>
          </rPr>
          <t xml:space="preserve">CG
</t>
        </r>
      </text>
    </comment>
    <comment ref="L144" authorId="0" shapeId="0">
      <text>
        <r>
          <rPr>
            <b/>
            <sz val="9"/>
            <color indexed="81"/>
            <rFont val="Tahoma"/>
            <family val="2"/>
          </rPr>
          <t xml:space="preserve">Quentin, Krystopher, Aude, Mélanie et Angélique mangent, repas préparé par Angélique et les résidents
</t>
        </r>
      </text>
    </comment>
    <comment ref="L146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W146" authorId="0" shapeId="0">
      <text>
        <r>
          <rPr>
            <sz val="9"/>
            <color indexed="81"/>
            <rFont val="Tahoma"/>
            <family val="2"/>
          </rPr>
          <t>e-F</t>
        </r>
      </text>
    </comment>
    <comment ref="CI146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155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R155" authorId="0" shapeId="0">
      <text>
        <r>
          <rPr>
            <sz val="9"/>
            <color indexed="81"/>
            <rFont val="Tahoma"/>
            <family val="2"/>
          </rPr>
          <t>hf-</t>
        </r>
      </text>
    </comment>
    <comment ref="AZ155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CB155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I15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O15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P155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FH155" authorId="0" shapeId="0">
      <text>
        <r>
          <rPr>
            <sz val="9"/>
            <color indexed="81"/>
            <rFont val="Tahoma"/>
            <family val="2"/>
          </rPr>
          <t>-HF</t>
        </r>
      </text>
    </comment>
    <comment ref="AZ162" authorId="0" shapeId="0">
      <text>
        <r>
          <rPr>
            <b/>
            <sz val="9"/>
            <color indexed="81"/>
            <rFont val="Tahoma"/>
            <family val="2"/>
          </rPr>
          <t xml:space="preserve">Repas Assoc EVA
</t>
        </r>
      </text>
    </comment>
    <comment ref="N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S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U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Z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B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G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I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U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W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Z164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BB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D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I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K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P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R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D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F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I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K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M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R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T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C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F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H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M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O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T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V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A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C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H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J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V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X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B164" authorId="0" shapeId="0">
      <text>
        <r>
          <rPr>
            <sz val="9"/>
            <color indexed="81"/>
            <rFont val="Tahoma"/>
            <family val="2"/>
          </rPr>
          <t>poilu-</t>
        </r>
      </text>
    </comment>
    <comment ref="FC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E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J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L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Q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S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Q165" authorId="0" shapeId="0">
      <text>
        <r>
          <rPr>
            <b/>
            <sz val="9"/>
            <color indexed="81"/>
            <rFont val="Tahoma"/>
            <family val="2"/>
          </rPr>
          <t>Devait traailler mais apparement changment de l'ESAT donc absent ce weekend (veut profiter de sa sœur)</t>
        </r>
      </text>
    </comment>
    <comment ref="AG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J173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AL173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N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U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Y173" authorId="0" shapeId="0">
      <text>
        <r>
          <rPr>
            <sz val="9"/>
            <color indexed="81"/>
            <rFont val="Tahoma"/>
            <family val="2"/>
          </rPr>
          <t>-K</t>
        </r>
      </text>
    </comment>
    <comment ref="BB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I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P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Q173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BW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B173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D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I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K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P17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CR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S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Y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D17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F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M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T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Z173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EA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H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R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X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Z173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FB173" authorId="0" shapeId="0">
      <text>
        <r>
          <rPr>
            <sz val="9"/>
            <color indexed="81"/>
            <rFont val="Tahoma"/>
            <family val="2"/>
          </rPr>
          <t>poilu-</t>
        </r>
      </text>
    </comment>
    <comment ref="FC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J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Q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M175" authorId="0" shapeId="0">
      <text>
        <r>
          <rPr>
            <b/>
            <sz val="9"/>
            <color indexed="81"/>
            <rFont val="Tahoma"/>
            <family val="2"/>
          </rPr>
          <t xml:space="preserve">Est resté au FH (non prévu)
</t>
        </r>
      </text>
    </comment>
    <comment ref="L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T182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Z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L182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N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Q182" authorId="0" shapeId="0">
      <text>
        <r>
          <rPr>
            <sz val="9"/>
            <color indexed="81"/>
            <rFont val="Tahoma"/>
            <family val="2"/>
          </rPr>
          <t>ski-CAF</t>
        </r>
      </text>
    </comment>
    <comment ref="CI182" authorId="0" shapeId="0">
      <text>
        <r>
          <rPr>
            <sz val="9"/>
            <color indexed="81"/>
            <rFont val="Tahoma"/>
            <family val="2"/>
          </rPr>
          <t>-C *</t>
        </r>
      </text>
    </comment>
    <comment ref="CO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X182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F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Z182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EH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X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Z182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FB182" authorId="0" shapeId="0">
      <text>
        <r>
          <rPr>
            <sz val="9"/>
            <color indexed="81"/>
            <rFont val="Tahoma"/>
            <family val="2"/>
          </rPr>
          <t>poilu-</t>
        </r>
      </text>
    </comment>
    <comment ref="FH182" authorId="0" shapeId="0">
      <text>
        <r>
          <rPr>
            <sz val="9"/>
            <color indexed="81"/>
            <rFont val="Tahoma"/>
            <family val="2"/>
          </rPr>
          <t>-HF</t>
        </r>
      </text>
    </comment>
    <comment ref="FQ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I184" authorId="0" shapeId="0">
      <text>
        <r>
          <rPr>
            <b/>
            <sz val="9"/>
            <color indexed="81"/>
            <rFont val="Tahoma"/>
            <family val="2"/>
          </rPr>
          <t xml:space="preserve">Krystopher rentre dimanche dans l'après midi et non vendredi soir, peux tu stp annuler ses repas ? MERCI
</t>
        </r>
      </text>
    </comment>
    <comment ref="AN191" authorId="0" shapeId="0">
      <text>
        <r>
          <rPr>
            <b/>
            <sz val="9"/>
            <color indexed="81"/>
            <rFont val="Tahoma"/>
            <family val="2"/>
          </rPr>
          <t>Kelvine absente cette semaine, a prévenue ce lundi</t>
        </r>
      </text>
    </comment>
    <comment ref="CF191" authorId="0" shapeId="0">
      <text>
        <r>
          <rPr>
            <sz val="9"/>
            <color indexed="81"/>
            <rFont val="Tahoma"/>
            <family val="2"/>
          </rPr>
          <t xml:space="preserve">Kelvine absente du FH de 10h à 17h
</t>
        </r>
      </text>
    </comment>
    <comment ref="CL191" authorId="0" shapeId="0">
      <text>
        <r>
          <rPr>
            <sz val="9"/>
            <color indexed="81"/>
            <rFont val="Tahoma"/>
            <family val="2"/>
          </rPr>
          <t>Kelvine part avec sa maman
prévenu le 11,3</t>
        </r>
      </text>
    </comment>
    <comment ref="CR191" authorId="0" shapeId="0">
      <text>
        <r>
          <rPr>
            <sz val="9"/>
            <color indexed="81"/>
            <rFont val="Tahoma"/>
            <family val="2"/>
          </rPr>
          <t>Kelvine partira dimanche matin et rentrera lundi soir après le repas,
prévenu le 22/03</t>
        </r>
      </text>
    </comment>
    <comment ref="DR191" authorId="0" shapeId="0">
      <text>
        <r>
          <rPr>
            <sz val="9"/>
            <color indexed="81"/>
            <rFont val="Tahoma"/>
            <family val="2"/>
          </rPr>
          <t>20/04/2019-</t>
        </r>
      </text>
    </comment>
    <comment ref="DS191" authorId="0" shapeId="0">
      <text>
        <r>
          <rPr>
            <sz val="9"/>
            <color indexed="81"/>
            <rFont val="Tahoma"/>
            <family val="2"/>
          </rPr>
          <t>21/04/2019-</t>
        </r>
      </text>
    </comment>
    <comment ref="DT191" authorId="0" shapeId="0">
      <text>
        <r>
          <rPr>
            <sz val="9"/>
            <color indexed="81"/>
            <rFont val="Tahoma"/>
            <family val="2"/>
          </rPr>
          <t>22/04/2019-</t>
        </r>
      </text>
    </comment>
    <comment ref="ED191" authorId="0" shapeId="0">
      <text>
        <r>
          <rPr>
            <b/>
            <sz val="9"/>
            <color indexed="81"/>
            <rFont val="Tahoma"/>
            <family val="2"/>
          </rPr>
          <t xml:space="preserve">prévenu lundi 29/4 donc repas déjà commandé : hors délai
</t>
        </r>
      </text>
    </comment>
    <comment ref="EJ191" authorId="0" shapeId="0">
      <text>
        <r>
          <rPr>
            <b/>
            <sz val="9"/>
            <color indexed="81"/>
            <rFont val="Tahoma"/>
            <family val="2"/>
          </rPr>
          <t>Quitte le FH à 17h</t>
        </r>
      </text>
    </comment>
    <comment ref="ES191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absence justifiée le 30/4</t>
        </r>
      </text>
    </comment>
    <comment ref="CX195" authorId="0" shapeId="0">
      <text>
        <r>
          <rPr>
            <b/>
            <sz val="9"/>
            <color indexed="81"/>
            <rFont val="Tahoma"/>
            <family val="2"/>
          </rPr>
          <t>Part chez son père samedi en fin d'aprem et retour lundi dans la matinée</t>
        </r>
      </text>
    </comment>
    <comment ref="BF198" authorId="0" shapeId="0">
      <text>
        <r>
          <rPr>
            <b/>
            <sz val="9"/>
            <color indexed="81"/>
            <rFont val="Tahoma"/>
            <family val="2"/>
          </rPr>
          <t>Part au Maroc : faut-il la noter absente ?</t>
        </r>
      </text>
    </comment>
    <comment ref="DR198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part a 10h avec sa maman revient le 22 avril a 16h</t>
        </r>
      </text>
    </comment>
    <comment ref="FB200" authorId="0" shapeId="0">
      <text>
        <r>
          <rPr>
            <sz val="9"/>
            <color indexed="81"/>
            <rFont val="Tahoma"/>
            <family val="2"/>
          </rPr>
          <t>0-0</t>
        </r>
      </text>
    </comment>
    <comment ref="FH200" authorId="0" shapeId="0">
      <text>
        <r>
          <rPr>
            <sz val="9"/>
            <color indexed="81"/>
            <rFont val="Tahoma"/>
            <family val="2"/>
          </rPr>
          <t>0-0</t>
        </r>
      </text>
    </comment>
    <comment ref="DQ205" authorId="0" shapeId="0">
      <text>
        <r>
          <rPr>
            <b/>
            <sz val="9"/>
            <color indexed="81"/>
            <rFont val="Tahoma"/>
            <family val="2"/>
          </rPr>
          <t xml:space="preserve">reste au fh jeudi soir jusqu’à vendredi 16h, trop tard pr changer les repas.
</t>
        </r>
      </text>
    </comment>
    <comment ref="DT205" authorId="0" shapeId="0">
      <text>
        <r>
          <rPr>
            <b/>
            <sz val="9"/>
            <color indexed="81"/>
            <rFont val="Tahoma"/>
            <family val="2"/>
          </rPr>
          <t xml:space="preserve">rentrera mardi 16h.
Paiera donc ces repas prévues de lundi soir et mardi midi
</t>
        </r>
      </text>
    </comment>
    <comment ref="BM236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nuit</t>
        </r>
      </text>
    </comment>
    <comment ref="FH254" authorId="0" shapeId="0">
      <text>
        <r>
          <rPr>
            <sz val="9"/>
            <color indexed="81"/>
            <rFont val="Tahoma"/>
            <family val="2"/>
          </rPr>
          <t>-HF</t>
        </r>
      </text>
    </comment>
    <comment ref="DD262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FH persycat:
Septantaide + repas  du midi 
à Annecy</t>
        </r>
      </text>
    </comment>
  </commentList>
</comments>
</file>

<file path=xl/sharedStrings.xml><?xml version="1.0" encoding="utf-8"?>
<sst xmlns="http://schemas.openxmlformats.org/spreadsheetml/2006/main" count="1469" uniqueCount="103">
  <si>
    <t>,,,,,,,,,,,,,,,,,,,,,,,,,,,,,,,,,,,,,,,,,,,,,,,,,,,,,,,,,,,,,,,,,,,,,,,,,,,,,,,,,,,,,,,,,,,,,,,,,,,,,,,,,,,,,,,,,,,,,,,,,,,</t>
  </si>
  <si>
    <t xml:space="preserve">Message =&gt; </t>
  </si>
  <si>
    <t>Repas Nathalie</t>
  </si>
  <si>
    <t>d</t>
  </si>
  <si>
    <r>
      <t xml:space="preserve">
</t>
    </r>
    <r>
      <rPr>
        <b/>
        <sz val="11"/>
        <color rgb="FFFF0000"/>
        <rFont val="Calibri"/>
        <family val="2"/>
        <scheme val="minor"/>
      </rPr>
      <t>C</t>
    </r>
    <r>
      <rPr>
        <sz val="11"/>
        <color rgb="FF0070C0"/>
        <rFont val="Calibri"/>
        <family val="2"/>
        <scheme val="minor"/>
      </rPr>
      <t xml:space="preserve">uisine - </t>
    </r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>andi</t>
    </r>
    <r>
      <rPr>
        <b/>
        <sz val="11"/>
        <color rgb="FFFF0000"/>
        <rFont val="Calibri"/>
        <family val="2"/>
        <scheme val="minor"/>
      </rPr>
      <t>F</t>
    </r>
    <r>
      <rPr>
        <sz val="11"/>
        <color rgb="FF0070C0"/>
        <rFont val="Calibri"/>
        <family val="2"/>
        <scheme val="minor"/>
      </rPr>
      <t xml:space="preserve">estif
</t>
    </r>
    <r>
      <rPr>
        <b/>
        <sz val="11"/>
        <color rgb="FFFF0000"/>
        <rFont val="Calibri"/>
        <family val="2"/>
        <scheme val="minor"/>
      </rPr>
      <t>K</t>
    </r>
    <r>
      <rPr>
        <sz val="11"/>
        <color rgb="FF0070C0"/>
        <rFont val="Calibri"/>
        <family val="2"/>
        <scheme val="minor"/>
      </rPr>
      <t xml:space="preserve">ifekoi - </t>
    </r>
    <r>
      <rPr>
        <b/>
        <sz val="11"/>
        <color rgb="FFFF0000"/>
        <rFont val="Calibri"/>
        <family val="2"/>
        <scheme val="minor"/>
      </rPr>
      <t>P</t>
    </r>
    <r>
      <rPr>
        <sz val="11"/>
        <color rgb="FF0070C0"/>
        <rFont val="Calibri"/>
        <family val="2"/>
        <scheme val="minor"/>
      </rPr>
      <t xml:space="preserve">ique-nique à prévoir 
</t>
    </r>
    <r>
      <rPr>
        <b/>
        <sz val="11"/>
        <color rgb="FFFF0000"/>
        <rFont val="Calibri"/>
        <family val="2"/>
        <scheme val="minor"/>
      </rPr>
      <t>S</t>
    </r>
    <r>
      <rPr>
        <sz val="11"/>
        <color rgb="FF0070C0"/>
        <rFont val="Calibri"/>
        <family val="2"/>
        <scheme val="minor"/>
      </rPr>
      <t>ortie - Repas en</t>
    </r>
    <r>
      <rPr>
        <b/>
        <sz val="11"/>
        <color rgb="FFFF0000"/>
        <rFont val="Calibri"/>
        <family val="2"/>
        <scheme val="minor"/>
      </rPr>
      <t xml:space="preserve"> F</t>
    </r>
    <r>
      <rPr>
        <sz val="11"/>
        <color rgb="FF0070C0"/>
        <rFont val="Calibri"/>
        <family val="2"/>
        <scheme val="minor"/>
      </rPr>
      <t>amille -</t>
    </r>
    <r>
      <rPr>
        <b/>
        <sz val="11"/>
        <color rgb="FFFF0000"/>
        <rFont val="Calibri"/>
        <family val="2"/>
        <scheme val="minor"/>
      </rPr>
      <t xml:space="preserve"> CAF</t>
    </r>
  </si>
  <si>
    <t>SARICA</t>
  </si>
  <si>
    <t>arrêt</t>
  </si>
  <si>
    <t>Présences FH</t>
  </si>
  <si>
    <t>a</t>
  </si>
  <si>
    <t>x</t>
  </si>
  <si>
    <t>Midi</t>
  </si>
  <si>
    <t>Soir</t>
  </si>
  <si>
    <t>Nuit</t>
  </si>
  <si>
    <t>Activité Midi</t>
  </si>
  <si>
    <t>Activité Soir</t>
  </si>
  <si>
    <t>S</t>
  </si>
  <si>
    <t>DANEL</t>
  </si>
  <si>
    <t>p</t>
  </si>
  <si>
    <t>père</t>
  </si>
  <si>
    <t>mère</t>
  </si>
  <si>
    <t>danse</t>
  </si>
  <si>
    <t>s</t>
  </si>
  <si>
    <t>C</t>
  </si>
  <si>
    <t>CAF</t>
  </si>
  <si>
    <t>c</t>
  </si>
  <si>
    <t>ARRAMBIDE</t>
  </si>
  <si>
    <t>ski</t>
  </si>
  <si>
    <t>LECOINTRE</t>
  </si>
  <si>
    <t>Hf</t>
  </si>
  <si>
    <t>HF</t>
  </si>
  <si>
    <t>POILU</t>
  </si>
  <si>
    <t>K</t>
  </si>
  <si>
    <t>GENTILE</t>
  </si>
  <si>
    <t>fh</t>
  </si>
  <si>
    <t>PAULIN</t>
  </si>
  <si>
    <t>TARDY</t>
  </si>
  <si>
    <t>caf</t>
  </si>
  <si>
    <t>REYNES</t>
  </si>
  <si>
    <t>Père</t>
  </si>
  <si>
    <t>pére</t>
  </si>
  <si>
    <t>poilu</t>
  </si>
  <si>
    <t>MARTIN</t>
  </si>
  <si>
    <t>Arrêt</t>
  </si>
  <si>
    <t>MARQUET</t>
  </si>
  <si>
    <t>BENOIT</t>
  </si>
  <si>
    <t>e</t>
  </si>
  <si>
    <t>F</t>
  </si>
  <si>
    <t>RUATTI</t>
  </si>
  <si>
    <t>RUATTII</t>
  </si>
  <si>
    <t>YOUBI</t>
  </si>
  <si>
    <t>?</t>
  </si>
  <si>
    <t>BONNET</t>
  </si>
  <si>
    <t>Arrêt de travail jusqu'au 18/1 inclus</t>
  </si>
  <si>
    <t>GAGNE</t>
  </si>
  <si>
    <t>Sub ruban()</t>
  </si>
  <si>
    <t>GAILLARD</t>
  </si>
  <si>
    <t>Dim enabled As Boolean</t>
  </si>
  <si>
    <t>enabled = True</t>
  </si>
  <si>
    <t>H</t>
  </si>
  <si>
    <t>f</t>
  </si>
  <si>
    <t>' visibilité onglets</t>
  </si>
  <si>
    <t>ActiveWindow.DisplayWorkbookTabs = enabled</t>
  </si>
  <si>
    <t>FAURE</t>
  </si>
  <si>
    <t>' Barre de formule</t>
  </si>
  <si>
    <t>Application.DisplayFormulaBar = enabled</t>
  </si>
  <si>
    <t>m</t>
  </si>
  <si>
    <t>' barre d'état</t>
  </si>
  <si>
    <t>Application.DisplayStatusBar = enabled</t>
  </si>
  <si>
    <t>CORION</t>
  </si>
  <si>
    <t>' entetes lignes et colonnes</t>
  </si>
  <si>
    <t>ActiveWindow.DisplayHeadings = enabled</t>
  </si>
  <si>
    <t>' ruban</t>
  </si>
  <si>
    <t>If enabled Then</t>
  </si>
  <si>
    <t xml:space="preserve">    Application.ExecuteExcel4Macro "SHOW.TOOLBAR(""Ribbon"",true)"</t>
  </si>
  <si>
    <t>Else</t>
  </si>
  <si>
    <t>CHOQUET</t>
  </si>
  <si>
    <t xml:space="preserve">    Application.ExecuteExcel4Macro "SHOW.TOOLBAR(""Ribbon"",false)"</t>
  </si>
  <si>
    <t>End If</t>
  </si>
  <si>
    <t>End Sub</t>
  </si>
  <si>
    <t>Accueil Temporaire (AT)</t>
  </si>
  <si>
    <t>AT</t>
  </si>
  <si>
    <t>MICHEL CHALLIER</t>
  </si>
  <si>
    <t>PUGNAT</t>
  </si>
  <si>
    <t xml:space="preserve">PUGNAT </t>
  </si>
  <si>
    <t>Nuit (nuit)</t>
  </si>
  <si>
    <t>nuit</t>
  </si>
  <si>
    <t>BARBIER</t>
  </si>
  <si>
    <t>TREBILLOD</t>
  </si>
  <si>
    <t>MARCORPS</t>
  </si>
  <si>
    <t>MACORPS</t>
  </si>
  <si>
    <t>Présences FH Nathalie</t>
  </si>
  <si>
    <t>Repas Nathalie -  Présences FH Nathalie</t>
  </si>
  <si>
    <r>
      <rPr>
        <b/>
        <sz val="11"/>
        <color rgb="FFFF0000"/>
        <rFont val="Calibri"/>
        <family val="2"/>
        <scheme val="minor"/>
      </rPr>
      <t>Lucie</t>
    </r>
    <r>
      <rPr>
        <sz val="11"/>
        <color theme="1"/>
        <rFont val="Calibri"/>
        <family val="2"/>
        <scheme val="minor"/>
      </rPr>
      <t xml:space="preserve"> MIDI</t>
    </r>
  </si>
  <si>
    <t>Lucie SOIR</t>
  </si>
  <si>
    <r>
      <rPr>
        <b/>
        <sz val="11"/>
        <color rgb="FFFF0000"/>
        <rFont val="Calibri"/>
        <family val="2"/>
        <scheme val="minor"/>
      </rPr>
      <t>Emilie</t>
    </r>
    <r>
      <rPr>
        <sz val="11"/>
        <color theme="1"/>
        <rFont val="Calibri"/>
        <family val="2"/>
        <scheme val="minor"/>
      </rPr>
      <t xml:space="preserve"> MIDI</t>
    </r>
  </si>
  <si>
    <t>SOIR</t>
  </si>
  <si>
    <r>
      <rPr>
        <b/>
        <sz val="11"/>
        <color rgb="FFFF0000"/>
        <rFont val="Calibri"/>
        <family val="2"/>
        <scheme val="minor"/>
      </rPr>
      <t>Sylvain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</si>
  <si>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Severine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</si>
  <si>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Karen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</si>
  <si>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Katarzyna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</si>
  <si>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Angélique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</si>
  <si>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Aichouche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</si>
  <si>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Léa</t>
    </r>
    <r>
      <rPr>
        <sz val="11"/>
        <color theme="1"/>
        <rFont val="Calibri"/>
        <family val="2"/>
        <scheme val="minor"/>
      </rPr>
      <t xml:space="preserve"> MIDI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</si>
</sst>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\ d\-m\-yy;@"/>
    <numFmt numFmtId="165" formatCode="d/m;@"/>
  </numFmts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Helv"/>
    </font>
    <font>
      <b/>
      <sz val="11"/>
      <color rgb="FFFF0000"/>
      <name val="Helv"/>
    </font>
    <font>
      <sz val="10"/>
      <name val="Arial"/>
      <family val="2"/>
    </font>
    <font>
      <sz val="11"/>
      <color theme="1"/>
      <name val="Helv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indexed="10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hair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ashed">
        <color auto="1"/>
      </right>
      <top/>
      <bottom style="thick">
        <color auto="1"/>
      </bottom>
      <diagonal/>
    </border>
    <border>
      <left style="dashed">
        <color auto="1"/>
      </left>
      <right style="dashed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13" fillId="0" borderId="0"/>
  </cellStyleXfs>
  <cellXfs count="9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 applyProtection="1">
      <alignment horizontal="center" vertical="center" textRotation="255" shrinkToFit="1"/>
      <protection hidden="1"/>
    </xf>
    <xf numFmtId="0" fontId="5" fillId="4" borderId="0" xfId="0" applyFont="1" applyFill="1" applyAlignment="1" applyProtection="1">
      <alignment horizontal="center" wrapText="1"/>
      <protection locked="0"/>
    </xf>
    <xf numFmtId="0" fontId="8" fillId="0" borderId="0" xfId="0" applyFont="1" applyAlignment="1">
      <alignment horizontal="center" vertical="center" textRotation="255" shrinkToFit="1"/>
    </xf>
    <xf numFmtId="164" fontId="8" fillId="0" borderId="2" xfId="0" applyNumberFormat="1" applyFont="1" applyBorder="1" applyAlignment="1">
      <alignment horizontal="center" vertical="center" textRotation="75" shrinkToFit="1"/>
    </xf>
    <xf numFmtId="164" fontId="8" fillId="0" borderId="3" xfId="0" applyNumberFormat="1" applyFont="1" applyBorder="1" applyAlignment="1">
      <alignment horizontal="center" vertical="center" textRotation="75" shrinkToFit="1"/>
    </xf>
    <xf numFmtId="164" fontId="8" fillId="2" borderId="3" xfId="0" applyNumberFormat="1" applyFont="1" applyFill="1" applyBorder="1" applyAlignment="1">
      <alignment horizontal="center" vertical="center" textRotation="75" shrinkToFit="1"/>
    </xf>
    <xf numFmtId="0" fontId="1" fillId="0" borderId="0" xfId="0" applyFont="1" applyFill="1" applyAlignment="1" applyProtection="1">
      <alignment horizontal="center" vertical="center"/>
      <protection hidden="1"/>
    </xf>
    <xf numFmtId="0" fontId="10" fillId="0" borderId="5" xfId="0" applyFont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1" fillId="0" borderId="5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1" fillId="0" borderId="7" xfId="0" applyNumberFormat="1" applyFont="1" applyFill="1" applyBorder="1" applyAlignment="1">
      <alignment horizontal="center" vertical="center" wrapText="1"/>
    </xf>
    <xf numFmtId="0" fontId="13" fillId="6" borderId="6" xfId="2" applyFont="1" applyFill="1" applyBorder="1" applyAlignment="1" applyProtection="1">
      <alignment horizontal="center" vertical="center"/>
      <protection locked="0"/>
    </xf>
    <xf numFmtId="0" fontId="0" fillId="6" borderId="7" xfId="0" applyFill="1" applyBorder="1" applyAlignment="1" applyProtection="1">
      <alignment horizontal="center" vertical="center"/>
      <protection locked="0"/>
    </xf>
    <xf numFmtId="0" fontId="14" fillId="6" borderId="7" xfId="0" applyNumberFormat="1" applyFont="1" applyFill="1" applyBorder="1" applyAlignment="1" applyProtection="1">
      <alignment horizontal="center" vertical="center" wrapText="1"/>
      <protection locked="0"/>
    </xf>
    <xf numFmtId="0" fontId="14" fillId="6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7" borderId="7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8" borderId="11" xfId="0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textRotation="255" shrinkToFit="1"/>
      <protection locked="0"/>
    </xf>
    <xf numFmtId="165" fontId="8" fillId="0" borderId="12" xfId="0" applyNumberFormat="1" applyFont="1" applyBorder="1" applyAlignment="1">
      <alignment horizontal="center" vertical="center" shrinkToFit="1"/>
    </xf>
    <xf numFmtId="165" fontId="8" fillId="2" borderId="12" xfId="0" applyNumberFormat="1" applyFont="1" applyFill="1" applyBorder="1" applyAlignment="1">
      <alignment horizontal="center" vertical="center" shrinkToFit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0" fillId="0" borderId="5" xfId="0" applyBorder="1" applyAlignment="1">
      <alignment horizontal="center" vertical="center"/>
    </xf>
    <xf numFmtId="0" fontId="14" fillId="0" borderId="7" xfId="0" applyNumberFormat="1" applyFont="1" applyFill="1" applyBorder="1" applyAlignment="1">
      <alignment horizontal="center" vertical="center" wrapText="1"/>
    </xf>
    <xf numFmtId="0" fontId="14" fillId="0" borderId="8" xfId="0" applyNumberFormat="1" applyFont="1" applyFill="1" applyBorder="1" applyAlignment="1">
      <alignment horizontal="center" vertical="center" wrapText="1"/>
    </xf>
    <xf numFmtId="0" fontId="0" fillId="8" borderId="8" xfId="0" applyFill="1" applyBorder="1" applyAlignment="1" applyProtection="1">
      <alignment horizontal="center" vertical="center"/>
      <protection locked="0"/>
    </xf>
    <xf numFmtId="165" fontId="8" fillId="0" borderId="13" xfId="0" applyNumberFormat="1" applyFont="1" applyBorder="1" applyAlignment="1">
      <alignment horizontal="center" vertical="center" shrinkToFit="1"/>
    </xf>
    <xf numFmtId="165" fontId="8" fillId="2" borderId="13" xfId="0" applyNumberFormat="1" applyFont="1" applyFill="1" applyBorder="1" applyAlignment="1">
      <alignment horizontal="center" vertical="center" shrinkToFit="1"/>
    </xf>
    <xf numFmtId="0" fontId="14" fillId="0" borderId="5" xfId="0" applyNumberFormat="1" applyFont="1" applyFill="1" applyBorder="1" applyAlignment="1">
      <alignment horizontal="center" vertical="center" wrapText="1"/>
    </xf>
    <xf numFmtId="0" fontId="0" fillId="7" borderId="7" xfId="0" applyFont="1" applyFill="1" applyBorder="1" applyAlignment="1" applyProtection="1">
      <alignment horizontal="center" vertical="center"/>
      <protection locked="0"/>
    </xf>
    <xf numFmtId="165" fontId="8" fillId="0" borderId="14" xfId="0" applyNumberFormat="1" applyFont="1" applyBorder="1" applyAlignment="1">
      <alignment horizontal="center" vertical="center" shrinkToFit="1"/>
    </xf>
    <xf numFmtId="165" fontId="8" fillId="2" borderId="14" xfId="0" applyNumberFormat="1" applyFont="1" applyFill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/>
    </xf>
    <xf numFmtId="0" fontId="0" fillId="7" borderId="8" xfId="0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Fill="1" applyBorder="1"/>
    <xf numFmtId="0" fontId="14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7" xfId="0" applyNumberFormat="1" applyFont="1" applyFill="1" applyBorder="1" applyAlignment="1" applyProtection="1">
      <alignment horizontal="center" vertical="center" wrapText="1"/>
    </xf>
    <xf numFmtId="0" fontId="9" fillId="0" borderId="4" xfId="1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14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6" xfId="2" applyFont="1" applyFill="1" applyBorder="1" applyAlignment="1" applyProtection="1">
      <alignment horizontal="center" vertical="center"/>
      <protection locked="0"/>
    </xf>
    <xf numFmtId="0" fontId="16" fillId="7" borderId="7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8" borderId="9" xfId="0" applyFill="1" applyBorder="1" applyAlignment="1" applyProtection="1">
      <alignment horizontal="center" vertical="center"/>
      <protection locked="0"/>
    </xf>
    <xf numFmtId="0" fontId="1" fillId="0" borderId="19" xfId="0" applyFont="1" applyFill="1" applyBorder="1" applyAlignment="1" applyProtection="1">
      <alignment horizontal="center" vertical="center"/>
      <protection hidden="1"/>
    </xf>
    <xf numFmtId="0" fontId="0" fillId="6" borderId="20" xfId="0" applyFill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6" borderId="21" xfId="0" applyFill="1" applyBorder="1" applyAlignment="1" applyProtection="1">
      <alignment horizontal="center" vertical="center"/>
      <protection locked="0"/>
    </xf>
    <xf numFmtId="165" fontId="8" fillId="0" borderId="2" xfId="0" applyNumberFormat="1" applyFont="1" applyBorder="1" applyAlignment="1">
      <alignment horizontal="center" vertical="center" shrinkToFit="1"/>
    </xf>
    <xf numFmtId="165" fontId="8" fillId="2" borderId="2" xfId="0" applyNumberFormat="1" applyFont="1" applyFill="1" applyBorder="1" applyAlignment="1">
      <alignment horizontal="center" vertical="center" shrinkToFit="1"/>
    </xf>
    <xf numFmtId="0" fontId="18" fillId="0" borderId="14" xfId="2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0" fontId="14" fillId="0" borderId="25" xfId="0" applyNumberFormat="1" applyFont="1" applyFill="1" applyBorder="1" applyAlignment="1">
      <alignment horizontal="center" vertical="center" wrapText="1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6" borderId="8" xfId="0" applyFill="1" applyBorder="1" applyAlignment="1" applyProtection="1">
      <alignment horizontal="center" vertical="center"/>
      <protection locked="0"/>
    </xf>
    <xf numFmtId="0" fontId="19" fillId="9" borderId="1" xfId="2" applyFont="1" applyFill="1" applyBorder="1" applyAlignment="1" applyProtection="1">
      <alignment horizontal="center" vertical="center"/>
      <protection locked="0"/>
    </xf>
    <xf numFmtId="0" fontId="14" fillId="0" borderId="26" xfId="0" applyNumberFormat="1" applyFont="1" applyFill="1" applyBorder="1" applyAlignment="1">
      <alignment horizontal="center" vertical="center" wrapText="1"/>
    </xf>
    <xf numFmtId="0" fontId="0" fillId="10" borderId="27" xfId="0" applyFill="1" applyBorder="1" applyAlignment="1">
      <alignment horizontal="center" vertical="center" wrapText="1"/>
    </xf>
    <xf numFmtId="0" fontId="0" fillId="10" borderId="28" xfId="0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31" xfId="0" applyFont="1" applyBorder="1" applyAlignment="1">
      <alignment horizontal="center" vertical="center" wrapText="1"/>
    </xf>
    <xf numFmtId="0" fontId="9" fillId="0" borderId="4" xfId="1" applyFill="1" applyBorder="1" applyAlignment="1" applyProtection="1">
      <alignment horizontal="center" vertical="center"/>
      <protection locked="0"/>
    </xf>
    <xf numFmtId="0" fontId="9" fillId="0" borderId="6" xfId="1" applyFill="1" applyBorder="1" applyAlignment="1" applyProtection="1">
      <alignment horizontal="center" vertical="center"/>
      <protection locked="0"/>
    </xf>
    <xf numFmtId="0" fontId="12" fillId="0" borderId="15" xfId="0" applyNumberFormat="1" applyFont="1" applyFill="1" applyBorder="1" applyAlignment="1">
      <alignment horizontal="center" vertical="center" wrapText="1"/>
    </xf>
    <xf numFmtId="0" fontId="12" fillId="0" borderId="16" xfId="0" applyNumberFormat="1" applyFont="1" applyFill="1" applyBorder="1" applyAlignment="1">
      <alignment horizontal="center" vertical="center" wrapText="1"/>
    </xf>
    <xf numFmtId="0" fontId="12" fillId="0" borderId="17" xfId="0" applyNumberFormat="1" applyFont="1" applyFill="1" applyBorder="1" applyAlignment="1">
      <alignment horizontal="center" vertical="center" wrapText="1"/>
    </xf>
    <xf numFmtId="0" fontId="17" fillId="0" borderId="22" xfId="0" applyFont="1" applyBorder="1" applyAlignment="1" applyProtection="1">
      <alignment horizontal="center" vertical="center"/>
      <protection locked="0"/>
    </xf>
    <xf numFmtId="0" fontId="17" fillId="0" borderId="23" xfId="0" applyFont="1" applyBorder="1" applyAlignment="1" applyProtection="1">
      <alignment horizontal="center" vertical="center"/>
      <protection locked="0"/>
    </xf>
  </cellXfs>
  <cellStyles count="3">
    <cellStyle name="Lien hypertexte" xfId="1" builtinId="8"/>
    <cellStyle name="Normal" xfId="0" builtinId="0"/>
    <cellStyle name="Normal 2" xfId="2"/>
  </cellStyles>
  <dxfs count="338"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147638</xdr:colOff>
      <xdr:row>92</xdr:row>
      <xdr:rowOff>238125</xdr:rowOff>
    </xdr:from>
    <xdr:to>
      <xdr:col>0</xdr:col>
      <xdr:colOff>1704182</xdr:colOff>
      <xdr:row>217</xdr:row>
      <xdr:rowOff>23812</xdr:rowOff>
    </xdr:to>
    <xdr:grpSp>
      <xdr:nvGrpSpPr>
        <xdr:cNvPr id="2" name="Groupe 1"/>
        <xdr:cNvGrpSpPr/>
      </xdr:nvGrpSpPr>
      <xdr:grpSpPr>
        <a:xfrm>
          <a:off x="147638" y="3036094"/>
          <a:ext cx="1556544" cy="5941218"/>
          <a:chOff x="147638" y="3039269"/>
          <a:chExt cx="1556544" cy="5938043"/>
        </a:xfrm>
      </xdr:grpSpPr>
      <xdr:sp macro="" textlink="">
        <xdr:nvSpPr>
          <xdr:cNvPr id="3" name="Rectangle 2"/>
          <xdr:cNvSpPr/>
        </xdr:nvSpPr>
        <xdr:spPr>
          <a:xfrm>
            <a:off x="153194" y="3045578"/>
            <a:ext cx="1536124" cy="5931734"/>
          </a:xfrm>
          <a:prstGeom prst="rect">
            <a:avLst/>
          </a:prstGeom>
          <a:solidFill>
            <a:schemeClr val="bg1">
              <a:lumMod val="75000"/>
            </a:schemeClr>
          </a:solidFill>
          <a:ln w="38100">
            <a:solidFill>
              <a:schemeClr val="tx1">
                <a:lumMod val="85000"/>
                <a:lumOff val="1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/>
          <xdr:cNvSpPr/>
        </xdr:nvSpPr>
        <xdr:spPr>
          <a:xfrm>
            <a:off x="153194" y="3039269"/>
            <a:ext cx="1536124" cy="775565"/>
          </a:xfrm>
          <a:prstGeom prst="rect">
            <a:avLst/>
          </a:prstGeom>
          <a:solidFill>
            <a:schemeClr val="tx1">
              <a:lumMod val="75000"/>
              <a:lumOff val="2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800" b="1">
                <a:latin typeface="Britannic Bold" panose="020B0903060703020204" pitchFamily="34" charset="0"/>
              </a:rPr>
              <a:t>MENU</a:t>
            </a:r>
          </a:p>
        </xdr:txBody>
      </xdr:sp>
      <xdr:cxnSp macro="">
        <xdr:nvCxnSpPr>
          <xdr:cNvPr id="5" name="Connecteur droit 4"/>
          <xdr:cNvCxnSpPr/>
        </xdr:nvCxnSpPr>
        <xdr:spPr>
          <a:xfrm flipV="1">
            <a:off x="147638" y="7118095"/>
            <a:ext cx="1524000" cy="15617"/>
          </a:xfrm>
          <a:prstGeom prst="line">
            <a:avLst/>
          </a:prstGeom>
          <a:ln w="34925">
            <a:solidFill>
              <a:schemeClr val="tx1">
                <a:lumMod val="85000"/>
                <a:lumOff val="1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" name="Connecteur droit 5"/>
          <xdr:cNvCxnSpPr/>
        </xdr:nvCxnSpPr>
        <xdr:spPr>
          <a:xfrm>
            <a:off x="168058" y="5999671"/>
            <a:ext cx="1536124" cy="0"/>
          </a:xfrm>
          <a:prstGeom prst="line">
            <a:avLst/>
          </a:prstGeom>
          <a:ln w="34925">
            <a:solidFill>
              <a:schemeClr val="tx1">
                <a:lumMod val="85000"/>
                <a:lumOff val="1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Connecteur droit 6"/>
          <xdr:cNvCxnSpPr/>
        </xdr:nvCxnSpPr>
        <xdr:spPr>
          <a:xfrm flipV="1">
            <a:off x="169863" y="7969012"/>
            <a:ext cx="1517650" cy="6414"/>
          </a:xfrm>
          <a:prstGeom prst="line">
            <a:avLst/>
          </a:prstGeom>
          <a:ln w="38100">
            <a:solidFill>
              <a:schemeClr val="tx1">
                <a:lumMod val="85000"/>
                <a:lumOff val="1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54</xdr:row>
          <xdr:rowOff>38100</xdr:rowOff>
        </xdr:from>
        <xdr:to>
          <xdr:col>0</xdr:col>
          <xdr:colOff>1571625</xdr:colOff>
          <xdr:row>54</xdr:row>
          <xdr:rowOff>609600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0</xdr:col>
      <xdr:colOff>268288</xdr:colOff>
      <xdr:row>195</xdr:row>
      <xdr:rowOff>59531</xdr:rowOff>
    </xdr:from>
    <xdr:to>
      <xdr:col>0</xdr:col>
      <xdr:colOff>1564288</xdr:colOff>
      <xdr:row>203</xdr:row>
      <xdr:rowOff>0</xdr:rowOff>
    </xdr:to>
    <xdr:sp macro="[0]!Rectangleàcoinsarrondis8_Cliquer" textlink="">
      <xdr:nvSpPr>
        <xdr:cNvPr id="9" name="Rectangle à coins arrondis 8"/>
        <xdr:cNvSpPr/>
      </xdr:nvSpPr>
      <xdr:spPr>
        <a:xfrm>
          <a:off x="268288" y="7231856"/>
          <a:ext cx="1296000" cy="645319"/>
        </a:xfrm>
        <a:prstGeom prst="roundRect">
          <a:avLst/>
        </a:prstGeom>
        <a:gradFill flip="none" rotWithShape="1">
          <a:gsLst>
            <a:gs pos="0">
              <a:srgbClr val="FF0000"/>
            </a:gs>
            <a:gs pos="46000">
              <a:srgbClr val="FF6699"/>
            </a:gs>
            <a:gs pos="83000">
              <a:srgbClr val="FF9999"/>
            </a:gs>
            <a:gs pos="100000">
              <a:srgbClr val="FFCCCC"/>
            </a:gs>
          </a:gsLst>
          <a:lin ang="2700000" scaled="1"/>
          <a:tileRect/>
        </a:gra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Saisir plage à visualiser</a:t>
          </a:r>
        </a:p>
      </xdr:txBody>
    </xdr:sp>
    <xdr:clientData/>
  </xdr:twoCellAnchor>
  <xdr:twoCellAnchor editAs="absolute">
    <xdr:from>
      <xdr:col>0</xdr:col>
      <xdr:colOff>274639</xdr:colOff>
      <xdr:row>128</xdr:row>
      <xdr:rowOff>49212</xdr:rowOff>
    </xdr:from>
    <xdr:to>
      <xdr:col>0</xdr:col>
      <xdr:colOff>1570639</xdr:colOff>
      <xdr:row>137</xdr:row>
      <xdr:rowOff>23812</xdr:rowOff>
    </xdr:to>
    <xdr:sp macro="[1]!Module1.repas" textlink="">
      <xdr:nvSpPr>
        <xdr:cNvPr id="10" name="Rectangle à coins arrondis 9"/>
        <xdr:cNvSpPr/>
      </xdr:nvSpPr>
      <xdr:spPr>
        <a:xfrm>
          <a:off x="274639" y="4344987"/>
          <a:ext cx="1296000" cy="346075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atin typeface="Britannic Bold" panose="020B0903060703020204" pitchFamily="34" charset="0"/>
            </a:rPr>
            <a:t>Repas</a:t>
          </a:r>
          <a:endParaRPr lang="fr-FR" sz="1100" b="1">
            <a:latin typeface="Britannic Bold" panose="020B0903060703020204" pitchFamily="34" charset="0"/>
          </a:endParaRPr>
        </a:p>
      </xdr:txBody>
    </xdr:sp>
    <xdr:clientData/>
  </xdr:twoCellAnchor>
  <xdr:twoCellAnchor editAs="absolute">
    <xdr:from>
      <xdr:col>0</xdr:col>
      <xdr:colOff>281782</xdr:colOff>
      <xdr:row>137</xdr:row>
      <xdr:rowOff>96837</xdr:rowOff>
    </xdr:from>
    <xdr:to>
      <xdr:col>0</xdr:col>
      <xdr:colOff>1577782</xdr:colOff>
      <xdr:row>146</xdr:row>
      <xdr:rowOff>71438</xdr:rowOff>
    </xdr:to>
    <xdr:sp macro="[1]!Module1.presences" textlink="">
      <xdr:nvSpPr>
        <xdr:cNvPr id="11" name="Rectangle à coins arrondis 10"/>
        <xdr:cNvSpPr/>
      </xdr:nvSpPr>
      <xdr:spPr>
        <a:xfrm>
          <a:off x="281782" y="4764087"/>
          <a:ext cx="1296000" cy="346076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atin typeface="Britannic Bold" panose="020B0903060703020204" pitchFamily="34" charset="0"/>
            </a:rPr>
            <a:t>Présences</a:t>
          </a:r>
          <a:endParaRPr lang="fr-FR" sz="1100" b="1">
            <a:latin typeface="Britannic Bold" panose="020B0903060703020204" pitchFamily="34" charset="0"/>
          </a:endParaRPr>
        </a:p>
      </xdr:txBody>
    </xdr:sp>
    <xdr:clientData/>
  </xdr:twoCellAnchor>
  <xdr:twoCellAnchor editAs="absolute">
    <xdr:from>
      <xdr:col>0</xdr:col>
      <xdr:colOff>280987</xdr:colOff>
      <xdr:row>146</xdr:row>
      <xdr:rowOff>130969</xdr:rowOff>
    </xdr:from>
    <xdr:to>
      <xdr:col>0</xdr:col>
      <xdr:colOff>1576987</xdr:colOff>
      <xdr:row>155</xdr:row>
      <xdr:rowOff>119062</xdr:rowOff>
    </xdr:to>
    <xdr:sp macro="[1]!Module1.nathalie" textlink="">
      <xdr:nvSpPr>
        <xdr:cNvPr id="12" name="Rectangle à coins arrondis 11"/>
        <xdr:cNvSpPr/>
      </xdr:nvSpPr>
      <xdr:spPr>
        <a:xfrm>
          <a:off x="280987" y="5169694"/>
          <a:ext cx="1296000" cy="359568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atin typeface="Britannic Bold" panose="020B0903060703020204" pitchFamily="34" charset="0"/>
            </a:rPr>
            <a:t>Nathalie</a:t>
          </a:r>
          <a:endParaRPr lang="fr-FR" sz="1100" b="1">
            <a:latin typeface="Britannic Bold" panose="020B0903060703020204" pitchFamily="34" charset="0"/>
          </a:endParaRPr>
        </a:p>
      </xdr:txBody>
    </xdr:sp>
    <xdr:clientData/>
  </xdr:twoCellAnchor>
  <xdr:twoCellAnchor editAs="absolute">
    <xdr:from>
      <xdr:col>0</xdr:col>
      <xdr:colOff>268287</xdr:colOff>
      <xdr:row>119</xdr:row>
      <xdr:rowOff>7144</xdr:rowOff>
    </xdr:from>
    <xdr:to>
      <xdr:col>0</xdr:col>
      <xdr:colOff>1564287</xdr:colOff>
      <xdr:row>127</xdr:row>
      <xdr:rowOff>111556</xdr:rowOff>
    </xdr:to>
    <xdr:sp macro="" textlink="">
      <xdr:nvSpPr>
        <xdr:cNvPr id="13" name="Rectangle à coins arrondis 12"/>
        <xdr:cNvSpPr/>
      </xdr:nvSpPr>
      <xdr:spPr>
        <a:xfrm>
          <a:off x="268287" y="3931444"/>
          <a:ext cx="1296000" cy="352062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atin typeface="Britannic Bold" panose="020B0903060703020204" pitchFamily="34" charset="0"/>
            </a:rPr>
            <a:t>Stats</a:t>
          </a:r>
          <a:endParaRPr lang="fr-FR" sz="1100" b="1">
            <a:latin typeface="Britannic Bold" panose="020B0903060703020204" pitchFamily="34" charset="0"/>
          </a:endParaRPr>
        </a:p>
      </xdr:txBody>
    </xdr:sp>
    <xdr:clientData/>
  </xdr:twoCellAnchor>
  <xdr:twoCellAnchor editAs="absolute">
    <xdr:from>
      <xdr:col>0</xdr:col>
      <xdr:colOff>280193</xdr:colOff>
      <xdr:row>172</xdr:row>
      <xdr:rowOff>95250</xdr:rowOff>
    </xdr:from>
    <xdr:to>
      <xdr:col>0</xdr:col>
      <xdr:colOff>1576193</xdr:colOff>
      <xdr:row>181</xdr:row>
      <xdr:rowOff>83343</xdr:rowOff>
    </xdr:to>
    <xdr:sp macro="[1]!save" textlink="">
      <xdr:nvSpPr>
        <xdr:cNvPr id="14" name="enreg"/>
        <xdr:cNvSpPr/>
      </xdr:nvSpPr>
      <xdr:spPr>
        <a:xfrm>
          <a:off x="280193" y="6124575"/>
          <a:ext cx="1296000" cy="35956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ENREGISTRER</a:t>
          </a:r>
        </a:p>
      </xdr:txBody>
    </xdr:sp>
    <xdr:clientData/>
  </xdr:twoCellAnchor>
  <xdr:twoCellAnchor editAs="absolute">
    <xdr:from>
      <xdr:col>1</xdr:col>
      <xdr:colOff>42861</xdr:colOff>
      <xdr:row>54</xdr:row>
      <xdr:rowOff>71440</xdr:rowOff>
    </xdr:from>
    <xdr:to>
      <xdr:col>1</xdr:col>
      <xdr:colOff>2250281</xdr:colOff>
      <xdr:row>54</xdr:row>
      <xdr:rowOff>619125</xdr:rowOff>
    </xdr:to>
    <xdr:sp macro="" textlink="">
      <xdr:nvSpPr>
        <xdr:cNvPr id="15" name="ZoneTexte 14"/>
        <xdr:cNvSpPr txBox="1"/>
      </xdr:nvSpPr>
      <xdr:spPr>
        <a:xfrm>
          <a:off x="1843086" y="71440"/>
          <a:ext cx="2207420" cy="547685"/>
        </a:xfrm>
        <a:prstGeom prst="rect">
          <a:avLst/>
        </a:prstGeom>
        <a:solidFill>
          <a:schemeClr val="lt1"/>
        </a:solidFill>
        <a:ln w="25400" cmpd="sng">
          <a:solidFill>
            <a:schemeClr val="accent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 i="1">
              <a:solidFill>
                <a:srgbClr val="0070C0"/>
              </a:solidFill>
            </a:rPr>
            <a:t>Bouger la roulette de la souris pour voir le menu</a:t>
          </a:r>
        </a:p>
      </xdr:txBody>
    </xdr:sp>
    <xdr:clientData/>
  </xdr:twoCellAnchor>
  <xdr:twoCellAnchor editAs="absolute">
    <xdr:from>
      <xdr:col>0</xdr:col>
      <xdr:colOff>274638</xdr:colOff>
      <xdr:row>155</xdr:row>
      <xdr:rowOff>186530</xdr:rowOff>
    </xdr:from>
    <xdr:to>
      <xdr:col>0</xdr:col>
      <xdr:colOff>1570638</xdr:colOff>
      <xdr:row>164</xdr:row>
      <xdr:rowOff>166687</xdr:rowOff>
    </xdr:to>
    <xdr:sp macro="[1]!educs" textlink="">
      <xdr:nvSpPr>
        <xdr:cNvPr id="16" name="Rectangle à coins arrondis 15"/>
        <xdr:cNvSpPr/>
      </xdr:nvSpPr>
      <xdr:spPr>
        <a:xfrm>
          <a:off x="274638" y="5596730"/>
          <a:ext cx="1296000" cy="351632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atin typeface="Britannic Bold" panose="020B0903060703020204" pitchFamily="34" charset="0"/>
            </a:rPr>
            <a:t>Educs</a:t>
          </a:r>
          <a:endParaRPr lang="fr-FR" sz="1100" b="1">
            <a:latin typeface="Britannic Bold" panose="020B0903060703020204" pitchFamily="34" charset="0"/>
          </a:endParaRPr>
        </a:p>
      </xdr:txBody>
    </xdr:sp>
    <xdr:clientData/>
  </xdr:twoCellAnchor>
  <xdr:twoCellAnchor editAs="absolute">
    <xdr:from>
      <xdr:col>0</xdr:col>
      <xdr:colOff>275432</xdr:colOff>
      <xdr:row>182</xdr:row>
      <xdr:rowOff>33337</xdr:rowOff>
    </xdr:from>
    <xdr:to>
      <xdr:col>0</xdr:col>
      <xdr:colOff>1571432</xdr:colOff>
      <xdr:row>194</xdr:row>
      <xdr:rowOff>71437</xdr:rowOff>
    </xdr:to>
    <xdr:sp macro="[1]!ListeNathalie" textlink="">
      <xdr:nvSpPr>
        <xdr:cNvPr id="17" name="Rectangle à coins arrondis 16"/>
        <xdr:cNvSpPr/>
      </xdr:nvSpPr>
      <xdr:spPr>
        <a:xfrm>
          <a:off x="275432" y="6557962"/>
          <a:ext cx="1296000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Ajouter à la liste pour Nathalie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190500</xdr:colOff>
          <xdr:row>54</xdr:row>
          <xdr:rowOff>647700</xdr:rowOff>
        </xdr:from>
        <xdr:to>
          <xdr:col>0</xdr:col>
          <xdr:colOff>1600200</xdr:colOff>
          <xdr:row>54</xdr:row>
          <xdr:rowOff>1219200</xdr:rowOff>
        </xdr:to>
        <xdr:sp macro="" textlink="">
          <xdr:nvSpPr>
            <xdr:cNvPr id="1026" name="Toggle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523875</xdr:colOff>
          <xdr:row>204</xdr:row>
          <xdr:rowOff>180975</xdr:rowOff>
        </xdr:from>
        <xdr:to>
          <xdr:col>0</xdr:col>
          <xdr:colOff>1409700</xdr:colOff>
          <xdr:row>216</xdr:row>
          <xdr:rowOff>123825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mun\5.%20Plannings\2019\CopieFH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Présences FH Nathalie"/>
      <sheetName val="REYNES"/>
      <sheetName val="Repas Nathalie"/>
      <sheetName val="bilan mensuel nathalie"/>
      <sheetName val="Plannings pour educs"/>
      <sheetName val="Stats repas"/>
      <sheetName val="GAILLARD"/>
      <sheetName val="2019"/>
      <sheetName val="CORION"/>
      <sheetName val="FAURE"/>
      <sheetName val="SARICA"/>
      <sheetName val="ARRAMBIDE"/>
      <sheetName val="BENOIT"/>
      <sheetName val="BARBIER FLORIAN"/>
      <sheetName val="BOVAGNE EDITH"/>
      <sheetName val="MICHEL CHALLIER"/>
      <sheetName val="CHOQUET"/>
      <sheetName val="DANEL"/>
      <sheetName val="MARTIN"/>
      <sheetName val="GAGNE"/>
      <sheetName val="MARQUET"/>
      <sheetName val="RUATTI"/>
      <sheetName val="YOUBI"/>
      <sheetName val="GENTILE"/>
      <sheetName val="LECOINTRE"/>
      <sheetName val="MACORPS J.MICHEL"/>
      <sheetName val="BONNET"/>
      <sheetName val="PAULIN"/>
      <sheetName val="PHANTAVONGSA PH."/>
      <sheetName val="PUGNAT LOIC"/>
      <sheetName val="ROGER RUDY"/>
      <sheetName val="TARDY"/>
      <sheetName val="TREBILOD DANIEL"/>
      <sheetName val="CopieFH2019"/>
    </sheetNames>
    <definedNames>
      <definedName name="educs"/>
      <definedName name="ListeNathalie"/>
      <definedName name="Module1.nathalie"/>
      <definedName name="Module1.presences"/>
      <definedName name="Module1.repas"/>
      <definedName name="save"/>
    </definedNames>
    <sheetDataSet>
      <sheetData sheetId="0" refreshError="1"/>
      <sheetData sheetId="1">
        <row r="3">
          <cell r="EC3">
            <v>43493</v>
          </cell>
          <cell r="ED3" t="str">
            <v xml:space="preserve">Syl 7-16
Renfort 10-17
</v>
          </cell>
          <cell r="EE3" t="str">
            <v xml:space="preserve">Lucie 13,5-21
Emilie 13,5-22,5
Karen  13,5-20
Kat 13,5-21
</v>
          </cell>
          <cell r="EF3" t="str">
            <v xml:space="preserve">Syl
7-16
Renfort
10-17
</v>
          </cell>
          <cell r="EG3" t="str">
            <v xml:space="preserve">Lucie
13,5-21
Emilie
13,5-22,5
Karen 
13,5-20
Kat
13,5-21
</v>
          </cell>
          <cell r="EH3" t="str">
            <v>Corinne</v>
          </cell>
        </row>
        <row r="4">
          <cell r="EC4">
            <v>43494</v>
          </cell>
          <cell r="ED4" t="str">
            <v xml:space="preserve">Aichouche 7-14,5
Syl 7-14,5
Karen  8-12
</v>
          </cell>
          <cell r="EE4" t="str">
            <v xml:space="preserve">Emilie 14-21
Kat 14-21
Ang 17-22,5
Renfort 14-21
Karen  17-20
</v>
          </cell>
          <cell r="EF4" t="str">
            <v xml:space="preserve">Aichouche
7-14,5
Syl
7-14,5
Karen 
8-12
</v>
          </cell>
          <cell r="EG4" t="str">
            <v xml:space="preserve">Emilie
14-21
Kat
14-21
Ang
17-22,5
Renfort
14-21
Karen 
17-20
</v>
          </cell>
          <cell r="EH4" t="str">
            <v>Amina</v>
          </cell>
        </row>
        <row r="5">
          <cell r="EC5">
            <v>43495</v>
          </cell>
          <cell r="ED5" t="str">
            <v xml:space="preserve">Sev 7-14,5
Karen  7-14,5
</v>
          </cell>
          <cell r="EE5" t="str">
            <v xml:space="preserve">Lucie 14-20
Emilie 14-22,5
Kat 14-21
Renfort 14-20
</v>
          </cell>
          <cell r="EF5" t="str">
            <v xml:space="preserve">Sev
7-14,5
Karen 
7-14,5
</v>
          </cell>
          <cell r="EG5" t="str">
            <v xml:space="preserve">Lucie
14-20
Emilie
14-22,5
Kat
14-21
Renfort
14-20
</v>
          </cell>
          <cell r="EH5" t="str">
            <v>Rémi</v>
          </cell>
        </row>
        <row r="6">
          <cell r="EC6">
            <v>43496</v>
          </cell>
          <cell r="ED6" t="str">
            <v xml:space="preserve">Lucie 7-14,5
Sev 7-14
Ang 8-12
Renfort 7-14,5
</v>
          </cell>
          <cell r="EE6" t="str">
            <v xml:space="preserve">Aichouche 14-21
Syl 14-22,5
</v>
          </cell>
          <cell r="EF6" t="str">
            <v xml:space="preserve">Lucie
7-14,5
Sev
7-14
Ang
8-12
Renfort
7-14,5
</v>
          </cell>
          <cell r="EG6" t="str">
            <v xml:space="preserve">Aichouche
14-21
Syl
14-22,5
</v>
          </cell>
          <cell r="EH6" t="str">
            <v>Rémi</v>
          </cell>
        </row>
        <row r="7">
          <cell r="EC7">
            <v>43497</v>
          </cell>
          <cell r="ED7" t="str">
            <v xml:space="preserve">Lucie 7-14,5
Sev 7-14,5
Renfort 7-14,5
</v>
          </cell>
          <cell r="EE7" t="str">
            <v xml:space="preserve">Aichouche 14-22,5
Syl 14-21
</v>
          </cell>
          <cell r="EF7" t="str">
            <v xml:space="preserve">Lucie
7-14,5
Sev
7-14,5
Renfort
7-14,5
</v>
          </cell>
          <cell r="EG7" t="str">
            <v xml:space="preserve">Aichouche
14-22,5
Syl
14-21
</v>
          </cell>
          <cell r="EH7" t="str">
            <v>Corinne</v>
          </cell>
        </row>
        <row r="8">
          <cell r="EC8">
            <v>43498</v>
          </cell>
          <cell r="ED8" t="str">
            <v xml:space="preserve">Emilie 8-14,5
Kat 7-14
</v>
          </cell>
          <cell r="EE8" t="str">
            <v xml:space="preserve">Karen  14-21
Ang 14-22,5
</v>
          </cell>
          <cell r="EF8" t="str">
            <v xml:space="preserve">Emilie
8-14,5
Kat
7-14
</v>
          </cell>
          <cell r="EG8" t="str">
            <v xml:space="preserve">Karen 
14-21
Ang
14-22,5
</v>
          </cell>
          <cell r="EH8" t="str">
            <v>Corinne</v>
          </cell>
        </row>
        <row r="9">
          <cell r="EC9">
            <v>43499</v>
          </cell>
          <cell r="ED9" t="str">
            <v xml:space="preserve">Emilie 7-14
Karen  8-14,5
</v>
          </cell>
          <cell r="EE9" t="str">
            <v xml:space="preserve">Kat 14-22,5
Ang 14-21
</v>
          </cell>
          <cell r="EF9" t="str">
            <v xml:space="preserve">Emilie
7-14
Karen 
8-14,5
</v>
          </cell>
          <cell r="EG9" t="str">
            <v xml:space="preserve">Kat
14-22,5
Ang
14-21
</v>
          </cell>
          <cell r="EH9" t="str">
            <v/>
          </cell>
        </row>
        <row r="10">
          <cell r="EC10">
            <v>43500</v>
          </cell>
          <cell r="ED10" t="str">
            <v xml:space="preserve">Emilie 7-16
Renfort 10-17,5
Lucie 9-12
</v>
          </cell>
          <cell r="EE10" t="str">
            <v xml:space="preserve">Syl 13,5-21
Sev 12-21
Karen  13,5-22,5
Lucie 13,5-20
</v>
          </cell>
          <cell r="EF10" t="str">
            <v xml:space="preserve">Emilie
7-16
Renfort
10-17,5
Lucie
9-12
</v>
          </cell>
          <cell r="EG10" t="str">
            <v xml:space="preserve">Syl
13,5-21
Sev
12-21
Karen 
13,5-22,5
Lucie
13,5-20
</v>
          </cell>
          <cell r="EH10" t="str">
            <v>Rémi</v>
          </cell>
        </row>
        <row r="11">
          <cell r="EC11">
            <v>43501</v>
          </cell>
          <cell r="ED11" t="str">
            <v xml:space="preserve">Aichouche 7-14,5
Lucie 7-14,5
Ang 10-12
</v>
          </cell>
          <cell r="EE11" t="str">
            <v xml:space="preserve">Syl 14-21
Sev 14-21
Karen  14-22,5
Renfort 14-21
Ang 17-20
</v>
          </cell>
          <cell r="EF11" t="str">
            <v xml:space="preserve">Aichouche
7-14,5
Lucie
7-14,5
Ang
10-12
</v>
          </cell>
          <cell r="EG11" t="str">
            <v xml:space="preserve">Syl
14-21
Sev
14-21
Karen 
14-22,5
Renfort
14-21
Ang
17-20
</v>
          </cell>
          <cell r="EH11" t="str">
            <v>Rémi</v>
          </cell>
        </row>
        <row r="12">
          <cell r="EC12">
            <v>43502</v>
          </cell>
          <cell r="ED12" t="str">
            <v xml:space="preserve">Aichouche 7-14
Emilie 7-14,5
Renfort 8-13,5
</v>
          </cell>
          <cell r="EE12" t="str">
            <v xml:space="preserve">Lucie 14-21
Sev 14-22,5
Ang 14-21
</v>
          </cell>
          <cell r="EF12" t="str">
            <v xml:space="preserve">Aichouche
7-14
Emilie
7-14,5
Renfort
8-13,5
</v>
          </cell>
          <cell r="EG12" t="str">
            <v xml:space="preserve">Lucie
14-21
Sev
14-22,5
Ang
14-21
</v>
          </cell>
          <cell r="EH12" t="str">
            <v>Corinne</v>
          </cell>
        </row>
        <row r="13">
          <cell r="EC13">
            <v>43503</v>
          </cell>
          <cell r="ED13" t="str">
            <v xml:space="preserve">Karen  7-14,5
Ang 7-14
Renfort 7-14,5
</v>
          </cell>
          <cell r="EE13" t="str">
            <v xml:space="preserve">Aichouche 14-22,5
Emilie 14-21
</v>
          </cell>
          <cell r="EF13" t="str">
            <v xml:space="preserve">Karen 
7-14,5
Ang
7-14
Renfort
7-14,5
</v>
          </cell>
          <cell r="EG13" t="str">
            <v xml:space="preserve">Aichouche
14-22,5
Emilie
14-21
</v>
          </cell>
          <cell r="EH13" t="str">
            <v>Corinne</v>
          </cell>
        </row>
        <row r="14">
          <cell r="EC14">
            <v>43504</v>
          </cell>
          <cell r="ED14" t="str">
            <v xml:space="preserve">Syl 7-14,5
Karen  7-14
Renfort 7-14,5
</v>
          </cell>
          <cell r="EE14" t="str">
            <v xml:space="preserve">Emilie 14-22,5
</v>
          </cell>
          <cell r="EF14" t="str">
            <v xml:space="preserve">Syl
7-14,5
Karen 
7-14
Renfort
7-14,5
</v>
          </cell>
          <cell r="EG14" t="str">
            <v xml:space="preserve">Emilie
14-22,5
</v>
          </cell>
          <cell r="EH14" t="str">
            <v>Amina</v>
          </cell>
        </row>
        <row r="15">
          <cell r="EC15">
            <v>43505</v>
          </cell>
          <cell r="ED15" t="str">
            <v xml:space="preserve">Lucie 8-14,5
Sev 7-14
</v>
          </cell>
          <cell r="EE15" t="str">
            <v xml:space="preserve">Aichouche 14-23
Syl 14-22,5
</v>
          </cell>
          <cell r="EF15" t="str">
            <v xml:space="preserve">Lucie
8-14,5
Sev
7-14
</v>
          </cell>
          <cell r="EG15" t="str">
            <v xml:space="preserve">Aichouche
14-23
Syl
14-22,5
</v>
          </cell>
          <cell r="EH15" t="str">
            <v>Rémi</v>
          </cell>
        </row>
        <row r="16">
          <cell r="EC16">
            <v>43506</v>
          </cell>
          <cell r="ED16" t="str">
            <v xml:space="preserve">Lucie 7-14
Sev 8-14,5
</v>
          </cell>
          <cell r="EE16" t="str">
            <v xml:space="preserve">Aichouche 14-22,5
Syl 14-21
</v>
          </cell>
          <cell r="EF16" t="str">
            <v xml:space="preserve">Lucie
7-14
Sev
8-14,5
</v>
          </cell>
          <cell r="EG16" t="str">
            <v xml:space="preserve">Aichouche
14-22,5
Syl
14-21
</v>
          </cell>
          <cell r="EH16" t="str">
            <v>Rémi</v>
          </cell>
        </row>
        <row r="17">
          <cell r="EC17">
            <v>43507</v>
          </cell>
          <cell r="ED17" t="str">
            <v xml:space="preserve">Ang 7-17
Renfort 10-17
</v>
          </cell>
          <cell r="EE17" t="str">
            <v xml:space="preserve">Aichouche 12-20
Lucie 13,5-22,5
Sev 13,5-21
Kat 13,5-20
</v>
          </cell>
          <cell r="EF17" t="str">
            <v xml:space="preserve">Ang
7-17
Renfort
10-17
</v>
          </cell>
          <cell r="EG17" t="str">
            <v xml:space="preserve">Aichouche
12-20
Lucie
13,5-22,5
Sev
13,5-21
Kat
13,5-20
</v>
          </cell>
          <cell r="EH17" t="str">
            <v>Corinne</v>
          </cell>
        </row>
        <row r="18">
          <cell r="EC18">
            <v>43508</v>
          </cell>
          <cell r="ED18" t="str">
            <v xml:space="preserve">Aichouche 7-17
Kat 7-14,5
Emilie 8-12
</v>
          </cell>
          <cell r="EE18" t="str">
            <v xml:space="preserve">Syl 14-22,5
Ang 17-21
Renfort 14-21
Emilie 17-20
</v>
          </cell>
          <cell r="EF18" t="str">
            <v xml:space="preserve">Aichouche
7-17
Kat
7-14,5
Emilie
8-12
</v>
          </cell>
          <cell r="EG18" t="str">
            <v xml:space="preserve">Syl
14-22,5
Ang
17-21
Renfort
14-21
Emilie
17-20
</v>
          </cell>
          <cell r="EH18" t="str">
            <v>Corinne</v>
          </cell>
        </row>
        <row r="19">
          <cell r="EC19">
            <v>43509</v>
          </cell>
          <cell r="ED19" t="str">
            <v xml:space="preserve">Sev 7-14,5
Kat 7-14,5
</v>
          </cell>
          <cell r="EE19" t="str">
            <v xml:space="preserve">Lucie 14-20
Emilie 14-22,5
Renfort 14-20
</v>
          </cell>
          <cell r="EF19" t="str">
            <v xml:space="preserve">Sev
7-14,5
Kat
7-14,5
</v>
          </cell>
          <cell r="EG19" t="str">
            <v xml:space="preserve">Lucie
14-20
Emilie
14-22,5
Renfort
14-20
</v>
          </cell>
          <cell r="EH19" t="str">
            <v>Rémi</v>
          </cell>
        </row>
        <row r="20">
          <cell r="EC20">
            <v>43510</v>
          </cell>
          <cell r="ED20" t="str">
            <v xml:space="preserve">Lucie 7-14,5
Syl 7-14,5
Renfort 7-14,5
</v>
          </cell>
          <cell r="EE20" t="str">
            <v xml:space="preserve">Aichouche 14-22,5
Sev 14-21
Ang 17-20
</v>
          </cell>
          <cell r="EF20" t="str">
            <v xml:space="preserve">Lucie
7-14,5
Syl
7-14,5
Renfort
7-14,5
</v>
          </cell>
          <cell r="EG20" t="str">
            <v xml:space="preserve">Aichouche
14-22,5
Sev
14-21
Ang
17-20
</v>
          </cell>
          <cell r="EH20" t="str">
            <v>Rémi</v>
          </cell>
        </row>
        <row r="21">
          <cell r="EC21">
            <v>43511</v>
          </cell>
          <cell r="ED21" t="str">
            <v xml:space="preserve">Lucie 7-14,5
Syl 7-14,5
Renfort 7-14,5
</v>
          </cell>
          <cell r="EE21" t="str">
            <v xml:space="preserve">Aichouche 14-21
Sev 14-22,5
</v>
          </cell>
          <cell r="EF21" t="str">
            <v xml:space="preserve">Lucie
7-14,5
Syl
7-14,5
Renfort
7-14,5
</v>
          </cell>
          <cell r="EG21" t="str">
            <v xml:space="preserve">Aichouche
14-21
Sev
14-22,5
</v>
          </cell>
          <cell r="EH21" t="str">
            <v>Rémi</v>
          </cell>
        </row>
        <row r="22">
          <cell r="EC22">
            <v>43512</v>
          </cell>
          <cell r="ED22" t="str">
            <v xml:space="preserve">Kat 8-14,5
Ang 7-14
</v>
          </cell>
          <cell r="EE22" t="str">
            <v xml:space="preserve">Emilie 14-21
</v>
          </cell>
          <cell r="EF22" t="str">
            <v xml:space="preserve">Kat
8-14,5
Ang
7-14
</v>
          </cell>
          <cell r="EG22" t="str">
            <v xml:space="preserve">Emilie
14-21
</v>
          </cell>
          <cell r="EH22" t="str">
            <v>Corinne</v>
          </cell>
        </row>
        <row r="23">
          <cell r="EC23">
            <v>43513</v>
          </cell>
          <cell r="ED23" t="str">
            <v xml:space="preserve">Kat 7-14
Ang 8-14,5
</v>
          </cell>
          <cell r="EE23" t="str">
            <v xml:space="preserve">Emilie 14-22,5
</v>
          </cell>
          <cell r="EF23" t="str">
            <v xml:space="preserve">Kat
7-14
Ang
8-14,5
</v>
          </cell>
          <cell r="EG23" t="str">
            <v xml:space="preserve">Emilie
14-22,5
</v>
          </cell>
          <cell r="EH23" t="str">
            <v>Corinne</v>
          </cell>
        </row>
        <row r="24">
          <cell r="EC24">
            <v>43514</v>
          </cell>
          <cell r="ED24" t="str">
            <v xml:space="preserve">Sev 7-14,5
Renfort 10-17
</v>
          </cell>
          <cell r="EE24" t="str">
            <v xml:space="preserve">Aichouche 12-20
Emilie 14-21
Kat 14-22,5
</v>
          </cell>
          <cell r="EF24" t="str">
            <v xml:space="preserve">Sev
7-14,5
Renfort
10-17
</v>
          </cell>
          <cell r="EG24" t="str">
            <v xml:space="preserve">Aichouche
12-20
Emilie
14-21
Kat
14-22,5
</v>
          </cell>
          <cell r="EH24" t="str">
            <v>Amina</v>
          </cell>
        </row>
        <row r="25">
          <cell r="EC25">
            <v>43515</v>
          </cell>
          <cell r="ED25" t="str">
            <v xml:space="preserve">Aichouche 7-14,5
Karen  7-14,5
</v>
          </cell>
          <cell r="EE25" t="str">
            <v xml:space="preserve">Emilie 14-20
Sev 14-21
Ang 14-22,5
Renfort 14-21
</v>
          </cell>
          <cell r="EF25" t="str">
            <v xml:space="preserve">Aichouche
7-14,5
Karen 
7-14,5
</v>
          </cell>
          <cell r="EG25" t="str">
            <v xml:space="preserve">Emilie
14-20
Sev
14-21
Ang
14-22,5
Renfort
14-21
</v>
          </cell>
          <cell r="EH25" t="str">
            <v>Amina</v>
          </cell>
        </row>
        <row r="26">
          <cell r="EC26">
            <v>43516</v>
          </cell>
          <cell r="ED26" t="str">
            <v xml:space="preserve">Emilie 7-14,5
Kat 7-14,5
</v>
          </cell>
          <cell r="EE26" t="str">
            <v xml:space="preserve">Aichouche 14-22,5
Ang 14-21
Renfort 14-20
</v>
          </cell>
          <cell r="EF26" t="str">
            <v xml:space="preserve">Emilie
7-14,5
Kat
7-14,5
</v>
          </cell>
          <cell r="EG26" t="str">
            <v xml:space="preserve">Aichouche
14-22,5
Ang
14-21
Renfort
14-20
</v>
          </cell>
          <cell r="EH26" t="str">
            <v>Corinne</v>
          </cell>
        </row>
        <row r="27">
          <cell r="EC27">
            <v>43517</v>
          </cell>
          <cell r="ED27" t="str">
            <v xml:space="preserve">Sev 7-14
Kat 7-14,5
Renfort 7-14,5
</v>
          </cell>
          <cell r="EE27" t="str">
            <v xml:space="preserve">Karen  14-21
Ang 14-22,5
</v>
          </cell>
          <cell r="EF27" t="str">
            <v xml:space="preserve">Sev
7-14
Kat
7-14,5
Renfort
7-14,5
</v>
          </cell>
          <cell r="EG27" t="str">
            <v xml:space="preserve">Karen 
14-21
Ang
14-22,5
</v>
          </cell>
          <cell r="EH27" t="str">
            <v>Corinne</v>
          </cell>
        </row>
        <row r="28">
          <cell r="EC28">
            <v>43518</v>
          </cell>
          <cell r="ED28" t="str">
            <v xml:space="preserve">Emilie 7-14,5
Karen  8-14
Renfort 7-14,5
</v>
          </cell>
          <cell r="EE28" t="str">
            <v xml:space="preserve">Kat 14-22,5
</v>
          </cell>
          <cell r="EF28" t="str">
            <v xml:space="preserve">Emilie
7-14,5
Karen 
8-14
Renfort
7-14,5
</v>
          </cell>
          <cell r="EG28" t="str">
            <v xml:space="preserve">Kat
14-22,5
</v>
          </cell>
          <cell r="EH28" t="str">
            <v>Corinne</v>
          </cell>
        </row>
        <row r="29">
          <cell r="EC29">
            <v>43519</v>
          </cell>
          <cell r="ED29" t="str">
            <v xml:space="preserve">Aichouche 7-14
</v>
          </cell>
          <cell r="EE29" t="str">
            <v xml:space="preserve">Sev 14-21
</v>
          </cell>
          <cell r="EF29" t="str">
            <v xml:space="preserve">Aichouche
7-14
</v>
          </cell>
          <cell r="EG29" t="str">
            <v xml:space="preserve">Sev
14-21
</v>
          </cell>
          <cell r="EH29" t="str">
            <v>Amina</v>
          </cell>
        </row>
        <row r="30">
          <cell r="EC30">
            <v>43520</v>
          </cell>
          <cell r="ED30" t="str">
            <v xml:space="preserve">Aichouche 8-14,5
Karen  7-14
</v>
          </cell>
          <cell r="EE30" t="str">
            <v xml:space="preserve">Sev 14-22,5
</v>
          </cell>
          <cell r="EF30" t="str">
            <v xml:space="preserve">Aichouche
8-14,5
Karen 
7-14
</v>
          </cell>
          <cell r="EG30" t="str">
            <v xml:space="preserve">Sev
14-22,5
</v>
          </cell>
          <cell r="EH30" t="str">
            <v>Amina</v>
          </cell>
        </row>
        <row r="31">
          <cell r="EC31">
            <v>43521</v>
          </cell>
          <cell r="ED31" t="str">
            <v xml:space="preserve">Aichouche 7-16
Renfort 10-17
Lucie 7-12
</v>
          </cell>
          <cell r="EE31" t="str">
            <v xml:space="preserve">Emilie 13,5-22,5
Karen  12-21
Kat 13,5-21
</v>
          </cell>
          <cell r="EF31" t="str">
            <v xml:space="preserve">Aichouche
7-16
Renfort
10-17
</v>
          </cell>
          <cell r="EG31" t="str">
            <v xml:space="preserve">Emilie
13,5-22,5
Karen 
12-21
Kat
13,5-21
</v>
          </cell>
          <cell r="EH31" t="str">
            <v>Corinne</v>
          </cell>
        </row>
        <row r="32">
          <cell r="EC32">
            <v>43522</v>
          </cell>
          <cell r="ED32" t="str">
            <v xml:space="preserve">Aichouche 7-14,5
Kat 8-17
Lucie 7-12
</v>
          </cell>
          <cell r="EE32" t="str">
            <v xml:space="preserve">Emilie 12-21
Syl 14-22,5
Karen  14-21
Renfort 14-21
Lucie 17-19
</v>
          </cell>
          <cell r="EF32" t="str">
            <v xml:space="preserve">Aichouche
7-14,5
Kat
8-17
Lucie
7-12
</v>
          </cell>
          <cell r="EG32" t="str">
            <v xml:space="preserve">Emilie
12-21
Syl
14-22,5
Karen 
14-21
Renfort
14-21
Lucie
17-19
</v>
          </cell>
          <cell r="EH32" t="str">
            <v>Amina</v>
          </cell>
        </row>
        <row r="33">
          <cell r="EC33">
            <v>43523</v>
          </cell>
          <cell r="ED33" t="str">
            <v xml:space="preserve">Sev 7-14,5
Karen  7-14,5
Sev 7-14
</v>
          </cell>
          <cell r="EE33" t="str">
            <v xml:space="preserve">Lucie 14-20
Emilie 14-22,5
Kat 14-21
Renfort 14-20
</v>
          </cell>
          <cell r="EF33" t="str">
            <v xml:space="preserve">Sev
7-14,5
Karen 
7-14,5
</v>
          </cell>
          <cell r="EG33" t="str">
            <v xml:space="preserve">Lucie
14-20
Emilie
14-22,5
Kat
14-21
Renfort
14-20
</v>
          </cell>
          <cell r="EH33" t="str">
            <v>Rémi</v>
          </cell>
        </row>
        <row r="34">
          <cell r="EC34">
            <v>43524</v>
          </cell>
          <cell r="ED34" t="str">
            <v xml:space="preserve">Lucie 7-14,5
Renfort 7-14,5
Sev 7-14
</v>
          </cell>
          <cell r="EE34" t="str">
            <v xml:space="preserve">Aichouche 14-21
Syl 14-22,5
Sev 17-20
</v>
          </cell>
          <cell r="EF34" t="str">
            <v xml:space="preserve">Lucie
7-14,5
Renfort
7-14,5
Sev
7-14
</v>
          </cell>
          <cell r="EG34" t="str">
            <v xml:space="preserve">Aichouche
14-21
Syl
14-22,5
Sev
17-20
</v>
          </cell>
          <cell r="EH34" t="str">
            <v>Rémi</v>
          </cell>
        </row>
        <row r="35">
          <cell r="EC35">
            <v>43525</v>
          </cell>
          <cell r="ED35" t="str">
            <v xml:space="preserve">Lucie 7-14,5
Sev 7-14,5
Renfort 7-14,5
</v>
          </cell>
          <cell r="EE35" t="str">
            <v xml:space="preserve">Aichouche 14-22,5
Syl 14-21
</v>
          </cell>
          <cell r="EF35" t="str">
            <v xml:space="preserve">Lucie
7-14,5
Sev
7-14,5
Renfort
7-14,5
</v>
          </cell>
          <cell r="EG35" t="str">
            <v xml:space="preserve">Aichouche
14-22,5
Syl
14-21
</v>
          </cell>
          <cell r="EH35" t="str">
            <v>Corinne</v>
          </cell>
        </row>
        <row r="36">
          <cell r="EC36">
            <v>43526</v>
          </cell>
          <cell r="ED36" t="str">
            <v xml:space="preserve">Emilie 8-14,5
Karen  7-14
</v>
          </cell>
          <cell r="EE36" t="str">
            <v xml:space="preserve">Kat 14-22,5
</v>
          </cell>
          <cell r="EF36" t="str">
            <v xml:space="preserve">Emilie
8-14,5
Karen 
7-14
</v>
          </cell>
          <cell r="EG36" t="str">
            <v xml:space="preserve">Kat
14-22,5
</v>
          </cell>
          <cell r="EH36" t="str">
            <v>Corinne</v>
          </cell>
        </row>
        <row r="37">
          <cell r="EC37">
            <v>43527</v>
          </cell>
          <cell r="ED37" t="str">
            <v xml:space="preserve">Emilie 7-14
Karen  8-14,5
</v>
          </cell>
          <cell r="EE37" t="str">
            <v xml:space="preserve">Kat 14-21
</v>
          </cell>
          <cell r="EF37" t="str">
            <v xml:space="preserve">Emilie
7-14
Karen 
8-14,5
</v>
          </cell>
          <cell r="EG37" t="str">
            <v xml:space="preserve">Kat
14-21
</v>
          </cell>
          <cell r="EH37" t="str">
            <v>Corinne</v>
          </cell>
        </row>
      </sheetData>
      <sheetData sheetId="2">
        <row r="3">
          <cell r="ES3">
            <v>43528</v>
          </cell>
          <cell r="ET3" t="str">
            <v xml:space="preserve">Remp 7-16
Lucie 9-12
</v>
          </cell>
          <cell r="EU3" t="str">
            <v xml:space="preserve">Syl 13,5-21
Sev 13,5-21
Karen  13,5-22,5
Renfort 14-22,5
Lucie 13,5-20
</v>
          </cell>
          <cell r="EV3" t="str">
            <v xml:space="preserve">Remp
7-16
Lucie
9-12
</v>
          </cell>
          <cell r="EW3" t="str">
            <v xml:space="preserve">Syl
13,5-21
Sev
13,5-21
Karen 
13,5-22,5
Renfort
14-22,5
Lucie
13,5-20
</v>
          </cell>
          <cell r="EX3" t="str">
            <v>Amina</v>
          </cell>
        </row>
        <row r="4">
          <cell r="ES4">
            <v>43529</v>
          </cell>
          <cell r="ET4" t="str">
            <v xml:space="preserve">Remp 7-14,5
Lucie 7-14,5
Ang 10-12
</v>
          </cell>
          <cell r="EU4" t="str">
            <v xml:space="preserve">Syl 14-21
Sev 14-21
Karen  14-22,5
Renfort 14-20
Ang 17-20
</v>
          </cell>
          <cell r="EV4" t="str">
            <v xml:space="preserve">Remp
7-14,5
Lucie
7-14,5
Ang
10-12
</v>
          </cell>
          <cell r="EW4" t="str">
            <v xml:space="preserve">Syl
14-21
Sev
14-21
Karen 
14-22,5
Renfort
14-20
Ang
17-20
</v>
          </cell>
          <cell r="EX4" t="str">
            <v>Amina</v>
          </cell>
        </row>
        <row r="5">
          <cell r="ES5">
            <v>43530</v>
          </cell>
          <cell r="ET5" t="str">
            <v xml:space="preserve">Remp 7-14,5
Kat 7-14,5
Renfort 7-14,5
</v>
          </cell>
          <cell r="EU5" t="str">
            <v xml:space="preserve">Lucie 14-21
Sev 14-22,5
Ang 14-21
</v>
          </cell>
          <cell r="EV5" t="str">
            <v xml:space="preserve">Remp
7-14,5
Kat
7-14,5
Renfort
7-14,5
</v>
          </cell>
          <cell r="EW5" t="str">
            <v xml:space="preserve">Lucie
14-21
Sev
14-22,5
Ang
14-21
</v>
          </cell>
          <cell r="EX5" t="str">
            <v>Corinne T</v>
          </cell>
        </row>
        <row r="6">
          <cell r="ES6">
            <v>43531</v>
          </cell>
          <cell r="ET6" t="str">
            <v xml:space="preserve">Karen  7-14,5
Kat 7-14
</v>
          </cell>
          <cell r="EU6" t="str">
            <v xml:space="preserve">Ang 14-22,5
Renfort 14-21
Kat 17-20
</v>
          </cell>
          <cell r="EV6" t="str">
            <v xml:space="preserve">Karen 
7-14,5
Kat
7-14
</v>
          </cell>
          <cell r="EW6" t="str">
            <v xml:space="preserve">Ang
14-22,5
Renfort
14-21
Kat
17-20
</v>
          </cell>
          <cell r="EX6" t="str">
            <v>Corinne T</v>
          </cell>
        </row>
        <row r="7">
          <cell r="ES7">
            <v>43532</v>
          </cell>
          <cell r="ET7" t="str">
            <v xml:space="preserve">Syl 7-14,5
Kat 7-14,5
</v>
          </cell>
          <cell r="EU7" t="str">
            <v xml:space="preserve">Karen  14-22,5
Renfort 14-20
</v>
          </cell>
          <cell r="EV7" t="str">
            <v xml:space="preserve">Syl
7-14,5
Kat
7-14,5
</v>
          </cell>
          <cell r="EW7" t="str">
            <v xml:space="preserve">Karen 
14-22,5
Renfort
14-20
</v>
          </cell>
          <cell r="EX7" t="str">
            <v>Rémi</v>
          </cell>
        </row>
        <row r="8">
          <cell r="ES8">
            <v>43533</v>
          </cell>
          <cell r="ET8" t="str">
            <v xml:space="preserve">Lucie 8-14,5
Sev 7-14
</v>
          </cell>
          <cell r="EU8" t="str">
            <v xml:space="preserve">Remp 14-21
Syl 14-22,5
</v>
          </cell>
          <cell r="EV8" t="str">
            <v xml:space="preserve">Lucie
8-14,5
Sev
7-14
</v>
          </cell>
          <cell r="EW8" t="str">
            <v xml:space="preserve">Remp
14-21
Syl
14-22,5
</v>
          </cell>
          <cell r="EX8" t="str">
            <v>Rémi</v>
          </cell>
        </row>
        <row r="9">
          <cell r="ES9">
            <v>43534</v>
          </cell>
          <cell r="ET9" t="str">
            <v xml:space="preserve">Lucie 7-14
Sev 8-14,5
</v>
          </cell>
          <cell r="EU9" t="str">
            <v xml:space="preserve">Remp 14-22,5
Syl 14-21
</v>
          </cell>
          <cell r="EV9" t="str">
            <v xml:space="preserve">Lucie
7-14
Sev
8-14,5
</v>
          </cell>
          <cell r="EW9" t="str">
            <v xml:space="preserve">Remp
14-22,5
Syl
14-21
</v>
          </cell>
          <cell r="EX9" t="str">
            <v>Rémi</v>
          </cell>
        </row>
        <row r="10">
          <cell r="ES10">
            <v>43535</v>
          </cell>
          <cell r="ET10" t="str">
            <v xml:space="preserve">Karen  7-17
Renfort 9,5-17
</v>
          </cell>
          <cell r="EU10" t="str">
            <v xml:space="preserve">Remp 13,5-21
Lucie 13,5-22,5
Kat 13,5-20
Ang 13,5-21
</v>
          </cell>
          <cell r="EV10" t="str">
            <v xml:space="preserve">Karen 
7-17
Renfort
9,5-17
</v>
          </cell>
          <cell r="EW10" t="str">
            <v xml:space="preserve">Remp
13,5-21
Lucie
13,5-22,5
Kat
13,5-20
Ang
13,5-21
</v>
          </cell>
          <cell r="EX10" t="str">
            <v>Corinne T</v>
          </cell>
        </row>
        <row r="11">
          <cell r="ES11">
            <v>43536</v>
          </cell>
          <cell r="ET11" t="str">
            <v xml:space="preserve">Remp 7-14,5
Kat 7-14,5
Emilie 8-12
</v>
          </cell>
          <cell r="EU11" t="str">
            <v xml:space="preserve">Syl 14-22,5
Karen  14-21
Ang 14-21
Renfort 14-21
Emilie 17-20
</v>
          </cell>
          <cell r="EV11" t="str">
            <v xml:space="preserve">Remp
7-14,5
Kat
7-14,5
Emilie
8-12
</v>
          </cell>
          <cell r="EW11" t="str">
            <v xml:space="preserve">Syl
14-22,5
Karen 
14-21
Ang
14-21
Renfort
14-21
Emilie
17-20
</v>
          </cell>
          <cell r="EX11" t="str">
            <v>Amina</v>
          </cell>
        </row>
        <row r="12">
          <cell r="ES12">
            <v>43537</v>
          </cell>
          <cell r="ET12" t="str">
            <v xml:space="preserve">Karen  7-14
Kat 7-14,5
</v>
          </cell>
          <cell r="EU12" t="str">
            <v xml:space="preserve">Lucie 14-20
Emilie 14-22,5
Renfort 14-20
</v>
          </cell>
          <cell r="EV12" t="str">
            <v xml:space="preserve">Karen 
7-14
Kat
7-14,5
</v>
          </cell>
          <cell r="EW12" t="str">
            <v xml:space="preserve">Lucie
14-20
Emilie
14-22,5
Renfort
14-20
</v>
          </cell>
          <cell r="EX12" t="str">
            <v>Rémi</v>
          </cell>
        </row>
        <row r="13">
          <cell r="ES13">
            <v>43538</v>
          </cell>
          <cell r="ET13" t="str">
            <v xml:space="preserve">Syl 7-14,5
Renfort 7-14,5
</v>
          </cell>
          <cell r="EU13" t="str">
            <v xml:space="preserve">Remp 14-22,5
Ang 14-21
</v>
          </cell>
          <cell r="EV13" t="str">
            <v xml:space="preserve">Syl
7-14,5
Renfort
7-14,5
</v>
          </cell>
          <cell r="EW13" t="str">
            <v xml:space="preserve">Remp
14-22,5
Ang
14-21
</v>
          </cell>
          <cell r="EX13" t="str">
            <v>Rémi</v>
          </cell>
        </row>
        <row r="14">
          <cell r="ES14">
            <v>43539</v>
          </cell>
          <cell r="ET14" t="str">
            <v xml:space="preserve">Lucie 7-14,5
Syl 7-14,5
Renfort 7-14
</v>
          </cell>
          <cell r="EU14" t="str">
            <v xml:space="preserve">Remp 14-22,5
</v>
          </cell>
          <cell r="EV14" t="str">
            <v xml:space="preserve">Lucie
7-14,5
Syl
7-14,5
Renfort
7-14
</v>
          </cell>
          <cell r="EW14" t="str">
            <v xml:space="preserve">Remp
14-22,5
</v>
          </cell>
          <cell r="EX14" t="str">
            <v>Corinne T</v>
          </cell>
        </row>
        <row r="15">
          <cell r="ES15">
            <v>43540</v>
          </cell>
          <cell r="ET15" t="str">
            <v xml:space="preserve">Kat 8-14,5
Ang 7-14
</v>
          </cell>
          <cell r="EU15" t="str">
            <v xml:space="preserve">Emilie 14-21
Karen  14-22,5
</v>
          </cell>
          <cell r="EV15" t="str">
            <v xml:space="preserve">Kat
8-14,5
Ang
7-14
</v>
          </cell>
          <cell r="EW15" t="str">
            <v xml:space="preserve">Emilie
14-21
Karen 
14-22,5
</v>
          </cell>
          <cell r="EX15" t="str">
            <v>Corinne T</v>
          </cell>
        </row>
        <row r="16">
          <cell r="ES16">
            <v>43541</v>
          </cell>
          <cell r="ET16" t="str">
            <v xml:space="preserve">Kat 7-14
Ang 8-14,5
</v>
          </cell>
          <cell r="EU16" t="str">
            <v xml:space="preserve">Emilie 14-22,5
Karen  14-21
</v>
          </cell>
          <cell r="EV16" t="str">
            <v xml:space="preserve">Kat
7-14
Ang
8-14,5
</v>
          </cell>
          <cell r="EW16" t="str">
            <v xml:space="preserve">Emilie
14-22,5
Karen 
14-21
</v>
          </cell>
          <cell r="EX16" t="str">
            <v>Corinne T</v>
          </cell>
        </row>
        <row r="17">
          <cell r="ES17">
            <v>43542</v>
          </cell>
          <cell r="ET17" t="str">
            <v xml:space="preserve">Remp 7-16
Renfort 10-17
Lucie 9-12
</v>
          </cell>
          <cell r="EU17" t="str">
            <v xml:space="preserve">Emilie 13,5-21
Karen  13,5-21
Kat 13,5-22,5
Lucie 13,5-20
</v>
          </cell>
          <cell r="EV17" t="str">
            <v xml:space="preserve">Remp
7-16
Renfort
10-17
Lucie
9-12
</v>
          </cell>
          <cell r="EW17" t="str">
            <v xml:space="preserve">Emilie
13,5-21
Karen 
13,5-21
Kat
13,5-22,5
Lucie
13,5-20
</v>
          </cell>
          <cell r="EX17" t="str">
            <v>Rémi</v>
          </cell>
        </row>
        <row r="18">
          <cell r="ES18">
            <v>43543</v>
          </cell>
          <cell r="ET18" t="str">
            <v xml:space="preserve">Remp 7-14,5
Karen  8-14,5
Renfort 7-14
Syl 7-12
</v>
          </cell>
          <cell r="EU18" t="str">
            <v xml:space="preserve">Emilie 14-20
Sev 14-21
Ang 14-22,5
Syl 17-20
</v>
          </cell>
          <cell r="EV18" t="str">
            <v xml:space="preserve">Remp
7-14,5
Karen 
8-14,5
Renfort
7-14
Syl
7-12
</v>
          </cell>
          <cell r="EW18" t="str">
            <v xml:space="preserve">Emilie
14-20
Sev
14-21
Ang
14-22,5
Syl
17-20
</v>
          </cell>
          <cell r="EX18" t="str">
            <v>Rémi</v>
          </cell>
        </row>
        <row r="19">
          <cell r="ES19">
            <v>43544</v>
          </cell>
          <cell r="ET19" t="str">
            <v xml:space="preserve">Sev 8-12
Kat 7-14,5
Renfort 7-14
</v>
          </cell>
          <cell r="EU19" t="str">
            <v xml:space="preserve">Remp 14-21
Syl 14-22,5
Ang 14-21
</v>
          </cell>
          <cell r="EV19" t="str">
            <v xml:space="preserve">Sev
8-12
Kat
7-14,5
Renfort
7-14
</v>
          </cell>
          <cell r="EW19" t="str">
            <v xml:space="preserve">Remp
14-21
Syl
14-22,5
Ang
14-21
</v>
          </cell>
          <cell r="EX19" t="str">
            <v>Corinne T</v>
          </cell>
        </row>
        <row r="20">
          <cell r="ES20">
            <v>43545</v>
          </cell>
          <cell r="ET20" t="str">
            <v xml:space="preserve">Kat 7-14,5
Lucie 7-14
</v>
          </cell>
          <cell r="EU20" t="str">
            <v xml:space="preserve">Karen  14-21
Ang 14-22,5
Renfort 14-21
Lucie 17-20
</v>
          </cell>
          <cell r="EV20" t="str">
            <v xml:space="preserve">Kat
7-14,5
Lucie
7-14
</v>
          </cell>
          <cell r="EW20" t="str">
            <v xml:space="preserve">Karen 
14-21
Ang
14-22,5
Renfort
14-21
Lucie
17-20
</v>
          </cell>
          <cell r="EX20" t="str">
            <v>Corinne T</v>
          </cell>
        </row>
        <row r="21">
          <cell r="ES21">
            <v>43546</v>
          </cell>
          <cell r="ET21" t="str">
            <v xml:space="preserve">Lucie 7-14,5
Karen  7-14,5
</v>
          </cell>
          <cell r="EU21" t="str">
            <v xml:space="preserve">Emilie 14-22,5
Renfort 14-21
</v>
          </cell>
          <cell r="EV21" t="str">
            <v xml:space="preserve">Lucie
7-14,5
Karen 
7-14,5
</v>
          </cell>
          <cell r="EW21" t="str">
            <v xml:space="preserve">Emilie
14-22,5
Renfort
14-21
</v>
          </cell>
          <cell r="EX21" t="str">
            <v>Amina</v>
          </cell>
        </row>
        <row r="22">
          <cell r="ES22">
            <v>43547</v>
          </cell>
          <cell r="ET22" t="str">
            <v xml:space="preserve">Remp 7-14
Syl 8-14,5
</v>
          </cell>
          <cell r="EU22" t="str">
            <v xml:space="preserve">Lucie 14-22,5
Sev 14-21
</v>
          </cell>
          <cell r="EV22" t="str">
            <v xml:space="preserve">Remp
7-14
Syl
8-14,5
</v>
          </cell>
          <cell r="EW22" t="str">
            <v xml:space="preserve">Lucie
14-22,5
Sev
14-21
</v>
          </cell>
          <cell r="EX22" t="str">
            <v>Rémi</v>
          </cell>
        </row>
        <row r="23">
          <cell r="ES23">
            <v>43548</v>
          </cell>
          <cell r="ET23" t="str">
            <v xml:space="preserve">Remp 8-14,5
Syl 7-14
</v>
          </cell>
          <cell r="EU23" t="str">
            <v xml:space="preserve">Lucie 14-21
Sev 14-22,5
</v>
          </cell>
          <cell r="EV23" t="str">
            <v xml:space="preserve">Remp
8-14,5
Syl
7-14
</v>
          </cell>
          <cell r="EW23" t="str">
            <v xml:space="preserve">Lucie
14-21
Sev
14-22,5
</v>
          </cell>
          <cell r="EX23" t="str">
            <v>Rémi</v>
          </cell>
        </row>
        <row r="24">
          <cell r="ES24">
            <v>43549</v>
          </cell>
          <cell r="ET24" t="str">
            <v xml:space="preserve">Syl 7-16
Renfort 10-17
</v>
          </cell>
          <cell r="EU24" t="str">
            <v xml:space="preserve">Remp 13,5-20
Lucie 13,5-21
Emilie 13,5-22,5
Kat 13,5-21
</v>
          </cell>
          <cell r="EV24" t="str">
            <v xml:space="preserve">Syl
7-16
Renfort
10-17
</v>
          </cell>
          <cell r="EW24" t="str">
            <v xml:space="preserve">Remp
13,5-20
Lucie
13,5-21
Emilie
13,5-22,5
Kat
13,5-21
</v>
          </cell>
          <cell r="EX24" t="str">
            <v>Corinne T</v>
          </cell>
        </row>
        <row r="25">
          <cell r="ES25">
            <v>43550</v>
          </cell>
          <cell r="ET25" t="str">
            <v xml:space="preserve">Remp 7-14,5
Syl 7-14,5
</v>
          </cell>
          <cell r="EU25" t="str">
            <v xml:space="preserve">Emilie 14-21
Kat 14-21
Ang 17-22,5
Renfort 14-21
</v>
          </cell>
          <cell r="EV25" t="str">
            <v xml:space="preserve">Remp
7-14,5
Syl
7-14,5
</v>
          </cell>
          <cell r="EW25" t="str">
            <v xml:space="preserve">Emilie
14-21
Kat
14-21
Ang
17-22,5
Renfort
14-21
</v>
          </cell>
          <cell r="EX25" t="str">
            <v>Corinne T</v>
          </cell>
        </row>
        <row r="26">
          <cell r="ES26">
            <v>43551</v>
          </cell>
          <cell r="ET26" t="str">
            <v xml:space="preserve">Lucie 7-14,5
Sev 7-14,5
</v>
          </cell>
          <cell r="EU26" t="str">
            <v xml:space="preserve">Emilie 14-22,5
Kat 14-21
Renfort 14-20
</v>
          </cell>
          <cell r="EV26" t="str">
            <v xml:space="preserve">Lucie
7-14,5
Sev
7-14,5
</v>
          </cell>
          <cell r="EW26" t="str">
            <v xml:space="preserve">Emilie
14-22,5
Kat
14-21
Renfort
14-20
</v>
          </cell>
          <cell r="EX26" t="str">
            <v>Corinne T</v>
          </cell>
        </row>
        <row r="27">
          <cell r="ES27">
            <v>43552</v>
          </cell>
          <cell r="ET27" t="str">
            <v xml:space="preserve">Lucie 7-14,5
Ang 8-12
Renfort 7-14,5
Sev 7-14
</v>
          </cell>
          <cell r="EU27" t="str">
            <v xml:space="preserve">Remp 14-21
Syl 14-22,5
Sev 17-20
</v>
          </cell>
          <cell r="EV27" t="str">
            <v xml:space="preserve">Lucie
7-14,5
Ang
8-12
Renfort
7-14,5
Sev
7-14
</v>
          </cell>
          <cell r="EW27" t="str">
            <v xml:space="preserve">Remp
14-21
Syl
14-22,5
Sev
17-20
</v>
          </cell>
          <cell r="EX27" t="str">
            <v>Rémi</v>
          </cell>
        </row>
        <row r="28">
          <cell r="ES28">
            <v>43553</v>
          </cell>
          <cell r="ET28" t="str">
            <v xml:space="preserve">Lucie 7-14,5
Sev 7-14,5
Renfort 7-14,5
</v>
          </cell>
          <cell r="EU28" t="str">
            <v xml:space="preserve">Remp 14-22,5
Syl 14-21
</v>
          </cell>
          <cell r="EV28" t="str">
            <v xml:space="preserve">Lucie
7-14,5
Sev
7-14,5
Renfort
7-14,5
</v>
          </cell>
          <cell r="EW28" t="str">
            <v xml:space="preserve">Remp
14-22,5
Syl
14-21
</v>
          </cell>
          <cell r="EX28" t="str">
            <v>Amina</v>
          </cell>
        </row>
        <row r="29">
          <cell r="ES29">
            <v>43554</v>
          </cell>
          <cell r="ET29" t="str">
            <v xml:space="preserve">Emilie 7-14,5
</v>
          </cell>
          <cell r="EU29" t="str">
            <v xml:space="preserve">Kat 14-21
Ang 14-22,5
</v>
          </cell>
          <cell r="EV29" t="str">
            <v xml:space="preserve">Emilie
7-14,5
</v>
          </cell>
          <cell r="EW29" t="str">
            <v xml:space="preserve">Kat
14-21
Ang
14-22,5
</v>
          </cell>
          <cell r="EX29" t="str">
            <v>Amina</v>
          </cell>
        </row>
        <row r="30">
          <cell r="ES30">
            <v>43555</v>
          </cell>
          <cell r="ET30" t="str">
            <v xml:space="preserve">Emilie 7-14
Kat 8-17
</v>
          </cell>
          <cell r="EU30" t="str">
            <v xml:space="preserve">Ang 14-22,5
</v>
          </cell>
          <cell r="EV30" t="str">
            <v xml:space="preserve">Emilie
7-14
Kat
8-17
</v>
          </cell>
          <cell r="EW30" t="str">
            <v xml:space="preserve">Ang
14-22,5
</v>
          </cell>
          <cell r="EX30" t="str">
            <v>Rémi</v>
          </cell>
        </row>
        <row r="31">
          <cell r="ES31">
            <v>43556</v>
          </cell>
          <cell r="ET31" t="str">
            <v/>
          </cell>
          <cell r="EU31" t="str">
            <v/>
          </cell>
          <cell r="EV31" t="str">
            <v/>
          </cell>
          <cell r="EW31" t="str">
            <v/>
          </cell>
        </row>
        <row r="32">
          <cell r="ES32">
            <v>43557</v>
          </cell>
          <cell r="ET32" t="str">
            <v/>
          </cell>
          <cell r="EU32" t="str">
            <v/>
          </cell>
          <cell r="EV32" t="str">
            <v/>
          </cell>
          <cell r="EW32" t="str">
            <v/>
          </cell>
        </row>
        <row r="33">
          <cell r="ES33">
            <v>43558</v>
          </cell>
          <cell r="ET33" t="str">
            <v/>
          </cell>
          <cell r="EU33" t="str">
            <v/>
          </cell>
          <cell r="EV33" t="str">
            <v/>
          </cell>
          <cell r="EW33" t="str">
            <v/>
          </cell>
        </row>
        <row r="34">
          <cell r="ES34">
            <v>43559</v>
          </cell>
          <cell r="ET34" t="str">
            <v/>
          </cell>
          <cell r="EU34" t="str">
            <v/>
          </cell>
          <cell r="EV34" t="str">
            <v/>
          </cell>
          <cell r="EW34" t="str">
            <v/>
          </cell>
        </row>
        <row r="35">
          <cell r="ES35">
            <v>43560</v>
          </cell>
          <cell r="ET35" t="str">
            <v/>
          </cell>
          <cell r="EU35" t="str">
            <v/>
          </cell>
          <cell r="EV35" t="str">
            <v/>
          </cell>
          <cell r="EW35" t="str">
            <v/>
          </cell>
        </row>
        <row r="36">
          <cell r="ES36">
            <v>43561</v>
          </cell>
          <cell r="ET36" t="str">
            <v/>
          </cell>
          <cell r="EU36" t="str">
            <v/>
          </cell>
          <cell r="EV36" t="str">
            <v/>
          </cell>
          <cell r="EW36" t="str">
            <v/>
          </cell>
        </row>
        <row r="37">
          <cell r="ES37">
            <v>43562</v>
          </cell>
          <cell r="ET37" t="str">
            <v/>
          </cell>
          <cell r="EU37" t="str">
            <v/>
          </cell>
          <cell r="EV37" t="str">
            <v/>
          </cell>
          <cell r="EW37" t="str">
            <v/>
          </cell>
        </row>
      </sheetData>
      <sheetData sheetId="3">
        <row r="3">
          <cell r="ES3">
            <v>43556</v>
          </cell>
          <cell r="ET3" t="str">
            <v xml:space="preserve">Emilie 7-16
</v>
          </cell>
          <cell r="EU3" t="str">
            <v xml:space="preserve">Remp 12-20
Syl 13,5-21
Sev 13,5-21
Karen  13,5-22,5
</v>
          </cell>
          <cell r="EV3" t="str">
            <v xml:space="preserve">Emilie
7-16
</v>
          </cell>
          <cell r="EW3" t="str">
            <v xml:space="preserve">Remp
12-20
Syl
13,5-21
Sev
13,5-21
Karen 
13,5-22,5
</v>
          </cell>
          <cell r="EX3" t="str">
            <v>Rémi</v>
          </cell>
        </row>
        <row r="4">
          <cell r="ES4">
            <v>43557</v>
          </cell>
          <cell r="ET4" t="str">
            <v xml:space="preserve">Remp 7-14,5
Emilie 7-14,5
</v>
          </cell>
          <cell r="EU4" t="str">
            <v xml:space="preserve">Syl 14-21
Sev 14-21
Karen  14-22,5
Ang 17-20
</v>
          </cell>
          <cell r="EV4" t="str">
            <v xml:space="preserve">Remp
7-14,5
Emilie
7-14,5
</v>
          </cell>
          <cell r="EW4" t="str">
            <v xml:space="preserve">Syl
14-21
Sev
14-21
Karen 
14-22,5
Ang
17-20
</v>
          </cell>
          <cell r="EX4" t="str">
            <v>Amina</v>
          </cell>
        </row>
        <row r="5">
          <cell r="ES5">
            <v>43558</v>
          </cell>
          <cell r="ET5" t="str">
            <v xml:space="preserve">Karen  7-14
Kat 7-14,5
</v>
          </cell>
          <cell r="EU5" t="str">
            <v xml:space="preserve">Sev 14-22,5
Ang 14-21
Renfort 14-21
</v>
          </cell>
          <cell r="EV5" t="str">
            <v xml:space="preserve">Karen 
7-14
Kat
7-14,5
</v>
          </cell>
          <cell r="EW5" t="str">
            <v xml:space="preserve">Sev
14-22,5
Ang
14-21
Renfort
14-21
</v>
          </cell>
          <cell r="EX5" t="str">
            <v>Corinne T</v>
          </cell>
        </row>
        <row r="6">
          <cell r="ES6">
            <v>43559</v>
          </cell>
          <cell r="ET6" t="str">
            <v xml:space="preserve">Karen  7-14,5
Kat 7-14
</v>
          </cell>
          <cell r="EU6" t="str">
            <v xml:space="preserve">Emilie 14-21
Ang 14-22,5
Kat 17-20
</v>
          </cell>
          <cell r="EV6" t="str">
            <v xml:space="preserve">Karen 
7-14,5
Kat
7-14
</v>
          </cell>
          <cell r="EW6" t="str">
            <v xml:space="preserve">Emilie
14-21
Ang
14-22,5
Kat
17-20
</v>
          </cell>
          <cell r="EX6" t="str">
            <v>Corinne T</v>
          </cell>
        </row>
        <row r="7">
          <cell r="ES7">
            <v>43560</v>
          </cell>
          <cell r="ET7" t="str">
            <v xml:space="preserve">Syl 7-14,5
Kat 8-14
</v>
          </cell>
          <cell r="EU7" t="str">
            <v xml:space="preserve">Remp 14-21
Emilie 14-22,5
</v>
          </cell>
          <cell r="EV7" t="str">
            <v xml:space="preserve">Syl
7-14,5
Kat
8-14
</v>
          </cell>
          <cell r="EW7" t="str">
            <v xml:space="preserve">Remp
14-21
Emilie
14-22,5
</v>
          </cell>
          <cell r="EX7" t="str">
            <v>Rémi</v>
          </cell>
        </row>
        <row r="8">
          <cell r="ES8">
            <v>43561</v>
          </cell>
          <cell r="ET8" t="str">
            <v xml:space="preserve">Sev 7-14
Renfort 8-14,5
</v>
          </cell>
          <cell r="EU8" t="str">
            <v xml:space="preserve">Remp 14-21
Syl 14-22,5
</v>
          </cell>
          <cell r="EV8" t="str">
            <v xml:space="preserve">Sev
7-14
Renfort
8-14,5
</v>
          </cell>
          <cell r="EW8" t="str">
            <v xml:space="preserve">Remp
14-21
Syl
14-22,5
</v>
          </cell>
          <cell r="EX8" t="str">
            <v>Rémi</v>
          </cell>
        </row>
        <row r="9">
          <cell r="ES9">
            <v>43562</v>
          </cell>
          <cell r="ET9" t="str">
            <v xml:space="preserve">Sev 8-14,5
Renfort 7-14
</v>
          </cell>
          <cell r="EU9" t="str">
            <v xml:space="preserve">Remp 14-22,5
Syl 14-21
</v>
          </cell>
          <cell r="EV9" t="str">
            <v xml:space="preserve">Sev
8-14,5
Renfort
7-14
</v>
          </cell>
          <cell r="EW9" t="str">
            <v xml:space="preserve">Remp
14-22,5
Syl
14-21
</v>
          </cell>
          <cell r="EX9" t="str">
            <v>Rémi</v>
          </cell>
        </row>
        <row r="10">
          <cell r="ES10">
            <v>43563</v>
          </cell>
          <cell r="ET10" t="str">
            <v xml:space="preserve">Karen  7-17
Lucie 9-12
</v>
          </cell>
          <cell r="EU10" t="str">
            <v xml:space="preserve">Remp 12-21
Sev 13,5-22,5
Kat 13,5-20
Renfort 12-21
Lucie 13,5-21
</v>
          </cell>
          <cell r="EV10" t="str">
            <v xml:space="preserve">Karen 
7-17
Lucie
9-12
</v>
          </cell>
          <cell r="EW10" t="str">
            <v xml:space="preserve">Remp
12-21
Sev
13,5-22,5
Kat
13,5-20
Renfort
12-21
Lucie
13,5-21
</v>
          </cell>
          <cell r="EX10" t="str">
            <v>Corinne T</v>
          </cell>
        </row>
        <row r="11">
          <cell r="ES11">
            <v>43564</v>
          </cell>
          <cell r="ET11" t="str">
            <v xml:space="preserve">Remp 7-14,5
Kat 7-14,5
Renfort 7-14,5
Emilie 8-12
</v>
          </cell>
          <cell r="EU11" t="str">
            <v xml:space="preserve">Syl 14-22,5
Karen  14-21
Emilie 17-20
</v>
          </cell>
          <cell r="EV11" t="str">
            <v xml:space="preserve">Remp
7-14,5
Kat
7-14,5
Renfort
7-14,5
Emilie
8-12
</v>
          </cell>
          <cell r="EW11" t="str">
            <v xml:space="preserve">Syl
14-22,5
Karen 
14-21
Emilie
17-20
</v>
          </cell>
          <cell r="EX11" t="str">
            <v>Amina</v>
          </cell>
        </row>
        <row r="12">
          <cell r="ES12">
            <v>43565</v>
          </cell>
          <cell r="ET12" t="str">
            <v xml:space="preserve">Lucie 7-14
Sev 7-14,5
</v>
          </cell>
          <cell r="EU12" t="str">
            <v xml:space="preserve">Emilie 14-22,5
Karen  14-21
</v>
          </cell>
          <cell r="EV12" t="str">
            <v xml:space="preserve">Lucie
7-14
Sev
7-14,5
</v>
          </cell>
          <cell r="EW12" t="str">
            <v xml:space="preserve">Emilie
14-22,5
Karen 
14-21
</v>
          </cell>
          <cell r="EX12" t="str">
            <v>Rémi</v>
          </cell>
        </row>
        <row r="13">
          <cell r="ES13">
            <v>43566</v>
          </cell>
          <cell r="ET13" t="str">
            <v xml:space="preserve">Lucie 7-14,5
Syl 7-14,5
</v>
          </cell>
          <cell r="EU13" t="str">
            <v xml:space="preserve">Remp 14-22,5
Sev 14-21
Renfort 14-22,5
</v>
          </cell>
          <cell r="EV13" t="str">
            <v xml:space="preserve">Lucie
7-14,5
Syl
7-14,5
</v>
          </cell>
          <cell r="EW13" t="str">
            <v xml:space="preserve">Remp
14-22,5
Sev
14-21
Renfort
14-22,5
</v>
          </cell>
          <cell r="EX13" t="str">
            <v>Rémi</v>
          </cell>
        </row>
        <row r="14">
          <cell r="ES14">
            <v>43567</v>
          </cell>
          <cell r="ET14" t="str">
            <v xml:space="preserve">Lucie 7-14,5
Syl 7-14,5
</v>
          </cell>
          <cell r="EU14" t="str">
            <v xml:space="preserve">Remp 14-21
Sev 14-22,5
Renfort 14-21
</v>
          </cell>
          <cell r="EV14" t="str">
            <v xml:space="preserve">Lucie
7-14,5
Syl
7-14,5
</v>
          </cell>
          <cell r="EW14" t="str">
            <v xml:space="preserve">Remp
14-21
Sev
14-22,5
Renfort
14-21
</v>
          </cell>
          <cell r="EX14" t="str">
            <v>Corinne T</v>
          </cell>
        </row>
        <row r="15">
          <cell r="ES15">
            <v>43568</v>
          </cell>
          <cell r="ET15" t="str">
            <v xml:space="preserve">Kat 7-14,5
</v>
          </cell>
          <cell r="EU15" t="str">
            <v xml:space="preserve">Emilie 14-21
Karen  14-22,5
</v>
          </cell>
          <cell r="EV15" t="str">
            <v xml:space="preserve">Kat
7-14,5
</v>
          </cell>
          <cell r="EW15" t="str">
            <v xml:space="preserve">Emilie
14-21
Karen 
14-22,5
</v>
          </cell>
          <cell r="EX15" t="str">
            <v>Corinne T</v>
          </cell>
        </row>
        <row r="16">
          <cell r="ES16">
            <v>43569</v>
          </cell>
          <cell r="ET16" t="str">
            <v xml:space="preserve">Kat 7-14
</v>
          </cell>
          <cell r="EU16" t="str">
            <v xml:space="preserve">Emilie 14-22,5
Karen  14-21
</v>
          </cell>
          <cell r="EV16" t="str">
            <v xml:space="preserve">Kat
7-14
</v>
          </cell>
          <cell r="EW16" t="str">
            <v xml:space="preserve">Emilie
14-22,5
Karen 
14-21
</v>
          </cell>
          <cell r="EX16" t="str">
            <v>Corinne T</v>
          </cell>
        </row>
        <row r="17">
          <cell r="ES17">
            <v>43570</v>
          </cell>
          <cell r="ET17" t="str">
            <v xml:space="preserve">Remp 7-16
</v>
          </cell>
          <cell r="EU17" t="str">
            <v xml:space="preserve">Sev 14-21
Karen  12-20
Kat 13,5-22,5
</v>
          </cell>
          <cell r="EV17" t="str">
            <v xml:space="preserve">Remp
7-16
</v>
          </cell>
          <cell r="EW17" t="str">
            <v xml:space="preserve">Sev
14-21
Karen 
12-20
Kat
13,5-22,5
</v>
          </cell>
          <cell r="EX17" t="str">
            <v>Rémi</v>
          </cell>
        </row>
        <row r="18">
          <cell r="ES18">
            <v>43571</v>
          </cell>
          <cell r="ET18" t="str">
            <v xml:space="preserve">Karen  7-14,5
Ang 7-14,5
Renfort 7-14,5
</v>
          </cell>
          <cell r="EU18" t="str">
            <v xml:space="preserve">Remp 14-22,5
Sev 14-21
</v>
          </cell>
          <cell r="EV18" t="str">
            <v xml:space="preserve">Karen 
7-14,5
Ang
7-14,5
Renfort
7-14,5
</v>
          </cell>
          <cell r="EW18" t="str">
            <v xml:space="preserve">Remp
14-22,5
Sev
14-21
</v>
          </cell>
          <cell r="EX18" t="str">
            <v>Rémi</v>
          </cell>
        </row>
        <row r="19">
          <cell r="ES19">
            <v>43572</v>
          </cell>
          <cell r="ET19" t="str">
            <v xml:space="preserve">Sev 8-14,5
Kat 7-14
</v>
          </cell>
          <cell r="EU19" t="str">
            <v xml:space="preserve">Ang 14-22,5
Renfort 14-22,5
Kat 17-20
</v>
          </cell>
          <cell r="EV19" t="str">
            <v xml:space="preserve">Sev
8-14,5
Kat
7-14
</v>
          </cell>
          <cell r="EW19" t="str">
            <v xml:space="preserve">Ang
14-22,5
Renfort
14-22,5
Kat
17-20
</v>
          </cell>
          <cell r="EX19" t="str">
            <v>Corinne T</v>
          </cell>
        </row>
        <row r="20">
          <cell r="ES20">
            <v>43573</v>
          </cell>
          <cell r="ET20" t="str">
            <v xml:space="preserve">Remp 7-14,5
Kat 7-14,5
</v>
          </cell>
          <cell r="EU20" t="str">
            <v xml:space="preserve">Karen  14-21
Ang 14-22,5
Renfort 14-22,5
</v>
          </cell>
          <cell r="EV20" t="str">
            <v xml:space="preserve">Remp
7-14,5
Kat
7-14,5
</v>
          </cell>
          <cell r="EW20" t="str">
            <v xml:space="preserve">Karen 
14-21
Ang
14-22,5
Renfort
14-22,5
</v>
          </cell>
          <cell r="EX20" t="str">
            <v>Corinne T</v>
          </cell>
        </row>
        <row r="21">
          <cell r="ES21">
            <v>43574</v>
          </cell>
          <cell r="ET21" t="str">
            <v xml:space="preserve">Karen  7-14,5
</v>
          </cell>
          <cell r="EU21" t="str">
            <v xml:space="preserve">Kat 12-22,5
</v>
          </cell>
          <cell r="EV21" t="str">
            <v xml:space="preserve">Karen 
7-14,5
</v>
          </cell>
          <cell r="EW21" t="str">
            <v xml:space="preserve">Kat
12-22,5
</v>
          </cell>
          <cell r="EX21" t="str">
            <v>Rémi</v>
          </cell>
        </row>
        <row r="22">
          <cell r="ES22">
            <v>43575</v>
          </cell>
          <cell r="ET22" t="str">
            <v xml:space="preserve">Remp 7-14
</v>
          </cell>
          <cell r="EU22" t="str">
            <v/>
          </cell>
          <cell r="EV22" t="str">
            <v xml:space="preserve">Remp
7-14
</v>
          </cell>
          <cell r="EW22" t="str">
            <v/>
          </cell>
          <cell r="EX22" t="str">
            <v>Rémi</v>
          </cell>
        </row>
        <row r="23">
          <cell r="ES23">
            <v>43576</v>
          </cell>
          <cell r="ET23" t="str">
            <v xml:space="preserve">Remp 7-14,5
</v>
          </cell>
          <cell r="EU23" t="str">
            <v/>
          </cell>
          <cell r="EV23" t="str">
            <v xml:space="preserve">Remp
7-14,5
</v>
          </cell>
          <cell r="EW23" t="str">
            <v/>
          </cell>
          <cell r="EX23" t="str">
            <v/>
          </cell>
        </row>
        <row r="24">
          <cell r="ES24">
            <v>43577</v>
          </cell>
          <cell r="ET24" t="str">
            <v xml:space="preserve">Karen  7-14,5
</v>
          </cell>
          <cell r="EU24" t="str">
            <v xml:space="preserve">Emilie 13,5-22,5
Kat 14-21
</v>
          </cell>
          <cell r="EV24" t="str">
            <v xml:space="preserve">Karen 
7-14,5
</v>
          </cell>
          <cell r="EW24" t="str">
            <v xml:space="preserve">Emilie
13,5-22,5
Kat
14-21
</v>
          </cell>
          <cell r="EX24" t="str">
            <v>Corinne T</v>
          </cell>
        </row>
        <row r="25">
          <cell r="ES25">
            <v>43578</v>
          </cell>
          <cell r="ET25" t="str">
            <v xml:space="preserve">Remp 7-14,5
Syl 7-14,5
Karen  8-12
</v>
          </cell>
          <cell r="EU25" t="str">
            <v xml:space="preserve">Emilie 14-21
Kat 14-21
Ang 17-22,5
Renfort 17-22,5
Karen  17-20
</v>
          </cell>
          <cell r="EV25" t="str">
            <v xml:space="preserve">Remp
7-14,5
Syl
7-14,5
Karen 
8-12
</v>
          </cell>
          <cell r="EW25" t="str">
            <v xml:space="preserve">Emilie
14-21
Kat
14-21
Ang
17-22,5
Renfort
17-22,5
Karen 
17-20
</v>
          </cell>
          <cell r="EX25" t="str">
            <v/>
          </cell>
        </row>
        <row r="26">
          <cell r="ES26">
            <v>43579</v>
          </cell>
          <cell r="ET26" t="str">
            <v xml:space="preserve">Lucie 7-14,5
Karen  7-14,5
</v>
          </cell>
          <cell r="EU26" t="str">
            <v xml:space="preserve">Remp 14-22,5
Emilie 14-22,5
Kat 14-21
</v>
          </cell>
          <cell r="EV26" t="str">
            <v xml:space="preserve">Lucie
7-14,5
Karen 
7-14,5
</v>
          </cell>
          <cell r="EW26" t="str">
            <v xml:space="preserve">Remp
14-22,5
Emilie
14-22,5
Kat
14-21
</v>
          </cell>
          <cell r="EX26" t="str">
            <v/>
          </cell>
        </row>
        <row r="27">
          <cell r="ES27">
            <v>43580</v>
          </cell>
          <cell r="ET27" t="str">
            <v xml:space="preserve">Lucie 7-14,5
Ang 7-14,5
Renfort 7-14,5
</v>
          </cell>
          <cell r="EU27" t="str">
            <v xml:space="preserve">Remp 14-21
Syl 14-22,5
</v>
          </cell>
          <cell r="EV27" t="str">
            <v xml:space="preserve">Lucie
7-14,5
Ang
7-14,5
Renfort
7-14,5
</v>
          </cell>
          <cell r="EW27" t="str">
            <v xml:space="preserve">Remp
14-21
Syl
14-22,5
</v>
          </cell>
          <cell r="EX27" t="str">
            <v>Amina</v>
          </cell>
        </row>
        <row r="28">
          <cell r="ES28">
            <v>43581</v>
          </cell>
          <cell r="ET28" t="str">
            <v xml:space="preserve">Renfort 7-14,5
</v>
          </cell>
          <cell r="EU28" t="str">
            <v xml:space="preserve">Remp 14-22,5
Syl 14-21
</v>
          </cell>
          <cell r="EV28" t="str">
            <v xml:space="preserve">Renfort
7-14,5
</v>
          </cell>
          <cell r="EW28" t="str">
            <v xml:space="preserve">Remp
14-22,5
Syl
14-21
</v>
          </cell>
          <cell r="EX28" t="str">
            <v>Corinne T</v>
          </cell>
        </row>
        <row r="29">
          <cell r="ES29">
            <v>43582</v>
          </cell>
          <cell r="ET29" t="str">
            <v xml:space="preserve">Emilie 8-14,5
Karen  7-14
</v>
          </cell>
          <cell r="EU29" t="str">
            <v xml:space="preserve">Kat 14-22,5
Ang 14-21
Renfort 14-21
</v>
          </cell>
          <cell r="EV29" t="str">
            <v xml:space="preserve">Emilie
8-14,5
Karen 
7-14
</v>
          </cell>
          <cell r="EW29" t="str">
            <v xml:space="preserve">Kat
14-22,5
Ang
14-21
Renfort
14-21
</v>
          </cell>
          <cell r="EX29" t="str">
            <v>Corinne T</v>
          </cell>
        </row>
        <row r="30">
          <cell r="ES30">
            <v>43583</v>
          </cell>
          <cell r="ET30" t="str">
            <v xml:space="preserve">Emilie 7-14
Karen  8-14,5
</v>
          </cell>
          <cell r="EU30" t="str">
            <v xml:space="preserve">Kat 14-21
Ang 14-22,5
Renfort 14-22,5
</v>
          </cell>
          <cell r="EV30" t="str">
            <v xml:space="preserve">Emilie
7-14
Karen 
8-14,5
</v>
          </cell>
          <cell r="EW30" t="str">
            <v xml:space="preserve">Kat
14-21
Ang
14-22,5
Renfort
14-22,5
</v>
          </cell>
          <cell r="EX30" t="str">
            <v>Corinne T</v>
          </cell>
        </row>
        <row r="31">
          <cell r="ES31">
            <v>43584</v>
          </cell>
          <cell r="ET31" t="str">
            <v/>
          </cell>
          <cell r="EU31" t="str">
            <v/>
          </cell>
          <cell r="EV31" t="str">
            <v/>
          </cell>
          <cell r="EW31" t="str">
            <v/>
          </cell>
        </row>
        <row r="32">
          <cell r="ES32">
            <v>43585</v>
          </cell>
          <cell r="ET32" t="str">
            <v/>
          </cell>
          <cell r="EU32" t="str">
            <v/>
          </cell>
          <cell r="EV32" t="str">
            <v/>
          </cell>
          <cell r="EW32" t="str">
            <v/>
          </cell>
        </row>
        <row r="33">
          <cell r="ES33">
            <v>43586</v>
          </cell>
          <cell r="ET33" t="str">
            <v/>
          </cell>
          <cell r="EU33" t="str">
            <v/>
          </cell>
          <cell r="EV33" t="str">
            <v/>
          </cell>
          <cell r="EW33" t="str">
            <v/>
          </cell>
        </row>
        <row r="34">
          <cell r="ES34">
            <v>43587</v>
          </cell>
          <cell r="ET34" t="str">
            <v/>
          </cell>
          <cell r="EU34" t="str">
            <v/>
          </cell>
          <cell r="EV34" t="str">
            <v/>
          </cell>
          <cell r="EW34" t="str">
            <v/>
          </cell>
        </row>
        <row r="35">
          <cell r="ES35">
            <v>43588</v>
          </cell>
          <cell r="ET35" t="str">
            <v/>
          </cell>
          <cell r="EU35" t="str">
            <v/>
          </cell>
          <cell r="EV35" t="str">
            <v/>
          </cell>
          <cell r="EW35" t="str">
            <v/>
          </cell>
        </row>
        <row r="36">
          <cell r="ES36">
            <v>43589</v>
          </cell>
          <cell r="ET36" t="str">
            <v/>
          </cell>
          <cell r="EU36" t="str">
            <v/>
          </cell>
          <cell r="EV36" t="str">
            <v/>
          </cell>
          <cell r="EW36" t="str">
            <v/>
          </cell>
        </row>
        <row r="37">
          <cell r="ES37">
            <v>43590</v>
          </cell>
          <cell r="ET37" t="str">
            <v/>
          </cell>
          <cell r="EU37" t="str">
            <v/>
          </cell>
          <cell r="EV37" t="str">
            <v/>
          </cell>
          <cell r="EW37" t="str">
            <v/>
          </cell>
        </row>
      </sheetData>
      <sheetData sheetId="4">
        <row r="3">
          <cell r="ES3">
            <v>43584</v>
          </cell>
          <cell r="ET3" t="str">
            <v xml:space="preserve">Emilie 10-18
Aich 7-16
</v>
          </cell>
          <cell r="EU3" t="str">
            <v xml:space="preserve">Syl 13,5-21
Karen  13,5-22,5
Kat 13,5-21
Renfort 17-20
</v>
          </cell>
          <cell r="EV3" t="str">
            <v xml:space="preserve">Emilie
10-18
Aich
7-16
</v>
          </cell>
          <cell r="EW3" t="str">
            <v xml:space="preserve">Syl
13,5-21
Karen 
13,5-22,5
Kat
13,5-21
Renfort
17-20
</v>
          </cell>
          <cell r="EX3" t="str">
            <v>Amina</v>
          </cell>
        </row>
        <row r="4">
          <cell r="ES4">
            <v>43585</v>
          </cell>
          <cell r="ET4" t="str">
            <v xml:space="preserve">Emilie 7-16
Lucie 7-14,5
</v>
          </cell>
          <cell r="EU4" t="str">
            <v xml:space="preserve">Syl 14-21
Sev 14-21
Karen  14-22,5
Ang 17-20
</v>
          </cell>
          <cell r="EV4" t="str">
            <v xml:space="preserve">Emilie
7-16
Lucie
7-14,5
</v>
          </cell>
          <cell r="EW4" t="str">
            <v xml:space="preserve">Syl
14-21
Sev
14-21
Karen 
14-22,5
Ang
17-20
</v>
          </cell>
          <cell r="EX4" t="str">
            <v>Amina</v>
          </cell>
        </row>
        <row r="5">
          <cell r="ES5">
            <v>43586</v>
          </cell>
          <cell r="ET5" t="str">
            <v xml:space="preserve">Aich 7-14,5
Kat 7-14,5
</v>
          </cell>
          <cell r="EU5" t="str">
            <v xml:space="preserve">Lucie 14-21
Sev 14-22,5
Ang 14-21
</v>
          </cell>
          <cell r="EV5" t="str">
            <v xml:space="preserve">Aich
7-14,5
Kat
7-14,5
</v>
          </cell>
          <cell r="EW5" t="str">
            <v xml:space="preserve">Lucie
14-21
Sev
14-22,5
Ang
14-21
</v>
          </cell>
          <cell r="EX5" t="str">
            <v>Corinne T</v>
          </cell>
        </row>
        <row r="6">
          <cell r="ES6">
            <v>43587</v>
          </cell>
          <cell r="ET6" t="str">
            <v xml:space="preserve">Karen  7-14,5
Kat 7-14
</v>
          </cell>
          <cell r="EU6" t="str">
            <v xml:space="preserve">Emilie 14-21
Aich 14-22,5
Kat 17-20
</v>
          </cell>
          <cell r="EV6" t="str">
            <v xml:space="preserve">Karen 
7-14,5
Kat
7-14
</v>
          </cell>
          <cell r="EW6" t="str">
            <v xml:space="preserve">Emilie
14-21
Aich
14-22,5
Kat
17-20
</v>
          </cell>
          <cell r="EX6" t="str">
            <v>Corinne T</v>
          </cell>
        </row>
        <row r="7">
          <cell r="ES7">
            <v>43588</v>
          </cell>
          <cell r="ET7" t="str">
            <v xml:space="preserve">Syl 7-14,5
Kat 7-14,5
</v>
          </cell>
          <cell r="EU7" t="str">
            <v xml:space="preserve">Emilie 16-22,5
Renfort 14-21
</v>
          </cell>
          <cell r="EV7" t="str">
            <v xml:space="preserve">Syl
7-14,5
Kat
7-14,5
</v>
          </cell>
          <cell r="EW7" t="str">
            <v xml:space="preserve">Emilie
16-22,5
Renfort
14-21
</v>
          </cell>
          <cell r="EX7" t="str">
            <v>Rémi</v>
          </cell>
        </row>
        <row r="8">
          <cell r="ES8">
            <v>43589</v>
          </cell>
          <cell r="ET8" t="str">
            <v xml:space="preserve">Lucie 8-14,5
Sev 7-14
</v>
          </cell>
          <cell r="EU8" t="str">
            <v xml:space="preserve">Aich 14-21
Syl 14-22,5
</v>
          </cell>
          <cell r="EV8" t="str">
            <v xml:space="preserve">Lucie
8-14,5
Sev
7-14
</v>
          </cell>
          <cell r="EW8" t="str">
            <v xml:space="preserve">Aich
14-21
Syl
14-22,5
</v>
          </cell>
          <cell r="EX8" t="str">
            <v>Rémi</v>
          </cell>
        </row>
        <row r="9">
          <cell r="ES9">
            <v>43590</v>
          </cell>
          <cell r="ET9" t="str">
            <v xml:space="preserve">Lucie 7-14
Sev 8-14,5
</v>
          </cell>
          <cell r="EU9" t="str">
            <v xml:space="preserve">Aich 13-22,5
Syl 14-21
</v>
          </cell>
          <cell r="EV9" t="str">
            <v xml:space="preserve">Lucie
7-14
Sev
8-14,5
</v>
          </cell>
          <cell r="EW9" t="str">
            <v xml:space="preserve">Aich
13-22,5
Syl
14-21
</v>
          </cell>
          <cell r="EX9" t="str">
            <v>Rémi</v>
          </cell>
        </row>
        <row r="10">
          <cell r="ES10">
            <v>43591</v>
          </cell>
          <cell r="ET10" t="str">
            <v xml:space="preserve">Emilie 10-17
Karen  7-17
</v>
          </cell>
          <cell r="EU10" t="str">
            <v xml:space="preserve">Lucie 13,5-22,5
Aich 13,5-21
Sev 13,5-21
Ang 17-21
</v>
          </cell>
          <cell r="EV10" t="str">
            <v xml:space="preserve">Emilie
10-17
Karen 
7-17
</v>
          </cell>
          <cell r="EW10" t="str">
            <v xml:space="preserve">Lucie
13,5-22,5
Aich
13,5-21
Sev
13,5-21
Ang
17-21
</v>
          </cell>
          <cell r="EX10" t="str">
            <v>Corinne T</v>
          </cell>
        </row>
        <row r="11">
          <cell r="ES11">
            <v>43592</v>
          </cell>
          <cell r="ET11" t="str">
            <v xml:space="preserve">Emilie 7-16
Aich 7-14
</v>
          </cell>
          <cell r="EU11" t="str">
            <v xml:space="preserve">Syl 14-22,5
Karen  14-21
Ang 14-21
Aich 17-20
</v>
          </cell>
          <cell r="EV11" t="str">
            <v xml:space="preserve">Emilie
7-16
Aich
7-14
</v>
          </cell>
          <cell r="EW11" t="str">
            <v xml:space="preserve">Syl
14-22,5
Karen 
14-21
Ang
14-21
Aich
17-20
</v>
          </cell>
          <cell r="EX11" t="str">
            <v>Amina</v>
          </cell>
        </row>
        <row r="12">
          <cell r="ES12">
            <v>43593</v>
          </cell>
          <cell r="ET12" t="str">
            <v xml:space="preserve">Sev 7-14,5
Ang 7-14,5
</v>
          </cell>
          <cell r="EU12" t="str">
            <v xml:space="preserve">Emilie 17-22,5
Lucie 14-20
Karen  14-21
</v>
          </cell>
          <cell r="EV12" t="str">
            <v xml:space="preserve">Sev
7-14,5
Ang
7-14,5
</v>
          </cell>
          <cell r="EW12" t="str">
            <v xml:space="preserve">Emilie
17-22,5
Lucie
14-20
Karen 
14-21
</v>
          </cell>
          <cell r="EX12" t="str">
            <v>Rémi</v>
          </cell>
        </row>
        <row r="13">
          <cell r="ES13">
            <v>43594</v>
          </cell>
          <cell r="ET13" t="str">
            <v xml:space="preserve">Lucie 7-14,5
Syl 7-14,5
</v>
          </cell>
          <cell r="EU13" t="str">
            <v xml:space="preserve">Aich 14-21
Sev 14-21
Renfort 17-21
</v>
          </cell>
          <cell r="EV13" t="str">
            <v xml:space="preserve">Lucie
7-14,5
Syl
7-14,5
</v>
          </cell>
          <cell r="EW13" t="str">
            <v xml:space="preserve">Aich
14-21
Sev
14-21
Renfort
17-21
</v>
          </cell>
          <cell r="EX13" t="str">
            <v>Rémi</v>
          </cell>
        </row>
        <row r="14">
          <cell r="ES14">
            <v>43595</v>
          </cell>
          <cell r="ET14" t="str">
            <v xml:space="preserve">Lucie 7-14,5
Syl 7-14,5
</v>
          </cell>
          <cell r="EU14" t="str">
            <v xml:space="preserve">Aich 14-21
Sev 14-22,5
</v>
          </cell>
          <cell r="EV14" t="str">
            <v xml:space="preserve">Lucie
7-14,5
Syl
7-14,5
</v>
          </cell>
          <cell r="EW14" t="str">
            <v xml:space="preserve">Aich
14-21
Sev
14-22,5
</v>
          </cell>
          <cell r="EX14" t="str">
            <v>Corinne T</v>
          </cell>
        </row>
        <row r="15">
          <cell r="ES15">
            <v>43596</v>
          </cell>
          <cell r="ET15" t="str">
            <v xml:space="preserve">Ang 7-14
</v>
          </cell>
          <cell r="EU15" t="str">
            <v xml:space="preserve">Emilie 14-21
Karen  14-22,5
</v>
          </cell>
          <cell r="EV15" t="str">
            <v xml:space="preserve">Ang
7-14
</v>
          </cell>
          <cell r="EW15" t="str">
            <v xml:space="preserve">Emilie
14-21
Karen 
14-22,5
</v>
          </cell>
          <cell r="EX15" t="str">
            <v>Corinne T</v>
          </cell>
        </row>
        <row r="16">
          <cell r="ES16">
            <v>43597</v>
          </cell>
          <cell r="ET16" t="str">
            <v xml:space="preserve">Ang 7-14,5
</v>
          </cell>
          <cell r="EU16" t="str">
            <v xml:space="preserve">Emilie 14-22,5
Karen  14-21
</v>
          </cell>
          <cell r="EV16" t="str">
            <v xml:space="preserve">Ang
7-14,5
</v>
          </cell>
          <cell r="EW16" t="str">
            <v xml:space="preserve">Emilie
14-22,5
Karen 
14-21
</v>
          </cell>
          <cell r="EX16" t="str">
            <v>Corinne T</v>
          </cell>
        </row>
        <row r="17">
          <cell r="ES17">
            <v>43598</v>
          </cell>
          <cell r="ET17" t="str">
            <v xml:space="preserve">Lucie 9-12
Sev 7-16
Emilie 10-12
</v>
          </cell>
          <cell r="EU17" t="str">
            <v xml:space="preserve">Syl 12-20
Karen  13,5-21
Renfort 17-22,5
Emilie 13,5-20
</v>
          </cell>
          <cell r="EV17" t="str">
            <v xml:space="preserve">Lucie
9-12
Sev
7-16
Emilie
10-12
</v>
          </cell>
          <cell r="EW17" t="str">
            <v xml:space="preserve">Syl
12-20
Karen 
13,5-21
Renfort
17-22,5
Emilie
13,5-20
</v>
          </cell>
          <cell r="EX17" t="str">
            <v>Rémi</v>
          </cell>
        </row>
        <row r="18">
          <cell r="ES18">
            <v>43599</v>
          </cell>
          <cell r="ET18" t="str">
            <v xml:space="preserve">Emilie 7-17
Lucie 9-12
Syl 7-12
</v>
          </cell>
          <cell r="EU18" t="str">
            <v xml:space="preserve">Sev 14-22,5
Karen  14-21
Renfort 12-20
Syl 17-20
</v>
          </cell>
          <cell r="EV18" t="str">
            <v xml:space="preserve">Emilie
7-17
Lucie
9-12
Syl
7-12
</v>
          </cell>
          <cell r="EW18" t="str">
            <v xml:space="preserve">Sev
14-22,5
Karen 
14-21
Renfort
12-20
Syl
17-20
</v>
          </cell>
          <cell r="EX18" t="str">
            <v>Rémi</v>
          </cell>
        </row>
        <row r="19">
          <cell r="ES19">
            <v>43600</v>
          </cell>
          <cell r="ET19" t="str">
            <v xml:space="preserve">Aich 7-14,5
Kat 7-14,5
</v>
          </cell>
          <cell r="EU19" t="str">
            <v xml:space="preserve">Emilie 14-21
Syl 14-22,5
Renfort 17-20
</v>
          </cell>
          <cell r="EV19" t="str">
            <v xml:space="preserve">Aich
7-14,5
Kat
7-14,5
</v>
          </cell>
          <cell r="EW19" t="str">
            <v xml:space="preserve">Emilie
14-21
Syl
14-22,5
Renfort
17-20
</v>
          </cell>
          <cell r="EX19" t="str">
            <v>Corinne T</v>
          </cell>
        </row>
        <row r="20">
          <cell r="ES20">
            <v>43601</v>
          </cell>
          <cell r="ET20" t="str">
            <v xml:space="preserve">Kat 7-14,5
</v>
          </cell>
          <cell r="EU20" t="str">
            <v xml:space="preserve">Renfort 14-22,5
</v>
          </cell>
          <cell r="EV20" t="str">
            <v xml:space="preserve">Kat
7-14,5
</v>
          </cell>
          <cell r="EW20" t="str">
            <v xml:space="preserve">Renfort
14-22,5
</v>
          </cell>
          <cell r="EX20" t="str">
            <v>Corinne T</v>
          </cell>
        </row>
        <row r="21">
          <cell r="ES21">
            <v>43602</v>
          </cell>
          <cell r="ET21" t="str">
            <v xml:space="preserve">Emilie 7-14,5
Lucie 7-14,5
Aich 7-14
</v>
          </cell>
          <cell r="EU21" t="str">
            <v xml:space="preserve">Kat 14-22,5
Renfort 14-21
Aich 17-20
</v>
          </cell>
          <cell r="EV21" t="str">
            <v xml:space="preserve">Emilie
7-14,5
Lucie
7-14,5
Aich
7-14
</v>
          </cell>
          <cell r="EW21" t="str">
            <v xml:space="preserve">Kat
14-22,5
Renfort
14-21
Aich
17-20
</v>
          </cell>
          <cell r="EX21" t="str">
            <v>Amina</v>
          </cell>
        </row>
        <row r="22">
          <cell r="ES22">
            <v>43603</v>
          </cell>
          <cell r="ET22" t="str">
            <v xml:space="preserve">Aich 7-14
Syl 8-14,5
</v>
          </cell>
          <cell r="EU22" t="str">
            <v xml:space="preserve">Lucie 14-22,5
Sev 14-21
</v>
          </cell>
          <cell r="EV22" t="str">
            <v xml:space="preserve">Aich
7-14
Syl
8-14,5
</v>
          </cell>
          <cell r="EW22" t="str">
            <v xml:space="preserve">Lucie
14-22,5
Sev
14-21
</v>
          </cell>
          <cell r="EX22" t="str">
            <v>Rémi</v>
          </cell>
        </row>
        <row r="23">
          <cell r="ES23">
            <v>43604</v>
          </cell>
          <cell r="ET23" t="str">
            <v xml:space="preserve">Aich 8-14,5
Syl 7-14
</v>
          </cell>
          <cell r="EU23" t="str">
            <v xml:space="preserve">Lucie 14-21
Sev 14-22,5
</v>
          </cell>
          <cell r="EV23" t="str">
            <v xml:space="preserve">Aich
8-14,5
Syl
7-14
</v>
          </cell>
          <cell r="EW23" t="str">
            <v xml:space="preserve">Lucie
14-21
Sev
14-22,5
</v>
          </cell>
          <cell r="EX23" t="str">
            <v>Rémi</v>
          </cell>
        </row>
        <row r="24">
          <cell r="ES24">
            <v>43605</v>
          </cell>
          <cell r="ET24" t="str">
            <v xml:space="preserve">Emilie 10-16
Lucie 9-12
Syl 7-16
</v>
          </cell>
          <cell r="EU24" t="str">
            <v xml:space="preserve">Aich 13,5-22,5
Sev 13,5-21
Kat 13,5-21
</v>
          </cell>
          <cell r="EV24" t="str">
            <v xml:space="preserve">Emilie
10-16
Lucie
9-12
Syl
7-16
</v>
          </cell>
          <cell r="EW24" t="str">
            <v xml:space="preserve">Aich
13,5-22,5
Sev
13,5-21
Kat
13,5-21
</v>
          </cell>
          <cell r="EX24" t="str">
            <v>Corinne T</v>
          </cell>
        </row>
        <row r="25">
          <cell r="ES25">
            <v>43606</v>
          </cell>
          <cell r="ET25" t="str">
            <v xml:space="preserve">Emilie 7-16
Syl 7-14,5
</v>
          </cell>
          <cell r="EU25" t="str">
            <v xml:space="preserve">Kat 14-21
Renfort 14-21
</v>
          </cell>
          <cell r="EV25" t="str">
            <v xml:space="preserve">Emilie
7-16
Syl
7-14,5
</v>
          </cell>
          <cell r="EW25" t="str">
            <v xml:space="preserve">Kat
14-21
Renfort
14-21
</v>
          </cell>
          <cell r="EX25" t="str">
            <v>Corinne T</v>
          </cell>
        </row>
        <row r="26">
          <cell r="ES26">
            <v>43607</v>
          </cell>
          <cell r="ET26" t="str">
            <v xml:space="preserve">Sev 7-14,5
Renfort 7-14,5
</v>
          </cell>
          <cell r="EU26" t="str">
            <v xml:space="preserve">Lucie 14-20
Kat 14-22,5
</v>
          </cell>
          <cell r="EV26" t="str">
            <v xml:space="preserve">Sev
7-14,5
Renfort
7-14,5
</v>
          </cell>
          <cell r="EW26" t="str">
            <v xml:space="preserve">Lucie
14-20
Kat
14-22,5
</v>
          </cell>
          <cell r="EX26" t="str">
            <v>Corinne T</v>
          </cell>
        </row>
        <row r="27">
          <cell r="ES27">
            <v>43608</v>
          </cell>
          <cell r="ET27" t="str">
            <v xml:space="preserve">Lucie 7-14,5
Sev 7-14
</v>
          </cell>
          <cell r="EU27" t="str">
            <v xml:space="preserve">Aich 14-21
Syl 14-22,5
Sev 17-20
</v>
          </cell>
          <cell r="EV27" t="str">
            <v xml:space="preserve">Lucie
7-14,5
Sev
7-14
</v>
          </cell>
          <cell r="EW27" t="str">
            <v xml:space="preserve">Aich
14-21
Syl
14-22,5
Sev
17-20
</v>
          </cell>
          <cell r="EX27" t="str">
            <v>Rémi</v>
          </cell>
        </row>
        <row r="28">
          <cell r="ES28">
            <v>43609</v>
          </cell>
          <cell r="ET28" t="str">
            <v xml:space="preserve">Sev 7-14,5
Renfort 7-14
</v>
          </cell>
          <cell r="EU28" t="str">
            <v xml:space="preserve">Aich 14-22,5
Syl 14-21
</v>
          </cell>
          <cell r="EV28" t="str">
            <v xml:space="preserve">Sev
7-14,5
Renfort
7-14
</v>
          </cell>
          <cell r="EW28" t="str">
            <v xml:space="preserve">Aich
14-22,5
Syl
14-21
</v>
          </cell>
          <cell r="EX28" t="str">
            <v>Amina</v>
          </cell>
        </row>
        <row r="29">
          <cell r="ES29">
            <v>43610</v>
          </cell>
          <cell r="ET29" t="str">
            <v xml:space="preserve">Emilie 7-14
Karen  7-14
</v>
          </cell>
          <cell r="EU29" t="str">
            <v xml:space="preserve">Kat 14-21
Renfort 14-22,5
</v>
          </cell>
          <cell r="EV29" t="str">
            <v xml:space="preserve">Emilie
7-14
Karen 
7-14
</v>
          </cell>
          <cell r="EW29" t="str">
            <v xml:space="preserve">Kat
14-21
Renfort
14-22,5
</v>
          </cell>
          <cell r="EX29" t="str">
            <v>Amina</v>
          </cell>
        </row>
        <row r="30">
          <cell r="ES30">
            <v>43611</v>
          </cell>
          <cell r="ET30" t="str">
            <v xml:space="preserve">Emilie 7-17,5
Karen  8-17,5
Renfort 11-22,5
Kat 0-0
</v>
          </cell>
          <cell r="EU30" t="str">
            <v xml:space="preserve">Kat 10-21
</v>
          </cell>
          <cell r="EV30" t="str">
            <v xml:space="preserve">Emilie
7-17,5
Karen 
8-17,5
Renfort
11-22,5
Kat
0-0
</v>
          </cell>
          <cell r="EW30" t="str">
            <v xml:space="preserve">Kat
10-21
</v>
          </cell>
          <cell r="EX30" t="str">
            <v>Rémi</v>
          </cell>
        </row>
        <row r="31">
          <cell r="ES31">
            <v>43612</v>
          </cell>
          <cell r="ET31" t="str">
            <v xml:space="preserve">Emilie 10-18
Aich 7-16
</v>
          </cell>
          <cell r="EU31" t="str">
            <v xml:space="preserve">Syl 13,5-21
Sev 13,5-21
Karen  13,5-22,5
Kat 13,5-20
</v>
          </cell>
          <cell r="EV31" t="str">
            <v xml:space="preserve">Emilie
10-18
Aich
7-16
</v>
          </cell>
          <cell r="EW31" t="str">
            <v xml:space="preserve">Syl
13,5-21
Sev
13,5-21
Karen 
13,5-22,5
Kat
13,5-20
</v>
          </cell>
          <cell r="EX31" t="str">
            <v>Corinne T</v>
          </cell>
        </row>
        <row r="32">
          <cell r="ES32">
            <v>43613</v>
          </cell>
          <cell r="ET32" t="str">
            <v xml:space="preserve">Emilie 8-12
Lucie 9-17
Aich 7-14
Renfort 7-14
</v>
          </cell>
          <cell r="EU32" t="str">
            <v xml:space="preserve">Syl 14-21
Sev 14-21
Karen  14-22,5
</v>
          </cell>
          <cell r="EV32" t="str">
            <v xml:space="preserve">Emilie
8-12
Lucie
9-17
Aich
7-14
Renfort
7-14
</v>
          </cell>
          <cell r="EW32" t="str">
            <v xml:space="preserve">Syl
14-21
Sev
14-21
Karen 
14-22,5
</v>
          </cell>
          <cell r="EX32" t="str">
            <v>Corinne T</v>
          </cell>
        </row>
        <row r="33">
          <cell r="ES33">
            <v>43614</v>
          </cell>
          <cell r="ET33" t="str">
            <v xml:space="preserve">Aich 7-14,5
Kat 7-14,5
Kat 7-14
</v>
          </cell>
          <cell r="EU33" t="str">
            <v xml:space="preserve">Lucie 14-21
Sev 14-22,5
Renfort 17-20
</v>
          </cell>
          <cell r="EV33" t="str">
            <v xml:space="preserve">Aich
7-14,5
Kat
7-14,5
</v>
          </cell>
          <cell r="EW33" t="str">
            <v xml:space="preserve">Lucie
14-21
Sev
14-22,5
Renfort
17-20
</v>
          </cell>
          <cell r="EX33" t="str">
            <v>Corinne T</v>
          </cell>
        </row>
        <row r="34">
          <cell r="ES34">
            <v>43615</v>
          </cell>
          <cell r="ET34" t="str">
            <v xml:space="preserve">Karen  7-14,5
Kat 7-14
</v>
          </cell>
          <cell r="EU34" t="str">
            <v xml:space="preserve">Emilie 14-21
Renfort 14-22,5
Kat 17-20
</v>
          </cell>
          <cell r="EV34" t="str">
            <v xml:space="preserve">Karen 
7-14,5
Kat
7-14
</v>
          </cell>
          <cell r="EW34" t="str">
            <v xml:space="preserve">Emilie
14-21
Renfort
14-22,5
Kat
17-20
</v>
          </cell>
          <cell r="EX34" t="str">
            <v>Rémi</v>
          </cell>
        </row>
        <row r="35">
          <cell r="ES35">
            <v>43616</v>
          </cell>
          <cell r="ET35" t="str">
            <v xml:space="preserve">Syl 7-14,5
Kat 7-14,5
</v>
          </cell>
          <cell r="EU35" t="str">
            <v xml:space="preserve">Emilie 16-22,5
Karen  14-21
</v>
          </cell>
          <cell r="EV35" t="str">
            <v xml:space="preserve">Syl
7-14,5
Kat
7-14,5
</v>
          </cell>
          <cell r="EW35" t="str">
            <v xml:space="preserve">Emilie
16-22,5
Karen 
14-21
</v>
          </cell>
          <cell r="EX35" t="str">
            <v>Amina</v>
          </cell>
        </row>
        <row r="36">
          <cell r="ES36">
            <v>43617</v>
          </cell>
          <cell r="ET36" t="str">
            <v xml:space="preserve">Lucie 8-14,5
Sev 7-14
</v>
          </cell>
          <cell r="EU36" t="str">
            <v xml:space="preserve">Aich 14-21
Syl 14-22,5
</v>
          </cell>
          <cell r="EV36" t="str">
            <v xml:space="preserve">Lucie
8-14,5
Sev
7-14
</v>
          </cell>
          <cell r="EW36" t="str">
            <v xml:space="preserve">Aich
14-21
Syl
14-22,5
</v>
          </cell>
          <cell r="EX36" t="str">
            <v>Amina</v>
          </cell>
        </row>
        <row r="37">
          <cell r="ES37">
            <v>43618</v>
          </cell>
          <cell r="ET37" t="str">
            <v xml:space="preserve">Lucie 7-14
Sev 8-14,5
</v>
          </cell>
          <cell r="EU37" t="str">
            <v xml:space="preserve">Aich 14-22,5
Syl 14-21
</v>
          </cell>
          <cell r="EV37" t="str">
            <v xml:space="preserve">Lucie
7-14
Sev
8-14,5
</v>
          </cell>
          <cell r="EW37" t="str">
            <v xml:space="preserve">Aich
14-22,5
Syl
14-21
</v>
          </cell>
          <cell r="EX37" t="str">
            <v>Rémi</v>
          </cell>
        </row>
      </sheetData>
      <sheetData sheetId="5">
        <row r="3">
          <cell r="ES3">
            <v>43619</v>
          </cell>
          <cell r="ET3" t="str">
            <v xml:space="preserve">Emilie 8,5-12
Sev 7-16
</v>
          </cell>
          <cell r="EU3" t="str">
            <v xml:space="preserve">Lucie 13,5-20
Aich 13,5-21
Kat 13,5-22,5
Ang 13,5-20
</v>
          </cell>
          <cell r="EV3" t="str">
            <v xml:space="preserve">Emilie
8,5-12
Sev
7-16
</v>
          </cell>
          <cell r="EW3" t="str">
            <v xml:space="preserve">Lucie
13,5-20
Aich
13,5-21
Kat
13,5-22,5
Ang
13,5-20
</v>
          </cell>
          <cell r="EX3" t="str">
            <v>Rémi</v>
          </cell>
        </row>
        <row r="4">
          <cell r="ES4">
            <v>43620</v>
          </cell>
          <cell r="ET4" t="str">
            <v xml:space="preserve">Emilie 8,5-12
Lucie 7-14,5
Syl 7-14,5
</v>
          </cell>
          <cell r="EU4" t="str">
            <v xml:space="preserve">Sev 14-22,5
Kat 14-20
Ang 14-21
</v>
          </cell>
          <cell r="EV4" t="str">
            <v xml:space="preserve">Emilie
8,5-12
Lucie
7-14,5
Syl
7-14,5
</v>
          </cell>
          <cell r="EW4" t="str">
            <v xml:space="preserve">Sev
14-22,5
Kat
14-20
Ang
14-21
</v>
          </cell>
          <cell r="EX4" t="str">
            <v>Rémi</v>
          </cell>
        </row>
        <row r="5">
          <cell r="ES5">
            <v>43621</v>
          </cell>
          <cell r="ET5" t="str">
            <v xml:space="preserve">Emilie 8-12
Aich 7-14,5
Kat 7-14,5
</v>
          </cell>
          <cell r="EU5" t="str">
            <v xml:space="preserve">Lucie 14-22,5
Sev 14-21
Ang 17-20
</v>
          </cell>
          <cell r="EV5" t="str">
            <v xml:space="preserve">Emilie
8-12
Aich
7-14,5
Kat
7-14,5
</v>
          </cell>
          <cell r="EW5" t="str">
            <v xml:space="preserve">Lucie
14-22,5
Sev
14-21
Ang
17-20
</v>
          </cell>
          <cell r="EX5" t="str">
            <v>Rémi</v>
          </cell>
        </row>
        <row r="6">
          <cell r="ES6">
            <v>43622</v>
          </cell>
          <cell r="ET6" t="str">
            <v xml:space="preserve">Kat 7-14
Ang 7-12
</v>
          </cell>
          <cell r="EU6" t="str">
            <v xml:space="preserve">Aich 12-22,5
Kat 17-20
Ang 17-21
</v>
          </cell>
          <cell r="EV6" t="str">
            <v xml:space="preserve">Kat
7-14
Ang
7-12
</v>
          </cell>
          <cell r="EW6" t="str">
            <v xml:space="preserve">Aich
12-22,5
Kat
17-20
Ang
17-21
</v>
          </cell>
          <cell r="EX6" t="str">
            <v>Corinne T</v>
          </cell>
        </row>
        <row r="7">
          <cell r="ES7">
            <v>43623</v>
          </cell>
          <cell r="ET7" t="str">
            <v xml:space="preserve">Syl 7-14,5
Kat 7-14,5
</v>
          </cell>
          <cell r="EU7" t="str">
            <v xml:space="preserve">Aich 14-22,5
</v>
          </cell>
          <cell r="EV7" t="str">
            <v xml:space="preserve">Syl
7-14,5
Kat
7-14,5
</v>
          </cell>
          <cell r="EW7" t="str">
            <v xml:space="preserve">Aich
14-22,5
</v>
          </cell>
          <cell r="EX7" t="str">
            <v>Corinne T</v>
          </cell>
        </row>
        <row r="8">
          <cell r="ES8">
            <v>43624</v>
          </cell>
          <cell r="ET8" t="str">
            <v xml:space="preserve">Emilie 7-14
Syl 8-14,5
</v>
          </cell>
          <cell r="EU8" t="str">
            <v xml:space="preserve">Lucie 14-22,5
Sev 14-21
</v>
          </cell>
          <cell r="EV8" t="str">
            <v xml:space="preserve">Emilie
7-14
Syl
8-14,5
</v>
          </cell>
          <cell r="EW8" t="str">
            <v xml:space="preserve">Lucie
14-22,5
Sev
14-21
</v>
          </cell>
          <cell r="EX8" t="str">
            <v>Amina</v>
          </cell>
        </row>
        <row r="9">
          <cell r="ES9">
            <v>43625</v>
          </cell>
          <cell r="ET9" t="str">
            <v xml:space="preserve">Emilie 8-14,5
Syl 7-14
</v>
          </cell>
          <cell r="EU9" t="str">
            <v xml:space="preserve">Lucie 14-21
Sev 14-22,5
</v>
          </cell>
          <cell r="EV9" t="str">
            <v xml:space="preserve">Emilie
8-14,5
Syl
7-14
</v>
          </cell>
          <cell r="EW9" t="str">
            <v xml:space="preserve">Lucie
14-21
Sev
14-22,5
</v>
          </cell>
          <cell r="EX9" t="str">
            <v>Rémi</v>
          </cell>
        </row>
        <row r="10">
          <cell r="ES10">
            <v>43626</v>
          </cell>
          <cell r="ET10" t="str">
            <v xml:space="preserve">Emilie 9,5-16
Syl 7-16
</v>
          </cell>
          <cell r="EU10" t="str">
            <v xml:space="preserve">Lucie 13,5-22,5
Sev 13,5-21
Karen  13,5-21
Kat 13,5-21
</v>
          </cell>
          <cell r="EV10" t="str">
            <v xml:space="preserve">Emilie
9,5-16
Syl
7-16
</v>
          </cell>
          <cell r="EW10" t="str">
            <v xml:space="preserve">Lucie
13,5-22,5
Sev
13,5-21
Karen 
13,5-21
Kat
13,5-21
</v>
          </cell>
          <cell r="EX10" t="str">
            <v>Corinne T</v>
          </cell>
        </row>
        <row r="11">
          <cell r="ES11">
            <v>43627</v>
          </cell>
          <cell r="ET11" t="str">
            <v xml:space="preserve">Emilie 7-14,5
Syl 7-14,5
Kat 7-14,5
Aich 8-12
</v>
          </cell>
          <cell r="EU11" t="str">
            <v xml:space="preserve">Lucie 14-21
Karen  14-21
Ang 17-22,5
Aich 17-21
</v>
          </cell>
          <cell r="EV11" t="str">
            <v xml:space="preserve">Emilie
7-14,5
Syl
7-14,5
Kat
7-14,5
Aich
8-12
</v>
          </cell>
          <cell r="EW11" t="str">
            <v xml:space="preserve">Lucie
14-21
Karen 
14-21
Ang
17-22,5
Aich
17-21
</v>
          </cell>
          <cell r="EX11" t="str">
            <v>Amina</v>
          </cell>
        </row>
        <row r="12">
          <cell r="ES12">
            <v>43628</v>
          </cell>
          <cell r="ET12" t="str">
            <v xml:space="preserve">Sev 7-14,5
Kat 7-14,5
</v>
          </cell>
          <cell r="EU12" t="str">
            <v xml:space="preserve">Aich 14-22,5
Karen  14-21
Ang 14-21
</v>
          </cell>
          <cell r="EV12" t="str">
            <v xml:space="preserve">Sev
7-14,5
Kat
7-14,5
</v>
          </cell>
          <cell r="EW12" t="str">
            <v xml:space="preserve">Aich
14-22,5
Karen 
14-21
Ang
14-21
</v>
          </cell>
          <cell r="EX12" t="str">
            <v>Rémi</v>
          </cell>
        </row>
        <row r="13">
          <cell r="ES13">
            <v>43629</v>
          </cell>
          <cell r="ET13" t="str">
            <v xml:space="preserve">Lucie 7-14,5
Syl 7-14,5
</v>
          </cell>
          <cell r="EU13" t="str">
            <v xml:space="preserve">Emilie 14-22,5
Sev 14-21
Ang 17-21
</v>
          </cell>
          <cell r="EV13" t="str">
            <v xml:space="preserve">Lucie
7-14,5
Syl
7-14,5
</v>
          </cell>
          <cell r="EW13" t="str">
            <v xml:space="preserve">Emilie
14-22,5
Sev
14-21
Ang
17-21
</v>
          </cell>
          <cell r="EX13" t="str">
            <v>Rémi</v>
          </cell>
        </row>
        <row r="14">
          <cell r="ES14">
            <v>43630</v>
          </cell>
          <cell r="ET14" t="str">
            <v xml:space="preserve">Lucie 7-14,5
Syl 7-14,5
</v>
          </cell>
          <cell r="EU14" t="str">
            <v xml:space="preserve">Emilie 14-21
Sev 14-22,5
</v>
          </cell>
          <cell r="EV14" t="str">
            <v xml:space="preserve">Lucie
7-14,5
Syl
7-14,5
</v>
          </cell>
          <cell r="EW14" t="str">
            <v xml:space="preserve">Emilie
14-21
Sev
14-22,5
</v>
          </cell>
          <cell r="EX14" t="str">
            <v>Corinne T</v>
          </cell>
        </row>
        <row r="15">
          <cell r="ES15">
            <v>43631</v>
          </cell>
          <cell r="ET15" t="str">
            <v xml:space="preserve">Kat 8-14,5
Ang 7-14
</v>
          </cell>
          <cell r="EU15" t="str">
            <v xml:space="preserve">Aich 14-21
Karen  14-22,5
</v>
          </cell>
          <cell r="EV15" t="str">
            <v xml:space="preserve">Kat
8-14,5
Ang
7-14
</v>
          </cell>
          <cell r="EW15" t="str">
            <v xml:space="preserve">Aich
14-21
Karen 
14-22,5
</v>
          </cell>
          <cell r="EX15" t="str">
            <v>Corinne T</v>
          </cell>
        </row>
        <row r="16">
          <cell r="ES16">
            <v>43632</v>
          </cell>
          <cell r="ET16" t="str">
            <v xml:space="preserve">Emilie 7-14,5
Ang 7-14,5
Karen  10-12
</v>
          </cell>
          <cell r="EU16" t="str">
            <v xml:space="preserve">Aich 14-22,5
Kat -
Karen  13-19
</v>
          </cell>
          <cell r="EV16" t="str">
            <v xml:space="preserve">Emilie
7-14,5
Ang
7-14,5
Karen 
10-12
</v>
          </cell>
          <cell r="EW16" t="str">
            <v xml:space="preserve">Aich
14-22,5
Kat
-
Karen 
13-19
</v>
          </cell>
          <cell r="EX16" t="str">
            <v>Corinne T</v>
          </cell>
        </row>
        <row r="17">
          <cell r="ES17">
            <v>43633</v>
          </cell>
          <cell r="ET17" t="str">
            <v xml:space="preserve">Emilie 9,5-17
Syl 7-17
</v>
          </cell>
          <cell r="EU17" t="str">
            <v xml:space="preserve">Lucie 13,5-22,5
Aich 13,5-21
Sev 13,5-20
Kat 13,5-21
</v>
          </cell>
          <cell r="EV17" t="str">
            <v xml:space="preserve">Emilie
9,5-17
Syl
7-17
</v>
          </cell>
          <cell r="EW17" t="str">
            <v xml:space="preserve">Lucie
13,5-22,5
Aich
13,5-21
Sev
13,5-20
Kat
13,5-21
</v>
          </cell>
          <cell r="EX17" t="str">
            <v>Corinne TRémi</v>
          </cell>
        </row>
        <row r="18">
          <cell r="ES18">
            <v>43634</v>
          </cell>
          <cell r="ET18" t="str">
            <v xml:space="preserve">Emilie 7-14,5
Aich 8-18
Syl 7-12
</v>
          </cell>
          <cell r="EU18" t="str">
            <v xml:space="preserve">Sev 12-21
Karen  14-21
Ang 14-22,5
Syl 17-20
</v>
          </cell>
          <cell r="EV18" t="str">
            <v xml:space="preserve">Emilie
7-14,5
Aich
8-18
Syl
7-12
</v>
          </cell>
          <cell r="EW18" t="str">
            <v xml:space="preserve">Sev
12-21
Karen 
14-21
Ang
14-22,5
Syl
17-20
</v>
          </cell>
          <cell r="EX18" t="str">
            <v>Rémi</v>
          </cell>
        </row>
        <row r="19">
          <cell r="ES19">
            <v>43635</v>
          </cell>
          <cell r="ET19" t="str">
            <v xml:space="preserve">Aich 7-14,5
Sev 8-12
Kat 7-14,5
</v>
          </cell>
          <cell r="EU19" t="str">
            <v xml:space="preserve">Emilie 14-21
Syl 14-22,5
Ang 14-21
</v>
          </cell>
          <cell r="EV19" t="str">
            <v xml:space="preserve">Aich
7-14,5
Sev
8-12
Kat
7-14,5
</v>
          </cell>
          <cell r="EW19" t="str">
            <v xml:space="preserve">Emilie
14-21
Syl
14-22,5
Ang
14-21
</v>
          </cell>
          <cell r="EX19" t="str">
            <v>Corinne T</v>
          </cell>
        </row>
        <row r="20">
          <cell r="ES20">
            <v>43636</v>
          </cell>
          <cell r="ET20" t="str">
            <v xml:space="preserve">Kat 7-14,5
Lucie 7-14
</v>
          </cell>
          <cell r="EU20" t="str">
            <v xml:space="preserve">Karen  12-21
Ang 17-22,5
Lucie 17-20
</v>
          </cell>
          <cell r="EV20" t="str">
            <v xml:space="preserve">Kat
7-14,5
Lucie
7-14
</v>
          </cell>
          <cell r="EW20" t="str">
            <v xml:space="preserve">Karen 
12-21
Ang
17-22,5
Lucie
17-20
</v>
          </cell>
          <cell r="EX20" t="str">
            <v>Corinne T</v>
          </cell>
        </row>
        <row r="21">
          <cell r="ES21">
            <v>43637</v>
          </cell>
          <cell r="ET21" t="str">
            <v xml:space="preserve">Lucie 7-14,5
Aich 7-14,5
</v>
          </cell>
          <cell r="EU21" t="str">
            <v xml:space="preserve">Karen  14-21
Kat 17-22,5
</v>
          </cell>
          <cell r="EV21" t="str">
            <v xml:space="preserve">Lucie
7-14,5
Aich
7-14,5
</v>
          </cell>
          <cell r="EW21" t="str">
            <v xml:space="preserve">Karen 
14-21
Kat
17-22,5
</v>
          </cell>
          <cell r="EX21" t="str">
            <v>Amina</v>
          </cell>
        </row>
        <row r="22">
          <cell r="ES22">
            <v>43638</v>
          </cell>
          <cell r="ET22" t="str">
            <v xml:space="preserve">Lucie 8-14,5
Sev 7-14
</v>
          </cell>
          <cell r="EU22" t="str">
            <v xml:space="preserve">Emilie 14-21
Syl 14-22,5
</v>
          </cell>
          <cell r="EV22" t="str">
            <v xml:space="preserve">Lucie
8-14,5
Sev
7-14
</v>
          </cell>
          <cell r="EW22" t="str">
            <v xml:space="preserve">Emilie
14-21
Syl
14-22,5
</v>
          </cell>
          <cell r="EX22" t="str">
            <v>Rémi</v>
          </cell>
        </row>
        <row r="23">
          <cell r="ES23">
            <v>43639</v>
          </cell>
          <cell r="ET23" t="str">
            <v xml:space="preserve">Lucie 7-14
Sev 8-14,5
</v>
          </cell>
          <cell r="EU23" t="str">
            <v xml:space="preserve">Emilie 14-22,5
Syl 14-21
</v>
          </cell>
          <cell r="EV23" t="str">
            <v xml:space="preserve">Lucie
7-14
Sev
8-14,5
</v>
          </cell>
          <cell r="EW23" t="str">
            <v xml:space="preserve">Emilie
14-22,5
Syl
14-21
</v>
          </cell>
          <cell r="EX23" t="str">
            <v>Rémi</v>
          </cell>
        </row>
        <row r="24">
          <cell r="ES24">
            <v>43640</v>
          </cell>
          <cell r="ET24" t="str">
            <v xml:space="preserve">Karen  7-16
Emilie 9-12
</v>
          </cell>
          <cell r="EU24" t="str">
            <v xml:space="preserve">Lucie 13,5-22,5
Syl 17-21
Sev 13,5-21
Emilie 13,5-20
</v>
          </cell>
          <cell r="EV24" t="str">
            <v xml:space="preserve">Karen 
7-16
Emilie
9-12
</v>
          </cell>
          <cell r="EW24" t="str">
            <v xml:space="preserve">Lucie
13,5-22,5
Syl
17-21
Sev
13,5-21
Emilie
13,5-20
</v>
          </cell>
          <cell r="EX24" t="str">
            <v>Corinne T</v>
          </cell>
        </row>
        <row r="25">
          <cell r="ES25">
            <v>43641</v>
          </cell>
          <cell r="ET25" t="str">
            <v xml:space="preserve">Emilie 7-14,5
Karen  7-12
</v>
          </cell>
          <cell r="EU25" t="str">
            <v xml:space="preserve">Syl 12-22,5
Kat 14-22,5
Ang 17-20
Karen  17-20
</v>
          </cell>
          <cell r="EV25" t="str">
            <v xml:space="preserve">Emilie
7-14,5
Karen 
7-12
</v>
          </cell>
          <cell r="EW25" t="str">
            <v xml:space="preserve">Syl
12-22,5
Kat
14-22,5
Ang
17-20
Karen 
17-20
</v>
          </cell>
          <cell r="EX25" t="str">
            <v>Amina</v>
          </cell>
        </row>
        <row r="26">
          <cell r="ES26">
            <v>43642</v>
          </cell>
          <cell r="ET26" t="str">
            <v xml:space="preserve">Lucie 7-14,5
Sev 7-14,5
</v>
          </cell>
          <cell r="EU26" t="str">
            <v xml:space="preserve">Karen  14-21
Kat 14-21
Ang 17-22,5
</v>
          </cell>
          <cell r="EV26" t="str">
            <v xml:space="preserve">Lucie
7-14,5
Sev
7-14,5
</v>
          </cell>
          <cell r="EW26" t="str">
            <v xml:space="preserve">Karen 
14-21
Kat
14-21
Ang
17-22,5
</v>
          </cell>
          <cell r="EX26" t="str">
            <v>Rémi</v>
          </cell>
        </row>
        <row r="27">
          <cell r="ES27">
            <v>43643</v>
          </cell>
          <cell r="ET27" t="str">
            <v xml:space="preserve">Lucie 7-14,5
Sev 7-14
</v>
          </cell>
          <cell r="EU27" t="str">
            <v xml:space="preserve">Emilie 14-21
Syl 14-22,5
Sev 17-20
</v>
          </cell>
          <cell r="EV27" t="str">
            <v xml:space="preserve">Lucie
7-14,5
Sev
7-14
</v>
          </cell>
          <cell r="EW27" t="str">
            <v xml:space="preserve">Emilie
14-21
Syl
14-22,5
Sev
17-20
</v>
          </cell>
          <cell r="EX27" t="str">
            <v>Rémi</v>
          </cell>
        </row>
        <row r="28">
          <cell r="ES28">
            <v>43644</v>
          </cell>
          <cell r="ET28" t="str">
            <v xml:space="preserve">Lucie 7-14,5
Sev 7-14,5
</v>
          </cell>
          <cell r="EU28" t="str">
            <v xml:space="preserve">Emilie 14-22,5
Syl 14-21
</v>
          </cell>
          <cell r="EV28" t="str">
            <v xml:space="preserve">Lucie
7-14,5
Sev
7-14,5
</v>
          </cell>
          <cell r="EW28" t="str">
            <v xml:space="preserve">Emilie
14-22,5
Syl
14-21
</v>
          </cell>
          <cell r="EX28" t="str">
            <v>Corinne T</v>
          </cell>
        </row>
        <row r="29">
          <cell r="ES29">
            <v>43645</v>
          </cell>
          <cell r="ET29" t="str">
            <v xml:space="preserve">Karen  7-14,5
Kat -21
</v>
          </cell>
          <cell r="EU29" t="str">
            <v xml:space="preserve">Ang 14-22,5
Kat 10-21
</v>
          </cell>
          <cell r="EV29" t="str">
            <v xml:space="preserve">Karen 
7-14,5
Kat
-21
</v>
          </cell>
          <cell r="EW29" t="str">
            <v xml:space="preserve">Ang
14-22,5
Kat
10-21
</v>
          </cell>
          <cell r="EX29" t="str">
            <v>Corinne T</v>
          </cell>
        </row>
        <row r="30">
          <cell r="ES30">
            <v>43646</v>
          </cell>
          <cell r="ET30" t="str">
            <v xml:space="preserve">Karen  7-14,5
Kat -21
</v>
          </cell>
          <cell r="EU30" t="str">
            <v xml:space="preserve">Ang 14-22,5
Kat 10-21
</v>
          </cell>
          <cell r="EV30" t="str">
            <v xml:space="preserve">Karen 
7-14,5
Kat
-21
</v>
          </cell>
          <cell r="EW30" t="str">
            <v xml:space="preserve">Ang
14-22,5
Kat
10-21
</v>
          </cell>
          <cell r="EX30" t="str">
            <v>Amina</v>
          </cell>
        </row>
        <row r="31">
          <cell r="ES31">
            <v>43647</v>
          </cell>
          <cell r="ET31" t="str">
            <v/>
          </cell>
          <cell r="EU31" t="str">
            <v/>
          </cell>
          <cell r="EV31" t="str">
            <v/>
          </cell>
          <cell r="EW31" t="str">
            <v/>
          </cell>
        </row>
        <row r="32">
          <cell r="ES32">
            <v>43648</v>
          </cell>
          <cell r="ET32" t="str">
            <v/>
          </cell>
          <cell r="EU32" t="str">
            <v/>
          </cell>
          <cell r="EV32" t="str">
            <v/>
          </cell>
          <cell r="EW32" t="str">
            <v/>
          </cell>
        </row>
        <row r="33">
          <cell r="ES33">
            <v>43649</v>
          </cell>
          <cell r="ET33" t="str">
            <v/>
          </cell>
          <cell r="EU33" t="str">
            <v/>
          </cell>
          <cell r="EV33" t="str">
            <v/>
          </cell>
          <cell r="EW33" t="str">
            <v/>
          </cell>
        </row>
        <row r="34">
          <cell r="ES34">
            <v>43650</v>
          </cell>
          <cell r="ET34" t="str">
            <v/>
          </cell>
          <cell r="EU34" t="str">
            <v/>
          </cell>
          <cell r="EV34" t="str">
            <v/>
          </cell>
          <cell r="EW34" t="str">
            <v/>
          </cell>
        </row>
        <row r="35">
          <cell r="ES35">
            <v>43651</v>
          </cell>
          <cell r="ET35" t="str">
            <v/>
          </cell>
          <cell r="EU35" t="str">
            <v/>
          </cell>
          <cell r="EV35" t="str">
            <v/>
          </cell>
          <cell r="EW35" t="str">
            <v/>
          </cell>
        </row>
        <row r="36">
          <cell r="ES36">
            <v>43652</v>
          </cell>
          <cell r="ET36" t="str">
            <v/>
          </cell>
          <cell r="EU36" t="str">
            <v/>
          </cell>
          <cell r="EV36" t="str">
            <v/>
          </cell>
          <cell r="EW36" t="str">
            <v/>
          </cell>
        </row>
        <row r="37">
          <cell r="ES37">
            <v>43653</v>
          </cell>
          <cell r="ET37" t="str">
            <v/>
          </cell>
          <cell r="EU37" t="str">
            <v/>
          </cell>
          <cell r="EV37" t="str">
            <v/>
          </cell>
          <cell r="EW37" t="str">
            <v/>
          </cell>
        </row>
      </sheetData>
      <sheetData sheetId="6">
        <row r="3">
          <cell r="ES3">
            <v>43647</v>
          </cell>
        </row>
      </sheetData>
      <sheetData sheetId="7">
        <row r="3">
          <cell r="ES3">
            <v>43675</v>
          </cell>
        </row>
      </sheetData>
      <sheetData sheetId="8">
        <row r="3">
          <cell r="ES3">
            <v>43710</v>
          </cell>
        </row>
      </sheetData>
      <sheetData sheetId="9">
        <row r="3">
          <cell r="ES3">
            <v>43738</v>
          </cell>
        </row>
      </sheetData>
      <sheetData sheetId="10">
        <row r="3">
          <cell r="ES3">
            <v>43773</v>
          </cell>
        </row>
      </sheetData>
      <sheetData sheetId="11">
        <row r="3">
          <cell r="ES3">
            <v>43801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5">
          <cell r="M5">
            <v>43458</v>
          </cell>
          <cell r="N5">
            <v>43459</v>
          </cell>
          <cell r="O5">
            <v>43460</v>
          </cell>
          <cell r="P5">
            <v>43461</v>
          </cell>
          <cell r="Q5">
            <v>43462</v>
          </cell>
          <cell r="R5">
            <v>43463</v>
          </cell>
          <cell r="S5">
            <v>43464</v>
          </cell>
          <cell r="T5">
            <v>43465</v>
          </cell>
          <cell r="U5">
            <v>43466</v>
          </cell>
          <cell r="V5">
            <v>43467</v>
          </cell>
          <cell r="W5">
            <v>43468</v>
          </cell>
          <cell r="X5">
            <v>43469</v>
          </cell>
          <cell r="Y5">
            <v>43470</v>
          </cell>
          <cell r="Z5">
            <v>43471</v>
          </cell>
          <cell r="AA5">
            <v>43472</v>
          </cell>
          <cell r="AB5">
            <v>43473</v>
          </cell>
          <cell r="AC5">
            <v>43474</v>
          </cell>
          <cell r="AD5">
            <v>43475</v>
          </cell>
          <cell r="AE5">
            <v>43476</v>
          </cell>
          <cell r="AF5">
            <v>43477</v>
          </cell>
          <cell r="AG5">
            <v>43478</v>
          </cell>
          <cell r="AH5">
            <v>43479</v>
          </cell>
          <cell r="AI5">
            <v>43480</v>
          </cell>
          <cell r="AJ5">
            <v>43481</v>
          </cell>
          <cell r="AK5">
            <v>43482</v>
          </cell>
          <cell r="AL5">
            <v>43483</v>
          </cell>
          <cell r="AM5">
            <v>43484</v>
          </cell>
          <cell r="AN5">
            <v>43485</v>
          </cell>
          <cell r="AO5">
            <v>43486</v>
          </cell>
          <cell r="AP5">
            <v>43487</v>
          </cell>
          <cell r="AQ5">
            <v>43488</v>
          </cell>
          <cell r="AR5">
            <v>43489</v>
          </cell>
          <cell r="AS5">
            <v>43490</v>
          </cell>
          <cell r="AT5">
            <v>43491</v>
          </cell>
          <cell r="AU5">
            <v>43492</v>
          </cell>
          <cell r="AV5">
            <v>43493</v>
          </cell>
          <cell r="AW5">
            <v>43494</v>
          </cell>
          <cell r="AX5">
            <v>43495</v>
          </cell>
          <cell r="AY5">
            <v>43496</v>
          </cell>
          <cell r="AZ5">
            <v>43497</v>
          </cell>
          <cell r="BA5">
            <v>43498</v>
          </cell>
          <cell r="BB5">
            <v>43499</v>
          </cell>
          <cell r="BC5">
            <v>43500</v>
          </cell>
          <cell r="BD5">
            <v>43501</v>
          </cell>
          <cell r="BE5">
            <v>43502</v>
          </cell>
          <cell r="BF5">
            <v>43503</v>
          </cell>
          <cell r="BG5">
            <v>43504</v>
          </cell>
          <cell r="BH5">
            <v>43505</v>
          </cell>
          <cell r="BI5">
            <v>43506</v>
          </cell>
          <cell r="BJ5">
            <v>43507</v>
          </cell>
          <cell r="BK5">
            <v>43508</v>
          </cell>
          <cell r="BL5">
            <v>43509</v>
          </cell>
          <cell r="BM5">
            <v>43510</v>
          </cell>
          <cell r="BN5">
            <v>43511</v>
          </cell>
          <cell r="BO5">
            <v>43512</v>
          </cell>
          <cell r="BP5">
            <v>43513</v>
          </cell>
          <cell r="BQ5">
            <v>43514</v>
          </cell>
          <cell r="BR5">
            <v>43515</v>
          </cell>
          <cell r="BS5">
            <v>43516</v>
          </cell>
          <cell r="BT5">
            <v>43517</v>
          </cell>
          <cell r="BU5">
            <v>43518</v>
          </cell>
          <cell r="BV5">
            <v>43519</v>
          </cell>
          <cell r="BW5">
            <v>43520</v>
          </cell>
          <cell r="BX5">
            <v>43521</v>
          </cell>
          <cell r="BY5">
            <v>43522</v>
          </cell>
          <cell r="BZ5">
            <v>43523</v>
          </cell>
          <cell r="CA5">
            <v>43524</v>
          </cell>
          <cell r="CB5">
            <v>43525</v>
          </cell>
          <cell r="CC5">
            <v>43526</v>
          </cell>
          <cell r="CD5">
            <v>43527</v>
          </cell>
          <cell r="CE5">
            <v>43528</v>
          </cell>
          <cell r="CF5">
            <v>43529</v>
          </cell>
          <cell r="CG5">
            <v>43530</v>
          </cell>
          <cell r="CH5">
            <v>43531</v>
          </cell>
          <cell r="CI5">
            <v>43532</v>
          </cell>
          <cell r="CJ5">
            <v>43533</v>
          </cell>
          <cell r="CK5">
            <v>43534</v>
          </cell>
          <cell r="CL5">
            <v>43535</v>
          </cell>
          <cell r="CM5">
            <v>43536</v>
          </cell>
          <cell r="CN5">
            <v>43537</v>
          </cell>
          <cell r="CO5">
            <v>43538</v>
          </cell>
          <cell r="CP5">
            <v>43539</v>
          </cell>
          <cell r="CQ5">
            <v>43540</v>
          </cell>
          <cell r="CR5">
            <v>43541</v>
          </cell>
          <cell r="CS5">
            <v>43542</v>
          </cell>
          <cell r="CT5">
            <v>43543</v>
          </cell>
          <cell r="CU5">
            <v>43544</v>
          </cell>
          <cell r="CV5">
            <v>43545</v>
          </cell>
          <cell r="CW5">
            <v>43546</v>
          </cell>
          <cell r="CX5">
            <v>43547</v>
          </cell>
          <cell r="CY5">
            <v>43548</v>
          </cell>
          <cell r="CZ5">
            <v>43549</v>
          </cell>
          <cell r="DA5">
            <v>43550</v>
          </cell>
          <cell r="DB5">
            <v>43551</v>
          </cell>
          <cell r="DC5">
            <v>43552</v>
          </cell>
          <cell r="DD5">
            <v>43553</v>
          </cell>
          <cell r="DE5">
            <v>43554</v>
          </cell>
          <cell r="DF5">
            <v>43555</v>
          </cell>
          <cell r="DG5">
            <v>43556</v>
          </cell>
          <cell r="DH5">
            <v>43557</v>
          </cell>
          <cell r="DI5">
            <v>43558</v>
          </cell>
          <cell r="DJ5">
            <v>43559</v>
          </cell>
          <cell r="DK5">
            <v>43560</v>
          </cell>
          <cell r="DL5">
            <v>43561</v>
          </cell>
          <cell r="DM5">
            <v>43562</v>
          </cell>
          <cell r="DN5">
            <v>43563</v>
          </cell>
          <cell r="DO5">
            <v>43564</v>
          </cell>
          <cell r="DP5">
            <v>43565</v>
          </cell>
          <cell r="DQ5">
            <v>43566</v>
          </cell>
          <cell r="DR5">
            <v>43567</v>
          </cell>
          <cell r="DS5">
            <v>43568</v>
          </cell>
          <cell r="DT5">
            <v>43569</v>
          </cell>
          <cell r="DU5">
            <v>43570</v>
          </cell>
          <cell r="DV5">
            <v>43571</v>
          </cell>
          <cell r="DW5">
            <v>43572</v>
          </cell>
          <cell r="DX5">
            <v>43573</v>
          </cell>
          <cell r="DY5">
            <v>43574</v>
          </cell>
          <cell r="DZ5">
            <v>43575</v>
          </cell>
          <cell r="EA5">
            <v>43576</v>
          </cell>
          <cell r="EB5">
            <v>43577</v>
          </cell>
          <cell r="EC5">
            <v>43578</v>
          </cell>
          <cell r="ED5">
            <v>43579</v>
          </cell>
          <cell r="EE5">
            <v>43580</v>
          </cell>
          <cell r="EF5">
            <v>43581</v>
          </cell>
          <cell r="EG5">
            <v>43582</v>
          </cell>
          <cell r="EH5">
            <v>43583</v>
          </cell>
          <cell r="EI5">
            <v>43584</v>
          </cell>
          <cell r="EJ5">
            <v>43585</v>
          </cell>
          <cell r="EK5">
            <v>43586</v>
          </cell>
          <cell r="EL5">
            <v>43587</v>
          </cell>
          <cell r="EM5">
            <v>43588</v>
          </cell>
          <cell r="EN5">
            <v>43589</v>
          </cell>
          <cell r="EO5">
            <v>43590</v>
          </cell>
          <cell r="EP5">
            <v>43591</v>
          </cell>
          <cell r="EQ5">
            <v>43592</v>
          </cell>
          <cell r="ER5">
            <v>43593</v>
          </cell>
          <cell r="ES5">
            <v>43594</v>
          </cell>
          <cell r="ET5">
            <v>43595</v>
          </cell>
          <cell r="EU5">
            <v>43596</v>
          </cell>
          <cell r="EV5">
            <v>43597</v>
          </cell>
          <cell r="EW5">
            <v>43598</v>
          </cell>
          <cell r="EX5">
            <v>43599</v>
          </cell>
          <cell r="EY5">
            <v>43600</v>
          </cell>
          <cell r="EZ5">
            <v>43601</v>
          </cell>
          <cell r="FA5">
            <v>43602</v>
          </cell>
          <cell r="FB5">
            <v>43603</v>
          </cell>
          <cell r="FC5">
            <v>43604</v>
          </cell>
          <cell r="FD5">
            <v>43605</v>
          </cell>
          <cell r="FE5">
            <v>43606</v>
          </cell>
          <cell r="FF5">
            <v>43607</v>
          </cell>
          <cell r="FG5">
            <v>43608</v>
          </cell>
          <cell r="FH5">
            <v>43609</v>
          </cell>
          <cell r="FI5">
            <v>43610</v>
          </cell>
          <cell r="FJ5">
            <v>43611</v>
          </cell>
          <cell r="FK5">
            <v>43612</v>
          </cell>
          <cell r="FL5">
            <v>43613</v>
          </cell>
          <cell r="FM5">
            <v>43614</v>
          </cell>
          <cell r="FN5">
            <v>43615</v>
          </cell>
          <cell r="FO5">
            <v>43616</v>
          </cell>
          <cell r="FP5">
            <v>43617</v>
          </cell>
          <cell r="FQ5">
            <v>43618</v>
          </cell>
          <cell r="FR5">
            <v>43619</v>
          </cell>
          <cell r="FS5">
            <v>43620</v>
          </cell>
          <cell r="FT5">
            <v>43621</v>
          </cell>
          <cell r="FU5">
            <v>43622</v>
          </cell>
          <cell r="FV5">
            <v>43623</v>
          </cell>
          <cell r="FW5">
            <v>43624</v>
          </cell>
          <cell r="FX5">
            <v>43625</v>
          </cell>
          <cell r="FY5">
            <v>43626</v>
          </cell>
          <cell r="FZ5">
            <v>43627</v>
          </cell>
          <cell r="GA5">
            <v>43628</v>
          </cell>
          <cell r="GB5">
            <v>43629</v>
          </cell>
          <cell r="GC5">
            <v>43630</v>
          </cell>
          <cell r="GD5">
            <v>43631</v>
          </cell>
          <cell r="GE5">
            <v>43632</v>
          </cell>
          <cell r="GF5">
            <v>43633</v>
          </cell>
          <cell r="GG5">
            <v>43634</v>
          </cell>
          <cell r="GH5">
            <v>43635</v>
          </cell>
          <cell r="GI5">
            <v>43636</v>
          </cell>
          <cell r="GJ5">
            <v>43637</v>
          </cell>
          <cell r="GK5">
            <v>43638</v>
          </cell>
          <cell r="GL5">
            <v>43639</v>
          </cell>
          <cell r="GM5">
            <v>43640</v>
          </cell>
          <cell r="GN5">
            <v>43641</v>
          </cell>
          <cell r="GO5">
            <v>43642</v>
          </cell>
          <cell r="GP5">
            <v>43643</v>
          </cell>
          <cell r="GQ5">
            <v>43644</v>
          </cell>
          <cell r="GR5">
            <v>43645</v>
          </cell>
          <cell r="GS5">
            <v>43646</v>
          </cell>
          <cell r="GT5">
            <v>43647</v>
          </cell>
          <cell r="GU5">
            <v>43648</v>
          </cell>
          <cell r="GV5">
            <v>43649</v>
          </cell>
          <cell r="GW5">
            <v>43650</v>
          </cell>
          <cell r="GX5">
            <v>43651</v>
          </cell>
          <cell r="GY5">
            <v>43652</v>
          </cell>
          <cell r="GZ5">
            <v>43653</v>
          </cell>
          <cell r="HA5">
            <v>43654</v>
          </cell>
          <cell r="HB5">
            <v>43655</v>
          </cell>
          <cell r="HC5">
            <v>43656</v>
          </cell>
          <cell r="HD5">
            <v>43657</v>
          </cell>
          <cell r="HE5">
            <v>43658</v>
          </cell>
          <cell r="HF5">
            <v>43659</v>
          </cell>
          <cell r="HG5">
            <v>43660</v>
          </cell>
          <cell r="HH5">
            <v>43661</v>
          </cell>
          <cell r="HI5">
            <v>43662</v>
          </cell>
          <cell r="HJ5">
            <v>43663</v>
          </cell>
          <cell r="HK5">
            <v>43664</v>
          </cell>
          <cell r="HL5">
            <v>43665</v>
          </cell>
          <cell r="HM5">
            <v>43666</v>
          </cell>
          <cell r="HN5">
            <v>43667</v>
          </cell>
          <cell r="HO5">
            <v>43668</v>
          </cell>
          <cell r="HP5">
            <v>43669</v>
          </cell>
          <cell r="HQ5">
            <v>43670</v>
          </cell>
          <cell r="HR5">
            <v>43671</v>
          </cell>
          <cell r="HS5">
            <v>43672</v>
          </cell>
          <cell r="HT5">
            <v>43673</v>
          </cell>
          <cell r="HU5">
            <v>43674</v>
          </cell>
          <cell r="HV5">
            <v>43675</v>
          </cell>
          <cell r="HW5">
            <v>43676</v>
          </cell>
          <cell r="HX5">
            <v>43677</v>
          </cell>
          <cell r="HY5">
            <v>43678</v>
          </cell>
          <cell r="HZ5">
            <v>43679</v>
          </cell>
          <cell r="IA5">
            <v>43680</v>
          </cell>
          <cell r="IB5">
            <v>43681</v>
          </cell>
          <cell r="IC5">
            <v>43682</v>
          </cell>
          <cell r="ID5">
            <v>43683</v>
          </cell>
          <cell r="IE5">
            <v>43684</v>
          </cell>
          <cell r="IF5">
            <v>43685</v>
          </cell>
          <cell r="IG5">
            <v>43686</v>
          </cell>
          <cell r="IH5">
            <v>43687</v>
          </cell>
          <cell r="II5">
            <v>43688</v>
          </cell>
          <cell r="IJ5">
            <v>43689</v>
          </cell>
          <cell r="IK5">
            <v>43690</v>
          </cell>
          <cell r="IL5">
            <v>43691</v>
          </cell>
          <cell r="IM5">
            <v>43692</v>
          </cell>
          <cell r="IN5">
            <v>43693</v>
          </cell>
          <cell r="IO5">
            <v>43694</v>
          </cell>
          <cell r="IP5">
            <v>43695</v>
          </cell>
          <cell r="IQ5">
            <v>43696</v>
          </cell>
          <cell r="IR5">
            <v>43697</v>
          </cell>
          <cell r="IS5">
            <v>43698</v>
          </cell>
          <cell r="IT5">
            <v>43699</v>
          </cell>
          <cell r="IU5">
            <v>43700</v>
          </cell>
          <cell r="IV5">
            <v>43701</v>
          </cell>
          <cell r="IW5">
            <v>43702</v>
          </cell>
          <cell r="IX5">
            <v>43703</v>
          </cell>
          <cell r="IY5">
            <v>43704</v>
          </cell>
          <cell r="IZ5">
            <v>43705</v>
          </cell>
          <cell r="JA5">
            <v>43706</v>
          </cell>
          <cell r="JB5">
            <v>43707</v>
          </cell>
          <cell r="JC5">
            <v>43708</v>
          </cell>
          <cell r="JD5">
            <v>43709</v>
          </cell>
          <cell r="JE5">
            <v>43710</v>
          </cell>
          <cell r="JF5">
            <v>43711</v>
          </cell>
          <cell r="JG5">
            <v>43712</v>
          </cell>
          <cell r="JH5">
            <v>43713</v>
          </cell>
          <cell r="JI5">
            <v>43714</v>
          </cell>
          <cell r="JJ5">
            <v>43715</v>
          </cell>
          <cell r="JK5">
            <v>43716</v>
          </cell>
          <cell r="JL5">
            <v>43717</v>
          </cell>
          <cell r="JM5">
            <v>43718</v>
          </cell>
          <cell r="JN5">
            <v>43719</v>
          </cell>
          <cell r="JO5">
            <v>43720</v>
          </cell>
          <cell r="JP5">
            <v>43721</v>
          </cell>
          <cell r="JQ5">
            <v>43722</v>
          </cell>
          <cell r="JR5">
            <v>43723</v>
          </cell>
          <cell r="JS5">
            <v>43724</v>
          </cell>
          <cell r="JT5">
            <v>43725</v>
          </cell>
          <cell r="JU5">
            <v>43726</v>
          </cell>
          <cell r="JV5">
            <v>43727</v>
          </cell>
          <cell r="JW5">
            <v>43728</v>
          </cell>
          <cell r="JX5">
            <v>43729</v>
          </cell>
          <cell r="JY5">
            <v>43730</v>
          </cell>
          <cell r="JZ5">
            <v>43731</v>
          </cell>
          <cell r="KA5">
            <v>43732</v>
          </cell>
          <cell r="KB5">
            <v>43733</v>
          </cell>
          <cell r="KC5">
            <v>43734</v>
          </cell>
          <cell r="KD5">
            <v>43735</v>
          </cell>
          <cell r="KE5">
            <v>43736</v>
          </cell>
          <cell r="KF5">
            <v>43737</v>
          </cell>
          <cell r="KG5">
            <v>43738</v>
          </cell>
          <cell r="KH5">
            <v>43739</v>
          </cell>
          <cell r="KI5">
            <v>43740</v>
          </cell>
          <cell r="KJ5">
            <v>43741</v>
          </cell>
          <cell r="KK5">
            <v>43742</v>
          </cell>
          <cell r="KL5">
            <v>43743</v>
          </cell>
          <cell r="KM5">
            <v>43744</v>
          </cell>
          <cell r="KN5">
            <v>43745</v>
          </cell>
          <cell r="KO5">
            <v>43746</v>
          </cell>
          <cell r="KP5">
            <v>43747</v>
          </cell>
          <cell r="KQ5">
            <v>43748</v>
          </cell>
          <cell r="KR5">
            <v>43749</v>
          </cell>
          <cell r="KS5">
            <v>43750</v>
          </cell>
          <cell r="KT5">
            <v>43751</v>
          </cell>
          <cell r="KU5">
            <v>43752</v>
          </cell>
          <cell r="KV5">
            <v>43753</v>
          </cell>
          <cell r="KW5">
            <v>43754</v>
          </cell>
          <cell r="KX5">
            <v>43755</v>
          </cell>
          <cell r="KY5">
            <v>43756</v>
          </cell>
          <cell r="KZ5">
            <v>43757</v>
          </cell>
          <cell r="LA5">
            <v>43758</v>
          </cell>
          <cell r="LB5">
            <v>43759</v>
          </cell>
          <cell r="LC5">
            <v>43760</v>
          </cell>
          <cell r="LD5">
            <v>43761</v>
          </cell>
          <cell r="LE5">
            <v>43762</v>
          </cell>
          <cell r="LF5">
            <v>43763</v>
          </cell>
          <cell r="LG5">
            <v>43764</v>
          </cell>
          <cell r="LH5">
            <v>43765</v>
          </cell>
          <cell r="LI5">
            <v>43766</v>
          </cell>
          <cell r="LJ5">
            <v>43767</v>
          </cell>
          <cell r="LK5">
            <v>43768</v>
          </cell>
          <cell r="LL5">
            <v>43769</v>
          </cell>
          <cell r="LM5">
            <v>43770</v>
          </cell>
          <cell r="LN5">
            <v>43771</v>
          </cell>
          <cell r="LO5">
            <v>43772</v>
          </cell>
          <cell r="LP5">
            <v>43773</v>
          </cell>
          <cell r="LQ5">
            <v>43774</v>
          </cell>
          <cell r="LR5">
            <v>43775</v>
          </cell>
          <cell r="LS5">
            <v>43776</v>
          </cell>
          <cell r="LT5">
            <v>43777</v>
          </cell>
          <cell r="LU5">
            <v>43778</v>
          </cell>
          <cell r="LV5">
            <v>43779</v>
          </cell>
          <cell r="LW5">
            <v>43780</v>
          </cell>
          <cell r="LX5">
            <v>43781</v>
          </cell>
          <cell r="LY5">
            <v>43782</v>
          </cell>
          <cell r="LZ5">
            <v>43783</v>
          </cell>
          <cell r="MA5">
            <v>43784</v>
          </cell>
          <cell r="MB5">
            <v>43785</v>
          </cell>
          <cell r="MC5">
            <v>43786</v>
          </cell>
          <cell r="MD5">
            <v>43787</v>
          </cell>
          <cell r="ME5">
            <v>43788</v>
          </cell>
          <cell r="MF5">
            <v>43789</v>
          </cell>
          <cell r="MG5">
            <v>43790</v>
          </cell>
          <cell r="MH5">
            <v>43791</v>
          </cell>
          <cell r="MI5">
            <v>43792</v>
          </cell>
          <cell r="MJ5">
            <v>43793</v>
          </cell>
          <cell r="MK5">
            <v>43794</v>
          </cell>
          <cell r="ML5">
            <v>43795</v>
          </cell>
          <cell r="MM5">
            <v>43796</v>
          </cell>
          <cell r="MN5">
            <v>43797</v>
          </cell>
          <cell r="MO5">
            <v>43798</v>
          </cell>
          <cell r="MP5">
            <v>43799</v>
          </cell>
          <cell r="MQ5">
            <v>43800</v>
          </cell>
          <cell r="MR5">
            <v>43801</v>
          </cell>
          <cell r="MS5">
            <v>43802</v>
          </cell>
          <cell r="MT5">
            <v>43803</v>
          </cell>
          <cell r="MU5">
            <v>43804</v>
          </cell>
          <cell r="MV5">
            <v>43805</v>
          </cell>
          <cell r="MW5">
            <v>43806</v>
          </cell>
          <cell r="MX5">
            <v>43807</v>
          </cell>
          <cell r="MY5">
            <v>43808</v>
          </cell>
          <cell r="MZ5">
            <v>43809</v>
          </cell>
          <cell r="NA5">
            <v>43810</v>
          </cell>
          <cell r="NB5">
            <v>43811</v>
          </cell>
          <cell r="NC5">
            <v>43812</v>
          </cell>
          <cell r="ND5">
            <v>43813</v>
          </cell>
          <cell r="NE5">
            <v>43814</v>
          </cell>
          <cell r="NF5">
            <v>43815</v>
          </cell>
          <cell r="NG5">
            <v>43816</v>
          </cell>
          <cell r="NH5">
            <v>43817</v>
          </cell>
          <cell r="NI5">
            <v>43818</v>
          </cell>
          <cell r="NJ5">
            <v>43819</v>
          </cell>
          <cell r="NK5">
            <v>43820</v>
          </cell>
          <cell r="NL5">
            <v>43821</v>
          </cell>
          <cell r="NM5">
            <v>43822</v>
          </cell>
          <cell r="NN5">
            <v>43823</v>
          </cell>
          <cell r="NO5">
            <v>43824</v>
          </cell>
          <cell r="NP5">
            <v>43825</v>
          </cell>
          <cell r="NQ5">
            <v>43826</v>
          </cell>
          <cell r="NR5">
            <v>43827</v>
          </cell>
          <cell r="NS5">
            <v>43828</v>
          </cell>
          <cell r="NT5">
            <v>43829</v>
          </cell>
          <cell r="NU5">
            <v>43830</v>
          </cell>
          <cell r="NV5">
            <v>43831</v>
          </cell>
          <cell r="NW5">
            <v>43832</v>
          </cell>
          <cell r="NX5">
            <v>43833</v>
          </cell>
          <cell r="NY5">
            <v>43834</v>
          </cell>
          <cell r="NZ5">
            <v>43835</v>
          </cell>
        </row>
        <row r="7">
          <cell r="C7" t="str">
            <v>LECOINTRE</v>
          </cell>
          <cell r="M7">
            <v>4</v>
          </cell>
          <cell r="N7">
            <v>5</v>
          </cell>
          <cell r="O7">
            <v>4</v>
          </cell>
          <cell r="P7">
            <v>4</v>
          </cell>
          <cell r="Q7">
            <v>4</v>
          </cell>
          <cell r="R7">
            <v>0</v>
          </cell>
          <cell r="S7">
            <v>0</v>
          </cell>
          <cell r="T7">
            <v>0</v>
          </cell>
          <cell r="U7">
            <v>5</v>
          </cell>
          <cell r="V7">
            <v>3</v>
          </cell>
          <cell r="W7">
            <v>1</v>
          </cell>
          <cell r="X7">
            <v>1</v>
          </cell>
          <cell r="Y7">
            <v>0</v>
          </cell>
          <cell r="Z7">
            <v>0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0</v>
          </cell>
          <cell r="AG7">
            <v>0</v>
          </cell>
          <cell r="AH7">
            <v>1</v>
          </cell>
          <cell r="AI7">
            <v>1</v>
          </cell>
          <cell r="AJ7">
            <v>1</v>
          </cell>
          <cell r="AK7">
            <v>1</v>
          </cell>
          <cell r="AL7">
            <v>1</v>
          </cell>
          <cell r="AM7">
            <v>0</v>
          </cell>
          <cell r="AN7">
            <v>0</v>
          </cell>
          <cell r="AO7">
            <v>1</v>
          </cell>
          <cell r="AP7">
            <v>1</v>
          </cell>
          <cell r="AQ7">
            <v>1</v>
          </cell>
          <cell r="AR7">
            <v>1</v>
          </cell>
          <cell r="AS7">
            <v>1</v>
          </cell>
          <cell r="AT7">
            <v>0</v>
          </cell>
          <cell r="AU7">
            <v>0</v>
          </cell>
          <cell r="AV7">
            <v>1</v>
          </cell>
          <cell r="AW7">
            <v>1</v>
          </cell>
          <cell r="AX7">
            <v>1</v>
          </cell>
          <cell r="AY7">
            <v>1</v>
          </cell>
          <cell r="AZ7">
            <v>1</v>
          </cell>
          <cell r="BA7">
            <v>0</v>
          </cell>
          <cell r="BB7">
            <v>0</v>
          </cell>
          <cell r="BC7">
            <v>1</v>
          </cell>
          <cell r="BD7">
            <v>1</v>
          </cell>
          <cell r="BE7">
            <v>1</v>
          </cell>
          <cell r="BF7">
            <v>1</v>
          </cell>
          <cell r="BG7">
            <v>1</v>
          </cell>
          <cell r="BH7">
            <v>0</v>
          </cell>
          <cell r="BI7">
            <v>0</v>
          </cell>
          <cell r="BJ7">
            <v>1</v>
          </cell>
          <cell r="BK7">
            <v>1</v>
          </cell>
          <cell r="BL7">
            <v>1</v>
          </cell>
          <cell r="BM7">
            <v>1</v>
          </cell>
          <cell r="BN7">
            <v>1</v>
          </cell>
          <cell r="BO7">
            <v>0</v>
          </cell>
          <cell r="BP7">
            <v>0</v>
          </cell>
          <cell r="BQ7">
            <v>3</v>
          </cell>
          <cell r="BR7">
            <v>3</v>
          </cell>
          <cell r="BS7">
            <v>3</v>
          </cell>
          <cell r="BT7">
            <v>3</v>
          </cell>
          <cell r="BU7">
            <v>3</v>
          </cell>
          <cell r="BV7">
            <v>0</v>
          </cell>
          <cell r="BW7">
            <v>0</v>
          </cell>
          <cell r="BX7">
            <v>1</v>
          </cell>
          <cell r="BY7">
            <v>1</v>
          </cell>
          <cell r="BZ7">
            <v>1</v>
          </cell>
          <cell r="CA7">
            <v>1</v>
          </cell>
          <cell r="CB7">
            <v>1</v>
          </cell>
          <cell r="CC7">
            <v>0</v>
          </cell>
          <cell r="CD7">
            <v>0</v>
          </cell>
          <cell r="CE7">
            <v>1</v>
          </cell>
          <cell r="CF7">
            <v>1</v>
          </cell>
          <cell r="CG7">
            <v>1</v>
          </cell>
          <cell r="CH7">
            <v>1</v>
          </cell>
          <cell r="CI7">
            <v>1</v>
          </cell>
          <cell r="CJ7">
            <v>0</v>
          </cell>
          <cell r="CK7">
            <v>0</v>
          </cell>
          <cell r="CL7">
            <v>1</v>
          </cell>
          <cell r="CM7">
            <v>1</v>
          </cell>
          <cell r="CN7">
            <v>1</v>
          </cell>
          <cell r="CO7">
            <v>1</v>
          </cell>
          <cell r="CP7">
            <v>1</v>
          </cell>
          <cell r="CQ7">
            <v>0</v>
          </cell>
          <cell r="CR7">
            <v>0</v>
          </cell>
          <cell r="CS7">
            <v>1</v>
          </cell>
          <cell r="CT7">
            <v>1</v>
          </cell>
          <cell r="CU7">
            <v>1</v>
          </cell>
          <cell r="CV7">
            <v>1</v>
          </cell>
          <cell r="CW7">
            <v>1</v>
          </cell>
          <cell r="CX7">
            <v>0</v>
          </cell>
          <cell r="CY7">
            <v>0</v>
          </cell>
          <cell r="CZ7">
            <v>1</v>
          </cell>
          <cell r="DA7">
            <v>1</v>
          </cell>
          <cell r="DB7">
            <v>1</v>
          </cell>
          <cell r="DC7">
            <v>1</v>
          </cell>
          <cell r="DD7">
            <v>1</v>
          </cell>
          <cell r="DE7">
            <v>0</v>
          </cell>
          <cell r="DF7">
            <v>0</v>
          </cell>
          <cell r="DG7">
            <v>1</v>
          </cell>
          <cell r="DH7">
            <v>1</v>
          </cell>
          <cell r="DI7">
            <v>1</v>
          </cell>
          <cell r="DJ7">
            <v>1</v>
          </cell>
          <cell r="DK7">
            <v>1</v>
          </cell>
          <cell r="DL7">
            <v>0</v>
          </cell>
          <cell r="DM7">
            <v>0</v>
          </cell>
          <cell r="DN7">
            <v>1</v>
          </cell>
          <cell r="DO7">
            <v>1</v>
          </cell>
          <cell r="DP7">
            <v>1</v>
          </cell>
          <cell r="DQ7">
            <v>1</v>
          </cell>
          <cell r="DR7">
            <v>1</v>
          </cell>
          <cell r="DS7">
            <v>0</v>
          </cell>
          <cell r="DT7">
            <v>0</v>
          </cell>
          <cell r="DU7">
            <v>3</v>
          </cell>
          <cell r="DV7">
            <v>3</v>
          </cell>
          <cell r="DW7">
            <v>3</v>
          </cell>
          <cell r="DX7">
            <v>3</v>
          </cell>
          <cell r="DY7">
            <v>3</v>
          </cell>
          <cell r="DZ7">
            <v>0</v>
          </cell>
          <cell r="EA7">
            <v>0</v>
          </cell>
          <cell r="EB7">
            <v>5</v>
          </cell>
          <cell r="EC7">
            <v>1</v>
          </cell>
          <cell r="ED7">
            <v>1</v>
          </cell>
          <cell r="EE7">
            <v>1</v>
          </cell>
          <cell r="EF7">
            <v>1</v>
          </cell>
          <cell r="EG7">
            <v>2</v>
          </cell>
          <cell r="EH7">
            <v>0</v>
          </cell>
          <cell r="EI7">
            <v>1</v>
          </cell>
          <cell r="EJ7">
            <v>1</v>
          </cell>
          <cell r="EK7">
            <v>5</v>
          </cell>
          <cell r="EL7">
            <v>0</v>
          </cell>
          <cell r="EM7">
            <v>0</v>
          </cell>
          <cell r="EN7">
            <v>0</v>
          </cell>
          <cell r="EO7">
            <v>0</v>
          </cell>
          <cell r="EP7">
            <v>0</v>
          </cell>
          <cell r="EQ7">
            <v>0</v>
          </cell>
          <cell r="ER7">
            <v>5</v>
          </cell>
          <cell r="ES7">
            <v>1</v>
          </cell>
          <cell r="ET7">
            <v>1</v>
          </cell>
          <cell r="EU7">
            <v>2</v>
          </cell>
          <cell r="EV7">
            <v>0</v>
          </cell>
          <cell r="EW7">
            <v>1</v>
          </cell>
          <cell r="EX7">
            <v>1</v>
          </cell>
          <cell r="EY7">
            <v>1</v>
          </cell>
          <cell r="EZ7">
            <v>1</v>
          </cell>
          <cell r="FA7">
            <v>1</v>
          </cell>
          <cell r="FB7">
            <v>0</v>
          </cell>
          <cell r="FC7">
            <v>0</v>
          </cell>
          <cell r="FD7">
            <v>1</v>
          </cell>
          <cell r="FE7">
            <v>1</v>
          </cell>
          <cell r="FF7">
            <v>1</v>
          </cell>
          <cell r="FG7">
            <v>1</v>
          </cell>
          <cell r="FH7">
            <v>1</v>
          </cell>
          <cell r="FI7">
            <v>0</v>
          </cell>
          <cell r="FJ7">
            <v>0</v>
          </cell>
          <cell r="FK7">
            <v>1</v>
          </cell>
          <cell r="FL7">
            <v>1</v>
          </cell>
          <cell r="FM7">
            <v>1</v>
          </cell>
          <cell r="FN7">
            <v>5</v>
          </cell>
          <cell r="FO7">
            <v>3</v>
          </cell>
          <cell r="FP7">
            <v>0</v>
          </cell>
          <cell r="FQ7">
            <v>0</v>
          </cell>
          <cell r="FR7">
            <v>1</v>
          </cell>
          <cell r="FS7">
            <v>1</v>
          </cell>
          <cell r="FT7">
            <v>1</v>
          </cell>
          <cell r="FU7">
            <v>1</v>
          </cell>
          <cell r="FV7">
            <v>1</v>
          </cell>
          <cell r="FW7">
            <v>2</v>
          </cell>
          <cell r="FX7">
            <v>0</v>
          </cell>
          <cell r="FY7">
            <v>5</v>
          </cell>
          <cell r="FZ7">
            <v>1</v>
          </cell>
          <cell r="GA7">
            <v>1</v>
          </cell>
          <cell r="GB7">
            <v>1</v>
          </cell>
          <cell r="GC7">
            <v>1</v>
          </cell>
          <cell r="GD7">
            <v>0</v>
          </cell>
          <cell r="GE7">
            <v>0</v>
          </cell>
          <cell r="GF7">
            <v>1</v>
          </cell>
          <cell r="GG7">
            <v>1</v>
          </cell>
          <cell r="GH7">
            <v>1</v>
          </cell>
          <cell r="GI7">
            <v>1</v>
          </cell>
          <cell r="GJ7">
            <v>1</v>
          </cell>
          <cell r="GK7">
            <v>2</v>
          </cell>
          <cell r="GL7">
            <v>0</v>
          </cell>
          <cell r="GM7">
            <v>1</v>
          </cell>
          <cell r="GN7">
            <v>1</v>
          </cell>
          <cell r="GO7">
            <v>1</v>
          </cell>
          <cell r="GP7">
            <v>1</v>
          </cell>
          <cell r="GQ7">
            <v>1</v>
          </cell>
          <cell r="GR7">
            <v>0</v>
          </cell>
          <cell r="GS7">
            <v>0</v>
          </cell>
          <cell r="GT7">
            <v>1</v>
          </cell>
          <cell r="GU7">
            <v>1</v>
          </cell>
          <cell r="GV7">
            <v>1</v>
          </cell>
          <cell r="GW7">
            <v>1</v>
          </cell>
          <cell r="GX7">
            <v>1</v>
          </cell>
          <cell r="GY7">
            <v>0</v>
          </cell>
          <cell r="GZ7">
            <v>0</v>
          </cell>
          <cell r="HA7">
            <v>1</v>
          </cell>
          <cell r="HB7">
            <v>1</v>
          </cell>
          <cell r="HC7">
            <v>1</v>
          </cell>
          <cell r="HD7">
            <v>1</v>
          </cell>
          <cell r="HE7">
            <v>1</v>
          </cell>
          <cell r="HF7">
            <v>0</v>
          </cell>
          <cell r="HG7">
            <v>5</v>
          </cell>
          <cell r="HH7">
            <v>1</v>
          </cell>
          <cell r="HI7">
            <v>1</v>
          </cell>
          <cell r="HJ7">
            <v>1</v>
          </cell>
          <cell r="HK7">
            <v>1</v>
          </cell>
          <cell r="HL7">
            <v>1</v>
          </cell>
          <cell r="HM7">
            <v>0</v>
          </cell>
          <cell r="HN7">
            <v>0</v>
          </cell>
          <cell r="HO7">
            <v>1</v>
          </cell>
          <cell r="HP7">
            <v>1</v>
          </cell>
          <cell r="HQ7">
            <v>1</v>
          </cell>
          <cell r="HR7">
            <v>1</v>
          </cell>
          <cell r="HS7">
            <v>1</v>
          </cell>
          <cell r="HT7">
            <v>0</v>
          </cell>
          <cell r="HU7">
            <v>0</v>
          </cell>
          <cell r="HV7">
            <v>4</v>
          </cell>
          <cell r="HW7">
            <v>4</v>
          </cell>
          <cell r="HX7">
            <v>4</v>
          </cell>
          <cell r="HY7">
            <v>4</v>
          </cell>
          <cell r="HZ7">
            <v>4</v>
          </cell>
          <cell r="IA7">
            <v>0</v>
          </cell>
          <cell r="IB7">
            <v>0</v>
          </cell>
          <cell r="IC7">
            <v>4</v>
          </cell>
          <cell r="ID7">
            <v>4</v>
          </cell>
          <cell r="IE7">
            <v>4</v>
          </cell>
          <cell r="IF7">
            <v>4</v>
          </cell>
          <cell r="IG7">
            <v>4</v>
          </cell>
          <cell r="IH7">
            <v>0</v>
          </cell>
          <cell r="II7">
            <v>0</v>
          </cell>
          <cell r="IJ7">
            <v>4</v>
          </cell>
          <cell r="IK7">
            <v>4</v>
          </cell>
          <cell r="IL7">
            <v>4</v>
          </cell>
          <cell r="IM7">
            <v>5</v>
          </cell>
          <cell r="IN7">
            <v>4</v>
          </cell>
          <cell r="IO7">
            <v>0</v>
          </cell>
          <cell r="IP7">
            <v>0</v>
          </cell>
          <cell r="IQ7">
            <v>4</v>
          </cell>
          <cell r="IR7">
            <v>4</v>
          </cell>
          <cell r="IS7">
            <v>4</v>
          </cell>
          <cell r="IT7">
            <v>4</v>
          </cell>
          <cell r="IU7">
            <v>4</v>
          </cell>
          <cell r="IV7">
            <v>0</v>
          </cell>
          <cell r="IW7">
            <v>0</v>
          </cell>
          <cell r="IX7">
            <v>1</v>
          </cell>
          <cell r="IY7">
            <v>1</v>
          </cell>
          <cell r="IZ7">
            <v>1</v>
          </cell>
          <cell r="JA7">
            <v>1</v>
          </cell>
          <cell r="JB7">
            <v>1</v>
          </cell>
          <cell r="JC7">
            <v>0</v>
          </cell>
          <cell r="JD7">
            <v>0</v>
          </cell>
          <cell r="JE7">
            <v>1</v>
          </cell>
          <cell r="JF7">
            <v>1</v>
          </cell>
          <cell r="JG7">
            <v>1</v>
          </cell>
          <cell r="JH7">
            <v>1</v>
          </cell>
          <cell r="JI7">
            <v>1</v>
          </cell>
          <cell r="JJ7">
            <v>0</v>
          </cell>
          <cell r="JK7">
            <v>0</v>
          </cell>
          <cell r="JL7">
            <v>1</v>
          </cell>
          <cell r="JM7">
            <v>1</v>
          </cell>
          <cell r="JN7">
            <v>1</v>
          </cell>
          <cell r="JO7">
            <v>1</v>
          </cell>
          <cell r="JP7">
            <v>1</v>
          </cell>
          <cell r="JQ7">
            <v>0</v>
          </cell>
          <cell r="JR7">
            <v>0</v>
          </cell>
          <cell r="JS7">
            <v>1</v>
          </cell>
          <cell r="JT7">
            <v>1</v>
          </cell>
          <cell r="JU7">
            <v>1</v>
          </cell>
          <cell r="JV7">
            <v>1</v>
          </cell>
          <cell r="JW7">
            <v>1</v>
          </cell>
          <cell r="JX7">
            <v>0</v>
          </cell>
          <cell r="JY7">
            <v>0</v>
          </cell>
          <cell r="JZ7">
            <v>1</v>
          </cell>
          <cell r="KA7">
            <v>1</v>
          </cell>
          <cell r="KB7">
            <v>1</v>
          </cell>
          <cell r="KC7">
            <v>1</v>
          </cell>
          <cell r="KD7">
            <v>1</v>
          </cell>
          <cell r="KE7">
            <v>0</v>
          </cell>
          <cell r="KF7">
            <v>0</v>
          </cell>
          <cell r="KG7">
            <v>1</v>
          </cell>
          <cell r="KH7">
            <v>1</v>
          </cell>
          <cell r="KI7">
            <v>1</v>
          </cell>
          <cell r="KJ7">
            <v>1</v>
          </cell>
          <cell r="KK7">
            <v>1</v>
          </cell>
          <cell r="KL7">
            <v>0</v>
          </cell>
          <cell r="KM7">
            <v>0</v>
          </cell>
          <cell r="KN7">
            <v>1</v>
          </cell>
          <cell r="KO7">
            <v>1</v>
          </cell>
          <cell r="KP7">
            <v>1</v>
          </cell>
          <cell r="KQ7">
            <v>1</v>
          </cell>
          <cell r="KR7">
            <v>1</v>
          </cell>
          <cell r="KS7">
            <v>0</v>
          </cell>
          <cell r="KT7">
            <v>0</v>
          </cell>
          <cell r="KU7">
            <v>1</v>
          </cell>
          <cell r="KV7">
            <v>1</v>
          </cell>
          <cell r="KW7">
            <v>1</v>
          </cell>
          <cell r="KX7">
            <v>1</v>
          </cell>
          <cell r="KY7">
            <v>1</v>
          </cell>
          <cell r="KZ7">
            <v>0</v>
          </cell>
          <cell r="LA7">
            <v>0</v>
          </cell>
          <cell r="LB7">
            <v>1</v>
          </cell>
          <cell r="LC7">
            <v>1</v>
          </cell>
          <cell r="LD7">
            <v>1</v>
          </cell>
          <cell r="LE7">
            <v>1</v>
          </cell>
          <cell r="LF7">
            <v>1</v>
          </cell>
          <cell r="LG7">
            <v>0</v>
          </cell>
          <cell r="LH7">
            <v>0</v>
          </cell>
          <cell r="LI7">
            <v>3</v>
          </cell>
          <cell r="LJ7">
            <v>3</v>
          </cell>
          <cell r="LK7">
            <v>3</v>
          </cell>
          <cell r="LL7">
            <v>3</v>
          </cell>
          <cell r="LM7">
            <v>5</v>
          </cell>
          <cell r="LN7">
            <v>0</v>
          </cell>
          <cell r="LO7">
            <v>0</v>
          </cell>
          <cell r="LP7">
            <v>3</v>
          </cell>
          <cell r="LQ7">
            <v>3</v>
          </cell>
          <cell r="LR7">
            <v>1</v>
          </cell>
          <cell r="LS7">
            <v>1</v>
          </cell>
          <cell r="LT7">
            <v>1</v>
          </cell>
          <cell r="LU7">
            <v>0</v>
          </cell>
          <cell r="LV7">
            <v>0</v>
          </cell>
          <cell r="LW7">
            <v>5</v>
          </cell>
          <cell r="LX7">
            <v>1</v>
          </cell>
          <cell r="LY7">
            <v>1</v>
          </cell>
          <cell r="LZ7">
            <v>1</v>
          </cell>
          <cell r="MA7">
            <v>1</v>
          </cell>
          <cell r="MB7">
            <v>0</v>
          </cell>
          <cell r="MC7">
            <v>0</v>
          </cell>
          <cell r="MD7">
            <v>1</v>
          </cell>
          <cell r="ME7">
            <v>1</v>
          </cell>
          <cell r="MF7">
            <v>1</v>
          </cell>
          <cell r="MG7">
            <v>1</v>
          </cell>
          <cell r="MH7">
            <v>1</v>
          </cell>
          <cell r="MI7">
            <v>0</v>
          </cell>
          <cell r="MJ7">
            <v>0</v>
          </cell>
          <cell r="MK7">
            <v>1</v>
          </cell>
          <cell r="ML7">
            <v>1</v>
          </cell>
          <cell r="MM7">
            <v>1</v>
          </cell>
          <cell r="MN7">
            <v>1</v>
          </cell>
          <cell r="MO7">
            <v>1</v>
          </cell>
          <cell r="MP7">
            <v>0</v>
          </cell>
          <cell r="MQ7">
            <v>0</v>
          </cell>
          <cell r="MR7">
            <v>1</v>
          </cell>
          <cell r="MS7">
            <v>1</v>
          </cell>
          <cell r="MT7">
            <v>1</v>
          </cell>
          <cell r="MU7">
            <v>1</v>
          </cell>
          <cell r="MV7">
            <v>1</v>
          </cell>
          <cell r="MW7">
            <v>0</v>
          </cell>
          <cell r="MX7">
            <v>0</v>
          </cell>
          <cell r="MY7">
            <v>1</v>
          </cell>
          <cell r="MZ7">
            <v>1</v>
          </cell>
          <cell r="NA7">
            <v>1</v>
          </cell>
          <cell r="NB7">
            <v>1</v>
          </cell>
          <cell r="NC7">
            <v>1</v>
          </cell>
          <cell r="ND7">
            <v>0</v>
          </cell>
          <cell r="NE7">
            <v>0</v>
          </cell>
          <cell r="NF7">
            <v>1</v>
          </cell>
          <cell r="NG7">
            <v>1</v>
          </cell>
          <cell r="NH7">
            <v>1</v>
          </cell>
          <cell r="NI7">
            <v>1</v>
          </cell>
          <cell r="NJ7">
            <v>1</v>
          </cell>
          <cell r="NK7">
            <v>0</v>
          </cell>
          <cell r="NL7">
            <v>0</v>
          </cell>
          <cell r="NM7">
            <v>4</v>
          </cell>
          <cell r="NN7">
            <v>4</v>
          </cell>
          <cell r="NO7">
            <v>5</v>
          </cell>
          <cell r="NP7">
            <v>4</v>
          </cell>
          <cell r="NQ7">
            <v>4</v>
          </cell>
          <cell r="NR7">
            <v>0</v>
          </cell>
          <cell r="NS7">
            <v>0</v>
          </cell>
          <cell r="NT7">
            <v>4</v>
          </cell>
          <cell r="NU7">
            <v>4</v>
          </cell>
          <cell r="NV7">
            <v>5</v>
          </cell>
          <cell r="NW7">
            <v>4</v>
          </cell>
          <cell r="NX7">
            <v>4</v>
          </cell>
          <cell r="NY7">
            <v>0</v>
          </cell>
          <cell r="NZ7">
            <v>0</v>
          </cell>
        </row>
        <row r="8">
          <cell r="C8" t="str">
            <v>MICHEL CHALLIER</v>
          </cell>
          <cell r="M8">
            <v>4</v>
          </cell>
          <cell r="N8">
            <v>5</v>
          </cell>
          <cell r="O8">
            <v>4</v>
          </cell>
          <cell r="P8">
            <v>4</v>
          </cell>
          <cell r="Q8">
            <v>4</v>
          </cell>
          <cell r="R8">
            <v>0</v>
          </cell>
          <cell r="S8">
            <v>0</v>
          </cell>
          <cell r="T8">
            <v>0</v>
          </cell>
          <cell r="U8">
            <v>5</v>
          </cell>
          <cell r="V8">
            <v>3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1</v>
          </cell>
          <cell r="AB8">
            <v>1</v>
          </cell>
          <cell r="AC8">
            <v>0</v>
          </cell>
          <cell r="AD8">
            <v>0</v>
          </cell>
          <cell r="AE8">
            <v>2</v>
          </cell>
          <cell r="AF8">
            <v>2</v>
          </cell>
          <cell r="AG8">
            <v>2</v>
          </cell>
          <cell r="AH8">
            <v>0</v>
          </cell>
          <cell r="AI8">
            <v>2</v>
          </cell>
          <cell r="AJ8">
            <v>2</v>
          </cell>
          <cell r="AK8">
            <v>2</v>
          </cell>
          <cell r="AL8">
            <v>0</v>
          </cell>
          <cell r="AM8">
            <v>0</v>
          </cell>
          <cell r="AN8">
            <v>0</v>
          </cell>
          <cell r="AO8">
            <v>1</v>
          </cell>
          <cell r="AP8">
            <v>1</v>
          </cell>
          <cell r="AQ8">
            <v>1</v>
          </cell>
          <cell r="AR8">
            <v>1</v>
          </cell>
          <cell r="AS8">
            <v>0</v>
          </cell>
          <cell r="AT8">
            <v>0</v>
          </cell>
          <cell r="AU8">
            <v>0</v>
          </cell>
          <cell r="AV8">
            <v>1</v>
          </cell>
          <cell r="AW8">
            <v>1</v>
          </cell>
          <cell r="AX8">
            <v>0</v>
          </cell>
          <cell r="AY8">
            <v>0</v>
          </cell>
          <cell r="AZ8">
            <v>2</v>
          </cell>
          <cell r="BA8">
            <v>2</v>
          </cell>
          <cell r="BB8">
            <v>2</v>
          </cell>
          <cell r="BC8">
            <v>2</v>
          </cell>
          <cell r="BD8">
            <v>2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1</v>
          </cell>
          <cell r="BK8">
            <v>1</v>
          </cell>
          <cell r="BL8">
            <v>1</v>
          </cell>
          <cell r="BM8">
            <v>1</v>
          </cell>
          <cell r="BN8">
            <v>0</v>
          </cell>
          <cell r="BO8">
            <v>0</v>
          </cell>
          <cell r="BP8">
            <v>0</v>
          </cell>
          <cell r="BQ8">
            <v>3</v>
          </cell>
          <cell r="BR8">
            <v>3</v>
          </cell>
          <cell r="BS8">
            <v>3</v>
          </cell>
          <cell r="BT8">
            <v>3</v>
          </cell>
          <cell r="BU8">
            <v>3</v>
          </cell>
          <cell r="BV8">
            <v>0</v>
          </cell>
          <cell r="BW8">
            <v>0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0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  <cell r="EG8">
            <v>0</v>
          </cell>
          <cell r="EH8">
            <v>0</v>
          </cell>
          <cell r="EI8">
            <v>0</v>
          </cell>
          <cell r="EJ8">
            <v>0</v>
          </cell>
          <cell r="EK8">
            <v>0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0</v>
          </cell>
          <cell r="FE8">
            <v>0</v>
          </cell>
          <cell r="FF8">
            <v>0</v>
          </cell>
          <cell r="FG8">
            <v>0</v>
          </cell>
          <cell r="FH8">
            <v>0</v>
          </cell>
          <cell r="FI8">
            <v>0</v>
          </cell>
          <cell r="FJ8">
            <v>0</v>
          </cell>
          <cell r="FK8">
            <v>0</v>
          </cell>
          <cell r="FL8">
            <v>0</v>
          </cell>
          <cell r="FM8">
            <v>0</v>
          </cell>
          <cell r="FN8">
            <v>0</v>
          </cell>
          <cell r="FO8">
            <v>0</v>
          </cell>
          <cell r="FP8">
            <v>0</v>
          </cell>
          <cell r="FQ8">
            <v>0</v>
          </cell>
          <cell r="FR8">
            <v>0</v>
          </cell>
          <cell r="FS8">
            <v>0</v>
          </cell>
          <cell r="FT8">
            <v>0</v>
          </cell>
          <cell r="FU8">
            <v>0</v>
          </cell>
          <cell r="FV8">
            <v>0</v>
          </cell>
          <cell r="FW8">
            <v>0</v>
          </cell>
          <cell r="FX8">
            <v>0</v>
          </cell>
          <cell r="FY8">
            <v>0</v>
          </cell>
          <cell r="FZ8">
            <v>0</v>
          </cell>
          <cell r="GA8">
            <v>0</v>
          </cell>
          <cell r="GB8">
            <v>0</v>
          </cell>
          <cell r="GC8">
            <v>0</v>
          </cell>
          <cell r="GD8">
            <v>0</v>
          </cell>
          <cell r="GE8">
            <v>0</v>
          </cell>
          <cell r="GF8">
            <v>0</v>
          </cell>
          <cell r="GG8">
            <v>0</v>
          </cell>
          <cell r="GH8">
            <v>0</v>
          </cell>
          <cell r="GI8">
            <v>0</v>
          </cell>
          <cell r="GJ8">
            <v>0</v>
          </cell>
          <cell r="GK8">
            <v>0</v>
          </cell>
          <cell r="GL8">
            <v>0</v>
          </cell>
          <cell r="GM8">
            <v>0</v>
          </cell>
          <cell r="GN8">
            <v>0</v>
          </cell>
          <cell r="GO8">
            <v>0</v>
          </cell>
          <cell r="GP8">
            <v>0</v>
          </cell>
          <cell r="GQ8">
            <v>0</v>
          </cell>
          <cell r="GR8">
            <v>0</v>
          </cell>
          <cell r="GS8">
            <v>0</v>
          </cell>
          <cell r="GT8">
            <v>0</v>
          </cell>
          <cell r="GU8">
            <v>0</v>
          </cell>
          <cell r="GV8">
            <v>0</v>
          </cell>
          <cell r="GW8">
            <v>0</v>
          </cell>
          <cell r="GX8">
            <v>0</v>
          </cell>
          <cell r="GY8">
            <v>0</v>
          </cell>
          <cell r="GZ8">
            <v>0</v>
          </cell>
          <cell r="HA8">
            <v>0</v>
          </cell>
          <cell r="HB8">
            <v>0</v>
          </cell>
          <cell r="HC8">
            <v>0</v>
          </cell>
          <cell r="HD8">
            <v>0</v>
          </cell>
          <cell r="HE8">
            <v>0</v>
          </cell>
          <cell r="HF8">
            <v>0</v>
          </cell>
          <cell r="HG8">
            <v>0</v>
          </cell>
          <cell r="HH8">
            <v>0</v>
          </cell>
          <cell r="HI8">
            <v>0</v>
          </cell>
          <cell r="HJ8">
            <v>0</v>
          </cell>
          <cell r="HK8">
            <v>0</v>
          </cell>
          <cell r="HL8">
            <v>0</v>
          </cell>
          <cell r="HM8">
            <v>0</v>
          </cell>
          <cell r="HN8">
            <v>0</v>
          </cell>
          <cell r="HO8">
            <v>0</v>
          </cell>
          <cell r="HP8">
            <v>0</v>
          </cell>
          <cell r="HQ8">
            <v>0</v>
          </cell>
          <cell r="HR8">
            <v>0</v>
          </cell>
          <cell r="HS8">
            <v>0</v>
          </cell>
          <cell r="HT8">
            <v>0</v>
          </cell>
          <cell r="HU8">
            <v>0</v>
          </cell>
          <cell r="HV8">
            <v>0</v>
          </cell>
          <cell r="HW8">
            <v>0</v>
          </cell>
          <cell r="HX8">
            <v>0</v>
          </cell>
          <cell r="HY8">
            <v>0</v>
          </cell>
          <cell r="HZ8">
            <v>0</v>
          </cell>
          <cell r="IA8">
            <v>0</v>
          </cell>
          <cell r="IB8">
            <v>0</v>
          </cell>
          <cell r="IC8">
            <v>0</v>
          </cell>
          <cell r="ID8">
            <v>0</v>
          </cell>
          <cell r="IE8">
            <v>0</v>
          </cell>
          <cell r="IF8">
            <v>0</v>
          </cell>
          <cell r="IG8">
            <v>0</v>
          </cell>
          <cell r="IH8">
            <v>0</v>
          </cell>
          <cell r="II8">
            <v>0</v>
          </cell>
          <cell r="IJ8">
            <v>0</v>
          </cell>
          <cell r="IK8">
            <v>0</v>
          </cell>
          <cell r="IL8">
            <v>0</v>
          </cell>
          <cell r="IM8">
            <v>0</v>
          </cell>
          <cell r="IN8">
            <v>0</v>
          </cell>
          <cell r="IO8">
            <v>0</v>
          </cell>
          <cell r="IP8">
            <v>0</v>
          </cell>
          <cell r="IQ8">
            <v>0</v>
          </cell>
          <cell r="IR8">
            <v>0</v>
          </cell>
          <cell r="IS8">
            <v>0</v>
          </cell>
          <cell r="IT8">
            <v>0</v>
          </cell>
          <cell r="IU8">
            <v>0</v>
          </cell>
          <cell r="IV8">
            <v>0</v>
          </cell>
          <cell r="IW8">
            <v>0</v>
          </cell>
          <cell r="IX8">
            <v>0</v>
          </cell>
          <cell r="IY8">
            <v>0</v>
          </cell>
          <cell r="IZ8">
            <v>0</v>
          </cell>
          <cell r="JA8">
            <v>0</v>
          </cell>
          <cell r="JB8">
            <v>0</v>
          </cell>
          <cell r="JC8">
            <v>0</v>
          </cell>
          <cell r="JD8">
            <v>0</v>
          </cell>
          <cell r="JE8">
            <v>0</v>
          </cell>
          <cell r="JF8">
            <v>0</v>
          </cell>
          <cell r="JG8">
            <v>0</v>
          </cell>
          <cell r="JH8">
            <v>0</v>
          </cell>
          <cell r="JI8">
            <v>0</v>
          </cell>
          <cell r="JJ8">
            <v>0</v>
          </cell>
          <cell r="JK8">
            <v>0</v>
          </cell>
          <cell r="JL8">
            <v>0</v>
          </cell>
          <cell r="JM8">
            <v>0</v>
          </cell>
          <cell r="JN8">
            <v>0</v>
          </cell>
          <cell r="JO8">
            <v>0</v>
          </cell>
          <cell r="JP8">
            <v>0</v>
          </cell>
          <cell r="JQ8">
            <v>0</v>
          </cell>
          <cell r="JR8">
            <v>0</v>
          </cell>
          <cell r="JS8">
            <v>0</v>
          </cell>
          <cell r="JT8">
            <v>0</v>
          </cell>
          <cell r="JU8">
            <v>0</v>
          </cell>
          <cell r="JV8">
            <v>0</v>
          </cell>
          <cell r="JW8">
            <v>0</v>
          </cell>
          <cell r="JX8">
            <v>0</v>
          </cell>
          <cell r="JY8">
            <v>0</v>
          </cell>
          <cell r="JZ8">
            <v>0</v>
          </cell>
          <cell r="KA8">
            <v>0</v>
          </cell>
          <cell r="KB8">
            <v>0</v>
          </cell>
          <cell r="KC8">
            <v>0</v>
          </cell>
          <cell r="KD8">
            <v>0</v>
          </cell>
          <cell r="KE8">
            <v>0</v>
          </cell>
          <cell r="KF8">
            <v>0</v>
          </cell>
          <cell r="KG8">
            <v>0</v>
          </cell>
          <cell r="KH8">
            <v>0</v>
          </cell>
          <cell r="KI8">
            <v>0</v>
          </cell>
          <cell r="KJ8">
            <v>0</v>
          </cell>
          <cell r="KK8">
            <v>0</v>
          </cell>
          <cell r="KL8">
            <v>0</v>
          </cell>
          <cell r="KM8">
            <v>0</v>
          </cell>
          <cell r="KN8">
            <v>0</v>
          </cell>
          <cell r="KO8">
            <v>0</v>
          </cell>
          <cell r="KP8">
            <v>0</v>
          </cell>
          <cell r="KQ8">
            <v>0</v>
          </cell>
          <cell r="KR8">
            <v>0</v>
          </cell>
          <cell r="KS8">
            <v>0</v>
          </cell>
          <cell r="KT8">
            <v>0</v>
          </cell>
          <cell r="KU8">
            <v>0</v>
          </cell>
          <cell r="KV8">
            <v>0</v>
          </cell>
          <cell r="KW8">
            <v>0</v>
          </cell>
          <cell r="KX8">
            <v>0</v>
          </cell>
          <cell r="KY8">
            <v>0</v>
          </cell>
          <cell r="KZ8">
            <v>0</v>
          </cell>
          <cell r="LA8">
            <v>0</v>
          </cell>
          <cell r="LB8">
            <v>0</v>
          </cell>
          <cell r="LC8">
            <v>0</v>
          </cell>
          <cell r="LD8">
            <v>0</v>
          </cell>
          <cell r="LE8">
            <v>0</v>
          </cell>
          <cell r="LF8">
            <v>0</v>
          </cell>
          <cell r="LG8">
            <v>0</v>
          </cell>
          <cell r="LH8">
            <v>0</v>
          </cell>
          <cell r="LI8">
            <v>0</v>
          </cell>
          <cell r="LJ8">
            <v>0</v>
          </cell>
          <cell r="LK8">
            <v>0</v>
          </cell>
          <cell r="LL8">
            <v>0</v>
          </cell>
          <cell r="LM8">
            <v>0</v>
          </cell>
          <cell r="LN8">
            <v>0</v>
          </cell>
          <cell r="LO8">
            <v>0</v>
          </cell>
          <cell r="LP8">
            <v>0</v>
          </cell>
          <cell r="LQ8">
            <v>0</v>
          </cell>
          <cell r="LR8">
            <v>0</v>
          </cell>
          <cell r="LS8">
            <v>0</v>
          </cell>
          <cell r="LT8">
            <v>0</v>
          </cell>
          <cell r="LU8">
            <v>0</v>
          </cell>
          <cell r="LV8">
            <v>0</v>
          </cell>
          <cell r="LW8">
            <v>0</v>
          </cell>
          <cell r="LX8">
            <v>0</v>
          </cell>
          <cell r="LY8">
            <v>0</v>
          </cell>
          <cell r="LZ8">
            <v>0</v>
          </cell>
          <cell r="MA8">
            <v>0</v>
          </cell>
          <cell r="MB8">
            <v>0</v>
          </cell>
          <cell r="MC8">
            <v>0</v>
          </cell>
          <cell r="MD8">
            <v>0</v>
          </cell>
          <cell r="ME8">
            <v>0</v>
          </cell>
          <cell r="MF8">
            <v>0</v>
          </cell>
          <cell r="MG8">
            <v>0</v>
          </cell>
          <cell r="MH8">
            <v>0</v>
          </cell>
          <cell r="MI8">
            <v>0</v>
          </cell>
          <cell r="MJ8">
            <v>0</v>
          </cell>
          <cell r="MK8">
            <v>0</v>
          </cell>
          <cell r="ML8">
            <v>0</v>
          </cell>
          <cell r="MM8">
            <v>0</v>
          </cell>
          <cell r="MN8">
            <v>0</v>
          </cell>
          <cell r="MO8">
            <v>0</v>
          </cell>
          <cell r="MP8">
            <v>0</v>
          </cell>
          <cell r="MQ8">
            <v>0</v>
          </cell>
          <cell r="MR8">
            <v>0</v>
          </cell>
          <cell r="MS8">
            <v>0</v>
          </cell>
          <cell r="MT8">
            <v>0</v>
          </cell>
          <cell r="MU8">
            <v>0</v>
          </cell>
          <cell r="MV8">
            <v>0</v>
          </cell>
          <cell r="MW8">
            <v>0</v>
          </cell>
          <cell r="MX8">
            <v>0</v>
          </cell>
          <cell r="MY8">
            <v>0</v>
          </cell>
          <cell r="MZ8">
            <v>0</v>
          </cell>
          <cell r="NA8">
            <v>0</v>
          </cell>
          <cell r="NB8">
            <v>0</v>
          </cell>
          <cell r="NC8">
            <v>0</v>
          </cell>
          <cell r="ND8">
            <v>0</v>
          </cell>
          <cell r="NE8">
            <v>0</v>
          </cell>
          <cell r="NF8">
            <v>0</v>
          </cell>
          <cell r="NG8">
            <v>0</v>
          </cell>
          <cell r="NH8">
            <v>0</v>
          </cell>
          <cell r="NI8">
            <v>0</v>
          </cell>
          <cell r="NJ8">
            <v>0</v>
          </cell>
          <cell r="NK8">
            <v>0</v>
          </cell>
          <cell r="NL8">
            <v>0</v>
          </cell>
          <cell r="NM8">
            <v>0</v>
          </cell>
          <cell r="NN8">
            <v>0</v>
          </cell>
          <cell r="NO8">
            <v>0</v>
          </cell>
          <cell r="NP8">
            <v>0</v>
          </cell>
          <cell r="NQ8">
            <v>0</v>
          </cell>
          <cell r="NR8">
            <v>0</v>
          </cell>
          <cell r="NS8">
            <v>0</v>
          </cell>
          <cell r="NT8">
            <v>0</v>
          </cell>
          <cell r="NU8">
            <v>0</v>
          </cell>
          <cell r="NV8">
            <v>0</v>
          </cell>
          <cell r="NW8">
            <v>0</v>
          </cell>
          <cell r="NX8">
            <v>0</v>
          </cell>
          <cell r="NY8">
            <v>0</v>
          </cell>
          <cell r="NZ8">
            <v>0</v>
          </cell>
        </row>
        <row r="9">
          <cell r="C9" t="str">
            <v>GENTILE</v>
          </cell>
          <cell r="M9">
            <v>4</v>
          </cell>
          <cell r="N9">
            <v>5</v>
          </cell>
          <cell r="O9">
            <v>4</v>
          </cell>
          <cell r="P9">
            <v>4</v>
          </cell>
          <cell r="Q9">
            <v>4</v>
          </cell>
          <cell r="R9">
            <v>0</v>
          </cell>
          <cell r="S9">
            <v>0</v>
          </cell>
          <cell r="T9">
            <v>0</v>
          </cell>
          <cell r="U9">
            <v>5</v>
          </cell>
          <cell r="V9">
            <v>3</v>
          </cell>
          <cell r="W9">
            <v>1</v>
          </cell>
          <cell r="X9">
            <v>1</v>
          </cell>
          <cell r="Y9">
            <v>0</v>
          </cell>
          <cell r="Z9">
            <v>0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0</v>
          </cell>
          <cell r="AG9">
            <v>0</v>
          </cell>
          <cell r="AH9">
            <v>1</v>
          </cell>
          <cell r="AI9">
            <v>1</v>
          </cell>
          <cell r="AJ9">
            <v>1</v>
          </cell>
          <cell r="AK9">
            <v>1</v>
          </cell>
          <cell r="AL9">
            <v>1</v>
          </cell>
          <cell r="AM9">
            <v>0</v>
          </cell>
          <cell r="AN9">
            <v>0</v>
          </cell>
          <cell r="AO9">
            <v>1</v>
          </cell>
          <cell r="AP9">
            <v>1</v>
          </cell>
          <cell r="AQ9">
            <v>1</v>
          </cell>
          <cell r="AR9">
            <v>1</v>
          </cell>
          <cell r="AS9">
            <v>1</v>
          </cell>
          <cell r="AT9">
            <v>0</v>
          </cell>
          <cell r="AU9">
            <v>0</v>
          </cell>
          <cell r="AV9">
            <v>1</v>
          </cell>
          <cell r="AW9">
            <v>1</v>
          </cell>
          <cell r="AX9">
            <v>1</v>
          </cell>
          <cell r="AY9">
            <v>1</v>
          </cell>
          <cell r="AZ9">
            <v>1</v>
          </cell>
          <cell r="BA9">
            <v>0</v>
          </cell>
          <cell r="BB9">
            <v>0</v>
          </cell>
          <cell r="BC9">
            <v>1</v>
          </cell>
          <cell r="BD9">
            <v>1</v>
          </cell>
          <cell r="BE9">
            <v>1</v>
          </cell>
          <cell r="BF9">
            <v>1</v>
          </cell>
          <cell r="BG9">
            <v>1</v>
          </cell>
          <cell r="BH9">
            <v>0</v>
          </cell>
          <cell r="BI9">
            <v>0</v>
          </cell>
          <cell r="BJ9">
            <v>1</v>
          </cell>
          <cell r="BK9">
            <v>1</v>
          </cell>
          <cell r="BL9">
            <v>1</v>
          </cell>
          <cell r="BM9">
            <v>1</v>
          </cell>
          <cell r="BN9">
            <v>1</v>
          </cell>
          <cell r="BO9">
            <v>0</v>
          </cell>
          <cell r="BP9">
            <v>0</v>
          </cell>
          <cell r="BQ9">
            <v>3</v>
          </cell>
          <cell r="BR9">
            <v>3</v>
          </cell>
          <cell r="BS9">
            <v>3</v>
          </cell>
          <cell r="BT9">
            <v>3</v>
          </cell>
          <cell r="BU9">
            <v>3</v>
          </cell>
          <cell r="BV9">
            <v>0</v>
          </cell>
          <cell r="BW9">
            <v>0</v>
          </cell>
          <cell r="BX9">
            <v>1</v>
          </cell>
          <cell r="BY9">
            <v>1</v>
          </cell>
          <cell r="BZ9">
            <v>1</v>
          </cell>
          <cell r="CA9">
            <v>1</v>
          </cell>
          <cell r="CB9">
            <v>1</v>
          </cell>
          <cell r="CC9">
            <v>0</v>
          </cell>
          <cell r="CD9">
            <v>0</v>
          </cell>
          <cell r="CE9">
            <v>1</v>
          </cell>
          <cell r="CF9">
            <v>1</v>
          </cell>
          <cell r="CG9">
            <v>1</v>
          </cell>
          <cell r="CH9">
            <v>1</v>
          </cell>
          <cell r="CI9">
            <v>1</v>
          </cell>
          <cell r="CJ9">
            <v>0</v>
          </cell>
          <cell r="CK9">
            <v>0</v>
          </cell>
          <cell r="CL9">
            <v>1</v>
          </cell>
          <cell r="CM9">
            <v>1</v>
          </cell>
          <cell r="CN9">
            <v>1</v>
          </cell>
          <cell r="CO9">
            <v>1</v>
          </cell>
          <cell r="CP9">
            <v>1</v>
          </cell>
          <cell r="CQ9">
            <v>0</v>
          </cell>
          <cell r="CR9">
            <v>0</v>
          </cell>
          <cell r="CS9">
            <v>1</v>
          </cell>
          <cell r="CT9">
            <v>1</v>
          </cell>
          <cell r="CU9">
            <v>1</v>
          </cell>
          <cell r="CV9">
            <v>1</v>
          </cell>
          <cell r="CW9">
            <v>1</v>
          </cell>
          <cell r="CX9">
            <v>0</v>
          </cell>
          <cell r="CY9">
            <v>0</v>
          </cell>
          <cell r="CZ9">
            <v>1</v>
          </cell>
          <cell r="DA9">
            <v>1</v>
          </cell>
          <cell r="DB9">
            <v>1</v>
          </cell>
          <cell r="DC9">
            <v>1</v>
          </cell>
          <cell r="DD9">
            <v>1</v>
          </cell>
          <cell r="DE9">
            <v>0</v>
          </cell>
          <cell r="DF9">
            <v>0</v>
          </cell>
          <cell r="DG9">
            <v>1</v>
          </cell>
          <cell r="DH9">
            <v>1</v>
          </cell>
          <cell r="DI9">
            <v>1</v>
          </cell>
          <cell r="DJ9">
            <v>1</v>
          </cell>
          <cell r="DK9">
            <v>1</v>
          </cell>
          <cell r="DL9">
            <v>0</v>
          </cell>
          <cell r="DM9">
            <v>0</v>
          </cell>
          <cell r="DN9">
            <v>1</v>
          </cell>
          <cell r="DO9">
            <v>1</v>
          </cell>
          <cell r="DP9">
            <v>1</v>
          </cell>
          <cell r="DQ9">
            <v>1</v>
          </cell>
          <cell r="DR9">
            <v>1</v>
          </cell>
          <cell r="DS9">
            <v>0</v>
          </cell>
          <cell r="DT9">
            <v>0</v>
          </cell>
          <cell r="DU9">
            <v>3</v>
          </cell>
          <cell r="DV9">
            <v>3</v>
          </cell>
          <cell r="DW9">
            <v>3</v>
          </cell>
          <cell r="DX9">
            <v>3</v>
          </cell>
          <cell r="DY9">
            <v>3</v>
          </cell>
          <cell r="DZ9">
            <v>0</v>
          </cell>
          <cell r="EA9">
            <v>0</v>
          </cell>
          <cell r="EB9">
            <v>5</v>
          </cell>
          <cell r="EC9">
            <v>1</v>
          </cell>
          <cell r="ED9">
            <v>1</v>
          </cell>
          <cell r="EE9">
            <v>1</v>
          </cell>
          <cell r="EF9">
            <v>1</v>
          </cell>
          <cell r="EG9">
            <v>0</v>
          </cell>
          <cell r="EH9">
            <v>0</v>
          </cell>
          <cell r="EI9">
            <v>1</v>
          </cell>
          <cell r="EJ9">
            <v>1</v>
          </cell>
          <cell r="EK9">
            <v>5</v>
          </cell>
          <cell r="EL9">
            <v>1</v>
          </cell>
          <cell r="EM9">
            <v>1</v>
          </cell>
          <cell r="EN9">
            <v>0</v>
          </cell>
          <cell r="EO9">
            <v>0</v>
          </cell>
          <cell r="EP9">
            <v>1</v>
          </cell>
          <cell r="EQ9">
            <v>1</v>
          </cell>
          <cell r="ER9">
            <v>5</v>
          </cell>
          <cell r="ES9">
            <v>1</v>
          </cell>
          <cell r="ET9">
            <v>1</v>
          </cell>
          <cell r="EU9">
            <v>0</v>
          </cell>
          <cell r="EV9">
            <v>0</v>
          </cell>
          <cell r="EW9">
            <v>1</v>
          </cell>
          <cell r="EX9">
            <v>1</v>
          </cell>
          <cell r="EY9">
            <v>1</v>
          </cell>
          <cell r="EZ9">
            <v>1</v>
          </cell>
          <cell r="FA9">
            <v>1</v>
          </cell>
          <cell r="FB9">
            <v>0</v>
          </cell>
          <cell r="FC9">
            <v>0</v>
          </cell>
          <cell r="FD9">
            <v>1</v>
          </cell>
          <cell r="FE9">
            <v>1</v>
          </cell>
          <cell r="FF9">
            <v>1</v>
          </cell>
          <cell r="FG9">
            <v>1</v>
          </cell>
          <cell r="FH9">
            <v>1</v>
          </cell>
          <cell r="FI9">
            <v>0</v>
          </cell>
          <cell r="FJ9">
            <v>0</v>
          </cell>
          <cell r="FK9">
            <v>1</v>
          </cell>
          <cell r="FL9">
            <v>1</v>
          </cell>
          <cell r="FM9">
            <v>1</v>
          </cell>
          <cell r="FN9">
            <v>5</v>
          </cell>
          <cell r="FO9">
            <v>3</v>
          </cell>
          <cell r="FP9">
            <v>0</v>
          </cell>
          <cell r="FQ9">
            <v>0</v>
          </cell>
          <cell r="FR9">
            <v>1</v>
          </cell>
          <cell r="FS9">
            <v>1</v>
          </cell>
          <cell r="FT9">
            <v>1</v>
          </cell>
          <cell r="FU9">
            <v>1</v>
          </cell>
          <cell r="FV9">
            <v>1</v>
          </cell>
          <cell r="FW9">
            <v>0</v>
          </cell>
          <cell r="FX9">
            <v>0</v>
          </cell>
          <cell r="FY9">
            <v>5</v>
          </cell>
          <cell r="FZ9">
            <v>1</v>
          </cell>
          <cell r="GA9">
            <v>1</v>
          </cell>
          <cell r="GB9">
            <v>1</v>
          </cell>
          <cell r="GC9">
            <v>1</v>
          </cell>
          <cell r="GD9">
            <v>0</v>
          </cell>
          <cell r="GE9">
            <v>0</v>
          </cell>
          <cell r="GF9">
            <v>1</v>
          </cell>
          <cell r="GG9">
            <v>1</v>
          </cell>
          <cell r="GH9">
            <v>1</v>
          </cell>
          <cell r="GI9">
            <v>1</v>
          </cell>
          <cell r="GJ9">
            <v>1</v>
          </cell>
          <cell r="GK9">
            <v>0</v>
          </cell>
          <cell r="GL9">
            <v>0</v>
          </cell>
          <cell r="GM9">
            <v>1</v>
          </cell>
          <cell r="GN9">
            <v>1</v>
          </cell>
          <cell r="GO9">
            <v>1</v>
          </cell>
          <cell r="GP9">
            <v>1</v>
          </cell>
          <cell r="GQ9">
            <v>1</v>
          </cell>
          <cell r="GR9">
            <v>0</v>
          </cell>
          <cell r="GS9">
            <v>0</v>
          </cell>
          <cell r="GT9">
            <v>1</v>
          </cell>
          <cell r="GU9">
            <v>1</v>
          </cell>
          <cell r="GV9">
            <v>1</v>
          </cell>
          <cell r="GW9">
            <v>1</v>
          </cell>
          <cell r="GX9">
            <v>1</v>
          </cell>
          <cell r="GY9">
            <v>0</v>
          </cell>
          <cell r="GZ9">
            <v>0</v>
          </cell>
          <cell r="HA9">
            <v>1</v>
          </cell>
          <cell r="HB9">
            <v>1</v>
          </cell>
          <cell r="HC9">
            <v>1</v>
          </cell>
          <cell r="HD9">
            <v>1</v>
          </cell>
          <cell r="HE9">
            <v>1</v>
          </cell>
          <cell r="HF9">
            <v>0</v>
          </cell>
          <cell r="HG9">
            <v>5</v>
          </cell>
          <cell r="HH9">
            <v>1</v>
          </cell>
          <cell r="HI9">
            <v>1</v>
          </cell>
          <cell r="HJ9">
            <v>1</v>
          </cell>
          <cell r="HK9">
            <v>1</v>
          </cell>
          <cell r="HL9">
            <v>1</v>
          </cell>
          <cell r="HM9">
            <v>0</v>
          </cell>
          <cell r="HN9">
            <v>0</v>
          </cell>
          <cell r="HO9">
            <v>1</v>
          </cell>
          <cell r="HP9">
            <v>1</v>
          </cell>
          <cell r="HQ9">
            <v>1</v>
          </cell>
          <cell r="HR9">
            <v>1</v>
          </cell>
          <cell r="HS9">
            <v>1</v>
          </cell>
          <cell r="HT9">
            <v>0</v>
          </cell>
          <cell r="HU9">
            <v>0</v>
          </cell>
          <cell r="HV9">
            <v>4</v>
          </cell>
          <cell r="HW9">
            <v>4</v>
          </cell>
          <cell r="HX9">
            <v>4</v>
          </cell>
          <cell r="HY9">
            <v>4</v>
          </cell>
          <cell r="HZ9">
            <v>4</v>
          </cell>
          <cell r="IA9">
            <v>0</v>
          </cell>
          <cell r="IB9">
            <v>0</v>
          </cell>
          <cell r="IC9">
            <v>4</v>
          </cell>
          <cell r="ID9">
            <v>4</v>
          </cell>
          <cell r="IE9">
            <v>4</v>
          </cell>
          <cell r="IF9">
            <v>4</v>
          </cell>
          <cell r="IG9">
            <v>4</v>
          </cell>
          <cell r="IH9">
            <v>0</v>
          </cell>
          <cell r="II9">
            <v>0</v>
          </cell>
          <cell r="IJ9">
            <v>4</v>
          </cell>
          <cell r="IK9">
            <v>4</v>
          </cell>
          <cell r="IL9">
            <v>4</v>
          </cell>
          <cell r="IM9">
            <v>5</v>
          </cell>
          <cell r="IN9">
            <v>4</v>
          </cell>
          <cell r="IO9">
            <v>0</v>
          </cell>
          <cell r="IP9">
            <v>0</v>
          </cell>
          <cell r="IQ9">
            <v>4</v>
          </cell>
          <cell r="IR9">
            <v>4</v>
          </cell>
          <cell r="IS9">
            <v>4</v>
          </cell>
          <cell r="IT9">
            <v>4</v>
          </cell>
          <cell r="IU9">
            <v>4</v>
          </cell>
          <cell r="IV9">
            <v>0</v>
          </cell>
          <cell r="IW9">
            <v>0</v>
          </cell>
          <cell r="IX9">
            <v>1</v>
          </cell>
          <cell r="IY9">
            <v>1</v>
          </cell>
          <cell r="IZ9">
            <v>1</v>
          </cell>
          <cell r="JA9">
            <v>1</v>
          </cell>
          <cell r="JB9">
            <v>1</v>
          </cell>
          <cell r="JC9">
            <v>0</v>
          </cell>
          <cell r="JD9">
            <v>0</v>
          </cell>
          <cell r="JE9">
            <v>1</v>
          </cell>
          <cell r="JF9">
            <v>1</v>
          </cell>
          <cell r="JG9">
            <v>1</v>
          </cell>
          <cell r="JH9">
            <v>1</v>
          </cell>
          <cell r="JI9">
            <v>1</v>
          </cell>
          <cell r="JJ9">
            <v>0</v>
          </cell>
          <cell r="JK9">
            <v>0</v>
          </cell>
          <cell r="JL9">
            <v>1</v>
          </cell>
          <cell r="JM9">
            <v>1</v>
          </cell>
          <cell r="JN9">
            <v>1</v>
          </cell>
          <cell r="JO9">
            <v>1</v>
          </cell>
          <cell r="JP9">
            <v>1</v>
          </cell>
          <cell r="JQ9">
            <v>0</v>
          </cell>
          <cell r="JR9">
            <v>0</v>
          </cell>
          <cell r="JS9">
            <v>1</v>
          </cell>
          <cell r="JT9">
            <v>1</v>
          </cell>
          <cell r="JU9">
            <v>1</v>
          </cell>
          <cell r="JV9">
            <v>1</v>
          </cell>
          <cell r="JW9">
            <v>1</v>
          </cell>
          <cell r="JX9">
            <v>0</v>
          </cell>
          <cell r="JY9">
            <v>0</v>
          </cell>
          <cell r="JZ9">
            <v>1</v>
          </cell>
          <cell r="KA9">
            <v>1</v>
          </cell>
          <cell r="KB9">
            <v>1</v>
          </cell>
          <cell r="KC9">
            <v>1</v>
          </cell>
          <cell r="KD9">
            <v>1</v>
          </cell>
          <cell r="KE9">
            <v>0</v>
          </cell>
          <cell r="KF9">
            <v>0</v>
          </cell>
          <cell r="KG9">
            <v>1</v>
          </cell>
          <cell r="KH9">
            <v>1</v>
          </cell>
          <cell r="KI9">
            <v>1</v>
          </cell>
          <cell r="KJ9">
            <v>1</v>
          </cell>
          <cell r="KK9">
            <v>1</v>
          </cell>
          <cell r="KL9">
            <v>0</v>
          </cell>
          <cell r="KM9">
            <v>0</v>
          </cell>
          <cell r="KN9">
            <v>1</v>
          </cell>
          <cell r="KO9">
            <v>1</v>
          </cell>
          <cell r="KP9">
            <v>1</v>
          </cell>
          <cell r="KQ9">
            <v>1</v>
          </cell>
          <cell r="KR9">
            <v>1</v>
          </cell>
          <cell r="KS9">
            <v>0</v>
          </cell>
          <cell r="KT9">
            <v>0</v>
          </cell>
          <cell r="KU9">
            <v>1</v>
          </cell>
          <cell r="KV9">
            <v>1</v>
          </cell>
          <cell r="KW9">
            <v>1</v>
          </cell>
          <cell r="KX9">
            <v>1</v>
          </cell>
          <cell r="KY9">
            <v>1</v>
          </cell>
          <cell r="KZ9">
            <v>0</v>
          </cell>
          <cell r="LA9">
            <v>0</v>
          </cell>
          <cell r="LB9">
            <v>1</v>
          </cell>
          <cell r="LC9">
            <v>1</v>
          </cell>
          <cell r="LD9">
            <v>1</v>
          </cell>
          <cell r="LE9">
            <v>1</v>
          </cell>
          <cell r="LF9">
            <v>1</v>
          </cell>
          <cell r="LG9">
            <v>0</v>
          </cell>
          <cell r="LH9">
            <v>0</v>
          </cell>
          <cell r="LI9">
            <v>3</v>
          </cell>
          <cell r="LJ9">
            <v>3</v>
          </cell>
          <cell r="LK9">
            <v>3</v>
          </cell>
          <cell r="LL9">
            <v>3</v>
          </cell>
          <cell r="LM9">
            <v>5</v>
          </cell>
          <cell r="LN9">
            <v>0</v>
          </cell>
          <cell r="LO9">
            <v>0</v>
          </cell>
          <cell r="LP9">
            <v>3</v>
          </cell>
          <cell r="LQ9">
            <v>3</v>
          </cell>
          <cell r="LR9">
            <v>1</v>
          </cell>
          <cell r="LS9">
            <v>1</v>
          </cell>
          <cell r="LT9">
            <v>1</v>
          </cell>
          <cell r="LU9">
            <v>0</v>
          </cell>
          <cell r="LV9">
            <v>0</v>
          </cell>
          <cell r="LW9">
            <v>5</v>
          </cell>
          <cell r="LX9">
            <v>1</v>
          </cell>
          <cell r="LY9">
            <v>1</v>
          </cell>
          <cell r="LZ9">
            <v>1</v>
          </cell>
          <cell r="MA9">
            <v>1</v>
          </cell>
          <cell r="MB9">
            <v>0</v>
          </cell>
          <cell r="MC9">
            <v>0</v>
          </cell>
          <cell r="MD9">
            <v>1</v>
          </cell>
          <cell r="ME9">
            <v>1</v>
          </cell>
          <cell r="MF9">
            <v>1</v>
          </cell>
          <cell r="MG9">
            <v>1</v>
          </cell>
          <cell r="MH9">
            <v>1</v>
          </cell>
          <cell r="MI9">
            <v>0</v>
          </cell>
          <cell r="MJ9">
            <v>0</v>
          </cell>
          <cell r="MK9">
            <v>1</v>
          </cell>
          <cell r="ML9">
            <v>1</v>
          </cell>
          <cell r="MM9">
            <v>1</v>
          </cell>
          <cell r="MN9">
            <v>1</v>
          </cell>
          <cell r="MO9">
            <v>1</v>
          </cell>
          <cell r="MP9">
            <v>0</v>
          </cell>
          <cell r="MQ9">
            <v>0</v>
          </cell>
          <cell r="MR9">
            <v>1</v>
          </cell>
          <cell r="MS9">
            <v>1</v>
          </cell>
          <cell r="MT9">
            <v>1</v>
          </cell>
          <cell r="MU9">
            <v>1</v>
          </cell>
          <cell r="MV9">
            <v>1</v>
          </cell>
          <cell r="MW9">
            <v>0</v>
          </cell>
          <cell r="MX9">
            <v>0</v>
          </cell>
          <cell r="MY9">
            <v>1</v>
          </cell>
          <cell r="MZ9">
            <v>1</v>
          </cell>
          <cell r="NA9">
            <v>1</v>
          </cell>
          <cell r="NB9">
            <v>1</v>
          </cell>
          <cell r="NC9">
            <v>1</v>
          </cell>
          <cell r="ND9">
            <v>0</v>
          </cell>
          <cell r="NE9">
            <v>0</v>
          </cell>
          <cell r="NF9">
            <v>1</v>
          </cell>
          <cell r="NG9">
            <v>1</v>
          </cell>
          <cell r="NH9">
            <v>1</v>
          </cell>
          <cell r="NI9">
            <v>1</v>
          </cell>
          <cell r="NJ9">
            <v>1</v>
          </cell>
          <cell r="NK9">
            <v>0</v>
          </cell>
          <cell r="NL9">
            <v>0</v>
          </cell>
          <cell r="NM9">
            <v>4</v>
          </cell>
          <cell r="NN9">
            <v>4</v>
          </cell>
          <cell r="NO9">
            <v>5</v>
          </cell>
          <cell r="NP9">
            <v>4</v>
          </cell>
          <cell r="NQ9">
            <v>4</v>
          </cell>
          <cell r="NR9">
            <v>0</v>
          </cell>
          <cell r="NS9">
            <v>0</v>
          </cell>
          <cell r="NT9">
            <v>4</v>
          </cell>
          <cell r="NU9">
            <v>4</v>
          </cell>
          <cell r="NV9">
            <v>5</v>
          </cell>
          <cell r="NW9">
            <v>4</v>
          </cell>
          <cell r="NX9">
            <v>4</v>
          </cell>
          <cell r="NY9">
            <v>0</v>
          </cell>
          <cell r="NZ9">
            <v>0</v>
          </cell>
        </row>
        <row r="10">
          <cell r="C10" t="str">
            <v>PAULIN</v>
          </cell>
          <cell r="M10">
            <v>4</v>
          </cell>
          <cell r="N10">
            <v>5</v>
          </cell>
          <cell r="O10">
            <v>4</v>
          </cell>
          <cell r="P10">
            <v>4</v>
          </cell>
          <cell r="Q10">
            <v>4</v>
          </cell>
          <cell r="R10">
            <v>0</v>
          </cell>
          <cell r="S10">
            <v>0</v>
          </cell>
          <cell r="T10">
            <v>0</v>
          </cell>
          <cell r="U10">
            <v>5</v>
          </cell>
          <cell r="V10">
            <v>3</v>
          </cell>
          <cell r="W10">
            <v>1</v>
          </cell>
          <cell r="X10">
            <v>1</v>
          </cell>
          <cell r="Y10">
            <v>0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0</v>
          </cell>
          <cell r="AG10">
            <v>0</v>
          </cell>
          <cell r="AH10">
            <v>1</v>
          </cell>
          <cell r="AI10">
            <v>1</v>
          </cell>
          <cell r="AJ10">
            <v>1</v>
          </cell>
          <cell r="AK10">
            <v>1</v>
          </cell>
          <cell r="AL10">
            <v>1</v>
          </cell>
          <cell r="AM10">
            <v>0</v>
          </cell>
          <cell r="AN10">
            <v>0</v>
          </cell>
          <cell r="AO10">
            <v>1</v>
          </cell>
          <cell r="AP10">
            <v>1</v>
          </cell>
          <cell r="AQ10">
            <v>1</v>
          </cell>
          <cell r="AR10">
            <v>1</v>
          </cell>
          <cell r="AS10">
            <v>1</v>
          </cell>
          <cell r="AT10">
            <v>0</v>
          </cell>
          <cell r="AU10">
            <v>0</v>
          </cell>
          <cell r="AV10">
            <v>1</v>
          </cell>
          <cell r="AW10">
            <v>1</v>
          </cell>
          <cell r="AX10">
            <v>1</v>
          </cell>
          <cell r="AY10">
            <v>1</v>
          </cell>
          <cell r="AZ10">
            <v>1</v>
          </cell>
          <cell r="BA10">
            <v>0</v>
          </cell>
          <cell r="BB10">
            <v>0</v>
          </cell>
          <cell r="BC10">
            <v>1</v>
          </cell>
          <cell r="BD10">
            <v>1</v>
          </cell>
          <cell r="BE10">
            <v>1</v>
          </cell>
          <cell r="BF10">
            <v>1</v>
          </cell>
          <cell r="BG10">
            <v>1</v>
          </cell>
          <cell r="BH10">
            <v>0</v>
          </cell>
          <cell r="BI10">
            <v>0</v>
          </cell>
          <cell r="BJ10">
            <v>1</v>
          </cell>
          <cell r="BK10">
            <v>1</v>
          </cell>
          <cell r="BL10">
            <v>1</v>
          </cell>
          <cell r="BM10">
            <v>1</v>
          </cell>
          <cell r="BN10">
            <v>1</v>
          </cell>
          <cell r="BO10">
            <v>0</v>
          </cell>
          <cell r="BP10">
            <v>0</v>
          </cell>
          <cell r="BQ10">
            <v>3</v>
          </cell>
          <cell r="BR10">
            <v>3</v>
          </cell>
          <cell r="BS10">
            <v>3</v>
          </cell>
          <cell r="BT10">
            <v>3</v>
          </cell>
          <cell r="BU10">
            <v>3</v>
          </cell>
          <cell r="BV10">
            <v>0</v>
          </cell>
          <cell r="BW10">
            <v>0</v>
          </cell>
          <cell r="BX10">
            <v>1</v>
          </cell>
          <cell r="BY10">
            <v>1</v>
          </cell>
          <cell r="BZ10">
            <v>1</v>
          </cell>
          <cell r="CA10">
            <v>1</v>
          </cell>
          <cell r="CB10">
            <v>1</v>
          </cell>
          <cell r="CC10">
            <v>0</v>
          </cell>
          <cell r="CD10">
            <v>0</v>
          </cell>
          <cell r="CE10">
            <v>1</v>
          </cell>
          <cell r="CF10">
            <v>1</v>
          </cell>
          <cell r="CG10">
            <v>1</v>
          </cell>
          <cell r="CH10">
            <v>1</v>
          </cell>
          <cell r="CI10">
            <v>1</v>
          </cell>
          <cell r="CJ10">
            <v>0</v>
          </cell>
          <cell r="CK10">
            <v>0</v>
          </cell>
          <cell r="CL10">
            <v>1</v>
          </cell>
          <cell r="CM10">
            <v>1</v>
          </cell>
          <cell r="CN10">
            <v>1</v>
          </cell>
          <cell r="CO10">
            <v>1</v>
          </cell>
          <cell r="CP10">
            <v>1</v>
          </cell>
          <cell r="CQ10">
            <v>0</v>
          </cell>
          <cell r="CR10">
            <v>0</v>
          </cell>
          <cell r="CS10">
            <v>1</v>
          </cell>
          <cell r="CT10">
            <v>1</v>
          </cell>
          <cell r="CU10">
            <v>1</v>
          </cell>
          <cell r="CV10">
            <v>1</v>
          </cell>
          <cell r="CW10">
            <v>1</v>
          </cell>
          <cell r="CX10">
            <v>0</v>
          </cell>
          <cell r="CY10">
            <v>0</v>
          </cell>
          <cell r="CZ10">
            <v>1</v>
          </cell>
          <cell r="DA10">
            <v>1</v>
          </cell>
          <cell r="DB10">
            <v>1</v>
          </cell>
          <cell r="DC10">
            <v>1</v>
          </cell>
          <cell r="DD10">
            <v>1</v>
          </cell>
          <cell r="DE10">
            <v>0</v>
          </cell>
          <cell r="DF10">
            <v>0</v>
          </cell>
          <cell r="DG10">
            <v>1</v>
          </cell>
          <cell r="DH10">
            <v>1</v>
          </cell>
          <cell r="DI10">
            <v>1</v>
          </cell>
          <cell r="DJ10">
            <v>1</v>
          </cell>
          <cell r="DK10">
            <v>1</v>
          </cell>
          <cell r="DL10">
            <v>0</v>
          </cell>
          <cell r="DM10">
            <v>0</v>
          </cell>
          <cell r="DN10">
            <v>1</v>
          </cell>
          <cell r="DO10">
            <v>1</v>
          </cell>
          <cell r="DP10">
            <v>1</v>
          </cell>
          <cell r="DQ10">
            <v>1</v>
          </cell>
          <cell r="DR10">
            <v>1</v>
          </cell>
          <cell r="DS10">
            <v>0</v>
          </cell>
          <cell r="DT10">
            <v>0</v>
          </cell>
          <cell r="DU10">
            <v>3</v>
          </cell>
          <cell r="DV10">
            <v>3</v>
          </cell>
          <cell r="DW10">
            <v>3</v>
          </cell>
          <cell r="DX10">
            <v>3</v>
          </cell>
          <cell r="DY10">
            <v>3</v>
          </cell>
          <cell r="DZ10">
            <v>0</v>
          </cell>
          <cell r="EA10">
            <v>0</v>
          </cell>
          <cell r="EB10">
            <v>5</v>
          </cell>
          <cell r="EC10">
            <v>1</v>
          </cell>
          <cell r="ED10">
            <v>1</v>
          </cell>
          <cell r="EE10">
            <v>1</v>
          </cell>
          <cell r="EF10">
            <v>1</v>
          </cell>
          <cell r="EG10">
            <v>0</v>
          </cell>
          <cell r="EH10">
            <v>0</v>
          </cell>
          <cell r="EI10">
            <v>1</v>
          </cell>
          <cell r="EJ10">
            <v>1</v>
          </cell>
          <cell r="EK10">
            <v>5</v>
          </cell>
          <cell r="EL10">
            <v>1</v>
          </cell>
          <cell r="EM10">
            <v>1</v>
          </cell>
          <cell r="EN10">
            <v>0</v>
          </cell>
          <cell r="EO10">
            <v>0</v>
          </cell>
          <cell r="EP10">
            <v>1</v>
          </cell>
          <cell r="EQ10">
            <v>1</v>
          </cell>
          <cell r="ER10">
            <v>5</v>
          </cell>
          <cell r="ES10">
            <v>1</v>
          </cell>
          <cell r="ET10">
            <v>1</v>
          </cell>
          <cell r="EU10">
            <v>0</v>
          </cell>
          <cell r="EV10">
            <v>0</v>
          </cell>
          <cell r="EW10">
            <v>1</v>
          </cell>
          <cell r="EX10">
            <v>1</v>
          </cell>
          <cell r="EY10">
            <v>1</v>
          </cell>
          <cell r="EZ10">
            <v>1</v>
          </cell>
          <cell r="FA10">
            <v>1</v>
          </cell>
          <cell r="FB10">
            <v>0</v>
          </cell>
          <cell r="FC10">
            <v>0</v>
          </cell>
          <cell r="FD10">
            <v>1</v>
          </cell>
          <cell r="FE10">
            <v>1</v>
          </cell>
          <cell r="FF10">
            <v>1</v>
          </cell>
          <cell r="FG10">
            <v>1</v>
          </cell>
          <cell r="FH10">
            <v>1</v>
          </cell>
          <cell r="FI10">
            <v>0</v>
          </cell>
          <cell r="FJ10">
            <v>0</v>
          </cell>
          <cell r="FK10">
            <v>1</v>
          </cell>
          <cell r="FL10">
            <v>1</v>
          </cell>
          <cell r="FM10">
            <v>1</v>
          </cell>
          <cell r="FN10">
            <v>5</v>
          </cell>
          <cell r="FO10">
            <v>3</v>
          </cell>
          <cell r="FP10">
            <v>0</v>
          </cell>
          <cell r="FQ10">
            <v>0</v>
          </cell>
          <cell r="FR10">
            <v>1</v>
          </cell>
          <cell r="FS10">
            <v>1</v>
          </cell>
          <cell r="FT10">
            <v>1</v>
          </cell>
          <cell r="FU10">
            <v>1</v>
          </cell>
          <cell r="FV10">
            <v>1</v>
          </cell>
          <cell r="FW10">
            <v>0</v>
          </cell>
          <cell r="FX10">
            <v>0</v>
          </cell>
          <cell r="FY10">
            <v>5</v>
          </cell>
          <cell r="FZ10">
            <v>1</v>
          </cell>
          <cell r="GA10">
            <v>1</v>
          </cell>
          <cell r="GB10">
            <v>1</v>
          </cell>
          <cell r="GC10">
            <v>1</v>
          </cell>
          <cell r="GD10">
            <v>0</v>
          </cell>
          <cell r="GE10">
            <v>0</v>
          </cell>
          <cell r="GF10">
            <v>1</v>
          </cell>
          <cell r="GG10">
            <v>1</v>
          </cell>
          <cell r="GH10">
            <v>1</v>
          </cell>
          <cell r="GI10">
            <v>1</v>
          </cell>
          <cell r="GJ10">
            <v>1</v>
          </cell>
          <cell r="GK10">
            <v>0</v>
          </cell>
          <cell r="GL10">
            <v>0</v>
          </cell>
          <cell r="GM10">
            <v>1</v>
          </cell>
          <cell r="GN10">
            <v>1</v>
          </cell>
          <cell r="GO10">
            <v>1</v>
          </cell>
          <cell r="GP10">
            <v>1</v>
          </cell>
          <cell r="GQ10">
            <v>1</v>
          </cell>
          <cell r="GR10">
            <v>0</v>
          </cell>
          <cell r="GS10">
            <v>0</v>
          </cell>
          <cell r="GT10">
            <v>1</v>
          </cell>
          <cell r="GU10">
            <v>1</v>
          </cell>
          <cell r="GV10">
            <v>1</v>
          </cell>
          <cell r="GW10">
            <v>1</v>
          </cell>
          <cell r="GX10">
            <v>1</v>
          </cell>
          <cell r="GY10">
            <v>0</v>
          </cell>
          <cell r="GZ10">
            <v>0</v>
          </cell>
          <cell r="HA10">
            <v>1</v>
          </cell>
          <cell r="HB10">
            <v>1</v>
          </cell>
          <cell r="HC10">
            <v>1</v>
          </cell>
          <cell r="HD10">
            <v>1</v>
          </cell>
          <cell r="HE10">
            <v>1</v>
          </cell>
          <cell r="HF10">
            <v>0</v>
          </cell>
          <cell r="HG10">
            <v>5</v>
          </cell>
          <cell r="HH10">
            <v>1</v>
          </cell>
          <cell r="HI10">
            <v>1</v>
          </cell>
          <cell r="HJ10">
            <v>1</v>
          </cell>
          <cell r="HK10">
            <v>1</v>
          </cell>
          <cell r="HL10">
            <v>1</v>
          </cell>
          <cell r="HM10">
            <v>0</v>
          </cell>
          <cell r="HN10">
            <v>0</v>
          </cell>
          <cell r="HO10">
            <v>1</v>
          </cell>
          <cell r="HP10">
            <v>1</v>
          </cell>
          <cell r="HQ10">
            <v>1</v>
          </cell>
          <cell r="HR10">
            <v>1</v>
          </cell>
          <cell r="HS10">
            <v>1</v>
          </cell>
          <cell r="HT10">
            <v>0</v>
          </cell>
          <cell r="HU10">
            <v>0</v>
          </cell>
          <cell r="HV10">
            <v>4</v>
          </cell>
          <cell r="HW10">
            <v>4</v>
          </cell>
          <cell r="HX10">
            <v>4</v>
          </cell>
          <cell r="HY10">
            <v>4</v>
          </cell>
          <cell r="HZ10">
            <v>4</v>
          </cell>
          <cell r="IA10">
            <v>0</v>
          </cell>
          <cell r="IB10">
            <v>0</v>
          </cell>
          <cell r="IC10">
            <v>4</v>
          </cell>
          <cell r="ID10">
            <v>4</v>
          </cell>
          <cell r="IE10">
            <v>4</v>
          </cell>
          <cell r="IF10">
            <v>4</v>
          </cell>
          <cell r="IG10">
            <v>4</v>
          </cell>
          <cell r="IH10">
            <v>0</v>
          </cell>
          <cell r="II10">
            <v>0</v>
          </cell>
          <cell r="IJ10">
            <v>4</v>
          </cell>
          <cell r="IK10">
            <v>4</v>
          </cell>
          <cell r="IL10">
            <v>4</v>
          </cell>
          <cell r="IM10">
            <v>5</v>
          </cell>
          <cell r="IN10">
            <v>4</v>
          </cell>
          <cell r="IO10">
            <v>0</v>
          </cell>
          <cell r="IP10">
            <v>0</v>
          </cell>
          <cell r="IQ10">
            <v>4</v>
          </cell>
          <cell r="IR10">
            <v>4</v>
          </cell>
          <cell r="IS10">
            <v>4</v>
          </cell>
          <cell r="IT10">
            <v>4</v>
          </cell>
          <cell r="IU10">
            <v>4</v>
          </cell>
          <cell r="IV10">
            <v>0</v>
          </cell>
          <cell r="IW10">
            <v>0</v>
          </cell>
          <cell r="IX10">
            <v>1</v>
          </cell>
          <cell r="IY10">
            <v>1</v>
          </cell>
          <cell r="IZ10">
            <v>1</v>
          </cell>
          <cell r="JA10">
            <v>1</v>
          </cell>
          <cell r="JB10">
            <v>1</v>
          </cell>
          <cell r="JC10">
            <v>0</v>
          </cell>
          <cell r="JD10">
            <v>0</v>
          </cell>
          <cell r="JE10">
            <v>1</v>
          </cell>
          <cell r="JF10">
            <v>1</v>
          </cell>
          <cell r="JG10">
            <v>1</v>
          </cell>
          <cell r="JH10">
            <v>1</v>
          </cell>
          <cell r="JI10">
            <v>1</v>
          </cell>
          <cell r="JJ10">
            <v>0</v>
          </cell>
          <cell r="JK10">
            <v>0</v>
          </cell>
          <cell r="JL10">
            <v>1</v>
          </cell>
          <cell r="JM10">
            <v>1</v>
          </cell>
          <cell r="JN10">
            <v>1</v>
          </cell>
          <cell r="JO10">
            <v>1</v>
          </cell>
          <cell r="JP10">
            <v>1</v>
          </cell>
          <cell r="JQ10">
            <v>0</v>
          </cell>
          <cell r="JR10">
            <v>0</v>
          </cell>
          <cell r="JS10">
            <v>1</v>
          </cell>
          <cell r="JT10">
            <v>1</v>
          </cell>
          <cell r="JU10">
            <v>1</v>
          </cell>
          <cell r="JV10">
            <v>1</v>
          </cell>
          <cell r="JW10">
            <v>1</v>
          </cell>
          <cell r="JX10">
            <v>0</v>
          </cell>
          <cell r="JY10">
            <v>0</v>
          </cell>
          <cell r="JZ10">
            <v>1</v>
          </cell>
          <cell r="KA10">
            <v>1</v>
          </cell>
          <cell r="KB10">
            <v>1</v>
          </cell>
          <cell r="KC10">
            <v>1</v>
          </cell>
          <cell r="KD10">
            <v>1</v>
          </cell>
          <cell r="KE10">
            <v>0</v>
          </cell>
          <cell r="KF10">
            <v>0</v>
          </cell>
          <cell r="KG10">
            <v>1</v>
          </cell>
          <cell r="KH10">
            <v>1</v>
          </cell>
          <cell r="KI10">
            <v>1</v>
          </cell>
          <cell r="KJ10">
            <v>1</v>
          </cell>
          <cell r="KK10">
            <v>1</v>
          </cell>
          <cell r="KL10">
            <v>0</v>
          </cell>
          <cell r="KM10">
            <v>0</v>
          </cell>
          <cell r="KN10">
            <v>1</v>
          </cell>
          <cell r="KO10">
            <v>1</v>
          </cell>
          <cell r="KP10">
            <v>1</v>
          </cell>
          <cell r="KQ10">
            <v>1</v>
          </cell>
          <cell r="KR10">
            <v>1</v>
          </cell>
          <cell r="KS10">
            <v>0</v>
          </cell>
          <cell r="KT10">
            <v>0</v>
          </cell>
          <cell r="KU10">
            <v>1</v>
          </cell>
          <cell r="KV10">
            <v>1</v>
          </cell>
          <cell r="KW10">
            <v>1</v>
          </cell>
          <cell r="KX10">
            <v>1</v>
          </cell>
          <cell r="KY10">
            <v>1</v>
          </cell>
          <cell r="KZ10">
            <v>0</v>
          </cell>
          <cell r="LA10">
            <v>0</v>
          </cell>
          <cell r="LB10">
            <v>1</v>
          </cell>
          <cell r="LC10">
            <v>1</v>
          </cell>
          <cell r="LD10">
            <v>1</v>
          </cell>
          <cell r="LE10">
            <v>1</v>
          </cell>
          <cell r="LF10">
            <v>1</v>
          </cell>
          <cell r="LG10">
            <v>0</v>
          </cell>
          <cell r="LH10">
            <v>0</v>
          </cell>
          <cell r="LI10">
            <v>3</v>
          </cell>
          <cell r="LJ10">
            <v>3</v>
          </cell>
          <cell r="LK10">
            <v>3</v>
          </cell>
          <cell r="LL10">
            <v>3</v>
          </cell>
          <cell r="LM10">
            <v>5</v>
          </cell>
          <cell r="LN10">
            <v>0</v>
          </cell>
          <cell r="LO10">
            <v>0</v>
          </cell>
          <cell r="LP10">
            <v>3</v>
          </cell>
          <cell r="LQ10">
            <v>3</v>
          </cell>
          <cell r="LR10">
            <v>1</v>
          </cell>
          <cell r="LS10">
            <v>1</v>
          </cell>
          <cell r="LT10">
            <v>1</v>
          </cell>
          <cell r="LU10">
            <v>0</v>
          </cell>
          <cell r="LV10">
            <v>0</v>
          </cell>
          <cell r="LW10">
            <v>5</v>
          </cell>
          <cell r="LX10">
            <v>1</v>
          </cell>
          <cell r="LY10">
            <v>1</v>
          </cell>
          <cell r="LZ10">
            <v>1</v>
          </cell>
          <cell r="MA10">
            <v>1</v>
          </cell>
          <cell r="MB10">
            <v>0</v>
          </cell>
          <cell r="MC10">
            <v>0</v>
          </cell>
          <cell r="MD10">
            <v>1</v>
          </cell>
          <cell r="ME10">
            <v>1</v>
          </cell>
          <cell r="MF10">
            <v>1</v>
          </cell>
          <cell r="MG10">
            <v>1</v>
          </cell>
          <cell r="MH10">
            <v>1</v>
          </cell>
          <cell r="MI10">
            <v>0</v>
          </cell>
          <cell r="MJ10">
            <v>0</v>
          </cell>
          <cell r="MK10">
            <v>1</v>
          </cell>
          <cell r="ML10">
            <v>1</v>
          </cell>
          <cell r="MM10">
            <v>1</v>
          </cell>
          <cell r="MN10">
            <v>1</v>
          </cell>
          <cell r="MO10">
            <v>1</v>
          </cell>
          <cell r="MP10">
            <v>0</v>
          </cell>
          <cell r="MQ10">
            <v>0</v>
          </cell>
          <cell r="MR10">
            <v>1</v>
          </cell>
          <cell r="MS10">
            <v>1</v>
          </cell>
          <cell r="MT10">
            <v>1</v>
          </cell>
          <cell r="MU10">
            <v>1</v>
          </cell>
          <cell r="MV10">
            <v>1</v>
          </cell>
          <cell r="MW10">
            <v>0</v>
          </cell>
          <cell r="MX10">
            <v>0</v>
          </cell>
          <cell r="MY10">
            <v>1</v>
          </cell>
          <cell r="MZ10">
            <v>1</v>
          </cell>
          <cell r="NA10">
            <v>1</v>
          </cell>
          <cell r="NB10">
            <v>1</v>
          </cell>
          <cell r="NC10">
            <v>1</v>
          </cell>
          <cell r="ND10">
            <v>0</v>
          </cell>
          <cell r="NE10">
            <v>0</v>
          </cell>
          <cell r="NF10">
            <v>1</v>
          </cell>
          <cell r="NG10">
            <v>1</v>
          </cell>
          <cell r="NH10">
            <v>1</v>
          </cell>
          <cell r="NI10">
            <v>1</v>
          </cell>
          <cell r="NJ10">
            <v>1</v>
          </cell>
          <cell r="NK10">
            <v>0</v>
          </cell>
          <cell r="NL10">
            <v>0</v>
          </cell>
          <cell r="NM10">
            <v>4</v>
          </cell>
          <cell r="NN10">
            <v>4</v>
          </cell>
          <cell r="NO10">
            <v>5</v>
          </cell>
          <cell r="NP10">
            <v>4</v>
          </cell>
          <cell r="NQ10">
            <v>4</v>
          </cell>
          <cell r="NR10">
            <v>0</v>
          </cell>
          <cell r="NS10">
            <v>0</v>
          </cell>
          <cell r="NT10">
            <v>4</v>
          </cell>
          <cell r="NU10">
            <v>4</v>
          </cell>
          <cell r="NV10">
            <v>5</v>
          </cell>
          <cell r="NW10">
            <v>4</v>
          </cell>
          <cell r="NX10">
            <v>4</v>
          </cell>
          <cell r="NY10">
            <v>0</v>
          </cell>
          <cell r="NZ10">
            <v>0</v>
          </cell>
        </row>
        <row r="11">
          <cell r="C11" t="str">
            <v>PHATAVONGSA</v>
          </cell>
          <cell r="M11">
            <v>4</v>
          </cell>
          <cell r="N11">
            <v>5</v>
          </cell>
          <cell r="O11">
            <v>4</v>
          </cell>
          <cell r="P11">
            <v>4</v>
          </cell>
          <cell r="Q11">
            <v>4</v>
          </cell>
          <cell r="R11">
            <v>0</v>
          </cell>
          <cell r="S11">
            <v>0</v>
          </cell>
          <cell r="T11">
            <v>0</v>
          </cell>
          <cell r="U11">
            <v>5</v>
          </cell>
          <cell r="V11">
            <v>3</v>
          </cell>
          <cell r="W11">
            <v>1</v>
          </cell>
          <cell r="X11">
            <v>0</v>
          </cell>
          <cell r="Y11">
            <v>0</v>
          </cell>
          <cell r="Z11">
            <v>0</v>
          </cell>
          <cell r="AA11">
            <v>1</v>
          </cell>
          <cell r="AB11">
            <v>1</v>
          </cell>
          <cell r="AC11">
            <v>1</v>
          </cell>
          <cell r="AD11">
            <v>1</v>
          </cell>
          <cell r="AE11">
            <v>0</v>
          </cell>
          <cell r="AF11">
            <v>0</v>
          </cell>
          <cell r="AG11">
            <v>0</v>
          </cell>
          <cell r="AH11">
            <v>1</v>
          </cell>
          <cell r="AI11">
            <v>1</v>
          </cell>
          <cell r="AJ11">
            <v>1</v>
          </cell>
          <cell r="AK11">
            <v>1</v>
          </cell>
          <cell r="AL11">
            <v>0</v>
          </cell>
          <cell r="AM11">
            <v>0</v>
          </cell>
          <cell r="AN11">
            <v>0</v>
          </cell>
          <cell r="AO11">
            <v>1</v>
          </cell>
          <cell r="AP11">
            <v>1</v>
          </cell>
          <cell r="AQ11">
            <v>1</v>
          </cell>
          <cell r="AR11">
            <v>1</v>
          </cell>
          <cell r="AS11">
            <v>0</v>
          </cell>
          <cell r="AT11">
            <v>0</v>
          </cell>
          <cell r="AU11">
            <v>0</v>
          </cell>
          <cell r="AV11">
            <v>1</v>
          </cell>
          <cell r="AW11">
            <v>1</v>
          </cell>
          <cell r="AX11">
            <v>1</v>
          </cell>
          <cell r="AY11">
            <v>1</v>
          </cell>
          <cell r="AZ11">
            <v>0</v>
          </cell>
          <cell r="BA11">
            <v>0</v>
          </cell>
          <cell r="BB11">
            <v>0</v>
          </cell>
          <cell r="BC11">
            <v>1</v>
          </cell>
          <cell r="BD11">
            <v>1</v>
          </cell>
          <cell r="BE11">
            <v>1</v>
          </cell>
          <cell r="BF11">
            <v>1</v>
          </cell>
          <cell r="BG11">
            <v>0</v>
          </cell>
          <cell r="BH11">
            <v>0</v>
          </cell>
          <cell r="BI11">
            <v>0</v>
          </cell>
          <cell r="BJ11">
            <v>1</v>
          </cell>
          <cell r="BK11">
            <v>1</v>
          </cell>
          <cell r="BL11">
            <v>1</v>
          </cell>
          <cell r="BM11">
            <v>1</v>
          </cell>
          <cell r="BN11">
            <v>0</v>
          </cell>
          <cell r="BO11">
            <v>0</v>
          </cell>
          <cell r="BP11">
            <v>0</v>
          </cell>
          <cell r="BQ11">
            <v>3</v>
          </cell>
          <cell r="BR11">
            <v>3</v>
          </cell>
          <cell r="BS11">
            <v>3</v>
          </cell>
          <cell r="BT11">
            <v>3</v>
          </cell>
          <cell r="BU11">
            <v>3</v>
          </cell>
          <cell r="BV11">
            <v>0</v>
          </cell>
          <cell r="BW11">
            <v>0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0</v>
          </cell>
          <cell r="CC11">
            <v>0</v>
          </cell>
          <cell r="CD11">
            <v>0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0</v>
          </cell>
          <cell r="CJ11">
            <v>0</v>
          </cell>
          <cell r="CK11">
            <v>0</v>
          </cell>
          <cell r="CL11">
            <v>1</v>
          </cell>
          <cell r="CM11">
            <v>1</v>
          </cell>
          <cell r="CN11">
            <v>1</v>
          </cell>
          <cell r="CO11">
            <v>1</v>
          </cell>
          <cell r="CP11">
            <v>0</v>
          </cell>
          <cell r="CQ11">
            <v>0</v>
          </cell>
          <cell r="CR11">
            <v>0</v>
          </cell>
          <cell r="CS11">
            <v>1</v>
          </cell>
          <cell r="CT11">
            <v>1</v>
          </cell>
          <cell r="CU11">
            <v>1</v>
          </cell>
          <cell r="CV11">
            <v>1</v>
          </cell>
          <cell r="CW11">
            <v>0</v>
          </cell>
          <cell r="CX11">
            <v>0</v>
          </cell>
          <cell r="CY11">
            <v>0</v>
          </cell>
          <cell r="CZ11">
            <v>1</v>
          </cell>
          <cell r="DA11">
            <v>1</v>
          </cell>
          <cell r="DB11">
            <v>1</v>
          </cell>
          <cell r="DC11">
            <v>1</v>
          </cell>
          <cell r="DD11">
            <v>0</v>
          </cell>
          <cell r="DE11">
            <v>0</v>
          </cell>
          <cell r="DF11">
            <v>0</v>
          </cell>
          <cell r="DG11">
            <v>1</v>
          </cell>
          <cell r="DH11">
            <v>1</v>
          </cell>
          <cell r="DI11">
            <v>1</v>
          </cell>
          <cell r="DJ11">
            <v>1</v>
          </cell>
          <cell r="DK11">
            <v>0</v>
          </cell>
          <cell r="DL11">
            <v>0</v>
          </cell>
          <cell r="DM11">
            <v>0</v>
          </cell>
          <cell r="DN11">
            <v>1</v>
          </cell>
          <cell r="DO11">
            <v>1</v>
          </cell>
          <cell r="DP11">
            <v>1</v>
          </cell>
          <cell r="DQ11">
            <v>1</v>
          </cell>
          <cell r="DR11">
            <v>0</v>
          </cell>
          <cell r="DS11">
            <v>0</v>
          </cell>
          <cell r="DT11">
            <v>0</v>
          </cell>
          <cell r="DU11">
            <v>3</v>
          </cell>
          <cell r="DV11">
            <v>3</v>
          </cell>
          <cell r="DW11">
            <v>3</v>
          </cell>
          <cell r="DX11">
            <v>3</v>
          </cell>
          <cell r="DY11">
            <v>3</v>
          </cell>
          <cell r="DZ11">
            <v>0</v>
          </cell>
          <cell r="EA11">
            <v>0</v>
          </cell>
          <cell r="EB11">
            <v>5</v>
          </cell>
          <cell r="EC11">
            <v>1</v>
          </cell>
          <cell r="ED11">
            <v>1</v>
          </cell>
          <cell r="EE11">
            <v>1</v>
          </cell>
          <cell r="EF11">
            <v>0</v>
          </cell>
          <cell r="EG11">
            <v>0</v>
          </cell>
          <cell r="EH11">
            <v>0</v>
          </cell>
          <cell r="EI11">
            <v>1</v>
          </cell>
          <cell r="EJ11">
            <v>1</v>
          </cell>
          <cell r="EK11">
            <v>5</v>
          </cell>
          <cell r="EL11">
            <v>1</v>
          </cell>
          <cell r="EM11">
            <v>0</v>
          </cell>
          <cell r="EN11">
            <v>0</v>
          </cell>
          <cell r="EO11">
            <v>0</v>
          </cell>
          <cell r="EP11">
            <v>1</v>
          </cell>
          <cell r="EQ11">
            <v>1</v>
          </cell>
          <cell r="ER11">
            <v>5</v>
          </cell>
          <cell r="ES11">
            <v>1</v>
          </cell>
          <cell r="ET11">
            <v>0</v>
          </cell>
          <cell r="EU11">
            <v>0</v>
          </cell>
          <cell r="EV11">
            <v>0</v>
          </cell>
          <cell r="EW11">
            <v>1</v>
          </cell>
          <cell r="EX11">
            <v>1</v>
          </cell>
          <cell r="EY11">
            <v>1</v>
          </cell>
          <cell r="EZ11">
            <v>1</v>
          </cell>
          <cell r="FA11">
            <v>0</v>
          </cell>
          <cell r="FB11">
            <v>0</v>
          </cell>
          <cell r="FC11">
            <v>0</v>
          </cell>
          <cell r="FD11">
            <v>1</v>
          </cell>
          <cell r="FE11">
            <v>1</v>
          </cell>
          <cell r="FF11">
            <v>1</v>
          </cell>
          <cell r="FG11">
            <v>1</v>
          </cell>
          <cell r="FH11">
            <v>0</v>
          </cell>
          <cell r="FI11">
            <v>0</v>
          </cell>
          <cell r="FJ11">
            <v>0</v>
          </cell>
          <cell r="FK11">
            <v>1</v>
          </cell>
          <cell r="FL11">
            <v>1</v>
          </cell>
          <cell r="FM11">
            <v>1</v>
          </cell>
          <cell r="FN11">
            <v>5</v>
          </cell>
          <cell r="FO11">
            <v>3</v>
          </cell>
          <cell r="FP11">
            <v>0</v>
          </cell>
          <cell r="FQ11">
            <v>0</v>
          </cell>
          <cell r="FR11">
            <v>1</v>
          </cell>
          <cell r="FS11">
            <v>1</v>
          </cell>
          <cell r="FT11">
            <v>1</v>
          </cell>
          <cell r="FU11">
            <v>1</v>
          </cell>
          <cell r="FV11">
            <v>0</v>
          </cell>
          <cell r="FW11">
            <v>0</v>
          </cell>
          <cell r="FX11">
            <v>0</v>
          </cell>
          <cell r="FY11">
            <v>5</v>
          </cell>
          <cell r="FZ11">
            <v>1</v>
          </cell>
          <cell r="GA11">
            <v>1</v>
          </cell>
          <cell r="GB11">
            <v>1</v>
          </cell>
          <cell r="GC11">
            <v>0</v>
          </cell>
          <cell r="GD11">
            <v>0</v>
          </cell>
          <cell r="GE11">
            <v>0</v>
          </cell>
          <cell r="GF11">
            <v>1</v>
          </cell>
          <cell r="GG11">
            <v>1</v>
          </cell>
          <cell r="GH11">
            <v>1</v>
          </cell>
          <cell r="GI11">
            <v>1</v>
          </cell>
          <cell r="GJ11">
            <v>0</v>
          </cell>
          <cell r="GK11">
            <v>0</v>
          </cell>
          <cell r="GL11">
            <v>0</v>
          </cell>
          <cell r="GM11">
            <v>1</v>
          </cell>
          <cell r="GN11">
            <v>1</v>
          </cell>
          <cell r="GO11">
            <v>1</v>
          </cell>
          <cell r="GP11">
            <v>1</v>
          </cell>
          <cell r="GQ11">
            <v>0</v>
          </cell>
          <cell r="GR11">
            <v>0</v>
          </cell>
          <cell r="GS11">
            <v>0</v>
          </cell>
          <cell r="GT11">
            <v>1</v>
          </cell>
          <cell r="GU11">
            <v>1</v>
          </cell>
          <cell r="GV11">
            <v>1</v>
          </cell>
          <cell r="GW11">
            <v>1</v>
          </cell>
          <cell r="GX11">
            <v>0</v>
          </cell>
          <cell r="GY11">
            <v>0</v>
          </cell>
          <cell r="GZ11">
            <v>0</v>
          </cell>
          <cell r="HA11">
            <v>1</v>
          </cell>
          <cell r="HB11">
            <v>1</v>
          </cell>
          <cell r="HC11">
            <v>1</v>
          </cell>
          <cell r="HD11">
            <v>1</v>
          </cell>
          <cell r="HE11">
            <v>0</v>
          </cell>
          <cell r="HF11">
            <v>0</v>
          </cell>
          <cell r="HG11">
            <v>5</v>
          </cell>
          <cell r="HH11">
            <v>1</v>
          </cell>
          <cell r="HI11">
            <v>1</v>
          </cell>
          <cell r="HJ11">
            <v>1</v>
          </cell>
          <cell r="HK11">
            <v>1</v>
          </cell>
          <cell r="HL11">
            <v>0</v>
          </cell>
          <cell r="HM11">
            <v>0</v>
          </cell>
          <cell r="HN11">
            <v>0</v>
          </cell>
          <cell r="HO11">
            <v>1</v>
          </cell>
          <cell r="HP11">
            <v>1</v>
          </cell>
          <cell r="HQ11">
            <v>1</v>
          </cell>
          <cell r="HR11">
            <v>1</v>
          </cell>
          <cell r="HS11">
            <v>0</v>
          </cell>
          <cell r="HT11">
            <v>0</v>
          </cell>
          <cell r="HU11">
            <v>0</v>
          </cell>
          <cell r="HV11">
            <v>4</v>
          </cell>
          <cell r="HW11">
            <v>4</v>
          </cell>
          <cell r="HX11">
            <v>4</v>
          </cell>
          <cell r="HY11">
            <v>4</v>
          </cell>
          <cell r="HZ11">
            <v>4</v>
          </cell>
          <cell r="IA11">
            <v>0</v>
          </cell>
          <cell r="IB11">
            <v>0</v>
          </cell>
          <cell r="IC11">
            <v>4</v>
          </cell>
          <cell r="ID11">
            <v>4</v>
          </cell>
          <cell r="IE11">
            <v>4</v>
          </cell>
          <cell r="IF11">
            <v>4</v>
          </cell>
          <cell r="IG11">
            <v>4</v>
          </cell>
          <cell r="IH11">
            <v>0</v>
          </cell>
          <cell r="II11">
            <v>0</v>
          </cell>
          <cell r="IJ11">
            <v>4</v>
          </cell>
          <cell r="IK11">
            <v>4</v>
          </cell>
          <cell r="IL11">
            <v>4</v>
          </cell>
          <cell r="IM11">
            <v>5</v>
          </cell>
          <cell r="IN11">
            <v>4</v>
          </cell>
          <cell r="IO11">
            <v>0</v>
          </cell>
          <cell r="IP11">
            <v>0</v>
          </cell>
          <cell r="IQ11">
            <v>4</v>
          </cell>
          <cell r="IR11">
            <v>4</v>
          </cell>
          <cell r="IS11">
            <v>4</v>
          </cell>
          <cell r="IT11">
            <v>4</v>
          </cell>
          <cell r="IU11">
            <v>4</v>
          </cell>
          <cell r="IV11">
            <v>0</v>
          </cell>
          <cell r="IW11">
            <v>0</v>
          </cell>
          <cell r="IX11">
            <v>1</v>
          </cell>
          <cell r="IY11">
            <v>1</v>
          </cell>
          <cell r="IZ11">
            <v>1</v>
          </cell>
          <cell r="JA11">
            <v>1</v>
          </cell>
          <cell r="JB11">
            <v>0</v>
          </cell>
          <cell r="JC11">
            <v>0</v>
          </cell>
          <cell r="JD11">
            <v>0</v>
          </cell>
          <cell r="JE11">
            <v>1</v>
          </cell>
          <cell r="JF11">
            <v>1</v>
          </cell>
          <cell r="JG11">
            <v>1</v>
          </cell>
          <cell r="JH11">
            <v>1</v>
          </cell>
          <cell r="JI11">
            <v>0</v>
          </cell>
          <cell r="JJ11">
            <v>0</v>
          </cell>
          <cell r="JK11">
            <v>0</v>
          </cell>
          <cell r="JL11">
            <v>1</v>
          </cell>
          <cell r="JM11">
            <v>1</v>
          </cell>
          <cell r="JN11">
            <v>1</v>
          </cell>
          <cell r="JO11">
            <v>1</v>
          </cell>
          <cell r="JP11">
            <v>0</v>
          </cell>
          <cell r="JQ11">
            <v>0</v>
          </cell>
          <cell r="JR11">
            <v>0</v>
          </cell>
          <cell r="JS11">
            <v>1</v>
          </cell>
          <cell r="JT11">
            <v>1</v>
          </cell>
          <cell r="JU11">
            <v>1</v>
          </cell>
          <cell r="JV11">
            <v>1</v>
          </cell>
          <cell r="JW11">
            <v>0</v>
          </cell>
          <cell r="JX11">
            <v>0</v>
          </cell>
          <cell r="JY11">
            <v>0</v>
          </cell>
          <cell r="JZ11">
            <v>1</v>
          </cell>
          <cell r="KA11">
            <v>1</v>
          </cell>
          <cell r="KB11">
            <v>1</v>
          </cell>
          <cell r="KC11">
            <v>1</v>
          </cell>
          <cell r="KD11">
            <v>0</v>
          </cell>
          <cell r="KE11">
            <v>0</v>
          </cell>
          <cell r="KF11">
            <v>0</v>
          </cell>
          <cell r="KG11">
            <v>1</v>
          </cell>
          <cell r="KH11">
            <v>1</v>
          </cell>
          <cell r="KI11">
            <v>1</v>
          </cell>
          <cell r="KJ11">
            <v>1</v>
          </cell>
          <cell r="KK11">
            <v>0</v>
          </cell>
          <cell r="KL11">
            <v>0</v>
          </cell>
          <cell r="KM11">
            <v>0</v>
          </cell>
          <cell r="KN11">
            <v>1</v>
          </cell>
          <cell r="KO11">
            <v>1</v>
          </cell>
          <cell r="KP11">
            <v>1</v>
          </cell>
          <cell r="KQ11">
            <v>1</v>
          </cell>
          <cell r="KR11">
            <v>0</v>
          </cell>
          <cell r="KS11">
            <v>0</v>
          </cell>
          <cell r="KT11">
            <v>0</v>
          </cell>
          <cell r="KU11">
            <v>1</v>
          </cell>
          <cell r="KV11">
            <v>1</v>
          </cell>
          <cell r="KW11">
            <v>1</v>
          </cell>
          <cell r="KX11">
            <v>1</v>
          </cell>
          <cell r="KY11">
            <v>0</v>
          </cell>
          <cell r="KZ11">
            <v>0</v>
          </cell>
          <cell r="LA11">
            <v>0</v>
          </cell>
          <cell r="LB11">
            <v>1</v>
          </cell>
          <cell r="LC11">
            <v>1</v>
          </cell>
          <cell r="LD11">
            <v>1</v>
          </cell>
          <cell r="LE11">
            <v>1</v>
          </cell>
          <cell r="LF11">
            <v>0</v>
          </cell>
          <cell r="LG11">
            <v>0</v>
          </cell>
          <cell r="LH11">
            <v>0</v>
          </cell>
          <cell r="LI11">
            <v>3</v>
          </cell>
          <cell r="LJ11">
            <v>3</v>
          </cell>
          <cell r="LK11">
            <v>3</v>
          </cell>
          <cell r="LL11">
            <v>3</v>
          </cell>
          <cell r="LM11">
            <v>5</v>
          </cell>
          <cell r="LN11">
            <v>0</v>
          </cell>
          <cell r="LO11">
            <v>0</v>
          </cell>
          <cell r="LP11">
            <v>3</v>
          </cell>
          <cell r="LQ11">
            <v>3</v>
          </cell>
          <cell r="LR11">
            <v>1</v>
          </cell>
          <cell r="LS11">
            <v>1</v>
          </cell>
          <cell r="LT11">
            <v>0</v>
          </cell>
          <cell r="LU11">
            <v>0</v>
          </cell>
          <cell r="LV11">
            <v>0</v>
          </cell>
          <cell r="LW11">
            <v>5</v>
          </cell>
          <cell r="LX11">
            <v>1</v>
          </cell>
          <cell r="LY11">
            <v>1</v>
          </cell>
          <cell r="LZ11">
            <v>1</v>
          </cell>
          <cell r="MA11">
            <v>0</v>
          </cell>
          <cell r="MB11">
            <v>0</v>
          </cell>
          <cell r="MC11">
            <v>0</v>
          </cell>
          <cell r="MD11">
            <v>1</v>
          </cell>
          <cell r="ME11">
            <v>1</v>
          </cell>
          <cell r="MF11">
            <v>1</v>
          </cell>
          <cell r="MG11">
            <v>1</v>
          </cell>
          <cell r="MH11">
            <v>0</v>
          </cell>
          <cell r="MI11">
            <v>0</v>
          </cell>
          <cell r="MJ11">
            <v>0</v>
          </cell>
          <cell r="MK11">
            <v>1</v>
          </cell>
          <cell r="ML11">
            <v>1</v>
          </cell>
          <cell r="MM11">
            <v>1</v>
          </cell>
          <cell r="MN11">
            <v>1</v>
          </cell>
          <cell r="MO11">
            <v>0</v>
          </cell>
          <cell r="MP11">
            <v>0</v>
          </cell>
          <cell r="MQ11">
            <v>0</v>
          </cell>
          <cell r="MR11">
            <v>1</v>
          </cell>
          <cell r="MS11">
            <v>1</v>
          </cell>
          <cell r="MT11">
            <v>1</v>
          </cell>
          <cell r="MU11">
            <v>1</v>
          </cell>
          <cell r="MV11">
            <v>0</v>
          </cell>
          <cell r="MW11">
            <v>0</v>
          </cell>
          <cell r="MX11">
            <v>0</v>
          </cell>
          <cell r="MY11">
            <v>1</v>
          </cell>
          <cell r="MZ11">
            <v>1</v>
          </cell>
          <cell r="NA11">
            <v>1</v>
          </cell>
          <cell r="NB11">
            <v>1</v>
          </cell>
          <cell r="NC11">
            <v>1</v>
          </cell>
          <cell r="ND11">
            <v>0</v>
          </cell>
          <cell r="NE11">
            <v>0</v>
          </cell>
          <cell r="NF11">
            <v>1</v>
          </cell>
          <cell r="NG11">
            <v>1</v>
          </cell>
          <cell r="NH11">
            <v>1</v>
          </cell>
          <cell r="NI11">
            <v>1</v>
          </cell>
          <cell r="NJ11">
            <v>0</v>
          </cell>
          <cell r="NK11">
            <v>0</v>
          </cell>
          <cell r="NL11">
            <v>0</v>
          </cell>
          <cell r="NM11">
            <v>4</v>
          </cell>
          <cell r="NN11">
            <v>4</v>
          </cell>
          <cell r="NO11">
            <v>5</v>
          </cell>
          <cell r="NP11">
            <v>4</v>
          </cell>
          <cell r="NQ11">
            <v>4</v>
          </cell>
          <cell r="NR11">
            <v>0</v>
          </cell>
          <cell r="NS11">
            <v>0</v>
          </cell>
          <cell r="NT11">
            <v>4</v>
          </cell>
          <cell r="NU11">
            <v>4</v>
          </cell>
          <cell r="NV11">
            <v>5</v>
          </cell>
          <cell r="NW11">
            <v>4</v>
          </cell>
          <cell r="NX11">
            <v>4</v>
          </cell>
          <cell r="NY11">
            <v>0</v>
          </cell>
          <cell r="NZ11">
            <v>0</v>
          </cell>
        </row>
        <row r="12">
          <cell r="C12" t="str">
            <v>TREBILLOD</v>
          </cell>
          <cell r="M12">
            <v>4</v>
          </cell>
          <cell r="N12">
            <v>5</v>
          </cell>
          <cell r="O12">
            <v>4</v>
          </cell>
          <cell r="P12">
            <v>4</v>
          </cell>
          <cell r="Q12">
            <v>4</v>
          </cell>
          <cell r="R12">
            <v>0</v>
          </cell>
          <cell r="S12">
            <v>0</v>
          </cell>
          <cell r="T12">
            <v>0</v>
          </cell>
          <cell r="U12">
            <v>5</v>
          </cell>
          <cell r="V12">
            <v>3</v>
          </cell>
          <cell r="W12">
            <v>1</v>
          </cell>
          <cell r="X12">
            <v>1</v>
          </cell>
          <cell r="Y12">
            <v>0</v>
          </cell>
          <cell r="Z12">
            <v>0</v>
          </cell>
          <cell r="AA12">
            <v>1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0</v>
          </cell>
          <cell r="AG12">
            <v>0</v>
          </cell>
          <cell r="AH12">
            <v>1</v>
          </cell>
          <cell r="AI12">
            <v>1</v>
          </cell>
          <cell r="AJ12">
            <v>1</v>
          </cell>
          <cell r="AK12">
            <v>1</v>
          </cell>
          <cell r="AL12">
            <v>1</v>
          </cell>
          <cell r="AM12">
            <v>0</v>
          </cell>
          <cell r="AN12">
            <v>0</v>
          </cell>
          <cell r="AO12">
            <v>1</v>
          </cell>
          <cell r="AP12">
            <v>1</v>
          </cell>
          <cell r="AQ12">
            <v>1</v>
          </cell>
          <cell r="AR12">
            <v>1</v>
          </cell>
          <cell r="AS12">
            <v>1</v>
          </cell>
          <cell r="AT12">
            <v>0</v>
          </cell>
          <cell r="AU12">
            <v>0</v>
          </cell>
          <cell r="AV12">
            <v>1</v>
          </cell>
          <cell r="AW12">
            <v>1</v>
          </cell>
          <cell r="AX12">
            <v>1</v>
          </cell>
          <cell r="AY12">
            <v>1</v>
          </cell>
          <cell r="AZ12">
            <v>1</v>
          </cell>
          <cell r="BA12">
            <v>0</v>
          </cell>
          <cell r="BB12">
            <v>0</v>
          </cell>
          <cell r="BC12">
            <v>1</v>
          </cell>
          <cell r="BD12">
            <v>1</v>
          </cell>
          <cell r="BE12">
            <v>1</v>
          </cell>
          <cell r="BF12">
            <v>1</v>
          </cell>
          <cell r="BG12">
            <v>1</v>
          </cell>
          <cell r="BH12">
            <v>0</v>
          </cell>
          <cell r="BI12">
            <v>0</v>
          </cell>
          <cell r="BJ12">
            <v>1</v>
          </cell>
          <cell r="BK12">
            <v>1</v>
          </cell>
          <cell r="BL12">
            <v>1</v>
          </cell>
          <cell r="BM12">
            <v>1</v>
          </cell>
          <cell r="BN12">
            <v>1</v>
          </cell>
          <cell r="BO12">
            <v>0</v>
          </cell>
          <cell r="BP12">
            <v>0</v>
          </cell>
          <cell r="BQ12">
            <v>3</v>
          </cell>
          <cell r="BR12">
            <v>3</v>
          </cell>
          <cell r="BS12">
            <v>3</v>
          </cell>
          <cell r="BT12">
            <v>3</v>
          </cell>
          <cell r="BU12">
            <v>3</v>
          </cell>
          <cell r="BV12">
            <v>0</v>
          </cell>
          <cell r="BW12">
            <v>0</v>
          </cell>
          <cell r="BX12">
            <v>1</v>
          </cell>
          <cell r="BY12">
            <v>1</v>
          </cell>
          <cell r="BZ12">
            <v>1</v>
          </cell>
          <cell r="CA12">
            <v>1</v>
          </cell>
          <cell r="CB12">
            <v>1</v>
          </cell>
          <cell r="CC12">
            <v>0</v>
          </cell>
          <cell r="CD12">
            <v>0</v>
          </cell>
          <cell r="CE12">
            <v>1</v>
          </cell>
          <cell r="CF12">
            <v>1</v>
          </cell>
          <cell r="CG12">
            <v>1</v>
          </cell>
          <cell r="CH12">
            <v>1</v>
          </cell>
          <cell r="CI12">
            <v>1</v>
          </cell>
          <cell r="CJ12">
            <v>0</v>
          </cell>
          <cell r="CK12">
            <v>0</v>
          </cell>
          <cell r="CL12">
            <v>1</v>
          </cell>
          <cell r="CM12">
            <v>1</v>
          </cell>
          <cell r="CN12">
            <v>1</v>
          </cell>
          <cell r="CO12">
            <v>1</v>
          </cell>
          <cell r="CP12">
            <v>1</v>
          </cell>
          <cell r="CQ12">
            <v>0</v>
          </cell>
          <cell r="CR12">
            <v>0</v>
          </cell>
          <cell r="CS12">
            <v>1</v>
          </cell>
          <cell r="CT12">
            <v>1</v>
          </cell>
          <cell r="CU12">
            <v>1</v>
          </cell>
          <cell r="CV12">
            <v>1</v>
          </cell>
          <cell r="CW12">
            <v>1</v>
          </cell>
          <cell r="CX12">
            <v>0</v>
          </cell>
          <cell r="CY12">
            <v>0</v>
          </cell>
          <cell r="CZ12">
            <v>1</v>
          </cell>
          <cell r="DA12">
            <v>1</v>
          </cell>
          <cell r="DB12">
            <v>1</v>
          </cell>
          <cell r="DC12">
            <v>1</v>
          </cell>
          <cell r="DD12">
            <v>1</v>
          </cell>
          <cell r="DE12">
            <v>0</v>
          </cell>
          <cell r="DF12">
            <v>0</v>
          </cell>
          <cell r="DG12">
            <v>1</v>
          </cell>
          <cell r="DH12">
            <v>1</v>
          </cell>
          <cell r="DI12">
            <v>1</v>
          </cell>
          <cell r="DJ12">
            <v>1</v>
          </cell>
          <cell r="DK12">
            <v>1</v>
          </cell>
          <cell r="DL12">
            <v>0</v>
          </cell>
          <cell r="DM12">
            <v>0</v>
          </cell>
          <cell r="DN12">
            <v>1</v>
          </cell>
          <cell r="DO12">
            <v>1</v>
          </cell>
          <cell r="DP12">
            <v>1</v>
          </cell>
          <cell r="DQ12">
            <v>1</v>
          </cell>
          <cell r="DR12">
            <v>1</v>
          </cell>
          <cell r="DS12">
            <v>0</v>
          </cell>
          <cell r="DT12">
            <v>0</v>
          </cell>
          <cell r="DU12">
            <v>3</v>
          </cell>
          <cell r="DV12">
            <v>3</v>
          </cell>
          <cell r="DW12">
            <v>3</v>
          </cell>
          <cell r="DX12">
            <v>3</v>
          </cell>
          <cell r="DY12">
            <v>3</v>
          </cell>
          <cell r="DZ12">
            <v>0</v>
          </cell>
          <cell r="EA12">
            <v>0</v>
          </cell>
          <cell r="EB12">
            <v>5</v>
          </cell>
          <cell r="EC12">
            <v>1</v>
          </cell>
          <cell r="ED12">
            <v>1</v>
          </cell>
          <cell r="EE12">
            <v>1</v>
          </cell>
          <cell r="EF12">
            <v>1</v>
          </cell>
          <cell r="EG12">
            <v>0</v>
          </cell>
          <cell r="EH12">
            <v>0</v>
          </cell>
          <cell r="EI12">
            <v>1</v>
          </cell>
          <cell r="EJ12">
            <v>1</v>
          </cell>
          <cell r="EK12">
            <v>5</v>
          </cell>
          <cell r="EL12">
            <v>1</v>
          </cell>
          <cell r="EM12">
            <v>1</v>
          </cell>
          <cell r="EN12">
            <v>0</v>
          </cell>
          <cell r="EO12">
            <v>0</v>
          </cell>
          <cell r="EP12">
            <v>1</v>
          </cell>
          <cell r="EQ12">
            <v>1</v>
          </cell>
          <cell r="ER12">
            <v>5</v>
          </cell>
          <cell r="ES12">
            <v>1</v>
          </cell>
          <cell r="ET12">
            <v>1</v>
          </cell>
          <cell r="EU12">
            <v>0</v>
          </cell>
          <cell r="EV12">
            <v>0</v>
          </cell>
          <cell r="EW12">
            <v>1</v>
          </cell>
          <cell r="EX12">
            <v>1</v>
          </cell>
          <cell r="EY12">
            <v>1</v>
          </cell>
          <cell r="EZ12">
            <v>1</v>
          </cell>
          <cell r="FA12">
            <v>1</v>
          </cell>
          <cell r="FB12">
            <v>0</v>
          </cell>
          <cell r="FC12">
            <v>0</v>
          </cell>
          <cell r="FD12">
            <v>1</v>
          </cell>
          <cell r="FE12">
            <v>1</v>
          </cell>
          <cell r="FF12">
            <v>1</v>
          </cell>
          <cell r="FG12">
            <v>1</v>
          </cell>
          <cell r="FH12">
            <v>1</v>
          </cell>
          <cell r="FI12">
            <v>0</v>
          </cell>
          <cell r="FJ12">
            <v>0</v>
          </cell>
          <cell r="FK12">
            <v>1</v>
          </cell>
          <cell r="FL12">
            <v>1</v>
          </cell>
          <cell r="FM12">
            <v>1</v>
          </cell>
          <cell r="FN12">
            <v>5</v>
          </cell>
          <cell r="FO12">
            <v>3</v>
          </cell>
          <cell r="FP12">
            <v>0</v>
          </cell>
          <cell r="FQ12">
            <v>0</v>
          </cell>
          <cell r="FR12">
            <v>1</v>
          </cell>
          <cell r="FS12">
            <v>1</v>
          </cell>
          <cell r="FT12">
            <v>1</v>
          </cell>
          <cell r="FU12">
            <v>1</v>
          </cell>
          <cell r="FV12">
            <v>1</v>
          </cell>
          <cell r="FW12">
            <v>0</v>
          </cell>
          <cell r="FX12">
            <v>0</v>
          </cell>
          <cell r="FY12">
            <v>5</v>
          </cell>
          <cell r="FZ12">
            <v>1</v>
          </cell>
          <cell r="GA12">
            <v>1</v>
          </cell>
          <cell r="GB12">
            <v>1</v>
          </cell>
          <cell r="GC12">
            <v>1</v>
          </cell>
          <cell r="GD12">
            <v>0</v>
          </cell>
          <cell r="GE12">
            <v>0</v>
          </cell>
          <cell r="GF12">
            <v>1</v>
          </cell>
          <cell r="GG12">
            <v>1</v>
          </cell>
          <cell r="GH12">
            <v>1</v>
          </cell>
          <cell r="GI12">
            <v>1</v>
          </cell>
          <cell r="GJ12">
            <v>1</v>
          </cell>
          <cell r="GK12">
            <v>0</v>
          </cell>
          <cell r="GL12">
            <v>0</v>
          </cell>
          <cell r="GM12">
            <v>1</v>
          </cell>
          <cell r="GN12">
            <v>1</v>
          </cell>
          <cell r="GO12">
            <v>1</v>
          </cell>
          <cell r="GP12">
            <v>1</v>
          </cell>
          <cell r="GQ12">
            <v>1</v>
          </cell>
          <cell r="GR12">
            <v>0</v>
          </cell>
          <cell r="GS12">
            <v>0</v>
          </cell>
          <cell r="GT12">
            <v>1</v>
          </cell>
          <cell r="GU12">
            <v>1</v>
          </cell>
          <cell r="GV12">
            <v>1</v>
          </cell>
          <cell r="GW12">
            <v>1</v>
          </cell>
          <cell r="GX12">
            <v>1</v>
          </cell>
          <cell r="GY12">
            <v>0</v>
          </cell>
          <cell r="GZ12">
            <v>0</v>
          </cell>
          <cell r="HA12">
            <v>1</v>
          </cell>
          <cell r="HB12">
            <v>1</v>
          </cell>
          <cell r="HC12">
            <v>1</v>
          </cell>
          <cell r="HD12">
            <v>1</v>
          </cell>
          <cell r="HE12">
            <v>1</v>
          </cell>
          <cell r="HF12">
            <v>0</v>
          </cell>
          <cell r="HG12">
            <v>5</v>
          </cell>
          <cell r="HH12">
            <v>1</v>
          </cell>
          <cell r="HI12">
            <v>1</v>
          </cell>
          <cell r="HJ12">
            <v>1</v>
          </cell>
          <cell r="HK12">
            <v>1</v>
          </cell>
          <cell r="HL12">
            <v>1</v>
          </cell>
          <cell r="HM12">
            <v>0</v>
          </cell>
          <cell r="HN12">
            <v>0</v>
          </cell>
          <cell r="HO12">
            <v>1</v>
          </cell>
          <cell r="HP12">
            <v>1</v>
          </cell>
          <cell r="HQ12">
            <v>1</v>
          </cell>
          <cell r="HR12">
            <v>1</v>
          </cell>
          <cell r="HS12">
            <v>1</v>
          </cell>
          <cell r="HT12">
            <v>0</v>
          </cell>
          <cell r="HU12">
            <v>0</v>
          </cell>
          <cell r="HV12">
            <v>4</v>
          </cell>
          <cell r="HW12">
            <v>4</v>
          </cell>
          <cell r="HX12">
            <v>4</v>
          </cell>
          <cell r="HY12">
            <v>4</v>
          </cell>
          <cell r="HZ12">
            <v>4</v>
          </cell>
          <cell r="IA12">
            <v>0</v>
          </cell>
          <cell r="IB12">
            <v>0</v>
          </cell>
          <cell r="IC12">
            <v>4</v>
          </cell>
          <cell r="ID12">
            <v>4</v>
          </cell>
          <cell r="IE12">
            <v>4</v>
          </cell>
          <cell r="IF12">
            <v>4</v>
          </cell>
          <cell r="IG12">
            <v>4</v>
          </cell>
          <cell r="IH12">
            <v>0</v>
          </cell>
          <cell r="II12">
            <v>0</v>
          </cell>
          <cell r="IJ12">
            <v>4</v>
          </cell>
          <cell r="IK12">
            <v>4</v>
          </cell>
          <cell r="IL12">
            <v>4</v>
          </cell>
          <cell r="IM12">
            <v>5</v>
          </cell>
          <cell r="IN12">
            <v>4</v>
          </cell>
          <cell r="IO12">
            <v>0</v>
          </cell>
          <cell r="IP12">
            <v>0</v>
          </cell>
          <cell r="IQ12">
            <v>4</v>
          </cell>
          <cell r="IR12">
            <v>4</v>
          </cell>
          <cell r="IS12">
            <v>4</v>
          </cell>
          <cell r="IT12">
            <v>4</v>
          </cell>
          <cell r="IU12">
            <v>4</v>
          </cell>
          <cell r="IV12">
            <v>0</v>
          </cell>
          <cell r="IW12">
            <v>0</v>
          </cell>
          <cell r="IX12">
            <v>1</v>
          </cell>
          <cell r="IY12">
            <v>1</v>
          </cell>
          <cell r="IZ12">
            <v>1</v>
          </cell>
          <cell r="JA12">
            <v>1</v>
          </cell>
          <cell r="JB12">
            <v>1</v>
          </cell>
          <cell r="JC12">
            <v>0</v>
          </cell>
          <cell r="JD12">
            <v>0</v>
          </cell>
          <cell r="JE12">
            <v>1</v>
          </cell>
          <cell r="JF12">
            <v>1</v>
          </cell>
          <cell r="JG12">
            <v>1</v>
          </cell>
          <cell r="JH12">
            <v>1</v>
          </cell>
          <cell r="JI12">
            <v>1</v>
          </cell>
          <cell r="JJ12">
            <v>0</v>
          </cell>
          <cell r="JK12">
            <v>0</v>
          </cell>
          <cell r="JL12">
            <v>1</v>
          </cell>
          <cell r="JM12">
            <v>1</v>
          </cell>
          <cell r="JN12">
            <v>1</v>
          </cell>
          <cell r="JO12">
            <v>1</v>
          </cell>
          <cell r="JP12">
            <v>1</v>
          </cell>
          <cell r="JQ12">
            <v>0</v>
          </cell>
          <cell r="JR12">
            <v>0</v>
          </cell>
          <cell r="JS12">
            <v>1</v>
          </cell>
          <cell r="JT12">
            <v>1</v>
          </cell>
          <cell r="JU12">
            <v>1</v>
          </cell>
          <cell r="JV12">
            <v>1</v>
          </cell>
          <cell r="JW12">
            <v>1</v>
          </cell>
          <cell r="JX12">
            <v>0</v>
          </cell>
          <cell r="JY12">
            <v>0</v>
          </cell>
          <cell r="JZ12">
            <v>1</v>
          </cell>
          <cell r="KA12">
            <v>1</v>
          </cell>
          <cell r="KB12">
            <v>1</v>
          </cell>
          <cell r="KC12">
            <v>1</v>
          </cell>
          <cell r="KD12">
            <v>1</v>
          </cell>
          <cell r="KE12">
            <v>0</v>
          </cell>
          <cell r="KF12">
            <v>0</v>
          </cell>
          <cell r="KG12">
            <v>1</v>
          </cell>
          <cell r="KH12">
            <v>1</v>
          </cell>
          <cell r="KI12">
            <v>1</v>
          </cell>
          <cell r="KJ12">
            <v>1</v>
          </cell>
          <cell r="KK12">
            <v>1</v>
          </cell>
          <cell r="KL12">
            <v>0</v>
          </cell>
          <cell r="KM12">
            <v>0</v>
          </cell>
          <cell r="KN12">
            <v>1</v>
          </cell>
          <cell r="KO12">
            <v>1</v>
          </cell>
          <cell r="KP12">
            <v>1</v>
          </cell>
          <cell r="KQ12">
            <v>1</v>
          </cell>
          <cell r="KR12">
            <v>1</v>
          </cell>
          <cell r="KS12">
            <v>0</v>
          </cell>
          <cell r="KT12">
            <v>0</v>
          </cell>
          <cell r="KU12">
            <v>1</v>
          </cell>
          <cell r="KV12">
            <v>1</v>
          </cell>
          <cell r="KW12">
            <v>1</v>
          </cell>
          <cell r="KX12">
            <v>1</v>
          </cell>
          <cell r="KY12">
            <v>1</v>
          </cell>
          <cell r="KZ12">
            <v>0</v>
          </cell>
          <cell r="LA12">
            <v>0</v>
          </cell>
          <cell r="LB12">
            <v>1</v>
          </cell>
          <cell r="LC12">
            <v>1</v>
          </cell>
          <cell r="LD12">
            <v>1</v>
          </cell>
          <cell r="LE12">
            <v>1</v>
          </cell>
          <cell r="LF12">
            <v>1</v>
          </cell>
          <cell r="LG12">
            <v>0</v>
          </cell>
          <cell r="LH12">
            <v>0</v>
          </cell>
          <cell r="LI12">
            <v>3</v>
          </cell>
          <cell r="LJ12">
            <v>3</v>
          </cell>
          <cell r="LK12">
            <v>3</v>
          </cell>
          <cell r="LL12">
            <v>3</v>
          </cell>
          <cell r="LM12">
            <v>5</v>
          </cell>
          <cell r="LN12">
            <v>0</v>
          </cell>
          <cell r="LO12">
            <v>0</v>
          </cell>
          <cell r="LP12">
            <v>3</v>
          </cell>
          <cell r="LQ12">
            <v>3</v>
          </cell>
          <cell r="LR12">
            <v>1</v>
          </cell>
          <cell r="LS12">
            <v>1</v>
          </cell>
          <cell r="LT12">
            <v>1</v>
          </cell>
          <cell r="LU12">
            <v>0</v>
          </cell>
          <cell r="LV12">
            <v>0</v>
          </cell>
          <cell r="LW12">
            <v>5</v>
          </cell>
          <cell r="LX12">
            <v>1</v>
          </cell>
          <cell r="LY12">
            <v>1</v>
          </cell>
          <cell r="LZ12">
            <v>1</v>
          </cell>
          <cell r="MA12">
            <v>1</v>
          </cell>
          <cell r="MB12">
            <v>0</v>
          </cell>
          <cell r="MC12">
            <v>0</v>
          </cell>
          <cell r="MD12">
            <v>1</v>
          </cell>
          <cell r="ME12">
            <v>1</v>
          </cell>
          <cell r="MF12">
            <v>1</v>
          </cell>
          <cell r="MG12">
            <v>1</v>
          </cell>
          <cell r="MH12">
            <v>1</v>
          </cell>
          <cell r="MI12">
            <v>0</v>
          </cell>
          <cell r="MJ12">
            <v>0</v>
          </cell>
          <cell r="MK12">
            <v>1</v>
          </cell>
          <cell r="ML12">
            <v>1</v>
          </cell>
          <cell r="MM12">
            <v>1</v>
          </cell>
          <cell r="MN12">
            <v>1</v>
          </cell>
          <cell r="MO12">
            <v>1</v>
          </cell>
          <cell r="MP12">
            <v>0</v>
          </cell>
          <cell r="MQ12">
            <v>0</v>
          </cell>
          <cell r="MR12">
            <v>1</v>
          </cell>
          <cell r="MS12">
            <v>1</v>
          </cell>
          <cell r="MT12">
            <v>1</v>
          </cell>
          <cell r="MU12">
            <v>1</v>
          </cell>
          <cell r="MV12">
            <v>1</v>
          </cell>
          <cell r="MW12">
            <v>0</v>
          </cell>
          <cell r="MX12">
            <v>0</v>
          </cell>
          <cell r="MY12">
            <v>1</v>
          </cell>
          <cell r="MZ12">
            <v>1</v>
          </cell>
          <cell r="NA12">
            <v>1</v>
          </cell>
          <cell r="NB12">
            <v>1</v>
          </cell>
          <cell r="NC12">
            <v>1</v>
          </cell>
          <cell r="ND12">
            <v>0</v>
          </cell>
          <cell r="NE12">
            <v>0</v>
          </cell>
          <cell r="NF12">
            <v>1</v>
          </cell>
          <cell r="NG12">
            <v>1</v>
          </cell>
          <cell r="NH12">
            <v>1</v>
          </cell>
          <cell r="NI12">
            <v>1</v>
          </cell>
          <cell r="NJ12">
            <v>1</v>
          </cell>
          <cell r="NK12">
            <v>0</v>
          </cell>
          <cell r="NL12">
            <v>0</v>
          </cell>
          <cell r="NM12">
            <v>4</v>
          </cell>
          <cell r="NN12">
            <v>4</v>
          </cell>
          <cell r="NO12">
            <v>5</v>
          </cell>
          <cell r="NP12">
            <v>4</v>
          </cell>
          <cell r="NQ12">
            <v>4</v>
          </cell>
          <cell r="NR12">
            <v>0</v>
          </cell>
          <cell r="NS12">
            <v>0</v>
          </cell>
          <cell r="NT12">
            <v>4</v>
          </cell>
          <cell r="NU12">
            <v>4</v>
          </cell>
          <cell r="NV12">
            <v>5</v>
          </cell>
          <cell r="NW12">
            <v>4</v>
          </cell>
          <cell r="NX12">
            <v>4</v>
          </cell>
          <cell r="NY12">
            <v>0</v>
          </cell>
          <cell r="NZ12">
            <v>0</v>
          </cell>
        </row>
        <row r="13">
          <cell r="C13" t="str">
            <v>TARDY</v>
          </cell>
          <cell r="M13">
            <v>4</v>
          </cell>
          <cell r="N13">
            <v>5</v>
          </cell>
          <cell r="O13">
            <v>4</v>
          </cell>
          <cell r="P13">
            <v>4</v>
          </cell>
          <cell r="Q13">
            <v>4</v>
          </cell>
          <cell r="R13">
            <v>0</v>
          </cell>
          <cell r="S13">
            <v>0</v>
          </cell>
          <cell r="T13">
            <v>0</v>
          </cell>
          <cell r="U13">
            <v>5</v>
          </cell>
          <cell r="V13">
            <v>3</v>
          </cell>
          <cell r="W13">
            <v>1</v>
          </cell>
          <cell r="X13">
            <v>1</v>
          </cell>
          <cell r="Y13">
            <v>0</v>
          </cell>
          <cell r="Z13">
            <v>0</v>
          </cell>
          <cell r="AA13">
            <v>1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0</v>
          </cell>
          <cell r="AG13">
            <v>0</v>
          </cell>
          <cell r="AH13">
            <v>1</v>
          </cell>
          <cell r="AI13">
            <v>1</v>
          </cell>
          <cell r="AJ13">
            <v>1</v>
          </cell>
          <cell r="AK13">
            <v>1</v>
          </cell>
          <cell r="AL13">
            <v>1</v>
          </cell>
          <cell r="AM13">
            <v>0</v>
          </cell>
          <cell r="AN13">
            <v>0</v>
          </cell>
          <cell r="AO13">
            <v>1</v>
          </cell>
          <cell r="AP13">
            <v>1</v>
          </cell>
          <cell r="AQ13">
            <v>1</v>
          </cell>
          <cell r="AR13">
            <v>1</v>
          </cell>
          <cell r="AS13">
            <v>1</v>
          </cell>
          <cell r="AT13">
            <v>0</v>
          </cell>
          <cell r="AU13">
            <v>0</v>
          </cell>
          <cell r="AV13">
            <v>1</v>
          </cell>
          <cell r="AW13">
            <v>1</v>
          </cell>
          <cell r="AX13">
            <v>1</v>
          </cell>
          <cell r="AY13">
            <v>1</v>
          </cell>
          <cell r="AZ13">
            <v>1</v>
          </cell>
          <cell r="BA13">
            <v>0</v>
          </cell>
          <cell r="BB13">
            <v>0</v>
          </cell>
          <cell r="BC13">
            <v>1</v>
          </cell>
          <cell r="BD13">
            <v>1</v>
          </cell>
          <cell r="BE13">
            <v>1</v>
          </cell>
          <cell r="BF13">
            <v>1</v>
          </cell>
          <cell r="BG13">
            <v>1</v>
          </cell>
          <cell r="BH13">
            <v>0</v>
          </cell>
          <cell r="BI13">
            <v>0</v>
          </cell>
          <cell r="BJ13">
            <v>1</v>
          </cell>
          <cell r="BK13">
            <v>1</v>
          </cell>
          <cell r="BL13">
            <v>1</v>
          </cell>
          <cell r="BM13">
            <v>1</v>
          </cell>
          <cell r="BN13">
            <v>1</v>
          </cell>
          <cell r="BO13">
            <v>0</v>
          </cell>
          <cell r="BP13">
            <v>0</v>
          </cell>
          <cell r="BQ13">
            <v>3</v>
          </cell>
          <cell r="BR13">
            <v>3</v>
          </cell>
          <cell r="BS13">
            <v>3</v>
          </cell>
          <cell r="BT13">
            <v>3</v>
          </cell>
          <cell r="BU13">
            <v>3</v>
          </cell>
          <cell r="BV13">
            <v>0</v>
          </cell>
          <cell r="BW13">
            <v>0</v>
          </cell>
          <cell r="BX13">
            <v>1</v>
          </cell>
          <cell r="BY13">
            <v>1</v>
          </cell>
          <cell r="BZ13">
            <v>1</v>
          </cell>
          <cell r="CA13">
            <v>1</v>
          </cell>
          <cell r="CB13">
            <v>1</v>
          </cell>
          <cell r="CC13">
            <v>0</v>
          </cell>
          <cell r="CD13">
            <v>0</v>
          </cell>
          <cell r="CE13">
            <v>1</v>
          </cell>
          <cell r="CF13">
            <v>1</v>
          </cell>
          <cell r="CG13">
            <v>1</v>
          </cell>
          <cell r="CH13">
            <v>1</v>
          </cell>
          <cell r="CI13">
            <v>1</v>
          </cell>
          <cell r="CJ13">
            <v>0</v>
          </cell>
          <cell r="CK13">
            <v>0</v>
          </cell>
          <cell r="CL13">
            <v>1</v>
          </cell>
          <cell r="CM13">
            <v>1</v>
          </cell>
          <cell r="CN13">
            <v>1</v>
          </cell>
          <cell r="CO13">
            <v>1</v>
          </cell>
          <cell r="CP13">
            <v>1</v>
          </cell>
          <cell r="CQ13">
            <v>0</v>
          </cell>
          <cell r="CR13">
            <v>0</v>
          </cell>
          <cell r="CS13">
            <v>1</v>
          </cell>
          <cell r="CT13">
            <v>1</v>
          </cell>
          <cell r="CU13">
            <v>1</v>
          </cell>
          <cell r="CV13">
            <v>1</v>
          </cell>
          <cell r="CW13">
            <v>1</v>
          </cell>
          <cell r="CX13">
            <v>0</v>
          </cell>
          <cell r="CY13">
            <v>0</v>
          </cell>
          <cell r="CZ13">
            <v>1</v>
          </cell>
          <cell r="DA13">
            <v>1</v>
          </cell>
          <cell r="DB13">
            <v>1</v>
          </cell>
          <cell r="DC13">
            <v>1</v>
          </cell>
          <cell r="DD13">
            <v>1</v>
          </cell>
          <cell r="DE13">
            <v>0</v>
          </cell>
          <cell r="DF13">
            <v>0</v>
          </cell>
          <cell r="DG13">
            <v>1</v>
          </cell>
          <cell r="DH13">
            <v>1</v>
          </cell>
          <cell r="DI13">
            <v>1</v>
          </cell>
          <cell r="DJ13">
            <v>1</v>
          </cell>
          <cell r="DK13">
            <v>1</v>
          </cell>
          <cell r="DL13">
            <v>0</v>
          </cell>
          <cell r="DM13">
            <v>0</v>
          </cell>
          <cell r="DN13">
            <v>1</v>
          </cell>
          <cell r="DO13">
            <v>1</v>
          </cell>
          <cell r="DP13">
            <v>1</v>
          </cell>
          <cell r="DQ13">
            <v>1</v>
          </cell>
          <cell r="DR13">
            <v>1</v>
          </cell>
          <cell r="DS13">
            <v>0</v>
          </cell>
          <cell r="DT13">
            <v>0</v>
          </cell>
          <cell r="DU13">
            <v>3</v>
          </cell>
          <cell r="DV13">
            <v>3</v>
          </cell>
          <cell r="DW13">
            <v>3</v>
          </cell>
          <cell r="DX13">
            <v>3</v>
          </cell>
          <cell r="DY13">
            <v>3</v>
          </cell>
          <cell r="DZ13">
            <v>0</v>
          </cell>
          <cell r="EA13">
            <v>0</v>
          </cell>
          <cell r="EB13">
            <v>5</v>
          </cell>
          <cell r="EC13">
            <v>1</v>
          </cell>
          <cell r="ED13">
            <v>1</v>
          </cell>
          <cell r="EE13">
            <v>1</v>
          </cell>
          <cell r="EF13">
            <v>1</v>
          </cell>
          <cell r="EG13">
            <v>0</v>
          </cell>
          <cell r="EH13">
            <v>0</v>
          </cell>
          <cell r="EI13">
            <v>1</v>
          </cell>
          <cell r="EJ13">
            <v>1</v>
          </cell>
          <cell r="EK13">
            <v>5</v>
          </cell>
          <cell r="EL13">
            <v>1</v>
          </cell>
          <cell r="EM13">
            <v>1</v>
          </cell>
          <cell r="EN13">
            <v>0</v>
          </cell>
          <cell r="EO13">
            <v>0</v>
          </cell>
          <cell r="EP13">
            <v>1</v>
          </cell>
          <cell r="EQ13">
            <v>1</v>
          </cell>
          <cell r="ER13">
            <v>5</v>
          </cell>
          <cell r="ES13">
            <v>1</v>
          </cell>
          <cell r="ET13">
            <v>1</v>
          </cell>
          <cell r="EU13">
            <v>0</v>
          </cell>
          <cell r="EV13">
            <v>0</v>
          </cell>
          <cell r="EW13">
            <v>1</v>
          </cell>
          <cell r="EX13">
            <v>1</v>
          </cell>
          <cell r="EY13">
            <v>1</v>
          </cell>
          <cell r="EZ13">
            <v>1</v>
          </cell>
          <cell r="FA13">
            <v>1</v>
          </cell>
          <cell r="FB13">
            <v>0</v>
          </cell>
          <cell r="FC13">
            <v>0</v>
          </cell>
          <cell r="FD13">
            <v>1</v>
          </cell>
          <cell r="FE13">
            <v>1</v>
          </cell>
          <cell r="FF13">
            <v>1</v>
          </cell>
          <cell r="FG13">
            <v>1</v>
          </cell>
          <cell r="FH13">
            <v>1</v>
          </cell>
          <cell r="FI13">
            <v>0</v>
          </cell>
          <cell r="FJ13">
            <v>0</v>
          </cell>
          <cell r="FK13">
            <v>1</v>
          </cell>
          <cell r="FL13">
            <v>1</v>
          </cell>
          <cell r="FM13">
            <v>1</v>
          </cell>
          <cell r="FN13">
            <v>5</v>
          </cell>
          <cell r="FO13">
            <v>3</v>
          </cell>
          <cell r="FP13">
            <v>0</v>
          </cell>
          <cell r="FQ13">
            <v>0</v>
          </cell>
          <cell r="FR13">
            <v>1</v>
          </cell>
          <cell r="FS13">
            <v>1</v>
          </cell>
          <cell r="FT13">
            <v>1</v>
          </cell>
          <cell r="FU13">
            <v>1</v>
          </cell>
          <cell r="FV13">
            <v>1</v>
          </cell>
          <cell r="FW13">
            <v>0</v>
          </cell>
          <cell r="FX13">
            <v>0</v>
          </cell>
          <cell r="FY13">
            <v>5</v>
          </cell>
          <cell r="FZ13">
            <v>1</v>
          </cell>
          <cell r="GA13">
            <v>1</v>
          </cell>
          <cell r="GB13">
            <v>1</v>
          </cell>
          <cell r="GC13">
            <v>1</v>
          </cell>
          <cell r="GD13">
            <v>0</v>
          </cell>
          <cell r="GE13">
            <v>0</v>
          </cell>
          <cell r="GF13">
            <v>1</v>
          </cell>
          <cell r="GG13">
            <v>1</v>
          </cell>
          <cell r="GH13">
            <v>1</v>
          </cell>
          <cell r="GI13">
            <v>1</v>
          </cell>
          <cell r="GJ13">
            <v>1</v>
          </cell>
          <cell r="GK13">
            <v>0</v>
          </cell>
          <cell r="GL13">
            <v>0</v>
          </cell>
          <cell r="GM13">
            <v>1</v>
          </cell>
          <cell r="GN13">
            <v>1</v>
          </cell>
          <cell r="GO13">
            <v>1</v>
          </cell>
          <cell r="GP13">
            <v>1</v>
          </cell>
          <cell r="GQ13">
            <v>1</v>
          </cell>
          <cell r="GR13">
            <v>0</v>
          </cell>
          <cell r="GS13">
            <v>0</v>
          </cell>
          <cell r="GT13">
            <v>1</v>
          </cell>
          <cell r="GU13">
            <v>1</v>
          </cell>
          <cell r="GV13">
            <v>1</v>
          </cell>
          <cell r="GW13">
            <v>1</v>
          </cell>
          <cell r="GX13">
            <v>1</v>
          </cell>
          <cell r="GY13">
            <v>0</v>
          </cell>
          <cell r="GZ13">
            <v>0</v>
          </cell>
          <cell r="HA13">
            <v>1</v>
          </cell>
          <cell r="HB13">
            <v>1</v>
          </cell>
          <cell r="HC13">
            <v>1</v>
          </cell>
          <cell r="HD13">
            <v>1</v>
          </cell>
          <cell r="HE13">
            <v>1</v>
          </cell>
          <cell r="HF13">
            <v>0</v>
          </cell>
          <cell r="HG13">
            <v>5</v>
          </cell>
          <cell r="HH13">
            <v>1</v>
          </cell>
          <cell r="HI13">
            <v>1</v>
          </cell>
          <cell r="HJ13">
            <v>1</v>
          </cell>
          <cell r="HK13">
            <v>1</v>
          </cell>
          <cell r="HL13">
            <v>1</v>
          </cell>
          <cell r="HM13">
            <v>0</v>
          </cell>
          <cell r="HN13">
            <v>0</v>
          </cell>
          <cell r="HO13">
            <v>1</v>
          </cell>
          <cell r="HP13">
            <v>1</v>
          </cell>
          <cell r="HQ13">
            <v>1</v>
          </cell>
          <cell r="HR13">
            <v>1</v>
          </cell>
          <cell r="HS13">
            <v>1</v>
          </cell>
          <cell r="HT13">
            <v>0</v>
          </cell>
          <cell r="HU13">
            <v>0</v>
          </cell>
          <cell r="HV13">
            <v>4</v>
          </cell>
          <cell r="HW13">
            <v>4</v>
          </cell>
          <cell r="HX13">
            <v>4</v>
          </cell>
          <cell r="HY13">
            <v>4</v>
          </cell>
          <cell r="HZ13">
            <v>4</v>
          </cell>
          <cell r="IA13">
            <v>0</v>
          </cell>
          <cell r="IB13">
            <v>0</v>
          </cell>
          <cell r="IC13">
            <v>4</v>
          </cell>
          <cell r="ID13">
            <v>4</v>
          </cell>
          <cell r="IE13">
            <v>4</v>
          </cell>
          <cell r="IF13">
            <v>4</v>
          </cell>
          <cell r="IG13">
            <v>4</v>
          </cell>
          <cell r="IH13">
            <v>0</v>
          </cell>
          <cell r="II13">
            <v>0</v>
          </cell>
          <cell r="IJ13">
            <v>4</v>
          </cell>
          <cell r="IK13">
            <v>4</v>
          </cell>
          <cell r="IL13">
            <v>4</v>
          </cell>
          <cell r="IM13">
            <v>5</v>
          </cell>
          <cell r="IN13">
            <v>4</v>
          </cell>
          <cell r="IO13">
            <v>0</v>
          </cell>
          <cell r="IP13">
            <v>0</v>
          </cell>
          <cell r="IQ13">
            <v>4</v>
          </cell>
          <cell r="IR13">
            <v>4</v>
          </cell>
          <cell r="IS13">
            <v>4</v>
          </cell>
          <cell r="IT13">
            <v>4</v>
          </cell>
          <cell r="IU13">
            <v>4</v>
          </cell>
          <cell r="IV13">
            <v>0</v>
          </cell>
          <cell r="IW13">
            <v>0</v>
          </cell>
          <cell r="IX13">
            <v>1</v>
          </cell>
          <cell r="IY13">
            <v>1</v>
          </cell>
          <cell r="IZ13">
            <v>1</v>
          </cell>
          <cell r="JA13">
            <v>1</v>
          </cell>
          <cell r="JB13">
            <v>1</v>
          </cell>
          <cell r="JC13">
            <v>0</v>
          </cell>
          <cell r="JD13">
            <v>0</v>
          </cell>
          <cell r="JE13">
            <v>1</v>
          </cell>
          <cell r="JF13">
            <v>1</v>
          </cell>
          <cell r="JG13">
            <v>1</v>
          </cell>
          <cell r="JH13">
            <v>1</v>
          </cell>
          <cell r="JI13">
            <v>1</v>
          </cell>
          <cell r="JJ13">
            <v>0</v>
          </cell>
          <cell r="JK13">
            <v>0</v>
          </cell>
          <cell r="JL13">
            <v>1</v>
          </cell>
          <cell r="JM13">
            <v>1</v>
          </cell>
          <cell r="JN13">
            <v>1</v>
          </cell>
          <cell r="JO13">
            <v>1</v>
          </cell>
          <cell r="JP13">
            <v>1</v>
          </cell>
          <cell r="JQ13">
            <v>0</v>
          </cell>
          <cell r="JR13">
            <v>0</v>
          </cell>
          <cell r="JS13">
            <v>1</v>
          </cell>
          <cell r="JT13">
            <v>1</v>
          </cell>
          <cell r="JU13">
            <v>1</v>
          </cell>
          <cell r="JV13">
            <v>1</v>
          </cell>
          <cell r="JW13">
            <v>1</v>
          </cell>
          <cell r="JX13">
            <v>0</v>
          </cell>
          <cell r="JY13">
            <v>0</v>
          </cell>
          <cell r="JZ13">
            <v>1</v>
          </cell>
          <cell r="KA13">
            <v>1</v>
          </cell>
          <cell r="KB13">
            <v>1</v>
          </cell>
          <cell r="KC13">
            <v>1</v>
          </cell>
          <cell r="KD13">
            <v>1</v>
          </cell>
          <cell r="KE13">
            <v>0</v>
          </cell>
          <cell r="KF13">
            <v>0</v>
          </cell>
          <cell r="KG13">
            <v>1</v>
          </cell>
          <cell r="KH13">
            <v>1</v>
          </cell>
          <cell r="KI13">
            <v>1</v>
          </cell>
          <cell r="KJ13">
            <v>1</v>
          </cell>
          <cell r="KK13">
            <v>1</v>
          </cell>
          <cell r="KL13">
            <v>0</v>
          </cell>
          <cell r="KM13">
            <v>0</v>
          </cell>
          <cell r="KN13">
            <v>1</v>
          </cell>
          <cell r="KO13">
            <v>1</v>
          </cell>
          <cell r="KP13">
            <v>1</v>
          </cell>
          <cell r="KQ13">
            <v>1</v>
          </cell>
          <cell r="KR13">
            <v>1</v>
          </cell>
          <cell r="KS13">
            <v>0</v>
          </cell>
          <cell r="KT13">
            <v>0</v>
          </cell>
          <cell r="KU13">
            <v>1</v>
          </cell>
          <cell r="KV13">
            <v>1</v>
          </cell>
          <cell r="KW13">
            <v>1</v>
          </cell>
          <cell r="KX13">
            <v>1</v>
          </cell>
          <cell r="KY13">
            <v>1</v>
          </cell>
          <cell r="KZ13">
            <v>0</v>
          </cell>
          <cell r="LA13">
            <v>0</v>
          </cell>
          <cell r="LB13">
            <v>1</v>
          </cell>
          <cell r="LC13">
            <v>1</v>
          </cell>
          <cell r="LD13">
            <v>1</v>
          </cell>
          <cell r="LE13">
            <v>1</v>
          </cell>
          <cell r="LF13">
            <v>1</v>
          </cell>
          <cell r="LG13">
            <v>0</v>
          </cell>
          <cell r="LH13">
            <v>0</v>
          </cell>
          <cell r="LI13">
            <v>3</v>
          </cell>
          <cell r="LJ13">
            <v>3</v>
          </cell>
          <cell r="LK13">
            <v>3</v>
          </cell>
          <cell r="LL13">
            <v>3</v>
          </cell>
          <cell r="LM13">
            <v>5</v>
          </cell>
          <cell r="LN13">
            <v>0</v>
          </cell>
          <cell r="LO13">
            <v>0</v>
          </cell>
          <cell r="LP13">
            <v>3</v>
          </cell>
          <cell r="LQ13">
            <v>3</v>
          </cell>
          <cell r="LR13">
            <v>1</v>
          </cell>
          <cell r="LS13">
            <v>1</v>
          </cell>
          <cell r="LT13">
            <v>1</v>
          </cell>
          <cell r="LU13">
            <v>0</v>
          </cell>
          <cell r="LV13">
            <v>0</v>
          </cell>
          <cell r="LW13">
            <v>5</v>
          </cell>
          <cell r="LX13">
            <v>1</v>
          </cell>
          <cell r="LY13">
            <v>1</v>
          </cell>
          <cell r="LZ13">
            <v>1</v>
          </cell>
          <cell r="MA13">
            <v>1</v>
          </cell>
          <cell r="MB13">
            <v>0</v>
          </cell>
          <cell r="MC13">
            <v>0</v>
          </cell>
          <cell r="MD13">
            <v>1</v>
          </cell>
          <cell r="ME13">
            <v>1</v>
          </cell>
          <cell r="MF13">
            <v>1</v>
          </cell>
          <cell r="MG13">
            <v>1</v>
          </cell>
          <cell r="MH13">
            <v>1</v>
          </cell>
          <cell r="MI13">
            <v>0</v>
          </cell>
          <cell r="MJ13">
            <v>0</v>
          </cell>
          <cell r="MK13">
            <v>1</v>
          </cell>
          <cell r="ML13">
            <v>1</v>
          </cell>
          <cell r="MM13">
            <v>1</v>
          </cell>
          <cell r="MN13">
            <v>1</v>
          </cell>
          <cell r="MO13">
            <v>1</v>
          </cell>
          <cell r="MP13">
            <v>0</v>
          </cell>
          <cell r="MQ13">
            <v>0</v>
          </cell>
          <cell r="MR13">
            <v>1</v>
          </cell>
          <cell r="MS13">
            <v>1</v>
          </cell>
          <cell r="MT13">
            <v>1</v>
          </cell>
          <cell r="MU13">
            <v>1</v>
          </cell>
          <cell r="MV13">
            <v>1</v>
          </cell>
          <cell r="MW13">
            <v>0</v>
          </cell>
          <cell r="MX13">
            <v>0</v>
          </cell>
          <cell r="MY13">
            <v>1</v>
          </cell>
          <cell r="MZ13">
            <v>1</v>
          </cell>
          <cell r="NA13">
            <v>1</v>
          </cell>
          <cell r="NB13">
            <v>1</v>
          </cell>
          <cell r="NC13">
            <v>1</v>
          </cell>
          <cell r="ND13">
            <v>0</v>
          </cell>
          <cell r="NE13">
            <v>0</v>
          </cell>
          <cell r="NF13">
            <v>1</v>
          </cell>
          <cell r="NG13">
            <v>1</v>
          </cell>
          <cell r="NH13">
            <v>1</v>
          </cell>
          <cell r="NI13">
            <v>1</v>
          </cell>
          <cell r="NJ13">
            <v>1</v>
          </cell>
          <cell r="NK13">
            <v>0</v>
          </cell>
          <cell r="NL13">
            <v>0</v>
          </cell>
          <cell r="NM13">
            <v>4</v>
          </cell>
          <cell r="NN13">
            <v>4</v>
          </cell>
          <cell r="NO13">
            <v>5</v>
          </cell>
          <cell r="NP13">
            <v>4</v>
          </cell>
          <cell r="NQ13">
            <v>4</v>
          </cell>
          <cell r="NR13">
            <v>0</v>
          </cell>
          <cell r="NS13">
            <v>0</v>
          </cell>
          <cell r="NT13">
            <v>4</v>
          </cell>
          <cell r="NU13">
            <v>4</v>
          </cell>
          <cell r="NV13">
            <v>5</v>
          </cell>
          <cell r="NW13">
            <v>4</v>
          </cell>
          <cell r="NX13">
            <v>4</v>
          </cell>
          <cell r="NY13">
            <v>0</v>
          </cell>
          <cell r="NZ13">
            <v>0</v>
          </cell>
        </row>
        <row r="14">
          <cell r="C14" t="str">
            <v>REYNES</v>
          </cell>
          <cell r="M14">
            <v>2</v>
          </cell>
          <cell r="N14">
            <v>2</v>
          </cell>
          <cell r="O14">
            <v>0</v>
          </cell>
          <cell r="P14">
            <v>0</v>
          </cell>
          <cell r="Q14">
            <v>2</v>
          </cell>
          <cell r="R14">
            <v>2</v>
          </cell>
          <cell r="S14">
            <v>2</v>
          </cell>
          <cell r="T14">
            <v>0</v>
          </cell>
          <cell r="U14">
            <v>5</v>
          </cell>
          <cell r="V14">
            <v>2</v>
          </cell>
          <cell r="W14">
            <v>2</v>
          </cell>
          <cell r="X14">
            <v>2</v>
          </cell>
          <cell r="Y14">
            <v>0</v>
          </cell>
          <cell r="Z14">
            <v>0</v>
          </cell>
          <cell r="AA14">
            <v>1</v>
          </cell>
          <cell r="AB14">
            <v>0</v>
          </cell>
          <cell r="AC14">
            <v>0</v>
          </cell>
          <cell r="AD14">
            <v>2</v>
          </cell>
          <cell r="AE14">
            <v>2</v>
          </cell>
          <cell r="AF14">
            <v>2</v>
          </cell>
          <cell r="AG14">
            <v>2</v>
          </cell>
          <cell r="AH14">
            <v>2</v>
          </cell>
          <cell r="AI14">
            <v>0</v>
          </cell>
          <cell r="AJ14">
            <v>1</v>
          </cell>
          <cell r="AK14">
            <v>1</v>
          </cell>
          <cell r="AL14">
            <v>1</v>
          </cell>
          <cell r="AM14">
            <v>0</v>
          </cell>
          <cell r="AN14">
            <v>0</v>
          </cell>
          <cell r="AO14">
            <v>1</v>
          </cell>
          <cell r="AP14">
            <v>0</v>
          </cell>
          <cell r="AQ14">
            <v>1</v>
          </cell>
          <cell r="AR14">
            <v>1</v>
          </cell>
          <cell r="AS14">
            <v>1</v>
          </cell>
          <cell r="AT14">
            <v>0</v>
          </cell>
          <cell r="AU14">
            <v>0</v>
          </cell>
          <cell r="AV14">
            <v>1</v>
          </cell>
          <cell r="AW14">
            <v>1</v>
          </cell>
          <cell r="AX14">
            <v>0</v>
          </cell>
          <cell r="AY14">
            <v>0</v>
          </cell>
          <cell r="AZ14">
            <v>2</v>
          </cell>
          <cell r="BA14">
            <v>2</v>
          </cell>
          <cell r="BB14">
            <v>2</v>
          </cell>
          <cell r="BC14">
            <v>3</v>
          </cell>
          <cell r="BD14">
            <v>3</v>
          </cell>
          <cell r="BE14">
            <v>3</v>
          </cell>
          <cell r="BF14">
            <v>3</v>
          </cell>
          <cell r="BG14">
            <v>3</v>
          </cell>
          <cell r="BH14">
            <v>0</v>
          </cell>
          <cell r="BI14">
            <v>0</v>
          </cell>
          <cell r="BJ14">
            <v>3</v>
          </cell>
          <cell r="BK14">
            <v>1</v>
          </cell>
          <cell r="BL14">
            <v>1</v>
          </cell>
          <cell r="BM14">
            <v>1</v>
          </cell>
          <cell r="BN14">
            <v>1</v>
          </cell>
          <cell r="BO14">
            <v>0</v>
          </cell>
          <cell r="BP14">
            <v>0</v>
          </cell>
          <cell r="BQ14">
            <v>2</v>
          </cell>
          <cell r="BR14">
            <v>2</v>
          </cell>
          <cell r="BS14">
            <v>2</v>
          </cell>
          <cell r="BT14">
            <v>2</v>
          </cell>
          <cell r="BU14">
            <v>2</v>
          </cell>
          <cell r="BV14">
            <v>0</v>
          </cell>
          <cell r="BW14">
            <v>0</v>
          </cell>
          <cell r="BX14">
            <v>2</v>
          </cell>
          <cell r="BY14">
            <v>2</v>
          </cell>
          <cell r="BZ14">
            <v>2</v>
          </cell>
          <cell r="CA14">
            <v>2</v>
          </cell>
          <cell r="CB14">
            <v>2</v>
          </cell>
          <cell r="CC14">
            <v>0</v>
          </cell>
          <cell r="CD14">
            <v>0</v>
          </cell>
          <cell r="CE14">
            <v>2</v>
          </cell>
          <cell r="CF14">
            <v>0</v>
          </cell>
          <cell r="CG14">
            <v>0</v>
          </cell>
          <cell r="CH14">
            <v>2</v>
          </cell>
          <cell r="CI14">
            <v>2</v>
          </cell>
          <cell r="CJ14">
            <v>2</v>
          </cell>
          <cell r="CK14">
            <v>2</v>
          </cell>
          <cell r="CL14">
            <v>4</v>
          </cell>
          <cell r="CM14">
            <v>4</v>
          </cell>
          <cell r="CN14">
            <v>4</v>
          </cell>
          <cell r="CO14">
            <v>4</v>
          </cell>
          <cell r="CP14">
            <v>4</v>
          </cell>
          <cell r="CQ14">
            <v>0</v>
          </cell>
          <cell r="CR14">
            <v>0</v>
          </cell>
          <cell r="CS14">
            <v>1</v>
          </cell>
          <cell r="CT14">
            <v>1</v>
          </cell>
          <cell r="CU14">
            <v>1</v>
          </cell>
          <cell r="CV14">
            <v>1</v>
          </cell>
          <cell r="CW14">
            <v>1</v>
          </cell>
          <cell r="CX14">
            <v>0</v>
          </cell>
          <cell r="CY14">
            <v>0</v>
          </cell>
          <cell r="CZ14">
            <v>2</v>
          </cell>
          <cell r="DA14">
            <v>2</v>
          </cell>
          <cell r="DB14">
            <v>0</v>
          </cell>
          <cell r="DC14">
            <v>0</v>
          </cell>
          <cell r="DD14">
            <v>2</v>
          </cell>
          <cell r="DE14">
            <v>2</v>
          </cell>
          <cell r="DF14">
            <v>2</v>
          </cell>
          <cell r="DG14">
            <v>2</v>
          </cell>
          <cell r="DH14">
            <v>0</v>
          </cell>
          <cell r="DI14">
            <v>2</v>
          </cell>
          <cell r="DJ14">
            <v>2</v>
          </cell>
          <cell r="DK14">
            <v>2</v>
          </cell>
          <cell r="DL14">
            <v>0</v>
          </cell>
          <cell r="DM14">
            <v>0</v>
          </cell>
          <cell r="DN14">
            <v>0</v>
          </cell>
          <cell r="DO14">
            <v>1</v>
          </cell>
          <cell r="DP14">
            <v>1</v>
          </cell>
          <cell r="DQ14">
            <v>1</v>
          </cell>
          <cell r="DR14">
            <v>1</v>
          </cell>
          <cell r="DS14">
            <v>0</v>
          </cell>
          <cell r="DT14">
            <v>0</v>
          </cell>
          <cell r="DU14">
            <v>2</v>
          </cell>
          <cell r="DV14">
            <v>2</v>
          </cell>
          <cell r="DW14">
            <v>2</v>
          </cell>
          <cell r="DX14">
            <v>2</v>
          </cell>
          <cell r="DY14">
            <v>2</v>
          </cell>
          <cell r="DZ14">
            <v>2</v>
          </cell>
          <cell r="EA14">
            <v>0</v>
          </cell>
          <cell r="EB14">
            <v>2</v>
          </cell>
          <cell r="EC14">
            <v>2</v>
          </cell>
          <cell r="ED14">
            <v>0</v>
          </cell>
          <cell r="EE14">
            <v>0</v>
          </cell>
          <cell r="EF14">
            <v>2</v>
          </cell>
          <cell r="EG14">
            <v>2</v>
          </cell>
          <cell r="EH14">
            <v>2</v>
          </cell>
          <cell r="EI14">
            <v>3</v>
          </cell>
          <cell r="EJ14">
            <v>3</v>
          </cell>
          <cell r="EK14">
            <v>5</v>
          </cell>
          <cell r="EL14">
            <v>3</v>
          </cell>
          <cell r="EM14">
            <v>3</v>
          </cell>
          <cell r="EN14">
            <v>0</v>
          </cell>
          <cell r="EO14">
            <v>0</v>
          </cell>
          <cell r="EP14">
            <v>3</v>
          </cell>
          <cell r="EQ14">
            <v>3</v>
          </cell>
          <cell r="ER14">
            <v>5</v>
          </cell>
          <cell r="ES14">
            <v>0</v>
          </cell>
          <cell r="ET14">
            <v>2</v>
          </cell>
          <cell r="EU14">
            <v>2</v>
          </cell>
          <cell r="EV14">
            <v>2</v>
          </cell>
          <cell r="EW14">
            <v>2</v>
          </cell>
          <cell r="EX14">
            <v>0</v>
          </cell>
          <cell r="EY14">
            <v>2</v>
          </cell>
          <cell r="EZ14">
            <v>2</v>
          </cell>
          <cell r="FA14">
            <v>2</v>
          </cell>
          <cell r="FB14">
            <v>0</v>
          </cell>
          <cell r="FC14">
            <v>0</v>
          </cell>
          <cell r="FD14">
            <v>2</v>
          </cell>
          <cell r="FE14">
            <v>2</v>
          </cell>
          <cell r="FF14">
            <v>2</v>
          </cell>
          <cell r="FG14">
            <v>2</v>
          </cell>
          <cell r="FH14">
            <v>2</v>
          </cell>
          <cell r="FI14">
            <v>0</v>
          </cell>
          <cell r="FJ14">
            <v>0</v>
          </cell>
          <cell r="FK14">
            <v>1</v>
          </cell>
          <cell r="FL14">
            <v>1</v>
          </cell>
          <cell r="FM14">
            <v>1</v>
          </cell>
          <cell r="FN14">
            <v>2</v>
          </cell>
          <cell r="FO14">
            <v>2</v>
          </cell>
          <cell r="FP14">
            <v>0</v>
          </cell>
          <cell r="FQ14">
            <v>0</v>
          </cell>
          <cell r="FR14">
            <v>2</v>
          </cell>
          <cell r="FS14">
            <v>2</v>
          </cell>
          <cell r="FT14">
            <v>2</v>
          </cell>
          <cell r="FU14">
            <v>2</v>
          </cell>
          <cell r="FV14">
            <v>2</v>
          </cell>
          <cell r="FW14">
            <v>0</v>
          </cell>
          <cell r="FX14">
            <v>0</v>
          </cell>
          <cell r="FY14">
            <v>2</v>
          </cell>
          <cell r="FZ14">
            <v>2</v>
          </cell>
          <cell r="GA14">
            <v>2</v>
          </cell>
          <cell r="GB14">
            <v>2</v>
          </cell>
          <cell r="GC14">
            <v>2</v>
          </cell>
          <cell r="GD14">
            <v>0</v>
          </cell>
          <cell r="GE14">
            <v>0</v>
          </cell>
          <cell r="GF14">
            <v>1</v>
          </cell>
          <cell r="GG14">
            <v>1</v>
          </cell>
          <cell r="GH14">
            <v>0</v>
          </cell>
          <cell r="GI14">
            <v>0</v>
          </cell>
          <cell r="GJ14">
            <v>2</v>
          </cell>
          <cell r="GK14">
            <v>2</v>
          </cell>
          <cell r="GL14">
            <v>2</v>
          </cell>
          <cell r="GM14">
            <v>4</v>
          </cell>
          <cell r="GN14">
            <v>4</v>
          </cell>
          <cell r="GO14">
            <v>4</v>
          </cell>
          <cell r="GP14">
            <v>4</v>
          </cell>
          <cell r="GQ14">
            <v>4</v>
          </cell>
          <cell r="GR14">
            <v>0</v>
          </cell>
          <cell r="GS14">
            <v>0</v>
          </cell>
          <cell r="GT14">
            <v>4</v>
          </cell>
          <cell r="GU14">
            <v>4</v>
          </cell>
          <cell r="GV14">
            <v>4</v>
          </cell>
          <cell r="GW14">
            <v>4</v>
          </cell>
          <cell r="GX14">
            <v>4</v>
          </cell>
          <cell r="GY14">
            <v>0</v>
          </cell>
          <cell r="GZ14">
            <v>0</v>
          </cell>
          <cell r="HA14">
            <v>2</v>
          </cell>
          <cell r="HB14">
            <v>2</v>
          </cell>
          <cell r="HC14">
            <v>0</v>
          </cell>
          <cell r="HD14">
            <v>0</v>
          </cell>
          <cell r="HE14">
            <v>2</v>
          </cell>
          <cell r="HF14">
            <v>2</v>
          </cell>
          <cell r="HG14">
            <v>2</v>
          </cell>
          <cell r="HH14">
            <v>2</v>
          </cell>
          <cell r="HI14">
            <v>0</v>
          </cell>
          <cell r="HJ14">
            <v>2</v>
          </cell>
          <cell r="HK14">
            <v>2</v>
          </cell>
          <cell r="HL14">
            <v>2</v>
          </cell>
          <cell r="HM14">
            <v>0</v>
          </cell>
          <cell r="HN14">
            <v>0</v>
          </cell>
          <cell r="HO14">
            <v>2</v>
          </cell>
          <cell r="HP14">
            <v>2</v>
          </cell>
          <cell r="HQ14">
            <v>2</v>
          </cell>
          <cell r="HR14">
            <v>2</v>
          </cell>
          <cell r="HS14">
            <v>2</v>
          </cell>
          <cell r="HT14">
            <v>0</v>
          </cell>
          <cell r="HU14">
            <v>0</v>
          </cell>
          <cell r="HV14">
            <v>2</v>
          </cell>
          <cell r="HW14">
            <v>2</v>
          </cell>
          <cell r="HX14">
            <v>2</v>
          </cell>
          <cell r="HY14">
            <v>2</v>
          </cell>
          <cell r="HZ14">
            <v>2</v>
          </cell>
          <cell r="IA14">
            <v>0</v>
          </cell>
          <cell r="IB14">
            <v>0</v>
          </cell>
          <cell r="IC14">
            <v>2</v>
          </cell>
          <cell r="ID14">
            <v>2</v>
          </cell>
          <cell r="IE14">
            <v>0</v>
          </cell>
          <cell r="IF14">
            <v>0</v>
          </cell>
          <cell r="IG14">
            <v>2</v>
          </cell>
          <cell r="IH14">
            <v>2</v>
          </cell>
          <cell r="II14">
            <v>2</v>
          </cell>
          <cell r="IJ14">
            <v>0</v>
          </cell>
          <cell r="IK14">
            <v>2</v>
          </cell>
          <cell r="IL14">
            <v>2</v>
          </cell>
          <cell r="IM14">
            <v>2</v>
          </cell>
          <cell r="IN14">
            <v>2</v>
          </cell>
          <cell r="IO14">
            <v>0</v>
          </cell>
          <cell r="IP14">
            <v>0</v>
          </cell>
          <cell r="IQ14">
            <v>2</v>
          </cell>
          <cell r="IR14">
            <v>2</v>
          </cell>
          <cell r="IS14">
            <v>2</v>
          </cell>
          <cell r="IT14">
            <v>2</v>
          </cell>
          <cell r="IU14">
            <v>2</v>
          </cell>
          <cell r="IV14">
            <v>0</v>
          </cell>
          <cell r="IW14">
            <v>0</v>
          </cell>
          <cell r="IX14">
            <v>1</v>
          </cell>
          <cell r="IY14">
            <v>1</v>
          </cell>
          <cell r="IZ14">
            <v>1</v>
          </cell>
          <cell r="JA14">
            <v>1</v>
          </cell>
          <cell r="JB14">
            <v>1</v>
          </cell>
          <cell r="JC14">
            <v>0</v>
          </cell>
          <cell r="JD14">
            <v>0</v>
          </cell>
          <cell r="JE14">
            <v>2</v>
          </cell>
          <cell r="JF14">
            <v>2</v>
          </cell>
          <cell r="JG14">
            <v>0</v>
          </cell>
          <cell r="JH14">
            <v>0</v>
          </cell>
          <cell r="JI14">
            <v>2</v>
          </cell>
          <cell r="JJ14">
            <v>2</v>
          </cell>
          <cell r="JK14">
            <v>2</v>
          </cell>
          <cell r="JL14">
            <v>4</v>
          </cell>
          <cell r="JM14">
            <v>4</v>
          </cell>
          <cell r="JN14">
            <v>4</v>
          </cell>
          <cell r="JO14">
            <v>4</v>
          </cell>
          <cell r="JP14">
            <v>4</v>
          </cell>
          <cell r="JQ14">
            <v>0</v>
          </cell>
          <cell r="JR14">
            <v>0</v>
          </cell>
          <cell r="JS14">
            <v>2</v>
          </cell>
          <cell r="JT14">
            <v>2</v>
          </cell>
          <cell r="JU14">
            <v>2</v>
          </cell>
          <cell r="JV14">
            <v>2</v>
          </cell>
          <cell r="JW14">
            <v>2</v>
          </cell>
          <cell r="JX14">
            <v>0</v>
          </cell>
          <cell r="JY14">
            <v>0</v>
          </cell>
          <cell r="JZ14">
            <v>1</v>
          </cell>
          <cell r="KA14">
            <v>1</v>
          </cell>
          <cell r="KB14">
            <v>1</v>
          </cell>
          <cell r="KC14">
            <v>1</v>
          </cell>
          <cell r="KD14">
            <v>1</v>
          </cell>
          <cell r="KE14">
            <v>0</v>
          </cell>
          <cell r="KF14">
            <v>0</v>
          </cell>
          <cell r="KG14">
            <v>2</v>
          </cell>
          <cell r="KH14">
            <v>2</v>
          </cell>
          <cell r="KI14">
            <v>0</v>
          </cell>
          <cell r="KJ14">
            <v>0</v>
          </cell>
          <cell r="KK14">
            <v>2</v>
          </cell>
          <cell r="KL14">
            <v>2</v>
          </cell>
          <cell r="KM14">
            <v>2</v>
          </cell>
          <cell r="KN14">
            <v>2</v>
          </cell>
          <cell r="KO14">
            <v>0</v>
          </cell>
          <cell r="KP14">
            <v>1</v>
          </cell>
          <cell r="KQ14">
            <v>1</v>
          </cell>
          <cell r="KR14">
            <v>1</v>
          </cell>
          <cell r="KS14">
            <v>0</v>
          </cell>
          <cell r="KT14">
            <v>0</v>
          </cell>
          <cell r="KU14">
            <v>2</v>
          </cell>
          <cell r="KV14">
            <v>2</v>
          </cell>
          <cell r="KW14">
            <v>0</v>
          </cell>
          <cell r="KX14">
            <v>0</v>
          </cell>
          <cell r="KY14">
            <v>2</v>
          </cell>
          <cell r="KZ14">
            <v>2</v>
          </cell>
          <cell r="LA14">
            <v>2</v>
          </cell>
          <cell r="LB14">
            <v>3</v>
          </cell>
          <cell r="LC14">
            <v>3</v>
          </cell>
          <cell r="LD14">
            <v>3</v>
          </cell>
          <cell r="LE14">
            <v>3</v>
          </cell>
          <cell r="LF14">
            <v>3</v>
          </cell>
          <cell r="LG14">
            <v>0</v>
          </cell>
          <cell r="LH14">
            <v>0</v>
          </cell>
          <cell r="LI14">
            <v>3</v>
          </cell>
          <cell r="LJ14">
            <v>0</v>
          </cell>
          <cell r="LK14">
            <v>0</v>
          </cell>
          <cell r="LL14">
            <v>0</v>
          </cell>
          <cell r="LM14">
            <v>5</v>
          </cell>
          <cell r="LN14">
            <v>2</v>
          </cell>
          <cell r="LO14">
            <v>2</v>
          </cell>
          <cell r="LP14">
            <v>2</v>
          </cell>
          <cell r="LQ14">
            <v>0</v>
          </cell>
          <cell r="LR14">
            <v>1</v>
          </cell>
          <cell r="LS14">
            <v>1</v>
          </cell>
          <cell r="LT14">
            <v>1</v>
          </cell>
          <cell r="LU14">
            <v>0</v>
          </cell>
          <cell r="LV14">
            <v>0</v>
          </cell>
          <cell r="LW14">
            <v>2</v>
          </cell>
          <cell r="LX14">
            <v>2</v>
          </cell>
          <cell r="LY14">
            <v>0</v>
          </cell>
          <cell r="LZ14">
            <v>0</v>
          </cell>
          <cell r="MA14">
            <v>2</v>
          </cell>
          <cell r="MB14">
            <v>2</v>
          </cell>
          <cell r="MC14">
            <v>2</v>
          </cell>
          <cell r="MD14">
            <v>0</v>
          </cell>
          <cell r="ME14">
            <v>1</v>
          </cell>
          <cell r="MF14">
            <v>1</v>
          </cell>
          <cell r="MG14">
            <v>1</v>
          </cell>
          <cell r="MH14">
            <v>1</v>
          </cell>
          <cell r="MI14">
            <v>0</v>
          </cell>
          <cell r="MJ14">
            <v>0</v>
          </cell>
          <cell r="MK14">
            <v>2</v>
          </cell>
          <cell r="ML14">
            <v>2</v>
          </cell>
          <cell r="MM14">
            <v>2</v>
          </cell>
          <cell r="MN14">
            <v>2</v>
          </cell>
          <cell r="MO14">
            <v>2</v>
          </cell>
          <cell r="MP14">
            <v>0</v>
          </cell>
          <cell r="MQ14">
            <v>0</v>
          </cell>
          <cell r="MR14">
            <v>1</v>
          </cell>
          <cell r="MS14">
            <v>1</v>
          </cell>
          <cell r="MT14">
            <v>1</v>
          </cell>
          <cell r="MU14">
            <v>1</v>
          </cell>
          <cell r="MV14">
            <v>1</v>
          </cell>
          <cell r="MW14">
            <v>0</v>
          </cell>
          <cell r="MX14">
            <v>0</v>
          </cell>
          <cell r="MY14">
            <v>2</v>
          </cell>
          <cell r="MZ14">
            <v>2</v>
          </cell>
          <cell r="NA14">
            <v>2</v>
          </cell>
          <cell r="NB14">
            <v>2</v>
          </cell>
          <cell r="NC14">
            <v>2</v>
          </cell>
          <cell r="ND14">
            <v>0</v>
          </cell>
          <cell r="NE14">
            <v>0</v>
          </cell>
          <cell r="NF14">
            <v>2</v>
          </cell>
          <cell r="NG14">
            <v>2</v>
          </cell>
          <cell r="NH14">
            <v>0</v>
          </cell>
          <cell r="NI14">
            <v>0</v>
          </cell>
          <cell r="NJ14">
            <v>2</v>
          </cell>
          <cell r="NK14">
            <v>2</v>
          </cell>
          <cell r="NL14">
            <v>2</v>
          </cell>
          <cell r="NM14">
            <v>4</v>
          </cell>
          <cell r="NN14">
            <v>4</v>
          </cell>
          <cell r="NO14">
            <v>5</v>
          </cell>
          <cell r="NP14">
            <v>4</v>
          </cell>
          <cell r="NQ14">
            <v>4</v>
          </cell>
          <cell r="NR14">
            <v>0</v>
          </cell>
          <cell r="NS14">
            <v>0</v>
          </cell>
          <cell r="NT14">
            <v>4</v>
          </cell>
          <cell r="NU14">
            <v>0</v>
          </cell>
          <cell r="NV14">
            <v>5</v>
          </cell>
          <cell r="NW14">
            <v>0</v>
          </cell>
          <cell r="NX14">
            <v>0</v>
          </cell>
          <cell r="NY14">
            <v>2</v>
          </cell>
          <cell r="NZ14">
            <v>2</v>
          </cell>
        </row>
        <row r="15">
          <cell r="C15" t="str">
            <v>MARTIN</v>
          </cell>
          <cell r="M15">
            <v>4</v>
          </cell>
          <cell r="N15">
            <v>5</v>
          </cell>
          <cell r="O15">
            <v>4</v>
          </cell>
          <cell r="P15">
            <v>4</v>
          </cell>
          <cell r="Q15">
            <v>4</v>
          </cell>
          <cell r="R15">
            <v>0</v>
          </cell>
          <cell r="S15">
            <v>0</v>
          </cell>
          <cell r="T15">
            <v>4</v>
          </cell>
          <cell r="U15">
            <v>5</v>
          </cell>
          <cell r="V15">
            <v>4</v>
          </cell>
          <cell r="W15">
            <v>4</v>
          </cell>
          <cell r="X15">
            <v>4</v>
          </cell>
          <cell r="Y15">
            <v>0</v>
          </cell>
          <cell r="Z15">
            <v>0</v>
          </cell>
          <cell r="AA15">
            <v>4</v>
          </cell>
          <cell r="AB15">
            <v>4</v>
          </cell>
          <cell r="AC15">
            <v>1</v>
          </cell>
          <cell r="AD15">
            <v>1</v>
          </cell>
          <cell r="AE15">
            <v>1</v>
          </cell>
          <cell r="AF15">
            <v>0</v>
          </cell>
          <cell r="AG15">
            <v>0</v>
          </cell>
          <cell r="AH15">
            <v>2</v>
          </cell>
          <cell r="AI15">
            <v>2</v>
          </cell>
          <cell r="AJ15">
            <v>2</v>
          </cell>
          <cell r="AK15">
            <v>0</v>
          </cell>
          <cell r="AL15">
            <v>2</v>
          </cell>
          <cell r="AM15">
            <v>2</v>
          </cell>
          <cell r="AN15">
            <v>2</v>
          </cell>
          <cell r="AO15">
            <v>0</v>
          </cell>
          <cell r="AP15">
            <v>0</v>
          </cell>
          <cell r="AQ15">
            <v>0</v>
          </cell>
          <cell r="AR15">
            <v>2</v>
          </cell>
          <cell r="AS15">
            <v>2</v>
          </cell>
          <cell r="AT15">
            <v>0</v>
          </cell>
          <cell r="AU15">
            <v>0</v>
          </cell>
          <cell r="AV15">
            <v>1</v>
          </cell>
          <cell r="AW15">
            <v>1</v>
          </cell>
          <cell r="AX15">
            <v>1</v>
          </cell>
          <cell r="AY15">
            <v>1</v>
          </cell>
          <cell r="AZ15">
            <v>1</v>
          </cell>
          <cell r="BA15">
            <v>0</v>
          </cell>
          <cell r="BB15">
            <v>0</v>
          </cell>
          <cell r="BC15">
            <v>1</v>
          </cell>
          <cell r="BD15">
            <v>1</v>
          </cell>
          <cell r="BE15">
            <v>1</v>
          </cell>
          <cell r="BF15">
            <v>1</v>
          </cell>
          <cell r="BG15">
            <v>1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2</v>
          </cell>
          <cell r="BM15">
            <v>2</v>
          </cell>
          <cell r="BN15">
            <v>2</v>
          </cell>
          <cell r="BO15">
            <v>2</v>
          </cell>
          <cell r="BP15">
            <v>2</v>
          </cell>
          <cell r="BQ15">
            <v>3</v>
          </cell>
          <cell r="BR15">
            <v>3</v>
          </cell>
          <cell r="BS15">
            <v>3</v>
          </cell>
          <cell r="BT15">
            <v>3</v>
          </cell>
          <cell r="BU15">
            <v>3</v>
          </cell>
          <cell r="BV15">
            <v>0</v>
          </cell>
          <cell r="BW15">
            <v>0</v>
          </cell>
          <cell r="BX15">
            <v>2</v>
          </cell>
          <cell r="BY15">
            <v>2</v>
          </cell>
          <cell r="BZ15">
            <v>2</v>
          </cell>
          <cell r="CA15">
            <v>2</v>
          </cell>
          <cell r="CB15">
            <v>3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2</v>
          </cell>
          <cell r="CH15">
            <v>2</v>
          </cell>
          <cell r="CI15">
            <v>2</v>
          </cell>
          <cell r="CJ15">
            <v>2</v>
          </cell>
          <cell r="CK15">
            <v>2</v>
          </cell>
          <cell r="CL15">
            <v>0</v>
          </cell>
          <cell r="CM15">
            <v>1</v>
          </cell>
          <cell r="CN15">
            <v>1</v>
          </cell>
          <cell r="CO15">
            <v>1</v>
          </cell>
          <cell r="CP15">
            <v>1</v>
          </cell>
          <cell r="CQ15">
            <v>0</v>
          </cell>
          <cell r="CR15">
            <v>0</v>
          </cell>
          <cell r="CS15">
            <v>1</v>
          </cell>
          <cell r="CT15">
            <v>1</v>
          </cell>
          <cell r="CU15">
            <v>1</v>
          </cell>
          <cell r="CV15">
            <v>1</v>
          </cell>
          <cell r="CW15">
            <v>1</v>
          </cell>
          <cell r="CX15">
            <v>0</v>
          </cell>
          <cell r="CY15">
            <v>0</v>
          </cell>
          <cell r="CZ15">
            <v>1</v>
          </cell>
          <cell r="DA15">
            <v>1</v>
          </cell>
          <cell r="DB15">
            <v>1</v>
          </cell>
          <cell r="DC15">
            <v>1</v>
          </cell>
          <cell r="DD15">
            <v>1</v>
          </cell>
          <cell r="DE15">
            <v>0</v>
          </cell>
          <cell r="DF15">
            <v>0</v>
          </cell>
          <cell r="DG15">
            <v>2</v>
          </cell>
          <cell r="DH15">
            <v>2</v>
          </cell>
          <cell r="DI15">
            <v>2</v>
          </cell>
          <cell r="DJ15">
            <v>2</v>
          </cell>
          <cell r="DK15">
            <v>2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2</v>
          </cell>
          <cell r="DQ15">
            <v>2</v>
          </cell>
          <cell r="DR15">
            <v>2</v>
          </cell>
          <cell r="DS15">
            <v>2</v>
          </cell>
          <cell r="DT15">
            <v>2</v>
          </cell>
          <cell r="DU15">
            <v>3</v>
          </cell>
          <cell r="DV15">
            <v>3</v>
          </cell>
          <cell r="DW15">
            <v>3</v>
          </cell>
          <cell r="DX15">
            <v>3</v>
          </cell>
          <cell r="DY15">
            <v>3</v>
          </cell>
          <cell r="DZ15">
            <v>0</v>
          </cell>
          <cell r="EA15">
            <v>0</v>
          </cell>
          <cell r="EB15">
            <v>5</v>
          </cell>
          <cell r="EC15">
            <v>3</v>
          </cell>
          <cell r="ED15">
            <v>2</v>
          </cell>
          <cell r="EE15">
            <v>2</v>
          </cell>
          <cell r="EF15">
            <v>2</v>
          </cell>
          <cell r="EG15">
            <v>0</v>
          </cell>
          <cell r="EH15">
            <v>0</v>
          </cell>
          <cell r="EI15">
            <v>2</v>
          </cell>
          <cell r="EJ15">
            <v>2</v>
          </cell>
          <cell r="EK15">
            <v>5</v>
          </cell>
          <cell r="EL15">
            <v>0</v>
          </cell>
          <cell r="EM15">
            <v>2</v>
          </cell>
          <cell r="EN15">
            <v>2</v>
          </cell>
          <cell r="EO15">
            <v>2</v>
          </cell>
          <cell r="EP15">
            <v>0</v>
          </cell>
          <cell r="EQ15">
            <v>2</v>
          </cell>
          <cell r="ER15">
            <v>2</v>
          </cell>
          <cell r="ES15">
            <v>2</v>
          </cell>
          <cell r="ET15">
            <v>2</v>
          </cell>
          <cell r="EU15">
            <v>0</v>
          </cell>
          <cell r="EV15">
            <v>0</v>
          </cell>
          <cell r="EW15">
            <v>2</v>
          </cell>
          <cell r="EX15">
            <v>2</v>
          </cell>
          <cell r="EY15">
            <v>2</v>
          </cell>
          <cell r="EZ15">
            <v>2</v>
          </cell>
          <cell r="FA15">
            <v>2</v>
          </cell>
          <cell r="FB15">
            <v>0</v>
          </cell>
          <cell r="FC15">
            <v>0</v>
          </cell>
          <cell r="FD15">
            <v>1</v>
          </cell>
          <cell r="FE15">
            <v>1</v>
          </cell>
          <cell r="FF15">
            <v>0</v>
          </cell>
          <cell r="FG15">
            <v>0</v>
          </cell>
          <cell r="FH15">
            <v>2</v>
          </cell>
          <cell r="FI15">
            <v>2</v>
          </cell>
          <cell r="FJ15">
            <v>2</v>
          </cell>
          <cell r="FK15">
            <v>0</v>
          </cell>
          <cell r="FL15">
            <v>1</v>
          </cell>
          <cell r="FM15">
            <v>1</v>
          </cell>
          <cell r="FN15">
            <v>5</v>
          </cell>
          <cell r="FO15">
            <v>2</v>
          </cell>
          <cell r="FP15">
            <v>0</v>
          </cell>
          <cell r="FQ15">
            <v>0</v>
          </cell>
          <cell r="FR15">
            <v>1</v>
          </cell>
          <cell r="FS15">
            <v>1</v>
          </cell>
          <cell r="FT15">
            <v>1</v>
          </cell>
          <cell r="FU15">
            <v>1</v>
          </cell>
          <cell r="FV15">
            <v>1</v>
          </cell>
          <cell r="FW15">
            <v>0</v>
          </cell>
          <cell r="FX15">
            <v>0</v>
          </cell>
          <cell r="FY15">
            <v>5</v>
          </cell>
          <cell r="FZ15">
            <v>0</v>
          </cell>
          <cell r="GA15">
            <v>2</v>
          </cell>
          <cell r="GB15">
            <v>2</v>
          </cell>
          <cell r="GC15">
            <v>2</v>
          </cell>
          <cell r="GD15">
            <v>2</v>
          </cell>
          <cell r="GE15">
            <v>2</v>
          </cell>
          <cell r="GF15">
            <v>0</v>
          </cell>
          <cell r="GG15">
            <v>2</v>
          </cell>
          <cell r="GH15">
            <v>2</v>
          </cell>
          <cell r="GI15">
            <v>2</v>
          </cell>
          <cell r="GJ15">
            <v>2</v>
          </cell>
          <cell r="GK15">
            <v>0</v>
          </cell>
          <cell r="GL15">
            <v>0</v>
          </cell>
          <cell r="GM15">
            <v>1</v>
          </cell>
          <cell r="GN15">
            <v>1</v>
          </cell>
          <cell r="GO15">
            <v>1</v>
          </cell>
          <cell r="GP15">
            <v>1</v>
          </cell>
          <cell r="GQ15">
            <v>1</v>
          </cell>
          <cell r="GR15">
            <v>0</v>
          </cell>
          <cell r="GS15">
            <v>0</v>
          </cell>
          <cell r="GT15">
            <v>4</v>
          </cell>
          <cell r="GU15">
            <v>4</v>
          </cell>
          <cell r="GV15">
            <v>4</v>
          </cell>
          <cell r="GW15">
            <v>4</v>
          </cell>
          <cell r="GX15">
            <v>4</v>
          </cell>
          <cell r="GY15">
            <v>0</v>
          </cell>
          <cell r="GZ15">
            <v>0</v>
          </cell>
          <cell r="HA15">
            <v>4</v>
          </cell>
          <cell r="HB15">
            <v>4</v>
          </cell>
          <cell r="HC15">
            <v>4</v>
          </cell>
          <cell r="HD15">
            <v>4</v>
          </cell>
          <cell r="HE15">
            <v>4</v>
          </cell>
          <cell r="HF15">
            <v>0</v>
          </cell>
          <cell r="HG15">
            <v>5</v>
          </cell>
          <cell r="HH15">
            <v>4</v>
          </cell>
          <cell r="HI15">
            <v>4</v>
          </cell>
          <cell r="HJ15">
            <v>4</v>
          </cell>
          <cell r="HK15">
            <v>4</v>
          </cell>
          <cell r="HL15">
            <v>4</v>
          </cell>
          <cell r="HM15">
            <v>0</v>
          </cell>
          <cell r="HN15">
            <v>0</v>
          </cell>
          <cell r="HO15">
            <v>0</v>
          </cell>
          <cell r="HP15">
            <v>0</v>
          </cell>
          <cell r="HQ15">
            <v>2</v>
          </cell>
          <cell r="HR15">
            <v>2</v>
          </cell>
          <cell r="HS15">
            <v>2</v>
          </cell>
          <cell r="HT15">
            <v>2</v>
          </cell>
          <cell r="HU15">
            <v>2</v>
          </cell>
          <cell r="HV15">
            <v>0</v>
          </cell>
          <cell r="HW15">
            <v>2</v>
          </cell>
          <cell r="HX15">
            <v>2</v>
          </cell>
          <cell r="HY15">
            <v>2</v>
          </cell>
          <cell r="HZ15">
            <v>2</v>
          </cell>
          <cell r="IA15">
            <v>0</v>
          </cell>
          <cell r="IB15">
            <v>0</v>
          </cell>
          <cell r="IC15">
            <v>2</v>
          </cell>
          <cell r="ID15">
            <v>2</v>
          </cell>
          <cell r="IE15">
            <v>2</v>
          </cell>
          <cell r="IF15">
            <v>2</v>
          </cell>
          <cell r="IG15">
            <v>2</v>
          </cell>
          <cell r="IH15">
            <v>0</v>
          </cell>
          <cell r="II15">
            <v>0</v>
          </cell>
          <cell r="IJ15">
            <v>0</v>
          </cell>
          <cell r="IK15">
            <v>0</v>
          </cell>
          <cell r="IL15">
            <v>2</v>
          </cell>
          <cell r="IM15">
            <v>2</v>
          </cell>
          <cell r="IN15">
            <v>2</v>
          </cell>
          <cell r="IO15">
            <v>2</v>
          </cell>
          <cell r="IP15">
            <v>2</v>
          </cell>
          <cell r="IQ15">
            <v>0</v>
          </cell>
          <cell r="IR15">
            <v>2</v>
          </cell>
          <cell r="IS15">
            <v>2</v>
          </cell>
          <cell r="IT15">
            <v>2</v>
          </cell>
          <cell r="IU15">
            <v>2</v>
          </cell>
          <cell r="IV15">
            <v>0</v>
          </cell>
          <cell r="IW15">
            <v>0</v>
          </cell>
          <cell r="IX15">
            <v>0</v>
          </cell>
          <cell r="IY15">
            <v>0</v>
          </cell>
          <cell r="IZ15">
            <v>2</v>
          </cell>
          <cell r="JA15">
            <v>2</v>
          </cell>
          <cell r="JB15">
            <v>2</v>
          </cell>
          <cell r="JC15">
            <v>2</v>
          </cell>
          <cell r="JD15">
            <v>2</v>
          </cell>
          <cell r="JE15">
            <v>0</v>
          </cell>
          <cell r="JF15">
            <v>1</v>
          </cell>
          <cell r="JG15">
            <v>1</v>
          </cell>
          <cell r="JH15">
            <v>1</v>
          </cell>
          <cell r="JI15">
            <v>1</v>
          </cell>
          <cell r="JJ15">
            <v>0</v>
          </cell>
          <cell r="JK15">
            <v>0</v>
          </cell>
          <cell r="JL15">
            <v>2</v>
          </cell>
          <cell r="JM15">
            <v>2</v>
          </cell>
          <cell r="JN15">
            <v>0</v>
          </cell>
          <cell r="JO15">
            <v>0</v>
          </cell>
          <cell r="JP15">
            <v>2</v>
          </cell>
          <cell r="JQ15">
            <v>2</v>
          </cell>
          <cell r="JR15">
            <v>2</v>
          </cell>
          <cell r="JS15">
            <v>0</v>
          </cell>
          <cell r="JT15">
            <v>1</v>
          </cell>
          <cell r="JU15">
            <v>1</v>
          </cell>
          <cell r="JV15">
            <v>1</v>
          </cell>
          <cell r="JW15">
            <v>1</v>
          </cell>
          <cell r="JX15">
            <v>0</v>
          </cell>
          <cell r="JY15">
            <v>0</v>
          </cell>
          <cell r="JZ15">
            <v>2</v>
          </cell>
          <cell r="KA15">
            <v>2</v>
          </cell>
          <cell r="KB15">
            <v>2</v>
          </cell>
          <cell r="KC15">
            <v>2</v>
          </cell>
          <cell r="KD15">
            <v>2</v>
          </cell>
          <cell r="KE15">
            <v>0</v>
          </cell>
          <cell r="KF15">
            <v>0</v>
          </cell>
          <cell r="KG15">
            <v>2</v>
          </cell>
          <cell r="KH15">
            <v>2</v>
          </cell>
          <cell r="KI15">
            <v>2</v>
          </cell>
          <cell r="KJ15">
            <v>2</v>
          </cell>
          <cell r="KK15">
            <v>2</v>
          </cell>
          <cell r="KL15">
            <v>0</v>
          </cell>
          <cell r="KM15">
            <v>0</v>
          </cell>
          <cell r="KN15">
            <v>1</v>
          </cell>
          <cell r="KO15">
            <v>1</v>
          </cell>
          <cell r="KP15">
            <v>1</v>
          </cell>
          <cell r="KQ15">
            <v>1</v>
          </cell>
          <cell r="KR15">
            <v>1</v>
          </cell>
          <cell r="KS15">
            <v>0</v>
          </cell>
          <cell r="KT15">
            <v>0</v>
          </cell>
          <cell r="KU15">
            <v>2</v>
          </cell>
          <cell r="KV15">
            <v>2</v>
          </cell>
          <cell r="KW15">
            <v>2</v>
          </cell>
          <cell r="KX15">
            <v>2</v>
          </cell>
          <cell r="KY15">
            <v>2</v>
          </cell>
          <cell r="KZ15">
            <v>0</v>
          </cell>
          <cell r="LA15">
            <v>0</v>
          </cell>
          <cell r="LB15">
            <v>2</v>
          </cell>
          <cell r="LC15">
            <v>2</v>
          </cell>
          <cell r="LD15">
            <v>0</v>
          </cell>
          <cell r="LE15">
            <v>0</v>
          </cell>
          <cell r="LF15">
            <v>2</v>
          </cell>
          <cell r="LG15">
            <v>2</v>
          </cell>
          <cell r="LH15">
            <v>2</v>
          </cell>
          <cell r="LI15">
            <v>3</v>
          </cell>
          <cell r="LJ15">
            <v>3</v>
          </cell>
          <cell r="LK15">
            <v>3</v>
          </cell>
          <cell r="LL15">
            <v>3</v>
          </cell>
          <cell r="LM15">
            <v>5</v>
          </cell>
          <cell r="LN15">
            <v>3</v>
          </cell>
          <cell r="LO15">
            <v>0</v>
          </cell>
          <cell r="LP15">
            <v>3</v>
          </cell>
          <cell r="LQ15">
            <v>2</v>
          </cell>
          <cell r="LR15">
            <v>1</v>
          </cell>
          <cell r="LS15">
            <v>1</v>
          </cell>
          <cell r="LT15">
            <v>1</v>
          </cell>
          <cell r="LU15">
            <v>0</v>
          </cell>
          <cell r="LV15">
            <v>0</v>
          </cell>
          <cell r="LW15">
            <v>5</v>
          </cell>
          <cell r="LX15">
            <v>0</v>
          </cell>
          <cell r="LY15">
            <v>1</v>
          </cell>
          <cell r="LZ15">
            <v>1</v>
          </cell>
          <cell r="MA15">
            <v>2</v>
          </cell>
          <cell r="MB15">
            <v>2</v>
          </cell>
          <cell r="MC15">
            <v>2</v>
          </cell>
          <cell r="MD15">
            <v>0</v>
          </cell>
          <cell r="ME15">
            <v>0</v>
          </cell>
          <cell r="MF15">
            <v>2</v>
          </cell>
          <cell r="MG15">
            <v>2</v>
          </cell>
          <cell r="MH15">
            <v>2</v>
          </cell>
          <cell r="MI15">
            <v>2</v>
          </cell>
          <cell r="MJ15">
            <v>2</v>
          </cell>
          <cell r="MK15">
            <v>0</v>
          </cell>
          <cell r="ML15">
            <v>1</v>
          </cell>
          <cell r="MM15">
            <v>1</v>
          </cell>
          <cell r="MN15">
            <v>1</v>
          </cell>
          <cell r="MO15">
            <v>1</v>
          </cell>
          <cell r="MP15">
            <v>0</v>
          </cell>
          <cell r="MQ15">
            <v>0</v>
          </cell>
          <cell r="MR15">
            <v>2</v>
          </cell>
          <cell r="MS15">
            <v>2</v>
          </cell>
          <cell r="MT15">
            <v>2</v>
          </cell>
          <cell r="MU15">
            <v>2</v>
          </cell>
          <cell r="MV15">
            <v>2</v>
          </cell>
          <cell r="MW15">
            <v>0</v>
          </cell>
          <cell r="MX15">
            <v>0</v>
          </cell>
          <cell r="MY15">
            <v>1</v>
          </cell>
          <cell r="MZ15">
            <v>1</v>
          </cell>
          <cell r="NA15">
            <v>0</v>
          </cell>
          <cell r="NB15">
            <v>0</v>
          </cell>
          <cell r="NC15">
            <v>2</v>
          </cell>
          <cell r="ND15">
            <v>2</v>
          </cell>
          <cell r="NE15">
            <v>2</v>
          </cell>
          <cell r="NF15">
            <v>0</v>
          </cell>
          <cell r="NG15">
            <v>2</v>
          </cell>
          <cell r="NH15">
            <v>2</v>
          </cell>
          <cell r="NI15">
            <v>2</v>
          </cell>
          <cell r="NJ15">
            <v>2</v>
          </cell>
          <cell r="NK15">
            <v>0</v>
          </cell>
          <cell r="NL15">
            <v>0</v>
          </cell>
          <cell r="NM15">
            <v>4</v>
          </cell>
          <cell r="NN15">
            <v>4</v>
          </cell>
          <cell r="NO15">
            <v>5</v>
          </cell>
          <cell r="NP15">
            <v>4</v>
          </cell>
          <cell r="NQ15">
            <v>4</v>
          </cell>
          <cell r="NR15">
            <v>0</v>
          </cell>
          <cell r="NS15">
            <v>0</v>
          </cell>
          <cell r="NT15">
            <v>4</v>
          </cell>
          <cell r="NU15">
            <v>2</v>
          </cell>
          <cell r="NV15">
            <v>2</v>
          </cell>
          <cell r="NW15">
            <v>2</v>
          </cell>
          <cell r="NX15">
            <v>2</v>
          </cell>
          <cell r="NY15">
            <v>0</v>
          </cell>
          <cell r="NZ15">
            <v>0</v>
          </cell>
        </row>
        <row r="16">
          <cell r="C16" t="str">
            <v>MARQUET</v>
          </cell>
          <cell r="M16">
            <v>0</v>
          </cell>
          <cell r="N16">
            <v>5</v>
          </cell>
          <cell r="O16">
            <v>0</v>
          </cell>
          <cell r="P16">
            <v>0</v>
          </cell>
          <cell r="Q16">
            <v>2</v>
          </cell>
          <cell r="R16">
            <v>2</v>
          </cell>
          <cell r="S16">
            <v>2</v>
          </cell>
          <cell r="T16">
            <v>2</v>
          </cell>
          <cell r="U16">
            <v>2</v>
          </cell>
          <cell r="V16">
            <v>0</v>
          </cell>
          <cell r="W16">
            <v>2</v>
          </cell>
          <cell r="X16">
            <v>2</v>
          </cell>
          <cell r="Y16">
            <v>0</v>
          </cell>
          <cell r="Z16">
            <v>0</v>
          </cell>
          <cell r="AA16">
            <v>2</v>
          </cell>
          <cell r="AB16">
            <v>2</v>
          </cell>
          <cell r="AC16">
            <v>2</v>
          </cell>
          <cell r="AD16">
            <v>2</v>
          </cell>
          <cell r="AE16">
            <v>2</v>
          </cell>
          <cell r="AF16">
            <v>0</v>
          </cell>
          <cell r="AG16">
            <v>0</v>
          </cell>
          <cell r="AH16">
            <v>1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0</v>
          </cell>
          <cell r="AN16">
            <v>0</v>
          </cell>
          <cell r="AO16">
            <v>2</v>
          </cell>
          <cell r="AP16">
            <v>0</v>
          </cell>
          <cell r="AQ16">
            <v>0</v>
          </cell>
          <cell r="AR16">
            <v>2</v>
          </cell>
          <cell r="AS16">
            <v>2</v>
          </cell>
          <cell r="AT16">
            <v>2</v>
          </cell>
          <cell r="AU16">
            <v>2</v>
          </cell>
          <cell r="AV16">
            <v>2</v>
          </cell>
          <cell r="AW16">
            <v>0</v>
          </cell>
          <cell r="AX16">
            <v>1</v>
          </cell>
          <cell r="AY16">
            <v>1</v>
          </cell>
          <cell r="AZ16">
            <v>1</v>
          </cell>
          <cell r="BA16">
            <v>0</v>
          </cell>
          <cell r="BB16">
            <v>0</v>
          </cell>
          <cell r="BC16">
            <v>1</v>
          </cell>
          <cell r="BD16">
            <v>1</v>
          </cell>
          <cell r="BE16">
            <v>1</v>
          </cell>
          <cell r="BF16">
            <v>1</v>
          </cell>
          <cell r="BG16">
            <v>1</v>
          </cell>
          <cell r="BH16">
            <v>0</v>
          </cell>
          <cell r="BI16">
            <v>0</v>
          </cell>
          <cell r="BJ16">
            <v>2</v>
          </cell>
          <cell r="BK16">
            <v>2</v>
          </cell>
          <cell r="BL16">
            <v>2</v>
          </cell>
          <cell r="BM16">
            <v>2</v>
          </cell>
          <cell r="BN16">
            <v>2</v>
          </cell>
          <cell r="BO16">
            <v>0</v>
          </cell>
          <cell r="BP16">
            <v>0</v>
          </cell>
          <cell r="BQ16">
            <v>2</v>
          </cell>
          <cell r="BR16">
            <v>2</v>
          </cell>
          <cell r="BS16">
            <v>0</v>
          </cell>
          <cell r="BT16">
            <v>0</v>
          </cell>
          <cell r="BU16">
            <v>2</v>
          </cell>
          <cell r="BV16">
            <v>2</v>
          </cell>
          <cell r="BW16">
            <v>2</v>
          </cell>
          <cell r="BX16">
            <v>2</v>
          </cell>
          <cell r="BY16">
            <v>0</v>
          </cell>
          <cell r="BZ16">
            <v>2</v>
          </cell>
          <cell r="CA16">
            <v>2</v>
          </cell>
          <cell r="CB16">
            <v>2</v>
          </cell>
          <cell r="CC16">
            <v>0</v>
          </cell>
          <cell r="CD16">
            <v>0</v>
          </cell>
          <cell r="CE16">
            <v>1</v>
          </cell>
          <cell r="CF16">
            <v>0</v>
          </cell>
          <cell r="CG16">
            <v>0</v>
          </cell>
          <cell r="CH16">
            <v>2</v>
          </cell>
          <cell r="CI16">
            <v>2</v>
          </cell>
          <cell r="CJ16">
            <v>2</v>
          </cell>
          <cell r="CK16">
            <v>2</v>
          </cell>
          <cell r="CL16">
            <v>3</v>
          </cell>
          <cell r="CM16">
            <v>3</v>
          </cell>
          <cell r="CN16">
            <v>3</v>
          </cell>
          <cell r="CO16">
            <v>3</v>
          </cell>
          <cell r="CP16">
            <v>3</v>
          </cell>
          <cell r="CQ16">
            <v>0</v>
          </cell>
          <cell r="CR16">
            <v>0</v>
          </cell>
          <cell r="CS16">
            <v>3</v>
          </cell>
          <cell r="CT16">
            <v>1</v>
          </cell>
          <cell r="CU16">
            <v>1</v>
          </cell>
          <cell r="CV16">
            <v>1</v>
          </cell>
          <cell r="CW16">
            <v>1</v>
          </cell>
          <cell r="CX16">
            <v>0</v>
          </cell>
          <cell r="CY16">
            <v>0</v>
          </cell>
          <cell r="CZ16">
            <v>1</v>
          </cell>
          <cell r="DA16">
            <v>1</v>
          </cell>
          <cell r="DB16">
            <v>1</v>
          </cell>
          <cell r="DC16">
            <v>1</v>
          </cell>
          <cell r="DD16">
            <v>1</v>
          </cell>
          <cell r="DE16">
            <v>0</v>
          </cell>
          <cell r="DF16">
            <v>0</v>
          </cell>
          <cell r="DG16">
            <v>2</v>
          </cell>
          <cell r="DH16">
            <v>2</v>
          </cell>
          <cell r="DI16">
            <v>0</v>
          </cell>
          <cell r="DJ16">
            <v>0</v>
          </cell>
          <cell r="DK16">
            <v>2</v>
          </cell>
          <cell r="DL16">
            <v>2</v>
          </cell>
          <cell r="DM16">
            <v>2</v>
          </cell>
          <cell r="DN16">
            <v>2</v>
          </cell>
          <cell r="DO16">
            <v>0</v>
          </cell>
          <cell r="DP16">
            <v>1</v>
          </cell>
          <cell r="DQ16">
            <v>1</v>
          </cell>
          <cell r="DR16">
            <v>1</v>
          </cell>
          <cell r="DS16">
            <v>0</v>
          </cell>
          <cell r="DT16">
            <v>0</v>
          </cell>
          <cell r="DU16">
            <v>2</v>
          </cell>
          <cell r="DV16">
            <v>2</v>
          </cell>
          <cell r="DW16">
            <v>2</v>
          </cell>
          <cell r="DX16">
            <v>2</v>
          </cell>
          <cell r="DY16">
            <v>2</v>
          </cell>
          <cell r="DZ16">
            <v>0</v>
          </cell>
          <cell r="EA16">
            <v>0</v>
          </cell>
          <cell r="EB16">
            <v>2</v>
          </cell>
          <cell r="EC16">
            <v>2</v>
          </cell>
          <cell r="ED16">
            <v>2</v>
          </cell>
          <cell r="EE16">
            <v>2</v>
          </cell>
          <cell r="EF16">
            <v>2</v>
          </cell>
          <cell r="EG16">
            <v>0</v>
          </cell>
          <cell r="EH16">
            <v>0</v>
          </cell>
          <cell r="EI16">
            <v>2</v>
          </cell>
          <cell r="EJ16">
            <v>2</v>
          </cell>
          <cell r="EK16">
            <v>2</v>
          </cell>
          <cell r="EL16">
            <v>0</v>
          </cell>
          <cell r="EM16">
            <v>9</v>
          </cell>
          <cell r="EN16">
            <v>2</v>
          </cell>
          <cell r="EO16">
            <v>2</v>
          </cell>
          <cell r="EP16">
            <v>2</v>
          </cell>
          <cell r="EQ16">
            <v>0</v>
          </cell>
          <cell r="ER16">
            <v>2</v>
          </cell>
          <cell r="ES16">
            <v>1</v>
          </cell>
          <cell r="ET16">
            <v>1</v>
          </cell>
          <cell r="EU16">
            <v>0</v>
          </cell>
          <cell r="EV16">
            <v>0</v>
          </cell>
          <cell r="EW16">
            <v>1</v>
          </cell>
          <cell r="EX16">
            <v>1</v>
          </cell>
          <cell r="EY16">
            <v>1</v>
          </cell>
          <cell r="EZ16">
            <v>1</v>
          </cell>
          <cell r="FA16">
            <v>1</v>
          </cell>
          <cell r="FB16">
            <v>0</v>
          </cell>
          <cell r="FC16">
            <v>0</v>
          </cell>
          <cell r="FD16">
            <v>2</v>
          </cell>
          <cell r="FE16">
            <v>2</v>
          </cell>
          <cell r="FF16">
            <v>0</v>
          </cell>
          <cell r="FG16">
            <v>0</v>
          </cell>
          <cell r="FH16">
            <v>2</v>
          </cell>
          <cell r="FI16">
            <v>2</v>
          </cell>
          <cell r="FJ16">
            <v>2</v>
          </cell>
          <cell r="FK16">
            <v>4</v>
          </cell>
          <cell r="FL16">
            <v>4</v>
          </cell>
          <cell r="FM16">
            <v>4</v>
          </cell>
          <cell r="FN16">
            <v>5</v>
          </cell>
          <cell r="FO16">
            <v>4</v>
          </cell>
          <cell r="FP16">
            <v>0</v>
          </cell>
          <cell r="FQ16">
            <v>0</v>
          </cell>
          <cell r="FR16">
            <v>4</v>
          </cell>
          <cell r="FS16">
            <v>3</v>
          </cell>
          <cell r="FT16">
            <v>3</v>
          </cell>
          <cell r="FU16">
            <v>3</v>
          </cell>
          <cell r="FV16">
            <v>3</v>
          </cell>
          <cell r="FW16">
            <v>0</v>
          </cell>
          <cell r="FX16">
            <v>0</v>
          </cell>
          <cell r="FY16">
            <v>5</v>
          </cell>
          <cell r="FZ16">
            <v>3</v>
          </cell>
          <cell r="GA16">
            <v>3</v>
          </cell>
          <cell r="GB16">
            <v>1</v>
          </cell>
          <cell r="GC16">
            <v>1</v>
          </cell>
          <cell r="GD16">
            <v>0</v>
          </cell>
          <cell r="GE16">
            <v>0</v>
          </cell>
          <cell r="GF16">
            <v>2</v>
          </cell>
          <cell r="GG16">
            <v>2</v>
          </cell>
          <cell r="GH16">
            <v>0</v>
          </cell>
          <cell r="GI16">
            <v>0</v>
          </cell>
          <cell r="GJ16">
            <v>2</v>
          </cell>
          <cell r="GK16">
            <v>2</v>
          </cell>
          <cell r="GL16">
            <v>2</v>
          </cell>
          <cell r="GM16">
            <v>2</v>
          </cell>
          <cell r="GN16">
            <v>0</v>
          </cell>
          <cell r="GO16">
            <v>1</v>
          </cell>
          <cell r="GP16">
            <v>1</v>
          </cell>
          <cell r="GQ16">
            <v>1</v>
          </cell>
          <cell r="GR16">
            <v>0</v>
          </cell>
          <cell r="GS16">
            <v>0</v>
          </cell>
          <cell r="GT16">
            <v>1</v>
          </cell>
          <cell r="GU16">
            <v>0</v>
          </cell>
          <cell r="GV16">
            <v>0</v>
          </cell>
          <cell r="GW16">
            <v>2</v>
          </cell>
          <cell r="GX16">
            <v>2</v>
          </cell>
          <cell r="GY16">
            <v>2</v>
          </cell>
          <cell r="GZ16">
            <v>2</v>
          </cell>
          <cell r="HA16">
            <v>2</v>
          </cell>
          <cell r="HB16">
            <v>0</v>
          </cell>
          <cell r="HC16">
            <v>1</v>
          </cell>
          <cell r="HD16">
            <v>1</v>
          </cell>
          <cell r="HE16">
            <v>1</v>
          </cell>
          <cell r="HF16">
            <v>0</v>
          </cell>
          <cell r="HG16">
            <v>5</v>
          </cell>
          <cell r="HH16">
            <v>2</v>
          </cell>
          <cell r="HI16">
            <v>2</v>
          </cell>
          <cell r="HJ16">
            <v>2</v>
          </cell>
          <cell r="HK16">
            <v>2</v>
          </cell>
          <cell r="HL16">
            <v>2</v>
          </cell>
          <cell r="HM16">
            <v>0</v>
          </cell>
          <cell r="HN16">
            <v>0</v>
          </cell>
          <cell r="HO16">
            <v>1</v>
          </cell>
          <cell r="HP16">
            <v>1</v>
          </cell>
          <cell r="HQ16">
            <v>1</v>
          </cell>
          <cell r="HR16">
            <v>1</v>
          </cell>
          <cell r="HS16">
            <v>1</v>
          </cell>
          <cell r="HT16">
            <v>0</v>
          </cell>
          <cell r="HU16">
            <v>0</v>
          </cell>
          <cell r="HV16">
            <v>2</v>
          </cell>
          <cell r="HW16">
            <v>2</v>
          </cell>
          <cell r="HX16">
            <v>2</v>
          </cell>
          <cell r="HY16">
            <v>2</v>
          </cell>
          <cell r="HZ16">
            <v>2</v>
          </cell>
          <cell r="IA16">
            <v>0</v>
          </cell>
          <cell r="IB16">
            <v>0</v>
          </cell>
          <cell r="IC16">
            <v>0</v>
          </cell>
          <cell r="ID16">
            <v>0</v>
          </cell>
          <cell r="IE16">
            <v>2</v>
          </cell>
          <cell r="IF16">
            <v>2</v>
          </cell>
          <cell r="IG16">
            <v>2</v>
          </cell>
          <cell r="IH16">
            <v>2</v>
          </cell>
          <cell r="II16">
            <v>2</v>
          </cell>
          <cell r="IJ16">
            <v>4</v>
          </cell>
          <cell r="IK16">
            <v>4</v>
          </cell>
          <cell r="IL16">
            <v>4</v>
          </cell>
          <cell r="IM16">
            <v>5</v>
          </cell>
          <cell r="IN16">
            <v>4</v>
          </cell>
          <cell r="IO16">
            <v>0</v>
          </cell>
          <cell r="IP16">
            <v>0</v>
          </cell>
          <cell r="IQ16">
            <v>4</v>
          </cell>
          <cell r="IR16">
            <v>2</v>
          </cell>
          <cell r="IS16">
            <v>2</v>
          </cell>
          <cell r="IT16">
            <v>2</v>
          </cell>
          <cell r="IU16">
            <v>2</v>
          </cell>
          <cell r="IV16">
            <v>0</v>
          </cell>
          <cell r="IW16">
            <v>0</v>
          </cell>
          <cell r="IX16">
            <v>2</v>
          </cell>
          <cell r="IY16">
            <v>2</v>
          </cell>
          <cell r="IZ16">
            <v>0</v>
          </cell>
          <cell r="JA16">
            <v>0</v>
          </cell>
          <cell r="JB16">
            <v>2</v>
          </cell>
          <cell r="JC16">
            <v>2</v>
          </cell>
          <cell r="JD16">
            <v>2</v>
          </cell>
          <cell r="JE16">
            <v>0</v>
          </cell>
          <cell r="JF16">
            <v>1</v>
          </cell>
          <cell r="JG16">
            <v>1</v>
          </cell>
          <cell r="JH16">
            <v>1</v>
          </cell>
          <cell r="JI16">
            <v>1</v>
          </cell>
          <cell r="JJ16">
            <v>0</v>
          </cell>
          <cell r="JK16">
            <v>0</v>
          </cell>
          <cell r="JL16">
            <v>2</v>
          </cell>
          <cell r="JM16">
            <v>2</v>
          </cell>
          <cell r="JN16">
            <v>0</v>
          </cell>
          <cell r="JO16">
            <v>0</v>
          </cell>
          <cell r="JP16">
            <v>2</v>
          </cell>
          <cell r="JQ16">
            <v>2</v>
          </cell>
          <cell r="JR16">
            <v>2</v>
          </cell>
          <cell r="JS16">
            <v>4</v>
          </cell>
          <cell r="JT16">
            <v>4</v>
          </cell>
          <cell r="JU16">
            <v>4</v>
          </cell>
          <cell r="JV16">
            <v>4</v>
          </cell>
          <cell r="JW16">
            <v>4</v>
          </cell>
          <cell r="JX16">
            <v>0</v>
          </cell>
          <cell r="JY16">
            <v>0</v>
          </cell>
          <cell r="JZ16">
            <v>4</v>
          </cell>
          <cell r="KA16">
            <v>4</v>
          </cell>
          <cell r="KB16">
            <v>4</v>
          </cell>
          <cell r="KC16">
            <v>4</v>
          </cell>
          <cell r="KD16">
            <v>4</v>
          </cell>
          <cell r="KE16">
            <v>0</v>
          </cell>
          <cell r="KF16">
            <v>0</v>
          </cell>
          <cell r="KG16">
            <v>1</v>
          </cell>
          <cell r="KH16">
            <v>1</v>
          </cell>
          <cell r="KI16">
            <v>1</v>
          </cell>
          <cell r="KJ16">
            <v>1</v>
          </cell>
          <cell r="KK16">
            <v>1</v>
          </cell>
          <cell r="KL16">
            <v>0</v>
          </cell>
          <cell r="KM16">
            <v>0</v>
          </cell>
          <cell r="KN16">
            <v>2</v>
          </cell>
          <cell r="KO16">
            <v>2</v>
          </cell>
          <cell r="KP16">
            <v>2</v>
          </cell>
          <cell r="KQ16">
            <v>2</v>
          </cell>
          <cell r="KR16">
            <v>2</v>
          </cell>
          <cell r="KS16">
            <v>0</v>
          </cell>
          <cell r="KT16">
            <v>0</v>
          </cell>
          <cell r="KU16">
            <v>2</v>
          </cell>
          <cell r="KV16">
            <v>2</v>
          </cell>
          <cell r="KW16">
            <v>0</v>
          </cell>
          <cell r="KX16">
            <v>0</v>
          </cell>
          <cell r="KY16">
            <v>2</v>
          </cell>
          <cell r="KZ16">
            <v>2</v>
          </cell>
          <cell r="LA16">
            <v>2</v>
          </cell>
          <cell r="LB16">
            <v>1</v>
          </cell>
          <cell r="LC16">
            <v>0</v>
          </cell>
          <cell r="LD16">
            <v>1</v>
          </cell>
          <cell r="LE16">
            <v>1</v>
          </cell>
          <cell r="LF16">
            <v>1</v>
          </cell>
          <cell r="LG16">
            <v>0</v>
          </cell>
          <cell r="LH16">
            <v>0</v>
          </cell>
          <cell r="LI16">
            <v>2</v>
          </cell>
          <cell r="LJ16">
            <v>2</v>
          </cell>
          <cell r="LK16">
            <v>2</v>
          </cell>
          <cell r="LL16">
            <v>2</v>
          </cell>
          <cell r="LM16">
            <v>2</v>
          </cell>
          <cell r="LN16">
            <v>0</v>
          </cell>
          <cell r="LO16">
            <v>0</v>
          </cell>
          <cell r="LP16">
            <v>2</v>
          </cell>
          <cell r="LQ16">
            <v>0</v>
          </cell>
          <cell r="LR16">
            <v>0</v>
          </cell>
          <cell r="LS16">
            <v>2</v>
          </cell>
          <cell r="LT16">
            <v>2</v>
          </cell>
          <cell r="LU16">
            <v>2</v>
          </cell>
          <cell r="LV16">
            <v>2</v>
          </cell>
          <cell r="LW16">
            <v>2</v>
          </cell>
          <cell r="LX16">
            <v>3</v>
          </cell>
          <cell r="LY16">
            <v>3</v>
          </cell>
          <cell r="LZ16">
            <v>3</v>
          </cell>
          <cell r="MA16">
            <v>3</v>
          </cell>
          <cell r="MB16">
            <v>0</v>
          </cell>
          <cell r="MC16">
            <v>0</v>
          </cell>
          <cell r="MD16">
            <v>3</v>
          </cell>
          <cell r="ME16">
            <v>3</v>
          </cell>
          <cell r="MF16">
            <v>1</v>
          </cell>
          <cell r="MG16">
            <v>1</v>
          </cell>
          <cell r="MH16">
            <v>1</v>
          </cell>
          <cell r="MI16">
            <v>0</v>
          </cell>
          <cell r="MJ16">
            <v>0</v>
          </cell>
          <cell r="MK16">
            <v>2</v>
          </cell>
          <cell r="ML16">
            <v>2</v>
          </cell>
          <cell r="MM16">
            <v>0</v>
          </cell>
          <cell r="MN16">
            <v>0</v>
          </cell>
          <cell r="MO16">
            <v>2</v>
          </cell>
          <cell r="MP16">
            <v>2</v>
          </cell>
          <cell r="MQ16">
            <v>2</v>
          </cell>
          <cell r="MR16">
            <v>2</v>
          </cell>
          <cell r="MS16">
            <v>0</v>
          </cell>
          <cell r="MT16">
            <v>1</v>
          </cell>
          <cell r="MU16">
            <v>1</v>
          </cell>
          <cell r="MV16">
            <v>1</v>
          </cell>
          <cell r="MW16">
            <v>0</v>
          </cell>
          <cell r="MX16">
            <v>0</v>
          </cell>
          <cell r="MY16">
            <v>1</v>
          </cell>
          <cell r="MZ16">
            <v>1</v>
          </cell>
          <cell r="NA16">
            <v>0</v>
          </cell>
          <cell r="NB16">
            <v>0</v>
          </cell>
          <cell r="NC16">
            <v>2</v>
          </cell>
          <cell r="ND16">
            <v>2</v>
          </cell>
          <cell r="NE16">
            <v>2</v>
          </cell>
          <cell r="NF16">
            <v>4</v>
          </cell>
          <cell r="NG16">
            <v>4</v>
          </cell>
          <cell r="NH16">
            <v>4</v>
          </cell>
          <cell r="NI16">
            <v>4</v>
          </cell>
          <cell r="NJ16">
            <v>4</v>
          </cell>
          <cell r="NK16">
            <v>0</v>
          </cell>
          <cell r="NL16">
            <v>0</v>
          </cell>
          <cell r="NM16">
            <v>2</v>
          </cell>
          <cell r="NN16">
            <v>2</v>
          </cell>
          <cell r="NO16">
            <v>2</v>
          </cell>
          <cell r="NP16">
            <v>2</v>
          </cell>
          <cell r="NQ16">
            <v>2</v>
          </cell>
          <cell r="NR16">
            <v>0</v>
          </cell>
          <cell r="NS16">
            <v>0</v>
          </cell>
          <cell r="NT16">
            <v>2</v>
          </cell>
          <cell r="NU16">
            <v>0</v>
          </cell>
          <cell r="NV16">
            <v>5</v>
          </cell>
          <cell r="NW16">
            <v>0</v>
          </cell>
          <cell r="NX16">
            <v>0</v>
          </cell>
          <cell r="NY16">
            <v>0</v>
          </cell>
          <cell r="NZ16">
            <v>0</v>
          </cell>
        </row>
        <row r="17">
          <cell r="C17" t="str">
            <v>MACORPS</v>
          </cell>
          <cell r="M17">
            <v>4</v>
          </cell>
          <cell r="N17">
            <v>5</v>
          </cell>
          <cell r="O17">
            <v>4</v>
          </cell>
          <cell r="P17">
            <v>4</v>
          </cell>
          <cell r="Q17">
            <v>4</v>
          </cell>
          <cell r="R17">
            <v>0</v>
          </cell>
          <cell r="S17">
            <v>0</v>
          </cell>
          <cell r="T17">
            <v>0</v>
          </cell>
          <cell r="U17">
            <v>5</v>
          </cell>
          <cell r="V17">
            <v>3</v>
          </cell>
          <cell r="W17">
            <v>1</v>
          </cell>
          <cell r="X17">
            <v>0</v>
          </cell>
          <cell r="Y17">
            <v>0</v>
          </cell>
          <cell r="Z17">
            <v>0</v>
          </cell>
          <cell r="AA17">
            <v>1</v>
          </cell>
          <cell r="AB17">
            <v>1</v>
          </cell>
          <cell r="AC17">
            <v>1</v>
          </cell>
          <cell r="AD17">
            <v>1</v>
          </cell>
          <cell r="AE17">
            <v>0</v>
          </cell>
          <cell r="AF17">
            <v>0</v>
          </cell>
          <cell r="AG17">
            <v>0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0</v>
          </cell>
          <cell r="AM17">
            <v>0</v>
          </cell>
          <cell r="AN17">
            <v>0</v>
          </cell>
          <cell r="AO17">
            <v>1</v>
          </cell>
          <cell r="AP17">
            <v>1</v>
          </cell>
          <cell r="AQ17">
            <v>1</v>
          </cell>
          <cell r="AR17">
            <v>1</v>
          </cell>
          <cell r="AS17">
            <v>0</v>
          </cell>
          <cell r="AT17">
            <v>0</v>
          </cell>
          <cell r="AU17">
            <v>0</v>
          </cell>
          <cell r="AV17">
            <v>1</v>
          </cell>
          <cell r="AW17">
            <v>1</v>
          </cell>
          <cell r="AX17">
            <v>1</v>
          </cell>
          <cell r="AY17">
            <v>1</v>
          </cell>
          <cell r="AZ17">
            <v>0</v>
          </cell>
          <cell r="BA17">
            <v>0</v>
          </cell>
          <cell r="BB17">
            <v>0</v>
          </cell>
          <cell r="BC17">
            <v>1</v>
          </cell>
          <cell r="BD17">
            <v>1</v>
          </cell>
          <cell r="BE17">
            <v>1</v>
          </cell>
          <cell r="BF17">
            <v>1</v>
          </cell>
          <cell r="BG17">
            <v>0</v>
          </cell>
          <cell r="BH17">
            <v>0</v>
          </cell>
          <cell r="BI17">
            <v>0</v>
          </cell>
          <cell r="BJ17">
            <v>1</v>
          </cell>
          <cell r="BK17">
            <v>1</v>
          </cell>
          <cell r="BL17">
            <v>1</v>
          </cell>
          <cell r="BM17">
            <v>1</v>
          </cell>
          <cell r="BN17">
            <v>0</v>
          </cell>
          <cell r="BO17">
            <v>0</v>
          </cell>
          <cell r="BP17">
            <v>0</v>
          </cell>
          <cell r="BQ17">
            <v>3</v>
          </cell>
          <cell r="BR17">
            <v>3</v>
          </cell>
          <cell r="BS17">
            <v>3</v>
          </cell>
          <cell r="BT17">
            <v>3</v>
          </cell>
          <cell r="BU17">
            <v>3</v>
          </cell>
          <cell r="BV17">
            <v>0</v>
          </cell>
          <cell r="BW17">
            <v>0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0</v>
          </cell>
          <cell r="CC17">
            <v>0</v>
          </cell>
          <cell r="CD17">
            <v>0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0</v>
          </cell>
          <cell r="CJ17">
            <v>0</v>
          </cell>
          <cell r="CK17">
            <v>0</v>
          </cell>
          <cell r="CL17">
            <v>1</v>
          </cell>
          <cell r="CM17">
            <v>1</v>
          </cell>
          <cell r="CN17">
            <v>1</v>
          </cell>
          <cell r="CO17">
            <v>1</v>
          </cell>
          <cell r="CP17">
            <v>0</v>
          </cell>
          <cell r="CQ17">
            <v>0</v>
          </cell>
          <cell r="CR17">
            <v>0</v>
          </cell>
          <cell r="CS17">
            <v>1</v>
          </cell>
          <cell r="CT17">
            <v>1</v>
          </cell>
          <cell r="CU17">
            <v>1</v>
          </cell>
          <cell r="CV17">
            <v>1</v>
          </cell>
          <cell r="CW17">
            <v>0</v>
          </cell>
          <cell r="CX17">
            <v>0</v>
          </cell>
          <cell r="CY17">
            <v>0</v>
          </cell>
          <cell r="CZ17">
            <v>1</v>
          </cell>
          <cell r="DA17">
            <v>1</v>
          </cell>
          <cell r="DB17">
            <v>1</v>
          </cell>
          <cell r="DC17">
            <v>1</v>
          </cell>
          <cell r="DD17">
            <v>0</v>
          </cell>
          <cell r="DE17">
            <v>0</v>
          </cell>
          <cell r="DF17">
            <v>0</v>
          </cell>
          <cell r="DG17">
            <v>1</v>
          </cell>
          <cell r="DH17">
            <v>1</v>
          </cell>
          <cell r="DI17">
            <v>1</v>
          </cell>
          <cell r="DJ17">
            <v>1</v>
          </cell>
          <cell r="DK17">
            <v>0</v>
          </cell>
          <cell r="DL17">
            <v>0</v>
          </cell>
          <cell r="DM17">
            <v>0</v>
          </cell>
          <cell r="DN17">
            <v>1</v>
          </cell>
          <cell r="DO17">
            <v>1</v>
          </cell>
          <cell r="DP17">
            <v>1</v>
          </cell>
          <cell r="DQ17">
            <v>1</v>
          </cell>
          <cell r="DR17">
            <v>0</v>
          </cell>
          <cell r="DS17">
            <v>0</v>
          </cell>
          <cell r="DT17">
            <v>0</v>
          </cell>
          <cell r="DU17">
            <v>3</v>
          </cell>
          <cell r="DV17">
            <v>3</v>
          </cell>
          <cell r="DW17">
            <v>3</v>
          </cell>
          <cell r="DX17">
            <v>3</v>
          </cell>
          <cell r="DY17">
            <v>3</v>
          </cell>
          <cell r="DZ17">
            <v>0</v>
          </cell>
          <cell r="EA17">
            <v>0</v>
          </cell>
          <cell r="EB17">
            <v>5</v>
          </cell>
          <cell r="EC17">
            <v>1</v>
          </cell>
          <cell r="ED17">
            <v>1</v>
          </cell>
          <cell r="EE17">
            <v>1</v>
          </cell>
          <cell r="EF17">
            <v>0</v>
          </cell>
          <cell r="EG17">
            <v>0</v>
          </cell>
          <cell r="EH17">
            <v>0</v>
          </cell>
          <cell r="EI17">
            <v>1</v>
          </cell>
          <cell r="EJ17">
            <v>1</v>
          </cell>
          <cell r="EK17">
            <v>5</v>
          </cell>
          <cell r="EL17">
            <v>1</v>
          </cell>
          <cell r="EM17">
            <v>0</v>
          </cell>
          <cell r="EN17">
            <v>0</v>
          </cell>
          <cell r="EO17">
            <v>0</v>
          </cell>
          <cell r="EP17">
            <v>1</v>
          </cell>
          <cell r="EQ17">
            <v>1</v>
          </cell>
          <cell r="ER17">
            <v>5</v>
          </cell>
          <cell r="ES17">
            <v>1</v>
          </cell>
          <cell r="ET17">
            <v>0</v>
          </cell>
          <cell r="EU17">
            <v>0</v>
          </cell>
          <cell r="EV17">
            <v>0</v>
          </cell>
          <cell r="EW17">
            <v>1</v>
          </cell>
          <cell r="EX17">
            <v>1</v>
          </cell>
          <cell r="EY17">
            <v>1</v>
          </cell>
          <cell r="EZ17">
            <v>1</v>
          </cell>
          <cell r="FA17">
            <v>0</v>
          </cell>
          <cell r="FB17">
            <v>0</v>
          </cell>
          <cell r="FC17">
            <v>0</v>
          </cell>
          <cell r="FD17">
            <v>1</v>
          </cell>
          <cell r="FE17">
            <v>1</v>
          </cell>
          <cell r="FF17">
            <v>1</v>
          </cell>
          <cell r="FG17">
            <v>1</v>
          </cell>
          <cell r="FH17">
            <v>0</v>
          </cell>
          <cell r="FI17">
            <v>0</v>
          </cell>
          <cell r="FJ17">
            <v>0</v>
          </cell>
          <cell r="FK17">
            <v>1</v>
          </cell>
          <cell r="FL17">
            <v>1</v>
          </cell>
          <cell r="FM17">
            <v>1</v>
          </cell>
          <cell r="FN17">
            <v>5</v>
          </cell>
          <cell r="FO17">
            <v>3</v>
          </cell>
          <cell r="FP17">
            <v>0</v>
          </cell>
          <cell r="FQ17">
            <v>0</v>
          </cell>
          <cell r="FR17">
            <v>1</v>
          </cell>
          <cell r="FS17">
            <v>1</v>
          </cell>
          <cell r="FT17">
            <v>1</v>
          </cell>
          <cell r="FU17">
            <v>1</v>
          </cell>
          <cell r="FV17">
            <v>0</v>
          </cell>
          <cell r="FW17">
            <v>0</v>
          </cell>
          <cell r="FX17">
            <v>0</v>
          </cell>
          <cell r="FY17">
            <v>5</v>
          </cell>
          <cell r="FZ17">
            <v>1</v>
          </cell>
          <cell r="GA17">
            <v>1</v>
          </cell>
          <cell r="GB17">
            <v>1</v>
          </cell>
          <cell r="GC17">
            <v>0</v>
          </cell>
          <cell r="GD17">
            <v>0</v>
          </cell>
          <cell r="GE17">
            <v>0</v>
          </cell>
          <cell r="GF17">
            <v>1</v>
          </cell>
          <cell r="GG17">
            <v>1</v>
          </cell>
          <cell r="GH17">
            <v>1</v>
          </cell>
          <cell r="GI17">
            <v>1</v>
          </cell>
          <cell r="GJ17">
            <v>0</v>
          </cell>
          <cell r="GK17">
            <v>0</v>
          </cell>
          <cell r="GL17">
            <v>0</v>
          </cell>
          <cell r="GM17">
            <v>1</v>
          </cell>
          <cell r="GN17">
            <v>1</v>
          </cell>
          <cell r="GO17">
            <v>1</v>
          </cell>
          <cell r="GP17">
            <v>1</v>
          </cell>
          <cell r="GQ17">
            <v>0</v>
          </cell>
          <cell r="GR17">
            <v>0</v>
          </cell>
          <cell r="GS17">
            <v>0</v>
          </cell>
          <cell r="GT17">
            <v>1</v>
          </cell>
          <cell r="GU17">
            <v>1</v>
          </cell>
          <cell r="GV17">
            <v>1</v>
          </cell>
          <cell r="GW17">
            <v>1</v>
          </cell>
          <cell r="GX17">
            <v>0</v>
          </cell>
          <cell r="GY17">
            <v>0</v>
          </cell>
          <cell r="GZ17">
            <v>0</v>
          </cell>
          <cell r="HA17">
            <v>1</v>
          </cell>
          <cell r="HB17">
            <v>1</v>
          </cell>
          <cell r="HC17">
            <v>1</v>
          </cell>
          <cell r="HD17">
            <v>1</v>
          </cell>
          <cell r="HE17">
            <v>0</v>
          </cell>
          <cell r="HF17">
            <v>0</v>
          </cell>
          <cell r="HG17">
            <v>5</v>
          </cell>
          <cell r="HH17">
            <v>1</v>
          </cell>
          <cell r="HI17">
            <v>1</v>
          </cell>
          <cell r="HJ17">
            <v>1</v>
          </cell>
          <cell r="HK17">
            <v>1</v>
          </cell>
          <cell r="HL17">
            <v>0</v>
          </cell>
          <cell r="HM17">
            <v>0</v>
          </cell>
          <cell r="HN17">
            <v>0</v>
          </cell>
          <cell r="HO17">
            <v>1</v>
          </cell>
          <cell r="HP17">
            <v>1</v>
          </cell>
          <cell r="HQ17">
            <v>1</v>
          </cell>
          <cell r="HR17">
            <v>1</v>
          </cell>
          <cell r="HS17">
            <v>0</v>
          </cell>
          <cell r="HT17">
            <v>0</v>
          </cell>
          <cell r="HU17">
            <v>0</v>
          </cell>
          <cell r="HV17">
            <v>4</v>
          </cell>
          <cell r="HW17">
            <v>4</v>
          </cell>
          <cell r="HX17">
            <v>4</v>
          </cell>
          <cell r="HY17">
            <v>4</v>
          </cell>
          <cell r="HZ17">
            <v>4</v>
          </cell>
          <cell r="IA17">
            <v>0</v>
          </cell>
          <cell r="IB17">
            <v>0</v>
          </cell>
          <cell r="IC17">
            <v>4</v>
          </cell>
          <cell r="ID17">
            <v>4</v>
          </cell>
          <cell r="IE17">
            <v>4</v>
          </cell>
          <cell r="IF17">
            <v>4</v>
          </cell>
          <cell r="IG17">
            <v>4</v>
          </cell>
          <cell r="IH17">
            <v>0</v>
          </cell>
          <cell r="II17">
            <v>0</v>
          </cell>
          <cell r="IJ17">
            <v>4</v>
          </cell>
          <cell r="IK17">
            <v>4</v>
          </cell>
          <cell r="IL17">
            <v>4</v>
          </cell>
          <cell r="IM17">
            <v>5</v>
          </cell>
          <cell r="IN17">
            <v>4</v>
          </cell>
          <cell r="IO17">
            <v>0</v>
          </cell>
          <cell r="IP17">
            <v>0</v>
          </cell>
          <cell r="IQ17">
            <v>4</v>
          </cell>
          <cell r="IR17">
            <v>4</v>
          </cell>
          <cell r="IS17">
            <v>4</v>
          </cell>
          <cell r="IT17">
            <v>4</v>
          </cell>
          <cell r="IU17">
            <v>4</v>
          </cell>
          <cell r="IV17">
            <v>0</v>
          </cell>
          <cell r="IW17">
            <v>0</v>
          </cell>
          <cell r="IX17">
            <v>1</v>
          </cell>
          <cell r="IY17">
            <v>1</v>
          </cell>
          <cell r="IZ17">
            <v>1</v>
          </cell>
          <cell r="JA17">
            <v>1</v>
          </cell>
          <cell r="JB17">
            <v>0</v>
          </cell>
          <cell r="JC17">
            <v>0</v>
          </cell>
          <cell r="JD17">
            <v>0</v>
          </cell>
          <cell r="JE17">
            <v>1</v>
          </cell>
          <cell r="JF17">
            <v>1</v>
          </cell>
          <cell r="JG17">
            <v>1</v>
          </cell>
          <cell r="JH17">
            <v>1</v>
          </cell>
          <cell r="JI17">
            <v>0</v>
          </cell>
          <cell r="JJ17">
            <v>0</v>
          </cell>
          <cell r="JK17">
            <v>0</v>
          </cell>
          <cell r="JL17">
            <v>1</v>
          </cell>
          <cell r="JM17">
            <v>1</v>
          </cell>
          <cell r="JN17">
            <v>1</v>
          </cell>
          <cell r="JO17">
            <v>1</v>
          </cell>
          <cell r="JP17">
            <v>0</v>
          </cell>
          <cell r="JQ17">
            <v>0</v>
          </cell>
          <cell r="JR17">
            <v>0</v>
          </cell>
          <cell r="JS17">
            <v>1</v>
          </cell>
          <cell r="JT17">
            <v>1</v>
          </cell>
          <cell r="JU17">
            <v>1</v>
          </cell>
          <cell r="JV17">
            <v>1</v>
          </cell>
          <cell r="JW17">
            <v>0</v>
          </cell>
          <cell r="JX17">
            <v>0</v>
          </cell>
          <cell r="JY17">
            <v>0</v>
          </cell>
          <cell r="JZ17">
            <v>1</v>
          </cell>
          <cell r="KA17">
            <v>1</v>
          </cell>
          <cell r="KB17">
            <v>1</v>
          </cell>
          <cell r="KC17">
            <v>1</v>
          </cell>
          <cell r="KD17">
            <v>0</v>
          </cell>
          <cell r="KE17">
            <v>0</v>
          </cell>
          <cell r="KF17">
            <v>0</v>
          </cell>
          <cell r="KG17">
            <v>1</v>
          </cell>
          <cell r="KH17">
            <v>1</v>
          </cell>
          <cell r="KI17">
            <v>1</v>
          </cell>
          <cell r="KJ17">
            <v>1</v>
          </cell>
          <cell r="KK17">
            <v>0</v>
          </cell>
          <cell r="KL17">
            <v>0</v>
          </cell>
          <cell r="KM17">
            <v>0</v>
          </cell>
          <cell r="KN17">
            <v>1</v>
          </cell>
          <cell r="KO17">
            <v>1</v>
          </cell>
          <cell r="KP17">
            <v>1</v>
          </cell>
          <cell r="KQ17">
            <v>1</v>
          </cell>
          <cell r="KR17">
            <v>0</v>
          </cell>
          <cell r="KS17">
            <v>0</v>
          </cell>
          <cell r="KT17">
            <v>0</v>
          </cell>
          <cell r="KU17">
            <v>1</v>
          </cell>
          <cell r="KV17">
            <v>1</v>
          </cell>
          <cell r="KW17">
            <v>1</v>
          </cell>
          <cell r="KX17">
            <v>1</v>
          </cell>
          <cell r="KY17">
            <v>0</v>
          </cell>
          <cell r="KZ17">
            <v>0</v>
          </cell>
          <cell r="LA17">
            <v>0</v>
          </cell>
          <cell r="LB17">
            <v>1</v>
          </cell>
          <cell r="LC17">
            <v>1</v>
          </cell>
          <cell r="LD17">
            <v>1</v>
          </cell>
          <cell r="LE17">
            <v>1</v>
          </cell>
          <cell r="LF17">
            <v>0</v>
          </cell>
          <cell r="LG17">
            <v>0</v>
          </cell>
          <cell r="LH17">
            <v>0</v>
          </cell>
          <cell r="LI17">
            <v>3</v>
          </cell>
          <cell r="LJ17">
            <v>3</v>
          </cell>
          <cell r="LK17">
            <v>3</v>
          </cell>
          <cell r="LL17">
            <v>3</v>
          </cell>
          <cell r="LM17">
            <v>5</v>
          </cell>
          <cell r="LN17">
            <v>0</v>
          </cell>
          <cell r="LO17">
            <v>0</v>
          </cell>
          <cell r="LP17">
            <v>3</v>
          </cell>
          <cell r="LQ17">
            <v>3</v>
          </cell>
          <cell r="LR17">
            <v>1</v>
          </cell>
          <cell r="LS17">
            <v>1</v>
          </cell>
          <cell r="LT17">
            <v>0</v>
          </cell>
          <cell r="LU17">
            <v>0</v>
          </cell>
          <cell r="LV17">
            <v>0</v>
          </cell>
          <cell r="LW17">
            <v>5</v>
          </cell>
          <cell r="LX17">
            <v>1</v>
          </cell>
          <cell r="LY17">
            <v>1</v>
          </cell>
          <cell r="LZ17">
            <v>1</v>
          </cell>
          <cell r="MA17">
            <v>0</v>
          </cell>
          <cell r="MB17">
            <v>0</v>
          </cell>
          <cell r="MC17">
            <v>0</v>
          </cell>
          <cell r="MD17">
            <v>1</v>
          </cell>
          <cell r="ME17">
            <v>1</v>
          </cell>
          <cell r="MF17">
            <v>1</v>
          </cell>
          <cell r="MG17">
            <v>1</v>
          </cell>
          <cell r="MH17">
            <v>0</v>
          </cell>
          <cell r="MI17">
            <v>0</v>
          </cell>
          <cell r="MJ17">
            <v>0</v>
          </cell>
          <cell r="MK17">
            <v>1</v>
          </cell>
          <cell r="ML17">
            <v>1</v>
          </cell>
          <cell r="MM17">
            <v>1</v>
          </cell>
          <cell r="MN17">
            <v>1</v>
          </cell>
          <cell r="MO17">
            <v>0</v>
          </cell>
          <cell r="MP17">
            <v>0</v>
          </cell>
          <cell r="MQ17">
            <v>0</v>
          </cell>
          <cell r="MR17">
            <v>1</v>
          </cell>
          <cell r="MS17">
            <v>1</v>
          </cell>
          <cell r="MT17">
            <v>1</v>
          </cell>
          <cell r="MU17">
            <v>1</v>
          </cell>
          <cell r="MV17">
            <v>0</v>
          </cell>
          <cell r="MW17">
            <v>0</v>
          </cell>
          <cell r="MX17">
            <v>0</v>
          </cell>
          <cell r="MY17">
            <v>1</v>
          </cell>
          <cell r="MZ17">
            <v>1</v>
          </cell>
          <cell r="NA17">
            <v>1</v>
          </cell>
          <cell r="NB17">
            <v>1</v>
          </cell>
          <cell r="NC17">
            <v>0</v>
          </cell>
          <cell r="ND17">
            <v>0</v>
          </cell>
          <cell r="NE17">
            <v>0</v>
          </cell>
          <cell r="NF17">
            <v>1</v>
          </cell>
          <cell r="NG17">
            <v>1</v>
          </cell>
          <cell r="NH17">
            <v>1</v>
          </cell>
          <cell r="NI17">
            <v>1</v>
          </cell>
          <cell r="NJ17">
            <v>0</v>
          </cell>
          <cell r="NK17">
            <v>0</v>
          </cell>
          <cell r="NL17">
            <v>0</v>
          </cell>
          <cell r="NM17">
            <v>4</v>
          </cell>
          <cell r="NN17">
            <v>4</v>
          </cell>
          <cell r="NO17">
            <v>5</v>
          </cell>
          <cell r="NP17">
            <v>4</v>
          </cell>
          <cell r="NQ17">
            <v>4</v>
          </cell>
          <cell r="NR17">
            <v>0</v>
          </cell>
          <cell r="NS17">
            <v>0</v>
          </cell>
          <cell r="NT17">
            <v>4</v>
          </cell>
          <cell r="NU17">
            <v>4</v>
          </cell>
          <cell r="NV17">
            <v>5</v>
          </cell>
          <cell r="NW17">
            <v>4</v>
          </cell>
          <cell r="NX17">
            <v>4</v>
          </cell>
          <cell r="NY17">
            <v>0</v>
          </cell>
          <cell r="NZ17">
            <v>0</v>
          </cell>
        </row>
        <row r="18">
          <cell r="C18" t="str">
            <v>BENOIT</v>
          </cell>
          <cell r="M18">
            <v>0</v>
          </cell>
          <cell r="N18">
            <v>5</v>
          </cell>
          <cell r="O18">
            <v>0</v>
          </cell>
          <cell r="P18">
            <v>0</v>
          </cell>
          <cell r="Q18">
            <v>2</v>
          </cell>
          <cell r="R18">
            <v>2</v>
          </cell>
          <cell r="S18">
            <v>2</v>
          </cell>
          <cell r="T18">
            <v>2</v>
          </cell>
          <cell r="U18">
            <v>2</v>
          </cell>
          <cell r="V18">
            <v>0</v>
          </cell>
          <cell r="W18">
            <v>1</v>
          </cell>
          <cell r="X18">
            <v>1</v>
          </cell>
          <cell r="Y18">
            <v>0</v>
          </cell>
          <cell r="Z18">
            <v>0</v>
          </cell>
          <cell r="AA18">
            <v>2</v>
          </cell>
          <cell r="AB18">
            <v>2</v>
          </cell>
          <cell r="AC18">
            <v>0</v>
          </cell>
          <cell r="AD18">
            <v>0</v>
          </cell>
          <cell r="AE18">
            <v>2</v>
          </cell>
          <cell r="AF18">
            <v>2</v>
          </cell>
          <cell r="AG18">
            <v>2</v>
          </cell>
          <cell r="AH18">
            <v>3</v>
          </cell>
          <cell r="AI18">
            <v>3</v>
          </cell>
          <cell r="AJ18">
            <v>3</v>
          </cell>
          <cell r="AK18">
            <v>3</v>
          </cell>
          <cell r="AL18">
            <v>3</v>
          </cell>
          <cell r="AM18">
            <v>0</v>
          </cell>
          <cell r="AN18">
            <v>0</v>
          </cell>
          <cell r="AO18">
            <v>1</v>
          </cell>
          <cell r="AP18">
            <v>1</v>
          </cell>
          <cell r="AQ18">
            <v>2</v>
          </cell>
          <cell r="AR18">
            <v>2</v>
          </cell>
          <cell r="AS18">
            <v>3</v>
          </cell>
          <cell r="AT18">
            <v>0</v>
          </cell>
          <cell r="AU18">
            <v>0</v>
          </cell>
          <cell r="AV18">
            <v>2</v>
          </cell>
          <cell r="AW18">
            <v>2</v>
          </cell>
          <cell r="AX18">
            <v>2</v>
          </cell>
          <cell r="AY18">
            <v>2</v>
          </cell>
          <cell r="AZ18">
            <v>2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2</v>
          </cell>
          <cell r="BF18">
            <v>2</v>
          </cell>
          <cell r="BG18">
            <v>2</v>
          </cell>
          <cell r="BH18">
            <v>2</v>
          </cell>
          <cell r="BI18">
            <v>2</v>
          </cell>
          <cell r="BJ18">
            <v>0</v>
          </cell>
          <cell r="BK18">
            <v>1</v>
          </cell>
          <cell r="BL18">
            <v>1</v>
          </cell>
          <cell r="BM18">
            <v>1</v>
          </cell>
          <cell r="BN18">
            <v>1</v>
          </cell>
          <cell r="BO18">
            <v>0</v>
          </cell>
          <cell r="BP18">
            <v>0</v>
          </cell>
          <cell r="BQ18">
            <v>2</v>
          </cell>
          <cell r="BR18">
            <v>2</v>
          </cell>
          <cell r="BS18">
            <v>2</v>
          </cell>
          <cell r="BT18">
            <v>2</v>
          </cell>
          <cell r="BU18">
            <v>2</v>
          </cell>
          <cell r="BV18">
            <v>0</v>
          </cell>
          <cell r="BW18">
            <v>0</v>
          </cell>
          <cell r="BX18">
            <v>4</v>
          </cell>
          <cell r="BY18">
            <v>4</v>
          </cell>
          <cell r="BZ18">
            <v>4</v>
          </cell>
          <cell r="CA18">
            <v>4</v>
          </cell>
          <cell r="CB18">
            <v>4</v>
          </cell>
          <cell r="CC18">
            <v>0</v>
          </cell>
          <cell r="CD18">
            <v>0</v>
          </cell>
          <cell r="CE18">
            <v>2</v>
          </cell>
          <cell r="CF18">
            <v>2</v>
          </cell>
          <cell r="CG18">
            <v>2</v>
          </cell>
          <cell r="CH18">
            <v>2</v>
          </cell>
          <cell r="CI18">
            <v>2</v>
          </cell>
          <cell r="CJ18">
            <v>0</v>
          </cell>
          <cell r="CK18">
            <v>0</v>
          </cell>
          <cell r="CL18">
            <v>2</v>
          </cell>
          <cell r="CM18">
            <v>2</v>
          </cell>
          <cell r="CN18">
            <v>0</v>
          </cell>
          <cell r="CO18">
            <v>0</v>
          </cell>
          <cell r="CP18">
            <v>2</v>
          </cell>
          <cell r="CQ18">
            <v>2</v>
          </cell>
          <cell r="CR18">
            <v>2</v>
          </cell>
          <cell r="CS18">
            <v>0</v>
          </cell>
          <cell r="CT18">
            <v>1</v>
          </cell>
          <cell r="CU18">
            <v>1</v>
          </cell>
          <cell r="CV18">
            <v>1</v>
          </cell>
          <cell r="CW18">
            <v>1</v>
          </cell>
          <cell r="CX18">
            <v>0</v>
          </cell>
          <cell r="CY18">
            <v>0</v>
          </cell>
          <cell r="CZ18">
            <v>2</v>
          </cell>
          <cell r="DA18">
            <v>2</v>
          </cell>
          <cell r="DB18">
            <v>2</v>
          </cell>
          <cell r="DC18">
            <v>2</v>
          </cell>
          <cell r="DD18">
            <v>2</v>
          </cell>
          <cell r="DE18">
            <v>0</v>
          </cell>
          <cell r="DF18">
            <v>0</v>
          </cell>
          <cell r="DG18">
            <v>2</v>
          </cell>
          <cell r="DH18">
            <v>2</v>
          </cell>
          <cell r="DI18">
            <v>2</v>
          </cell>
          <cell r="DJ18">
            <v>2</v>
          </cell>
          <cell r="DK18">
            <v>2</v>
          </cell>
          <cell r="DL18">
            <v>0</v>
          </cell>
          <cell r="DM18">
            <v>0</v>
          </cell>
          <cell r="DN18">
            <v>2</v>
          </cell>
          <cell r="DO18">
            <v>2</v>
          </cell>
          <cell r="DP18">
            <v>2</v>
          </cell>
          <cell r="DQ18">
            <v>2</v>
          </cell>
          <cell r="DR18">
            <v>2</v>
          </cell>
          <cell r="DS18">
            <v>0</v>
          </cell>
          <cell r="DT18">
            <v>0</v>
          </cell>
          <cell r="DU18">
            <v>2</v>
          </cell>
          <cell r="DV18">
            <v>2</v>
          </cell>
          <cell r="DW18">
            <v>0</v>
          </cell>
          <cell r="DX18">
            <v>0</v>
          </cell>
          <cell r="DY18">
            <v>2</v>
          </cell>
          <cell r="DZ18">
            <v>2</v>
          </cell>
          <cell r="EA18">
            <v>2</v>
          </cell>
          <cell r="EB18">
            <v>5</v>
          </cell>
          <cell r="EC18">
            <v>2</v>
          </cell>
          <cell r="ED18">
            <v>2</v>
          </cell>
          <cell r="EE18">
            <v>2</v>
          </cell>
          <cell r="EF18">
            <v>2</v>
          </cell>
          <cell r="EG18">
            <v>0</v>
          </cell>
          <cell r="EH18">
            <v>0</v>
          </cell>
          <cell r="EI18">
            <v>2</v>
          </cell>
          <cell r="EJ18">
            <v>2</v>
          </cell>
          <cell r="EK18">
            <v>5</v>
          </cell>
          <cell r="EL18">
            <v>0</v>
          </cell>
          <cell r="EM18">
            <v>0</v>
          </cell>
          <cell r="EN18">
            <v>2</v>
          </cell>
          <cell r="EO18">
            <v>2</v>
          </cell>
          <cell r="EP18">
            <v>1</v>
          </cell>
          <cell r="EQ18">
            <v>1</v>
          </cell>
          <cell r="ER18">
            <v>5</v>
          </cell>
          <cell r="ES18">
            <v>0</v>
          </cell>
          <cell r="ET18">
            <v>2</v>
          </cell>
          <cell r="EU18">
            <v>2</v>
          </cell>
          <cell r="EV18">
            <v>2</v>
          </cell>
          <cell r="EW18">
            <v>3</v>
          </cell>
          <cell r="EX18">
            <v>3</v>
          </cell>
          <cell r="EY18">
            <v>3</v>
          </cell>
          <cell r="EZ18">
            <v>3</v>
          </cell>
          <cell r="FA18">
            <v>3</v>
          </cell>
          <cell r="FB18">
            <v>0</v>
          </cell>
          <cell r="FC18">
            <v>0</v>
          </cell>
          <cell r="FD18">
            <v>1</v>
          </cell>
          <cell r="FE18">
            <v>1</v>
          </cell>
          <cell r="FF18">
            <v>1</v>
          </cell>
          <cell r="FG18">
            <v>1</v>
          </cell>
          <cell r="FH18">
            <v>3</v>
          </cell>
          <cell r="FI18">
            <v>0</v>
          </cell>
          <cell r="FJ18">
            <v>0</v>
          </cell>
          <cell r="FK18">
            <v>2</v>
          </cell>
          <cell r="FL18">
            <v>2</v>
          </cell>
          <cell r="FM18">
            <v>2</v>
          </cell>
          <cell r="FN18">
            <v>2</v>
          </cell>
          <cell r="FO18">
            <v>2</v>
          </cell>
          <cell r="FP18">
            <v>0</v>
          </cell>
          <cell r="FQ18">
            <v>0</v>
          </cell>
          <cell r="FR18">
            <v>1</v>
          </cell>
          <cell r="FS18">
            <v>1</v>
          </cell>
          <cell r="FT18">
            <v>1</v>
          </cell>
          <cell r="FU18">
            <v>1</v>
          </cell>
          <cell r="FV18">
            <v>1</v>
          </cell>
          <cell r="FW18">
            <v>0</v>
          </cell>
          <cell r="FX18">
            <v>0</v>
          </cell>
          <cell r="FY18">
            <v>5</v>
          </cell>
          <cell r="FZ18">
            <v>0</v>
          </cell>
          <cell r="GA18">
            <v>0</v>
          </cell>
          <cell r="GB18">
            <v>2</v>
          </cell>
          <cell r="GC18">
            <v>2</v>
          </cell>
          <cell r="GD18">
            <v>2</v>
          </cell>
          <cell r="GE18">
            <v>2</v>
          </cell>
          <cell r="GF18">
            <v>0</v>
          </cell>
          <cell r="GG18">
            <v>2</v>
          </cell>
          <cell r="GH18">
            <v>2</v>
          </cell>
          <cell r="GI18">
            <v>2</v>
          </cell>
          <cell r="GJ18">
            <v>2</v>
          </cell>
          <cell r="GK18">
            <v>0</v>
          </cell>
          <cell r="GL18">
            <v>0</v>
          </cell>
          <cell r="GM18">
            <v>2</v>
          </cell>
          <cell r="GN18">
            <v>2</v>
          </cell>
          <cell r="GO18">
            <v>0</v>
          </cell>
          <cell r="GP18">
            <v>0</v>
          </cell>
          <cell r="GQ18">
            <v>2</v>
          </cell>
          <cell r="GR18">
            <v>2</v>
          </cell>
          <cell r="GS18">
            <v>2</v>
          </cell>
          <cell r="GT18">
            <v>3</v>
          </cell>
          <cell r="GU18">
            <v>3</v>
          </cell>
          <cell r="GV18">
            <v>3</v>
          </cell>
          <cell r="GW18">
            <v>3</v>
          </cell>
          <cell r="GX18">
            <v>3</v>
          </cell>
          <cell r="GY18">
            <v>0</v>
          </cell>
          <cell r="GZ18">
            <v>0</v>
          </cell>
          <cell r="HA18">
            <v>3</v>
          </cell>
          <cell r="HB18">
            <v>0</v>
          </cell>
          <cell r="HC18">
            <v>0</v>
          </cell>
          <cell r="HD18">
            <v>2</v>
          </cell>
          <cell r="HE18">
            <v>2</v>
          </cell>
          <cell r="HF18">
            <v>2</v>
          </cell>
          <cell r="HG18">
            <v>2</v>
          </cell>
          <cell r="HH18">
            <v>0</v>
          </cell>
          <cell r="HI18">
            <v>0</v>
          </cell>
          <cell r="HJ18">
            <v>2</v>
          </cell>
          <cell r="HK18">
            <v>2</v>
          </cell>
          <cell r="HL18">
            <v>2</v>
          </cell>
          <cell r="HM18">
            <v>2</v>
          </cell>
          <cell r="HN18">
            <v>2</v>
          </cell>
          <cell r="HO18">
            <v>0</v>
          </cell>
          <cell r="HP18">
            <v>2</v>
          </cell>
          <cell r="HQ18">
            <v>2</v>
          </cell>
          <cell r="HR18">
            <v>2</v>
          </cell>
          <cell r="HS18">
            <v>2</v>
          </cell>
          <cell r="HT18">
            <v>0</v>
          </cell>
          <cell r="HU18">
            <v>0</v>
          </cell>
          <cell r="HV18">
            <v>2</v>
          </cell>
          <cell r="HW18">
            <v>2</v>
          </cell>
          <cell r="HX18">
            <v>2</v>
          </cell>
          <cell r="HY18">
            <v>2</v>
          </cell>
          <cell r="HZ18">
            <v>2</v>
          </cell>
          <cell r="IA18">
            <v>0</v>
          </cell>
          <cell r="IB18">
            <v>0</v>
          </cell>
          <cell r="IC18">
            <v>2</v>
          </cell>
          <cell r="ID18">
            <v>2</v>
          </cell>
          <cell r="IE18">
            <v>2</v>
          </cell>
          <cell r="IF18">
            <v>2</v>
          </cell>
          <cell r="IG18">
            <v>2</v>
          </cell>
          <cell r="IH18">
            <v>0</v>
          </cell>
          <cell r="II18">
            <v>0</v>
          </cell>
          <cell r="IJ18">
            <v>2</v>
          </cell>
          <cell r="IK18">
            <v>0</v>
          </cell>
          <cell r="IL18">
            <v>0</v>
          </cell>
          <cell r="IM18">
            <v>2</v>
          </cell>
          <cell r="IN18">
            <v>2</v>
          </cell>
          <cell r="IO18">
            <v>2</v>
          </cell>
          <cell r="IP18">
            <v>2</v>
          </cell>
          <cell r="IQ18">
            <v>0</v>
          </cell>
          <cell r="IR18">
            <v>2</v>
          </cell>
          <cell r="IS18">
            <v>2</v>
          </cell>
          <cell r="IT18">
            <v>2</v>
          </cell>
          <cell r="IU18">
            <v>2</v>
          </cell>
          <cell r="IV18">
            <v>0</v>
          </cell>
          <cell r="IW18">
            <v>0</v>
          </cell>
          <cell r="IX18">
            <v>2</v>
          </cell>
          <cell r="IY18">
            <v>2</v>
          </cell>
          <cell r="IZ18">
            <v>0</v>
          </cell>
          <cell r="JA18">
            <v>0</v>
          </cell>
          <cell r="JB18">
            <v>2</v>
          </cell>
          <cell r="JC18">
            <v>2</v>
          </cell>
          <cell r="JD18">
            <v>2</v>
          </cell>
          <cell r="JE18">
            <v>0</v>
          </cell>
          <cell r="JF18">
            <v>1</v>
          </cell>
          <cell r="JG18">
            <v>1</v>
          </cell>
          <cell r="JH18">
            <v>1</v>
          </cell>
          <cell r="JI18">
            <v>1</v>
          </cell>
          <cell r="JJ18">
            <v>0</v>
          </cell>
          <cell r="JK18">
            <v>0</v>
          </cell>
          <cell r="JL18">
            <v>4</v>
          </cell>
          <cell r="JM18">
            <v>4</v>
          </cell>
          <cell r="JN18">
            <v>4</v>
          </cell>
          <cell r="JO18">
            <v>4</v>
          </cell>
          <cell r="JP18">
            <v>4</v>
          </cell>
          <cell r="JQ18">
            <v>0</v>
          </cell>
          <cell r="JR18">
            <v>0</v>
          </cell>
          <cell r="JS18">
            <v>4</v>
          </cell>
          <cell r="JT18">
            <v>4</v>
          </cell>
          <cell r="JU18">
            <v>4</v>
          </cell>
          <cell r="JV18">
            <v>4</v>
          </cell>
          <cell r="JW18">
            <v>4</v>
          </cell>
          <cell r="JX18">
            <v>0</v>
          </cell>
          <cell r="JY18">
            <v>0</v>
          </cell>
          <cell r="JZ18">
            <v>4</v>
          </cell>
          <cell r="KA18">
            <v>4</v>
          </cell>
          <cell r="KB18">
            <v>4</v>
          </cell>
          <cell r="KC18">
            <v>4</v>
          </cell>
          <cell r="KD18">
            <v>4</v>
          </cell>
          <cell r="KE18">
            <v>0</v>
          </cell>
          <cell r="KF18">
            <v>0</v>
          </cell>
          <cell r="KG18">
            <v>2</v>
          </cell>
          <cell r="KH18">
            <v>2</v>
          </cell>
          <cell r="KI18">
            <v>0</v>
          </cell>
          <cell r="KJ18">
            <v>0</v>
          </cell>
          <cell r="KK18">
            <v>2</v>
          </cell>
          <cell r="KL18">
            <v>2</v>
          </cell>
          <cell r="KM18">
            <v>2</v>
          </cell>
          <cell r="KN18">
            <v>0</v>
          </cell>
          <cell r="KO18">
            <v>1</v>
          </cell>
          <cell r="KP18">
            <v>1</v>
          </cell>
          <cell r="KQ18">
            <v>1</v>
          </cell>
          <cell r="KR18">
            <v>1</v>
          </cell>
          <cell r="KS18">
            <v>0</v>
          </cell>
          <cell r="KT18">
            <v>0</v>
          </cell>
          <cell r="KU18">
            <v>2</v>
          </cell>
          <cell r="KV18">
            <v>2</v>
          </cell>
          <cell r="KW18">
            <v>2</v>
          </cell>
          <cell r="KX18">
            <v>2</v>
          </cell>
          <cell r="KY18">
            <v>2</v>
          </cell>
          <cell r="KZ18">
            <v>0</v>
          </cell>
          <cell r="LA18">
            <v>0</v>
          </cell>
          <cell r="LB18">
            <v>2</v>
          </cell>
          <cell r="LC18">
            <v>2</v>
          </cell>
          <cell r="LD18">
            <v>2</v>
          </cell>
          <cell r="LE18">
            <v>2</v>
          </cell>
          <cell r="LF18">
            <v>2</v>
          </cell>
          <cell r="LG18">
            <v>0</v>
          </cell>
          <cell r="LH18">
            <v>0</v>
          </cell>
          <cell r="LI18">
            <v>0</v>
          </cell>
          <cell r="LJ18">
            <v>0</v>
          </cell>
          <cell r="LK18">
            <v>0</v>
          </cell>
          <cell r="LL18">
            <v>2</v>
          </cell>
          <cell r="LM18">
            <v>2</v>
          </cell>
          <cell r="LN18">
            <v>2</v>
          </cell>
          <cell r="LO18">
            <v>2</v>
          </cell>
          <cell r="LP18">
            <v>0</v>
          </cell>
          <cell r="LQ18">
            <v>2</v>
          </cell>
          <cell r="LR18">
            <v>2</v>
          </cell>
          <cell r="LS18">
            <v>2</v>
          </cell>
          <cell r="LT18">
            <v>2</v>
          </cell>
          <cell r="LU18">
            <v>0</v>
          </cell>
          <cell r="LV18">
            <v>0</v>
          </cell>
          <cell r="LW18">
            <v>5</v>
          </cell>
          <cell r="LX18">
            <v>2</v>
          </cell>
          <cell r="LY18">
            <v>2</v>
          </cell>
          <cell r="LZ18">
            <v>2</v>
          </cell>
          <cell r="MA18">
            <v>2</v>
          </cell>
          <cell r="MB18">
            <v>0</v>
          </cell>
          <cell r="MC18">
            <v>0</v>
          </cell>
          <cell r="MD18">
            <v>2</v>
          </cell>
          <cell r="ME18">
            <v>2</v>
          </cell>
          <cell r="MF18">
            <v>2</v>
          </cell>
          <cell r="MG18">
            <v>1</v>
          </cell>
          <cell r="MH18">
            <v>1</v>
          </cell>
          <cell r="MI18">
            <v>0</v>
          </cell>
          <cell r="MJ18">
            <v>0</v>
          </cell>
          <cell r="MK18">
            <v>1</v>
          </cell>
          <cell r="ML18">
            <v>1</v>
          </cell>
          <cell r="MM18">
            <v>0</v>
          </cell>
          <cell r="MN18">
            <v>0</v>
          </cell>
          <cell r="MO18">
            <v>2</v>
          </cell>
          <cell r="MP18">
            <v>2</v>
          </cell>
          <cell r="MQ18">
            <v>2</v>
          </cell>
          <cell r="MR18">
            <v>4</v>
          </cell>
          <cell r="MS18">
            <v>4</v>
          </cell>
          <cell r="MT18">
            <v>4</v>
          </cell>
          <cell r="MU18">
            <v>4</v>
          </cell>
          <cell r="MV18">
            <v>4</v>
          </cell>
          <cell r="MW18">
            <v>0</v>
          </cell>
          <cell r="MX18">
            <v>0</v>
          </cell>
          <cell r="MY18">
            <v>2</v>
          </cell>
          <cell r="MZ18">
            <v>2</v>
          </cell>
          <cell r="NA18">
            <v>2</v>
          </cell>
          <cell r="NB18">
            <v>2</v>
          </cell>
          <cell r="NC18">
            <v>2</v>
          </cell>
          <cell r="ND18">
            <v>0</v>
          </cell>
          <cell r="NE18">
            <v>0</v>
          </cell>
          <cell r="NF18">
            <v>2</v>
          </cell>
          <cell r="NG18">
            <v>2</v>
          </cell>
          <cell r="NH18">
            <v>2</v>
          </cell>
          <cell r="NI18">
            <v>2</v>
          </cell>
          <cell r="NJ18">
            <v>2</v>
          </cell>
          <cell r="NK18">
            <v>0</v>
          </cell>
          <cell r="NL18">
            <v>0</v>
          </cell>
          <cell r="NM18">
            <v>0</v>
          </cell>
          <cell r="NN18">
            <v>0</v>
          </cell>
          <cell r="NO18">
            <v>2</v>
          </cell>
          <cell r="NP18">
            <v>2</v>
          </cell>
          <cell r="NQ18">
            <v>0</v>
          </cell>
          <cell r="NR18">
            <v>2</v>
          </cell>
          <cell r="NS18">
            <v>2</v>
          </cell>
          <cell r="NT18">
            <v>2</v>
          </cell>
          <cell r="NU18">
            <v>0</v>
          </cell>
          <cell r="NV18">
            <v>5</v>
          </cell>
          <cell r="NW18">
            <v>2</v>
          </cell>
          <cell r="NX18">
            <v>2</v>
          </cell>
          <cell r="NY18">
            <v>0</v>
          </cell>
          <cell r="NZ18">
            <v>0</v>
          </cell>
        </row>
        <row r="19">
          <cell r="C19" t="str">
            <v>RUATTII</v>
          </cell>
          <cell r="M19">
            <v>0</v>
          </cell>
          <cell r="N19">
            <v>5</v>
          </cell>
          <cell r="O19">
            <v>2</v>
          </cell>
          <cell r="P19">
            <v>2</v>
          </cell>
          <cell r="Q19">
            <v>2</v>
          </cell>
          <cell r="R19">
            <v>0</v>
          </cell>
          <cell r="S19">
            <v>0</v>
          </cell>
          <cell r="T19">
            <v>2</v>
          </cell>
          <cell r="U19">
            <v>5</v>
          </cell>
          <cell r="V19">
            <v>2</v>
          </cell>
          <cell r="W19">
            <v>2</v>
          </cell>
          <cell r="X19">
            <v>2</v>
          </cell>
          <cell r="Y19">
            <v>0</v>
          </cell>
          <cell r="Z19">
            <v>0</v>
          </cell>
          <cell r="AA19">
            <v>2</v>
          </cell>
          <cell r="AB19">
            <v>2</v>
          </cell>
          <cell r="AC19">
            <v>3</v>
          </cell>
          <cell r="AD19">
            <v>0</v>
          </cell>
          <cell r="AE19">
            <v>2</v>
          </cell>
          <cell r="AF19">
            <v>2</v>
          </cell>
          <cell r="AG19">
            <v>2</v>
          </cell>
          <cell r="AH19">
            <v>0</v>
          </cell>
          <cell r="AI19">
            <v>1</v>
          </cell>
          <cell r="AJ19">
            <v>1</v>
          </cell>
          <cell r="AK19">
            <v>1</v>
          </cell>
          <cell r="AL19">
            <v>1</v>
          </cell>
          <cell r="AM19">
            <v>0</v>
          </cell>
          <cell r="AN19">
            <v>0</v>
          </cell>
          <cell r="AO19">
            <v>2</v>
          </cell>
          <cell r="AP19">
            <v>2</v>
          </cell>
          <cell r="AQ19">
            <v>2</v>
          </cell>
          <cell r="AR19">
            <v>2</v>
          </cell>
          <cell r="AS19">
            <v>2</v>
          </cell>
          <cell r="AT19">
            <v>0</v>
          </cell>
          <cell r="AU19">
            <v>0</v>
          </cell>
          <cell r="AV19">
            <v>1</v>
          </cell>
          <cell r="AW19">
            <v>1</v>
          </cell>
          <cell r="AX19">
            <v>1</v>
          </cell>
          <cell r="AY19">
            <v>1</v>
          </cell>
          <cell r="AZ19">
            <v>1</v>
          </cell>
          <cell r="BA19">
            <v>0</v>
          </cell>
          <cell r="BB19">
            <v>0</v>
          </cell>
          <cell r="BC19">
            <v>1</v>
          </cell>
          <cell r="BD19">
            <v>1</v>
          </cell>
          <cell r="BE19">
            <v>1</v>
          </cell>
          <cell r="BF19">
            <v>1</v>
          </cell>
          <cell r="BG19">
            <v>1</v>
          </cell>
          <cell r="BH19">
            <v>0</v>
          </cell>
          <cell r="BI19">
            <v>0</v>
          </cell>
          <cell r="BJ19">
            <v>2</v>
          </cell>
          <cell r="BK19">
            <v>2</v>
          </cell>
          <cell r="BL19">
            <v>0</v>
          </cell>
          <cell r="BM19">
            <v>0</v>
          </cell>
          <cell r="BN19">
            <v>2</v>
          </cell>
          <cell r="BO19">
            <v>2</v>
          </cell>
          <cell r="BP19">
            <v>2</v>
          </cell>
          <cell r="BQ19">
            <v>3</v>
          </cell>
          <cell r="BR19">
            <v>3</v>
          </cell>
          <cell r="BS19">
            <v>3</v>
          </cell>
          <cell r="BT19">
            <v>3</v>
          </cell>
          <cell r="BU19">
            <v>3</v>
          </cell>
          <cell r="BV19">
            <v>0</v>
          </cell>
          <cell r="BW19">
            <v>0</v>
          </cell>
          <cell r="BX19">
            <v>1</v>
          </cell>
          <cell r="BY19">
            <v>1</v>
          </cell>
          <cell r="BZ19">
            <v>1</v>
          </cell>
          <cell r="CA19">
            <v>1</v>
          </cell>
          <cell r="CB19">
            <v>1</v>
          </cell>
          <cell r="CC19">
            <v>0</v>
          </cell>
          <cell r="CD19">
            <v>0</v>
          </cell>
          <cell r="CE19">
            <v>1</v>
          </cell>
          <cell r="CF19">
            <v>1</v>
          </cell>
          <cell r="CG19">
            <v>1</v>
          </cell>
          <cell r="CH19">
            <v>1</v>
          </cell>
          <cell r="CI19">
            <v>0</v>
          </cell>
          <cell r="CJ19">
            <v>2</v>
          </cell>
          <cell r="CK19">
            <v>0</v>
          </cell>
          <cell r="CL19">
            <v>2</v>
          </cell>
          <cell r="CM19">
            <v>2</v>
          </cell>
          <cell r="CN19">
            <v>0</v>
          </cell>
          <cell r="CO19">
            <v>0</v>
          </cell>
          <cell r="CP19">
            <v>2</v>
          </cell>
          <cell r="CQ19">
            <v>2</v>
          </cell>
          <cell r="CR19">
            <v>2</v>
          </cell>
          <cell r="CS19">
            <v>2</v>
          </cell>
          <cell r="CT19">
            <v>0</v>
          </cell>
          <cell r="CU19">
            <v>1</v>
          </cell>
          <cell r="CV19">
            <v>1</v>
          </cell>
          <cell r="CW19">
            <v>1</v>
          </cell>
          <cell r="CX19">
            <v>0</v>
          </cell>
          <cell r="CY19">
            <v>0</v>
          </cell>
          <cell r="CZ19">
            <v>1</v>
          </cell>
          <cell r="DA19">
            <v>1</v>
          </cell>
          <cell r="DB19">
            <v>1</v>
          </cell>
          <cell r="DC19">
            <v>1</v>
          </cell>
          <cell r="DD19">
            <v>1</v>
          </cell>
          <cell r="DE19">
            <v>0</v>
          </cell>
          <cell r="DF19">
            <v>0</v>
          </cell>
          <cell r="DG19">
            <v>2</v>
          </cell>
          <cell r="DH19">
            <v>0</v>
          </cell>
          <cell r="DI19">
            <v>0</v>
          </cell>
          <cell r="DJ19">
            <v>2</v>
          </cell>
          <cell r="DK19">
            <v>2</v>
          </cell>
          <cell r="DL19">
            <v>2</v>
          </cell>
          <cell r="DM19">
            <v>2</v>
          </cell>
          <cell r="DN19">
            <v>2</v>
          </cell>
          <cell r="DO19">
            <v>0</v>
          </cell>
          <cell r="DP19">
            <v>1</v>
          </cell>
          <cell r="DQ19">
            <v>1</v>
          </cell>
          <cell r="DR19">
            <v>1</v>
          </cell>
          <cell r="DS19">
            <v>0</v>
          </cell>
          <cell r="DT19">
            <v>0</v>
          </cell>
          <cell r="DU19">
            <v>2</v>
          </cell>
          <cell r="DV19">
            <v>2</v>
          </cell>
          <cell r="DW19">
            <v>2</v>
          </cell>
          <cell r="DX19">
            <v>2</v>
          </cell>
          <cell r="DY19">
            <v>2</v>
          </cell>
          <cell r="DZ19">
            <v>0</v>
          </cell>
          <cell r="EA19">
            <v>0</v>
          </cell>
          <cell r="EB19">
            <v>5</v>
          </cell>
          <cell r="EC19">
            <v>3</v>
          </cell>
          <cell r="ED19">
            <v>3</v>
          </cell>
          <cell r="EE19">
            <v>3</v>
          </cell>
          <cell r="EF19">
            <v>3</v>
          </cell>
          <cell r="EG19">
            <v>0</v>
          </cell>
          <cell r="EH19">
            <v>0</v>
          </cell>
          <cell r="EI19">
            <v>3</v>
          </cell>
          <cell r="EJ19">
            <v>1</v>
          </cell>
          <cell r="EK19">
            <v>5</v>
          </cell>
          <cell r="EL19">
            <v>1</v>
          </cell>
          <cell r="EM19">
            <v>1</v>
          </cell>
          <cell r="EN19">
            <v>0</v>
          </cell>
          <cell r="EO19">
            <v>0</v>
          </cell>
          <cell r="EP19">
            <v>2</v>
          </cell>
          <cell r="EQ19">
            <v>2</v>
          </cell>
          <cell r="ER19">
            <v>2</v>
          </cell>
          <cell r="ES19">
            <v>2</v>
          </cell>
          <cell r="ET19">
            <v>2</v>
          </cell>
          <cell r="EU19">
            <v>0</v>
          </cell>
          <cell r="EV19">
            <v>0</v>
          </cell>
          <cell r="EW19">
            <v>1</v>
          </cell>
          <cell r="EX19">
            <v>1</v>
          </cell>
          <cell r="EY19">
            <v>0</v>
          </cell>
          <cell r="EZ19">
            <v>0</v>
          </cell>
          <cell r="FA19">
            <v>2</v>
          </cell>
          <cell r="FB19">
            <v>2</v>
          </cell>
          <cell r="FC19">
            <v>2</v>
          </cell>
          <cell r="FD19">
            <v>2</v>
          </cell>
          <cell r="FE19">
            <v>0</v>
          </cell>
          <cell r="FF19">
            <v>1</v>
          </cell>
          <cell r="FG19">
            <v>1</v>
          </cell>
          <cell r="FH19">
            <v>1</v>
          </cell>
          <cell r="FI19">
            <v>0</v>
          </cell>
          <cell r="FJ19">
            <v>0</v>
          </cell>
          <cell r="FK19">
            <v>2</v>
          </cell>
          <cell r="FL19">
            <v>2</v>
          </cell>
          <cell r="FM19">
            <v>2</v>
          </cell>
          <cell r="FN19">
            <v>2</v>
          </cell>
          <cell r="FO19">
            <v>3</v>
          </cell>
          <cell r="FP19">
            <v>0</v>
          </cell>
          <cell r="FQ19">
            <v>0</v>
          </cell>
          <cell r="FR19">
            <v>1</v>
          </cell>
          <cell r="FS19">
            <v>1</v>
          </cell>
          <cell r="FT19">
            <v>1</v>
          </cell>
          <cell r="FU19">
            <v>1</v>
          </cell>
          <cell r="FV19">
            <v>1</v>
          </cell>
          <cell r="FW19">
            <v>0</v>
          </cell>
          <cell r="FX19">
            <v>0</v>
          </cell>
          <cell r="FY19">
            <v>2</v>
          </cell>
          <cell r="FZ19">
            <v>2</v>
          </cell>
          <cell r="GA19">
            <v>0</v>
          </cell>
          <cell r="GB19">
            <v>0</v>
          </cell>
          <cell r="GC19">
            <v>2</v>
          </cell>
          <cell r="GD19">
            <v>2</v>
          </cell>
          <cell r="GE19">
            <v>2</v>
          </cell>
          <cell r="GF19">
            <v>2</v>
          </cell>
          <cell r="GG19">
            <v>0</v>
          </cell>
          <cell r="GH19">
            <v>1</v>
          </cell>
          <cell r="GI19">
            <v>1</v>
          </cell>
          <cell r="GJ19">
            <v>1</v>
          </cell>
          <cell r="GK19">
            <v>0</v>
          </cell>
          <cell r="GL19">
            <v>0</v>
          </cell>
          <cell r="GM19">
            <v>2</v>
          </cell>
          <cell r="GN19">
            <v>2</v>
          </cell>
          <cell r="GO19">
            <v>2</v>
          </cell>
          <cell r="GP19">
            <v>2</v>
          </cell>
          <cell r="GQ19">
            <v>2</v>
          </cell>
          <cell r="GR19">
            <v>0</v>
          </cell>
          <cell r="GS19">
            <v>0</v>
          </cell>
          <cell r="GT19">
            <v>2</v>
          </cell>
          <cell r="GU19">
            <v>2</v>
          </cell>
          <cell r="GV19">
            <v>2</v>
          </cell>
          <cell r="GW19">
            <v>2</v>
          </cell>
          <cell r="GX19">
            <v>2</v>
          </cell>
          <cell r="GY19">
            <v>0</v>
          </cell>
          <cell r="GZ19">
            <v>0</v>
          </cell>
          <cell r="HA19">
            <v>1</v>
          </cell>
          <cell r="HB19">
            <v>1</v>
          </cell>
          <cell r="HC19">
            <v>1</v>
          </cell>
          <cell r="HD19">
            <v>1</v>
          </cell>
          <cell r="HE19">
            <v>1</v>
          </cell>
          <cell r="HF19">
            <v>0</v>
          </cell>
          <cell r="HG19">
            <v>5</v>
          </cell>
          <cell r="HH19">
            <v>1</v>
          </cell>
          <cell r="HI19">
            <v>1</v>
          </cell>
          <cell r="HJ19">
            <v>1</v>
          </cell>
          <cell r="HK19">
            <v>1</v>
          </cell>
          <cell r="HL19">
            <v>1</v>
          </cell>
          <cell r="HM19">
            <v>0</v>
          </cell>
          <cell r="HN19">
            <v>0</v>
          </cell>
          <cell r="HO19">
            <v>2</v>
          </cell>
          <cell r="HP19">
            <v>2</v>
          </cell>
          <cell r="HQ19">
            <v>0</v>
          </cell>
          <cell r="HR19">
            <v>0</v>
          </cell>
          <cell r="HS19">
            <v>2</v>
          </cell>
          <cell r="HT19">
            <v>2</v>
          </cell>
          <cell r="HU19">
            <v>2</v>
          </cell>
          <cell r="HV19">
            <v>4</v>
          </cell>
          <cell r="HW19">
            <v>4</v>
          </cell>
          <cell r="HX19">
            <v>4</v>
          </cell>
          <cell r="HY19">
            <v>4</v>
          </cell>
          <cell r="HZ19">
            <v>4</v>
          </cell>
          <cell r="IA19">
            <v>0</v>
          </cell>
          <cell r="IB19">
            <v>0</v>
          </cell>
          <cell r="IC19">
            <v>4</v>
          </cell>
          <cell r="ID19">
            <v>4</v>
          </cell>
          <cell r="IE19">
            <v>4</v>
          </cell>
          <cell r="IF19">
            <v>4</v>
          </cell>
          <cell r="IG19">
            <v>4</v>
          </cell>
          <cell r="IH19">
            <v>0</v>
          </cell>
          <cell r="II19">
            <v>0</v>
          </cell>
          <cell r="IJ19">
            <v>4</v>
          </cell>
          <cell r="IK19">
            <v>4</v>
          </cell>
          <cell r="IL19">
            <v>4</v>
          </cell>
          <cell r="IM19">
            <v>5</v>
          </cell>
          <cell r="IN19">
            <v>4</v>
          </cell>
          <cell r="IO19">
            <v>0</v>
          </cell>
          <cell r="IP19">
            <v>0</v>
          </cell>
          <cell r="IQ19">
            <v>4</v>
          </cell>
          <cell r="IR19">
            <v>4</v>
          </cell>
          <cell r="IS19">
            <v>4</v>
          </cell>
          <cell r="IT19">
            <v>4</v>
          </cell>
          <cell r="IU19">
            <v>4</v>
          </cell>
          <cell r="IV19">
            <v>0</v>
          </cell>
          <cell r="IW19">
            <v>0</v>
          </cell>
          <cell r="IX19">
            <v>1</v>
          </cell>
          <cell r="IY19">
            <v>1</v>
          </cell>
          <cell r="IZ19">
            <v>1</v>
          </cell>
          <cell r="JA19">
            <v>1</v>
          </cell>
          <cell r="JB19">
            <v>1</v>
          </cell>
          <cell r="JC19">
            <v>0</v>
          </cell>
          <cell r="JD19">
            <v>0</v>
          </cell>
          <cell r="JE19">
            <v>1</v>
          </cell>
          <cell r="JF19">
            <v>0</v>
          </cell>
          <cell r="JG19">
            <v>0</v>
          </cell>
          <cell r="JH19">
            <v>2</v>
          </cell>
          <cell r="JI19">
            <v>2</v>
          </cell>
          <cell r="JJ19">
            <v>2</v>
          </cell>
          <cell r="JK19">
            <v>2</v>
          </cell>
          <cell r="JL19">
            <v>2</v>
          </cell>
          <cell r="JM19">
            <v>0</v>
          </cell>
          <cell r="JN19">
            <v>1</v>
          </cell>
          <cell r="JO19">
            <v>1</v>
          </cell>
          <cell r="JP19">
            <v>1</v>
          </cell>
          <cell r="JQ19">
            <v>0</v>
          </cell>
          <cell r="JR19">
            <v>0</v>
          </cell>
          <cell r="JS19">
            <v>2</v>
          </cell>
          <cell r="JT19">
            <v>2</v>
          </cell>
          <cell r="JU19">
            <v>0</v>
          </cell>
          <cell r="JV19">
            <v>0</v>
          </cell>
          <cell r="JW19">
            <v>2</v>
          </cell>
          <cell r="JX19">
            <v>2</v>
          </cell>
          <cell r="JY19">
            <v>2</v>
          </cell>
          <cell r="JZ19">
            <v>2</v>
          </cell>
          <cell r="KA19">
            <v>0</v>
          </cell>
          <cell r="KB19">
            <v>1</v>
          </cell>
          <cell r="KC19">
            <v>1</v>
          </cell>
          <cell r="KD19">
            <v>1</v>
          </cell>
          <cell r="KE19">
            <v>0</v>
          </cell>
          <cell r="KF19">
            <v>0</v>
          </cell>
          <cell r="KG19">
            <v>2</v>
          </cell>
          <cell r="KH19">
            <v>2</v>
          </cell>
          <cell r="KI19">
            <v>2</v>
          </cell>
          <cell r="KJ19">
            <v>2</v>
          </cell>
          <cell r="KK19">
            <v>2</v>
          </cell>
          <cell r="KL19">
            <v>0</v>
          </cell>
          <cell r="KM19">
            <v>0</v>
          </cell>
          <cell r="KN19">
            <v>2</v>
          </cell>
          <cell r="KO19">
            <v>2</v>
          </cell>
          <cell r="KP19">
            <v>0</v>
          </cell>
          <cell r="KQ19">
            <v>0</v>
          </cell>
          <cell r="KR19">
            <v>2</v>
          </cell>
          <cell r="KS19">
            <v>2</v>
          </cell>
          <cell r="KT19">
            <v>2</v>
          </cell>
          <cell r="KU19">
            <v>2</v>
          </cell>
          <cell r="KV19">
            <v>0</v>
          </cell>
          <cell r="KW19">
            <v>1</v>
          </cell>
          <cell r="KX19">
            <v>1</v>
          </cell>
          <cell r="KY19">
            <v>1</v>
          </cell>
          <cell r="KZ19">
            <v>0</v>
          </cell>
          <cell r="LA19">
            <v>0</v>
          </cell>
          <cell r="LB19">
            <v>1</v>
          </cell>
          <cell r="LC19">
            <v>1</v>
          </cell>
          <cell r="LD19">
            <v>1</v>
          </cell>
          <cell r="LE19">
            <v>1</v>
          </cell>
          <cell r="LF19">
            <v>1</v>
          </cell>
          <cell r="LG19">
            <v>0</v>
          </cell>
          <cell r="LH19">
            <v>0</v>
          </cell>
          <cell r="LI19">
            <v>3</v>
          </cell>
          <cell r="LJ19">
            <v>3</v>
          </cell>
          <cell r="LK19">
            <v>3</v>
          </cell>
          <cell r="LL19">
            <v>3</v>
          </cell>
          <cell r="LM19">
            <v>5</v>
          </cell>
          <cell r="LN19">
            <v>0</v>
          </cell>
          <cell r="LO19">
            <v>0</v>
          </cell>
          <cell r="LP19">
            <v>3</v>
          </cell>
          <cell r="LQ19">
            <v>3</v>
          </cell>
          <cell r="LR19">
            <v>2</v>
          </cell>
          <cell r="LS19">
            <v>2</v>
          </cell>
          <cell r="LT19">
            <v>2</v>
          </cell>
          <cell r="LU19">
            <v>0</v>
          </cell>
          <cell r="LV19">
            <v>0</v>
          </cell>
          <cell r="LW19">
            <v>2</v>
          </cell>
          <cell r="LX19">
            <v>2</v>
          </cell>
          <cell r="LY19">
            <v>0</v>
          </cell>
          <cell r="LZ19">
            <v>0</v>
          </cell>
          <cell r="MA19">
            <v>2</v>
          </cell>
          <cell r="MB19">
            <v>2</v>
          </cell>
          <cell r="MC19">
            <v>2</v>
          </cell>
          <cell r="MD19">
            <v>2</v>
          </cell>
          <cell r="ME19">
            <v>0</v>
          </cell>
          <cell r="MF19">
            <v>2</v>
          </cell>
          <cell r="MG19">
            <v>2</v>
          </cell>
          <cell r="MH19">
            <v>2</v>
          </cell>
          <cell r="MI19">
            <v>2</v>
          </cell>
          <cell r="MJ19">
            <v>0</v>
          </cell>
          <cell r="MK19">
            <v>1</v>
          </cell>
          <cell r="ML19">
            <v>1</v>
          </cell>
          <cell r="MM19">
            <v>1</v>
          </cell>
          <cell r="MN19">
            <v>1</v>
          </cell>
          <cell r="MO19">
            <v>1</v>
          </cell>
          <cell r="MP19">
            <v>0</v>
          </cell>
          <cell r="MQ19">
            <v>0</v>
          </cell>
          <cell r="MR19">
            <v>2</v>
          </cell>
          <cell r="MS19">
            <v>2</v>
          </cell>
          <cell r="MT19">
            <v>2</v>
          </cell>
          <cell r="MU19">
            <v>2</v>
          </cell>
          <cell r="MV19">
            <v>2</v>
          </cell>
          <cell r="MW19">
            <v>0</v>
          </cell>
          <cell r="MX19">
            <v>0</v>
          </cell>
          <cell r="MY19">
            <v>1</v>
          </cell>
          <cell r="MZ19">
            <v>1</v>
          </cell>
          <cell r="NA19">
            <v>0</v>
          </cell>
          <cell r="NB19">
            <v>0</v>
          </cell>
          <cell r="NC19">
            <v>2</v>
          </cell>
          <cell r="ND19">
            <v>2</v>
          </cell>
          <cell r="NE19">
            <v>2</v>
          </cell>
          <cell r="NF19">
            <v>2</v>
          </cell>
          <cell r="NG19">
            <v>0</v>
          </cell>
          <cell r="NH19">
            <v>1</v>
          </cell>
          <cell r="NI19">
            <v>1</v>
          </cell>
          <cell r="NJ19">
            <v>1</v>
          </cell>
          <cell r="NK19">
            <v>0</v>
          </cell>
          <cell r="NL19">
            <v>0</v>
          </cell>
          <cell r="NM19">
            <v>4</v>
          </cell>
          <cell r="NN19">
            <v>4</v>
          </cell>
          <cell r="NO19">
            <v>5</v>
          </cell>
          <cell r="NP19">
            <v>4</v>
          </cell>
          <cell r="NQ19">
            <v>4</v>
          </cell>
          <cell r="NR19">
            <v>0</v>
          </cell>
          <cell r="NS19">
            <v>0</v>
          </cell>
          <cell r="NT19">
            <v>4</v>
          </cell>
          <cell r="NU19">
            <v>4</v>
          </cell>
          <cell r="NV19">
            <v>5</v>
          </cell>
          <cell r="NW19">
            <v>4</v>
          </cell>
          <cell r="NX19">
            <v>4</v>
          </cell>
          <cell r="NY19">
            <v>0</v>
          </cell>
          <cell r="NZ19">
            <v>0</v>
          </cell>
        </row>
        <row r="20">
          <cell r="C20" t="str">
            <v>ARRAMBIDE</v>
          </cell>
          <cell r="M20">
            <v>2</v>
          </cell>
          <cell r="N20">
            <v>2</v>
          </cell>
          <cell r="O20">
            <v>2</v>
          </cell>
          <cell r="P20">
            <v>2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5</v>
          </cell>
          <cell r="V20">
            <v>0</v>
          </cell>
          <cell r="W20">
            <v>2</v>
          </cell>
          <cell r="X20">
            <v>2</v>
          </cell>
          <cell r="Y20">
            <v>2</v>
          </cell>
          <cell r="Z20">
            <v>2</v>
          </cell>
          <cell r="AA20">
            <v>0</v>
          </cell>
          <cell r="AB20">
            <v>1</v>
          </cell>
          <cell r="AC20">
            <v>1</v>
          </cell>
          <cell r="AD20">
            <v>1</v>
          </cell>
          <cell r="AE20">
            <v>1</v>
          </cell>
          <cell r="AF20">
            <v>0</v>
          </cell>
          <cell r="AG20">
            <v>0</v>
          </cell>
          <cell r="AH20">
            <v>2</v>
          </cell>
          <cell r="AI20">
            <v>2</v>
          </cell>
          <cell r="AJ20">
            <v>2</v>
          </cell>
          <cell r="AK20">
            <v>2</v>
          </cell>
          <cell r="AL20">
            <v>2</v>
          </cell>
          <cell r="AM20">
            <v>0</v>
          </cell>
          <cell r="AN20">
            <v>0</v>
          </cell>
          <cell r="AO20">
            <v>2</v>
          </cell>
          <cell r="AP20">
            <v>0</v>
          </cell>
          <cell r="AQ20">
            <v>0</v>
          </cell>
          <cell r="AR20">
            <v>2</v>
          </cell>
          <cell r="AS20">
            <v>2</v>
          </cell>
          <cell r="AT20">
            <v>2</v>
          </cell>
          <cell r="AU20">
            <v>2</v>
          </cell>
          <cell r="AV20">
            <v>0</v>
          </cell>
          <cell r="AW20">
            <v>1</v>
          </cell>
          <cell r="AX20">
            <v>1</v>
          </cell>
          <cell r="AY20">
            <v>1</v>
          </cell>
          <cell r="AZ20">
            <v>1</v>
          </cell>
          <cell r="BA20">
            <v>0</v>
          </cell>
          <cell r="BB20">
            <v>0</v>
          </cell>
          <cell r="BC20">
            <v>2</v>
          </cell>
          <cell r="BD20">
            <v>2</v>
          </cell>
          <cell r="BE20">
            <v>0</v>
          </cell>
          <cell r="BF20">
            <v>0</v>
          </cell>
          <cell r="BG20">
            <v>2</v>
          </cell>
          <cell r="BH20">
            <v>2</v>
          </cell>
          <cell r="BI20">
            <v>2</v>
          </cell>
          <cell r="BJ20">
            <v>3</v>
          </cell>
          <cell r="BK20">
            <v>3</v>
          </cell>
          <cell r="BL20">
            <v>3</v>
          </cell>
          <cell r="BM20">
            <v>3</v>
          </cell>
          <cell r="BN20">
            <v>3</v>
          </cell>
          <cell r="BO20">
            <v>3</v>
          </cell>
          <cell r="BP20">
            <v>0</v>
          </cell>
          <cell r="BQ20">
            <v>2</v>
          </cell>
          <cell r="BR20">
            <v>0</v>
          </cell>
          <cell r="BS20">
            <v>0</v>
          </cell>
          <cell r="BT20">
            <v>2</v>
          </cell>
          <cell r="BU20">
            <v>2</v>
          </cell>
          <cell r="BV20">
            <v>2</v>
          </cell>
          <cell r="BW20">
            <v>2</v>
          </cell>
          <cell r="BX20">
            <v>4</v>
          </cell>
          <cell r="BY20">
            <v>4</v>
          </cell>
          <cell r="BZ20">
            <v>4</v>
          </cell>
          <cell r="CA20">
            <v>4</v>
          </cell>
          <cell r="CB20">
            <v>4</v>
          </cell>
          <cell r="CC20">
            <v>0</v>
          </cell>
          <cell r="CD20">
            <v>0</v>
          </cell>
          <cell r="CE20">
            <v>2</v>
          </cell>
          <cell r="CF20">
            <v>2</v>
          </cell>
          <cell r="CG20">
            <v>2</v>
          </cell>
          <cell r="CH20">
            <v>2</v>
          </cell>
          <cell r="CI20">
            <v>0</v>
          </cell>
          <cell r="CJ20">
            <v>0</v>
          </cell>
          <cell r="CK20">
            <v>2</v>
          </cell>
          <cell r="CL20">
            <v>2</v>
          </cell>
          <cell r="CM20">
            <v>2</v>
          </cell>
          <cell r="CN20">
            <v>2</v>
          </cell>
          <cell r="CO20">
            <v>2</v>
          </cell>
          <cell r="CP20">
            <v>2</v>
          </cell>
          <cell r="CQ20">
            <v>0</v>
          </cell>
          <cell r="CR20">
            <v>0</v>
          </cell>
          <cell r="CS20">
            <v>2</v>
          </cell>
          <cell r="CT20">
            <v>2</v>
          </cell>
          <cell r="CU20">
            <v>2</v>
          </cell>
          <cell r="CV20">
            <v>2</v>
          </cell>
          <cell r="CW20">
            <v>2</v>
          </cell>
          <cell r="CX20">
            <v>0</v>
          </cell>
          <cell r="CY20">
            <v>0</v>
          </cell>
          <cell r="CZ20">
            <v>1</v>
          </cell>
          <cell r="DA20">
            <v>1</v>
          </cell>
          <cell r="DB20">
            <v>1</v>
          </cell>
          <cell r="DC20">
            <v>1</v>
          </cell>
          <cell r="DD20">
            <v>1</v>
          </cell>
          <cell r="DE20">
            <v>0</v>
          </cell>
          <cell r="DF20">
            <v>0</v>
          </cell>
          <cell r="DG20">
            <v>1</v>
          </cell>
          <cell r="DH20">
            <v>1</v>
          </cell>
          <cell r="DI20">
            <v>1</v>
          </cell>
          <cell r="DJ20">
            <v>1</v>
          </cell>
          <cell r="DK20">
            <v>1</v>
          </cell>
          <cell r="DL20">
            <v>0</v>
          </cell>
          <cell r="DM20">
            <v>0</v>
          </cell>
          <cell r="DN20">
            <v>2</v>
          </cell>
          <cell r="DO20">
            <v>2</v>
          </cell>
          <cell r="DP20">
            <v>2</v>
          </cell>
          <cell r="DQ20">
            <v>0</v>
          </cell>
          <cell r="DR20">
            <v>0</v>
          </cell>
          <cell r="DS20">
            <v>2</v>
          </cell>
          <cell r="DT20">
            <v>2</v>
          </cell>
          <cell r="DU20">
            <v>2</v>
          </cell>
          <cell r="DV20">
            <v>0</v>
          </cell>
          <cell r="DW20">
            <v>2</v>
          </cell>
          <cell r="DX20">
            <v>2</v>
          </cell>
          <cell r="DY20">
            <v>2</v>
          </cell>
          <cell r="DZ20">
            <v>0</v>
          </cell>
          <cell r="EA20">
            <v>0</v>
          </cell>
          <cell r="EB20">
            <v>5</v>
          </cell>
          <cell r="EC20">
            <v>2</v>
          </cell>
          <cell r="ED20">
            <v>2</v>
          </cell>
          <cell r="EE20">
            <v>2</v>
          </cell>
          <cell r="EF20">
            <v>2</v>
          </cell>
          <cell r="EG20">
            <v>0</v>
          </cell>
          <cell r="EH20">
            <v>0</v>
          </cell>
          <cell r="EI20">
            <v>0</v>
          </cell>
          <cell r="EJ20">
            <v>1</v>
          </cell>
          <cell r="EK20">
            <v>5</v>
          </cell>
          <cell r="EL20">
            <v>1</v>
          </cell>
          <cell r="EM20">
            <v>1</v>
          </cell>
          <cell r="EN20">
            <v>0</v>
          </cell>
          <cell r="EO20">
            <v>0</v>
          </cell>
          <cell r="EP20">
            <v>3</v>
          </cell>
          <cell r="EQ20">
            <v>3</v>
          </cell>
          <cell r="ER20">
            <v>5</v>
          </cell>
          <cell r="ES20">
            <v>3</v>
          </cell>
          <cell r="ET20">
            <v>3</v>
          </cell>
          <cell r="EU20">
            <v>0</v>
          </cell>
          <cell r="EV20">
            <v>0</v>
          </cell>
          <cell r="EW20">
            <v>2</v>
          </cell>
          <cell r="EX20">
            <v>2</v>
          </cell>
          <cell r="EY20">
            <v>2</v>
          </cell>
          <cell r="EZ20">
            <v>2</v>
          </cell>
          <cell r="FA20">
            <v>2</v>
          </cell>
          <cell r="FB20">
            <v>0</v>
          </cell>
          <cell r="FC20">
            <v>0</v>
          </cell>
          <cell r="FD20">
            <v>2</v>
          </cell>
          <cell r="FE20">
            <v>2</v>
          </cell>
          <cell r="FF20">
            <v>2</v>
          </cell>
          <cell r="FG20">
            <v>2</v>
          </cell>
          <cell r="FH20">
            <v>2</v>
          </cell>
          <cell r="FI20">
            <v>0</v>
          </cell>
          <cell r="FJ20">
            <v>0</v>
          </cell>
          <cell r="FK20">
            <v>2</v>
          </cell>
          <cell r="FL20">
            <v>2</v>
          </cell>
          <cell r="FM20">
            <v>0</v>
          </cell>
          <cell r="FN20">
            <v>5</v>
          </cell>
          <cell r="FO20">
            <v>2</v>
          </cell>
          <cell r="FP20">
            <v>2</v>
          </cell>
          <cell r="FQ20">
            <v>2</v>
          </cell>
          <cell r="FR20">
            <v>0</v>
          </cell>
          <cell r="FS20">
            <v>3</v>
          </cell>
          <cell r="FT20">
            <v>3</v>
          </cell>
          <cell r="FU20">
            <v>2</v>
          </cell>
          <cell r="FV20">
            <v>2</v>
          </cell>
          <cell r="FW20">
            <v>0</v>
          </cell>
          <cell r="FX20">
            <v>0</v>
          </cell>
          <cell r="FY20">
            <v>5</v>
          </cell>
          <cell r="FZ20">
            <v>2</v>
          </cell>
          <cell r="GA20">
            <v>1</v>
          </cell>
          <cell r="GB20">
            <v>1</v>
          </cell>
          <cell r="GC20">
            <v>1</v>
          </cell>
          <cell r="GD20">
            <v>0</v>
          </cell>
          <cell r="GE20">
            <v>0</v>
          </cell>
          <cell r="GF20">
            <v>2</v>
          </cell>
          <cell r="GG20">
            <v>2</v>
          </cell>
          <cell r="GH20">
            <v>0</v>
          </cell>
          <cell r="GI20">
            <v>0</v>
          </cell>
          <cell r="GJ20">
            <v>2</v>
          </cell>
          <cell r="GK20">
            <v>2</v>
          </cell>
          <cell r="GL20">
            <v>2</v>
          </cell>
          <cell r="GM20">
            <v>1</v>
          </cell>
          <cell r="GN20">
            <v>0</v>
          </cell>
          <cell r="GO20">
            <v>1</v>
          </cell>
          <cell r="GP20">
            <v>1</v>
          </cell>
          <cell r="GQ20">
            <v>1</v>
          </cell>
          <cell r="GR20">
            <v>0</v>
          </cell>
          <cell r="GS20">
            <v>0</v>
          </cell>
          <cell r="GT20">
            <v>2</v>
          </cell>
          <cell r="GU20">
            <v>2</v>
          </cell>
          <cell r="GV20">
            <v>2</v>
          </cell>
          <cell r="GW20">
            <v>2</v>
          </cell>
          <cell r="GX20">
            <v>2</v>
          </cell>
          <cell r="GY20">
            <v>0</v>
          </cell>
          <cell r="GZ20">
            <v>0</v>
          </cell>
          <cell r="HA20">
            <v>2</v>
          </cell>
          <cell r="HB20">
            <v>2</v>
          </cell>
          <cell r="HC20">
            <v>2</v>
          </cell>
          <cell r="HD20">
            <v>2</v>
          </cell>
          <cell r="HE20">
            <v>2</v>
          </cell>
          <cell r="HF20">
            <v>0</v>
          </cell>
          <cell r="HG20">
            <v>5</v>
          </cell>
          <cell r="HH20">
            <v>2</v>
          </cell>
          <cell r="HI20">
            <v>2</v>
          </cell>
          <cell r="HJ20">
            <v>0</v>
          </cell>
          <cell r="HK20">
            <v>0</v>
          </cell>
          <cell r="HL20">
            <v>2</v>
          </cell>
          <cell r="HM20">
            <v>2</v>
          </cell>
          <cell r="HN20">
            <v>2</v>
          </cell>
          <cell r="HO20">
            <v>2</v>
          </cell>
          <cell r="HP20">
            <v>0</v>
          </cell>
          <cell r="HQ20">
            <v>1</v>
          </cell>
          <cell r="HR20">
            <v>1</v>
          </cell>
          <cell r="HS20">
            <v>1</v>
          </cell>
          <cell r="HT20">
            <v>0</v>
          </cell>
          <cell r="HU20">
            <v>0</v>
          </cell>
          <cell r="HV20">
            <v>2</v>
          </cell>
          <cell r="HW20">
            <v>2</v>
          </cell>
          <cell r="HX20">
            <v>0</v>
          </cell>
          <cell r="HY20">
            <v>0</v>
          </cell>
          <cell r="HZ20">
            <v>2</v>
          </cell>
          <cell r="IA20">
            <v>2</v>
          </cell>
          <cell r="IB20">
            <v>2</v>
          </cell>
          <cell r="IC20">
            <v>4</v>
          </cell>
          <cell r="ID20">
            <v>4</v>
          </cell>
          <cell r="IE20">
            <v>4</v>
          </cell>
          <cell r="IF20">
            <v>4</v>
          </cell>
          <cell r="IG20">
            <v>4</v>
          </cell>
          <cell r="IH20">
            <v>0</v>
          </cell>
          <cell r="II20">
            <v>0</v>
          </cell>
          <cell r="IJ20">
            <v>4</v>
          </cell>
          <cell r="IK20">
            <v>4</v>
          </cell>
          <cell r="IL20">
            <v>4</v>
          </cell>
          <cell r="IM20">
            <v>5</v>
          </cell>
          <cell r="IN20">
            <v>4</v>
          </cell>
          <cell r="IO20">
            <v>0</v>
          </cell>
          <cell r="IP20">
            <v>0</v>
          </cell>
          <cell r="IQ20">
            <v>4</v>
          </cell>
          <cell r="IR20">
            <v>2</v>
          </cell>
          <cell r="IS20">
            <v>2</v>
          </cell>
          <cell r="IT20">
            <v>2</v>
          </cell>
          <cell r="IU20">
            <v>2</v>
          </cell>
          <cell r="IV20">
            <v>0</v>
          </cell>
          <cell r="IW20">
            <v>0</v>
          </cell>
          <cell r="IX20">
            <v>1</v>
          </cell>
          <cell r="IY20">
            <v>1</v>
          </cell>
          <cell r="IZ20">
            <v>1</v>
          </cell>
          <cell r="JA20">
            <v>1</v>
          </cell>
          <cell r="JB20">
            <v>1</v>
          </cell>
          <cell r="JC20">
            <v>0</v>
          </cell>
          <cell r="JD20">
            <v>0</v>
          </cell>
          <cell r="JE20">
            <v>2</v>
          </cell>
          <cell r="JF20">
            <v>2</v>
          </cell>
          <cell r="JG20">
            <v>2</v>
          </cell>
          <cell r="JH20">
            <v>2</v>
          </cell>
          <cell r="JI20">
            <v>2</v>
          </cell>
          <cell r="JJ20">
            <v>0</v>
          </cell>
          <cell r="JK20">
            <v>0</v>
          </cell>
          <cell r="JL20">
            <v>1</v>
          </cell>
          <cell r="JM20">
            <v>1</v>
          </cell>
          <cell r="JN20">
            <v>0</v>
          </cell>
          <cell r="JO20">
            <v>0</v>
          </cell>
          <cell r="JP20">
            <v>2</v>
          </cell>
          <cell r="JQ20">
            <v>2</v>
          </cell>
          <cell r="JR20">
            <v>2</v>
          </cell>
          <cell r="JS20">
            <v>2</v>
          </cell>
          <cell r="JT20">
            <v>0</v>
          </cell>
          <cell r="JU20">
            <v>2</v>
          </cell>
          <cell r="JV20">
            <v>2</v>
          </cell>
          <cell r="JW20">
            <v>2</v>
          </cell>
          <cell r="JX20">
            <v>0</v>
          </cell>
          <cell r="JY20">
            <v>0</v>
          </cell>
          <cell r="JZ20">
            <v>2</v>
          </cell>
          <cell r="KA20">
            <v>0</v>
          </cell>
          <cell r="KB20">
            <v>0</v>
          </cell>
          <cell r="KC20">
            <v>2</v>
          </cell>
          <cell r="KD20">
            <v>2</v>
          </cell>
          <cell r="KE20">
            <v>2</v>
          </cell>
          <cell r="KF20">
            <v>2</v>
          </cell>
          <cell r="KG20">
            <v>4</v>
          </cell>
          <cell r="KH20">
            <v>4</v>
          </cell>
          <cell r="KI20">
            <v>4</v>
          </cell>
          <cell r="KJ20">
            <v>4</v>
          </cell>
          <cell r="KK20">
            <v>4</v>
          </cell>
          <cell r="KL20">
            <v>0</v>
          </cell>
          <cell r="KM20">
            <v>0</v>
          </cell>
          <cell r="KN20">
            <v>1</v>
          </cell>
          <cell r="KO20">
            <v>1</v>
          </cell>
          <cell r="KP20">
            <v>1</v>
          </cell>
          <cell r="KQ20">
            <v>1</v>
          </cell>
          <cell r="KR20">
            <v>1</v>
          </cell>
          <cell r="KS20">
            <v>0</v>
          </cell>
          <cell r="KT20">
            <v>0</v>
          </cell>
          <cell r="KU20">
            <v>2</v>
          </cell>
          <cell r="KV20">
            <v>2</v>
          </cell>
          <cell r="KW20">
            <v>2</v>
          </cell>
          <cell r="KX20">
            <v>1</v>
          </cell>
          <cell r="KY20">
            <v>1</v>
          </cell>
          <cell r="KZ20">
            <v>0</v>
          </cell>
          <cell r="LA20">
            <v>0</v>
          </cell>
          <cell r="LB20">
            <v>2</v>
          </cell>
          <cell r="LC20">
            <v>2</v>
          </cell>
          <cell r="LD20">
            <v>0</v>
          </cell>
          <cell r="LE20">
            <v>0</v>
          </cell>
          <cell r="LF20">
            <v>2</v>
          </cell>
          <cell r="LG20">
            <v>2</v>
          </cell>
          <cell r="LH20">
            <v>2</v>
          </cell>
          <cell r="LI20">
            <v>2</v>
          </cell>
          <cell r="LJ20">
            <v>0</v>
          </cell>
          <cell r="LK20">
            <v>2</v>
          </cell>
          <cell r="LL20">
            <v>2</v>
          </cell>
          <cell r="LM20">
            <v>2</v>
          </cell>
          <cell r="LN20">
            <v>0</v>
          </cell>
          <cell r="LO20">
            <v>0</v>
          </cell>
          <cell r="LP20">
            <v>2</v>
          </cell>
          <cell r="LQ20">
            <v>2</v>
          </cell>
          <cell r="LR20">
            <v>0</v>
          </cell>
          <cell r="LS20">
            <v>0</v>
          </cell>
          <cell r="LT20">
            <v>2</v>
          </cell>
          <cell r="LU20">
            <v>2</v>
          </cell>
          <cell r="LV20">
            <v>2</v>
          </cell>
          <cell r="LW20">
            <v>5</v>
          </cell>
          <cell r="LX20">
            <v>3</v>
          </cell>
          <cell r="LY20">
            <v>3</v>
          </cell>
          <cell r="LZ20">
            <v>3</v>
          </cell>
          <cell r="MA20">
            <v>3</v>
          </cell>
          <cell r="MB20">
            <v>0</v>
          </cell>
          <cell r="MC20">
            <v>0</v>
          </cell>
          <cell r="MD20">
            <v>3</v>
          </cell>
          <cell r="ME20">
            <v>3</v>
          </cell>
          <cell r="MF20">
            <v>1</v>
          </cell>
          <cell r="MG20">
            <v>1</v>
          </cell>
          <cell r="MH20">
            <v>1</v>
          </cell>
          <cell r="MI20">
            <v>0</v>
          </cell>
          <cell r="MJ20">
            <v>0</v>
          </cell>
          <cell r="MK20">
            <v>1</v>
          </cell>
          <cell r="ML20">
            <v>1</v>
          </cell>
          <cell r="MM20">
            <v>1</v>
          </cell>
          <cell r="MN20">
            <v>1</v>
          </cell>
          <cell r="MO20">
            <v>1</v>
          </cell>
          <cell r="MP20">
            <v>0</v>
          </cell>
          <cell r="MQ20">
            <v>0</v>
          </cell>
          <cell r="MR20">
            <v>2</v>
          </cell>
          <cell r="MS20">
            <v>2</v>
          </cell>
          <cell r="MT20">
            <v>0</v>
          </cell>
          <cell r="MU20">
            <v>0</v>
          </cell>
          <cell r="MV20">
            <v>2</v>
          </cell>
          <cell r="MW20">
            <v>2</v>
          </cell>
          <cell r="MX20">
            <v>2</v>
          </cell>
          <cell r="MY20">
            <v>4</v>
          </cell>
          <cell r="MZ20">
            <v>4</v>
          </cell>
          <cell r="NA20">
            <v>4</v>
          </cell>
          <cell r="NB20">
            <v>4</v>
          </cell>
          <cell r="NC20">
            <v>4</v>
          </cell>
          <cell r="ND20">
            <v>0</v>
          </cell>
          <cell r="NE20">
            <v>0</v>
          </cell>
          <cell r="NF20">
            <v>2</v>
          </cell>
          <cell r="NG20">
            <v>2</v>
          </cell>
          <cell r="NH20">
            <v>2</v>
          </cell>
          <cell r="NI20">
            <v>2</v>
          </cell>
          <cell r="NJ20">
            <v>2</v>
          </cell>
          <cell r="NK20">
            <v>0</v>
          </cell>
          <cell r="NL20">
            <v>0</v>
          </cell>
          <cell r="NM20">
            <v>2</v>
          </cell>
          <cell r="NN20">
            <v>0</v>
          </cell>
          <cell r="NO20">
            <v>5</v>
          </cell>
          <cell r="NP20">
            <v>0</v>
          </cell>
          <cell r="NQ20">
            <v>2</v>
          </cell>
          <cell r="NR20">
            <v>2</v>
          </cell>
          <cell r="NS20">
            <v>2</v>
          </cell>
          <cell r="NT20">
            <v>0</v>
          </cell>
          <cell r="NU20">
            <v>2</v>
          </cell>
          <cell r="NV20">
            <v>2</v>
          </cell>
          <cell r="NW20">
            <v>0</v>
          </cell>
          <cell r="NX20">
            <v>0</v>
          </cell>
          <cell r="NY20">
            <v>0</v>
          </cell>
          <cell r="NZ20">
            <v>0</v>
          </cell>
        </row>
        <row r="21">
          <cell r="C21" t="str">
            <v>dd</v>
          </cell>
          <cell r="M21">
            <v>0</v>
          </cell>
          <cell r="N21">
            <v>5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5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5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5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5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>
            <v>0</v>
          </cell>
          <cell r="FH21">
            <v>0</v>
          </cell>
          <cell r="FI21">
            <v>0</v>
          </cell>
          <cell r="FJ21">
            <v>0</v>
          </cell>
          <cell r="FK21">
            <v>0</v>
          </cell>
          <cell r="FL21">
            <v>0</v>
          </cell>
          <cell r="FM21">
            <v>0</v>
          </cell>
          <cell r="FN21">
            <v>5</v>
          </cell>
          <cell r="FO21">
            <v>0</v>
          </cell>
          <cell r="FP21">
            <v>0</v>
          </cell>
          <cell r="FQ21">
            <v>0</v>
          </cell>
          <cell r="FR21">
            <v>0</v>
          </cell>
          <cell r="FS21">
            <v>0</v>
          </cell>
          <cell r="FT21">
            <v>0</v>
          </cell>
          <cell r="FU21">
            <v>0</v>
          </cell>
          <cell r="FV21">
            <v>0</v>
          </cell>
          <cell r="FW21">
            <v>0</v>
          </cell>
          <cell r="FX21">
            <v>0</v>
          </cell>
          <cell r="FY21">
            <v>5</v>
          </cell>
          <cell r="FZ21">
            <v>0</v>
          </cell>
          <cell r="GA21">
            <v>0</v>
          </cell>
          <cell r="GB21">
            <v>0</v>
          </cell>
          <cell r="GC21">
            <v>0</v>
          </cell>
          <cell r="GD21">
            <v>0</v>
          </cell>
          <cell r="GE21">
            <v>0</v>
          </cell>
          <cell r="GF21">
            <v>0</v>
          </cell>
          <cell r="GG21">
            <v>0</v>
          </cell>
          <cell r="GH21">
            <v>0</v>
          </cell>
          <cell r="GI21">
            <v>0</v>
          </cell>
          <cell r="GJ21">
            <v>0</v>
          </cell>
          <cell r="GK21">
            <v>0</v>
          </cell>
          <cell r="GL21">
            <v>0</v>
          </cell>
          <cell r="GM21">
            <v>0</v>
          </cell>
          <cell r="GN21">
            <v>0</v>
          </cell>
          <cell r="GO21">
            <v>0</v>
          </cell>
          <cell r="GP21">
            <v>0</v>
          </cell>
          <cell r="GQ21">
            <v>0</v>
          </cell>
          <cell r="GR21">
            <v>0</v>
          </cell>
          <cell r="GS21">
            <v>0</v>
          </cell>
          <cell r="GT21">
            <v>0</v>
          </cell>
          <cell r="GU21">
            <v>0</v>
          </cell>
          <cell r="GV21">
            <v>0</v>
          </cell>
          <cell r="GW21">
            <v>0</v>
          </cell>
          <cell r="GX21">
            <v>0</v>
          </cell>
          <cell r="GY21">
            <v>0</v>
          </cell>
          <cell r="GZ21">
            <v>0</v>
          </cell>
          <cell r="HA21">
            <v>0</v>
          </cell>
          <cell r="HB21">
            <v>0</v>
          </cell>
          <cell r="HC21">
            <v>0</v>
          </cell>
          <cell r="HD21">
            <v>0</v>
          </cell>
          <cell r="HE21">
            <v>0</v>
          </cell>
          <cell r="HF21">
            <v>0</v>
          </cell>
          <cell r="HG21">
            <v>5</v>
          </cell>
          <cell r="HH21">
            <v>0</v>
          </cell>
          <cell r="HI21">
            <v>0</v>
          </cell>
          <cell r="HJ21">
            <v>0</v>
          </cell>
          <cell r="HK21">
            <v>0</v>
          </cell>
          <cell r="HL21">
            <v>0</v>
          </cell>
          <cell r="HM21">
            <v>0</v>
          </cell>
          <cell r="HN21">
            <v>0</v>
          </cell>
          <cell r="HO21">
            <v>0</v>
          </cell>
          <cell r="HP21">
            <v>0</v>
          </cell>
          <cell r="HQ21">
            <v>0</v>
          </cell>
          <cell r="HR21">
            <v>0</v>
          </cell>
          <cell r="HS21">
            <v>0</v>
          </cell>
          <cell r="HT21">
            <v>0</v>
          </cell>
          <cell r="HU21">
            <v>0</v>
          </cell>
          <cell r="HV21">
            <v>0</v>
          </cell>
          <cell r="HW21">
            <v>0</v>
          </cell>
          <cell r="HX21">
            <v>0</v>
          </cell>
          <cell r="HY21">
            <v>0</v>
          </cell>
          <cell r="HZ21">
            <v>0</v>
          </cell>
          <cell r="IA21">
            <v>0</v>
          </cell>
          <cell r="IB21">
            <v>0</v>
          </cell>
          <cell r="IC21">
            <v>0</v>
          </cell>
          <cell r="ID21">
            <v>0</v>
          </cell>
          <cell r="IE21">
            <v>0</v>
          </cell>
          <cell r="IF21">
            <v>0</v>
          </cell>
          <cell r="IG21">
            <v>0</v>
          </cell>
          <cell r="IH21">
            <v>0</v>
          </cell>
          <cell r="II21">
            <v>0</v>
          </cell>
          <cell r="IJ21">
            <v>0</v>
          </cell>
          <cell r="IK21">
            <v>0</v>
          </cell>
          <cell r="IL21">
            <v>0</v>
          </cell>
          <cell r="IM21">
            <v>5</v>
          </cell>
          <cell r="IN21">
            <v>0</v>
          </cell>
          <cell r="IO21">
            <v>0</v>
          </cell>
          <cell r="IP21">
            <v>0</v>
          </cell>
          <cell r="IQ21">
            <v>0</v>
          </cell>
          <cell r="IR21">
            <v>0</v>
          </cell>
          <cell r="IS21">
            <v>0</v>
          </cell>
          <cell r="IT21">
            <v>0</v>
          </cell>
          <cell r="IU21">
            <v>0</v>
          </cell>
          <cell r="IV21">
            <v>0</v>
          </cell>
          <cell r="IW21">
            <v>0</v>
          </cell>
          <cell r="IX21">
            <v>0</v>
          </cell>
          <cell r="IY21">
            <v>0</v>
          </cell>
          <cell r="IZ21">
            <v>0</v>
          </cell>
          <cell r="JA21">
            <v>0</v>
          </cell>
          <cell r="JB21">
            <v>0</v>
          </cell>
          <cell r="JC21">
            <v>0</v>
          </cell>
          <cell r="JD21">
            <v>0</v>
          </cell>
          <cell r="JE21">
            <v>0</v>
          </cell>
          <cell r="JF21">
            <v>0</v>
          </cell>
          <cell r="JG21">
            <v>0</v>
          </cell>
          <cell r="JH21">
            <v>0</v>
          </cell>
          <cell r="JI21">
            <v>0</v>
          </cell>
          <cell r="JJ21">
            <v>0</v>
          </cell>
          <cell r="JK21">
            <v>0</v>
          </cell>
          <cell r="JL21">
            <v>0</v>
          </cell>
          <cell r="JM21">
            <v>0</v>
          </cell>
          <cell r="JN21">
            <v>0</v>
          </cell>
          <cell r="JO21">
            <v>0</v>
          </cell>
          <cell r="JP21">
            <v>0</v>
          </cell>
          <cell r="JQ21">
            <v>0</v>
          </cell>
          <cell r="JR21">
            <v>0</v>
          </cell>
          <cell r="JS21">
            <v>0</v>
          </cell>
          <cell r="JT21">
            <v>0</v>
          </cell>
          <cell r="JU21">
            <v>0</v>
          </cell>
          <cell r="JV21">
            <v>0</v>
          </cell>
          <cell r="JW21">
            <v>0</v>
          </cell>
          <cell r="JX21">
            <v>0</v>
          </cell>
          <cell r="JY21">
            <v>0</v>
          </cell>
          <cell r="JZ21">
            <v>0</v>
          </cell>
          <cell r="KA21">
            <v>0</v>
          </cell>
          <cell r="KB21">
            <v>0</v>
          </cell>
          <cell r="KC21">
            <v>0</v>
          </cell>
          <cell r="KD21">
            <v>0</v>
          </cell>
          <cell r="KE21">
            <v>0</v>
          </cell>
          <cell r="KF21">
            <v>0</v>
          </cell>
          <cell r="KG21">
            <v>0</v>
          </cell>
          <cell r="KH21">
            <v>0</v>
          </cell>
          <cell r="KI21">
            <v>0</v>
          </cell>
          <cell r="KJ21">
            <v>0</v>
          </cell>
          <cell r="KK21">
            <v>0</v>
          </cell>
          <cell r="KL21">
            <v>0</v>
          </cell>
          <cell r="KM21">
            <v>0</v>
          </cell>
          <cell r="KN21">
            <v>0</v>
          </cell>
          <cell r="KO21">
            <v>0</v>
          </cell>
          <cell r="KP21">
            <v>0</v>
          </cell>
          <cell r="KQ21">
            <v>0</v>
          </cell>
          <cell r="KR21">
            <v>0</v>
          </cell>
          <cell r="KS21">
            <v>0</v>
          </cell>
          <cell r="KT21">
            <v>0</v>
          </cell>
          <cell r="KU21">
            <v>0</v>
          </cell>
          <cell r="KV21">
            <v>0</v>
          </cell>
          <cell r="KW21">
            <v>0</v>
          </cell>
          <cell r="KX21">
            <v>0</v>
          </cell>
          <cell r="KY21">
            <v>0</v>
          </cell>
          <cell r="KZ21">
            <v>0</v>
          </cell>
          <cell r="LA21">
            <v>0</v>
          </cell>
          <cell r="LB21">
            <v>0</v>
          </cell>
          <cell r="LC21">
            <v>0</v>
          </cell>
          <cell r="LD21">
            <v>0</v>
          </cell>
          <cell r="LE21">
            <v>0</v>
          </cell>
          <cell r="LF21">
            <v>0</v>
          </cell>
          <cell r="LG21">
            <v>0</v>
          </cell>
          <cell r="LH21">
            <v>0</v>
          </cell>
          <cell r="LI21">
            <v>0</v>
          </cell>
          <cell r="LJ21">
            <v>0</v>
          </cell>
          <cell r="LK21">
            <v>0</v>
          </cell>
          <cell r="LL21">
            <v>0</v>
          </cell>
          <cell r="LM21">
            <v>5</v>
          </cell>
          <cell r="LN21">
            <v>0</v>
          </cell>
          <cell r="LO21">
            <v>0</v>
          </cell>
          <cell r="LP21">
            <v>0</v>
          </cell>
          <cell r="LQ21">
            <v>0</v>
          </cell>
          <cell r="LR21">
            <v>0</v>
          </cell>
          <cell r="LS21">
            <v>0</v>
          </cell>
          <cell r="LT21">
            <v>0</v>
          </cell>
          <cell r="LU21">
            <v>0</v>
          </cell>
          <cell r="LV21">
            <v>0</v>
          </cell>
          <cell r="LW21">
            <v>5</v>
          </cell>
          <cell r="LX21">
            <v>0</v>
          </cell>
          <cell r="LY21">
            <v>0</v>
          </cell>
          <cell r="LZ21">
            <v>0</v>
          </cell>
          <cell r="MA21">
            <v>0</v>
          </cell>
          <cell r="MB21">
            <v>0</v>
          </cell>
          <cell r="MC21">
            <v>0</v>
          </cell>
          <cell r="MD21">
            <v>0</v>
          </cell>
          <cell r="ME21">
            <v>0</v>
          </cell>
          <cell r="MF21">
            <v>0</v>
          </cell>
          <cell r="MG21">
            <v>0</v>
          </cell>
          <cell r="MH21">
            <v>0</v>
          </cell>
          <cell r="MI21">
            <v>0</v>
          </cell>
          <cell r="MJ21">
            <v>0</v>
          </cell>
          <cell r="MK21">
            <v>0</v>
          </cell>
          <cell r="ML21">
            <v>0</v>
          </cell>
          <cell r="MM21">
            <v>0</v>
          </cell>
          <cell r="MN21">
            <v>0</v>
          </cell>
          <cell r="MO21">
            <v>0</v>
          </cell>
          <cell r="MP21">
            <v>0</v>
          </cell>
          <cell r="MQ21">
            <v>0</v>
          </cell>
          <cell r="MR21">
            <v>0</v>
          </cell>
          <cell r="MS21">
            <v>0</v>
          </cell>
          <cell r="MT21">
            <v>0</v>
          </cell>
          <cell r="MU21">
            <v>0</v>
          </cell>
          <cell r="MV21">
            <v>0</v>
          </cell>
          <cell r="MW21">
            <v>0</v>
          </cell>
          <cell r="MX21">
            <v>0</v>
          </cell>
          <cell r="MY21">
            <v>0</v>
          </cell>
          <cell r="MZ21">
            <v>0</v>
          </cell>
          <cell r="NA21">
            <v>0</v>
          </cell>
          <cell r="NB21">
            <v>0</v>
          </cell>
          <cell r="NC21">
            <v>0</v>
          </cell>
          <cell r="ND21">
            <v>0</v>
          </cell>
          <cell r="NE21">
            <v>0</v>
          </cell>
          <cell r="NF21">
            <v>0</v>
          </cell>
          <cell r="NG21">
            <v>0</v>
          </cell>
          <cell r="NH21">
            <v>0</v>
          </cell>
          <cell r="NI21">
            <v>0</v>
          </cell>
          <cell r="NJ21">
            <v>0</v>
          </cell>
          <cell r="NK21">
            <v>0</v>
          </cell>
          <cell r="NL21">
            <v>0</v>
          </cell>
          <cell r="NM21">
            <v>0</v>
          </cell>
          <cell r="NN21">
            <v>0</v>
          </cell>
          <cell r="NO21">
            <v>5</v>
          </cell>
          <cell r="NP21">
            <v>0</v>
          </cell>
          <cell r="NQ21">
            <v>0</v>
          </cell>
          <cell r="NR21">
            <v>0</v>
          </cell>
          <cell r="NS21">
            <v>0</v>
          </cell>
          <cell r="NT21">
            <v>0</v>
          </cell>
          <cell r="NU21">
            <v>0</v>
          </cell>
          <cell r="NV21">
            <v>5</v>
          </cell>
          <cell r="NW21">
            <v>0</v>
          </cell>
          <cell r="NX21">
            <v>0</v>
          </cell>
          <cell r="NY21">
            <v>0</v>
          </cell>
          <cell r="NZ21">
            <v>0</v>
          </cell>
        </row>
        <row r="22">
          <cell r="C22" t="str">
            <v>ROGER</v>
          </cell>
          <cell r="M22">
            <v>2</v>
          </cell>
          <cell r="N22">
            <v>2</v>
          </cell>
          <cell r="O22">
            <v>2</v>
          </cell>
          <cell r="P22">
            <v>0</v>
          </cell>
          <cell r="Q22">
            <v>0</v>
          </cell>
          <cell r="R22">
            <v>2</v>
          </cell>
          <cell r="S22">
            <v>2</v>
          </cell>
          <cell r="T22">
            <v>2</v>
          </cell>
          <cell r="U22">
            <v>2</v>
          </cell>
          <cell r="V22">
            <v>0</v>
          </cell>
          <cell r="W22">
            <v>0</v>
          </cell>
          <cell r="X22">
            <v>2</v>
          </cell>
          <cell r="Y22">
            <v>2</v>
          </cell>
          <cell r="Z22">
            <v>2</v>
          </cell>
          <cell r="AA22">
            <v>0</v>
          </cell>
          <cell r="AB22">
            <v>1</v>
          </cell>
          <cell r="AC22">
            <v>1</v>
          </cell>
          <cell r="AD22">
            <v>1</v>
          </cell>
          <cell r="AE22">
            <v>1</v>
          </cell>
          <cell r="AF22">
            <v>0</v>
          </cell>
          <cell r="AG22">
            <v>0</v>
          </cell>
          <cell r="AH22">
            <v>2</v>
          </cell>
          <cell r="AI22">
            <v>2</v>
          </cell>
          <cell r="AJ22">
            <v>0</v>
          </cell>
          <cell r="AK22">
            <v>3</v>
          </cell>
          <cell r="AL22">
            <v>2</v>
          </cell>
          <cell r="AM22">
            <v>2</v>
          </cell>
          <cell r="AN22">
            <v>2</v>
          </cell>
          <cell r="AO22">
            <v>3</v>
          </cell>
          <cell r="AP22">
            <v>3</v>
          </cell>
          <cell r="AQ22">
            <v>3</v>
          </cell>
          <cell r="AR22">
            <v>3</v>
          </cell>
          <cell r="AS22">
            <v>3</v>
          </cell>
          <cell r="AT22">
            <v>0</v>
          </cell>
          <cell r="AU22">
            <v>0</v>
          </cell>
          <cell r="AV22">
            <v>2</v>
          </cell>
          <cell r="AW22">
            <v>2</v>
          </cell>
          <cell r="AX22">
            <v>2</v>
          </cell>
          <cell r="AY22">
            <v>2</v>
          </cell>
          <cell r="AZ22">
            <v>2</v>
          </cell>
          <cell r="BA22">
            <v>0</v>
          </cell>
          <cell r="BB22">
            <v>0</v>
          </cell>
          <cell r="BC22">
            <v>2</v>
          </cell>
          <cell r="BD22">
            <v>2</v>
          </cell>
          <cell r="BE22">
            <v>2</v>
          </cell>
          <cell r="BF22">
            <v>2</v>
          </cell>
          <cell r="BG22">
            <v>2</v>
          </cell>
          <cell r="BH22">
            <v>0</v>
          </cell>
          <cell r="BI22">
            <v>0</v>
          </cell>
          <cell r="BJ22">
            <v>2</v>
          </cell>
          <cell r="BK22">
            <v>2</v>
          </cell>
          <cell r="BL22">
            <v>0</v>
          </cell>
          <cell r="BM22">
            <v>0</v>
          </cell>
          <cell r="BN22">
            <v>2</v>
          </cell>
          <cell r="BO22">
            <v>2</v>
          </cell>
          <cell r="BP22">
            <v>2</v>
          </cell>
          <cell r="BQ22">
            <v>0</v>
          </cell>
          <cell r="BR22">
            <v>2</v>
          </cell>
          <cell r="BS22">
            <v>2</v>
          </cell>
          <cell r="BT22">
            <v>2</v>
          </cell>
          <cell r="BU22">
            <v>2</v>
          </cell>
          <cell r="BV22">
            <v>0</v>
          </cell>
          <cell r="BW22">
            <v>0</v>
          </cell>
          <cell r="BX22">
            <v>2</v>
          </cell>
          <cell r="BY22">
            <v>2</v>
          </cell>
          <cell r="BZ22">
            <v>2</v>
          </cell>
          <cell r="CA22">
            <v>2</v>
          </cell>
          <cell r="CB22">
            <v>2</v>
          </cell>
          <cell r="CC22">
            <v>0</v>
          </cell>
          <cell r="CD22">
            <v>0</v>
          </cell>
          <cell r="CE22">
            <v>2</v>
          </cell>
          <cell r="CF22">
            <v>2</v>
          </cell>
          <cell r="CG22">
            <v>0</v>
          </cell>
          <cell r="CH22">
            <v>0</v>
          </cell>
          <cell r="CI22">
            <v>2</v>
          </cell>
          <cell r="CJ22">
            <v>2</v>
          </cell>
          <cell r="CK22">
            <v>2</v>
          </cell>
          <cell r="CL22">
            <v>4</v>
          </cell>
          <cell r="CM22">
            <v>4</v>
          </cell>
          <cell r="CN22">
            <v>4</v>
          </cell>
          <cell r="CO22">
            <v>4</v>
          </cell>
          <cell r="CP22">
            <v>4</v>
          </cell>
          <cell r="CQ22">
            <v>0</v>
          </cell>
          <cell r="CR22">
            <v>0</v>
          </cell>
          <cell r="CS22">
            <v>1</v>
          </cell>
          <cell r="CT22">
            <v>1</v>
          </cell>
          <cell r="CU22">
            <v>1</v>
          </cell>
          <cell r="CV22">
            <v>1</v>
          </cell>
          <cell r="CW22">
            <v>1</v>
          </cell>
          <cell r="CX22">
            <v>0</v>
          </cell>
          <cell r="CY22">
            <v>0</v>
          </cell>
          <cell r="CZ22">
            <v>2</v>
          </cell>
          <cell r="DA22">
            <v>2</v>
          </cell>
          <cell r="DB22">
            <v>2</v>
          </cell>
          <cell r="DC22">
            <v>2</v>
          </cell>
          <cell r="DD22">
            <v>2</v>
          </cell>
          <cell r="DE22">
            <v>0</v>
          </cell>
          <cell r="DF22">
            <v>0</v>
          </cell>
          <cell r="DG22">
            <v>2</v>
          </cell>
          <cell r="DH22">
            <v>2</v>
          </cell>
          <cell r="DI22">
            <v>0</v>
          </cell>
          <cell r="DJ22">
            <v>0</v>
          </cell>
          <cell r="DK22">
            <v>2</v>
          </cell>
          <cell r="DL22">
            <v>2</v>
          </cell>
          <cell r="DM22">
            <v>2</v>
          </cell>
          <cell r="DN22">
            <v>0</v>
          </cell>
          <cell r="DO22">
            <v>2</v>
          </cell>
          <cell r="DP22">
            <v>2</v>
          </cell>
          <cell r="DQ22">
            <v>2</v>
          </cell>
          <cell r="DR22">
            <v>2</v>
          </cell>
          <cell r="DS22">
            <v>0</v>
          </cell>
          <cell r="DT22">
            <v>0</v>
          </cell>
          <cell r="DU22">
            <v>2</v>
          </cell>
          <cell r="DV22">
            <v>2</v>
          </cell>
          <cell r="DW22">
            <v>2</v>
          </cell>
          <cell r="DX22">
            <v>2</v>
          </cell>
          <cell r="DY22">
            <v>2</v>
          </cell>
          <cell r="DZ22">
            <v>0</v>
          </cell>
          <cell r="EA22">
            <v>0</v>
          </cell>
          <cell r="EB22">
            <v>5</v>
          </cell>
          <cell r="EC22">
            <v>0</v>
          </cell>
          <cell r="ED22">
            <v>1</v>
          </cell>
          <cell r="EE22">
            <v>1</v>
          </cell>
          <cell r="EF22">
            <v>1</v>
          </cell>
          <cell r="EG22">
            <v>2</v>
          </cell>
          <cell r="EH22">
            <v>2</v>
          </cell>
          <cell r="EI22">
            <v>0</v>
          </cell>
          <cell r="EJ22">
            <v>2</v>
          </cell>
          <cell r="EK22">
            <v>2</v>
          </cell>
          <cell r="EL22">
            <v>2</v>
          </cell>
          <cell r="EM22">
            <v>2</v>
          </cell>
          <cell r="EN22">
            <v>0</v>
          </cell>
          <cell r="EO22">
            <v>0</v>
          </cell>
          <cell r="EP22">
            <v>2</v>
          </cell>
          <cell r="EQ22">
            <v>2</v>
          </cell>
          <cell r="ER22">
            <v>5</v>
          </cell>
          <cell r="ES22">
            <v>9</v>
          </cell>
          <cell r="ET22">
            <v>2</v>
          </cell>
          <cell r="EU22">
            <v>2</v>
          </cell>
          <cell r="EV22">
            <v>2</v>
          </cell>
          <cell r="EW22">
            <v>0</v>
          </cell>
          <cell r="EX22">
            <v>1</v>
          </cell>
          <cell r="EY22">
            <v>1</v>
          </cell>
          <cell r="EZ22">
            <v>1</v>
          </cell>
          <cell r="FA22">
            <v>1</v>
          </cell>
          <cell r="FB22">
            <v>0</v>
          </cell>
          <cell r="FC22">
            <v>0</v>
          </cell>
          <cell r="FD22">
            <v>3</v>
          </cell>
          <cell r="FE22">
            <v>3</v>
          </cell>
          <cell r="FF22">
            <v>3</v>
          </cell>
          <cell r="FG22">
            <v>3</v>
          </cell>
          <cell r="FH22">
            <v>3</v>
          </cell>
          <cell r="FI22">
            <v>0</v>
          </cell>
          <cell r="FJ22">
            <v>0</v>
          </cell>
          <cell r="FK22">
            <v>2</v>
          </cell>
          <cell r="FL22">
            <v>2</v>
          </cell>
          <cell r="FM22">
            <v>3</v>
          </cell>
          <cell r="FN22">
            <v>5</v>
          </cell>
          <cell r="FO22">
            <v>2</v>
          </cell>
          <cell r="FP22">
            <v>2</v>
          </cell>
          <cell r="FQ22">
            <v>2</v>
          </cell>
          <cell r="FR22">
            <v>0</v>
          </cell>
          <cell r="FS22">
            <v>2</v>
          </cell>
          <cell r="FT22">
            <v>2</v>
          </cell>
          <cell r="FU22">
            <v>2</v>
          </cell>
          <cell r="FV22">
            <v>2</v>
          </cell>
          <cell r="FW22">
            <v>0</v>
          </cell>
          <cell r="FX22">
            <v>0</v>
          </cell>
          <cell r="FY22">
            <v>2</v>
          </cell>
          <cell r="FZ22">
            <v>2</v>
          </cell>
          <cell r="GA22">
            <v>0</v>
          </cell>
          <cell r="GB22">
            <v>0</v>
          </cell>
          <cell r="GC22">
            <v>2</v>
          </cell>
          <cell r="GD22">
            <v>2</v>
          </cell>
          <cell r="GE22">
            <v>2</v>
          </cell>
          <cell r="GF22">
            <v>4</v>
          </cell>
          <cell r="GG22">
            <v>4</v>
          </cell>
          <cell r="GH22">
            <v>4</v>
          </cell>
          <cell r="GI22">
            <v>4</v>
          </cell>
          <cell r="GJ22">
            <v>4</v>
          </cell>
          <cell r="GK22">
            <v>0</v>
          </cell>
          <cell r="GL22">
            <v>0</v>
          </cell>
          <cell r="GM22">
            <v>4</v>
          </cell>
          <cell r="GN22">
            <v>4</v>
          </cell>
          <cell r="GO22">
            <v>4</v>
          </cell>
          <cell r="GP22">
            <v>4</v>
          </cell>
          <cell r="GQ22">
            <v>4</v>
          </cell>
          <cell r="GR22">
            <v>0</v>
          </cell>
          <cell r="GS22">
            <v>0</v>
          </cell>
          <cell r="GT22">
            <v>2</v>
          </cell>
          <cell r="GU22">
            <v>2</v>
          </cell>
          <cell r="GV22">
            <v>2</v>
          </cell>
          <cell r="GW22">
            <v>2</v>
          </cell>
          <cell r="GX22">
            <v>2</v>
          </cell>
          <cell r="GY22">
            <v>0</v>
          </cell>
          <cell r="GZ22">
            <v>0</v>
          </cell>
          <cell r="HA22">
            <v>2</v>
          </cell>
          <cell r="HB22">
            <v>2</v>
          </cell>
          <cell r="HC22">
            <v>0</v>
          </cell>
          <cell r="HD22">
            <v>0</v>
          </cell>
          <cell r="HE22">
            <v>2</v>
          </cell>
          <cell r="HF22">
            <v>2</v>
          </cell>
          <cell r="HG22">
            <v>2</v>
          </cell>
          <cell r="HH22">
            <v>0</v>
          </cell>
          <cell r="HI22">
            <v>2</v>
          </cell>
          <cell r="HJ22">
            <v>2</v>
          </cell>
          <cell r="HK22">
            <v>2</v>
          </cell>
          <cell r="HL22">
            <v>2</v>
          </cell>
          <cell r="HM22">
            <v>0</v>
          </cell>
          <cell r="HN22">
            <v>0</v>
          </cell>
          <cell r="HO22">
            <v>2</v>
          </cell>
          <cell r="HP22">
            <v>2</v>
          </cell>
          <cell r="HQ22">
            <v>2</v>
          </cell>
          <cell r="HR22">
            <v>2</v>
          </cell>
          <cell r="HS22">
            <v>2</v>
          </cell>
          <cell r="HT22">
            <v>0</v>
          </cell>
          <cell r="HU22">
            <v>0</v>
          </cell>
          <cell r="HV22">
            <v>2</v>
          </cell>
          <cell r="HW22">
            <v>2</v>
          </cell>
          <cell r="HX22">
            <v>2</v>
          </cell>
          <cell r="HY22">
            <v>2</v>
          </cell>
          <cell r="HZ22">
            <v>2</v>
          </cell>
          <cell r="IA22">
            <v>0</v>
          </cell>
          <cell r="IB22">
            <v>0</v>
          </cell>
          <cell r="IC22">
            <v>2</v>
          </cell>
          <cell r="ID22">
            <v>2</v>
          </cell>
          <cell r="IE22">
            <v>0</v>
          </cell>
          <cell r="IF22">
            <v>0</v>
          </cell>
          <cell r="IG22">
            <v>2</v>
          </cell>
          <cell r="IH22">
            <v>2</v>
          </cell>
          <cell r="II22">
            <v>2</v>
          </cell>
          <cell r="IJ22">
            <v>0</v>
          </cell>
          <cell r="IK22">
            <v>2</v>
          </cell>
          <cell r="IL22">
            <v>2</v>
          </cell>
          <cell r="IM22">
            <v>2</v>
          </cell>
          <cell r="IN22">
            <v>2</v>
          </cell>
          <cell r="IO22">
            <v>0</v>
          </cell>
          <cell r="IP22">
            <v>0</v>
          </cell>
          <cell r="IQ22">
            <v>2</v>
          </cell>
          <cell r="IR22">
            <v>2</v>
          </cell>
          <cell r="IS22">
            <v>2</v>
          </cell>
          <cell r="IT22">
            <v>2</v>
          </cell>
          <cell r="IU22">
            <v>2</v>
          </cell>
          <cell r="IV22">
            <v>0</v>
          </cell>
          <cell r="IW22">
            <v>0</v>
          </cell>
          <cell r="IX22">
            <v>2</v>
          </cell>
          <cell r="IY22">
            <v>2</v>
          </cell>
          <cell r="IZ22">
            <v>2</v>
          </cell>
          <cell r="JA22">
            <v>2</v>
          </cell>
          <cell r="JB22">
            <v>2</v>
          </cell>
          <cell r="JC22">
            <v>0</v>
          </cell>
          <cell r="JD22">
            <v>0</v>
          </cell>
          <cell r="JE22">
            <v>2</v>
          </cell>
          <cell r="JF22">
            <v>2</v>
          </cell>
          <cell r="JG22">
            <v>0</v>
          </cell>
          <cell r="JH22">
            <v>3</v>
          </cell>
          <cell r="JI22">
            <v>2</v>
          </cell>
          <cell r="JJ22">
            <v>2</v>
          </cell>
          <cell r="JK22">
            <v>2</v>
          </cell>
          <cell r="JL22">
            <v>3</v>
          </cell>
          <cell r="JM22">
            <v>3</v>
          </cell>
          <cell r="JN22">
            <v>3</v>
          </cell>
          <cell r="JO22">
            <v>3</v>
          </cell>
          <cell r="JP22">
            <v>3</v>
          </cell>
          <cell r="JQ22">
            <v>0</v>
          </cell>
          <cell r="JR22">
            <v>0</v>
          </cell>
          <cell r="JS22">
            <v>4</v>
          </cell>
          <cell r="JT22">
            <v>4</v>
          </cell>
          <cell r="JU22">
            <v>4</v>
          </cell>
          <cell r="JV22">
            <v>4</v>
          </cell>
          <cell r="JW22">
            <v>4</v>
          </cell>
          <cell r="JX22">
            <v>0</v>
          </cell>
          <cell r="JY22">
            <v>0</v>
          </cell>
          <cell r="JZ22">
            <v>1</v>
          </cell>
          <cell r="KA22">
            <v>1</v>
          </cell>
          <cell r="KB22">
            <v>1</v>
          </cell>
          <cell r="KC22">
            <v>1</v>
          </cell>
          <cell r="KD22">
            <v>1</v>
          </cell>
          <cell r="KE22">
            <v>0</v>
          </cell>
          <cell r="KF22">
            <v>0</v>
          </cell>
          <cell r="KG22">
            <v>1</v>
          </cell>
          <cell r="KH22">
            <v>1</v>
          </cell>
          <cell r="KI22">
            <v>1</v>
          </cell>
          <cell r="KJ22">
            <v>1</v>
          </cell>
          <cell r="KK22">
            <v>1</v>
          </cell>
          <cell r="KL22">
            <v>0</v>
          </cell>
          <cell r="KM22">
            <v>0</v>
          </cell>
          <cell r="KN22">
            <v>2</v>
          </cell>
          <cell r="KO22">
            <v>2</v>
          </cell>
          <cell r="KP22">
            <v>2</v>
          </cell>
          <cell r="KQ22">
            <v>2</v>
          </cell>
          <cell r="KR22">
            <v>2</v>
          </cell>
          <cell r="KS22">
            <v>0</v>
          </cell>
          <cell r="KT22">
            <v>0</v>
          </cell>
          <cell r="KU22">
            <v>2</v>
          </cell>
          <cell r="KV22">
            <v>2</v>
          </cell>
          <cell r="KW22">
            <v>0</v>
          </cell>
          <cell r="KX22">
            <v>0</v>
          </cell>
          <cell r="KY22">
            <v>2</v>
          </cell>
          <cell r="KZ22">
            <v>2</v>
          </cell>
          <cell r="LA22">
            <v>2</v>
          </cell>
          <cell r="LB22">
            <v>0</v>
          </cell>
          <cell r="LC22">
            <v>2</v>
          </cell>
          <cell r="LD22">
            <v>2</v>
          </cell>
          <cell r="LE22">
            <v>2</v>
          </cell>
          <cell r="LF22">
            <v>2</v>
          </cell>
          <cell r="LG22">
            <v>0</v>
          </cell>
          <cell r="LH22">
            <v>0</v>
          </cell>
          <cell r="LI22">
            <v>2</v>
          </cell>
          <cell r="LJ22">
            <v>2</v>
          </cell>
          <cell r="LK22">
            <v>2</v>
          </cell>
          <cell r="LL22">
            <v>2</v>
          </cell>
          <cell r="LM22">
            <v>2</v>
          </cell>
          <cell r="LN22">
            <v>0</v>
          </cell>
          <cell r="LO22">
            <v>0</v>
          </cell>
          <cell r="LP22">
            <v>1</v>
          </cell>
          <cell r="LQ22">
            <v>1</v>
          </cell>
          <cell r="LR22">
            <v>1</v>
          </cell>
          <cell r="LS22">
            <v>1</v>
          </cell>
          <cell r="LT22">
            <v>1</v>
          </cell>
          <cell r="LU22">
            <v>0</v>
          </cell>
          <cell r="LV22">
            <v>0</v>
          </cell>
          <cell r="LW22">
            <v>2</v>
          </cell>
          <cell r="LX22">
            <v>2</v>
          </cell>
          <cell r="LY22">
            <v>0</v>
          </cell>
          <cell r="LZ22">
            <v>0</v>
          </cell>
          <cell r="MA22">
            <v>2</v>
          </cell>
          <cell r="MB22">
            <v>2</v>
          </cell>
          <cell r="MC22">
            <v>2</v>
          </cell>
          <cell r="MD22">
            <v>4</v>
          </cell>
          <cell r="ME22">
            <v>4</v>
          </cell>
          <cell r="MF22">
            <v>4</v>
          </cell>
          <cell r="MG22">
            <v>4</v>
          </cell>
          <cell r="MH22">
            <v>4</v>
          </cell>
          <cell r="MI22">
            <v>0</v>
          </cell>
          <cell r="MJ22">
            <v>0</v>
          </cell>
          <cell r="MK22">
            <v>1</v>
          </cell>
          <cell r="ML22">
            <v>1</v>
          </cell>
          <cell r="MM22">
            <v>1</v>
          </cell>
          <cell r="MN22">
            <v>1</v>
          </cell>
          <cell r="MO22">
            <v>1</v>
          </cell>
          <cell r="MP22">
            <v>0</v>
          </cell>
          <cell r="MQ22">
            <v>0</v>
          </cell>
          <cell r="MR22">
            <v>1</v>
          </cell>
          <cell r="MS22">
            <v>1</v>
          </cell>
          <cell r="MT22">
            <v>1</v>
          </cell>
          <cell r="MU22">
            <v>1</v>
          </cell>
          <cell r="MV22">
            <v>1</v>
          </cell>
          <cell r="MW22">
            <v>0</v>
          </cell>
          <cell r="MX22">
            <v>0</v>
          </cell>
          <cell r="MY22">
            <v>2</v>
          </cell>
          <cell r="MZ22">
            <v>2</v>
          </cell>
          <cell r="NA22">
            <v>2</v>
          </cell>
          <cell r="NB22">
            <v>2</v>
          </cell>
          <cell r="NC22">
            <v>2</v>
          </cell>
          <cell r="ND22">
            <v>0</v>
          </cell>
          <cell r="NE22">
            <v>0</v>
          </cell>
          <cell r="NF22">
            <v>2</v>
          </cell>
          <cell r="NG22">
            <v>2</v>
          </cell>
          <cell r="NH22">
            <v>0</v>
          </cell>
          <cell r="NI22">
            <v>0</v>
          </cell>
          <cell r="NJ22">
            <v>2</v>
          </cell>
          <cell r="NK22">
            <v>2</v>
          </cell>
          <cell r="NL22">
            <v>2</v>
          </cell>
          <cell r="NM22">
            <v>2</v>
          </cell>
          <cell r="NN22">
            <v>2</v>
          </cell>
          <cell r="NO22">
            <v>5</v>
          </cell>
          <cell r="NP22">
            <v>0</v>
          </cell>
          <cell r="NQ22">
            <v>2</v>
          </cell>
          <cell r="NR22">
            <v>2</v>
          </cell>
          <cell r="NS22">
            <v>2</v>
          </cell>
          <cell r="NT22">
            <v>0</v>
          </cell>
          <cell r="NU22">
            <v>2</v>
          </cell>
          <cell r="NV22">
            <v>2</v>
          </cell>
          <cell r="NW22">
            <v>2</v>
          </cell>
          <cell r="NX22">
            <v>2</v>
          </cell>
          <cell r="NY22">
            <v>0</v>
          </cell>
          <cell r="NZ22">
            <v>0</v>
          </cell>
        </row>
        <row r="23">
          <cell r="C23" t="str">
            <v>DANEL</v>
          </cell>
          <cell r="M23">
            <v>4</v>
          </cell>
          <cell r="N23">
            <v>5</v>
          </cell>
          <cell r="O23">
            <v>4</v>
          </cell>
          <cell r="P23">
            <v>4</v>
          </cell>
          <cell r="Q23">
            <v>4</v>
          </cell>
          <cell r="R23">
            <v>0</v>
          </cell>
          <cell r="S23">
            <v>0</v>
          </cell>
          <cell r="T23">
            <v>0</v>
          </cell>
          <cell r="U23">
            <v>2</v>
          </cell>
          <cell r="V23">
            <v>2</v>
          </cell>
          <cell r="W23">
            <v>2</v>
          </cell>
          <cell r="X23">
            <v>2</v>
          </cell>
          <cell r="Y23">
            <v>0</v>
          </cell>
          <cell r="Z23">
            <v>0</v>
          </cell>
          <cell r="AA23">
            <v>1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0</v>
          </cell>
          <cell r="AG23">
            <v>0</v>
          </cell>
          <cell r="AH23">
            <v>2</v>
          </cell>
          <cell r="AI23">
            <v>2</v>
          </cell>
          <cell r="AJ23">
            <v>0</v>
          </cell>
          <cell r="AK23">
            <v>0</v>
          </cell>
          <cell r="AL23">
            <v>2</v>
          </cell>
          <cell r="AM23">
            <v>2</v>
          </cell>
          <cell r="AN23">
            <v>2</v>
          </cell>
          <cell r="AO23">
            <v>0</v>
          </cell>
          <cell r="AP23">
            <v>1</v>
          </cell>
          <cell r="AQ23">
            <v>1</v>
          </cell>
          <cell r="AR23">
            <v>1</v>
          </cell>
          <cell r="AS23">
            <v>1</v>
          </cell>
          <cell r="AT23">
            <v>0</v>
          </cell>
          <cell r="AU23">
            <v>0</v>
          </cell>
          <cell r="AV23">
            <v>2</v>
          </cell>
          <cell r="AW23">
            <v>2</v>
          </cell>
          <cell r="AX23">
            <v>0</v>
          </cell>
          <cell r="AY23">
            <v>0</v>
          </cell>
          <cell r="AZ23">
            <v>2</v>
          </cell>
          <cell r="BA23">
            <v>2</v>
          </cell>
          <cell r="BB23">
            <v>2</v>
          </cell>
          <cell r="BC23">
            <v>3</v>
          </cell>
          <cell r="BD23">
            <v>3</v>
          </cell>
          <cell r="BE23">
            <v>3</v>
          </cell>
          <cell r="BF23">
            <v>3</v>
          </cell>
          <cell r="BG23">
            <v>3</v>
          </cell>
          <cell r="BH23">
            <v>0</v>
          </cell>
          <cell r="BI23">
            <v>0</v>
          </cell>
          <cell r="BJ23">
            <v>3</v>
          </cell>
          <cell r="BK23">
            <v>1</v>
          </cell>
          <cell r="BL23">
            <v>1</v>
          </cell>
          <cell r="BM23">
            <v>1</v>
          </cell>
          <cell r="BN23">
            <v>1</v>
          </cell>
          <cell r="BO23">
            <v>0</v>
          </cell>
          <cell r="BP23">
            <v>0</v>
          </cell>
          <cell r="BQ23">
            <v>2</v>
          </cell>
          <cell r="BR23">
            <v>2</v>
          </cell>
          <cell r="BS23">
            <v>2</v>
          </cell>
          <cell r="BT23">
            <v>2</v>
          </cell>
          <cell r="BU23">
            <v>2</v>
          </cell>
          <cell r="BV23">
            <v>0</v>
          </cell>
          <cell r="BW23">
            <v>0</v>
          </cell>
          <cell r="BX23">
            <v>2</v>
          </cell>
          <cell r="BY23">
            <v>2</v>
          </cell>
          <cell r="BZ23">
            <v>0</v>
          </cell>
          <cell r="CA23">
            <v>0</v>
          </cell>
          <cell r="CB23">
            <v>2</v>
          </cell>
          <cell r="CC23">
            <v>2</v>
          </cell>
          <cell r="CD23">
            <v>2</v>
          </cell>
          <cell r="CE23">
            <v>0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0</v>
          </cell>
          <cell r="CK23">
            <v>0</v>
          </cell>
          <cell r="CL23">
            <v>2</v>
          </cell>
          <cell r="CM23">
            <v>2</v>
          </cell>
          <cell r="CN23">
            <v>2</v>
          </cell>
          <cell r="CO23">
            <v>2</v>
          </cell>
          <cell r="CP23">
            <v>2</v>
          </cell>
          <cell r="CQ23">
            <v>0</v>
          </cell>
          <cell r="CR23">
            <v>0</v>
          </cell>
          <cell r="CS23">
            <v>1</v>
          </cell>
          <cell r="CT23">
            <v>1</v>
          </cell>
          <cell r="CU23">
            <v>1</v>
          </cell>
          <cell r="CV23">
            <v>1</v>
          </cell>
          <cell r="CW23">
            <v>1</v>
          </cell>
          <cell r="CX23">
            <v>0</v>
          </cell>
          <cell r="CY23">
            <v>0</v>
          </cell>
          <cell r="CZ23">
            <v>2</v>
          </cell>
          <cell r="DA23">
            <v>2</v>
          </cell>
          <cell r="DB23">
            <v>0</v>
          </cell>
          <cell r="DC23">
            <v>0</v>
          </cell>
          <cell r="DD23">
            <v>2</v>
          </cell>
          <cell r="DE23">
            <v>2</v>
          </cell>
          <cell r="DF23">
            <v>2</v>
          </cell>
          <cell r="DG23">
            <v>4</v>
          </cell>
          <cell r="DH23">
            <v>4</v>
          </cell>
          <cell r="DI23">
            <v>4</v>
          </cell>
          <cell r="DJ23">
            <v>4</v>
          </cell>
          <cell r="DK23">
            <v>4</v>
          </cell>
          <cell r="DL23">
            <v>0</v>
          </cell>
          <cell r="DM23">
            <v>0</v>
          </cell>
          <cell r="DN23">
            <v>2</v>
          </cell>
          <cell r="DO23">
            <v>2</v>
          </cell>
          <cell r="DP23">
            <v>2</v>
          </cell>
          <cell r="DQ23">
            <v>2</v>
          </cell>
          <cell r="DR23">
            <v>2</v>
          </cell>
          <cell r="DS23">
            <v>0</v>
          </cell>
          <cell r="DT23">
            <v>0</v>
          </cell>
          <cell r="DU23">
            <v>2</v>
          </cell>
          <cell r="DV23">
            <v>2</v>
          </cell>
          <cell r="DW23">
            <v>2</v>
          </cell>
          <cell r="DX23">
            <v>2</v>
          </cell>
          <cell r="DY23">
            <v>2</v>
          </cell>
          <cell r="DZ23">
            <v>0</v>
          </cell>
          <cell r="EA23">
            <v>0</v>
          </cell>
          <cell r="EB23">
            <v>2</v>
          </cell>
          <cell r="EC23">
            <v>1</v>
          </cell>
          <cell r="ED23">
            <v>1</v>
          </cell>
          <cell r="EE23">
            <v>1</v>
          </cell>
          <cell r="EF23">
            <v>1</v>
          </cell>
          <cell r="EG23">
            <v>0</v>
          </cell>
          <cell r="EH23">
            <v>0</v>
          </cell>
          <cell r="EI23">
            <v>2</v>
          </cell>
          <cell r="EJ23">
            <v>2</v>
          </cell>
          <cell r="EK23">
            <v>2</v>
          </cell>
          <cell r="EL23">
            <v>2</v>
          </cell>
          <cell r="EM23">
            <v>2</v>
          </cell>
          <cell r="EN23">
            <v>0</v>
          </cell>
          <cell r="EO23">
            <v>0</v>
          </cell>
          <cell r="EP23">
            <v>1</v>
          </cell>
          <cell r="EQ23">
            <v>1</v>
          </cell>
          <cell r="ER23">
            <v>5</v>
          </cell>
          <cell r="ES23">
            <v>2</v>
          </cell>
          <cell r="ET23">
            <v>2</v>
          </cell>
          <cell r="EU23">
            <v>0</v>
          </cell>
          <cell r="EV23">
            <v>0</v>
          </cell>
          <cell r="EW23">
            <v>2</v>
          </cell>
          <cell r="EX23">
            <v>2</v>
          </cell>
          <cell r="EY23">
            <v>0</v>
          </cell>
          <cell r="EZ23">
            <v>0</v>
          </cell>
          <cell r="FA23">
            <v>2</v>
          </cell>
          <cell r="FB23">
            <v>2</v>
          </cell>
          <cell r="FC23">
            <v>2</v>
          </cell>
          <cell r="FD23">
            <v>3</v>
          </cell>
          <cell r="FE23">
            <v>3</v>
          </cell>
          <cell r="FF23">
            <v>3</v>
          </cell>
          <cell r="FG23">
            <v>3</v>
          </cell>
          <cell r="FH23">
            <v>3</v>
          </cell>
          <cell r="FI23">
            <v>0</v>
          </cell>
          <cell r="FJ23">
            <v>0</v>
          </cell>
          <cell r="FK23">
            <v>2</v>
          </cell>
          <cell r="FL23">
            <v>2</v>
          </cell>
          <cell r="FM23">
            <v>2</v>
          </cell>
          <cell r="FN23">
            <v>2</v>
          </cell>
          <cell r="FO23">
            <v>3</v>
          </cell>
          <cell r="FP23">
            <v>0</v>
          </cell>
          <cell r="FQ23">
            <v>0</v>
          </cell>
          <cell r="FR23">
            <v>2</v>
          </cell>
          <cell r="FS23">
            <v>2</v>
          </cell>
          <cell r="FT23">
            <v>2</v>
          </cell>
          <cell r="FU23">
            <v>2</v>
          </cell>
          <cell r="FV23">
            <v>2</v>
          </cell>
          <cell r="FW23">
            <v>0</v>
          </cell>
          <cell r="FX23">
            <v>0</v>
          </cell>
          <cell r="FY23">
            <v>2</v>
          </cell>
          <cell r="FZ23">
            <v>2</v>
          </cell>
          <cell r="GA23">
            <v>1</v>
          </cell>
          <cell r="GB23">
            <v>1</v>
          </cell>
          <cell r="GC23">
            <v>1</v>
          </cell>
          <cell r="GD23">
            <v>0</v>
          </cell>
          <cell r="GE23">
            <v>0</v>
          </cell>
          <cell r="GF23">
            <v>1</v>
          </cell>
          <cell r="GG23">
            <v>1</v>
          </cell>
          <cell r="GH23">
            <v>1</v>
          </cell>
          <cell r="GI23">
            <v>1</v>
          </cell>
          <cell r="GJ23">
            <v>1</v>
          </cell>
          <cell r="GK23">
            <v>0</v>
          </cell>
          <cell r="GL23">
            <v>0</v>
          </cell>
          <cell r="GM23">
            <v>2</v>
          </cell>
          <cell r="GN23">
            <v>2</v>
          </cell>
          <cell r="GO23">
            <v>3</v>
          </cell>
          <cell r="GP23">
            <v>0</v>
          </cell>
          <cell r="GQ23">
            <v>2</v>
          </cell>
          <cell r="GR23">
            <v>2</v>
          </cell>
          <cell r="GS23">
            <v>2</v>
          </cell>
          <cell r="GT23">
            <v>4</v>
          </cell>
          <cell r="GU23">
            <v>4</v>
          </cell>
          <cell r="GV23">
            <v>4</v>
          </cell>
          <cell r="GW23">
            <v>4</v>
          </cell>
          <cell r="GX23">
            <v>4</v>
          </cell>
          <cell r="GY23">
            <v>0</v>
          </cell>
          <cell r="GZ23">
            <v>0</v>
          </cell>
          <cell r="HA23">
            <v>4</v>
          </cell>
          <cell r="HB23">
            <v>4</v>
          </cell>
          <cell r="HC23">
            <v>4</v>
          </cell>
          <cell r="HD23">
            <v>4</v>
          </cell>
          <cell r="HE23">
            <v>4</v>
          </cell>
          <cell r="HF23">
            <v>0</v>
          </cell>
          <cell r="HG23">
            <v>5</v>
          </cell>
          <cell r="HH23">
            <v>2</v>
          </cell>
          <cell r="HI23">
            <v>2</v>
          </cell>
          <cell r="HJ23">
            <v>0</v>
          </cell>
          <cell r="HK23">
            <v>0</v>
          </cell>
          <cell r="HL23">
            <v>2</v>
          </cell>
          <cell r="HM23">
            <v>2</v>
          </cell>
          <cell r="HN23">
            <v>2</v>
          </cell>
          <cell r="HO23">
            <v>0</v>
          </cell>
          <cell r="HP23">
            <v>1</v>
          </cell>
          <cell r="HQ23">
            <v>1</v>
          </cell>
          <cell r="HR23">
            <v>1</v>
          </cell>
          <cell r="HS23">
            <v>1</v>
          </cell>
          <cell r="HT23">
            <v>2</v>
          </cell>
          <cell r="HU23">
            <v>0</v>
          </cell>
          <cell r="HV23">
            <v>2</v>
          </cell>
          <cell r="HW23">
            <v>2</v>
          </cell>
          <cell r="HX23">
            <v>2</v>
          </cell>
          <cell r="HY23">
            <v>2</v>
          </cell>
          <cell r="HZ23">
            <v>2</v>
          </cell>
          <cell r="IA23">
            <v>0</v>
          </cell>
          <cell r="IB23">
            <v>0</v>
          </cell>
          <cell r="IC23">
            <v>2</v>
          </cell>
          <cell r="ID23">
            <v>2</v>
          </cell>
          <cell r="IE23">
            <v>2</v>
          </cell>
          <cell r="IF23">
            <v>2</v>
          </cell>
          <cell r="IG23">
            <v>2</v>
          </cell>
          <cell r="IH23">
            <v>0</v>
          </cell>
          <cell r="II23">
            <v>0</v>
          </cell>
          <cell r="IJ23">
            <v>0</v>
          </cell>
          <cell r="IK23">
            <v>0</v>
          </cell>
          <cell r="IL23">
            <v>2</v>
          </cell>
          <cell r="IM23">
            <v>2</v>
          </cell>
          <cell r="IN23">
            <v>2</v>
          </cell>
          <cell r="IO23">
            <v>2</v>
          </cell>
          <cell r="IP23">
            <v>2</v>
          </cell>
          <cell r="IQ23">
            <v>0</v>
          </cell>
          <cell r="IR23">
            <v>2</v>
          </cell>
          <cell r="IS23">
            <v>2</v>
          </cell>
          <cell r="IT23">
            <v>2</v>
          </cell>
          <cell r="IU23">
            <v>9</v>
          </cell>
          <cell r="IV23">
            <v>0</v>
          </cell>
          <cell r="IW23">
            <v>0</v>
          </cell>
          <cell r="IX23">
            <v>4</v>
          </cell>
          <cell r="IY23">
            <v>4</v>
          </cell>
          <cell r="IZ23">
            <v>4</v>
          </cell>
          <cell r="JA23">
            <v>4</v>
          </cell>
          <cell r="JB23">
            <v>4</v>
          </cell>
          <cell r="JC23">
            <v>0</v>
          </cell>
          <cell r="JD23">
            <v>0</v>
          </cell>
          <cell r="JE23">
            <v>0</v>
          </cell>
          <cell r="JF23">
            <v>0</v>
          </cell>
          <cell r="JG23">
            <v>2</v>
          </cell>
          <cell r="JH23">
            <v>2</v>
          </cell>
          <cell r="JI23">
            <v>2</v>
          </cell>
          <cell r="JJ23">
            <v>2</v>
          </cell>
          <cell r="JK23">
            <v>2</v>
          </cell>
          <cell r="JL23">
            <v>0</v>
          </cell>
          <cell r="JM23">
            <v>2</v>
          </cell>
          <cell r="JN23">
            <v>2</v>
          </cell>
          <cell r="JO23">
            <v>2</v>
          </cell>
          <cell r="JP23">
            <v>2</v>
          </cell>
          <cell r="JQ23">
            <v>0</v>
          </cell>
          <cell r="JR23">
            <v>0</v>
          </cell>
          <cell r="JS23">
            <v>1</v>
          </cell>
          <cell r="JT23">
            <v>1</v>
          </cell>
          <cell r="JU23">
            <v>1</v>
          </cell>
          <cell r="JV23">
            <v>1</v>
          </cell>
          <cell r="JW23">
            <v>1</v>
          </cell>
          <cell r="JX23">
            <v>0</v>
          </cell>
          <cell r="JY23">
            <v>0</v>
          </cell>
          <cell r="JZ23">
            <v>2</v>
          </cell>
          <cell r="KA23">
            <v>2</v>
          </cell>
          <cell r="KB23">
            <v>0</v>
          </cell>
          <cell r="KC23">
            <v>0</v>
          </cell>
          <cell r="KD23">
            <v>2</v>
          </cell>
          <cell r="KE23">
            <v>2</v>
          </cell>
          <cell r="KF23">
            <v>2</v>
          </cell>
          <cell r="KG23">
            <v>0</v>
          </cell>
          <cell r="KH23">
            <v>2</v>
          </cell>
          <cell r="KI23">
            <v>2</v>
          </cell>
          <cell r="KJ23">
            <v>2</v>
          </cell>
          <cell r="KK23">
            <v>2</v>
          </cell>
          <cell r="KL23">
            <v>2</v>
          </cell>
          <cell r="KM23">
            <v>0</v>
          </cell>
          <cell r="KN23">
            <v>3</v>
          </cell>
          <cell r="KO23">
            <v>3</v>
          </cell>
          <cell r="KP23">
            <v>2</v>
          </cell>
          <cell r="KQ23">
            <v>2</v>
          </cell>
          <cell r="KR23">
            <v>2</v>
          </cell>
          <cell r="KS23">
            <v>2</v>
          </cell>
          <cell r="KT23">
            <v>0</v>
          </cell>
          <cell r="KU23">
            <v>1</v>
          </cell>
          <cell r="KV23">
            <v>1</v>
          </cell>
          <cell r="KW23">
            <v>1</v>
          </cell>
          <cell r="KX23">
            <v>1</v>
          </cell>
          <cell r="KY23">
            <v>1</v>
          </cell>
          <cell r="KZ23">
            <v>0</v>
          </cell>
          <cell r="LA23">
            <v>0</v>
          </cell>
          <cell r="LB23">
            <v>2</v>
          </cell>
          <cell r="LC23">
            <v>2</v>
          </cell>
          <cell r="LD23">
            <v>0</v>
          </cell>
          <cell r="LE23">
            <v>0</v>
          </cell>
          <cell r="LF23">
            <v>2</v>
          </cell>
          <cell r="LG23">
            <v>2</v>
          </cell>
          <cell r="LH23">
            <v>2</v>
          </cell>
          <cell r="LI23">
            <v>0</v>
          </cell>
          <cell r="LJ23">
            <v>2</v>
          </cell>
          <cell r="LK23">
            <v>2</v>
          </cell>
          <cell r="LL23">
            <v>2</v>
          </cell>
          <cell r="LM23">
            <v>2</v>
          </cell>
          <cell r="LN23">
            <v>0</v>
          </cell>
          <cell r="LO23">
            <v>0</v>
          </cell>
          <cell r="LP23">
            <v>2</v>
          </cell>
          <cell r="LQ23">
            <v>2</v>
          </cell>
          <cell r="LR23">
            <v>0</v>
          </cell>
          <cell r="LS23">
            <v>0</v>
          </cell>
          <cell r="LT23">
            <v>2</v>
          </cell>
          <cell r="LU23">
            <v>2</v>
          </cell>
          <cell r="LV23">
            <v>2</v>
          </cell>
          <cell r="LW23">
            <v>5</v>
          </cell>
          <cell r="LX23">
            <v>3</v>
          </cell>
          <cell r="LY23">
            <v>3</v>
          </cell>
          <cell r="LZ23">
            <v>3</v>
          </cell>
          <cell r="MA23">
            <v>3</v>
          </cell>
          <cell r="MB23">
            <v>0</v>
          </cell>
          <cell r="MC23">
            <v>0</v>
          </cell>
          <cell r="MD23">
            <v>2</v>
          </cell>
          <cell r="ME23">
            <v>2</v>
          </cell>
          <cell r="MF23">
            <v>2</v>
          </cell>
          <cell r="MG23">
            <v>2</v>
          </cell>
          <cell r="MH23">
            <v>2</v>
          </cell>
          <cell r="MI23">
            <v>0</v>
          </cell>
          <cell r="MJ23">
            <v>0</v>
          </cell>
          <cell r="MK23">
            <v>1</v>
          </cell>
          <cell r="ML23">
            <v>1</v>
          </cell>
          <cell r="MM23">
            <v>1</v>
          </cell>
          <cell r="MN23">
            <v>1</v>
          </cell>
          <cell r="MO23">
            <v>1</v>
          </cell>
          <cell r="MP23">
            <v>0</v>
          </cell>
          <cell r="MQ23">
            <v>0</v>
          </cell>
          <cell r="MR23">
            <v>2</v>
          </cell>
          <cell r="MS23">
            <v>2</v>
          </cell>
          <cell r="MT23">
            <v>2</v>
          </cell>
          <cell r="MU23">
            <v>2</v>
          </cell>
          <cell r="MV23">
            <v>2</v>
          </cell>
          <cell r="MW23">
            <v>0</v>
          </cell>
          <cell r="MX23">
            <v>0</v>
          </cell>
          <cell r="MY23">
            <v>2</v>
          </cell>
          <cell r="MZ23">
            <v>2</v>
          </cell>
          <cell r="NA23">
            <v>0</v>
          </cell>
          <cell r="NB23">
            <v>0</v>
          </cell>
          <cell r="NC23">
            <v>2</v>
          </cell>
          <cell r="ND23">
            <v>2</v>
          </cell>
          <cell r="NE23">
            <v>2</v>
          </cell>
          <cell r="NF23">
            <v>0</v>
          </cell>
          <cell r="NG23">
            <v>1</v>
          </cell>
          <cell r="NH23">
            <v>1</v>
          </cell>
          <cell r="NI23">
            <v>1</v>
          </cell>
          <cell r="NJ23">
            <v>1</v>
          </cell>
          <cell r="NK23">
            <v>2</v>
          </cell>
          <cell r="NL23">
            <v>0</v>
          </cell>
          <cell r="NM23">
            <v>4</v>
          </cell>
          <cell r="NN23">
            <v>4</v>
          </cell>
          <cell r="NO23">
            <v>5</v>
          </cell>
          <cell r="NP23">
            <v>4</v>
          </cell>
          <cell r="NQ23">
            <v>4</v>
          </cell>
          <cell r="NR23">
            <v>0</v>
          </cell>
          <cell r="NS23">
            <v>0</v>
          </cell>
          <cell r="NT23">
            <v>4</v>
          </cell>
          <cell r="NU23">
            <v>2</v>
          </cell>
          <cell r="NV23">
            <v>5</v>
          </cell>
          <cell r="NW23">
            <v>2</v>
          </cell>
          <cell r="NX23">
            <v>2</v>
          </cell>
          <cell r="NY23">
            <v>0</v>
          </cell>
          <cell r="NZ23">
            <v>0</v>
          </cell>
        </row>
        <row r="24">
          <cell r="C24" t="str">
            <v>SARICA</v>
          </cell>
          <cell r="M24">
            <v>4</v>
          </cell>
          <cell r="N24">
            <v>5</v>
          </cell>
          <cell r="O24">
            <v>4</v>
          </cell>
          <cell r="P24">
            <v>4</v>
          </cell>
          <cell r="Q24">
            <v>4</v>
          </cell>
          <cell r="R24">
            <v>0</v>
          </cell>
          <cell r="S24">
            <v>0</v>
          </cell>
          <cell r="T24">
            <v>0</v>
          </cell>
          <cell r="U24">
            <v>5</v>
          </cell>
          <cell r="V24">
            <v>0</v>
          </cell>
          <cell r="W24">
            <v>2</v>
          </cell>
          <cell r="X24">
            <v>2</v>
          </cell>
          <cell r="Y24">
            <v>2</v>
          </cell>
          <cell r="Z24">
            <v>2</v>
          </cell>
          <cell r="AA24">
            <v>0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0</v>
          </cell>
          <cell r="AG24">
            <v>0</v>
          </cell>
          <cell r="AH24">
            <v>1</v>
          </cell>
          <cell r="AI24">
            <v>1</v>
          </cell>
          <cell r="AJ24">
            <v>1</v>
          </cell>
          <cell r="AK24">
            <v>1</v>
          </cell>
          <cell r="AL24">
            <v>1</v>
          </cell>
          <cell r="AM24">
            <v>0</v>
          </cell>
          <cell r="AN24">
            <v>0</v>
          </cell>
          <cell r="AO24">
            <v>1</v>
          </cell>
          <cell r="AP24">
            <v>1</v>
          </cell>
          <cell r="AQ24">
            <v>1</v>
          </cell>
          <cell r="AR24">
            <v>1</v>
          </cell>
          <cell r="AS24">
            <v>1</v>
          </cell>
          <cell r="AT24">
            <v>0</v>
          </cell>
          <cell r="AU24">
            <v>0</v>
          </cell>
          <cell r="AV24">
            <v>1</v>
          </cell>
          <cell r="AW24">
            <v>1</v>
          </cell>
          <cell r="AX24">
            <v>1</v>
          </cell>
          <cell r="AY24">
            <v>1</v>
          </cell>
          <cell r="AZ24">
            <v>1</v>
          </cell>
          <cell r="BA24">
            <v>0</v>
          </cell>
          <cell r="BB24">
            <v>0</v>
          </cell>
          <cell r="BC24">
            <v>1</v>
          </cell>
          <cell r="BD24">
            <v>1</v>
          </cell>
          <cell r="BE24">
            <v>1</v>
          </cell>
          <cell r="BF24">
            <v>1</v>
          </cell>
          <cell r="BG24">
            <v>1</v>
          </cell>
          <cell r="BH24">
            <v>0</v>
          </cell>
          <cell r="BI24">
            <v>0</v>
          </cell>
          <cell r="BJ24">
            <v>1</v>
          </cell>
          <cell r="BK24">
            <v>1</v>
          </cell>
          <cell r="BL24">
            <v>1</v>
          </cell>
          <cell r="BM24">
            <v>1</v>
          </cell>
          <cell r="BN24">
            <v>1</v>
          </cell>
          <cell r="BO24">
            <v>0</v>
          </cell>
          <cell r="BP24">
            <v>0</v>
          </cell>
          <cell r="BQ24">
            <v>2</v>
          </cell>
          <cell r="BR24">
            <v>2</v>
          </cell>
          <cell r="BS24">
            <v>2</v>
          </cell>
          <cell r="BT24">
            <v>2</v>
          </cell>
          <cell r="BU24">
            <v>2</v>
          </cell>
          <cell r="BV24">
            <v>0</v>
          </cell>
          <cell r="BW24">
            <v>0</v>
          </cell>
          <cell r="BX24">
            <v>1</v>
          </cell>
          <cell r="BY24">
            <v>1</v>
          </cell>
          <cell r="BZ24">
            <v>1</v>
          </cell>
          <cell r="CA24">
            <v>1</v>
          </cell>
          <cell r="CB24">
            <v>1</v>
          </cell>
          <cell r="CC24">
            <v>0</v>
          </cell>
          <cell r="CD24">
            <v>0</v>
          </cell>
          <cell r="CE24">
            <v>1</v>
          </cell>
          <cell r="CF24">
            <v>1</v>
          </cell>
          <cell r="CG24">
            <v>1</v>
          </cell>
          <cell r="CH24">
            <v>1</v>
          </cell>
          <cell r="CI24">
            <v>1</v>
          </cell>
          <cell r="CJ24">
            <v>0</v>
          </cell>
          <cell r="CK24">
            <v>0</v>
          </cell>
          <cell r="CL24">
            <v>2</v>
          </cell>
          <cell r="CM24">
            <v>2</v>
          </cell>
          <cell r="CN24">
            <v>2</v>
          </cell>
          <cell r="CO24">
            <v>2</v>
          </cell>
          <cell r="CP24">
            <v>2</v>
          </cell>
          <cell r="CQ24">
            <v>0</v>
          </cell>
          <cell r="CR24">
            <v>0</v>
          </cell>
          <cell r="CS24">
            <v>2</v>
          </cell>
          <cell r="CT24">
            <v>2</v>
          </cell>
          <cell r="CU24">
            <v>2</v>
          </cell>
          <cell r="CV24">
            <v>0</v>
          </cell>
          <cell r="CW24">
            <v>0</v>
          </cell>
          <cell r="CX24">
            <v>2</v>
          </cell>
          <cell r="CY24">
            <v>2</v>
          </cell>
          <cell r="CZ24">
            <v>0</v>
          </cell>
          <cell r="DA24">
            <v>1</v>
          </cell>
          <cell r="DB24">
            <v>1</v>
          </cell>
          <cell r="DC24">
            <v>1</v>
          </cell>
          <cell r="DD24">
            <v>1</v>
          </cell>
          <cell r="DE24">
            <v>0</v>
          </cell>
          <cell r="DF24">
            <v>0</v>
          </cell>
          <cell r="DG24">
            <v>2</v>
          </cell>
          <cell r="DH24">
            <v>2</v>
          </cell>
          <cell r="DI24">
            <v>2</v>
          </cell>
          <cell r="DJ24">
            <v>2</v>
          </cell>
          <cell r="DK24">
            <v>2</v>
          </cell>
          <cell r="DL24">
            <v>0</v>
          </cell>
          <cell r="DM24">
            <v>0</v>
          </cell>
          <cell r="DN24">
            <v>1</v>
          </cell>
          <cell r="DO24">
            <v>1</v>
          </cell>
          <cell r="DP24">
            <v>1</v>
          </cell>
          <cell r="DQ24">
            <v>0</v>
          </cell>
          <cell r="DR24">
            <v>0</v>
          </cell>
          <cell r="DS24">
            <v>2</v>
          </cell>
          <cell r="DT24">
            <v>2</v>
          </cell>
          <cell r="DU24">
            <v>3</v>
          </cell>
          <cell r="DV24">
            <v>3</v>
          </cell>
          <cell r="DW24">
            <v>3</v>
          </cell>
          <cell r="DX24">
            <v>3</v>
          </cell>
          <cell r="DY24">
            <v>3</v>
          </cell>
          <cell r="DZ24">
            <v>0</v>
          </cell>
          <cell r="EA24">
            <v>0</v>
          </cell>
          <cell r="EB24">
            <v>5</v>
          </cell>
          <cell r="EC24">
            <v>3</v>
          </cell>
          <cell r="ED24">
            <v>2</v>
          </cell>
          <cell r="EE24">
            <v>2</v>
          </cell>
          <cell r="EF24">
            <v>2</v>
          </cell>
          <cell r="EG24">
            <v>0</v>
          </cell>
          <cell r="EH24">
            <v>0</v>
          </cell>
          <cell r="EI24">
            <v>2</v>
          </cell>
          <cell r="EJ24">
            <v>2</v>
          </cell>
          <cell r="EK24">
            <v>5</v>
          </cell>
          <cell r="EL24">
            <v>1</v>
          </cell>
          <cell r="EM24">
            <v>1</v>
          </cell>
          <cell r="EN24">
            <v>0</v>
          </cell>
          <cell r="EO24">
            <v>0</v>
          </cell>
          <cell r="EP24">
            <v>1</v>
          </cell>
          <cell r="EQ24">
            <v>1</v>
          </cell>
          <cell r="ER24">
            <v>2</v>
          </cell>
          <cell r="ES24">
            <v>2</v>
          </cell>
          <cell r="ET24">
            <v>2</v>
          </cell>
          <cell r="EU24">
            <v>0</v>
          </cell>
          <cell r="EV24">
            <v>0</v>
          </cell>
          <cell r="EW24">
            <v>1</v>
          </cell>
          <cell r="EX24">
            <v>1</v>
          </cell>
          <cell r="EY24">
            <v>1</v>
          </cell>
          <cell r="EZ24">
            <v>1</v>
          </cell>
          <cell r="FA24">
            <v>1</v>
          </cell>
          <cell r="FB24">
            <v>0</v>
          </cell>
          <cell r="FC24">
            <v>0</v>
          </cell>
          <cell r="FD24">
            <v>2</v>
          </cell>
          <cell r="FE24">
            <v>2</v>
          </cell>
          <cell r="FF24">
            <v>2</v>
          </cell>
          <cell r="FG24">
            <v>2</v>
          </cell>
          <cell r="FH24">
            <v>2</v>
          </cell>
          <cell r="FI24">
            <v>0</v>
          </cell>
          <cell r="FJ24">
            <v>0</v>
          </cell>
          <cell r="FK24">
            <v>2</v>
          </cell>
          <cell r="FL24">
            <v>2</v>
          </cell>
          <cell r="FM24">
            <v>2</v>
          </cell>
          <cell r="FN24">
            <v>5</v>
          </cell>
          <cell r="FO24">
            <v>0</v>
          </cell>
          <cell r="FP24">
            <v>2</v>
          </cell>
          <cell r="FQ24">
            <v>2</v>
          </cell>
          <cell r="FR24">
            <v>4</v>
          </cell>
          <cell r="FS24">
            <v>4</v>
          </cell>
          <cell r="FT24">
            <v>4</v>
          </cell>
          <cell r="FU24">
            <v>4</v>
          </cell>
          <cell r="FV24">
            <v>4</v>
          </cell>
          <cell r="FW24">
            <v>0</v>
          </cell>
          <cell r="FX24">
            <v>0</v>
          </cell>
          <cell r="FY24">
            <v>2</v>
          </cell>
          <cell r="FZ24">
            <v>2</v>
          </cell>
          <cell r="GA24">
            <v>1</v>
          </cell>
          <cell r="GB24">
            <v>1</v>
          </cell>
          <cell r="GC24">
            <v>1</v>
          </cell>
          <cell r="GD24">
            <v>0</v>
          </cell>
          <cell r="GE24">
            <v>0</v>
          </cell>
          <cell r="GF24">
            <v>2</v>
          </cell>
          <cell r="GG24">
            <v>2</v>
          </cell>
          <cell r="GH24">
            <v>2</v>
          </cell>
          <cell r="GI24">
            <v>2</v>
          </cell>
          <cell r="GJ24">
            <v>2</v>
          </cell>
          <cell r="GK24">
            <v>0</v>
          </cell>
          <cell r="GL24">
            <v>0</v>
          </cell>
          <cell r="GM24">
            <v>1</v>
          </cell>
          <cell r="GN24">
            <v>1</v>
          </cell>
          <cell r="GO24">
            <v>0</v>
          </cell>
          <cell r="GP24">
            <v>0</v>
          </cell>
          <cell r="GQ24">
            <v>2</v>
          </cell>
          <cell r="GR24">
            <v>2</v>
          </cell>
          <cell r="GS24">
            <v>2</v>
          </cell>
          <cell r="GT24">
            <v>3</v>
          </cell>
          <cell r="GU24">
            <v>3</v>
          </cell>
          <cell r="GV24">
            <v>3</v>
          </cell>
          <cell r="GW24">
            <v>3</v>
          </cell>
          <cell r="GX24">
            <v>3</v>
          </cell>
          <cell r="GY24">
            <v>0</v>
          </cell>
          <cell r="GZ24">
            <v>0</v>
          </cell>
          <cell r="HA24">
            <v>3</v>
          </cell>
          <cell r="HB24">
            <v>2</v>
          </cell>
          <cell r="HC24">
            <v>2</v>
          </cell>
          <cell r="HD24">
            <v>2</v>
          </cell>
          <cell r="HE24">
            <v>2</v>
          </cell>
          <cell r="HF24">
            <v>0</v>
          </cell>
          <cell r="HG24">
            <v>5</v>
          </cell>
          <cell r="HH24">
            <v>1</v>
          </cell>
          <cell r="HI24">
            <v>1</v>
          </cell>
          <cell r="HJ24">
            <v>1</v>
          </cell>
          <cell r="HK24">
            <v>1</v>
          </cell>
          <cell r="HL24">
            <v>1</v>
          </cell>
          <cell r="HM24">
            <v>0</v>
          </cell>
          <cell r="HN24">
            <v>0</v>
          </cell>
          <cell r="HO24">
            <v>2</v>
          </cell>
          <cell r="HP24">
            <v>2</v>
          </cell>
          <cell r="HQ24">
            <v>2</v>
          </cell>
          <cell r="HR24">
            <v>0</v>
          </cell>
          <cell r="HS24">
            <v>0</v>
          </cell>
          <cell r="HT24">
            <v>2</v>
          </cell>
          <cell r="HU24">
            <v>2</v>
          </cell>
          <cell r="HV24">
            <v>4</v>
          </cell>
          <cell r="HW24">
            <v>4</v>
          </cell>
          <cell r="HX24">
            <v>4</v>
          </cell>
          <cell r="HY24">
            <v>4</v>
          </cell>
          <cell r="HZ24">
            <v>4</v>
          </cell>
          <cell r="IA24">
            <v>0</v>
          </cell>
          <cell r="IB24">
            <v>0</v>
          </cell>
          <cell r="IC24">
            <v>4</v>
          </cell>
          <cell r="ID24">
            <v>4</v>
          </cell>
          <cell r="IE24">
            <v>4</v>
          </cell>
          <cell r="IF24">
            <v>4</v>
          </cell>
          <cell r="IG24">
            <v>4</v>
          </cell>
          <cell r="IH24">
            <v>0</v>
          </cell>
          <cell r="II24">
            <v>0</v>
          </cell>
          <cell r="IJ24">
            <v>4</v>
          </cell>
          <cell r="IK24">
            <v>4</v>
          </cell>
          <cell r="IL24">
            <v>4</v>
          </cell>
          <cell r="IM24">
            <v>5</v>
          </cell>
          <cell r="IN24">
            <v>4</v>
          </cell>
          <cell r="IO24">
            <v>0</v>
          </cell>
          <cell r="IP24">
            <v>0</v>
          </cell>
          <cell r="IQ24">
            <v>4</v>
          </cell>
          <cell r="IR24">
            <v>4</v>
          </cell>
          <cell r="IS24">
            <v>4</v>
          </cell>
          <cell r="IT24">
            <v>4</v>
          </cell>
          <cell r="IU24">
            <v>4</v>
          </cell>
          <cell r="IV24">
            <v>0</v>
          </cell>
          <cell r="IW24">
            <v>0</v>
          </cell>
          <cell r="IX24">
            <v>4</v>
          </cell>
          <cell r="IY24">
            <v>0</v>
          </cell>
          <cell r="IZ24">
            <v>2</v>
          </cell>
          <cell r="JA24">
            <v>2</v>
          </cell>
          <cell r="JB24">
            <v>2</v>
          </cell>
          <cell r="JC24">
            <v>2</v>
          </cell>
          <cell r="JD24">
            <v>2</v>
          </cell>
          <cell r="JE24">
            <v>0</v>
          </cell>
          <cell r="JF24">
            <v>1</v>
          </cell>
          <cell r="JG24">
            <v>1</v>
          </cell>
          <cell r="JH24">
            <v>1</v>
          </cell>
          <cell r="JI24">
            <v>1</v>
          </cell>
          <cell r="JJ24">
            <v>0</v>
          </cell>
          <cell r="JK24">
            <v>0</v>
          </cell>
          <cell r="JL24">
            <v>2</v>
          </cell>
          <cell r="JM24">
            <v>2</v>
          </cell>
          <cell r="JN24">
            <v>2</v>
          </cell>
          <cell r="JO24">
            <v>2</v>
          </cell>
          <cell r="JP24">
            <v>2</v>
          </cell>
          <cell r="JQ24">
            <v>0</v>
          </cell>
          <cell r="JR24">
            <v>0</v>
          </cell>
          <cell r="JS24">
            <v>2</v>
          </cell>
          <cell r="JT24">
            <v>2</v>
          </cell>
          <cell r="JU24">
            <v>2</v>
          </cell>
          <cell r="JV24">
            <v>0</v>
          </cell>
          <cell r="JW24">
            <v>0</v>
          </cell>
          <cell r="JX24">
            <v>2</v>
          </cell>
          <cell r="JY24">
            <v>2</v>
          </cell>
          <cell r="JZ24">
            <v>0</v>
          </cell>
          <cell r="KA24">
            <v>2</v>
          </cell>
          <cell r="KB24">
            <v>2</v>
          </cell>
          <cell r="KC24">
            <v>2</v>
          </cell>
          <cell r="KD24">
            <v>2</v>
          </cell>
          <cell r="KE24">
            <v>0</v>
          </cell>
          <cell r="KF24">
            <v>0</v>
          </cell>
          <cell r="KG24">
            <v>1</v>
          </cell>
          <cell r="KH24">
            <v>1</v>
          </cell>
          <cell r="KI24">
            <v>1</v>
          </cell>
          <cell r="KJ24">
            <v>1</v>
          </cell>
          <cell r="KK24">
            <v>1</v>
          </cell>
          <cell r="KL24">
            <v>0</v>
          </cell>
          <cell r="KM24">
            <v>0</v>
          </cell>
          <cell r="KN24">
            <v>2</v>
          </cell>
          <cell r="KO24">
            <v>2</v>
          </cell>
          <cell r="KP24">
            <v>2</v>
          </cell>
          <cell r="KQ24">
            <v>0</v>
          </cell>
          <cell r="KR24">
            <v>0</v>
          </cell>
          <cell r="KS24">
            <v>2</v>
          </cell>
          <cell r="KT24">
            <v>2</v>
          </cell>
          <cell r="KU24">
            <v>0</v>
          </cell>
          <cell r="KV24">
            <v>1</v>
          </cell>
          <cell r="KW24">
            <v>1</v>
          </cell>
          <cell r="KX24">
            <v>1</v>
          </cell>
          <cell r="KY24">
            <v>3</v>
          </cell>
          <cell r="KZ24">
            <v>0</v>
          </cell>
          <cell r="LA24">
            <v>0</v>
          </cell>
          <cell r="LB24">
            <v>3</v>
          </cell>
          <cell r="LC24">
            <v>3</v>
          </cell>
          <cell r="LD24">
            <v>3</v>
          </cell>
          <cell r="LE24">
            <v>3</v>
          </cell>
          <cell r="LF24">
            <v>3</v>
          </cell>
          <cell r="LG24">
            <v>0</v>
          </cell>
          <cell r="LH24">
            <v>0</v>
          </cell>
          <cell r="LI24">
            <v>2</v>
          </cell>
          <cell r="LJ24">
            <v>2</v>
          </cell>
          <cell r="LK24">
            <v>2</v>
          </cell>
          <cell r="LL24">
            <v>2</v>
          </cell>
          <cell r="LM24">
            <v>2</v>
          </cell>
          <cell r="LN24">
            <v>0</v>
          </cell>
          <cell r="LO24">
            <v>0</v>
          </cell>
          <cell r="LP24">
            <v>2</v>
          </cell>
          <cell r="LQ24">
            <v>2</v>
          </cell>
          <cell r="LR24">
            <v>1</v>
          </cell>
          <cell r="LS24">
            <v>1</v>
          </cell>
          <cell r="LT24">
            <v>1</v>
          </cell>
          <cell r="LU24">
            <v>0</v>
          </cell>
          <cell r="LV24">
            <v>0</v>
          </cell>
          <cell r="LW24">
            <v>2</v>
          </cell>
          <cell r="LX24">
            <v>2</v>
          </cell>
          <cell r="LY24">
            <v>2</v>
          </cell>
          <cell r="LZ24">
            <v>2</v>
          </cell>
          <cell r="MA24">
            <v>2</v>
          </cell>
          <cell r="MB24">
            <v>0</v>
          </cell>
          <cell r="MC24">
            <v>0</v>
          </cell>
          <cell r="MD24">
            <v>2</v>
          </cell>
          <cell r="ME24">
            <v>2</v>
          </cell>
          <cell r="MF24">
            <v>2</v>
          </cell>
          <cell r="MG24">
            <v>0</v>
          </cell>
          <cell r="MH24">
            <v>0</v>
          </cell>
          <cell r="MI24">
            <v>2</v>
          </cell>
          <cell r="MJ24">
            <v>2</v>
          </cell>
          <cell r="MK24">
            <v>0</v>
          </cell>
          <cell r="ML24">
            <v>1</v>
          </cell>
          <cell r="MM24">
            <v>1</v>
          </cell>
          <cell r="MN24">
            <v>1</v>
          </cell>
          <cell r="MO24">
            <v>1</v>
          </cell>
          <cell r="MP24">
            <v>0</v>
          </cell>
          <cell r="MQ24">
            <v>0</v>
          </cell>
          <cell r="MR24">
            <v>1</v>
          </cell>
          <cell r="MS24">
            <v>1</v>
          </cell>
          <cell r="MT24">
            <v>1</v>
          </cell>
          <cell r="MU24">
            <v>1</v>
          </cell>
          <cell r="MV24">
            <v>1</v>
          </cell>
          <cell r="MW24">
            <v>0</v>
          </cell>
          <cell r="MX24">
            <v>0</v>
          </cell>
          <cell r="MY24">
            <v>2</v>
          </cell>
          <cell r="MZ24">
            <v>2</v>
          </cell>
          <cell r="NA24">
            <v>2</v>
          </cell>
          <cell r="NB24">
            <v>2</v>
          </cell>
          <cell r="NC24">
            <v>2</v>
          </cell>
          <cell r="ND24">
            <v>0</v>
          </cell>
          <cell r="NE24">
            <v>0</v>
          </cell>
          <cell r="NF24">
            <v>1</v>
          </cell>
          <cell r="NG24">
            <v>1</v>
          </cell>
          <cell r="NH24">
            <v>1</v>
          </cell>
          <cell r="NI24">
            <v>1</v>
          </cell>
          <cell r="NJ24">
            <v>1</v>
          </cell>
          <cell r="NK24">
            <v>0</v>
          </cell>
          <cell r="NL24">
            <v>0</v>
          </cell>
          <cell r="NM24">
            <v>2</v>
          </cell>
          <cell r="NN24">
            <v>2</v>
          </cell>
          <cell r="NO24">
            <v>2</v>
          </cell>
          <cell r="NP24">
            <v>2</v>
          </cell>
          <cell r="NQ24">
            <v>2</v>
          </cell>
          <cell r="NR24">
            <v>0</v>
          </cell>
          <cell r="NS24">
            <v>0</v>
          </cell>
          <cell r="NT24">
            <v>2</v>
          </cell>
          <cell r="NU24">
            <v>2</v>
          </cell>
          <cell r="NV24">
            <v>5</v>
          </cell>
          <cell r="NW24">
            <v>0</v>
          </cell>
          <cell r="NX24">
            <v>0</v>
          </cell>
          <cell r="NY24">
            <v>0</v>
          </cell>
          <cell r="NZ24">
            <v>0</v>
          </cell>
        </row>
        <row r="25">
          <cell r="C25" t="str">
            <v>CHOQUET</v>
          </cell>
          <cell r="M25">
            <v>2</v>
          </cell>
          <cell r="N25">
            <v>2</v>
          </cell>
          <cell r="O25">
            <v>2</v>
          </cell>
          <cell r="P25">
            <v>2</v>
          </cell>
          <cell r="Q25">
            <v>2</v>
          </cell>
          <cell r="R25">
            <v>0</v>
          </cell>
          <cell r="S25">
            <v>0</v>
          </cell>
          <cell r="T25">
            <v>0</v>
          </cell>
          <cell r="U25">
            <v>5</v>
          </cell>
          <cell r="V25">
            <v>2</v>
          </cell>
          <cell r="W25">
            <v>1</v>
          </cell>
          <cell r="X25">
            <v>1</v>
          </cell>
          <cell r="Y25">
            <v>0</v>
          </cell>
          <cell r="Z25">
            <v>0</v>
          </cell>
          <cell r="AA25">
            <v>2</v>
          </cell>
          <cell r="AB25">
            <v>2</v>
          </cell>
          <cell r="AC25">
            <v>2</v>
          </cell>
          <cell r="AD25">
            <v>2</v>
          </cell>
          <cell r="AE25">
            <v>2</v>
          </cell>
          <cell r="AF25">
            <v>0</v>
          </cell>
          <cell r="AG25">
            <v>0</v>
          </cell>
          <cell r="AH25">
            <v>2</v>
          </cell>
          <cell r="AI25">
            <v>2</v>
          </cell>
          <cell r="AJ25">
            <v>2</v>
          </cell>
          <cell r="AK25">
            <v>2</v>
          </cell>
          <cell r="AL25">
            <v>2</v>
          </cell>
          <cell r="AM25">
            <v>0</v>
          </cell>
          <cell r="AN25">
            <v>0</v>
          </cell>
          <cell r="AO25">
            <v>1</v>
          </cell>
          <cell r="AP25">
            <v>1</v>
          </cell>
          <cell r="AQ25">
            <v>1</v>
          </cell>
          <cell r="AR25">
            <v>1</v>
          </cell>
          <cell r="AS25">
            <v>1</v>
          </cell>
          <cell r="AT25">
            <v>0</v>
          </cell>
          <cell r="AU25">
            <v>0</v>
          </cell>
          <cell r="AV25">
            <v>2</v>
          </cell>
          <cell r="AW25">
            <v>0</v>
          </cell>
          <cell r="AX25">
            <v>2</v>
          </cell>
          <cell r="AY25">
            <v>2</v>
          </cell>
          <cell r="AZ25">
            <v>0</v>
          </cell>
          <cell r="BA25">
            <v>2</v>
          </cell>
          <cell r="BB25">
            <v>2</v>
          </cell>
          <cell r="BC25">
            <v>0</v>
          </cell>
          <cell r="BD25">
            <v>2</v>
          </cell>
          <cell r="BE25">
            <v>2</v>
          </cell>
          <cell r="BF25">
            <v>2</v>
          </cell>
          <cell r="BG25">
            <v>2</v>
          </cell>
          <cell r="BH25">
            <v>0</v>
          </cell>
          <cell r="BI25">
            <v>0</v>
          </cell>
          <cell r="BJ25">
            <v>2</v>
          </cell>
          <cell r="BK25">
            <v>2</v>
          </cell>
          <cell r="BL25">
            <v>0</v>
          </cell>
          <cell r="BM25">
            <v>0</v>
          </cell>
          <cell r="BN25">
            <v>2</v>
          </cell>
          <cell r="BO25">
            <v>2</v>
          </cell>
          <cell r="BP25">
            <v>2</v>
          </cell>
          <cell r="BQ25">
            <v>3</v>
          </cell>
          <cell r="BR25">
            <v>3</v>
          </cell>
          <cell r="BS25">
            <v>3</v>
          </cell>
          <cell r="BT25">
            <v>3</v>
          </cell>
          <cell r="BU25">
            <v>3</v>
          </cell>
          <cell r="BV25">
            <v>0</v>
          </cell>
          <cell r="BW25">
            <v>0</v>
          </cell>
          <cell r="BX25">
            <v>2</v>
          </cell>
          <cell r="BY25">
            <v>2</v>
          </cell>
          <cell r="BZ25">
            <v>2</v>
          </cell>
          <cell r="CA25">
            <v>2</v>
          </cell>
          <cell r="CB25">
            <v>3</v>
          </cell>
          <cell r="CC25">
            <v>0</v>
          </cell>
          <cell r="CD25">
            <v>0</v>
          </cell>
          <cell r="CE25">
            <v>1</v>
          </cell>
          <cell r="CF25">
            <v>1</v>
          </cell>
          <cell r="CG25">
            <v>1</v>
          </cell>
          <cell r="CH25">
            <v>1</v>
          </cell>
          <cell r="CI25">
            <v>1</v>
          </cell>
          <cell r="CJ25">
            <v>0</v>
          </cell>
          <cell r="CK25">
            <v>0</v>
          </cell>
          <cell r="CL25">
            <v>2</v>
          </cell>
          <cell r="CM25">
            <v>0</v>
          </cell>
          <cell r="CN25">
            <v>2</v>
          </cell>
          <cell r="CO25">
            <v>0</v>
          </cell>
          <cell r="CP25">
            <v>2</v>
          </cell>
          <cell r="CQ25">
            <v>2</v>
          </cell>
          <cell r="CR25">
            <v>2</v>
          </cell>
          <cell r="CS25">
            <v>0</v>
          </cell>
          <cell r="CT25">
            <v>2</v>
          </cell>
          <cell r="CU25">
            <v>2</v>
          </cell>
          <cell r="CV25">
            <v>2</v>
          </cell>
          <cell r="CW25">
            <v>2</v>
          </cell>
          <cell r="CX25">
            <v>0</v>
          </cell>
          <cell r="CY25">
            <v>0</v>
          </cell>
          <cell r="CZ25">
            <v>2</v>
          </cell>
          <cell r="DA25">
            <v>2</v>
          </cell>
          <cell r="DB25">
            <v>2</v>
          </cell>
          <cell r="DC25">
            <v>0</v>
          </cell>
          <cell r="DD25">
            <v>0</v>
          </cell>
          <cell r="DE25">
            <v>2</v>
          </cell>
          <cell r="DF25">
            <v>2</v>
          </cell>
          <cell r="DG25">
            <v>3</v>
          </cell>
          <cell r="DH25">
            <v>3</v>
          </cell>
          <cell r="DI25">
            <v>3</v>
          </cell>
          <cell r="DJ25">
            <v>3</v>
          </cell>
          <cell r="DK25">
            <v>3</v>
          </cell>
          <cell r="DL25">
            <v>0</v>
          </cell>
          <cell r="DM25">
            <v>0</v>
          </cell>
          <cell r="DN25">
            <v>3</v>
          </cell>
          <cell r="DO25">
            <v>9</v>
          </cell>
          <cell r="DP25">
            <v>2</v>
          </cell>
          <cell r="DQ25">
            <v>2</v>
          </cell>
          <cell r="DR25">
            <v>2</v>
          </cell>
          <cell r="DS25">
            <v>2</v>
          </cell>
          <cell r="DT25">
            <v>2</v>
          </cell>
          <cell r="DU25">
            <v>0</v>
          </cell>
          <cell r="DV25">
            <v>2</v>
          </cell>
          <cell r="DW25">
            <v>2</v>
          </cell>
          <cell r="DX25">
            <v>0</v>
          </cell>
          <cell r="DY25">
            <v>2</v>
          </cell>
          <cell r="DZ25">
            <v>0</v>
          </cell>
          <cell r="EA25">
            <v>0</v>
          </cell>
          <cell r="EB25">
            <v>5</v>
          </cell>
          <cell r="EC25">
            <v>0</v>
          </cell>
          <cell r="ED25">
            <v>2</v>
          </cell>
          <cell r="EE25">
            <v>2</v>
          </cell>
          <cell r="EF25">
            <v>2</v>
          </cell>
          <cell r="EG25">
            <v>2</v>
          </cell>
          <cell r="EH25">
            <v>2</v>
          </cell>
          <cell r="EI25">
            <v>0</v>
          </cell>
          <cell r="EJ25">
            <v>0</v>
          </cell>
          <cell r="EK25">
            <v>2</v>
          </cell>
          <cell r="EL25">
            <v>2</v>
          </cell>
          <cell r="EM25">
            <v>2</v>
          </cell>
          <cell r="EN25">
            <v>2</v>
          </cell>
          <cell r="EO25">
            <v>2</v>
          </cell>
          <cell r="EP25">
            <v>0</v>
          </cell>
          <cell r="EQ25">
            <v>2</v>
          </cell>
          <cell r="ER25">
            <v>2</v>
          </cell>
          <cell r="ES25">
            <v>2</v>
          </cell>
          <cell r="ET25">
            <v>2</v>
          </cell>
          <cell r="EU25">
            <v>0</v>
          </cell>
          <cell r="EV25">
            <v>0</v>
          </cell>
          <cell r="EW25">
            <v>2</v>
          </cell>
          <cell r="EX25">
            <v>2</v>
          </cell>
          <cell r="EY25">
            <v>0</v>
          </cell>
          <cell r="EZ25">
            <v>0</v>
          </cell>
          <cell r="FA25">
            <v>2</v>
          </cell>
          <cell r="FB25">
            <v>2</v>
          </cell>
          <cell r="FC25">
            <v>2</v>
          </cell>
          <cell r="FD25">
            <v>0</v>
          </cell>
          <cell r="FE25">
            <v>1</v>
          </cell>
          <cell r="FF25">
            <v>1</v>
          </cell>
          <cell r="FG25">
            <v>1</v>
          </cell>
          <cell r="FH25">
            <v>1</v>
          </cell>
          <cell r="FI25">
            <v>0</v>
          </cell>
          <cell r="FJ25">
            <v>0</v>
          </cell>
          <cell r="FK25">
            <v>2</v>
          </cell>
          <cell r="FL25">
            <v>2</v>
          </cell>
          <cell r="FM25">
            <v>2</v>
          </cell>
          <cell r="FN25">
            <v>5</v>
          </cell>
          <cell r="FO25">
            <v>0</v>
          </cell>
          <cell r="FP25">
            <v>0</v>
          </cell>
          <cell r="FQ25">
            <v>0</v>
          </cell>
          <cell r="FR25">
            <v>0</v>
          </cell>
          <cell r="FS25">
            <v>0</v>
          </cell>
          <cell r="FT25">
            <v>2</v>
          </cell>
          <cell r="FU25">
            <v>2</v>
          </cell>
          <cell r="FV25">
            <v>2</v>
          </cell>
          <cell r="FW25">
            <v>2</v>
          </cell>
          <cell r="FX25">
            <v>2</v>
          </cell>
          <cell r="FY25">
            <v>5</v>
          </cell>
          <cell r="FZ25">
            <v>2</v>
          </cell>
          <cell r="GA25">
            <v>2</v>
          </cell>
          <cell r="GB25">
            <v>2</v>
          </cell>
          <cell r="GC25">
            <v>2</v>
          </cell>
          <cell r="GD25">
            <v>0</v>
          </cell>
          <cell r="GE25">
            <v>0</v>
          </cell>
          <cell r="GF25">
            <v>1</v>
          </cell>
          <cell r="GG25">
            <v>1</v>
          </cell>
          <cell r="GH25">
            <v>1</v>
          </cell>
          <cell r="GI25">
            <v>1</v>
          </cell>
          <cell r="GJ25">
            <v>1</v>
          </cell>
          <cell r="GK25">
            <v>0</v>
          </cell>
          <cell r="GL25">
            <v>0</v>
          </cell>
          <cell r="GM25">
            <v>2</v>
          </cell>
          <cell r="GN25">
            <v>2</v>
          </cell>
          <cell r="GO25">
            <v>2</v>
          </cell>
          <cell r="GP25">
            <v>2</v>
          </cell>
          <cell r="GQ25">
            <v>2</v>
          </cell>
          <cell r="GR25">
            <v>0</v>
          </cell>
          <cell r="GS25">
            <v>0</v>
          </cell>
          <cell r="GT25">
            <v>2</v>
          </cell>
          <cell r="GU25">
            <v>2</v>
          </cell>
          <cell r="GV25">
            <v>0</v>
          </cell>
          <cell r="GW25">
            <v>0</v>
          </cell>
          <cell r="GX25">
            <v>2</v>
          </cell>
          <cell r="GY25">
            <v>2</v>
          </cell>
          <cell r="GZ25">
            <v>2</v>
          </cell>
          <cell r="HA25">
            <v>0</v>
          </cell>
          <cell r="HB25">
            <v>2</v>
          </cell>
          <cell r="HC25">
            <v>2</v>
          </cell>
          <cell r="HD25">
            <v>2</v>
          </cell>
          <cell r="HE25">
            <v>2</v>
          </cell>
          <cell r="HF25">
            <v>0</v>
          </cell>
          <cell r="HG25">
            <v>5</v>
          </cell>
          <cell r="HH25">
            <v>0</v>
          </cell>
          <cell r="HI25">
            <v>0</v>
          </cell>
          <cell r="HJ25">
            <v>1</v>
          </cell>
          <cell r="HK25">
            <v>1</v>
          </cell>
          <cell r="HL25">
            <v>1</v>
          </cell>
          <cell r="HM25">
            <v>0</v>
          </cell>
          <cell r="HN25">
            <v>0</v>
          </cell>
          <cell r="HO25">
            <v>2</v>
          </cell>
          <cell r="HP25">
            <v>2</v>
          </cell>
          <cell r="HQ25">
            <v>2</v>
          </cell>
          <cell r="HR25">
            <v>0</v>
          </cell>
          <cell r="HS25">
            <v>0</v>
          </cell>
          <cell r="HT25">
            <v>2</v>
          </cell>
          <cell r="HU25">
            <v>2</v>
          </cell>
          <cell r="HV25">
            <v>4</v>
          </cell>
          <cell r="HW25">
            <v>4</v>
          </cell>
          <cell r="HX25">
            <v>4</v>
          </cell>
          <cell r="HY25">
            <v>4</v>
          </cell>
          <cell r="HZ25">
            <v>4</v>
          </cell>
          <cell r="IA25">
            <v>0</v>
          </cell>
          <cell r="IB25">
            <v>0</v>
          </cell>
          <cell r="IC25">
            <v>4</v>
          </cell>
          <cell r="ID25">
            <v>4</v>
          </cell>
          <cell r="IE25">
            <v>4</v>
          </cell>
          <cell r="IF25">
            <v>4</v>
          </cell>
          <cell r="IG25">
            <v>4</v>
          </cell>
          <cell r="IH25">
            <v>0</v>
          </cell>
          <cell r="II25">
            <v>0</v>
          </cell>
          <cell r="IJ25">
            <v>2</v>
          </cell>
          <cell r="IK25">
            <v>2</v>
          </cell>
          <cell r="IL25">
            <v>2</v>
          </cell>
          <cell r="IM25">
            <v>2</v>
          </cell>
          <cell r="IN25">
            <v>2</v>
          </cell>
          <cell r="IO25">
            <v>0</v>
          </cell>
          <cell r="IP25">
            <v>0</v>
          </cell>
          <cell r="IQ25">
            <v>2</v>
          </cell>
          <cell r="IR25">
            <v>2</v>
          </cell>
          <cell r="IS25">
            <v>0</v>
          </cell>
          <cell r="IT25">
            <v>0</v>
          </cell>
          <cell r="IU25">
            <v>2</v>
          </cell>
          <cell r="IV25">
            <v>2</v>
          </cell>
          <cell r="IW25">
            <v>2</v>
          </cell>
          <cell r="IX25">
            <v>4</v>
          </cell>
          <cell r="IY25">
            <v>4</v>
          </cell>
          <cell r="IZ25">
            <v>4</v>
          </cell>
          <cell r="JA25">
            <v>4</v>
          </cell>
          <cell r="JB25">
            <v>4</v>
          </cell>
          <cell r="JC25">
            <v>0</v>
          </cell>
          <cell r="JD25">
            <v>0</v>
          </cell>
          <cell r="JE25">
            <v>4</v>
          </cell>
          <cell r="JF25">
            <v>4</v>
          </cell>
          <cell r="JG25">
            <v>4</v>
          </cell>
          <cell r="JH25">
            <v>4</v>
          </cell>
          <cell r="JI25">
            <v>4</v>
          </cell>
          <cell r="JJ25">
            <v>0</v>
          </cell>
          <cell r="JK25">
            <v>0</v>
          </cell>
          <cell r="JL25">
            <v>4</v>
          </cell>
          <cell r="JM25">
            <v>4</v>
          </cell>
          <cell r="JN25">
            <v>4</v>
          </cell>
          <cell r="JO25">
            <v>4</v>
          </cell>
          <cell r="JP25">
            <v>4</v>
          </cell>
          <cell r="JQ25">
            <v>0</v>
          </cell>
          <cell r="JR25">
            <v>0</v>
          </cell>
          <cell r="JS25">
            <v>2</v>
          </cell>
          <cell r="JT25">
            <v>2</v>
          </cell>
          <cell r="JU25">
            <v>2</v>
          </cell>
          <cell r="JV25">
            <v>2</v>
          </cell>
          <cell r="JW25">
            <v>0</v>
          </cell>
          <cell r="JX25">
            <v>0</v>
          </cell>
          <cell r="JY25">
            <v>0</v>
          </cell>
          <cell r="JZ25">
            <v>2</v>
          </cell>
          <cell r="KA25">
            <v>2</v>
          </cell>
          <cell r="KB25">
            <v>2</v>
          </cell>
          <cell r="KC25">
            <v>2</v>
          </cell>
          <cell r="KD25">
            <v>2</v>
          </cell>
          <cell r="KE25">
            <v>0</v>
          </cell>
          <cell r="KF25">
            <v>0</v>
          </cell>
          <cell r="KG25">
            <v>2</v>
          </cell>
          <cell r="KH25">
            <v>2</v>
          </cell>
          <cell r="KI25">
            <v>0</v>
          </cell>
          <cell r="KJ25">
            <v>0</v>
          </cell>
          <cell r="KK25">
            <v>2</v>
          </cell>
          <cell r="KL25">
            <v>2</v>
          </cell>
          <cell r="KM25">
            <v>2</v>
          </cell>
          <cell r="KN25">
            <v>3</v>
          </cell>
          <cell r="KO25">
            <v>3</v>
          </cell>
          <cell r="KP25">
            <v>3</v>
          </cell>
          <cell r="KQ25">
            <v>3</v>
          </cell>
          <cell r="KR25">
            <v>3</v>
          </cell>
          <cell r="KS25">
            <v>0</v>
          </cell>
          <cell r="KT25">
            <v>0</v>
          </cell>
          <cell r="KU25">
            <v>3</v>
          </cell>
          <cell r="KV25">
            <v>0</v>
          </cell>
          <cell r="KW25">
            <v>0</v>
          </cell>
          <cell r="KX25">
            <v>2</v>
          </cell>
          <cell r="KY25">
            <v>2</v>
          </cell>
          <cell r="KZ25">
            <v>2</v>
          </cell>
          <cell r="LA25">
            <v>2</v>
          </cell>
          <cell r="LB25">
            <v>2</v>
          </cell>
          <cell r="LC25">
            <v>0</v>
          </cell>
          <cell r="LD25">
            <v>1</v>
          </cell>
          <cell r="LE25">
            <v>1</v>
          </cell>
          <cell r="LF25">
            <v>1</v>
          </cell>
          <cell r="LG25">
            <v>0</v>
          </cell>
          <cell r="LH25">
            <v>0</v>
          </cell>
          <cell r="LI25">
            <v>2</v>
          </cell>
          <cell r="LJ25">
            <v>2</v>
          </cell>
          <cell r="LK25">
            <v>2</v>
          </cell>
          <cell r="LL25">
            <v>2</v>
          </cell>
          <cell r="LM25">
            <v>2</v>
          </cell>
          <cell r="LN25">
            <v>0</v>
          </cell>
          <cell r="LO25">
            <v>0</v>
          </cell>
          <cell r="LP25">
            <v>1</v>
          </cell>
          <cell r="LQ25">
            <v>1</v>
          </cell>
          <cell r="LR25">
            <v>1</v>
          </cell>
          <cell r="LS25">
            <v>1</v>
          </cell>
          <cell r="LT25">
            <v>1</v>
          </cell>
          <cell r="LU25">
            <v>0</v>
          </cell>
          <cell r="LV25">
            <v>0</v>
          </cell>
          <cell r="LW25">
            <v>5</v>
          </cell>
          <cell r="LX25">
            <v>1</v>
          </cell>
          <cell r="LY25">
            <v>1</v>
          </cell>
          <cell r="LZ25">
            <v>1</v>
          </cell>
          <cell r="MA25">
            <v>1</v>
          </cell>
          <cell r="MB25">
            <v>0</v>
          </cell>
          <cell r="MC25">
            <v>0</v>
          </cell>
          <cell r="MD25">
            <v>2</v>
          </cell>
          <cell r="ME25">
            <v>2</v>
          </cell>
          <cell r="MF25">
            <v>0</v>
          </cell>
          <cell r="MG25">
            <v>0</v>
          </cell>
          <cell r="MH25">
            <v>2</v>
          </cell>
          <cell r="MI25">
            <v>2</v>
          </cell>
          <cell r="MJ25">
            <v>2</v>
          </cell>
          <cell r="MK25">
            <v>0</v>
          </cell>
          <cell r="ML25">
            <v>2</v>
          </cell>
          <cell r="MM25">
            <v>2</v>
          </cell>
          <cell r="MN25">
            <v>2</v>
          </cell>
          <cell r="MO25">
            <v>2</v>
          </cell>
          <cell r="MP25">
            <v>0</v>
          </cell>
          <cell r="MQ25">
            <v>0</v>
          </cell>
          <cell r="MR25">
            <v>1</v>
          </cell>
          <cell r="MS25">
            <v>1</v>
          </cell>
          <cell r="MT25">
            <v>1</v>
          </cell>
          <cell r="MU25">
            <v>1</v>
          </cell>
          <cell r="MV25">
            <v>1</v>
          </cell>
          <cell r="MW25">
            <v>0</v>
          </cell>
          <cell r="MX25">
            <v>0</v>
          </cell>
          <cell r="MY25">
            <v>1</v>
          </cell>
          <cell r="MZ25">
            <v>1</v>
          </cell>
          <cell r="NA25">
            <v>1</v>
          </cell>
          <cell r="NB25">
            <v>1</v>
          </cell>
          <cell r="NC25">
            <v>1</v>
          </cell>
          <cell r="ND25">
            <v>0</v>
          </cell>
          <cell r="NE25">
            <v>0</v>
          </cell>
          <cell r="NF25">
            <v>2</v>
          </cell>
          <cell r="NG25">
            <v>2</v>
          </cell>
          <cell r="NH25">
            <v>0</v>
          </cell>
          <cell r="NI25">
            <v>0</v>
          </cell>
          <cell r="NJ25">
            <v>2</v>
          </cell>
          <cell r="NK25">
            <v>2</v>
          </cell>
          <cell r="NL25">
            <v>2</v>
          </cell>
          <cell r="NM25">
            <v>2</v>
          </cell>
          <cell r="NN25">
            <v>0</v>
          </cell>
          <cell r="NO25">
            <v>5</v>
          </cell>
          <cell r="NP25">
            <v>2</v>
          </cell>
          <cell r="NQ25">
            <v>2</v>
          </cell>
          <cell r="NR25">
            <v>0</v>
          </cell>
          <cell r="NS25">
            <v>0</v>
          </cell>
          <cell r="NT25">
            <v>2</v>
          </cell>
          <cell r="NU25">
            <v>2</v>
          </cell>
          <cell r="NV25">
            <v>2</v>
          </cell>
          <cell r="NW25">
            <v>0</v>
          </cell>
          <cell r="NX25">
            <v>0</v>
          </cell>
          <cell r="NY25">
            <v>0</v>
          </cell>
          <cell r="NZ25">
            <v>0</v>
          </cell>
        </row>
        <row r="26">
          <cell r="C26" t="str">
            <v>BARBIER</v>
          </cell>
          <cell r="M26">
            <v>4</v>
          </cell>
          <cell r="N26">
            <v>5</v>
          </cell>
          <cell r="O26">
            <v>4</v>
          </cell>
          <cell r="P26">
            <v>4</v>
          </cell>
          <cell r="Q26">
            <v>4</v>
          </cell>
          <cell r="R26">
            <v>0</v>
          </cell>
          <cell r="S26">
            <v>0</v>
          </cell>
          <cell r="T26">
            <v>0</v>
          </cell>
          <cell r="U26">
            <v>2</v>
          </cell>
          <cell r="V26">
            <v>2</v>
          </cell>
          <cell r="W26">
            <v>2</v>
          </cell>
          <cell r="X26">
            <v>2</v>
          </cell>
          <cell r="Y26">
            <v>0</v>
          </cell>
          <cell r="Z26">
            <v>0</v>
          </cell>
          <cell r="AA26">
            <v>1</v>
          </cell>
          <cell r="AB26">
            <v>1</v>
          </cell>
          <cell r="AC26">
            <v>1</v>
          </cell>
          <cell r="AD26">
            <v>1</v>
          </cell>
          <cell r="AE26">
            <v>1</v>
          </cell>
          <cell r="AF26">
            <v>0</v>
          </cell>
          <cell r="AG26">
            <v>0</v>
          </cell>
          <cell r="AH26">
            <v>2</v>
          </cell>
          <cell r="AI26">
            <v>2</v>
          </cell>
          <cell r="AJ26">
            <v>0</v>
          </cell>
          <cell r="AK26">
            <v>0</v>
          </cell>
          <cell r="AL26">
            <v>2</v>
          </cell>
          <cell r="AM26">
            <v>2</v>
          </cell>
          <cell r="AN26">
            <v>2</v>
          </cell>
          <cell r="AO26">
            <v>0</v>
          </cell>
          <cell r="AP26">
            <v>1</v>
          </cell>
          <cell r="AQ26">
            <v>1</v>
          </cell>
          <cell r="AR26">
            <v>1</v>
          </cell>
          <cell r="AS26">
            <v>1</v>
          </cell>
          <cell r="AT26">
            <v>0</v>
          </cell>
          <cell r="AU26">
            <v>0</v>
          </cell>
          <cell r="AV26">
            <v>2</v>
          </cell>
          <cell r="AW26">
            <v>2</v>
          </cell>
          <cell r="AX26">
            <v>2</v>
          </cell>
          <cell r="AY26">
            <v>2</v>
          </cell>
          <cell r="AZ26">
            <v>2</v>
          </cell>
          <cell r="BA26">
            <v>0</v>
          </cell>
          <cell r="BB26">
            <v>0</v>
          </cell>
          <cell r="BC26">
            <v>3</v>
          </cell>
          <cell r="BD26">
            <v>3</v>
          </cell>
          <cell r="BE26">
            <v>3</v>
          </cell>
          <cell r="BF26">
            <v>3</v>
          </cell>
          <cell r="BG26">
            <v>3</v>
          </cell>
          <cell r="BH26">
            <v>0</v>
          </cell>
          <cell r="BI26">
            <v>0</v>
          </cell>
          <cell r="BJ26">
            <v>3</v>
          </cell>
          <cell r="BK26">
            <v>1</v>
          </cell>
          <cell r="BL26">
            <v>1</v>
          </cell>
          <cell r="BM26">
            <v>1</v>
          </cell>
          <cell r="BN26">
            <v>1</v>
          </cell>
          <cell r="BO26">
            <v>0</v>
          </cell>
          <cell r="BP26">
            <v>0</v>
          </cell>
          <cell r="BQ26">
            <v>2</v>
          </cell>
          <cell r="BR26">
            <v>2</v>
          </cell>
          <cell r="BS26">
            <v>2</v>
          </cell>
          <cell r="BT26">
            <v>2</v>
          </cell>
          <cell r="BU26">
            <v>2</v>
          </cell>
          <cell r="BV26">
            <v>0</v>
          </cell>
          <cell r="BW26">
            <v>0</v>
          </cell>
          <cell r="BX26">
            <v>2</v>
          </cell>
          <cell r="BY26">
            <v>2</v>
          </cell>
          <cell r="BZ26">
            <v>0</v>
          </cell>
          <cell r="CA26">
            <v>0</v>
          </cell>
          <cell r="CB26">
            <v>2</v>
          </cell>
          <cell r="CC26">
            <v>2</v>
          </cell>
          <cell r="CD26">
            <v>2</v>
          </cell>
          <cell r="CE26">
            <v>0</v>
          </cell>
          <cell r="CF26">
            <v>2</v>
          </cell>
          <cell r="CG26">
            <v>2</v>
          </cell>
          <cell r="CH26">
            <v>2</v>
          </cell>
          <cell r="CI26">
            <v>2</v>
          </cell>
          <cell r="CJ26">
            <v>0</v>
          </cell>
          <cell r="CK26">
            <v>0</v>
          </cell>
          <cell r="CL26">
            <v>1</v>
          </cell>
          <cell r="CM26">
            <v>1</v>
          </cell>
          <cell r="CN26">
            <v>0</v>
          </cell>
          <cell r="CO26">
            <v>0</v>
          </cell>
          <cell r="CP26">
            <v>2</v>
          </cell>
          <cell r="CQ26">
            <v>2</v>
          </cell>
          <cell r="CR26">
            <v>2</v>
          </cell>
          <cell r="CS26">
            <v>2</v>
          </cell>
          <cell r="CT26">
            <v>2</v>
          </cell>
          <cell r="CU26">
            <v>0</v>
          </cell>
          <cell r="CV26">
            <v>0</v>
          </cell>
          <cell r="CW26">
            <v>2</v>
          </cell>
          <cell r="CX26">
            <v>2</v>
          </cell>
          <cell r="CY26">
            <v>2</v>
          </cell>
          <cell r="CZ26">
            <v>0</v>
          </cell>
          <cell r="DA26">
            <v>1</v>
          </cell>
          <cell r="DB26">
            <v>1</v>
          </cell>
          <cell r="DC26">
            <v>1</v>
          </cell>
          <cell r="DD26">
            <v>1</v>
          </cell>
          <cell r="DE26">
            <v>0</v>
          </cell>
          <cell r="DF26">
            <v>0</v>
          </cell>
          <cell r="DG26">
            <v>2</v>
          </cell>
          <cell r="DH26">
            <v>2</v>
          </cell>
          <cell r="DI26">
            <v>2</v>
          </cell>
          <cell r="DJ26">
            <v>2</v>
          </cell>
          <cell r="DK26">
            <v>2</v>
          </cell>
          <cell r="DL26">
            <v>0</v>
          </cell>
          <cell r="DM26">
            <v>0</v>
          </cell>
          <cell r="DN26">
            <v>1</v>
          </cell>
          <cell r="DO26">
            <v>1</v>
          </cell>
          <cell r="DP26">
            <v>1</v>
          </cell>
          <cell r="DQ26">
            <v>1</v>
          </cell>
          <cell r="DR26">
            <v>1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2</v>
          </cell>
          <cell r="DX26">
            <v>2</v>
          </cell>
          <cell r="DY26">
            <v>2</v>
          </cell>
          <cell r="DZ26">
            <v>2</v>
          </cell>
          <cell r="EA26">
            <v>2</v>
          </cell>
          <cell r="EB26">
            <v>5</v>
          </cell>
          <cell r="EC26">
            <v>4</v>
          </cell>
          <cell r="ED26">
            <v>4</v>
          </cell>
          <cell r="EE26">
            <v>4</v>
          </cell>
          <cell r="EF26">
            <v>4</v>
          </cell>
          <cell r="EG26">
            <v>0</v>
          </cell>
          <cell r="EH26">
            <v>0</v>
          </cell>
          <cell r="EI26">
            <v>4</v>
          </cell>
          <cell r="EJ26">
            <v>2</v>
          </cell>
          <cell r="EK26">
            <v>2</v>
          </cell>
          <cell r="EL26">
            <v>1</v>
          </cell>
          <cell r="EM26">
            <v>1</v>
          </cell>
          <cell r="EN26">
            <v>0</v>
          </cell>
          <cell r="EO26">
            <v>0</v>
          </cell>
          <cell r="EP26">
            <v>2</v>
          </cell>
          <cell r="EQ26">
            <v>2</v>
          </cell>
          <cell r="ER26">
            <v>2</v>
          </cell>
          <cell r="ES26">
            <v>2</v>
          </cell>
          <cell r="ET26">
            <v>2</v>
          </cell>
          <cell r="EU26">
            <v>0</v>
          </cell>
          <cell r="EV26">
            <v>0</v>
          </cell>
          <cell r="EW26">
            <v>3</v>
          </cell>
          <cell r="EX26">
            <v>3</v>
          </cell>
          <cell r="EY26">
            <v>3</v>
          </cell>
          <cell r="EZ26">
            <v>3</v>
          </cell>
          <cell r="FA26">
            <v>3</v>
          </cell>
          <cell r="FB26">
            <v>0</v>
          </cell>
          <cell r="FC26">
            <v>0</v>
          </cell>
          <cell r="FD26">
            <v>3</v>
          </cell>
          <cell r="FE26">
            <v>0</v>
          </cell>
          <cell r="FF26">
            <v>2</v>
          </cell>
          <cell r="FG26">
            <v>2</v>
          </cell>
          <cell r="FH26">
            <v>2</v>
          </cell>
          <cell r="FI26">
            <v>2</v>
          </cell>
          <cell r="FJ26">
            <v>2</v>
          </cell>
          <cell r="FK26">
            <v>0</v>
          </cell>
          <cell r="FL26">
            <v>1</v>
          </cell>
          <cell r="FM26">
            <v>1</v>
          </cell>
          <cell r="FN26">
            <v>2</v>
          </cell>
          <cell r="FO26">
            <v>2</v>
          </cell>
          <cell r="FP26">
            <v>0</v>
          </cell>
          <cell r="FQ26">
            <v>0</v>
          </cell>
          <cell r="FR26">
            <v>2</v>
          </cell>
          <cell r="FS26">
            <v>2</v>
          </cell>
          <cell r="FT26">
            <v>2</v>
          </cell>
          <cell r="FU26">
            <v>2</v>
          </cell>
          <cell r="FV26">
            <v>2</v>
          </cell>
          <cell r="FW26">
            <v>0</v>
          </cell>
          <cell r="FX26">
            <v>0</v>
          </cell>
          <cell r="FY26">
            <v>5</v>
          </cell>
          <cell r="FZ26">
            <v>1</v>
          </cell>
          <cell r="GA26">
            <v>1</v>
          </cell>
          <cell r="GB26">
            <v>1</v>
          </cell>
          <cell r="GC26">
            <v>1</v>
          </cell>
          <cell r="GD26">
            <v>0</v>
          </cell>
          <cell r="GE26">
            <v>0</v>
          </cell>
          <cell r="GF26">
            <v>2</v>
          </cell>
          <cell r="GG26">
            <v>2</v>
          </cell>
          <cell r="GH26">
            <v>2</v>
          </cell>
          <cell r="GI26">
            <v>2</v>
          </cell>
          <cell r="GJ26">
            <v>2</v>
          </cell>
          <cell r="GK26">
            <v>0</v>
          </cell>
          <cell r="GL26">
            <v>0</v>
          </cell>
          <cell r="GM26">
            <v>4</v>
          </cell>
          <cell r="GN26">
            <v>4</v>
          </cell>
          <cell r="GO26">
            <v>4</v>
          </cell>
          <cell r="GP26">
            <v>4</v>
          </cell>
          <cell r="GQ26">
            <v>4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2</v>
          </cell>
          <cell r="GW26">
            <v>2</v>
          </cell>
          <cell r="GX26">
            <v>2</v>
          </cell>
          <cell r="GY26">
            <v>2</v>
          </cell>
          <cell r="GZ26">
            <v>2</v>
          </cell>
          <cell r="HA26">
            <v>0</v>
          </cell>
          <cell r="HB26">
            <v>0</v>
          </cell>
          <cell r="HC26">
            <v>0</v>
          </cell>
          <cell r="HD26">
            <v>2</v>
          </cell>
          <cell r="HE26">
            <v>2</v>
          </cell>
          <cell r="HF26">
            <v>2</v>
          </cell>
          <cell r="HG26">
            <v>2</v>
          </cell>
          <cell r="HH26">
            <v>4</v>
          </cell>
          <cell r="HI26">
            <v>4</v>
          </cell>
          <cell r="HJ26">
            <v>4</v>
          </cell>
          <cell r="HK26">
            <v>4</v>
          </cell>
          <cell r="HL26">
            <v>4</v>
          </cell>
          <cell r="HM26">
            <v>0</v>
          </cell>
          <cell r="HN26">
            <v>0</v>
          </cell>
          <cell r="HO26">
            <v>1</v>
          </cell>
          <cell r="HP26">
            <v>1</v>
          </cell>
          <cell r="HQ26">
            <v>1</v>
          </cell>
          <cell r="HR26">
            <v>1</v>
          </cell>
          <cell r="HS26">
            <v>1</v>
          </cell>
          <cell r="HT26">
            <v>0</v>
          </cell>
          <cell r="HU26">
            <v>0</v>
          </cell>
          <cell r="HV26">
            <v>2</v>
          </cell>
          <cell r="HW26">
            <v>2</v>
          </cell>
          <cell r="HX26">
            <v>2</v>
          </cell>
          <cell r="HY26">
            <v>2</v>
          </cell>
          <cell r="HZ26">
            <v>2</v>
          </cell>
          <cell r="IA26">
            <v>0</v>
          </cell>
          <cell r="IB26">
            <v>0</v>
          </cell>
          <cell r="IC26">
            <v>2</v>
          </cell>
          <cell r="ID26">
            <v>2</v>
          </cell>
          <cell r="IE26">
            <v>0</v>
          </cell>
          <cell r="IF26">
            <v>0</v>
          </cell>
          <cell r="IG26">
            <v>2</v>
          </cell>
          <cell r="IH26">
            <v>2</v>
          </cell>
          <cell r="II26">
            <v>2</v>
          </cell>
          <cell r="IJ26">
            <v>4</v>
          </cell>
          <cell r="IK26">
            <v>4</v>
          </cell>
          <cell r="IL26">
            <v>4</v>
          </cell>
          <cell r="IM26">
            <v>5</v>
          </cell>
          <cell r="IN26">
            <v>4</v>
          </cell>
          <cell r="IO26">
            <v>0</v>
          </cell>
          <cell r="IP26">
            <v>0</v>
          </cell>
          <cell r="IQ26">
            <v>4</v>
          </cell>
          <cell r="IR26">
            <v>9</v>
          </cell>
          <cell r="IS26">
            <v>2</v>
          </cell>
          <cell r="IT26">
            <v>2</v>
          </cell>
          <cell r="IU26">
            <v>2</v>
          </cell>
          <cell r="IV26">
            <v>2</v>
          </cell>
          <cell r="IW26">
            <v>2</v>
          </cell>
          <cell r="IX26">
            <v>0</v>
          </cell>
          <cell r="IY26">
            <v>2</v>
          </cell>
          <cell r="IZ26">
            <v>2</v>
          </cell>
          <cell r="JA26">
            <v>2</v>
          </cell>
          <cell r="JB26">
            <v>2</v>
          </cell>
          <cell r="JC26">
            <v>0</v>
          </cell>
          <cell r="JD26">
            <v>0</v>
          </cell>
          <cell r="JE26">
            <v>2</v>
          </cell>
          <cell r="JF26">
            <v>2</v>
          </cell>
          <cell r="JG26">
            <v>1</v>
          </cell>
          <cell r="JH26">
            <v>1</v>
          </cell>
          <cell r="JI26">
            <v>1</v>
          </cell>
          <cell r="JJ26">
            <v>0</v>
          </cell>
          <cell r="JK26">
            <v>0</v>
          </cell>
          <cell r="JL26">
            <v>0</v>
          </cell>
          <cell r="JM26">
            <v>0</v>
          </cell>
          <cell r="JN26">
            <v>2</v>
          </cell>
          <cell r="JO26">
            <v>2</v>
          </cell>
          <cell r="JP26">
            <v>2</v>
          </cell>
          <cell r="JQ26">
            <v>2</v>
          </cell>
          <cell r="JR26">
            <v>2</v>
          </cell>
          <cell r="JS26">
            <v>0</v>
          </cell>
          <cell r="JT26">
            <v>1</v>
          </cell>
          <cell r="JU26">
            <v>1</v>
          </cell>
          <cell r="JV26">
            <v>1</v>
          </cell>
          <cell r="JW26">
            <v>1</v>
          </cell>
          <cell r="JX26">
            <v>0</v>
          </cell>
          <cell r="JY26">
            <v>0</v>
          </cell>
          <cell r="JZ26">
            <v>2</v>
          </cell>
          <cell r="KA26">
            <v>2</v>
          </cell>
          <cell r="KB26">
            <v>2</v>
          </cell>
          <cell r="KC26">
            <v>2</v>
          </cell>
          <cell r="KD26">
            <v>2</v>
          </cell>
          <cell r="KE26">
            <v>0</v>
          </cell>
          <cell r="KF26">
            <v>0</v>
          </cell>
          <cell r="KG26">
            <v>2</v>
          </cell>
          <cell r="KH26">
            <v>2</v>
          </cell>
          <cell r="KI26">
            <v>0</v>
          </cell>
          <cell r="KJ26">
            <v>0</v>
          </cell>
          <cell r="KK26">
            <v>2</v>
          </cell>
          <cell r="KL26">
            <v>2</v>
          </cell>
          <cell r="KM26">
            <v>2</v>
          </cell>
          <cell r="KN26">
            <v>3</v>
          </cell>
          <cell r="KO26">
            <v>3</v>
          </cell>
          <cell r="KP26">
            <v>3</v>
          </cell>
          <cell r="KQ26">
            <v>3</v>
          </cell>
          <cell r="KR26">
            <v>3</v>
          </cell>
          <cell r="KS26">
            <v>0</v>
          </cell>
          <cell r="KT26">
            <v>0</v>
          </cell>
          <cell r="KU26">
            <v>3</v>
          </cell>
          <cell r="KV26">
            <v>0</v>
          </cell>
          <cell r="KW26">
            <v>0</v>
          </cell>
          <cell r="KX26">
            <v>2</v>
          </cell>
          <cell r="KY26">
            <v>2</v>
          </cell>
          <cell r="KZ26">
            <v>2</v>
          </cell>
          <cell r="LA26">
            <v>2</v>
          </cell>
          <cell r="LB26">
            <v>0</v>
          </cell>
          <cell r="LC26">
            <v>1</v>
          </cell>
          <cell r="LD26">
            <v>1</v>
          </cell>
          <cell r="LE26">
            <v>1</v>
          </cell>
          <cell r="LF26">
            <v>1</v>
          </cell>
          <cell r="LG26">
            <v>0</v>
          </cell>
          <cell r="LH26">
            <v>0</v>
          </cell>
          <cell r="LI26">
            <v>2</v>
          </cell>
          <cell r="LJ26">
            <v>2</v>
          </cell>
          <cell r="LK26">
            <v>2</v>
          </cell>
          <cell r="LL26">
            <v>0</v>
          </cell>
          <cell r="LM26">
            <v>5</v>
          </cell>
          <cell r="LN26">
            <v>0</v>
          </cell>
          <cell r="LO26">
            <v>0</v>
          </cell>
          <cell r="LP26">
            <v>1</v>
          </cell>
          <cell r="LQ26">
            <v>1</v>
          </cell>
          <cell r="LR26">
            <v>1</v>
          </cell>
          <cell r="LS26">
            <v>1</v>
          </cell>
          <cell r="LT26">
            <v>1</v>
          </cell>
          <cell r="LU26">
            <v>0</v>
          </cell>
          <cell r="LV26">
            <v>0</v>
          </cell>
          <cell r="LW26">
            <v>2</v>
          </cell>
          <cell r="LX26">
            <v>2</v>
          </cell>
          <cell r="LY26">
            <v>0</v>
          </cell>
          <cell r="LZ26">
            <v>0</v>
          </cell>
          <cell r="MA26">
            <v>2</v>
          </cell>
          <cell r="MB26">
            <v>2</v>
          </cell>
          <cell r="MC26">
            <v>2</v>
          </cell>
          <cell r="MD26">
            <v>0</v>
          </cell>
          <cell r="ME26">
            <v>1</v>
          </cell>
          <cell r="MF26">
            <v>1</v>
          </cell>
          <cell r="MG26">
            <v>1</v>
          </cell>
          <cell r="MH26">
            <v>1</v>
          </cell>
          <cell r="MI26">
            <v>0</v>
          </cell>
          <cell r="MJ26">
            <v>0</v>
          </cell>
          <cell r="MK26">
            <v>0</v>
          </cell>
          <cell r="ML26">
            <v>0</v>
          </cell>
          <cell r="MM26">
            <v>2</v>
          </cell>
          <cell r="MN26">
            <v>2</v>
          </cell>
          <cell r="MO26">
            <v>2</v>
          </cell>
          <cell r="MP26">
            <v>2</v>
          </cell>
          <cell r="MQ26">
            <v>2</v>
          </cell>
          <cell r="MR26">
            <v>0</v>
          </cell>
          <cell r="MS26">
            <v>2</v>
          </cell>
          <cell r="MT26">
            <v>2</v>
          </cell>
          <cell r="MU26">
            <v>2</v>
          </cell>
          <cell r="MV26">
            <v>2</v>
          </cell>
          <cell r="MW26">
            <v>0</v>
          </cell>
          <cell r="MX26">
            <v>0</v>
          </cell>
          <cell r="MY26">
            <v>1</v>
          </cell>
          <cell r="MZ26">
            <v>1</v>
          </cell>
          <cell r="NA26">
            <v>1</v>
          </cell>
          <cell r="NB26">
            <v>1</v>
          </cell>
          <cell r="NC26">
            <v>1</v>
          </cell>
          <cell r="ND26">
            <v>0</v>
          </cell>
          <cell r="NE26">
            <v>0</v>
          </cell>
          <cell r="NF26">
            <v>4</v>
          </cell>
          <cell r="NG26">
            <v>4</v>
          </cell>
          <cell r="NH26">
            <v>4</v>
          </cell>
          <cell r="NI26">
            <v>4</v>
          </cell>
          <cell r="NJ26">
            <v>4</v>
          </cell>
          <cell r="NK26">
            <v>0</v>
          </cell>
          <cell r="NL26">
            <v>0</v>
          </cell>
          <cell r="NM26">
            <v>2</v>
          </cell>
          <cell r="NN26">
            <v>2</v>
          </cell>
          <cell r="NO26">
            <v>2</v>
          </cell>
          <cell r="NP26">
            <v>2</v>
          </cell>
          <cell r="NQ26">
            <v>2</v>
          </cell>
          <cell r="NR26">
            <v>0</v>
          </cell>
          <cell r="NS26">
            <v>0</v>
          </cell>
          <cell r="NT26">
            <v>2</v>
          </cell>
          <cell r="NU26">
            <v>0</v>
          </cell>
          <cell r="NV26">
            <v>5</v>
          </cell>
          <cell r="NW26">
            <v>0</v>
          </cell>
          <cell r="NX26">
            <v>2</v>
          </cell>
          <cell r="NY26">
            <v>2</v>
          </cell>
          <cell r="NZ26">
            <v>2</v>
          </cell>
        </row>
        <row r="27">
          <cell r="C27" t="str">
            <v>YOUBI</v>
          </cell>
          <cell r="M27">
            <v>4</v>
          </cell>
          <cell r="N27">
            <v>5</v>
          </cell>
          <cell r="O27">
            <v>4</v>
          </cell>
          <cell r="P27">
            <v>4</v>
          </cell>
          <cell r="Q27">
            <v>4</v>
          </cell>
          <cell r="R27">
            <v>0</v>
          </cell>
          <cell r="S27">
            <v>0</v>
          </cell>
          <cell r="T27">
            <v>0</v>
          </cell>
          <cell r="U27">
            <v>5</v>
          </cell>
          <cell r="V27">
            <v>2</v>
          </cell>
          <cell r="W27">
            <v>2</v>
          </cell>
          <cell r="X27">
            <v>2</v>
          </cell>
          <cell r="Y27">
            <v>0</v>
          </cell>
          <cell r="Z27">
            <v>0</v>
          </cell>
          <cell r="AA27">
            <v>2</v>
          </cell>
          <cell r="AB27">
            <v>2</v>
          </cell>
          <cell r="AC27">
            <v>0</v>
          </cell>
          <cell r="AD27">
            <v>0</v>
          </cell>
          <cell r="AE27">
            <v>2</v>
          </cell>
          <cell r="AF27">
            <v>2</v>
          </cell>
          <cell r="AG27">
            <v>2</v>
          </cell>
          <cell r="AH27">
            <v>0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0</v>
          </cell>
          <cell r="AN27">
            <v>0</v>
          </cell>
          <cell r="AO27">
            <v>2</v>
          </cell>
          <cell r="AP27">
            <v>2</v>
          </cell>
          <cell r="AQ27">
            <v>0</v>
          </cell>
          <cell r="AR27">
            <v>0</v>
          </cell>
          <cell r="AS27">
            <v>2</v>
          </cell>
          <cell r="AT27">
            <v>2</v>
          </cell>
          <cell r="AU27">
            <v>2</v>
          </cell>
          <cell r="AV27">
            <v>3</v>
          </cell>
          <cell r="AW27">
            <v>3</v>
          </cell>
          <cell r="AX27">
            <v>3</v>
          </cell>
          <cell r="AY27">
            <v>3</v>
          </cell>
          <cell r="AZ27">
            <v>3</v>
          </cell>
          <cell r="BA27">
            <v>0</v>
          </cell>
          <cell r="BB27">
            <v>0</v>
          </cell>
          <cell r="BC27">
            <v>2</v>
          </cell>
          <cell r="BD27">
            <v>2</v>
          </cell>
          <cell r="BE27">
            <v>2</v>
          </cell>
          <cell r="BF27">
            <v>2</v>
          </cell>
          <cell r="BG27">
            <v>3</v>
          </cell>
          <cell r="BH27">
            <v>0</v>
          </cell>
          <cell r="BI27">
            <v>0</v>
          </cell>
          <cell r="BJ27">
            <v>2</v>
          </cell>
          <cell r="BK27">
            <v>2</v>
          </cell>
          <cell r="BL27">
            <v>2</v>
          </cell>
          <cell r="BM27">
            <v>2</v>
          </cell>
          <cell r="BN27">
            <v>2</v>
          </cell>
          <cell r="BO27">
            <v>0</v>
          </cell>
          <cell r="BP27">
            <v>0</v>
          </cell>
          <cell r="BQ27">
            <v>2</v>
          </cell>
          <cell r="BR27">
            <v>2</v>
          </cell>
          <cell r="BS27">
            <v>2</v>
          </cell>
          <cell r="BT27">
            <v>2</v>
          </cell>
          <cell r="BU27">
            <v>0</v>
          </cell>
          <cell r="BV27">
            <v>0</v>
          </cell>
          <cell r="BW27">
            <v>0</v>
          </cell>
          <cell r="BX27">
            <v>1</v>
          </cell>
          <cell r="BY27">
            <v>1</v>
          </cell>
          <cell r="BZ27">
            <v>0</v>
          </cell>
          <cell r="CA27">
            <v>0</v>
          </cell>
          <cell r="CB27">
            <v>2</v>
          </cell>
          <cell r="CC27">
            <v>2</v>
          </cell>
          <cell r="CD27">
            <v>2</v>
          </cell>
          <cell r="CE27">
            <v>4</v>
          </cell>
          <cell r="CF27">
            <v>4</v>
          </cell>
          <cell r="CG27">
            <v>4</v>
          </cell>
          <cell r="CH27">
            <v>4</v>
          </cell>
          <cell r="CI27">
            <v>4</v>
          </cell>
          <cell r="CJ27">
            <v>0</v>
          </cell>
          <cell r="CK27">
            <v>0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0</v>
          </cell>
          <cell r="CR27">
            <v>0</v>
          </cell>
          <cell r="CS27">
            <v>2</v>
          </cell>
          <cell r="CT27">
            <v>2</v>
          </cell>
          <cell r="CU27">
            <v>2</v>
          </cell>
          <cell r="CV27">
            <v>2</v>
          </cell>
          <cell r="CW27">
            <v>2</v>
          </cell>
          <cell r="CX27">
            <v>0</v>
          </cell>
          <cell r="CY27">
            <v>0</v>
          </cell>
          <cell r="CZ27">
            <v>2</v>
          </cell>
          <cell r="DA27">
            <v>2</v>
          </cell>
          <cell r="DB27">
            <v>0</v>
          </cell>
          <cell r="DC27">
            <v>0</v>
          </cell>
          <cell r="DD27">
            <v>2</v>
          </cell>
          <cell r="DE27">
            <v>2</v>
          </cell>
          <cell r="DF27">
            <v>2</v>
          </cell>
          <cell r="DG27">
            <v>0</v>
          </cell>
          <cell r="DH27">
            <v>0</v>
          </cell>
          <cell r="DI27">
            <v>0</v>
          </cell>
          <cell r="DJ27">
            <v>2</v>
          </cell>
          <cell r="DK27">
            <v>2</v>
          </cell>
          <cell r="DL27">
            <v>2</v>
          </cell>
          <cell r="DM27">
            <v>2</v>
          </cell>
          <cell r="DN27">
            <v>0</v>
          </cell>
          <cell r="DO27">
            <v>1</v>
          </cell>
          <cell r="DP27">
            <v>1</v>
          </cell>
          <cell r="DQ27">
            <v>1</v>
          </cell>
          <cell r="DR27">
            <v>1</v>
          </cell>
          <cell r="DS27">
            <v>0</v>
          </cell>
          <cell r="DT27">
            <v>0</v>
          </cell>
          <cell r="DU27">
            <v>2</v>
          </cell>
          <cell r="DV27">
            <v>2</v>
          </cell>
          <cell r="DW27">
            <v>0</v>
          </cell>
          <cell r="DX27">
            <v>0</v>
          </cell>
          <cell r="DY27">
            <v>2</v>
          </cell>
          <cell r="DZ27">
            <v>2</v>
          </cell>
          <cell r="EA27">
            <v>2</v>
          </cell>
          <cell r="EB27">
            <v>5</v>
          </cell>
          <cell r="EC27">
            <v>2</v>
          </cell>
          <cell r="ED27">
            <v>2</v>
          </cell>
          <cell r="EE27">
            <v>2</v>
          </cell>
          <cell r="EF27">
            <v>2</v>
          </cell>
          <cell r="EG27">
            <v>0</v>
          </cell>
          <cell r="EH27">
            <v>0</v>
          </cell>
          <cell r="EI27">
            <v>2</v>
          </cell>
          <cell r="EJ27">
            <v>2</v>
          </cell>
          <cell r="EK27">
            <v>5</v>
          </cell>
          <cell r="EL27">
            <v>1</v>
          </cell>
          <cell r="EM27">
            <v>1</v>
          </cell>
          <cell r="EN27">
            <v>0</v>
          </cell>
          <cell r="EO27">
            <v>0</v>
          </cell>
          <cell r="EP27">
            <v>2</v>
          </cell>
          <cell r="EQ27">
            <v>2</v>
          </cell>
          <cell r="ER27">
            <v>5</v>
          </cell>
          <cell r="ES27">
            <v>0</v>
          </cell>
          <cell r="ET27">
            <v>2</v>
          </cell>
          <cell r="EU27">
            <v>2</v>
          </cell>
          <cell r="EV27">
            <v>2</v>
          </cell>
          <cell r="EW27">
            <v>3</v>
          </cell>
          <cell r="EX27">
            <v>3</v>
          </cell>
          <cell r="EY27">
            <v>3</v>
          </cell>
          <cell r="EZ27">
            <v>3</v>
          </cell>
          <cell r="FA27">
            <v>3</v>
          </cell>
          <cell r="FB27">
            <v>0</v>
          </cell>
          <cell r="FC27">
            <v>0</v>
          </cell>
          <cell r="FD27">
            <v>1</v>
          </cell>
          <cell r="FE27">
            <v>1</v>
          </cell>
          <cell r="FF27">
            <v>1</v>
          </cell>
          <cell r="FG27">
            <v>1</v>
          </cell>
          <cell r="FH27">
            <v>3</v>
          </cell>
          <cell r="FI27">
            <v>0</v>
          </cell>
          <cell r="FJ27">
            <v>0</v>
          </cell>
          <cell r="FK27">
            <v>2</v>
          </cell>
          <cell r="FL27">
            <v>2</v>
          </cell>
          <cell r="FM27">
            <v>2</v>
          </cell>
          <cell r="FN27">
            <v>2</v>
          </cell>
          <cell r="FO27">
            <v>2</v>
          </cell>
          <cell r="FP27">
            <v>0</v>
          </cell>
          <cell r="FQ27">
            <v>0</v>
          </cell>
          <cell r="FR27">
            <v>2</v>
          </cell>
          <cell r="FS27">
            <v>2</v>
          </cell>
          <cell r="FT27">
            <v>0</v>
          </cell>
          <cell r="FU27">
            <v>0</v>
          </cell>
          <cell r="FV27">
            <v>2</v>
          </cell>
          <cell r="FW27">
            <v>2</v>
          </cell>
          <cell r="FX27">
            <v>2</v>
          </cell>
          <cell r="FY27">
            <v>5</v>
          </cell>
          <cell r="FZ27">
            <v>0</v>
          </cell>
          <cell r="GA27">
            <v>1</v>
          </cell>
          <cell r="GB27">
            <v>1</v>
          </cell>
          <cell r="GC27">
            <v>1</v>
          </cell>
          <cell r="GD27">
            <v>0</v>
          </cell>
          <cell r="GE27">
            <v>0</v>
          </cell>
          <cell r="GF27">
            <v>1</v>
          </cell>
          <cell r="GG27">
            <v>1</v>
          </cell>
          <cell r="GH27">
            <v>1</v>
          </cell>
          <cell r="GI27">
            <v>1</v>
          </cell>
          <cell r="GJ27">
            <v>1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2</v>
          </cell>
          <cell r="GP27">
            <v>2</v>
          </cell>
          <cell r="GQ27">
            <v>2</v>
          </cell>
          <cell r="GR27">
            <v>2</v>
          </cell>
          <cell r="GS27">
            <v>2</v>
          </cell>
          <cell r="GT27">
            <v>4</v>
          </cell>
          <cell r="GU27">
            <v>4</v>
          </cell>
          <cell r="GV27">
            <v>4</v>
          </cell>
          <cell r="GW27">
            <v>4</v>
          </cell>
          <cell r="GX27">
            <v>4</v>
          </cell>
          <cell r="GY27">
            <v>0</v>
          </cell>
          <cell r="GZ27">
            <v>0</v>
          </cell>
          <cell r="HA27">
            <v>2</v>
          </cell>
          <cell r="HB27">
            <v>2</v>
          </cell>
          <cell r="HC27">
            <v>2</v>
          </cell>
          <cell r="HD27">
            <v>2</v>
          </cell>
          <cell r="HE27">
            <v>0</v>
          </cell>
          <cell r="HF27">
            <v>0</v>
          </cell>
          <cell r="HG27">
            <v>5</v>
          </cell>
          <cell r="HH27">
            <v>1</v>
          </cell>
          <cell r="HI27">
            <v>1</v>
          </cell>
          <cell r="HJ27">
            <v>2</v>
          </cell>
          <cell r="HK27">
            <v>2</v>
          </cell>
          <cell r="HL27">
            <v>2</v>
          </cell>
          <cell r="HM27">
            <v>0</v>
          </cell>
          <cell r="HN27">
            <v>0</v>
          </cell>
          <cell r="HO27">
            <v>2</v>
          </cell>
          <cell r="HP27">
            <v>2</v>
          </cell>
          <cell r="HQ27">
            <v>0</v>
          </cell>
          <cell r="HR27">
            <v>0</v>
          </cell>
          <cell r="HS27">
            <v>2</v>
          </cell>
          <cell r="HT27">
            <v>2</v>
          </cell>
          <cell r="HU27">
            <v>2</v>
          </cell>
          <cell r="HV27">
            <v>0</v>
          </cell>
          <cell r="HW27">
            <v>2</v>
          </cell>
          <cell r="HX27">
            <v>2</v>
          </cell>
          <cell r="HY27">
            <v>2</v>
          </cell>
          <cell r="HZ27">
            <v>2</v>
          </cell>
          <cell r="IA27">
            <v>0</v>
          </cell>
          <cell r="IB27">
            <v>0</v>
          </cell>
          <cell r="IC27">
            <v>2</v>
          </cell>
          <cell r="ID27">
            <v>2</v>
          </cell>
          <cell r="IE27">
            <v>2</v>
          </cell>
          <cell r="IF27">
            <v>2</v>
          </cell>
          <cell r="IG27">
            <v>2</v>
          </cell>
          <cell r="IH27">
            <v>0</v>
          </cell>
          <cell r="II27">
            <v>0</v>
          </cell>
          <cell r="IJ27">
            <v>2</v>
          </cell>
          <cell r="IK27">
            <v>2</v>
          </cell>
          <cell r="IL27">
            <v>0</v>
          </cell>
          <cell r="IM27">
            <v>5</v>
          </cell>
          <cell r="IN27">
            <v>2</v>
          </cell>
          <cell r="IO27">
            <v>2</v>
          </cell>
          <cell r="IP27">
            <v>2</v>
          </cell>
          <cell r="IQ27">
            <v>4</v>
          </cell>
          <cell r="IR27">
            <v>4</v>
          </cell>
          <cell r="IS27">
            <v>4</v>
          </cell>
          <cell r="IT27">
            <v>4</v>
          </cell>
          <cell r="IU27">
            <v>4</v>
          </cell>
          <cell r="IV27">
            <v>0</v>
          </cell>
          <cell r="IW27">
            <v>0</v>
          </cell>
          <cell r="IX27">
            <v>4</v>
          </cell>
          <cell r="IY27">
            <v>4</v>
          </cell>
          <cell r="IZ27">
            <v>4</v>
          </cell>
          <cell r="JA27">
            <v>4</v>
          </cell>
          <cell r="JB27">
            <v>4</v>
          </cell>
          <cell r="JC27">
            <v>0</v>
          </cell>
          <cell r="JD27">
            <v>0</v>
          </cell>
          <cell r="JE27">
            <v>3</v>
          </cell>
          <cell r="JF27">
            <v>3</v>
          </cell>
          <cell r="JG27">
            <v>3</v>
          </cell>
          <cell r="JH27">
            <v>3</v>
          </cell>
          <cell r="JI27">
            <v>3</v>
          </cell>
          <cell r="JJ27">
            <v>0</v>
          </cell>
          <cell r="JK27">
            <v>0</v>
          </cell>
          <cell r="JL27">
            <v>2</v>
          </cell>
          <cell r="JM27">
            <v>2</v>
          </cell>
          <cell r="JN27">
            <v>2</v>
          </cell>
          <cell r="JO27">
            <v>2</v>
          </cell>
          <cell r="JP27">
            <v>3</v>
          </cell>
          <cell r="JQ27">
            <v>0</v>
          </cell>
          <cell r="JR27">
            <v>0</v>
          </cell>
          <cell r="JS27">
            <v>2</v>
          </cell>
          <cell r="JT27">
            <v>2</v>
          </cell>
          <cell r="JU27">
            <v>0</v>
          </cell>
          <cell r="JV27">
            <v>0</v>
          </cell>
          <cell r="JW27">
            <v>2</v>
          </cell>
          <cell r="JX27">
            <v>2</v>
          </cell>
          <cell r="JY27">
            <v>2</v>
          </cell>
          <cell r="JZ27">
            <v>0</v>
          </cell>
          <cell r="KA27">
            <v>1</v>
          </cell>
          <cell r="KB27">
            <v>1</v>
          </cell>
          <cell r="KC27">
            <v>1</v>
          </cell>
          <cell r="KD27">
            <v>1</v>
          </cell>
          <cell r="KE27">
            <v>0</v>
          </cell>
          <cell r="KF27">
            <v>0</v>
          </cell>
          <cell r="KG27">
            <v>1</v>
          </cell>
          <cell r="KH27">
            <v>1</v>
          </cell>
          <cell r="KI27">
            <v>1</v>
          </cell>
          <cell r="KJ27">
            <v>1</v>
          </cell>
          <cell r="KK27">
            <v>1</v>
          </cell>
          <cell r="KL27">
            <v>0</v>
          </cell>
          <cell r="KM27">
            <v>0</v>
          </cell>
          <cell r="KN27">
            <v>2</v>
          </cell>
          <cell r="KO27">
            <v>2</v>
          </cell>
          <cell r="KP27">
            <v>0</v>
          </cell>
          <cell r="KQ27">
            <v>0</v>
          </cell>
          <cell r="KR27">
            <v>2</v>
          </cell>
          <cell r="KS27">
            <v>2</v>
          </cell>
          <cell r="KT27">
            <v>2</v>
          </cell>
          <cell r="KU27">
            <v>0</v>
          </cell>
          <cell r="KV27">
            <v>2</v>
          </cell>
          <cell r="KW27">
            <v>2</v>
          </cell>
          <cell r="KX27">
            <v>2</v>
          </cell>
          <cell r="KY27">
            <v>2</v>
          </cell>
          <cell r="KZ27">
            <v>0</v>
          </cell>
          <cell r="LA27">
            <v>0</v>
          </cell>
          <cell r="LB27">
            <v>1</v>
          </cell>
          <cell r="LC27">
            <v>1</v>
          </cell>
          <cell r="LD27">
            <v>1</v>
          </cell>
          <cell r="LE27">
            <v>1</v>
          </cell>
          <cell r="LF27">
            <v>1</v>
          </cell>
          <cell r="LG27">
            <v>0</v>
          </cell>
          <cell r="LH27">
            <v>0</v>
          </cell>
          <cell r="LI27">
            <v>2</v>
          </cell>
          <cell r="LJ27">
            <v>2</v>
          </cell>
          <cell r="LK27">
            <v>2</v>
          </cell>
          <cell r="LL27">
            <v>2</v>
          </cell>
          <cell r="LM27">
            <v>2</v>
          </cell>
          <cell r="LN27">
            <v>0</v>
          </cell>
          <cell r="LO27">
            <v>0</v>
          </cell>
          <cell r="LP27">
            <v>2</v>
          </cell>
          <cell r="LQ27">
            <v>2</v>
          </cell>
          <cell r="LR27">
            <v>2</v>
          </cell>
          <cell r="LS27">
            <v>2</v>
          </cell>
          <cell r="LT27">
            <v>2</v>
          </cell>
          <cell r="LU27">
            <v>0</v>
          </cell>
          <cell r="LV27">
            <v>0</v>
          </cell>
          <cell r="LW27">
            <v>5</v>
          </cell>
          <cell r="LX27">
            <v>2</v>
          </cell>
          <cell r="LY27">
            <v>2</v>
          </cell>
          <cell r="LZ27">
            <v>2</v>
          </cell>
          <cell r="MA27">
            <v>2</v>
          </cell>
          <cell r="MB27">
            <v>0</v>
          </cell>
          <cell r="MC27">
            <v>0</v>
          </cell>
          <cell r="MD27">
            <v>2</v>
          </cell>
          <cell r="ME27">
            <v>2</v>
          </cell>
          <cell r="MF27">
            <v>2</v>
          </cell>
          <cell r="MG27">
            <v>2</v>
          </cell>
          <cell r="MH27">
            <v>2</v>
          </cell>
          <cell r="MI27">
            <v>0</v>
          </cell>
          <cell r="MJ27">
            <v>0</v>
          </cell>
          <cell r="MK27">
            <v>2</v>
          </cell>
          <cell r="ML27">
            <v>2</v>
          </cell>
          <cell r="MM27">
            <v>0</v>
          </cell>
          <cell r="MN27">
            <v>0</v>
          </cell>
          <cell r="MO27">
            <v>2</v>
          </cell>
          <cell r="MP27">
            <v>2</v>
          </cell>
          <cell r="MQ27">
            <v>2</v>
          </cell>
          <cell r="MR27">
            <v>0</v>
          </cell>
          <cell r="MS27">
            <v>1</v>
          </cell>
          <cell r="MT27">
            <v>1</v>
          </cell>
          <cell r="MU27">
            <v>1</v>
          </cell>
          <cell r="MV27">
            <v>1</v>
          </cell>
          <cell r="MW27">
            <v>0</v>
          </cell>
          <cell r="MX27">
            <v>0</v>
          </cell>
          <cell r="MY27">
            <v>2</v>
          </cell>
          <cell r="MZ27">
            <v>2</v>
          </cell>
          <cell r="NA27">
            <v>2</v>
          </cell>
          <cell r="NB27">
            <v>2</v>
          </cell>
          <cell r="NC27">
            <v>2</v>
          </cell>
          <cell r="ND27">
            <v>0</v>
          </cell>
          <cell r="NE27">
            <v>0</v>
          </cell>
          <cell r="NF27">
            <v>2</v>
          </cell>
          <cell r="NG27">
            <v>0</v>
          </cell>
          <cell r="NH27">
            <v>0</v>
          </cell>
          <cell r="NI27">
            <v>0</v>
          </cell>
          <cell r="NJ27">
            <v>2</v>
          </cell>
          <cell r="NK27">
            <v>2</v>
          </cell>
          <cell r="NL27">
            <v>2</v>
          </cell>
          <cell r="NM27">
            <v>4</v>
          </cell>
          <cell r="NN27">
            <v>4</v>
          </cell>
          <cell r="NO27">
            <v>5</v>
          </cell>
          <cell r="NP27">
            <v>4</v>
          </cell>
          <cell r="NQ27">
            <v>4</v>
          </cell>
          <cell r="NR27">
            <v>0</v>
          </cell>
          <cell r="NS27">
            <v>0</v>
          </cell>
          <cell r="NT27">
            <v>4</v>
          </cell>
          <cell r="NU27">
            <v>2</v>
          </cell>
          <cell r="NV27">
            <v>2</v>
          </cell>
          <cell r="NW27">
            <v>2</v>
          </cell>
          <cell r="NX27">
            <v>2</v>
          </cell>
          <cell r="NY27">
            <v>0</v>
          </cell>
          <cell r="NZ27">
            <v>0</v>
          </cell>
        </row>
        <row r="28">
          <cell r="C28" t="str">
            <v>BONNET</v>
          </cell>
          <cell r="M28">
            <v>3</v>
          </cell>
          <cell r="N28">
            <v>5</v>
          </cell>
          <cell r="O28">
            <v>3</v>
          </cell>
          <cell r="P28">
            <v>3</v>
          </cell>
          <cell r="Q28">
            <v>3</v>
          </cell>
          <cell r="R28">
            <v>3</v>
          </cell>
          <cell r="S28">
            <v>0</v>
          </cell>
          <cell r="T28">
            <v>0</v>
          </cell>
          <cell r="U28">
            <v>5</v>
          </cell>
          <cell r="V28">
            <v>3</v>
          </cell>
          <cell r="W28">
            <v>1</v>
          </cell>
          <cell r="X28">
            <v>1</v>
          </cell>
          <cell r="Y28">
            <v>0</v>
          </cell>
          <cell r="Z28">
            <v>0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0</v>
          </cell>
          <cell r="AG28">
            <v>0</v>
          </cell>
          <cell r="AH28">
            <v>1</v>
          </cell>
          <cell r="AI28">
            <v>1</v>
          </cell>
          <cell r="AJ28">
            <v>1</v>
          </cell>
          <cell r="AK28">
            <v>1</v>
          </cell>
          <cell r="AL28">
            <v>1</v>
          </cell>
          <cell r="AM28">
            <v>0</v>
          </cell>
          <cell r="AN28">
            <v>0</v>
          </cell>
          <cell r="AO28">
            <v>1</v>
          </cell>
          <cell r="AP28">
            <v>1</v>
          </cell>
          <cell r="AQ28">
            <v>1</v>
          </cell>
          <cell r="AR28">
            <v>1</v>
          </cell>
          <cell r="AS28">
            <v>1</v>
          </cell>
          <cell r="AT28">
            <v>0</v>
          </cell>
          <cell r="AU28">
            <v>0</v>
          </cell>
          <cell r="AV28">
            <v>1</v>
          </cell>
          <cell r="AW28">
            <v>1</v>
          </cell>
          <cell r="AX28">
            <v>1</v>
          </cell>
          <cell r="AY28">
            <v>1</v>
          </cell>
          <cell r="AZ28">
            <v>1</v>
          </cell>
          <cell r="BA28">
            <v>0</v>
          </cell>
          <cell r="BB28">
            <v>0</v>
          </cell>
          <cell r="BC28">
            <v>1</v>
          </cell>
          <cell r="BD28">
            <v>1</v>
          </cell>
          <cell r="BE28">
            <v>1</v>
          </cell>
          <cell r="BF28">
            <v>1</v>
          </cell>
          <cell r="BG28">
            <v>1</v>
          </cell>
          <cell r="BH28">
            <v>0</v>
          </cell>
          <cell r="BI28">
            <v>0</v>
          </cell>
          <cell r="BJ28">
            <v>1</v>
          </cell>
          <cell r="BK28">
            <v>1</v>
          </cell>
          <cell r="BL28">
            <v>1</v>
          </cell>
          <cell r="BM28">
            <v>1</v>
          </cell>
          <cell r="BN28">
            <v>1</v>
          </cell>
          <cell r="BO28">
            <v>0</v>
          </cell>
          <cell r="BP28">
            <v>0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0</v>
          </cell>
          <cell r="BW28">
            <v>0</v>
          </cell>
          <cell r="BX28">
            <v>1</v>
          </cell>
          <cell r="BY28">
            <v>1</v>
          </cell>
          <cell r="BZ28">
            <v>1</v>
          </cell>
          <cell r="CA28">
            <v>1</v>
          </cell>
          <cell r="CB28">
            <v>1</v>
          </cell>
          <cell r="CC28">
            <v>0</v>
          </cell>
          <cell r="CD28">
            <v>0</v>
          </cell>
          <cell r="CE28">
            <v>1</v>
          </cell>
          <cell r="CF28">
            <v>1</v>
          </cell>
          <cell r="CG28">
            <v>1</v>
          </cell>
          <cell r="CH28">
            <v>1</v>
          </cell>
          <cell r="CI28">
            <v>1</v>
          </cell>
          <cell r="CJ28">
            <v>0</v>
          </cell>
          <cell r="CK28">
            <v>0</v>
          </cell>
          <cell r="CL28">
            <v>1</v>
          </cell>
          <cell r="CM28">
            <v>1</v>
          </cell>
          <cell r="CN28">
            <v>1</v>
          </cell>
          <cell r="CO28">
            <v>1</v>
          </cell>
          <cell r="CP28">
            <v>1</v>
          </cell>
          <cell r="CQ28">
            <v>0</v>
          </cell>
          <cell r="CR28">
            <v>0</v>
          </cell>
          <cell r="CS28">
            <v>1</v>
          </cell>
          <cell r="CT28">
            <v>1</v>
          </cell>
          <cell r="CU28">
            <v>1</v>
          </cell>
          <cell r="CV28">
            <v>1</v>
          </cell>
          <cell r="CW28">
            <v>1</v>
          </cell>
          <cell r="CX28">
            <v>0</v>
          </cell>
          <cell r="CY28">
            <v>0</v>
          </cell>
          <cell r="CZ28">
            <v>1</v>
          </cell>
          <cell r="DA28">
            <v>1</v>
          </cell>
          <cell r="DB28">
            <v>1</v>
          </cell>
          <cell r="DC28">
            <v>1</v>
          </cell>
          <cell r="DD28">
            <v>1</v>
          </cell>
          <cell r="DE28">
            <v>0</v>
          </cell>
          <cell r="DF28">
            <v>0</v>
          </cell>
          <cell r="DG28">
            <v>1</v>
          </cell>
          <cell r="DH28">
            <v>1</v>
          </cell>
          <cell r="DI28">
            <v>1</v>
          </cell>
          <cell r="DJ28">
            <v>1</v>
          </cell>
          <cell r="DK28">
            <v>1</v>
          </cell>
          <cell r="DL28">
            <v>0</v>
          </cell>
          <cell r="DM28">
            <v>0</v>
          </cell>
          <cell r="DN28">
            <v>1</v>
          </cell>
          <cell r="DO28">
            <v>1</v>
          </cell>
          <cell r="DP28">
            <v>1</v>
          </cell>
          <cell r="DQ28">
            <v>1</v>
          </cell>
          <cell r="DR28">
            <v>1</v>
          </cell>
          <cell r="DS28">
            <v>0</v>
          </cell>
          <cell r="DT28">
            <v>0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0</v>
          </cell>
          <cell r="EA28">
            <v>0</v>
          </cell>
          <cell r="EB28">
            <v>5</v>
          </cell>
          <cell r="EC28">
            <v>1</v>
          </cell>
          <cell r="ED28">
            <v>1</v>
          </cell>
          <cell r="EE28">
            <v>1</v>
          </cell>
          <cell r="EF28">
            <v>1</v>
          </cell>
          <cell r="EG28">
            <v>0</v>
          </cell>
          <cell r="EH28">
            <v>0</v>
          </cell>
          <cell r="EI28">
            <v>1</v>
          </cell>
          <cell r="EJ28">
            <v>1</v>
          </cell>
          <cell r="EK28">
            <v>5</v>
          </cell>
          <cell r="EL28">
            <v>1</v>
          </cell>
          <cell r="EM28">
            <v>1</v>
          </cell>
          <cell r="EN28">
            <v>0</v>
          </cell>
          <cell r="EO28">
            <v>0</v>
          </cell>
          <cell r="EP28">
            <v>1</v>
          </cell>
          <cell r="EQ28">
            <v>1</v>
          </cell>
          <cell r="ER28">
            <v>5</v>
          </cell>
          <cell r="ES28">
            <v>1</v>
          </cell>
          <cell r="ET28">
            <v>1</v>
          </cell>
          <cell r="EU28">
            <v>0</v>
          </cell>
          <cell r="EV28">
            <v>0</v>
          </cell>
          <cell r="EW28">
            <v>1</v>
          </cell>
          <cell r="EX28">
            <v>1</v>
          </cell>
          <cell r="EY28">
            <v>1</v>
          </cell>
          <cell r="EZ28">
            <v>1</v>
          </cell>
          <cell r="FA28">
            <v>1</v>
          </cell>
          <cell r="FB28">
            <v>0</v>
          </cell>
          <cell r="FC28">
            <v>0</v>
          </cell>
          <cell r="FD28">
            <v>1</v>
          </cell>
          <cell r="FE28">
            <v>1</v>
          </cell>
          <cell r="FF28">
            <v>1</v>
          </cell>
          <cell r="FG28">
            <v>1</v>
          </cell>
          <cell r="FH28">
            <v>1</v>
          </cell>
          <cell r="FI28">
            <v>0</v>
          </cell>
          <cell r="FJ28">
            <v>0</v>
          </cell>
          <cell r="FK28">
            <v>1</v>
          </cell>
          <cell r="FL28">
            <v>1</v>
          </cell>
          <cell r="FM28">
            <v>1</v>
          </cell>
          <cell r="FN28">
            <v>5</v>
          </cell>
          <cell r="FO28">
            <v>3</v>
          </cell>
          <cell r="FP28">
            <v>0</v>
          </cell>
          <cell r="FQ28">
            <v>0</v>
          </cell>
          <cell r="FR28">
            <v>1</v>
          </cell>
          <cell r="FS28">
            <v>1</v>
          </cell>
          <cell r="FT28">
            <v>1</v>
          </cell>
          <cell r="FU28">
            <v>1</v>
          </cell>
          <cell r="FV28">
            <v>1</v>
          </cell>
          <cell r="FW28">
            <v>0</v>
          </cell>
          <cell r="FX28">
            <v>0</v>
          </cell>
          <cell r="FY28">
            <v>5</v>
          </cell>
          <cell r="FZ28">
            <v>1</v>
          </cell>
          <cell r="GA28">
            <v>1</v>
          </cell>
          <cell r="GB28">
            <v>1</v>
          </cell>
          <cell r="GC28">
            <v>1</v>
          </cell>
          <cell r="GD28">
            <v>0</v>
          </cell>
          <cell r="GE28">
            <v>0</v>
          </cell>
          <cell r="GF28">
            <v>1</v>
          </cell>
          <cell r="GG28">
            <v>1</v>
          </cell>
          <cell r="GH28">
            <v>1</v>
          </cell>
          <cell r="GI28">
            <v>1</v>
          </cell>
          <cell r="GJ28">
            <v>1</v>
          </cell>
          <cell r="GK28">
            <v>0</v>
          </cell>
          <cell r="GL28">
            <v>0</v>
          </cell>
          <cell r="GM28">
            <v>1</v>
          </cell>
          <cell r="GN28">
            <v>1</v>
          </cell>
          <cell r="GO28">
            <v>1</v>
          </cell>
          <cell r="GP28">
            <v>1</v>
          </cell>
          <cell r="GQ28">
            <v>1</v>
          </cell>
          <cell r="GR28">
            <v>0</v>
          </cell>
          <cell r="GS28">
            <v>0</v>
          </cell>
          <cell r="GT28">
            <v>1</v>
          </cell>
          <cell r="GU28">
            <v>1</v>
          </cell>
          <cell r="GV28">
            <v>1</v>
          </cell>
          <cell r="GW28">
            <v>1</v>
          </cell>
          <cell r="GX28">
            <v>1</v>
          </cell>
          <cell r="GY28">
            <v>0</v>
          </cell>
          <cell r="GZ28">
            <v>0</v>
          </cell>
          <cell r="HA28">
            <v>1</v>
          </cell>
          <cell r="HB28">
            <v>1</v>
          </cell>
          <cell r="HC28">
            <v>1</v>
          </cell>
          <cell r="HD28">
            <v>1</v>
          </cell>
          <cell r="HE28">
            <v>0</v>
          </cell>
          <cell r="HF28">
            <v>0</v>
          </cell>
          <cell r="HG28">
            <v>5</v>
          </cell>
          <cell r="HH28">
            <v>1</v>
          </cell>
          <cell r="HI28">
            <v>1</v>
          </cell>
          <cell r="HJ28">
            <v>1</v>
          </cell>
          <cell r="HK28">
            <v>1</v>
          </cell>
          <cell r="HL28">
            <v>1</v>
          </cell>
          <cell r="HM28">
            <v>0</v>
          </cell>
          <cell r="HN28">
            <v>0</v>
          </cell>
          <cell r="HO28">
            <v>1</v>
          </cell>
          <cell r="HP28">
            <v>1</v>
          </cell>
          <cell r="HQ28">
            <v>1</v>
          </cell>
          <cell r="HR28">
            <v>1</v>
          </cell>
          <cell r="HS28">
            <v>1</v>
          </cell>
          <cell r="HT28">
            <v>0</v>
          </cell>
          <cell r="HU28">
            <v>0</v>
          </cell>
          <cell r="HV28">
            <v>4</v>
          </cell>
          <cell r="HW28">
            <v>4</v>
          </cell>
          <cell r="HX28">
            <v>4</v>
          </cell>
          <cell r="HY28">
            <v>4</v>
          </cell>
          <cell r="HZ28">
            <v>4</v>
          </cell>
          <cell r="IA28">
            <v>0</v>
          </cell>
          <cell r="IB28">
            <v>0</v>
          </cell>
          <cell r="IC28">
            <v>4</v>
          </cell>
          <cell r="ID28">
            <v>4</v>
          </cell>
          <cell r="IE28">
            <v>4</v>
          </cell>
          <cell r="IF28">
            <v>4</v>
          </cell>
          <cell r="IG28">
            <v>4</v>
          </cell>
          <cell r="IH28">
            <v>0</v>
          </cell>
          <cell r="II28">
            <v>0</v>
          </cell>
          <cell r="IJ28">
            <v>4</v>
          </cell>
          <cell r="IK28">
            <v>4</v>
          </cell>
          <cell r="IL28">
            <v>4</v>
          </cell>
          <cell r="IM28">
            <v>5</v>
          </cell>
          <cell r="IN28">
            <v>4</v>
          </cell>
          <cell r="IO28">
            <v>0</v>
          </cell>
          <cell r="IP28">
            <v>0</v>
          </cell>
          <cell r="IQ28">
            <v>4</v>
          </cell>
          <cell r="IR28">
            <v>4</v>
          </cell>
          <cell r="IS28">
            <v>4</v>
          </cell>
          <cell r="IT28">
            <v>4</v>
          </cell>
          <cell r="IU28">
            <v>4</v>
          </cell>
          <cell r="IV28">
            <v>0</v>
          </cell>
          <cell r="IW28">
            <v>0</v>
          </cell>
          <cell r="IX28">
            <v>1</v>
          </cell>
          <cell r="IY28">
            <v>1</v>
          </cell>
          <cell r="IZ28">
            <v>1</v>
          </cell>
          <cell r="JA28">
            <v>1</v>
          </cell>
          <cell r="JB28">
            <v>1</v>
          </cell>
          <cell r="JC28">
            <v>0</v>
          </cell>
          <cell r="JD28">
            <v>0</v>
          </cell>
          <cell r="JE28">
            <v>1</v>
          </cell>
          <cell r="JF28">
            <v>1</v>
          </cell>
          <cell r="JG28">
            <v>1</v>
          </cell>
          <cell r="JH28">
            <v>1</v>
          </cell>
          <cell r="JI28">
            <v>1</v>
          </cell>
          <cell r="JJ28">
            <v>0</v>
          </cell>
          <cell r="JK28">
            <v>0</v>
          </cell>
          <cell r="JL28">
            <v>1</v>
          </cell>
          <cell r="JM28">
            <v>1</v>
          </cell>
          <cell r="JN28">
            <v>1</v>
          </cell>
          <cell r="JO28">
            <v>1</v>
          </cell>
          <cell r="JP28">
            <v>1</v>
          </cell>
          <cell r="JQ28">
            <v>0</v>
          </cell>
          <cell r="JR28">
            <v>0</v>
          </cell>
          <cell r="JS28">
            <v>1</v>
          </cell>
          <cell r="JT28">
            <v>1</v>
          </cell>
          <cell r="JU28">
            <v>1</v>
          </cell>
          <cell r="JV28">
            <v>1</v>
          </cell>
          <cell r="JW28">
            <v>1</v>
          </cell>
          <cell r="JX28">
            <v>0</v>
          </cell>
          <cell r="JY28">
            <v>0</v>
          </cell>
          <cell r="JZ28">
            <v>1</v>
          </cell>
          <cell r="KA28">
            <v>1</v>
          </cell>
          <cell r="KB28">
            <v>1</v>
          </cell>
          <cell r="KC28">
            <v>1</v>
          </cell>
          <cell r="KD28">
            <v>1</v>
          </cell>
          <cell r="KE28">
            <v>0</v>
          </cell>
          <cell r="KF28">
            <v>0</v>
          </cell>
          <cell r="KG28">
            <v>1</v>
          </cell>
          <cell r="KH28">
            <v>1</v>
          </cell>
          <cell r="KI28">
            <v>1</v>
          </cell>
          <cell r="KJ28">
            <v>1</v>
          </cell>
          <cell r="KK28">
            <v>1</v>
          </cell>
          <cell r="KL28">
            <v>0</v>
          </cell>
          <cell r="KM28">
            <v>0</v>
          </cell>
          <cell r="KN28">
            <v>1</v>
          </cell>
          <cell r="KO28">
            <v>1</v>
          </cell>
          <cell r="KP28">
            <v>1</v>
          </cell>
          <cell r="KQ28">
            <v>1</v>
          </cell>
          <cell r="KR28">
            <v>1</v>
          </cell>
          <cell r="KS28">
            <v>0</v>
          </cell>
          <cell r="KT28">
            <v>0</v>
          </cell>
          <cell r="KU28">
            <v>1</v>
          </cell>
          <cell r="KV28">
            <v>1</v>
          </cell>
          <cell r="KW28">
            <v>1</v>
          </cell>
          <cell r="KX28">
            <v>1</v>
          </cell>
          <cell r="KY28">
            <v>1</v>
          </cell>
          <cell r="KZ28">
            <v>0</v>
          </cell>
          <cell r="LA28">
            <v>0</v>
          </cell>
          <cell r="LB28">
            <v>1</v>
          </cell>
          <cell r="LC28">
            <v>1</v>
          </cell>
          <cell r="LD28">
            <v>1</v>
          </cell>
          <cell r="LE28">
            <v>1</v>
          </cell>
          <cell r="LF28">
            <v>1</v>
          </cell>
          <cell r="LG28">
            <v>0</v>
          </cell>
          <cell r="LH28">
            <v>0</v>
          </cell>
          <cell r="LI28">
            <v>3</v>
          </cell>
          <cell r="LJ28">
            <v>3</v>
          </cell>
          <cell r="LK28">
            <v>3</v>
          </cell>
          <cell r="LL28">
            <v>3</v>
          </cell>
          <cell r="LM28">
            <v>5</v>
          </cell>
          <cell r="LN28">
            <v>0</v>
          </cell>
          <cell r="LO28">
            <v>0</v>
          </cell>
          <cell r="LP28">
            <v>3</v>
          </cell>
          <cell r="LQ28">
            <v>3</v>
          </cell>
          <cell r="LR28">
            <v>1</v>
          </cell>
          <cell r="LS28">
            <v>1</v>
          </cell>
          <cell r="LT28">
            <v>1</v>
          </cell>
          <cell r="LU28">
            <v>0</v>
          </cell>
          <cell r="LV28">
            <v>0</v>
          </cell>
          <cell r="LW28">
            <v>5</v>
          </cell>
          <cell r="LX28">
            <v>1</v>
          </cell>
          <cell r="LY28">
            <v>1</v>
          </cell>
          <cell r="LZ28">
            <v>1</v>
          </cell>
          <cell r="MA28">
            <v>1</v>
          </cell>
          <cell r="MB28">
            <v>0</v>
          </cell>
          <cell r="MC28">
            <v>0</v>
          </cell>
          <cell r="MD28">
            <v>1</v>
          </cell>
          <cell r="ME28">
            <v>1</v>
          </cell>
          <cell r="MF28">
            <v>1</v>
          </cell>
          <cell r="MG28">
            <v>1</v>
          </cell>
          <cell r="MH28">
            <v>1</v>
          </cell>
          <cell r="MI28">
            <v>0</v>
          </cell>
          <cell r="MJ28">
            <v>0</v>
          </cell>
          <cell r="MK28">
            <v>1</v>
          </cell>
          <cell r="ML28">
            <v>1</v>
          </cell>
          <cell r="MM28">
            <v>1</v>
          </cell>
          <cell r="MN28">
            <v>1</v>
          </cell>
          <cell r="MO28">
            <v>1</v>
          </cell>
          <cell r="MP28">
            <v>0</v>
          </cell>
          <cell r="MQ28">
            <v>0</v>
          </cell>
          <cell r="MR28">
            <v>1</v>
          </cell>
          <cell r="MS28">
            <v>1</v>
          </cell>
          <cell r="MT28">
            <v>1</v>
          </cell>
          <cell r="MU28">
            <v>1</v>
          </cell>
          <cell r="MV28">
            <v>1</v>
          </cell>
          <cell r="MW28">
            <v>0</v>
          </cell>
          <cell r="MX28">
            <v>0</v>
          </cell>
          <cell r="MY28">
            <v>1</v>
          </cell>
          <cell r="MZ28">
            <v>1</v>
          </cell>
          <cell r="NA28">
            <v>1</v>
          </cell>
          <cell r="NB28">
            <v>1</v>
          </cell>
          <cell r="NC28">
            <v>1</v>
          </cell>
          <cell r="ND28">
            <v>0</v>
          </cell>
          <cell r="NE28">
            <v>0</v>
          </cell>
          <cell r="NF28">
            <v>1</v>
          </cell>
          <cell r="NG28">
            <v>1</v>
          </cell>
          <cell r="NH28">
            <v>1</v>
          </cell>
          <cell r="NI28">
            <v>1</v>
          </cell>
          <cell r="NJ28">
            <v>1</v>
          </cell>
          <cell r="NK28">
            <v>0</v>
          </cell>
          <cell r="NL28">
            <v>0</v>
          </cell>
          <cell r="NM28">
            <v>4</v>
          </cell>
          <cell r="NN28">
            <v>4</v>
          </cell>
          <cell r="NO28">
            <v>5</v>
          </cell>
          <cell r="NP28">
            <v>4</v>
          </cell>
          <cell r="NQ28">
            <v>4</v>
          </cell>
          <cell r="NR28">
            <v>0</v>
          </cell>
          <cell r="NS28">
            <v>0</v>
          </cell>
          <cell r="NT28">
            <v>4</v>
          </cell>
          <cell r="NU28">
            <v>4</v>
          </cell>
          <cell r="NV28">
            <v>5</v>
          </cell>
          <cell r="NW28">
            <v>4</v>
          </cell>
          <cell r="NX28">
            <v>4</v>
          </cell>
          <cell r="NY28">
            <v>0</v>
          </cell>
          <cell r="NZ28">
            <v>0</v>
          </cell>
        </row>
        <row r="29">
          <cell r="C29" t="str">
            <v>GAGNE</v>
          </cell>
          <cell r="M29">
            <v>0</v>
          </cell>
          <cell r="N29">
            <v>5</v>
          </cell>
          <cell r="O29">
            <v>0</v>
          </cell>
          <cell r="P29">
            <v>0</v>
          </cell>
          <cell r="Q29">
            <v>2</v>
          </cell>
          <cell r="R29">
            <v>2</v>
          </cell>
          <cell r="S29">
            <v>2</v>
          </cell>
          <cell r="T29">
            <v>0</v>
          </cell>
          <cell r="U29">
            <v>5</v>
          </cell>
          <cell r="V29">
            <v>2</v>
          </cell>
          <cell r="W29">
            <v>2</v>
          </cell>
          <cell r="X29">
            <v>2</v>
          </cell>
          <cell r="Y29">
            <v>2</v>
          </cell>
          <cell r="Z29">
            <v>2</v>
          </cell>
          <cell r="AA29">
            <v>0</v>
          </cell>
          <cell r="AB29">
            <v>0</v>
          </cell>
          <cell r="AC29">
            <v>2</v>
          </cell>
          <cell r="AD29">
            <v>2</v>
          </cell>
          <cell r="AE29">
            <v>2</v>
          </cell>
          <cell r="AF29">
            <v>2</v>
          </cell>
          <cell r="AG29">
            <v>2</v>
          </cell>
          <cell r="AH29">
            <v>0</v>
          </cell>
          <cell r="AI29">
            <v>1</v>
          </cell>
          <cell r="AJ29">
            <v>1</v>
          </cell>
          <cell r="AK29">
            <v>1</v>
          </cell>
          <cell r="AL29">
            <v>1</v>
          </cell>
          <cell r="AM29">
            <v>0</v>
          </cell>
          <cell r="AN29">
            <v>0</v>
          </cell>
          <cell r="AO29">
            <v>2</v>
          </cell>
          <cell r="AP29">
            <v>2</v>
          </cell>
          <cell r="AQ29">
            <v>2</v>
          </cell>
          <cell r="AR29">
            <v>2</v>
          </cell>
          <cell r="AS29">
            <v>2</v>
          </cell>
          <cell r="AT29">
            <v>0</v>
          </cell>
          <cell r="AU29">
            <v>0</v>
          </cell>
          <cell r="AV29">
            <v>2</v>
          </cell>
          <cell r="AW29">
            <v>2</v>
          </cell>
          <cell r="AX29">
            <v>2</v>
          </cell>
          <cell r="AY29">
            <v>2</v>
          </cell>
          <cell r="AZ29">
            <v>2</v>
          </cell>
          <cell r="BA29">
            <v>0</v>
          </cell>
          <cell r="BB29">
            <v>0</v>
          </cell>
          <cell r="BC29">
            <v>3</v>
          </cell>
          <cell r="BD29">
            <v>3</v>
          </cell>
          <cell r="BE29">
            <v>3</v>
          </cell>
          <cell r="BF29">
            <v>3</v>
          </cell>
          <cell r="BG29">
            <v>3</v>
          </cell>
          <cell r="BH29">
            <v>0</v>
          </cell>
          <cell r="BI29">
            <v>0</v>
          </cell>
          <cell r="BJ29">
            <v>4</v>
          </cell>
          <cell r="BK29">
            <v>4</v>
          </cell>
          <cell r="BL29">
            <v>4</v>
          </cell>
          <cell r="BM29">
            <v>4</v>
          </cell>
          <cell r="BN29">
            <v>4</v>
          </cell>
          <cell r="BO29">
            <v>0</v>
          </cell>
          <cell r="BP29">
            <v>0</v>
          </cell>
          <cell r="BQ29">
            <v>3</v>
          </cell>
          <cell r="BR29">
            <v>0</v>
          </cell>
          <cell r="BS29">
            <v>0</v>
          </cell>
          <cell r="BT29">
            <v>2</v>
          </cell>
          <cell r="BU29">
            <v>2</v>
          </cell>
          <cell r="BV29">
            <v>2</v>
          </cell>
          <cell r="BW29">
            <v>2</v>
          </cell>
          <cell r="BX29">
            <v>2</v>
          </cell>
          <cell r="BY29">
            <v>0</v>
          </cell>
          <cell r="BZ29">
            <v>2</v>
          </cell>
          <cell r="CA29">
            <v>2</v>
          </cell>
          <cell r="CB29">
            <v>2</v>
          </cell>
          <cell r="CC29">
            <v>0</v>
          </cell>
          <cell r="CD29">
            <v>0</v>
          </cell>
          <cell r="CE29">
            <v>1</v>
          </cell>
          <cell r="CF29">
            <v>1</v>
          </cell>
          <cell r="CG29">
            <v>1</v>
          </cell>
          <cell r="CH29">
            <v>1</v>
          </cell>
          <cell r="CI29">
            <v>1</v>
          </cell>
          <cell r="CJ29">
            <v>0</v>
          </cell>
          <cell r="CK29">
            <v>0</v>
          </cell>
          <cell r="CL29">
            <v>3</v>
          </cell>
          <cell r="CM29">
            <v>3</v>
          </cell>
          <cell r="CN29">
            <v>3</v>
          </cell>
          <cell r="CO29">
            <v>3</v>
          </cell>
          <cell r="CP29">
            <v>3</v>
          </cell>
          <cell r="CQ29">
            <v>0</v>
          </cell>
          <cell r="CR29">
            <v>0</v>
          </cell>
          <cell r="CS29">
            <v>2</v>
          </cell>
          <cell r="CT29">
            <v>2</v>
          </cell>
          <cell r="CU29">
            <v>0</v>
          </cell>
          <cell r="CV29">
            <v>0</v>
          </cell>
          <cell r="CW29">
            <v>2</v>
          </cell>
          <cell r="CX29">
            <v>2</v>
          </cell>
          <cell r="CY29">
            <v>2</v>
          </cell>
          <cell r="CZ29">
            <v>2</v>
          </cell>
          <cell r="DA29">
            <v>0</v>
          </cell>
          <cell r="DB29">
            <v>2</v>
          </cell>
          <cell r="DC29">
            <v>2</v>
          </cell>
          <cell r="DD29">
            <v>3</v>
          </cell>
          <cell r="DE29">
            <v>0</v>
          </cell>
          <cell r="DF29">
            <v>0</v>
          </cell>
          <cell r="DG29">
            <v>1</v>
          </cell>
          <cell r="DH29">
            <v>1</v>
          </cell>
          <cell r="DI29">
            <v>1</v>
          </cell>
          <cell r="DJ29">
            <v>1</v>
          </cell>
          <cell r="DK29">
            <v>1</v>
          </cell>
          <cell r="DL29">
            <v>0</v>
          </cell>
          <cell r="DM29">
            <v>0</v>
          </cell>
          <cell r="DN29">
            <v>2</v>
          </cell>
          <cell r="DO29">
            <v>2</v>
          </cell>
          <cell r="DP29">
            <v>2</v>
          </cell>
          <cell r="DQ29">
            <v>2</v>
          </cell>
          <cell r="DR29">
            <v>2</v>
          </cell>
          <cell r="DS29">
            <v>0</v>
          </cell>
          <cell r="DT29">
            <v>0</v>
          </cell>
          <cell r="DU29">
            <v>2</v>
          </cell>
          <cell r="DV29">
            <v>2</v>
          </cell>
          <cell r="DW29">
            <v>2</v>
          </cell>
          <cell r="DX29">
            <v>2</v>
          </cell>
          <cell r="DY29">
            <v>2</v>
          </cell>
          <cell r="DZ29">
            <v>0</v>
          </cell>
          <cell r="EA29">
            <v>0</v>
          </cell>
          <cell r="EB29">
            <v>2</v>
          </cell>
          <cell r="EC29">
            <v>2</v>
          </cell>
          <cell r="ED29">
            <v>2</v>
          </cell>
          <cell r="EE29">
            <v>2</v>
          </cell>
          <cell r="EF29">
            <v>2</v>
          </cell>
          <cell r="EG29">
            <v>0</v>
          </cell>
          <cell r="EH29">
            <v>0</v>
          </cell>
          <cell r="EI29">
            <v>2</v>
          </cell>
          <cell r="EJ29">
            <v>2</v>
          </cell>
          <cell r="EK29">
            <v>5</v>
          </cell>
          <cell r="EL29">
            <v>0</v>
          </cell>
          <cell r="EM29">
            <v>2</v>
          </cell>
          <cell r="EN29">
            <v>2</v>
          </cell>
          <cell r="EO29">
            <v>2</v>
          </cell>
          <cell r="EP29">
            <v>2</v>
          </cell>
          <cell r="EQ29">
            <v>0</v>
          </cell>
          <cell r="ER29">
            <v>2</v>
          </cell>
          <cell r="ES29">
            <v>2</v>
          </cell>
          <cell r="ET29">
            <v>2</v>
          </cell>
          <cell r="EU29">
            <v>0</v>
          </cell>
          <cell r="EV29">
            <v>0</v>
          </cell>
          <cell r="EW29">
            <v>2</v>
          </cell>
          <cell r="EX29">
            <v>2</v>
          </cell>
          <cell r="EY29">
            <v>1</v>
          </cell>
          <cell r="EZ29">
            <v>1</v>
          </cell>
          <cell r="FA29">
            <v>1</v>
          </cell>
          <cell r="FB29">
            <v>0</v>
          </cell>
          <cell r="FC29">
            <v>0</v>
          </cell>
          <cell r="FD29">
            <v>2</v>
          </cell>
          <cell r="FE29">
            <v>2</v>
          </cell>
          <cell r="FF29">
            <v>2</v>
          </cell>
          <cell r="FG29">
            <v>2</v>
          </cell>
          <cell r="FH29">
            <v>2</v>
          </cell>
          <cell r="FI29">
            <v>0</v>
          </cell>
          <cell r="FJ29">
            <v>0</v>
          </cell>
          <cell r="FK29">
            <v>2</v>
          </cell>
          <cell r="FL29">
            <v>2</v>
          </cell>
          <cell r="FM29">
            <v>2</v>
          </cell>
          <cell r="FN29">
            <v>5</v>
          </cell>
          <cell r="FO29">
            <v>2</v>
          </cell>
          <cell r="FP29">
            <v>0</v>
          </cell>
          <cell r="FQ29">
            <v>0</v>
          </cell>
          <cell r="FR29">
            <v>2</v>
          </cell>
          <cell r="FS29">
            <v>2</v>
          </cell>
          <cell r="FT29">
            <v>0</v>
          </cell>
          <cell r="FU29">
            <v>0</v>
          </cell>
          <cell r="FV29">
            <v>2</v>
          </cell>
          <cell r="FW29">
            <v>2</v>
          </cell>
          <cell r="FX29">
            <v>2</v>
          </cell>
          <cell r="FY29">
            <v>5</v>
          </cell>
          <cell r="FZ29">
            <v>2</v>
          </cell>
          <cell r="GA29">
            <v>2</v>
          </cell>
          <cell r="GB29">
            <v>2</v>
          </cell>
          <cell r="GC29">
            <v>2</v>
          </cell>
          <cell r="GD29">
            <v>0</v>
          </cell>
          <cell r="GE29">
            <v>0</v>
          </cell>
          <cell r="GF29">
            <v>2</v>
          </cell>
          <cell r="GG29">
            <v>2</v>
          </cell>
          <cell r="GH29">
            <v>2</v>
          </cell>
          <cell r="GI29">
            <v>2</v>
          </cell>
          <cell r="GJ29">
            <v>1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2</v>
          </cell>
          <cell r="GP29">
            <v>2</v>
          </cell>
          <cell r="GQ29">
            <v>2</v>
          </cell>
          <cell r="GR29">
            <v>2</v>
          </cell>
          <cell r="GS29">
            <v>2</v>
          </cell>
          <cell r="GT29">
            <v>0</v>
          </cell>
          <cell r="GU29">
            <v>0</v>
          </cell>
          <cell r="GV29">
            <v>2</v>
          </cell>
          <cell r="GW29">
            <v>2</v>
          </cell>
          <cell r="GX29">
            <v>2</v>
          </cell>
          <cell r="GY29">
            <v>2</v>
          </cell>
          <cell r="GZ29">
            <v>2</v>
          </cell>
          <cell r="HA29">
            <v>4</v>
          </cell>
          <cell r="HB29">
            <v>4</v>
          </cell>
          <cell r="HC29">
            <v>4</v>
          </cell>
          <cell r="HD29">
            <v>4</v>
          </cell>
          <cell r="HE29">
            <v>4</v>
          </cell>
          <cell r="HF29">
            <v>0</v>
          </cell>
          <cell r="HG29">
            <v>5</v>
          </cell>
          <cell r="HH29">
            <v>4</v>
          </cell>
          <cell r="HI29">
            <v>4</v>
          </cell>
          <cell r="HJ29">
            <v>4</v>
          </cell>
          <cell r="HK29">
            <v>4</v>
          </cell>
          <cell r="HL29">
            <v>4</v>
          </cell>
          <cell r="HM29">
            <v>0</v>
          </cell>
          <cell r="HN29">
            <v>0</v>
          </cell>
          <cell r="HO29">
            <v>1</v>
          </cell>
          <cell r="HP29">
            <v>1</v>
          </cell>
          <cell r="HQ29">
            <v>1</v>
          </cell>
          <cell r="HR29">
            <v>1</v>
          </cell>
          <cell r="HS29">
            <v>1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2</v>
          </cell>
          <cell r="HY29">
            <v>2</v>
          </cell>
          <cell r="HZ29">
            <v>2</v>
          </cell>
          <cell r="IA29">
            <v>2</v>
          </cell>
          <cell r="IB29">
            <v>2</v>
          </cell>
          <cell r="IC29">
            <v>0</v>
          </cell>
          <cell r="ID29">
            <v>0</v>
          </cell>
          <cell r="IE29">
            <v>2</v>
          </cell>
          <cell r="IF29">
            <v>2</v>
          </cell>
          <cell r="IG29">
            <v>2</v>
          </cell>
          <cell r="IH29">
            <v>2</v>
          </cell>
          <cell r="II29">
            <v>2</v>
          </cell>
          <cell r="IJ29">
            <v>0</v>
          </cell>
          <cell r="IK29">
            <v>2</v>
          </cell>
          <cell r="IL29">
            <v>2</v>
          </cell>
          <cell r="IM29">
            <v>2</v>
          </cell>
          <cell r="IN29">
            <v>2</v>
          </cell>
          <cell r="IO29">
            <v>0</v>
          </cell>
          <cell r="IP29">
            <v>0</v>
          </cell>
          <cell r="IQ29">
            <v>2</v>
          </cell>
          <cell r="IR29">
            <v>2</v>
          </cell>
          <cell r="IS29">
            <v>2</v>
          </cell>
          <cell r="IT29">
            <v>0</v>
          </cell>
          <cell r="IU29">
            <v>0</v>
          </cell>
          <cell r="IV29">
            <v>2</v>
          </cell>
          <cell r="IW29">
            <v>2</v>
          </cell>
          <cell r="IX29">
            <v>0</v>
          </cell>
          <cell r="IY29">
            <v>0</v>
          </cell>
          <cell r="IZ29">
            <v>0</v>
          </cell>
          <cell r="JA29">
            <v>0</v>
          </cell>
          <cell r="JB29">
            <v>2</v>
          </cell>
          <cell r="JC29">
            <v>2</v>
          </cell>
          <cell r="JD29">
            <v>2</v>
          </cell>
          <cell r="JE29">
            <v>0</v>
          </cell>
          <cell r="JF29">
            <v>2</v>
          </cell>
          <cell r="JG29">
            <v>2</v>
          </cell>
          <cell r="JH29">
            <v>2</v>
          </cell>
          <cell r="JI29">
            <v>2</v>
          </cell>
          <cell r="JJ29">
            <v>0</v>
          </cell>
          <cell r="JK29">
            <v>0</v>
          </cell>
          <cell r="JL29">
            <v>1</v>
          </cell>
          <cell r="JM29">
            <v>1</v>
          </cell>
          <cell r="JN29">
            <v>1</v>
          </cell>
          <cell r="JO29">
            <v>1</v>
          </cell>
          <cell r="JP29">
            <v>1</v>
          </cell>
          <cell r="JQ29">
            <v>0</v>
          </cell>
          <cell r="JR29">
            <v>0</v>
          </cell>
          <cell r="JS29">
            <v>2</v>
          </cell>
          <cell r="JT29">
            <v>2</v>
          </cell>
          <cell r="JU29">
            <v>0</v>
          </cell>
          <cell r="JV29">
            <v>0</v>
          </cell>
          <cell r="JW29">
            <v>2</v>
          </cell>
          <cell r="JX29">
            <v>2</v>
          </cell>
          <cell r="JY29">
            <v>2</v>
          </cell>
          <cell r="JZ29">
            <v>2</v>
          </cell>
          <cell r="KA29">
            <v>0</v>
          </cell>
          <cell r="KB29">
            <v>0</v>
          </cell>
          <cell r="KC29">
            <v>0</v>
          </cell>
          <cell r="KD29">
            <v>2</v>
          </cell>
          <cell r="KE29">
            <v>2</v>
          </cell>
          <cell r="KF29">
            <v>2</v>
          </cell>
          <cell r="KG29">
            <v>2</v>
          </cell>
          <cell r="KH29">
            <v>0</v>
          </cell>
          <cell r="KI29">
            <v>2</v>
          </cell>
          <cell r="KJ29">
            <v>2</v>
          </cell>
          <cell r="KK29">
            <v>2</v>
          </cell>
          <cell r="KL29">
            <v>0</v>
          </cell>
          <cell r="KM29">
            <v>0</v>
          </cell>
          <cell r="KN29">
            <v>1</v>
          </cell>
          <cell r="KO29">
            <v>1</v>
          </cell>
          <cell r="KP29">
            <v>1</v>
          </cell>
          <cell r="KQ29">
            <v>1</v>
          </cell>
          <cell r="KR29">
            <v>1</v>
          </cell>
          <cell r="KS29">
            <v>0</v>
          </cell>
          <cell r="KT29">
            <v>0</v>
          </cell>
          <cell r="KU29">
            <v>3</v>
          </cell>
          <cell r="KV29">
            <v>3</v>
          </cell>
          <cell r="KW29">
            <v>3</v>
          </cell>
          <cell r="KX29">
            <v>3</v>
          </cell>
          <cell r="KY29">
            <v>3</v>
          </cell>
          <cell r="KZ29">
            <v>0</v>
          </cell>
          <cell r="LA29">
            <v>0</v>
          </cell>
          <cell r="LB29">
            <v>2</v>
          </cell>
          <cell r="LC29">
            <v>2</v>
          </cell>
          <cell r="LD29">
            <v>2</v>
          </cell>
          <cell r="LE29">
            <v>2</v>
          </cell>
          <cell r="LF29">
            <v>3</v>
          </cell>
          <cell r="LG29">
            <v>0</v>
          </cell>
          <cell r="LH29">
            <v>0</v>
          </cell>
          <cell r="LI29">
            <v>2</v>
          </cell>
          <cell r="LJ29">
            <v>2</v>
          </cell>
          <cell r="LK29">
            <v>0</v>
          </cell>
          <cell r="LL29">
            <v>0</v>
          </cell>
          <cell r="LM29">
            <v>5</v>
          </cell>
          <cell r="LN29">
            <v>2</v>
          </cell>
          <cell r="LO29">
            <v>2</v>
          </cell>
          <cell r="LP29">
            <v>2</v>
          </cell>
          <cell r="LQ29">
            <v>0</v>
          </cell>
          <cell r="LR29">
            <v>2</v>
          </cell>
          <cell r="LS29">
            <v>2</v>
          </cell>
          <cell r="LT29">
            <v>2</v>
          </cell>
          <cell r="LU29">
            <v>0</v>
          </cell>
          <cell r="LV29">
            <v>0</v>
          </cell>
          <cell r="LW29">
            <v>2</v>
          </cell>
          <cell r="LX29">
            <v>2</v>
          </cell>
          <cell r="LY29">
            <v>2</v>
          </cell>
          <cell r="LZ29">
            <v>2</v>
          </cell>
          <cell r="MA29">
            <v>2</v>
          </cell>
          <cell r="MB29">
            <v>0</v>
          </cell>
          <cell r="MC29">
            <v>0</v>
          </cell>
          <cell r="MD29">
            <v>2</v>
          </cell>
          <cell r="ME29">
            <v>2</v>
          </cell>
          <cell r="MF29">
            <v>2</v>
          </cell>
          <cell r="MG29">
            <v>2</v>
          </cell>
          <cell r="MH29">
            <v>0</v>
          </cell>
          <cell r="MI29">
            <v>0</v>
          </cell>
          <cell r="MJ29">
            <v>0</v>
          </cell>
          <cell r="MK29">
            <v>2</v>
          </cell>
          <cell r="ML29">
            <v>2</v>
          </cell>
          <cell r="MM29">
            <v>2</v>
          </cell>
          <cell r="MN29">
            <v>2</v>
          </cell>
          <cell r="MO29">
            <v>0</v>
          </cell>
          <cell r="MP29">
            <v>0</v>
          </cell>
          <cell r="MQ29">
            <v>0</v>
          </cell>
          <cell r="MR29">
            <v>2</v>
          </cell>
          <cell r="MS29">
            <v>2</v>
          </cell>
          <cell r="MT29">
            <v>0</v>
          </cell>
          <cell r="MU29">
            <v>0</v>
          </cell>
          <cell r="MV29">
            <v>2</v>
          </cell>
          <cell r="MW29">
            <v>2</v>
          </cell>
          <cell r="MX29">
            <v>2</v>
          </cell>
          <cell r="MY29">
            <v>4</v>
          </cell>
          <cell r="MZ29">
            <v>4</v>
          </cell>
          <cell r="NA29">
            <v>4</v>
          </cell>
          <cell r="NB29">
            <v>4</v>
          </cell>
          <cell r="NC29">
            <v>4</v>
          </cell>
          <cell r="ND29">
            <v>0</v>
          </cell>
          <cell r="NE29">
            <v>0</v>
          </cell>
          <cell r="NF29">
            <v>4</v>
          </cell>
          <cell r="NG29">
            <v>4</v>
          </cell>
          <cell r="NH29">
            <v>4</v>
          </cell>
          <cell r="NI29">
            <v>4</v>
          </cell>
          <cell r="NJ29">
            <v>4</v>
          </cell>
          <cell r="NK29">
            <v>0</v>
          </cell>
          <cell r="NL29">
            <v>0</v>
          </cell>
          <cell r="NM29">
            <v>2</v>
          </cell>
          <cell r="NN29">
            <v>2</v>
          </cell>
          <cell r="NO29">
            <v>2</v>
          </cell>
          <cell r="NP29">
            <v>2</v>
          </cell>
          <cell r="NQ29">
            <v>2</v>
          </cell>
          <cell r="NR29">
            <v>0</v>
          </cell>
          <cell r="NS29">
            <v>0</v>
          </cell>
          <cell r="NT29">
            <v>2</v>
          </cell>
          <cell r="NU29">
            <v>0</v>
          </cell>
          <cell r="NV29">
            <v>5</v>
          </cell>
          <cell r="NW29">
            <v>0</v>
          </cell>
          <cell r="NX29">
            <v>2</v>
          </cell>
          <cell r="NY29">
            <v>2</v>
          </cell>
          <cell r="NZ29">
            <v>2</v>
          </cell>
        </row>
        <row r="30">
          <cell r="C30" t="str">
            <v>dd</v>
          </cell>
          <cell r="M30">
            <v>0</v>
          </cell>
          <cell r="N30">
            <v>5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5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5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5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5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5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5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5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5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5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</row>
        <row r="31">
          <cell r="C31" t="str">
            <v xml:space="preserve">PUGNAT </v>
          </cell>
          <cell r="M31">
            <v>0</v>
          </cell>
          <cell r="N31">
            <v>2</v>
          </cell>
          <cell r="O31">
            <v>2</v>
          </cell>
          <cell r="P31">
            <v>2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5</v>
          </cell>
          <cell r="V31">
            <v>0</v>
          </cell>
          <cell r="W31">
            <v>0</v>
          </cell>
          <cell r="X31">
            <v>2</v>
          </cell>
          <cell r="Y31">
            <v>2</v>
          </cell>
          <cell r="Z31">
            <v>2</v>
          </cell>
          <cell r="AA31">
            <v>0</v>
          </cell>
          <cell r="AB31">
            <v>0</v>
          </cell>
          <cell r="AC31">
            <v>1</v>
          </cell>
          <cell r="AD31">
            <v>1</v>
          </cell>
          <cell r="AE31">
            <v>1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2</v>
          </cell>
          <cell r="AK31">
            <v>2</v>
          </cell>
          <cell r="AL31">
            <v>2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2</v>
          </cell>
          <cell r="AT31">
            <v>2</v>
          </cell>
          <cell r="AU31">
            <v>2</v>
          </cell>
          <cell r="AV31">
            <v>0</v>
          </cell>
          <cell r="AW31">
            <v>0</v>
          </cell>
          <cell r="AX31">
            <v>1</v>
          </cell>
          <cell r="AY31">
            <v>1</v>
          </cell>
          <cell r="AZ31">
            <v>1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2</v>
          </cell>
          <cell r="BH31">
            <v>2</v>
          </cell>
          <cell r="BI31">
            <v>2</v>
          </cell>
          <cell r="BJ31">
            <v>3</v>
          </cell>
          <cell r="BK31">
            <v>3</v>
          </cell>
          <cell r="BL31">
            <v>3</v>
          </cell>
          <cell r="BM31">
            <v>3</v>
          </cell>
          <cell r="BN31">
            <v>3</v>
          </cell>
          <cell r="BO31">
            <v>0</v>
          </cell>
          <cell r="BP31">
            <v>0</v>
          </cell>
          <cell r="BQ31">
            <v>3</v>
          </cell>
          <cell r="BR31">
            <v>0</v>
          </cell>
          <cell r="BS31">
            <v>0</v>
          </cell>
          <cell r="BT31">
            <v>0</v>
          </cell>
          <cell r="BU31">
            <v>2</v>
          </cell>
          <cell r="BV31">
            <v>2</v>
          </cell>
          <cell r="BW31">
            <v>2</v>
          </cell>
          <cell r="BX31">
            <v>4</v>
          </cell>
          <cell r="BY31">
            <v>4</v>
          </cell>
          <cell r="BZ31">
            <v>4</v>
          </cell>
          <cell r="CA31">
            <v>4</v>
          </cell>
          <cell r="CB31">
            <v>4</v>
          </cell>
          <cell r="CC31">
            <v>0</v>
          </cell>
          <cell r="CD31">
            <v>0</v>
          </cell>
          <cell r="CE31">
            <v>2</v>
          </cell>
          <cell r="CF31">
            <v>2</v>
          </cell>
          <cell r="CG31">
            <v>2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2</v>
          </cell>
          <cell r="CO31">
            <v>2</v>
          </cell>
          <cell r="CP31">
            <v>2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2</v>
          </cell>
          <cell r="CV31">
            <v>2</v>
          </cell>
          <cell r="CW31">
            <v>2</v>
          </cell>
          <cell r="CX31">
            <v>0</v>
          </cell>
          <cell r="CY31">
            <v>0</v>
          </cell>
          <cell r="CZ31">
            <v>1</v>
          </cell>
          <cell r="DA31">
            <v>1</v>
          </cell>
          <cell r="DB31">
            <v>1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1</v>
          </cell>
          <cell r="DH31">
            <v>1</v>
          </cell>
          <cell r="DI31">
            <v>1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2</v>
          </cell>
          <cell r="DS31">
            <v>2</v>
          </cell>
          <cell r="DT31">
            <v>2</v>
          </cell>
          <cell r="DU31">
            <v>0</v>
          </cell>
          <cell r="DV31">
            <v>0</v>
          </cell>
          <cell r="DW31">
            <v>2</v>
          </cell>
          <cell r="DX31">
            <v>2</v>
          </cell>
          <cell r="DY31">
            <v>2</v>
          </cell>
          <cell r="DZ31">
            <v>0</v>
          </cell>
          <cell r="EA31">
            <v>0</v>
          </cell>
          <cell r="EB31">
            <v>5</v>
          </cell>
          <cell r="EC31">
            <v>2</v>
          </cell>
          <cell r="ED31">
            <v>2</v>
          </cell>
          <cell r="EE31">
            <v>2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1</v>
          </cell>
          <cell r="EK31">
            <v>5</v>
          </cell>
          <cell r="EL31">
            <v>1</v>
          </cell>
          <cell r="EM31">
            <v>1</v>
          </cell>
          <cell r="EN31">
            <v>0</v>
          </cell>
          <cell r="EO31">
            <v>0</v>
          </cell>
          <cell r="EP31">
            <v>1</v>
          </cell>
          <cell r="EQ31">
            <v>1</v>
          </cell>
          <cell r="ER31">
            <v>5</v>
          </cell>
          <cell r="ES31">
            <v>1</v>
          </cell>
          <cell r="ET31">
            <v>0</v>
          </cell>
          <cell r="EU31">
            <v>0</v>
          </cell>
          <cell r="EV31">
            <v>0</v>
          </cell>
          <cell r="EW31">
            <v>2</v>
          </cell>
          <cell r="EX31">
            <v>2</v>
          </cell>
          <cell r="EY31">
            <v>2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2</v>
          </cell>
          <cell r="FG31">
            <v>2</v>
          </cell>
          <cell r="FH31">
            <v>2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5</v>
          </cell>
          <cell r="FO31">
            <v>2</v>
          </cell>
          <cell r="FP31">
            <v>2</v>
          </cell>
          <cell r="FQ31">
            <v>2</v>
          </cell>
          <cell r="FR31">
            <v>3</v>
          </cell>
          <cell r="FS31">
            <v>3</v>
          </cell>
          <cell r="FT31">
            <v>3</v>
          </cell>
          <cell r="FU31">
            <v>3</v>
          </cell>
          <cell r="FV31">
            <v>3</v>
          </cell>
          <cell r="FW31">
            <v>0</v>
          </cell>
          <cell r="FX31">
            <v>0</v>
          </cell>
          <cell r="FY31">
            <v>5</v>
          </cell>
          <cell r="FZ31">
            <v>0</v>
          </cell>
          <cell r="GA31">
            <v>3</v>
          </cell>
          <cell r="GB31">
            <v>1</v>
          </cell>
          <cell r="GC31">
            <v>1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2</v>
          </cell>
          <cell r="GK31">
            <v>2</v>
          </cell>
          <cell r="GL31">
            <v>2</v>
          </cell>
          <cell r="GM31">
            <v>0</v>
          </cell>
          <cell r="GN31">
            <v>0</v>
          </cell>
          <cell r="GO31">
            <v>1</v>
          </cell>
          <cell r="GP31">
            <v>1</v>
          </cell>
          <cell r="GQ31">
            <v>1</v>
          </cell>
          <cell r="GR31">
            <v>0</v>
          </cell>
          <cell r="GS31">
            <v>0</v>
          </cell>
          <cell r="GT31">
            <v>2</v>
          </cell>
          <cell r="GU31">
            <v>2</v>
          </cell>
          <cell r="GV31">
            <v>2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2</v>
          </cell>
          <cell r="HB31">
            <v>2</v>
          </cell>
          <cell r="HC31">
            <v>2</v>
          </cell>
          <cell r="HD31">
            <v>0</v>
          </cell>
          <cell r="HE31">
            <v>0</v>
          </cell>
          <cell r="HF31">
            <v>0</v>
          </cell>
          <cell r="HG31">
            <v>5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2</v>
          </cell>
          <cell r="HM31">
            <v>2</v>
          </cell>
          <cell r="HN31">
            <v>2</v>
          </cell>
          <cell r="HO31">
            <v>0</v>
          </cell>
          <cell r="HP31">
            <v>0</v>
          </cell>
          <cell r="HQ31">
            <v>1</v>
          </cell>
          <cell r="HR31">
            <v>1</v>
          </cell>
          <cell r="HS31">
            <v>1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2</v>
          </cell>
          <cell r="IB31">
            <v>2</v>
          </cell>
          <cell r="IC31">
            <v>4</v>
          </cell>
          <cell r="ID31">
            <v>4</v>
          </cell>
          <cell r="IE31">
            <v>4</v>
          </cell>
          <cell r="IF31">
            <v>4</v>
          </cell>
          <cell r="IG31">
            <v>4</v>
          </cell>
          <cell r="IH31">
            <v>0</v>
          </cell>
          <cell r="II31">
            <v>0</v>
          </cell>
          <cell r="IJ31">
            <v>4</v>
          </cell>
          <cell r="IK31">
            <v>4</v>
          </cell>
          <cell r="IL31">
            <v>4</v>
          </cell>
          <cell r="IM31">
            <v>5</v>
          </cell>
          <cell r="IN31">
            <v>4</v>
          </cell>
          <cell r="IO31">
            <v>0</v>
          </cell>
          <cell r="IP31">
            <v>0</v>
          </cell>
          <cell r="IQ31">
            <v>4</v>
          </cell>
          <cell r="IR31">
            <v>0</v>
          </cell>
          <cell r="IS31">
            <v>2</v>
          </cell>
          <cell r="IT31">
            <v>2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1</v>
          </cell>
          <cell r="JA31">
            <v>1</v>
          </cell>
          <cell r="JB31">
            <v>1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2</v>
          </cell>
          <cell r="JJ31">
            <v>2</v>
          </cell>
          <cell r="JK31">
            <v>2</v>
          </cell>
          <cell r="JL31">
            <v>0</v>
          </cell>
          <cell r="JM31">
            <v>0</v>
          </cell>
          <cell r="JN31">
            <v>2</v>
          </cell>
          <cell r="JO31">
            <v>2</v>
          </cell>
          <cell r="JP31">
            <v>2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2</v>
          </cell>
          <cell r="JV31">
            <v>2</v>
          </cell>
          <cell r="JW31">
            <v>2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2</v>
          </cell>
          <cell r="KE31">
            <v>2</v>
          </cell>
          <cell r="KF31">
            <v>2</v>
          </cell>
          <cell r="KG31">
            <v>4</v>
          </cell>
          <cell r="KH31">
            <v>4</v>
          </cell>
          <cell r="KI31">
            <v>4</v>
          </cell>
          <cell r="KJ31">
            <v>4</v>
          </cell>
          <cell r="KK31">
            <v>4</v>
          </cell>
          <cell r="KL31">
            <v>0</v>
          </cell>
          <cell r="KM31">
            <v>0</v>
          </cell>
          <cell r="KN31">
            <v>1</v>
          </cell>
          <cell r="KO31">
            <v>1</v>
          </cell>
          <cell r="KP31">
            <v>1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2</v>
          </cell>
          <cell r="KX31">
            <v>1</v>
          </cell>
          <cell r="KY31">
            <v>1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2</v>
          </cell>
          <cell r="LG31">
            <v>2</v>
          </cell>
          <cell r="LH31">
            <v>2</v>
          </cell>
          <cell r="LI31">
            <v>0</v>
          </cell>
          <cell r="LJ31">
            <v>0</v>
          </cell>
          <cell r="LK31">
            <v>2</v>
          </cell>
          <cell r="LL31">
            <v>2</v>
          </cell>
          <cell r="LM31">
            <v>2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2</v>
          </cell>
          <cell r="LU31">
            <v>2</v>
          </cell>
          <cell r="LV31">
            <v>2</v>
          </cell>
          <cell r="LW31">
            <v>5</v>
          </cell>
          <cell r="LX31">
            <v>3</v>
          </cell>
          <cell r="LY31">
            <v>3</v>
          </cell>
          <cell r="LZ31">
            <v>3</v>
          </cell>
          <cell r="MA31">
            <v>3</v>
          </cell>
          <cell r="MB31">
            <v>0</v>
          </cell>
          <cell r="MC31">
            <v>0</v>
          </cell>
          <cell r="MD31">
            <v>3</v>
          </cell>
          <cell r="ME31">
            <v>3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1</v>
          </cell>
          <cell r="MN31">
            <v>1</v>
          </cell>
          <cell r="MO31">
            <v>1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2</v>
          </cell>
          <cell r="MW31">
            <v>2</v>
          </cell>
          <cell r="MX31">
            <v>2</v>
          </cell>
          <cell r="MY31">
            <v>4</v>
          </cell>
          <cell r="MZ31">
            <v>4</v>
          </cell>
          <cell r="NA31">
            <v>4</v>
          </cell>
          <cell r="NB31">
            <v>4</v>
          </cell>
          <cell r="NC31">
            <v>4</v>
          </cell>
          <cell r="ND31">
            <v>0</v>
          </cell>
          <cell r="NE31">
            <v>0</v>
          </cell>
          <cell r="NF31">
            <v>0</v>
          </cell>
          <cell r="NG31">
            <v>2</v>
          </cell>
          <cell r="NH31">
            <v>2</v>
          </cell>
          <cell r="NI31">
            <v>2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5</v>
          </cell>
          <cell r="NP31">
            <v>0</v>
          </cell>
          <cell r="NQ31">
            <v>2</v>
          </cell>
          <cell r="NR31">
            <v>2</v>
          </cell>
          <cell r="NS31">
            <v>2</v>
          </cell>
          <cell r="NT31">
            <v>0</v>
          </cell>
          <cell r="NU31">
            <v>2</v>
          </cell>
          <cell r="NV31">
            <v>2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</row>
        <row r="32">
          <cell r="C32" t="str">
            <v xml:space="preserve">BOVAGNE </v>
          </cell>
          <cell r="M32">
            <v>4</v>
          </cell>
          <cell r="N32">
            <v>5</v>
          </cell>
          <cell r="O32">
            <v>4</v>
          </cell>
          <cell r="P32">
            <v>4</v>
          </cell>
          <cell r="Q32">
            <v>4</v>
          </cell>
          <cell r="R32">
            <v>0</v>
          </cell>
          <cell r="S32">
            <v>0</v>
          </cell>
          <cell r="T32">
            <v>0</v>
          </cell>
          <cell r="U32">
            <v>5</v>
          </cell>
          <cell r="V32">
            <v>2</v>
          </cell>
          <cell r="W32">
            <v>2</v>
          </cell>
          <cell r="X32">
            <v>2</v>
          </cell>
          <cell r="Y32">
            <v>0</v>
          </cell>
          <cell r="Z32">
            <v>0</v>
          </cell>
          <cell r="AA32">
            <v>1</v>
          </cell>
          <cell r="AB32">
            <v>1</v>
          </cell>
          <cell r="AC32">
            <v>1</v>
          </cell>
          <cell r="AD32">
            <v>2</v>
          </cell>
          <cell r="AE32">
            <v>2</v>
          </cell>
          <cell r="AF32">
            <v>0</v>
          </cell>
          <cell r="AG32">
            <v>0</v>
          </cell>
          <cell r="AH32">
            <v>1</v>
          </cell>
          <cell r="AI32">
            <v>2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5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</row>
        <row r="33">
          <cell r="M33">
            <v>0</v>
          </cell>
          <cell r="N33">
            <v>5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5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2</v>
          </cell>
          <cell r="DV33">
            <v>2</v>
          </cell>
          <cell r="DW33">
            <v>2</v>
          </cell>
          <cell r="DX33">
            <v>2</v>
          </cell>
          <cell r="DY33">
            <v>2</v>
          </cell>
          <cell r="DZ33">
            <v>0</v>
          </cell>
          <cell r="EA33">
            <v>0</v>
          </cell>
          <cell r="EB33">
            <v>2</v>
          </cell>
          <cell r="EC33">
            <v>2</v>
          </cell>
          <cell r="ED33">
            <v>0</v>
          </cell>
          <cell r="EE33">
            <v>0</v>
          </cell>
          <cell r="EF33">
            <v>2</v>
          </cell>
          <cell r="EG33">
            <v>2</v>
          </cell>
          <cell r="EH33">
            <v>2</v>
          </cell>
          <cell r="EI33">
            <v>0</v>
          </cell>
          <cell r="EJ33">
            <v>1</v>
          </cell>
          <cell r="EK33">
            <v>5</v>
          </cell>
          <cell r="EL33">
            <v>2</v>
          </cell>
          <cell r="EM33">
            <v>2</v>
          </cell>
          <cell r="EN33">
            <v>0</v>
          </cell>
          <cell r="EO33">
            <v>0</v>
          </cell>
          <cell r="EP33">
            <v>1</v>
          </cell>
          <cell r="EQ33">
            <v>1</v>
          </cell>
          <cell r="ER33">
            <v>5</v>
          </cell>
          <cell r="ES33">
            <v>1</v>
          </cell>
          <cell r="ET33">
            <v>1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5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5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5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5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5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5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5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>
    <tabColor rgb="FFFF0000"/>
    <pageSetUpPr fitToPage="1"/>
  </sheetPr>
  <dimension ref="A1:GE274"/>
  <sheetViews>
    <sheetView showGridLines="0" tabSelected="1" topLeftCell="A55" zoomScale="80" zoomScaleNormal="80" workbookViewId="0">
      <pane xSplit="3" ySplit="1" topLeftCell="D65" activePane="bottomRight" state="frozen"/>
      <selection activeCell="A55" sqref="A55"/>
      <selection pane="topRight" activeCell="D55" sqref="D55"/>
      <selection pane="bottomLeft" activeCell="A56" sqref="A56"/>
      <selection pane="bottomRight" activeCell="D102" sqref="D102"/>
    </sheetView>
  </sheetViews>
  <sheetFormatPr baseColWidth="10" defaultColWidth="4.7109375" defaultRowHeight="15" x14ac:dyDescent="0.25"/>
  <cols>
    <col min="1" max="1" width="27" style="2" customWidth="1"/>
    <col min="2" max="2" width="34.28515625" style="1" customWidth="1"/>
    <col min="3" max="4" width="4.7109375" style="1" customWidth="1"/>
    <col min="5" max="151" width="8.7109375" style="1" hidden="1" customWidth="1"/>
    <col min="152" max="179" width="8.7109375" style="1" customWidth="1"/>
  </cols>
  <sheetData>
    <row r="1" spans="3:3" ht="15.75" hidden="1" thickBot="1" x14ac:dyDescent="0.3">
      <c r="C1" s="1" t="s">
        <v>0</v>
      </c>
    </row>
    <row r="2" spans="3:3" ht="15.75" hidden="1" thickBot="1" x14ac:dyDescent="0.3"/>
    <row r="3" spans="3:3" ht="15.75" hidden="1" thickBot="1" x14ac:dyDescent="0.3"/>
    <row r="4" spans="3:3" ht="15.75" hidden="1" thickBot="1" x14ac:dyDescent="0.3"/>
    <row r="5" spans="3:3" ht="15.75" hidden="1" thickBot="1" x14ac:dyDescent="0.3"/>
    <row r="6" spans="3:3" ht="15.75" hidden="1" thickBot="1" x14ac:dyDescent="0.3"/>
    <row r="7" spans="3:3" ht="15.75" hidden="1" thickBot="1" x14ac:dyDescent="0.3"/>
    <row r="8" spans="3:3" ht="15.75" hidden="1" thickBot="1" x14ac:dyDescent="0.3"/>
    <row r="9" spans="3:3" ht="15.75" hidden="1" thickBot="1" x14ac:dyDescent="0.3"/>
    <row r="10" spans="3:3" ht="15.75" hidden="1" thickBot="1" x14ac:dyDescent="0.3"/>
    <row r="11" spans="3:3" ht="15.75" hidden="1" thickBot="1" x14ac:dyDescent="0.3"/>
    <row r="12" spans="3:3" ht="15.75" hidden="1" thickBot="1" x14ac:dyDescent="0.3"/>
    <row r="13" spans="3:3" ht="15.75" hidden="1" thickBot="1" x14ac:dyDescent="0.3"/>
    <row r="14" spans="3:3" ht="15.75" hidden="1" thickBot="1" x14ac:dyDescent="0.3"/>
    <row r="15" spans="3:3" ht="15.75" hidden="1" thickBot="1" x14ac:dyDescent="0.3"/>
    <row r="16" spans="3:3" ht="15.75" hidden="1" thickBot="1" x14ac:dyDescent="0.3"/>
    <row r="17" ht="15.75" hidden="1" thickBot="1" x14ac:dyDescent="0.3"/>
    <row r="18" ht="15.75" hidden="1" thickBot="1" x14ac:dyDescent="0.3"/>
    <row r="19" ht="15.75" hidden="1" thickBot="1" x14ac:dyDescent="0.3"/>
    <row r="20" ht="15.75" hidden="1" thickBot="1" x14ac:dyDescent="0.3"/>
    <row r="21" ht="15.75" hidden="1" thickBot="1" x14ac:dyDescent="0.3"/>
    <row r="22" ht="15.75" hidden="1" thickBot="1" x14ac:dyDescent="0.3"/>
    <row r="23" ht="15.75" hidden="1" thickBot="1" x14ac:dyDescent="0.3"/>
    <row r="24" ht="15.75" hidden="1" thickBot="1" x14ac:dyDescent="0.3"/>
    <row r="25" ht="15.75" hidden="1" thickBot="1" x14ac:dyDescent="0.3"/>
    <row r="26" ht="15.75" hidden="1" thickBot="1" x14ac:dyDescent="0.3"/>
    <row r="27" ht="15.75" hidden="1" thickBot="1" x14ac:dyDescent="0.3"/>
    <row r="28" ht="15.75" hidden="1" thickBot="1" x14ac:dyDescent="0.3"/>
    <row r="29" ht="15.75" hidden="1" thickBot="1" x14ac:dyDescent="0.3"/>
    <row r="30" ht="15.75" hidden="1" thickBot="1" x14ac:dyDescent="0.3"/>
    <row r="31" ht="15.75" hidden="1" thickBot="1" x14ac:dyDescent="0.3"/>
    <row r="32" ht="15.75" hidden="1" thickBot="1" x14ac:dyDescent="0.3"/>
    <row r="33" ht="15.75" hidden="1" thickBot="1" x14ac:dyDescent="0.3"/>
    <row r="34" ht="15.75" hidden="1" thickBot="1" x14ac:dyDescent="0.3"/>
    <row r="35" ht="15.75" hidden="1" thickBot="1" x14ac:dyDescent="0.3"/>
    <row r="36" ht="15.75" hidden="1" thickBot="1" x14ac:dyDescent="0.3"/>
    <row r="37" ht="15.75" hidden="1" thickBot="1" x14ac:dyDescent="0.3"/>
    <row r="38" ht="15.75" hidden="1" thickBot="1" x14ac:dyDescent="0.3"/>
    <row r="39" ht="15.75" hidden="1" thickBot="1" x14ac:dyDescent="0.3"/>
    <row r="40" ht="15.75" hidden="1" thickBot="1" x14ac:dyDescent="0.3"/>
    <row r="41" ht="15.75" hidden="1" thickBot="1" x14ac:dyDescent="0.3"/>
    <row r="42" ht="15.75" hidden="1" thickBot="1" x14ac:dyDescent="0.3"/>
    <row r="43" ht="15.75" hidden="1" thickBot="1" x14ac:dyDescent="0.3"/>
    <row r="44" ht="15.75" hidden="1" thickBot="1" x14ac:dyDescent="0.3"/>
    <row r="45" ht="15.75" hidden="1" thickBot="1" x14ac:dyDescent="0.3"/>
    <row r="46" ht="15.75" hidden="1" thickBot="1" x14ac:dyDescent="0.3"/>
    <row r="47" ht="15.75" hidden="1" thickBot="1" x14ac:dyDescent="0.3"/>
    <row r="48" ht="15.75" hidden="1" thickBot="1" x14ac:dyDescent="0.3"/>
    <row r="49" spans="1:179" ht="15.75" hidden="1" thickBot="1" x14ac:dyDescent="0.3"/>
    <row r="50" spans="1:179" ht="15.75" hidden="1" thickBot="1" x14ac:dyDescent="0.3"/>
    <row r="51" spans="1:179" ht="15.75" hidden="1" thickBot="1" x14ac:dyDescent="0.3"/>
    <row r="52" spans="1:179" ht="15.75" hidden="1" thickBot="1" x14ac:dyDescent="0.3"/>
    <row r="53" spans="1:179" ht="15.75" hidden="1" thickBot="1" x14ac:dyDescent="0.3"/>
    <row r="54" spans="1:179" ht="29.25" hidden="1" customHeight="1" x14ac:dyDescent="0.25">
      <c r="A54" s="3" t="s">
        <v>1</v>
      </c>
      <c r="B54" s="4" t="s">
        <v>2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</row>
    <row r="55" spans="1:179" ht="98.25" customHeight="1" thickTop="1" thickBot="1" x14ac:dyDescent="0.3">
      <c r="A55" s="6" t="s">
        <v>3</v>
      </c>
      <c r="B55" s="7" t="s">
        <v>4</v>
      </c>
      <c r="C55" s="8"/>
      <c r="D55" s="8"/>
      <c r="E55" s="9">
        <v>43458</v>
      </c>
      <c r="F55" s="10">
        <f>E55+1</f>
        <v>43459</v>
      </c>
      <c r="G55" s="10">
        <f t="shared" ref="G55:BR55" si="0">F55+1</f>
        <v>43460</v>
      </c>
      <c r="H55" s="10">
        <f t="shared" si="0"/>
        <v>43461</v>
      </c>
      <c r="I55" s="10">
        <f t="shared" si="0"/>
        <v>43462</v>
      </c>
      <c r="J55" s="11">
        <f t="shared" si="0"/>
        <v>43463</v>
      </c>
      <c r="K55" s="11">
        <f t="shared" si="0"/>
        <v>43464</v>
      </c>
      <c r="L55" s="10">
        <f t="shared" si="0"/>
        <v>43465</v>
      </c>
      <c r="M55" s="10">
        <f t="shared" si="0"/>
        <v>43466</v>
      </c>
      <c r="N55" s="10">
        <f t="shared" si="0"/>
        <v>43467</v>
      </c>
      <c r="O55" s="10">
        <f t="shared" si="0"/>
        <v>43468</v>
      </c>
      <c r="P55" s="10">
        <f t="shared" si="0"/>
        <v>43469</v>
      </c>
      <c r="Q55" s="11">
        <f t="shared" si="0"/>
        <v>43470</v>
      </c>
      <c r="R55" s="11">
        <f t="shared" si="0"/>
        <v>43471</v>
      </c>
      <c r="S55" s="10">
        <f t="shared" si="0"/>
        <v>43472</v>
      </c>
      <c r="T55" s="10">
        <f t="shared" si="0"/>
        <v>43473</v>
      </c>
      <c r="U55" s="10">
        <f t="shared" si="0"/>
        <v>43474</v>
      </c>
      <c r="V55" s="10">
        <f t="shared" si="0"/>
        <v>43475</v>
      </c>
      <c r="W55" s="10">
        <f t="shared" si="0"/>
        <v>43476</v>
      </c>
      <c r="X55" s="11">
        <f t="shared" si="0"/>
        <v>43477</v>
      </c>
      <c r="Y55" s="11">
        <f t="shared" si="0"/>
        <v>43478</v>
      </c>
      <c r="Z55" s="10">
        <f t="shared" si="0"/>
        <v>43479</v>
      </c>
      <c r="AA55" s="10">
        <f t="shared" si="0"/>
        <v>43480</v>
      </c>
      <c r="AB55" s="10">
        <f t="shared" si="0"/>
        <v>43481</v>
      </c>
      <c r="AC55" s="10">
        <f t="shared" si="0"/>
        <v>43482</v>
      </c>
      <c r="AD55" s="10">
        <f t="shared" si="0"/>
        <v>43483</v>
      </c>
      <c r="AE55" s="11">
        <f t="shared" si="0"/>
        <v>43484</v>
      </c>
      <c r="AF55" s="11">
        <f t="shared" si="0"/>
        <v>43485</v>
      </c>
      <c r="AG55" s="10">
        <f t="shared" si="0"/>
        <v>43486</v>
      </c>
      <c r="AH55" s="10">
        <f t="shared" si="0"/>
        <v>43487</v>
      </c>
      <c r="AI55" s="10">
        <f t="shared" si="0"/>
        <v>43488</v>
      </c>
      <c r="AJ55" s="10">
        <f t="shared" si="0"/>
        <v>43489</v>
      </c>
      <c r="AK55" s="10">
        <f t="shared" si="0"/>
        <v>43490</v>
      </c>
      <c r="AL55" s="11">
        <f t="shared" si="0"/>
        <v>43491</v>
      </c>
      <c r="AM55" s="11">
        <f t="shared" si="0"/>
        <v>43492</v>
      </c>
      <c r="AN55" s="10">
        <f t="shared" si="0"/>
        <v>43493</v>
      </c>
      <c r="AO55" s="10">
        <f t="shared" si="0"/>
        <v>43494</v>
      </c>
      <c r="AP55" s="10">
        <f t="shared" si="0"/>
        <v>43495</v>
      </c>
      <c r="AQ55" s="10">
        <f t="shared" si="0"/>
        <v>43496</v>
      </c>
      <c r="AR55" s="10">
        <f t="shared" si="0"/>
        <v>43497</v>
      </c>
      <c r="AS55" s="11">
        <f t="shared" si="0"/>
        <v>43498</v>
      </c>
      <c r="AT55" s="11">
        <f t="shared" si="0"/>
        <v>43499</v>
      </c>
      <c r="AU55" s="10">
        <f t="shared" si="0"/>
        <v>43500</v>
      </c>
      <c r="AV55" s="10">
        <f t="shared" si="0"/>
        <v>43501</v>
      </c>
      <c r="AW55" s="10">
        <f t="shared" si="0"/>
        <v>43502</v>
      </c>
      <c r="AX55" s="10">
        <f t="shared" si="0"/>
        <v>43503</v>
      </c>
      <c r="AY55" s="10">
        <f t="shared" si="0"/>
        <v>43504</v>
      </c>
      <c r="AZ55" s="11">
        <f t="shared" si="0"/>
        <v>43505</v>
      </c>
      <c r="BA55" s="11">
        <f t="shared" si="0"/>
        <v>43506</v>
      </c>
      <c r="BB55" s="10">
        <f t="shared" si="0"/>
        <v>43507</v>
      </c>
      <c r="BC55" s="10">
        <f t="shared" si="0"/>
        <v>43508</v>
      </c>
      <c r="BD55" s="10">
        <f t="shared" si="0"/>
        <v>43509</v>
      </c>
      <c r="BE55" s="10">
        <f t="shared" si="0"/>
        <v>43510</v>
      </c>
      <c r="BF55" s="10">
        <f t="shared" si="0"/>
        <v>43511</v>
      </c>
      <c r="BG55" s="11">
        <f t="shared" si="0"/>
        <v>43512</v>
      </c>
      <c r="BH55" s="11">
        <f t="shared" si="0"/>
        <v>43513</v>
      </c>
      <c r="BI55" s="10">
        <f t="shared" si="0"/>
        <v>43514</v>
      </c>
      <c r="BJ55" s="10">
        <f t="shared" si="0"/>
        <v>43515</v>
      </c>
      <c r="BK55" s="10">
        <f t="shared" si="0"/>
        <v>43516</v>
      </c>
      <c r="BL55" s="10">
        <f t="shared" si="0"/>
        <v>43517</v>
      </c>
      <c r="BM55" s="10">
        <f t="shared" si="0"/>
        <v>43518</v>
      </c>
      <c r="BN55" s="11">
        <f t="shared" si="0"/>
        <v>43519</v>
      </c>
      <c r="BO55" s="11">
        <f t="shared" si="0"/>
        <v>43520</v>
      </c>
      <c r="BP55" s="9">
        <f t="shared" si="0"/>
        <v>43521</v>
      </c>
      <c r="BQ55" s="10">
        <f t="shared" si="0"/>
        <v>43522</v>
      </c>
      <c r="BR55" s="10">
        <f t="shared" si="0"/>
        <v>43523</v>
      </c>
      <c r="BS55" s="10">
        <f t="shared" ref="BS55:ED55" si="1">BR55+1</f>
        <v>43524</v>
      </c>
      <c r="BT55" s="10">
        <f t="shared" si="1"/>
        <v>43525</v>
      </c>
      <c r="BU55" s="11">
        <f t="shared" si="1"/>
        <v>43526</v>
      </c>
      <c r="BV55" s="11">
        <f t="shared" si="1"/>
        <v>43527</v>
      </c>
      <c r="BW55" s="10">
        <f t="shared" si="1"/>
        <v>43528</v>
      </c>
      <c r="BX55" s="10">
        <f t="shared" si="1"/>
        <v>43529</v>
      </c>
      <c r="BY55" s="10">
        <f t="shared" si="1"/>
        <v>43530</v>
      </c>
      <c r="BZ55" s="10">
        <f t="shared" si="1"/>
        <v>43531</v>
      </c>
      <c r="CA55" s="10">
        <f t="shared" si="1"/>
        <v>43532</v>
      </c>
      <c r="CB55" s="11">
        <f t="shared" si="1"/>
        <v>43533</v>
      </c>
      <c r="CC55" s="11">
        <f t="shared" si="1"/>
        <v>43534</v>
      </c>
      <c r="CD55" s="10">
        <f t="shared" si="1"/>
        <v>43535</v>
      </c>
      <c r="CE55" s="10">
        <f t="shared" si="1"/>
        <v>43536</v>
      </c>
      <c r="CF55" s="10">
        <f t="shared" si="1"/>
        <v>43537</v>
      </c>
      <c r="CG55" s="10">
        <f t="shared" si="1"/>
        <v>43538</v>
      </c>
      <c r="CH55" s="10">
        <f t="shared" si="1"/>
        <v>43539</v>
      </c>
      <c r="CI55" s="11">
        <f t="shared" si="1"/>
        <v>43540</v>
      </c>
      <c r="CJ55" s="11">
        <f t="shared" si="1"/>
        <v>43541</v>
      </c>
      <c r="CK55" s="10">
        <f t="shared" si="1"/>
        <v>43542</v>
      </c>
      <c r="CL55" s="10">
        <f t="shared" si="1"/>
        <v>43543</v>
      </c>
      <c r="CM55" s="10">
        <f t="shared" si="1"/>
        <v>43544</v>
      </c>
      <c r="CN55" s="10">
        <f t="shared" si="1"/>
        <v>43545</v>
      </c>
      <c r="CO55" s="10">
        <f t="shared" si="1"/>
        <v>43546</v>
      </c>
      <c r="CP55" s="11">
        <f t="shared" si="1"/>
        <v>43547</v>
      </c>
      <c r="CQ55" s="11">
        <f t="shared" si="1"/>
        <v>43548</v>
      </c>
      <c r="CR55" s="10">
        <f t="shared" si="1"/>
        <v>43549</v>
      </c>
      <c r="CS55" s="10">
        <f t="shared" si="1"/>
        <v>43550</v>
      </c>
      <c r="CT55" s="10">
        <f t="shared" si="1"/>
        <v>43551</v>
      </c>
      <c r="CU55" s="10">
        <f t="shared" si="1"/>
        <v>43552</v>
      </c>
      <c r="CV55" s="10">
        <f t="shared" si="1"/>
        <v>43553</v>
      </c>
      <c r="CW55" s="11">
        <f t="shared" si="1"/>
        <v>43554</v>
      </c>
      <c r="CX55" s="11">
        <f t="shared" si="1"/>
        <v>43555</v>
      </c>
      <c r="CY55" s="10">
        <f t="shared" si="1"/>
        <v>43556</v>
      </c>
      <c r="CZ55" s="10">
        <f t="shared" si="1"/>
        <v>43557</v>
      </c>
      <c r="DA55" s="10">
        <f t="shared" si="1"/>
        <v>43558</v>
      </c>
      <c r="DB55" s="10">
        <f t="shared" si="1"/>
        <v>43559</v>
      </c>
      <c r="DC55" s="10">
        <f t="shared" si="1"/>
        <v>43560</v>
      </c>
      <c r="DD55" s="11">
        <f t="shared" si="1"/>
        <v>43561</v>
      </c>
      <c r="DE55" s="11">
        <f t="shared" si="1"/>
        <v>43562</v>
      </c>
      <c r="DF55" s="10">
        <f t="shared" si="1"/>
        <v>43563</v>
      </c>
      <c r="DG55" s="10">
        <f t="shared" si="1"/>
        <v>43564</v>
      </c>
      <c r="DH55" s="10">
        <f>DG55+1</f>
        <v>43565</v>
      </c>
      <c r="DI55" s="10">
        <f t="shared" si="1"/>
        <v>43566</v>
      </c>
      <c r="DJ55" s="10">
        <f t="shared" si="1"/>
        <v>43567</v>
      </c>
      <c r="DK55" s="11">
        <f t="shared" si="1"/>
        <v>43568</v>
      </c>
      <c r="DL55" s="11">
        <f t="shared" si="1"/>
        <v>43569</v>
      </c>
      <c r="DM55" s="10">
        <f t="shared" si="1"/>
        <v>43570</v>
      </c>
      <c r="DN55" s="10">
        <f t="shared" si="1"/>
        <v>43571</v>
      </c>
      <c r="DO55" s="10">
        <f t="shared" si="1"/>
        <v>43572</v>
      </c>
      <c r="DP55" s="10">
        <f t="shared" si="1"/>
        <v>43573</v>
      </c>
      <c r="DQ55" s="10">
        <f t="shared" si="1"/>
        <v>43574</v>
      </c>
      <c r="DR55" s="11">
        <f t="shared" si="1"/>
        <v>43575</v>
      </c>
      <c r="DS55" s="11">
        <f t="shared" si="1"/>
        <v>43576</v>
      </c>
      <c r="DT55" s="10">
        <f t="shared" si="1"/>
        <v>43577</v>
      </c>
      <c r="DU55" s="10">
        <f t="shared" si="1"/>
        <v>43578</v>
      </c>
      <c r="DV55" s="10">
        <f t="shared" si="1"/>
        <v>43579</v>
      </c>
      <c r="DW55" s="10">
        <f t="shared" si="1"/>
        <v>43580</v>
      </c>
      <c r="DX55" s="10">
        <f t="shared" si="1"/>
        <v>43581</v>
      </c>
      <c r="DY55" s="11">
        <f t="shared" si="1"/>
        <v>43582</v>
      </c>
      <c r="DZ55" s="11">
        <f t="shared" si="1"/>
        <v>43583</v>
      </c>
      <c r="EA55" s="9">
        <f t="shared" si="1"/>
        <v>43584</v>
      </c>
      <c r="EB55" s="10">
        <f t="shared" si="1"/>
        <v>43585</v>
      </c>
      <c r="EC55" s="10">
        <f t="shared" si="1"/>
        <v>43586</v>
      </c>
      <c r="ED55" s="10">
        <f t="shared" si="1"/>
        <v>43587</v>
      </c>
      <c r="EE55" s="10">
        <f t="shared" ref="EE55:FW55" si="2">ED55+1</f>
        <v>43588</v>
      </c>
      <c r="EF55" s="11">
        <f t="shared" si="2"/>
        <v>43589</v>
      </c>
      <c r="EG55" s="11">
        <f t="shared" si="2"/>
        <v>43590</v>
      </c>
      <c r="EH55" s="10">
        <f t="shared" si="2"/>
        <v>43591</v>
      </c>
      <c r="EI55" s="10">
        <f t="shared" si="2"/>
        <v>43592</v>
      </c>
      <c r="EJ55" s="10">
        <f t="shared" si="2"/>
        <v>43593</v>
      </c>
      <c r="EK55" s="10">
        <f t="shared" si="2"/>
        <v>43594</v>
      </c>
      <c r="EL55" s="10">
        <f t="shared" si="2"/>
        <v>43595</v>
      </c>
      <c r="EM55" s="11">
        <f t="shared" si="2"/>
        <v>43596</v>
      </c>
      <c r="EN55" s="11">
        <f t="shared" si="2"/>
        <v>43597</v>
      </c>
      <c r="EO55" s="10">
        <f t="shared" si="2"/>
        <v>43598</v>
      </c>
      <c r="EP55" s="10">
        <f t="shared" si="2"/>
        <v>43599</v>
      </c>
      <c r="EQ55" s="10">
        <f t="shared" si="2"/>
        <v>43600</v>
      </c>
      <c r="ER55" s="10">
        <f t="shared" si="2"/>
        <v>43601</v>
      </c>
      <c r="ES55" s="10">
        <f t="shared" si="2"/>
        <v>43602</v>
      </c>
      <c r="ET55" s="11">
        <f t="shared" si="2"/>
        <v>43603</v>
      </c>
      <c r="EU55" s="11">
        <f t="shared" si="2"/>
        <v>43604</v>
      </c>
      <c r="EV55" s="10">
        <f t="shared" si="2"/>
        <v>43605</v>
      </c>
      <c r="EW55" s="10">
        <f t="shared" si="2"/>
        <v>43606</v>
      </c>
      <c r="EX55" s="10">
        <f t="shared" si="2"/>
        <v>43607</v>
      </c>
      <c r="EY55" s="10">
        <f t="shared" si="2"/>
        <v>43608</v>
      </c>
      <c r="EZ55" s="10">
        <f t="shared" si="2"/>
        <v>43609</v>
      </c>
      <c r="FA55" s="11">
        <f t="shared" si="2"/>
        <v>43610</v>
      </c>
      <c r="FB55" s="11">
        <f t="shared" si="2"/>
        <v>43611</v>
      </c>
      <c r="FC55" s="10">
        <f t="shared" si="2"/>
        <v>43612</v>
      </c>
      <c r="FD55" s="10">
        <f t="shared" si="2"/>
        <v>43613</v>
      </c>
      <c r="FE55" s="10">
        <f t="shared" si="2"/>
        <v>43614</v>
      </c>
      <c r="FF55" s="10">
        <f t="shared" si="2"/>
        <v>43615</v>
      </c>
      <c r="FG55" s="10">
        <f t="shared" si="2"/>
        <v>43616</v>
      </c>
      <c r="FH55" s="11">
        <f t="shared" si="2"/>
        <v>43617</v>
      </c>
      <c r="FI55" s="11">
        <f t="shared" si="2"/>
        <v>43618</v>
      </c>
      <c r="FJ55" s="10">
        <f t="shared" si="2"/>
        <v>43619</v>
      </c>
      <c r="FK55" s="10">
        <f t="shared" si="2"/>
        <v>43620</v>
      </c>
      <c r="FL55" s="10">
        <f t="shared" si="2"/>
        <v>43621</v>
      </c>
      <c r="FM55" s="10">
        <f t="shared" si="2"/>
        <v>43622</v>
      </c>
      <c r="FN55" s="10">
        <f t="shared" si="2"/>
        <v>43623</v>
      </c>
      <c r="FO55" s="11">
        <f t="shared" si="2"/>
        <v>43624</v>
      </c>
      <c r="FP55" s="11">
        <f t="shared" si="2"/>
        <v>43625</v>
      </c>
      <c r="FQ55" s="10">
        <f t="shared" si="2"/>
        <v>43626</v>
      </c>
      <c r="FR55" s="10">
        <f t="shared" si="2"/>
        <v>43627</v>
      </c>
      <c r="FS55" s="10">
        <f t="shared" si="2"/>
        <v>43628</v>
      </c>
      <c r="FT55" s="10">
        <f t="shared" si="2"/>
        <v>43629</v>
      </c>
      <c r="FU55" s="10">
        <f t="shared" si="2"/>
        <v>43630</v>
      </c>
      <c r="FV55" s="11">
        <f t="shared" si="2"/>
        <v>43631</v>
      </c>
      <c r="FW55" s="11">
        <f t="shared" si="2"/>
        <v>43632</v>
      </c>
    </row>
    <row r="56" spans="1:179" ht="9.75" customHeight="1" thickTop="1" x14ac:dyDescent="0.25">
      <c r="A56" s="12" t="s">
        <v>5</v>
      </c>
      <c r="B56" s="88" t="s">
        <v>5</v>
      </c>
      <c r="C56" s="13"/>
      <c r="D56" s="14"/>
      <c r="E56" s="15">
        <f>INDEX('[1]2019'!$M$7:$NZ$33,MATCH($B$56,'[1]2019'!$C$7:$C$33,0),MATCH(E55,'[1]2019'!$M$5:$NZ$5))</f>
        <v>4</v>
      </c>
      <c r="F56" s="15">
        <f>INDEX('[1]2019'!$M$7:$NZ$33,MATCH($B$56,'[1]2019'!$C$7:$C$33,0),MATCH(F55,'[1]2019'!$M$5:$NZ$5))</f>
        <v>5</v>
      </c>
      <c r="G56" s="15">
        <f>INDEX('[1]2019'!$M$7:$NZ$33,MATCH($B$56,'[1]2019'!$C$7:$C$33,0),MATCH(G55,'[1]2019'!$M$5:$NZ$5))</f>
        <v>4</v>
      </c>
      <c r="H56" s="15">
        <f>INDEX('[1]2019'!$M$7:$NZ$33,MATCH($B$56,'[1]2019'!$C$7:$C$33,0),MATCH(H55,'[1]2019'!$M$5:$NZ$5))</f>
        <v>4</v>
      </c>
      <c r="I56" s="15">
        <f>INDEX('[1]2019'!$M$7:$NZ$33,MATCH($B$56,'[1]2019'!$C$7:$C$33,0),MATCH(I55,'[1]2019'!$M$5:$NZ$5))</f>
        <v>4</v>
      </c>
      <c r="J56" s="15">
        <f>INDEX('[1]2019'!$M$7:$NZ$33,MATCH($B$56,'[1]2019'!$C$7:$C$33,0),MATCH(J55,'[1]2019'!$M$5:$NZ$5))</f>
        <v>0</v>
      </c>
      <c r="K56" s="15">
        <f>INDEX('[1]2019'!$M$7:$NZ$33,MATCH($B$56,'[1]2019'!$C$7:$C$33,0),MATCH(K55,'[1]2019'!$M$5:$NZ$5))</f>
        <v>0</v>
      </c>
      <c r="L56" s="15">
        <f>INDEX('[1]2019'!$M$7:$NZ$33,MATCH($B$56,'[1]2019'!$C$7:$C$33,0),MATCH(L55,'[1]2019'!$M$5:$NZ$5))</f>
        <v>0</v>
      </c>
      <c r="M56" s="15">
        <f>INDEX('[1]2019'!$M$7:$NZ$33,MATCH($B$56,'[1]2019'!$C$7:$C$33,0),MATCH(M55,'[1]2019'!$M$5:$NZ$5))</f>
        <v>5</v>
      </c>
      <c r="N56" s="15">
        <f>INDEX('[1]2019'!$M$7:$NZ$33,MATCH($B$56,'[1]2019'!$C$7:$C$33,0),MATCH(N55,'[1]2019'!$M$5:$NZ$5))</f>
        <v>0</v>
      </c>
      <c r="O56" s="15">
        <f>INDEX('[1]2019'!$M$7:$NZ$33,MATCH($B$56,'[1]2019'!$C$7:$C$33,0),MATCH(O55,'[1]2019'!$M$5:$NZ$5))</f>
        <v>2</v>
      </c>
      <c r="P56" s="15">
        <f>INDEX('[1]2019'!$M$7:$NZ$33,MATCH($B$56,'[1]2019'!$C$7:$C$33,0),MATCH(P55,'[1]2019'!$M$5:$NZ$5))</f>
        <v>2</v>
      </c>
      <c r="Q56" s="15">
        <f>INDEX('[1]2019'!$M$7:$NZ$33,MATCH($B$56,'[1]2019'!$C$7:$C$33,0),MATCH(Q55,'[1]2019'!$M$5:$NZ$5))</f>
        <v>2</v>
      </c>
      <c r="R56" s="15">
        <f>INDEX('[1]2019'!$M$7:$NZ$33,MATCH($B$56,'[1]2019'!$C$7:$C$33,0),MATCH(R55,'[1]2019'!$M$5:$NZ$5))</f>
        <v>2</v>
      </c>
      <c r="S56" s="15">
        <f>INDEX('[1]2019'!$M$7:$NZ$33,MATCH($B$56,'[1]2019'!$C$7:$C$33,0),MATCH(S55,'[1]2019'!$M$5:$NZ$5))</f>
        <v>0</v>
      </c>
      <c r="T56" s="15">
        <f>INDEX('[1]2019'!$M$7:$NZ$33,MATCH($B$56,'[1]2019'!$C$7:$C$33,0),MATCH(T55,'[1]2019'!$M$5:$NZ$5))</f>
        <v>1</v>
      </c>
      <c r="U56" s="15">
        <f>INDEX('[1]2019'!$M$7:$NZ$33,MATCH($B$56,'[1]2019'!$C$7:$C$33,0),MATCH(U55,'[1]2019'!$M$5:$NZ$5))</f>
        <v>1</v>
      </c>
      <c r="V56" s="15">
        <f>INDEX('[1]2019'!$M$7:$NZ$33,MATCH($B$56,'[1]2019'!$C$7:$C$33,0),MATCH(V55,'[1]2019'!$M$5:$NZ$5))</f>
        <v>1</v>
      </c>
      <c r="W56" s="15">
        <f>INDEX('[1]2019'!$M$7:$NZ$33,MATCH($B$56,'[1]2019'!$C$7:$C$33,0),MATCH(W55,'[1]2019'!$M$5:$NZ$5))</f>
        <v>1</v>
      </c>
      <c r="X56" s="15">
        <f>INDEX('[1]2019'!$M$7:$NZ$33,MATCH($B$56,'[1]2019'!$C$7:$C$33,0),MATCH(X55,'[1]2019'!$M$5:$NZ$5))</f>
        <v>0</v>
      </c>
      <c r="Y56" s="15">
        <f>INDEX('[1]2019'!$M$7:$NZ$33,MATCH($B$56,'[1]2019'!$C$7:$C$33,0),MATCH(Y55,'[1]2019'!$M$5:$NZ$5))</f>
        <v>0</v>
      </c>
      <c r="Z56" s="15">
        <f>INDEX('[1]2019'!$M$7:$NZ$33,MATCH($B$56,'[1]2019'!$C$7:$C$33,0),MATCH(Z55,'[1]2019'!$M$5:$NZ$5))</f>
        <v>1</v>
      </c>
      <c r="AA56" s="15">
        <f>INDEX('[1]2019'!$M$7:$NZ$33,MATCH($B$56,'[1]2019'!$C$7:$C$33,0),MATCH(AA55,'[1]2019'!$M$5:$NZ$5))</f>
        <v>1</v>
      </c>
      <c r="AB56" s="15">
        <f>INDEX('[1]2019'!$M$7:$NZ$33,MATCH($B$56,'[1]2019'!$C$7:$C$33,0),MATCH(AB55,'[1]2019'!$M$5:$NZ$5))</f>
        <v>1</v>
      </c>
      <c r="AC56" s="15">
        <f>INDEX('[1]2019'!$M$7:$NZ$33,MATCH($B$56,'[1]2019'!$C$7:$C$33,0),MATCH(AC55,'[1]2019'!$M$5:$NZ$5))</f>
        <v>1</v>
      </c>
      <c r="AD56" s="15">
        <f>INDEX('[1]2019'!$M$7:$NZ$33,MATCH($B$56,'[1]2019'!$C$7:$C$33,0),MATCH(AD55,'[1]2019'!$M$5:$NZ$5))</f>
        <v>1</v>
      </c>
      <c r="AE56" s="15">
        <f>INDEX('[1]2019'!$M$7:$NZ$33,MATCH($B$56,'[1]2019'!$C$7:$C$33,0),MATCH(AE55,'[1]2019'!$M$5:$NZ$5))</f>
        <v>0</v>
      </c>
      <c r="AF56" s="15">
        <f>INDEX('[1]2019'!$M$7:$NZ$33,MATCH($B$56,'[1]2019'!$C$7:$C$33,0),MATCH(AF55,'[1]2019'!$M$5:$NZ$5))</f>
        <v>0</v>
      </c>
      <c r="AG56" s="15">
        <f>INDEX('[1]2019'!$M$7:$NZ$33,MATCH($B$56,'[1]2019'!$C$7:$C$33,0),MATCH(AG55,'[1]2019'!$M$5:$NZ$5))</f>
        <v>1</v>
      </c>
      <c r="AH56" s="15">
        <f>INDEX('[1]2019'!$M$7:$NZ$33,MATCH($B$56,'[1]2019'!$C$7:$C$33,0),MATCH(AH55,'[1]2019'!$M$5:$NZ$5))</f>
        <v>1</v>
      </c>
      <c r="AI56" s="15">
        <f>INDEX('[1]2019'!$M$7:$NZ$33,MATCH($B$56,'[1]2019'!$C$7:$C$33,0),MATCH(AI55,'[1]2019'!$M$5:$NZ$5))</f>
        <v>1</v>
      </c>
      <c r="AJ56" s="15">
        <f>INDEX('[1]2019'!$M$7:$NZ$33,MATCH($B$56,'[1]2019'!$C$7:$C$33,0),MATCH(AJ55,'[1]2019'!$M$5:$NZ$5))</f>
        <v>1</v>
      </c>
      <c r="AK56" s="15">
        <f>INDEX('[1]2019'!$M$7:$NZ$33,MATCH($B$56,'[1]2019'!$C$7:$C$33,0),MATCH(AK55,'[1]2019'!$M$5:$NZ$5))</f>
        <v>1</v>
      </c>
      <c r="AL56" s="15">
        <f>INDEX('[1]2019'!$M$7:$NZ$33,MATCH($B$56,'[1]2019'!$C$7:$C$33,0),MATCH(AL55,'[1]2019'!$M$5:$NZ$5))</f>
        <v>0</v>
      </c>
      <c r="AM56" s="15">
        <f>INDEX('[1]2019'!$M$7:$NZ$33,MATCH($B$56,'[1]2019'!$C$7:$C$33,0),MATCH(AM55,'[1]2019'!$M$5:$NZ$5))</f>
        <v>0</v>
      </c>
      <c r="AN56" s="15">
        <f>INDEX('[1]2019'!$M$7:$NZ$33,MATCH($B$56,'[1]2019'!$C$7:$C$33,0),MATCH(AN55,'[1]2019'!$M$5:$NZ$5))</f>
        <v>1</v>
      </c>
      <c r="AO56" s="15">
        <f>INDEX('[1]2019'!$M$7:$NZ$33,MATCH($B$56,'[1]2019'!$C$7:$C$33,0),MATCH(AO55,'[1]2019'!$M$5:$NZ$5))</f>
        <v>1</v>
      </c>
      <c r="AP56" s="15">
        <f>INDEX('[1]2019'!$M$7:$NZ$33,MATCH($B$56,'[1]2019'!$C$7:$C$33,0),MATCH(AP55,'[1]2019'!$M$5:$NZ$5))</f>
        <v>1</v>
      </c>
      <c r="AQ56" s="15">
        <f>INDEX('[1]2019'!$M$7:$NZ$33,MATCH($B$56,'[1]2019'!$C$7:$C$33,0),MATCH(AQ55,'[1]2019'!$M$5:$NZ$5))</f>
        <v>1</v>
      </c>
      <c r="AR56" s="15">
        <f>INDEX('[1]2019'!$M$7:$NZ$33,MATCH($B$56,'[1]2019'!$C$7:$C$33,0),MATCH(AR55,'[1]2019'!$M$5:$NZ$5))</f>
        <v>1</v>
      </c>
      <c r="AS56" s="15">
        <f>INDEX('[1]2019'!$M$7:$NZ$33,MATCH($B$56,'[1]2019'!$C$7:$C$33,0),MATCH(AS55,'[1]2019'!$M$5:$NZ$5))</f>
        <v>0</v>
      </c>
      <c r="AT56" s="15">
        <f>INDEX('[1]2019'!$M$7:$NZ$33,MATCH($B$56,'[1]2019'!$C$7:$C$33,0),MATCH(AT55,'[1]2019'!$M$5:$NZ$5))</f>
        <v>0</v>
      </c>
      <c r="AU56" s="15">
        <f>INDEX('[1]2019'!$M$7:$NZ$33,MATCH($B$56,'[1]2019'!$C$7:$C$33,0),MATCH(AU55,'[1]2019'!$M$5:$NZ$5))</f>
        <v>1</v>
      </c>
      <c r="AV56" s="15">
        <f>INDEX('[1]2019'!$M$7:$NZ$33,MATCH($B$56,'[1]2019'!$C$7:$C$33,0),MATCH(AV55,'[1]2019'!$M$5:$NZ$5))</f>
        <v>1</v>
      </c>
      <c r="AW56" s="15">
        <f>INDEX('[1]2019'!$M$7:$NZ$33,MATCH($B$56,'[1]2019'!$C$7:$C$33,0),MATCH(AW55,'[1]2019'!$M$5:$NZ$5))</f>
        <v>1</v>
      </c>
      <c r="AX56" s="15">
        <f>INDEX('[1]2019'!$M$7:$NZ$33,MATCH($B$56,'[1]2019'!$C$7:$C$33,0),MATCH(AX55,'[1]2019'!$M$5:$NZ$5))</f>
        <v>1</v>
      </c>
      <c r="AY56" s="15">
        <f>INDEX('[1]2019'!$M$7:$NZ$33,MATCH($B$56,'[1]2019'!$C$7:$C$33,0),MATCH(AY55,'[1]2019'!$M$5:$NZ$5))</f>
        <v>1</v>
      </c>
      <c r="AZ56" s="15">
        <f>INDEX('[1]2019'!$M$7:$NZ$33,MATCH($B$56,'[1]2019'!$C$7:$C$33,0),MATCH(AZ55,'[1]2019'!$M$5:$NZ$5))</f>
        <v>0</v>
      </c>
      <c r="BA56" s="15">
        <f>INDEX('[1]2019'!$M$7:$NZ$33,MATCH($B$56,'[1]2019'!$C$7:$C$33,0),MATCH(BA55,'[1]2019'!$M$5:$NZ$5))</f>
        <v>0</v>
      </c>
      <c r="BB56" s="15">
        <f>INDEX('[1]2019'!$M$7:$NZ$33,MATCH($B$56,'[1]2019'!$C$7:$C$33,0),MATCH(BB55,'[1]2019'!$M$5:$NZ$5))</f>
        <v>1</v>
      </c>
      <c r="BC56" s="15">
        <f>INDEX('[1]2019'!$M$7:$NZ$33,MATCH($B$56,'[1]2019'!$C$7:$C$33,0),MATCH(BC55,'[1]2019'!$M$5:$NZ$5))</f>
        <v>1</v>
      </c>
      <c r="BD56" s="15">
        <f>INDEX('[1]2019'!$M$7:$NZ$33,MATCH($B$56,'[1]2019'!$C$7:$C$33,0),MATCH(BD55,'[1]2019'!$M$5:$NZ$5))</f>
        <v>1</v>
      </c>
      <c r="BE56" s="15">
        <f>INDEX('[1]2019'!$M$7:$NZ$33,MATCH($B$56,'[1]2019'!$C$7:$C$33,0),MATCH(BE55,'[1]2019'!$M$5:$NZ$5))</f>
        <v>1</v>
      </c>
      <c r="BF56" s="15">
        <f>INDEX('[1]2019'!$M$7:$NZ$33,MATCH($B$56,'[1]2019'!$C$7:$C$33,0),MATCH(BF55,'[1]2019'!$M$5:$NZ$5))</f>
        <v>1</v>
      </c>
      <c r="BG56" s="15">
        <f>INDEX('[1]2019'!$M$7:$NZ$33,MATCH($B$56,'[1]2019'!$C$7:$C$33,0),MATCH(BG55,'[1]2019'!$M$5:$NZ$5))</f>
        <v>0</v>
      </c>
      <c r="BH56" s="15">
        <f>INDEX('[1]2019'!$M$7:$NZ$33,MATCH($B$56,'[1]2019'!$C$7:$C$33,0),MATCH(BH55,'[1]2019'!$M$5:$NZ$5))</f>
        <v>0</v>
      </c>
      <c r="BI56" s="15">
        <f>INDEX('[1]2019'!$M$7:$NZ$33,MATCH($B$56,'[1]2019'!$C$7:$C$33,0),MATCH(BI55,'[1]2019'!$M$5:$NZ$5))</f>
        <v>2</v>
      </c>
      <c r="BJ56" s="15">
        <f>INDEX('[1]2019'!$M$7:$NZ$33,MATCH($B$56,'[1]2019'!$C$7:$C$33,0),MATCH(BJ55,'[1]2019'!$M$5:$NZ$5))</f>
        <v>2</v>
      </c>
      <c r="BK56" s="15">
        <f>INDEX('[1]2019'!$M$7:$NZ$33,MATCH($B$56,'[1]2019'!$C$7:$C$33,0),MATCH(BK55,'[1]2019'!$M$5:$NZ$5))</f>
        <v>2</v>
      </c>
      <c r="BL56" s="15">
        <f>INDEX('[1]2019'!$M$7:$NZ$33,MATCH($B$56,'[1]2019'!$C$7:$C$33,0),MATCH(BL55,'[1]2019'!$M$5:$NZ$5))</f>
        <v>2</v>
      </c>
      <c r="BM56" s="15">
        <f>INDEX('[1]2019'!$M$7:$NZ$33,MATCH($B$56,'[1]2019'!$C$7:$C$33,0),MATCH(BM55,'[1]2019'!$M$5:$NZ$5))</f>
        <v>2</v>
      </c>
      <c r="BN56" s="15">
        <f>INDEX('[1]2019'!$M$7:$NZ$33,MATCH($B$56,'[1]2019'!$C$7:$C$33,0),MATCH(BN55,'[1]2019'!$M$5:$NZ$5))</f>
        <v>0</v>
      </c>
      <c r="BO56" s="15">
        <f>INDEX('[1]2019'!$M$7:$NZ$33,MATCH($B$56,'[1]2019'!$C$7:$C$33,0),MATCH(BO55,'[1]2019'!$M$5:$NZ$5))</f>
        <v>0</v>
      </c>
      <c r="BP56" s="15">
        <f>INDEX('[1]2019'!$M$7:$NZ$33,MATCH($B$56,'[1]2019'!$C$7:$C$33,0),MATCH(BP55,'[1]2019'!$M$5:$NZ$5))</f>
        <v>1</v>
      </c>
      <c r="BQ56" s="15">
        <f>INDEX('[1]2019'!$M$7:$NZ$33,MATCH($B$56,'[1]2019'!$C$7:$C$33,0),MATCH(BQ55,'[1]2019'!$M$5:$NZ$5))</f>
        <v>1</v>
      </c>
      <c r="BR56" s="15">
        <f>INDEX('[1]2019'!$M$7:$NZ$33,MATCH($B$56,'[1]2019'!$C$7:$C$33,0),MATCH(BR55,'[1]2019'!$M$5:$NZ$5))</f>
        <v>1</v>
      </c>
      <c r="BS56" s="15">
        <f>INDEX('[1]2019'!$M$7:$NZ$33,MATCH($B$56,'[1]2019'!$C$7:$C$33,0),MATCH(BS55,'[1]2019'!$M$5:$NZ$5))</f>
        <v>1</v>
      </c>
      <c r="BT56" s="15">
        <f>INDEX('[1]2019'!$M$7:$NZ$33,MATCH($B$56,'[1]2019'!$C$7:$C$33,0),MATCH(BT55,'[1]2019'!$M$5:$NZ$5))</f>
        <v>1</v>
      </c>
      <c r="BU56" s="15">
        <f>INDEX('[1]2019'!$M$7:$NZ$33,MATCH($B$56,'[1]2019'!$C$7:$C$33,0),MATCH(BU55,'[1]2019'!$M$5:$NZ$5))</f>
        <v>0</v>
      </c>
      <c r="BV56" s="15">
        <f>INDEX('[1]2019'!$M$7:$NZ$33,MATCH($B$56,'[1]2019'!$C$7:$C$33,0),MATCH(BV55,'[1]2019'!$M$5:$NZ$5))</f>
        <v>0</v>
      </c>
      <c r="BW56" s="15">
        <f>INDEX('[1]2019'!$M$7:$NZ$33,MATCH($B$56,'[1]2019'!$C$7:$C$33,0),MATCH(BW55,'[1]2019'!$M$5:$NZ$5))</f>
        <v>1</v>
      </c>
      <c r="BX56" s="15">
        <f>INDEX('[1]2019'!$M$7:$NZ$33,MATCH($B$56,'[1]2019'!$C$7:$C$33,0),MATCH(BX55,'[1]2019'!$M$5:$NZ$5))</f>
        <v>1</v>
      </c>
      <c r="BY56" s="15">
        <f>INDEX('[1]2019'!$M$7:$NZ$33,MATCH($B$56,'[1]2019'!$C$7:$C$33,0),MATCH(BY55,'[1]2019'!$M$5:$NZ$5))</f>
        <v>1</v>
      </c>
      <c r="BZ56" s="15">
        <f>INDEX('[1]2019'!$M$7:$NZ$33,MATCH($B$56,'[1]2019'!$C$7:$C$33,0),MATCH(BZ55,'[1]2019'!$M$5:$NZ$5))</f>
        <v>1</v>
      </c>
      <c r="CA56" s="15">
        <f>INDEX('[1]2019'!$M$7:$NZ$33,MATCH($B$56,'[1]2019'!$C$7:$C$33,0),MATCH(CA55,'[1]2019'!$M$5:$NZ$5))</f>
        <v>1</v>
      </c>
      <c r="CB56" s="15">
        <f>INDEX('[1]2019'!$M$7:$NZ$33,MATCH($B$56,'[1]2019'!$C$7:$C$33,0),MATCH(CB55,'[1]2019'!$M$5:$NZ$5))</f>
        <v>0</v>
      </c>
      <c r="CC56" s="15">
        <f>INDEX('[1]2019'!$M$7:$NZ$33,MATCH($B$56,'[1]2019'!$C$7:$C$33,0),MATCH(CC55,'[1]2019'!$M$5:$NZ$5))</f>
        <v>0</v>
      </c>
      <c r="CD56" s="15">
        <f>INDEX('[1]2019'!$M$7:$NZ$33,MATCH($B$56,'[1]2019'!$C$7:$C$33,0),MATCH(CD55,'[1]2019'!$M$5:$NZ$5))</f>
        <v>2</v>
      </c>
      <c r="CE56" s="15">
        <f>INDEX('[1]2019'!$M$7:$NZ$33,MATCH($B$56,'[1]2019'!$C$7:$C$33,0),MATCH(CE55,'[1]2019'!$M$5:$NZ$5))</f>
        <v>2</v>
      </c>
      <c r="CF56" s="15">
        <f>INDEX('[1]2019'!$M$7:$NZ$33,MATCH($B$56,'[1]2019'!$C$7:$C$33,0),MATCH(CF55,'[1]2019'!$M$5:$NZ$5))</f>
        <v>2</v>
      </c>
      <c r="CG56" s="15">
        <f>INDEX('[1]2019'!$M$7:$NZ$33,MATCH($B$56,'[1]2019'!$C$7:$C$33,0),MATCH(CG55,'[1]2019'!$M$5:$NZ$5))</f>
        <v>2</v>
      </c>
      <c r="CH56" s="15">
        <f>INDEX('[1]2019'!$M$7:$NZ$33,MATCH($B$56,'[1]2019'!$C$7:$C$33,0),MATCH(CH55,'[1]2019'!$M$5:$NZ$5))</f>
        <v>2</v>
      </c>
      <c r="CI56" s="15">
        <f>INDEX('[1]2019'!$M$7:$NZ$33,MATCH($B$56,'[1]2019'!$C$7:$C$33,0),MATCH(CI55,'[1]2019'!$M$5:$NZ$5))</f>
        <v>0</v>
      </c>
      <c r="CJ56" s="15">
        <f>INDEX('[1]2019'!$M$7:$NZ$33,MATCH($B$56,'[1]2019'!$C$7:$C$33,0),MATCH(CJ55,'[1]2019'!$M$5:$NZ$5))</f>
        <v>0</v>
      </c>
      <c r="CK56" s="15">
        <f>INDEX('[1]2019'!$M$7:$NZ$33,MATCH($B$56,'[1]2019'!$C$7:$C$33,0),MATCH(CK55,'[1]2019'!$M$5:$NZ$5))</f>
        <v>2</v>
      </c>
      <c r="CL56" s="15">
        <f>INDEX('[1]2019'!$M$7:$NZ$33,MATCH($B$56,'[1]2019'!$C$7:$C$33,0),MATCH(CL55,'[1]2019'!$M$5:$NZ$5))</f>
        <v>2</v>
      </c>
      <c r="CM56" s="15">
        <f>INDEX('[1]2019'!$M$7:$NZ$33,MATCH($B$56,'[1]2019'!$C$7:$C$33,0),MATCH(CM55,'[1]2019'!$M$5:$NZ$5))</f>
        <v>2</v>
      </c>
      <c r="CN56" s="15">
        <f>INDEX('[1]2019'!$M$7:$NZ$33,MATCH($B$56,'[1]2019'!$C$7:$C$33,0),MATCH(CN55,'[1]2019'!$M$5:$NZ$5))</f>
        <v>0</v>
      </c>
      <c r="CO56" s="15">
        <f>INDEX('[1]2019'!$M$7:$NZ$33,MATCH($B$56,'[1]2019'!$C$7:$C$33,0),MATCH(CO55,'[1]2019'!$M$5:$NZ$5))</f>
        <v>0</v>
      </c>
      <c r="CP56" s="15">
        <f>INDEX('[1]2019'!$M$7:$NZ$33,MATCH($B$56,'[1]2019'!$C$7:$C$33,0),MATCH(CP55,'[1]2019'!$M$5:$NZ$5))</f>
        <v>2</v>
      </c>
      <c r="CQ56" s="15">
        <f>INDEX('[1]2019'!$M$7:$NZ$33,MATCH($B$56,'[1]2019'!$C$7:$C$33,0),MATCH(CQ55,'[1]2019'!$M$5:$NZ$5))</f>
        <v>2</v>
      </c>
      <c r="CR56" s="15">
        <f>INDEX('[1]2019'!$M$7:$NZ$33,MATCH($B$56,'[1]2019'!$C$7:$C$33,0),MATCH(CR55,'[1]2019'!$M$5:$NZ$5))</f>
        <v>0</v>
      </c>
      <c r="CS56" s="15">
        <f>INDEX('[1]2019'!$M$7:$NZ$33,MATCH($B$56,'[1]2019'!$C$7:$C$33,0),MATCH(CS55,'[1]2019'!$M$5:$NZ$5))</f>
        <v>1</v>
      </c>
      <c r="CT56" s="15">
        <f>INDEX('[1]2019'!$M$7:$NZ$33,MATCH($B$56,'[1]2019'!$C$7:$C$33,0),MATCH(CT55,'[1]2019'!$M$5:$NZ$5))</f>
        <v>1</v>
      </c>
      <c r="CU56" s="15">
        <f>INDEX('[1]2019'!$M$7:$NZ$33,MATCH($B$56,'[1]2019'!$C$7:$C$33,0),MATCH(CU55,'[1]2019'!$M$5:$NZ$5))</f>
        <v>1</v>
      </c>
      <c r="CV56" s="15">
        <f>INDEX('[1]2019'!$M$7:$NZ$33,MATCH($B$56,'[1]2019'!$C$7:$C$33,0),MATCH(CV55,'[1]2019'!$M$5:$NZ$5))</f>
        <v>1</v>
      </c>
      <c r="CW56" s="15">
        <f>INDEX('[1]2019'!$M$7:$NZ$33,MATCH($B$56,'[1]2019'!$C$7:$C$33,0),MATCH(CW55,'[1]2019'!$M$5:$NZ$5))</f>
        <v>0</v>
      </c>
      <c r="CX56" s="15">
        <f>INDEX('[1]2019'!$M$7:$NZ$33,MATCH($B$56,'[1]2019'!$C$7:$C$33,0),MATCH(CX55,'[1]2019'!$M$5:$NZ$5))</f>
        <v>0</v>
      </c>
      <c r="CY56" s="15">
        <f>INDEX('[1]2019'!$M$7:$NZ$33,MATCH($B$56,'[1]2019'!$C$7:$C$33,0),MATCH(CY55,'[1]2019'!$M$5:$NZ$5))</f>
        <v>2</v>
      </c>
      <c r="CZ56" s="15">
        <f>INDEX('[1]2019'!$M$7:$NZ$33,MATCH($B$56,'[1]2019'!$C$7:$C$33,0),MATCH(CZ55,'[1]2019'!$M$5:$NZ$5))</f>
        <v>2</v>
      </c>
      <c r="DA56" s="15">
        <f>INDEX('[1]2019'!$M$7:$NZ$33,MATCH($B$56,'[1]2019'!$C$7:$C$33,0),MATCH(DA55,'[1]2019'!$M$5:$NZ$5))</f>
        <v>2</v>
      </c>
      <c r="DB56" s="15">
        <f>INDEX('[1]2019'!$M$7:$NZ$33,MATCH($B$56,'[1]2019'!$C$7:$C$33,0),MATCH(DB55,'[1]2019'!$M$5:$NZ$5))</f>
        <v>2</v>
      </c>
      <c r="DC56" s="15">
        <f>INDEX('[1]2019'!$M$7:$NZ$33,MATCH($B$56,'[1]2019'!$C$7:$C$33,0),MATCH(DC55,'[1]2019'!$M$5:$NZ$5))</f>
        <v>2</v>
      </c>
      <c r="DD56" s="15">
        <f>INDEX('[1]2019'!$M$7:$NZ$33,MATCH($B$56,'[1]2019'!$C$7:$C$33,0),MATCH(DD55,'[1]2019'!$M$5:$NZ$5))</f>
        <v>0</v>
      </c>
      <c r="DE56" s="15">
        <f>INDEX('[1]2019'!$M$7:$NZ$33,MATCH($B$56,'[1]2019'!$C$7:$C$33,0),MATCH(DE55,'[1]2019'!$M$5:$NZ$5))</f>
        <v>0</v>
      </c>
      <c r="DF56" s="15">
        <f>INDEX('[1]2019'!$M$7:$NZ$33,MATCH($B$56,'[1]2019'!$C$7:$C$33,0),MATCH(DF55,'[1]2019'!$M$5:$NZ$5))</f>
        <v>1</v>
      </c>
      <c r="DG56" s="15">
        <f>INDEX('[1]2019'!$M$7:$NZ$33,MATCH($B$56,'[1]2019'!$C$7:$C$33,0),MATCH(DG55,'[1]2019'!$M$5:$NZ$5))</f>
        <v>1</v>
      </c>
      <c r="DH56" s="15">
        <f>INDEX('[1]2019'!$M$7:$NZ$33,MATCH($B$56,'[1]2019'!$C$7:$C$33,0),MATCH(DH55,'[1]2019'!$M$5:$NZ$5))</f>
        <v>1</v>
      </c>
      <c r="DI56" s="15">
        <f>INDEX('[1]2019'!$M$7:$NZ$33,MATCH($B$56,'[1]2019'!$C$7:$C$33,0),MATCH(DI55,'[1]2019'!$M$5:$NZ$5))</f>
        <v>0</v>
      </c>
      <c r="DJ56" s="15">
        <f>INDEX('[1]2019'!$M$7:$NZ$33,MATCH($B$56,'[1]2019'!$C$7:$C$33,0),MATCH(DJ55,'[1]2019'!$M$5:$NZ$5))</f>
        <v>0</v>
      </c>
      <c r="DK56" s="15">
        <f>INDEX('[1]2019'!$M$7:$NZ$33,MATCH($B$56,'[1]2019'!$C$7:$C$33,0),MATCH(DK55,'[1]2019'!$M$5:$NZ$5))</f>
        <v>2</v>
      </c>
      <c r="DL56" s="15">
        <f>INDEX('[1]2019'!$M$7:$NZ$33,MATCH($B$56,'[1]2019'!$C$7:$C$33,0),MATCH(DL55,'[1]2019'!$M$5:$NZ$5))</f>
        <v>2</v>
      </c>
      <c r="DM56" s="15">
        <f>INDEX('[1]2019'!$M$7:$NZ$33,MATCH($B$56,'[1]2019'!$C$7:$C$33,0),MATCH(DM55,'[1]2019'!$M$5:$NZ$5))</f>
        <v>3</v>
      </c>
      <c r="DN56" s="15">
        <f>INDEX('[1]2019'!$M$7:$NZ$33,MATCH($B$56,'[1]2019'!$C$7:$C$33,0),MATCH(DN55,'[1]2019'!$M$5:$NZ$5))</f>
        <v>3</v>
      </c>
      <c r="DO56" s="15">
        <f>INDEX('[1]2019'!$M$7:$NZ$33,MATCH($B$56,'[1]2019'!$C$7:$C$33,0),MATCH(DO55,'[1]2019'!$M$5:$NZ$5))</f>
        <v>3</v>
      </c>
      <c r="DP56" s="15">
        <f>INDEX('[1]2019'!$M$7:$NZ$33,MATCH($B$56,'[1]2019'!$C$7:$C$33,0),MATCH(DP55,'[1]2019'!$M$5:$NZ$5))</f>
        <v>3</v>
      </c>
      <c r="DQ56" s="15">
        <f>INDEX('[1]2019'!$M$7:$NZ$33,MATCH($B$56,'[1]2019'!$C$7:$C$33,0),MATCH(DQ55,'[1]2019'!$M$5:$NZ$5))</f>
        <v>3</v>
      </c>
      <c r="DR56" s="15">
        <f>INDEX('[1]2019'!$M$7:$NZ$33,MATCH($B$56,'[1]2019'!$C$7:$C$33,0),MATCH(DR55,'[1]2019'!$M$5:$NZ$5))</f>
        <v>0</v>
      </c>
      <c r="DS56" s="15">
        <f>INDEX('[1]2019'!$M$7:$NZ$33,MATCH($B$56,'[1]2019'!$C$7:$C$33,0),MATCH(DS55,'[1]2019'!$M$5:$NZ$5))</f>
        <v>0</v>
      </c>
      <c r="DT56" s="15">
        <f>INDEX('[1]2019'!$M$7:$NZ$33,MATCH($B$56,'[1]2019'!$C$7:$C$33,0),MATCH(DT55,'[1]2019'!$M$5:$NZ$5))</f>
        <v>5</v>
      </c>
      <c r="DU56" s="15">
        <f>INDEX('[1]2019'!$M$7:$NZ$33,MATCH($B$56,'[1]2019'!$C$7:$C$33,0),MATCH(DU55,'[1]2019'!$M$5:$NZ$5))</f>
        <v>3</v>
      </c>
      <c r="DV56" s="15">
        <f>INDEX('[1]2019'!$M$7:$NZ$33,MATCH($B$56,'[1]2019'!$C$7:$C$33,0),MATCH(DV55,'[1]2019'!$M$5:$NZ$5))</f>
        <v>2</v>
      </c>
      <c r="DW56" s="15">
        <f>INDEX('[1]2019'!$M$7:$NZ$33,MATCH($B$56,'[1]2019'!$C$7:$C$33,0),MATCH(DW55,'[1]2019'!$M$5:$NZ$5))</f>
        <v>2</v>
      </c>
      <c r="DX56" s="15">
        <f>INDEX('[1]2019'!$M$7:$NZ$33,MATCH($B$56,'[1]2019'!$C$7:$C$33,0),MATCH(DX55,'[1]2019'!$M$5:$NZ$5))</f>
        <v>2</v>
      </c>
      <c r="DY56" s="15">
        <f>INDEX('[1]2019'!$M$7:$NZ$33,MATCH($B$56,'[1]2019'!$C$7:$C$33,0),MATCH(DY55,'[1]2019'!$M$5:$NZ$5))</f>
        <v>0</v>
      </c>
      <c r="DZ56" s="15">
        <f>INDEX('[1]2019'!$M$7:$NZ$33,MATCH($B$56,'[1]2019'!$C$7:$C$33,0),MATCH(DZ55,'[1]2019'!$M$5:$NZ$5))</f>
        <v>0</v>
      </c>
      <c r="EA56" s="15">
        <f>INDEX('[1]2019'!$M$7:$NZ$33,MATCH($B$56,'[1]2019'!$C$7:$C$33,0),MATCH(EA55,'[1]2019'!$M$5:$NZ$5))</f>
        <v>2</v>
      </c>
      <c r="EB56" s="15">
        <f>INDEX('[1]2019'!$M$7:$NZ$33,MATCH($B$56,'[1]2019'!$C$7:$C$33,0),MATCH(EB55,'[1]2019'!$M$5:$NZ$5))</f>
        <v>2</v>
      </c>
      <c r="EC56" s="15">
        <f>INDEX('[1]2019'!$M$7:$NZ$33,MATCH($B$56,'[1]2019'!$C$7:$C$33,0),MATCH(EC55,'[1]2019'!$M$5:$NZ$5))</f>
        <v>5</v>
      </c>
      <c r="ED56" s="15">
        <f>INDEX('[1]2019'!$M$7:$NZ$33,MATCH($B$56,'[1]2019'!$C$7:$C$33,0),MATCH(ED55,'[1]2019'!$M$5:$NZ$5))</f>
        <v>1</v>
      </c>
      <c r="EE56" s="15">
        <f>INDEX('[1]2019'!$M$7:$NZ$33,MATCH($B$56,'[1]2019'!$C$7:$C$33,0),MATCH(EE55,'[1]2019'!$M$5:$NZ$5))</f>
        <v>1</v>
      </c>
      <c r="EF56" s="15">
        <f>INDEX('[1]2019'!$M$7:$NZ$33,MATCH($B$56,'[1]2019'!$C$7:$C$33,0),MATCH(EF55,'[1]2019'!$M$5:$NZ$5))</f>
        <v>0</v>
      </c>
      <c r="EG56" s="15">
        <f>INDEX('[1]2019'!$M$7:$NZ$33,MATCH($B$56,'[1]2019'!$C$7:$C$33,0),MATCH(EG55,'[1]2019'!$M$5:$NZ$5))</f>
        <v>0</v>
      </c>
      <c r="EH56" s="15">
        <f>INDEX('[1]2019'!$M$7:$NZ$33,MATCH($B$56,'[1]2019'!$C$7:$C$33,0),MATCH(EH55,'[1]2019'!$M$5:$NZ$5))</f>
        <v>1</v>
      </c>
      <c r="EI56" s="15">
        <f>INDEX('[1]2019'!$M$7:$NZ$33,MATCH($B$56,'[1]2019'!$C$7:$C$33,0),MATCH(EI55,'[1]2019'!$M$5:$NZ$5))</f>
        <v>1</v>
      </c>
      <c r="EJ56" s="15">
        <f>INDEX('[1]2019'!$M$7:$NZ$33,MATCH($B$56,'[1]2019'!$C$7:$C$33,0),MATCH(EJ55,'[1]2019'!$M$5:$NZ$5))</f>
        <v>2</v>
      </c>
      <c r="EK56" s="15">
        <f>INDEX('[1]2019'!$M$7:$NZ$33,MATCH($B$56,'[1]2019'!$C$7:$C$33,0),MATCH(EK55,'[1]2019'!$M$5:$NZ$5))</f>
        <v>2</v>
      </c>
      <c r="EL56" s="15">
        <f>INDEX('[1]2019'!$M$7:$NZ$33,MATCH($B$56,'[1]2019'!$C$7:$C$33,0),MATCH(EL55,'[1]2019'!$M$5:$NZ$5))</f>
        <v>2</v>
      </c>
      <c r="EM56" s="15">
        <f>INDEX('[1]2019'!$M$7:$NZ$33,MATCH($B$56,'[1]2019'!$C$7:$C$33,0),MATCH(EM55,'[1]2019'!$M$5:$NZ$5))</f>
        <v>0</v>
      </c>
      <c r="EN56" s="15">
        <f>INDEX('[1]2019'!$M$7:$NZ$33,MATCH($B$56,'[1]2019'!$C$7:$C$33,0),MATCH(EN55,'[1]2019'!$M$5:$NZ$5))</f>
        <v>0</v>
      </c>
      <c r="EO56" s="15">
        <f>INDEX('[1]2019'!$M$7:$NZ$33,MATCH($B$56,'[1]2019'!$C$7:$C$33,0),MATCH(EO55,'[1]2019'!$M$5:$NZ$5))</f>
        <v>1</v>
      </c>
      <c r="EP56" s="15">
        <f>INDEX('[1]2019'!$M$7:$NZ$33,MATCH($B$56,'[1]2019'!$C$7:$C$33,0),MATCH(EP55,'[1]2019'!$M$5:$NZ$5))</f>
        <v>1</v>
      </c>
      <c r="EQ56" s="15">
        <f>INDEX('[1]2019'!$M$7:$NZ$33,MATCH($B$56,'[1]2019'!$C$7:$C$33,0),MATCH(EQ55,'[1]2019'!$M$5:$NZ$5))</f>
        <v>1</v>
      </c>
      <c r="ER56" s="15">
        <f>INDEX('[1]2019'!$M$7:$NZ$33,MATCH($B$56,'[1]2019'!$C$7:$C$33,0),MATCH(ER55,'[1]2019'!$M$5:$NZ$5))</f>
        <v>1</v>
      </c>
      <c r="ES56" s="15">
        <f>INDEX('[1]2019'!$M$7:$NZ$33,MATCH($B$56,'[1]2019'!$C$7:$C$33,0),MATCH(ES55,'[1]2019'!$M$5:$NZ$5))</f>
        <v>1</v>
      </c>
      <c r="ET56" s="15">
        <f>INDEX('[1]2019'!$M$7:$NZ$33,MATCH($B$56,'[1]2019'!$C$7:$C$33,0),MATCH(ET55,'[1]2019'!$M$5:$NZ$5))</f>
        <v>0</v>
      </c>
      <c r="EU56" s="15">
        <f>INDEX('[1]2019'!$M$7:$NZ$33,MATCH($B$56,'[1]2019'!$C$7:$C$33,0),MATCH(EU55,'[1]2019'!$M$5:$NZ$5))</f>
        <v>0</v>
      </c>
      <c r="EV56" s="15">
        <f>INDEX('[1]2019'!$M$7:$NZ$33,MATCH($B$56,'[1]2019'!$C$7:$C$33,0),MATCH(EV55,'[1]2019'!$M$5:$NZ$5))</f>
        <v>2</v>
      </c>
      <c r="EW56" s="15">
        <f>INDEX('[1]2019'!$M$7:$NZ$33,MATCH($B$56,'[1]2019'!$C$7:$C$33,0),MATCH(EW55,'[1]2019'!$M$5:$NZ$5))</f>
        <v>2</v>
      </c>
      <c r="EX56" s="15">
        <f>INDEX('[1]2019'!$M$7:$NZ$33,MATCH($B$56,'[1]2019'!$C$7:$C$33,0),MATCH(EX55,'[1]2019'!$M$5:$NZ$5))</f>
        <v>2</v>
      </c>
      <c r="EY56" s="15">
        <f>INDEX('[1]2019'!$M$7:$NZ$33,MATCH($B$56,'[1]2019'!$C$7:$C$33,0),MATCH(EY55,'[1]2019'!$M$5:$NZ$5))</f>
        <v>2</v>
      </c>
      <c r="EZ56" s="15">
        <f>INDEX('[1]2019'!$M$7:$NZ$33,MATCH($B$56,'[1]2019'!$C$7:$C$33,0),MATCH(EZ55,'[1]2019'!$M$5:$NZ$5))</f>
        <v>2</v>
      </c>
      <c r="FA56" s="15">
        <f>INDEX('[1]2019'!$M$7:$NZ$33,MATCH($B$56,'[1]2019'!$C$7:$C$33,0),MATCH(FA55,'[1]2019'!$M$5:$NZ$5))</f>
        <v>0</v>
      </c>
      <c r="FB56" s="15">
        <f>INDEX('[1]2019'!$M$7:$NZ$33,MATCH($B$56,'[1]2019'!$C$7:$C$33,0),MATCH(FB55,'[1]2019'!$M$5:$NZ$5))</f>
        <v>0</v>
      </c>
      <c r="FC56" s="15">
        <f>INDEX('[1]2019'!$M$7:$NZ$33,MATCH($B$56,'[1]2019'!$C$7:$C$33,0),MATCH(FC55,'[1]2019'!$M$5:$NZ$5))</f>
        <v>2</v>
      </c>
      <c r="FD56" s="15">
        <f>INDEX('[1]2019'!$M$7:$NZ$33,MATCH($B$56,'[1]2019'!$C$7:$C$33,0),MATCH(FD55,'[1]2019'!$M$5:$NZ$5))</f>
        <v>2</v>
      </c>
      <c r="FE56" s="15">
        <f>INDEX('[1]2019'!$M$7:$NZ$33,MATCH($B$56,'[1]2019'!$C$7:$C$33,0),MATCH(FE55,'[1]2019'!$M$5:$NZ$5))</f>
        <v>2</v>
      </c>
      <c r="FF56" s="15">
        <f>INDEX('[1]2019'!$M$7:$NZ$33,MATCH($B$56,'[1]2019'!$C$7:$C$33,0),MATCH(FF55,'[1]2019'!$M$5:$NZ$5))</f>
        <v>5</v>
      </c>
      <c r="FG56" s="15">
        <f>INDEX('[1]2019'!$M$7:$NZ$33,MATCH($B$56,'[1]2019'!$C$7:$C$33,0),MATCH(FG55,'[1]2019'!$M$5:$NZ$5))</f>
        <v>0</v>
      </c>
      <c r="FH56" s="15">
        <f>INDEX('[1]2019'!$M$7:$NZ$33,MATCH($B$56,'[1]2019'!$C$7:$C$33,0),MATCH(FH55,'[1]2019'!$M$5:$NZ$5))</f>
        <v>2</v>
      </c>
      <c r="FI56" s="15">
        <f>INDEX('[1]2019'!$M$7:$NZ$33,MATCH($B$56,'[1]2019'!$C$7:$C$33,0),MATCH(FI55,'[1]2019'!$M$5:$NZ$5))</f>
        <v>2</v>
      </c>
      <c r="FJ56" s="15">
        <f>INDEX('[1]2019'!$M$7:$NZ$33,MATCH($B$56,'[1]2019'!$C$7:$C$33,0),MATCH(FJ55,'[1]2019'!$M$5:$NZ$5))</f>
        <v>4</v>
      </c>
      <c r="FK56" s="15">
        <f>INDEX('[1]2019'!$M$7:$NZ$33,MATCH($B$56,'[1]2019'!$C$7:$C$33,0),MATCH(FK55,'[1]2019'!$M$5:$NZ$5))</f>
        <v>4</v>
      </c>
      <c r="FL56" s="15">
        <f>INDEX('[1]2019'!$M$7:$NZ$33,MATCH($B$56,'[1]2019'!$C$7:$C$33,0),MATCH(FL55,'[1]2019'!$M$5:$NZ$5))</f>
        <v>4</v>
      </c>
      <c r="FM56" s="15">
        <f>INDEX('[1]2019'!$M$7:$NZ$33,MATCH($B$56,'[1]2019'!$C$7:$C$33,0),MATCH(FM55,'[1]2019'!$M$5:$NZ$5))</f>
        <v>4</v>
      </c>
      <c r="FN56" s="15">
        <f>INDEX('[1]2019'!$M$7:$NZ$33,MATCH($B$56,'[1]2019'!$C$7:$C$33,0),MATCH(FN55,'[1]2019'!$M$5:$NZ$5))</f>
        <v>4</v>
      </c>
      <c r="FO56" s="15">
        <f>INDEX('[1]2019'!$M$7:$NZ$33,MATCH($B$56,'[1]2019'!$C$7:$C$33,0),MATCH(FO55,'[1]2019'!$M$5:$NZ$5))</f>
        <v>0</v>
      </c>
      <c r="FP56" s="15">
        <f>INDEX('[1]2019'!$M$7:$NZ$33,MATCH($B$56,'[1]2019'!$C$7:$C$33,0),MATCH(FP55,'[1]2019'!$M$5:$NZ$5))</f>
        <v>0</v>
      </c>
      <c r="FQ56" s="15">
        <f>INDEX('[1]2019'!$M$7:$NZ$33,MATCH($B$56,'[1]2019'!$C$7:$C$33,0),MATCH(FQ55,'[1]2019'!$M$5:$NZ$5))</f>
        <v>2</v>
      </c>
      <c r="FR56" s="15">
        <f>INDEX('[1]2019'!$M$7:$NZ$33,MATCH($B$56,'[1]2019'!$C$7:$C$33,0),MATCH(FR55,'[1]2019'!$M$5:$NZ$5))</f>
        <v>2</v>
      </c>
      <c r="FS56" s="15">
        <f>INDEX('[1]2019'!$M$7:$NZ$33,MATCH($B$56,'[1]2019'!$C$7:$C$33,0),MATCH(FS55,'[1]2019'!$M$5:$NZ$5))</f>
        <v>1</v>
      </c>
      <c r="FT56" s="15">
        <f>INDEX('[1]2019'!$M$7:$NZ$33,MATCH($B$56,'[1]2019'!$C$7:$C$33,0),MATCH(FT55,'[1]2019'!$M$5:$NZ$5))</f>
        <v>1</v>
      </c>
      <c r="FU56" s="15">
        <f>INDEX('[1]2019'!$M$7:$NZ$33,MATCH($B$56,'[1]2019'!$C$7:$C$33,0),MATCH(FU55,'[1]2019'!$M$5:$NZ$5))</f>
        <v>1</v>
      </c>
      <c r="FV56" s="15">
        <f>INDEX('[1]2019'!$M$7:$NZ$33,MATCH($B$56,'[1]2019'!$C$7:$C$33,0),MATCH(FV55,'[1]2019'!$M$5:$NZ$5))</f>
        <v>0</v>
      </c>
      <c r="FW56" s="15">
        <f>INDEX('[1]2019'!$M$7:$NZ$33,MATCH($B$56,'[1]2019'!$C$7:$C$33,0),MATCH(FW55,'[1]2019'!$M$5:$NZ$5))</f>
        <v>0</v>
      </c>
    </row>
    <row r="57" spans="1:179" ht="15.75" thickBot="1" x14ac:dyDescent="0.3">
      <c r="A57" s="12" t="s">
        <v>5</v>
      </c>
      <c r="B57" s="89"/>
      <c r="C57" s="16"/>
      <c r="D57" s="16"/>
      <c r="E57" s="17">
        <f>IF(AND(INDEX('[1]2019'!$M$7:$NZ$33,MATCH($B$56,'[1]2019'!$C$7:$C$33,0),MATCH(E55,'[1]2019'!$M$5:$NZ$5))=0,OR(E58="x",E58="p")),"FH",IF(AND(INDEX('[1]2019'!$M$7:$NZ$33,MATCH($B$56,'[1]2019'!$C$7:$C$33,0),MATCH(E55,'[1]2019'!$M$5:$NZ$5))&gt;2,OR(E58="x",E58="p")),"FH",INDEX('[1]2019'!$M$7:$NZ$33,MATCH($B$56,'[1]2019'!$C$7:$C$33,0),MATCH(E55,'[1]2019'!$M$5:$NZ$5))))</f>
        <v>4</v>
      </c>
      <c r="F57" s="17">
        <f>IF(AND(INDEX('[1]2019'!$M$7:$NZ$33,MATCH($B$56,'[1]2019'!$C$7:$C$33,0),MATCH(F55,'[1]2019'!$M$5:$NZ$5))=0,OR(F58="x",F58="p")),"FH",IF(AND(INDEX('[1]2019'!$M$7:$NZ$33,MATCH($B$56,'[1]2019'!$C$7:$C$33,0),MATCH(F55,'[1]2019'!$M$5:$NZ$5))&gt;2,OR(F58="x",F58="p")),"FH",INDEX('[1]2019'!$M$7:$NZ$33,MATCH($B$56,'[1]2019'!$C$7:$C$33,0),MATCH(F55,'[1]2019'!$M$5:$NZ$5))))</f>
        <v>5</v>
      </c>
      <c r="G57" s="17">
        <f>IF(AND(INDEX('[1]2019'!$M$7:$NZ$33,MATCH($B$56,'[1]2019'!$C$7:$C$33,0),MATCH(G55,'[1]2019'!$M$5:$NZ$5))=0,OR(G58="x",G58="p")),"FH",IF(AND(INDEX('[1]2019'!$M$7:$NZ$33,MATCH($B$56,'[1]2019'!$C$7:$C$33,0),MATCH(G55,'[1]2019'!$M$5:$NZ$5))&gt;2,OR(G58="x",G58="p")),"FH",INDEX('[1]2019'!$M$7:$NZ$33,MATCH($B$56,'[1]2019'!$C$7:$C$33,0),MATCH(G55,'[1]2019'!$M$5:$NZ$5))))</f>
        <v>4</v>
      </c>
      <c r="H57" s="17">
        <f>IF(AND(INDEX('[1]2019'!$M$7:$NZ$33,MATCH($B$56,'[1]2019'!$C$7:$C$33,0),MATCH(H55,'[1]2019'!$M$5:$NZ$5))=0,OR(H58="x",H58="p")),"FH",IF(AND(INDEX('[1]2019'!$M$7:$NZ$33,MATCH($B$56,'[1]2019'!$C$7:$C$33,0),MATCH(H55,'[1]2019'!$M$5:$NZ$5))&gt;2,OR(H58="x",H58="p")),"FH",INDEX('[1]2019'!$M$7:$NZ$33,MATCH($B$56,'[1]2019'!$C$7:$C$33,0),MATCH(H55,'[1]2019'!$M$5:$NZ$5))))</f>
        <v>4</v>
      </c>
      <c r="I57" s="17">
        <f>IF(AND(INDEX('[1]2019'!$M$7:$NZ$33,MATCH($B$56,'[1]2019'!$C$7:$C$33,0),MATCH(I55,'[1]2019'!$M$5:$NZ$5))=0,OR(I58="x",I58="p")),"FH",IF(AND(INDEX('[1]2019'!$M$7:$NZ$33,MATCH($B$56,'[1]2019'!$C$7:$C$33,0),MATCH(I55,'[1]2019'!$M$5:$NZ$5))&gt;2,OR(I58="x",I58="p")),"FH",INDEX('[1]2019'!$M$7:$NZ$33,MATCH($B$56,'[1]2019'!$C$7:$C$33,0),MATCH(I55,'[1]2019'!$M$5:$NZ$5))))</f>
        <v>4</v>
      </c>
      <c r="J57" s="17">
        <f>IF(AND(INDEX('[1]2019'!$M$7:$NZ$33,MATCH($B$56,'[1]2019'!$C$7:$C$33,0),MATCH(J55,'[1]2019'!$M$5:$NZ$5))=0,OR(J58="x",J58="p")),"FH",IF(AND(INDEX('[1]2019'!$M$7:$NZ$33,MATCH($B$56,'[1]2019'!$C$7:$C$33,0),MATCH(J55,'[1]2019'!$M$5:$NZ$5))&gt;2,OR(J58="x",J58="p")),"FH",INDEX('[1]2019'!$M$7:$NZ$33,MATCH($B$56,'[1]2019'!$C$7:$C$33,0),MATCH(J55,'[1]2019'!$M$5:$NZ$5))))</f>
        <v>0</v>
      </c>
      <c r="K57" s="17">
        <f>IF(AND(INDEX('[1]2019'!$M$7:$NZ$33,MATCH($B$56,'[1]2019'!$C$7:$C$33,0),MATCH(K55,'[1]2019'!$M$5:$NZ$5))=0,OR(K58="x",K58="p")),"FH",IF(AND(INDEX('[1]2019'!$M$7:$NZ$33,MATCH($B$56,'[1]2019'!$C$7:$C$33,0),MATCH(K55,'[1]2019'!$M$5:$NZ$5))&gt;2,OR(K58="x",K58="p")),"FH",INDEX('[1]2019'!$M$7:$NZ$33,MATCH($B$56,'[1]2019'!$C$7:$C$33,0),MATCH(K55,'[1]2019'!$M$5:$NZ$5))))</f>
        <v>0</v>
      </c>
      <c r="L57" s="17">
        <f>IF(AND(INDEX('[1]2019'!$M$7:$NZ$33,MATCH($B$56,'[1]2019'!$C$7:$C$33,0),MATCH(L55,'[1]2019'!$M$5:$NZ$5))=0,OR(L58="x",L58="p")),"FH",IF(AND(INDEX('[1]2019'!$M$7:$NZ$33,MATCH($B$56,'[1]2019'!$C$7:$C$33,0),MATCH(L55,'[1]2019'!$M$5:$NZ$5))&gt;2,OR(L58="x",L58="p")),"FH",INDEX('[1]2019'!$M$7:$NZ$33,MATCH($B$56,'[1]2019'!$C$7:$C$33,0),MATCH(L55,'[1]2019'!$M$5:$NZ$5))))</f>
        <v>0</v>
      </c>
      <c r="M57" s="17">
        <f>IF(AND(INDEX('[1]2019'!$M$7:$NZ$33,MATCH($B$56,'[1]2019'!$C$7:$C$33,0),MATCH(M55,'[1]2019'!$M$5:$NZ$5))=0,OR(M58="x",M58="p")),"FH",IF(AND(INDEX('[1]2019'!$M$7:$NZ$33,MATCH($B$56,'[1]2019'!$C$7:$C$33,0),MATCH(M55,'[1]2019'!$M$5:$NZ$5))&gt;2,OR(M58="x",M58="p")),"FH",INDEX('[1]2019'!$M$7:$NZ$33,MATCH($B$56,'[1]2019'!$C$7:$C$33,0),MATCH(M55,'[1]2019'!$M$5:$NZ$5))))</f>
        <v>5</v>
      </c>
      <c r="N57" s="17">
        <f>IF(AND(INDEX('[1]2019'!$M$7:$NZ$33,MATCH($B$56,'[1]2019'!$C$7:$C$33,0),MATCH(N55,'[1]2019'!$M$5:$NZ$5))=0,OR(N58="x",N58="p")),"FH",IF(AND(INDEX('[1]2019'!$M$7:$NZ$33,MATCH($B$56,'[1]2019'!$C$7:$C$33,0),MATCH(N55,'[1]2019'!$M$5:$NZ$5))&gt;2,OR(N58="x",N58="p")),"FH",INDEX('[1]2019'!$M$7:$NZ$33,MATCH($B$56,'[1]2019'!$C$7:$C$33,0),MATCH(N55,'[1]2019'!$M$5:$NZ$5))))</f>
        <v>0</v>
      </c>
      <c r="O57" s="17" t="s">
        <v>6</v>
      </c>
      <c r="P57" s="17" t="s">
        <v>6</v>
      </c>
      <c r="Q57" s="17" t="s">
        <v>6</v>
      </c>
      <c r="R57" s="17" t="s">
        <v>6</v>
      </c>
      <c r="S57" s="17" t="str">
        <f>IF(AND(INDEX('[1]2019'!$M$7:$NZ$33,MATCH($B$56,'[1]2019'!$C$7:$C$33,0),MATCH(S55,'[1]2019'!$M$5:$NZ$5))=0,OR(S58="x",S58="p")),"FH",IF(AND(INDEX('[1]2019'!$M$7:$NZ$33,MATCH($B$56,'[1]2019'!$C$7:$C$33,0),MATCH(S55,'[1]2019'!$M$5:$NZ$5))&gt;2,OR(S58="x",S58="p")),"FH",INDEX('[1]2019'!$M$7:$NZ$33,MATCH($B$56,'[1]2019'!$C$7:$C$33,0),MATCH(S55,'[1]2019'!$M$5:$NZ$5))))</f>
        <v>FH</v>
      </c>
      <c r="T57" s="17">
        <f>IF(AND(INDEX('[1]2019'!$M$7:$NZ$33,MATCH($B$56,'[1]2019'!$C$7:$C$33,0),MATCH(T55,'[1]2019'!$M$5:$NZ$5))=0,OR(T58="x",T58="p")),"FH",IF(AND(INDEX('[1]2019'!$M$7:$NZ$33,MATCH($B$56,'[1]2019'!$C$7:$C$33,0),MATCH(T55,'[1]2019'!$M$5:$NZ$5))&gt;2,OR(T58="x",T58="p")),"FH",INDEX('[1]2019'!$M$7:$NZ$33,MATCH($B$56,'[1]2019'!$C$7:$C$33,0),MATCH(T55,'[1]2019'!$M$5:$NZ$5))))</f>
        <v>1</v>
      </c>
      <c r="U57" s="17">
        <f>IF(AND(INDEX('[1]2019'!$M$7:$NZ$33,MATCH($B$56,'[1]2019'!$C$7:$C$33,0),MATCH(U55,'[1]2019'!$M$5:$NZ$5))=0,OR(U58="x",U58="p")),"FH",IF(AND(INDEX('[1]2019'!$M$7:$NZ$33,MATCH($B$56,'[1]2019'!$C$7:$C$33,0),MATCH(U55,'[1]2019'!$M$5:$NZ$5))&gt;2,OR(U58="x",U58="p")),"FH",INDEX('[1]2019'!$M$7:$NZ$33,MATCH($B$56,'[1]2019'!$C$7:$C$33,0),MATCH(U55,'[1]2019'!$M$5:$NZ$5))))</f>
        <v>1</v>
      </c>
      <c r="V57" s="17">
        <f>IF(AND(INDEX('[1]2019'!$M$7:$NZ$33,MATCH($B$56,'[1]2019'!$C$7:$C$33,0),MATCH(V55,'[1]2019'!$M$5:$NZ$5))=0,OR(V58="x",V58="p")),"FH",IF(AND(INDEX('[1]2019'!$M$7:$NZ$33,MATCH($B$56,'[1]2019'!$C$7:$C$33,0),MATCH(V55,'[1]2019'!$M$5:$NZ$5))&gt;2,OR(V58="x",V58="p")),"FH",INDEX('[1]2019'!$M$7:$NZ$33,MATCH($B$56,'[1]2019'!$C$7:$C$33,0),MATCH(V55,'[1]2019'!$M$5:$NZ$5))))</f>
        <v>1</v>
      </c>
      <c r="W57" s="17">
        <f>IF(AND(INDEX('[1]2019'!$M$7:$NZ$33,MATCH($B$56,'[1]2019'!$C$7:$C$33,0),MATCH(W55,'[1]2019'!$M$5:$NZ$5))=0,OR(W58="x",W58="p")),"FH",IF(AND(INDEX('[1]2019'!$M$7:$NZ$33,MATCH($B$56,'[1]2019'!$C$7:$C$33,0),MATCH(W55,'[1]2019'!$M$5:$NZ$5))&gt;2,OR(W58="x",W58="p")),"FH",INDEX('[1]2019'!$M$7:$NZ$33,MATCH($B$56,'[1]2019'!$C$7:$C$33,0),MATCH(W55,'[1]2019'!$M$5:$NZ$5))))</f>
        <v>1</v>
      </c>
      <c r="X57" s="17">
        <f>IF(AND(INDEX('[1]2019'!$M$7:$NZ$33,MATCH($B$56,'[1]2019'!$C$7:$C$33,0),MATCH(X55,'[1]2019'!$M$5:$NZ$5))=0,OR(X58="x",X58="p")),"FH",IF(AND(INDEX('[1]2019'!$M$7:$NZ$33,MATCH($B$56,'[1]2019'!$C$7:$C$33,0),MATCH(X55,'[1]2019'!$M$5:$NZ$5))&gt;2,OR(X58="x",X58="p")),"FH",INDEX('[1]2019'!$M$7:$NZ$33,MATCH($B$56,'[1]2019'!$C$7:$C$33,0),MATCH(X55,'[1]2019'!$M$5:$NZ$5))))</f>
        <v>0</v>
      </c>
      <c r="Y57" s="17">
        <f>IF(AND(INDEX('[1]2019'!$M$7:$NZ$33,MATCH($B$56,'[1]2019'!$C$7:$C$33,0),MATCH(Y55,'[1]2019'!$M$5:$NZ$5))=0,OR(Y58="x",Y58="p")),"FH",IF(AND(INDEX('[1]2019'!$M$7:$NZ$33,MATCH($B$56,'[1]2019'!$C$7:$C$33,0),MATCH(Y55,'[1]2019'!$M$5:$NZ$5))&gt;2,OR(Y58="x",Y58="p")),"FH",INDEX('[1]2019'!$M$7:$NZ$33,MATCH($B$56,'[1]2019'!$C$7:$C$33,0),MATCH(Y55,'[1]2019'!$M$5:$NZ$5))))</f>
        <v>0</v>
      </c>
      <c r="Z57" s="17">
        <f>IF(AND(INDEX('[1]2019'!$M$7:$NZ$33,MATCH($B$56,'[1]2019'!$C$7:$C$33,0),MATCH(Z55,'[1]2019'!$M$5:$NZ$5))=0,OR(Z58="x",Z58="p")),"FH",IF(AND(INDEX('[1]2019'!$M$7:$NZ$33,MATCH($B$56,'[1]2019'!$C$7:$C$33,0),MATCH(Z55,'[1]2019'!$M$5:$NZ$5))&gt;2,OR(Z58="x",Z58="p")),"FH",INDEX('[1]2019'!$M$7:$NZ$33,MATCH($B$56,'[1]2019'!$C$7:$C$33,0),MATCH(Z55,'[1]2019'!$M$5:$NZ$5))))</f>
        <v>1</v>
      </c>
      <c r="AA57" s="17">
        <f>IF(AND(INDEX('[1]2019'!$M$7:$NZ$33,MATCH($B$56,'[1]2019'!$C$7:$C$33,0),MATCH(AA55,'[1]2019'!$M$5:$NZ$5))=0,OR(AA58="x",AA58="p")),"FH",IF(AND(INDEX('[1]2019'!$M$7:$NZ$33,MATCH($B$56,'[1]2019'!$C$7:$C$33,0),MATCH(AA55,'[1]2019'!$M$5:$NZ$5))&gt;2,OR(AA58="x",AA58="p")),"FH",INDEX('[1]2019'!$M$7:$NZ$33,MATCH($B$56,'[1]2019'!$C$7:$C$33,0),MATCH(AA55,'[1]2019'!$M$5:$NZ$5))))</f>
        <v>1</v>
      </c>
      <c r="AB57" s="17">
        <f>IF(AND(INDEX('[1]2019'!$M$7:$NZ$33,MATCH($B$56,'[1]2019'!$C$7:$C$33,0),MATCH(AB55,'[1]2019'!$M$5:$NZ$5))=0,OR(AB58="x",AB58="p")),"FH",IF(AND(INDEX('[1]2019'!$M$7:$NZ$33,MATCH($B$56,'[1]2019'!$C$7:$C$33,0),MATCH(AB55,'[1]2019'!$M$5:$NZ$5))&gt;2,OR(AB58="x",AB58="p")),"FH",INDEX('[1]2019'!$M$7:$NZ$33,MATCH($B$56,'[1]2019'!$C$7:$C$33,0),MATCH(AB55,'[1]2019'!$M$5:$NZ$5))))</f>
        <v>1</v>
      </c>
      <c r="AC57" s="17">
        <f>IF(AND(INDEX('[1]2019'!$M$7:$NZ$33,MATCH($B$56,'[1]2019'!$C$7:$C$33,0),MATCH(AC55,'[1]2019'!$M$5:$NZ$5))=0,OR(AC58="x",AC58="p")),"FH",IF(AND(INDEX('[1]2019'!$M$7:$NZ$33,MATCH($B$56,'[1]2019'!$C$7:$C$33,0),MATCH(AC55,'[1]2019'!$M$5:$NZ$5))&gt;2,OR(AC58="x",AC58="p")),"FH",INDEX('[1]2019'!$M$7:$NZ$33,MATCH($B$56,'[1]2019'!$C$7:$C$33,0),MATCH(AC55,'[1]2019'!$M$5:$NZ$5))))</f>
        <v>1</v>
      </c>
      <c r="AD57" s="17">
        <f>IF(AND(INDEX('[1]2019'!$M$7:$NZ$33,MATCH($B$56,'[1]2019'!$C$7:$C$33,0),MATCH(AD55,'[1]2019'!$M$5:$NZ$5))=0,OR(AD58="x",AD58="p")),"FH",IF(AND(INDEX('[1]2019'!$M$7:$NZ$33,MATCH($B$56,'[1]2019'!$C$7:$C$33,0),MATCH(AD55,'[1]2019'!$M$5:$NZ$5))&gt;2,OR(AD58="x",AD58="p")),"FH",INDEX('[1]2019'!$M$7:$NZ$33,MATCH($B$56,'[1]2019'!$C$7:$C$33,0),MATCH(AD55,'[1]2019'!$M$5:$NZ$5))))</f>
        <v>1</v>
      </c>
      <c r="AE57" s="17">
        <f>IF(AND(INDEX('[1]2019'!$M$7:$NZ$33,MATCH($B$56,'[1]2019'!$C$7:$C$33,0),MATCH(AE55,'[1]2019'!$M$5:$NZ$5))=0,OR(AE58="x",AE58="p")),"FH",IF(AND(INDEX('[1]2019'!$M$7:$NZ$33,MATCH($B$56,'[1]2019'!$C$7:$C$33,0),MATCH(AE55,'[1]2019'!$M$5:$NZ$5))&gt;2,OR(AE58="x",AE58="p")),"FH",INDEX('[1]2019'!$M$7:$NZ$33,MATCH($B$56,'[1]2019'!$C$7:$C$33,0),MATCH(AE55,'[1]2019'!$M$5:$NZ$5))))</f>
        <v>0</v>
      </c>
      <c r="AF57" s="17">
        <f>IF(AND(INDEX('[1]2019'!$M$7:$NZ$33,MATCH($B$56,'[1]2019'!$C$7:$C$33,0),MATCH(AF55,'[1]2019'!$M$5:$NZ$5))=0,OR(AF58="x",AF58="p")),"FH",IF(AND(INDEX('[1]2019'!$M$7:$NZ$33,MATCH($B$56,'[1]2019'!$C$7:$C$33,0),MATCH(AF55,'[1]2019'!$M$5:$NZ$5))&gt;2,OR(AF58="x",AF58="p")),"FH",INDEX('[1]2019'!$M$7:$NZ$33,MATCH($B$56,'[1]2019'!$C$7:$C$33,0),MATCH(AF55,'[1]2019'!$M$5:$NZ$5))))</f>
        <v>0</v>
      </c>
      <c r="AG57" s="17">
        <f>IF(AND(INDEX('[1]2019'!$M$7:$NZ$33,MATCH($B$56,'[1]2019'!$C$7:$C$33,0),MATCH(AG55,'[1]2019'!$M$5:$NZ$5))=0,OR(AG58="x",AG58="p")),"FH",IF(AND(INDEX('[1]2019'!$M$7:$NZ$33,MATCH($B$56,'[1]2019'!$C$7:$C$33,0),MATCH(AG55,'[1]2019'!$M$5:$NZ$5))&gt;2,OR(AG58="x",AG58="p")),"FH",INDEX('[1]2019'!$M$7:$NZ$33,MATCH($B$56,'[1]2019'!$C$7:$C$33,0),MATCH(AG55,'[1]2019'!$M$5:$NZ$5))))</f>
        <v>1</v>
      </c>
      <c r="AH57" s="17">
        <f>IF(AND(INDEX('[1]2019'!$M$7:$NZ$33,MATCH($B$56,'[1]2019'!$C$7:$C$33,0),MATCH(AH55,'[1]2019'!$M$5:$NZ$5))=0,OR(AH58="x",AH58="p")),"FH",IF(AND(INDEX('[1]2019'!$M$7:$NZ$33,MATCH($B$56,'[1]2019'!$C$7:$C$33,0),MATCH(AH55,'[1]2019'!$M$5:$NZ$5))&gt;2,OR(AH58="x",AH58="p")),"FH",INDEX('[1]2019'!$M$7:$NZ$33,MATCH($B$56,'[1]2019'!$C$7:$C$33,0),MATCH(AH55,'[1]2019'!$M$5:$NZ$5))))</f>
        <v>1</v>
      </c>
      <c r="AI57" s="17">
        <f>IF(AND(INDEX('[1]2019'!$M$7:$NZ$33,MATCH($B$56,'[1]2019'!$C$7:$C$33,0),MATCH(AI55,'[1]2019'!$M$5:$NZ$5))=0,OR(AI58="x",AI58="p")),"FH",IF(AND(INDEX('[1]2019'!$M$7:$NZ$33,MATCH($B$56,'[1]2019'!$C$7:$C$33,0),MATCH(AI55,'[1]2019'!$M$5:$NZ$5))&gt;2,OR(AI58="x",AI58="p")),"FH",INDEX('[1]2019'!$M$7:$NZ$33,MATCH($B$56,'[1]2019'!$C$7:$C$33,0),MATCH(AI55,'[1]2019'!$M$5:$NZ$5))))</f>
        <v>1</v>
      </c>
      <c r="AJ57" s="17">
        <f>IF(AND(INDEX('[1]2019'!$M$7:$NZ$33,MATCH($B$56,'[1]2019'!$C$7:$C$33,0),MATCH(AJ55,'[1]2019'!$M$5:$NZ$5))=0,OR(AJ58="x",AJ58="p")),"FH",IF(AND(INDEX('[1]2019'!$M$7:$NZ$33,MATCH($B$56,'[1]2019'!$C$7:$C$33,0),MATCH(AJ55,'[1]2019'!$M$5:$NZ$5))&gt;2,OR(AJ58="x",AJ58="p")),"FH",INDEX('[1]2019'!$M$7:$NZ$33,MATCH($B$56,'[1]2019'!$C$7:$C$33,0),MATCH(AJ55,'[1]2019'!$M$5:$NZ$5))))</f>
        <v>1</v>
      </c>
      <c r="AK57" s="17">
        <f>IF(AND(INDEX('[1]2019'!$M$7:$NZ$33,MATCH($B$56,'[1]2019'!$C$7:$C$33,0),MATCH(AK55,'[1]2019'!$M$5:$NZ$5))=0,OR(AK58="x",AK58="p")),"FH",IF(AND(INDEX('[1]2019'!$M$7:$NZ$33,MATCH($B$56,'[1]2019'!$C$7:$C$33,0),MATCH(AK55,'[1]2019'!$M$5:$NZ$5))&gt;2,OR(AK58="x",AK58="p")),"FH",INDEX('[1]2019'!$M$7:$NZ$33,MATCH($B$56,'[1]2019'!$C$7:$C$33,0),MATCH(AK55,'[1]2019'!$M$5:$NZ$5))))</f>
        <v>1</v>
      </c>
      <c r="AL57" s="17" t="str">
        <f>IF(AND(INDEX('[1]2019'!$M$7:$NZ$33,MATCH($B$56,'[1]2019'!$C$7:$C$33,0),MATCH(AL55,'[1]2019'!$M$5:$NZ$5))=0,OR(AL58="x",AL58="p")),"FH",IF(AND(INDEX('[1]2019'!$M$7:$NZ$33,MATCH($B$56,'[1]2019'!$C$7:$C$33,0),MATCH(AL55,'[1]2019'!$M$5:$NZ$5))&gt;2,OR(AL58="x",AL58="p")),"FH",INDEX('[1]2019'!$M$7:$NZ$33,MATCH($B$56,'[1]2019'!$C$7:$C$33,0),MATCH(AL55,'[1]2019'!$M$5:$NZ$5))))</f>
        <v>FH</v>
      </c>
      <c r="AM57" s="17">
        <f>IF(AND(INDEX('[1]2019'!$M$7:$NZ$33,MATCH($B$56,'[1]2019'!$C$7:$C$33,0),MATCH(AM55,'[1]2019'!$M$5:$NZ$5))=0,OR(AM58="x",AM58="p")),"FH",IF(AND(INDEX('[1]2019'!$M$7:$NZ$33,MATCH($B$56,'[1]2019'!$C$7:$C$33,0),MATCH(AM55,'[1]2019'!$M$5:$NZ$5))&gt;2,OR(AM58="x",AM58="p")),"FH",INDEX('[1]2019'!$M$7:$NZ$33,MATCH($B$56,'[1]2019'!$C$7:$C$33,0),MATCH(AM55,'[1]2019'!$M$5:$NZ$5))))</f>
        <v>0</v>
      </c>
      <c r="AN57" s="17">
        <f>IF(AND(INDEX('[1]2019'!$M$7:$NZ$33,MATCH($B$56,'[1]2019'!$C$7:$C$33,0),MATCH(AN55,'[1]2019'!$M$5:$NZ$5))=0,OR(AN58="x",AN58="p")),"FH",IF(AND(INDEX('[1]2019'!$M$7:$NZ$33,MATCH($B$56,'[1]2019'!$C$7:$C$33,0),MATCH(AN55,'[1]2019'!$M$5:$NZ$5))&gt;2,OR(AN58="x",AN58="p")),"FH",INDEX('[1]2019'!$M$7:$NZ$33,MATCH($B$56,'[1]2019'!$C$7:$C$33,0),MATCH(AN55,'[1]2019'!$M$5:$NZ$5))))</f>
        <v>1</v>
      </c>
      <c r="AO57" s="17">
        <f>IF(AND(INDEX('[1]2019'!$M$7:$NZ$33,MATCH($B$56,'[1]2019'!$C$7:$C$33,0),MATCH(AO55,'[1]2019'!$M$5:$NZ$5))=0,OR(AO58="x",AO58="p")),"FH",IF(AND(INDEX('[1]2019'!$M$7:$NZ$33,MATCH($B$56,'[1]2019'!$C$7:$C$33,0),MATCH(AO55,'[1]2019'!$M$5:$NZ$5))&gt;2,OR(AO58="x",AO58="p")),"FH",INDEX('[1]2019'!$M$7:$NZ$33,MATCH($B$56,'[1]2019'!$C$7:$C$33,0),MATCH(AO55,'[1]2019'!$M$5:$NZ$5))))</f>
        <v>1</v>
      </c>
      <c r="AP57" s="17">
        <f>IF(AND(INDEX('[1]2019'!$M$7:$NZ$33,MATCH($B$56,'[1]2019'!$C$7:$C$33,0),MATCH(AP55,'[1]2019'!$M$5:$NZ$5))=0,OR(AP58="x",AP58="p")),"FH",IF(AND(INDEX('[1]2019'!$M$7:$NZ$33,MATCH($B$56,'[1]2019'!$C$7:$C$33,0),MATCH(AP55,'[1]2019'!$M$5:$NZ$5))&gt;2,OR(AP58="x",AP58="p")),"FH",INDEX('[1]2019'!$M$7:$NZ$33,MATCH($B$56,'[1]2019'!$C$7:$C$33,0),MATCH(AP55,'[1]2019'!$M$5:$NZ$5))))</f>
        <v>1</v>
      </c>
      <c r="AQ57" s="17">
        <f>IF(AND(INDEX('[1]2019'!$M$7:$NZ$33,MATCH($B$56,'[1]2019'!$C$7:$C$33,0),MATCH(AQ55,'[1]2019'!$M$5:$NZ$5))=0,OR(AQ58="x",AQ58="p")),"FH",IF(AND(INDEX('[1]2019'!$M$7:$NZ$33,MATCH($B$56,'[1]2019'!$C$7:$C$33,0),MATCH(AQ55,'[1]2019'!$M$5:$NZ$5))&gt;2,OR(AQ58="x",AQ58="p")),"FH",INDEX('[1]2019'!$M$7:$NZ$33,MATCH($B$56,'[1]2019'!$C$7:$C$33,0),MATCH(AQ55,'[1]2019'!$M$5:$NZ$5))))</f>
        <v>1</v>
      </c>
      <c r="AR57" s="17">
        <f>IF(AND(INDEX('[1]2019'!$M$7:$NZ$33,MATCH($B$56,'[1]2019'!$C$7:$C$33,0),MATCH(AR55,'[1]2019'!$M$5:$NZ$5))=0,OR(AR58="x",AR58="p")),"FH",IF(AND(INDEX('[1]2019'!$M$7:$NZ$33,MATCH($B$56,'[1]2019'!$C$7:$C$33,0),MATCH(AR55,'[1]2019'!$M$5:$NZ$5))&gt;2,OR(AR58="x",AR58="p")),"FH",INDEX('[1]2019'!$M$7:$NZ$33,MATCH($B$56,'[1]2019'!$C$7:$C$33,0),MATCH(AR55,'[1]2019'!$M$5:$NZ$5))))</f>
        <v>1</v>
      </c>
      <c r="AS57" s="17">
        <f>IF(AND(INDEX('[1]2019'!$M$7:$NZ$33,MATCH($B$56,'[1]2019'!$C$7:$C$33,0),MATCH(AS55,'[1]2019'!$M$5:$NZ$5))=0,OR(AS58="x",AS58="p")),"FH",IF(AND(INDEX('[1]2019'!$M$7:$NZ$33,MATCH($B$56,'[1]2019'!$C$7:$C$33,0),MATCH(AS55,'[1]2019'!$M$5:$NZ$5))&gt;2,OR(AS58="x",AS58="p")),"FH",INDEX('[1]2019'!$M$7:$NZ$33,MATCH($B$56,'[1]2019'!$C$7:$C$33,0),MATCH(AS55,'[1]2019'!$M$5:$NZ$5))))</f>
        <v>0</v>
      </c>
      <c r="AT57" s="17">
        <f>IF(AND(INDEX('[1]2019'!$M$7:$NZ$33,MATCH($B$56,'[1]2019'!$C$7:$C$33,0),MATCH(AT55,'[1]2019'!$M$5:$NZ$5))=0,OR(AT58="x",AT58="p")),"FH",IF(AND(INDEX('[1]2019'!$M$7:$NZ$33,MATCH($B$56,'[1]2019'!$C$7:$C$33,0),MATCH(AT55,'[1]2019'!$M$5:$NZ$5))&gt;2,OR(AT58="x",AT58="p")),"FH",INDEX('[1]2019'!$M$7:$NZ$33,MATCH($B$56,'[1]2019'!$C$7:$C$33,0),MATCH(AT55,'[1]2019'!$M$5:$NZ$5))))</f>
        <v>0</v>
      </c>
      <c r="AU57" s="17">
        <f>IF(AND(INDEX('[1]2019'!$M$7:$NZ$33,MATCH($B$56,'[1]2019'!$C$7:$C$33,0),MATCH(AU55,'[1]2019'!$M$5:$NZ$5))=0,OR(AU58="x",AU58="p")),"FH",IF(AND(INDEX('[1]2019'!$M$7:$NZ$33,MATCH($B$56,'[1]2019'!$C$7:$C$33,0),MATCH(AU55,'[1]2019'!$M$5:$NZ$5))&gt;2,OR(AU58="x",AU58="p")),"FH",INDEX('[1]2019'!$M$7:$NZ$33,MATCH($B$56,'[1]2019'!$C$7:$C$33,0),MATCH(AU55,'[1]2019'!$M$5:$NZ$5))))</f>
        <v>1</v>
      </c>
      <c r="AV57" s="17">
        <f>IF(AND(INDEX('[1]2019'!$M$7:$NZ$33,MATCH($B$56,'[1]2019'!$C$7:$C$33,0),MATCH(AV55,'[1]2019'!$M$5:$NZ$5))=0,OR(AV58="x",AV58="p")),"FH",IF(AND(INDEX('[1]2019'!$M$7:$NZ$33,MATCH($B$56,'[1]2019'!$C$7:$C$33,0),MATCH(AV55,'[1]2019'!$M$5:$NZ$5))&gt;2,OR(AV58="x",AV58="p")),"FH",INDEX('[1]2019'!$M$7:$NZ$33,MATCH($B$56,'[1]2019'!$C$7:$C$33,0),MATCH(AV55,'[1]2019'!$M$5:$NZ$5))))</f>
        <v>1</v>
      </c>
      <c r="AW57" s="17">
        <f>IF(AND(INDEX('[1]2019'!$M$7:$NZ$33,MATCH($B$56,'[1]2019'!$C$7:$C$33,0),MATCH(AW55,'[1]2019'!$M$5:$NZ$5))=0,OR(AW58="x",AW58="p")),"FH",IF(AND(INDEX('[1]2019'!$M$7:$NZ$33,MATCH($B$56,'[1]2019'!$C$7:$C$33,0),MATCH(AW55,'[1]2019'!$M$5:$NZ$5))&gt;2,OR(AW58="x",AW58="p")),"FH",INDEX('[1]2019'!$M$7:$NZ$33,MATCH($B$56,'[1]2019'!$C$7:$C$33,0),MATCH(AW55,'[1]2019'!$M$5:$NZ$5))))</f>
        <v>1</v>
      </c>
      <c r="AX57" s="17">
        <f>IF(AND(INDEX('[1]2019'!$M$7:$NZ$33,MATCH($B$56,'[1]2019'!$C$7:$C$33,0),MATCH(AX55,'[1]2019'!$M$5:$NZ$5))=0,OR(AX58="x",AX58="p")),"FH",IF(AND(INDEX('[1]2019'!$M$7:$NZ$33,MATCH($B$56,'[1]2019'!$C$7:$C$33,0),MATCH(AX55,'[1]2019'!$M$5:$NZ$5))&gt;2,OR(AX58="x",AX58="p")),"FH",INDEX('[1]2019'!$M$7:$NZ$33,MATCH($B$56,'[1]2019'!$C$7:$C$33,0),MATCH(AX55,'[1]2019'!$M$5:$NZ$5))))</f>
        <v>1</v>
      </c>
      <c r="AY57" s="17">
        <f>IF(AND(INDEX('[1]2019'!$M$7:$NZ$33,MATCH($B$56,'[1]2019'!$C$7:$C$33,0),MATCH(AY55,'[1]2019'!$M$5:$NZ$5))=0,OR(AY58="x",AY58="p")),"FH",IF(AND(INDEX('[1]2019'!$M$7:$NZ$33,MATCH($B$56,'[1]2019'!$C$7:$C$33,0),MATCH(AY55,'[1]2019'!$M$5:$NZ$5))&gt;2,OR(AY58="x",AY58="p")),"FH",INDEX('[1]2019'!$M$7:$NZ$33,MATCH($B$56,'[1]2019'!$C$7:$C$33,0),MATCH(AY55,'[1]2019'!$M$5:$NZ$5))))</f>
        <v>1</v>
      </c>
      <c r="AZ57" s="17">
        <f>IF(AND(INDEX('[1]2019'!$M$7:$NZ$33,MATCH($B$56,'[1]2019'!$C$7:$C$33,0),MATCH(AZ55,'[1]2019'!$M$5:$NZ$5))=0,OR(AZ58="x",AZ58="p")),"FH",IF(AND(INDEX('[1]2019'!$M$7:$NZ$33,MATCH($B$56,'[1]2019'!$C$7:$C$33,0),MATCH(AZ55,'[1]2019'!$M$5:$NZ$5))&gt;2,OR(AZ58="x",AZ58="p")),"FH",INDEX('[1]2019'!$M$7:$NZ$33,MATCH($B$56,'[1]2019'!$C$7:$C$33,0),MATCH(AZ55,'[1]2019'!$M$5:$NZ$5))))</f>
        <v>0</v>
      </c>
      <c r="BA57" s="17">
        <f>IF(AND(INDEX('[1]2019'!$M$7:$NZ$33,MATCH($B$56,'[1]2019'!$C$7:$C$33,0),MATCH(BA55,'[1]2019'!$M$5:$NZ$5))=0,OR(BA58="x",BA58="p")),"FH",IF(AND(INDEX('[1]2019'!$M$7:$NZ$33,MATCH($B$56,'[1]2019'!$C$7:$C$33,0),MATCH(BA55,'[1]2019'!$M$5:$NZ$5))&gt;2,OR(BA58="x",BA58="p")),"FH",INDEX('[1]2019'!$M$7:$NZ$33,MATCH($B$56,'[1]2019'!$C$7:$C$33,0),MATCH(BA55,'[1]2019'!$M$5:$NZ$5))))</f>
        <v>0</v>
      </c>
      <c r="BB57" s="17">
        <f>IF(AND(INDEX('[1]2019'!$M$7:$NZ$33,MATCH($B$56,'[1]2019'!$C$7:$C$33,0),MATCH(BB55,'[1]2019'!$M$5:$NZ$5))=0,OR(BB58="x",BB58="p")),"FH",IF(AND(INDEX('[1]2019'!$M$7:$NZ$33,MATCH($B$56,'[1]2019'!$C$7:$C$33,0),MATCH(BB55,'[1]2019'!$M$5:$NZ$5))&gt;2,OR(BB58="x",BB58="p")),"FH",INDEX('[1]2019'!$M$7:$NZ$33,MATCH($B$56,'[1]2019'!$C$7:$C$33,0),MATCH(BB55,'[1]2019'!$M$5:$NZ$5))))</f>
        <v>1</v>
      </c>
      <c r="BC57" s="17">
        <f>IF(AND(INDEX('[1]2019'!$M$7:$NZ$33,MATCH($B$56,'[1]2019'!$C$7:$C$33,0),MATCH(BC55,'[1]2019'!$M$5:$NZ$5))=0,OR(BC58="x",BC58="p")),"FH",IF(AND(INDEX('[1]2019'!$M$7:$NZ$33,MATCH($B$56,'[1]2019'!$C$7:$C$33,0),MATCH(BC55,'[1]2019'!$M$5:$NZ$5))&gt;2,OR(BC58="x",BC58="p")),"FH",INDEX('[1]2019'!$M$7:$NZ$33,MATCH($B$56,'[1]2019'!$C$7:$C$33,0),MATCH(BC55,'[1]2019'!$M$5:$NZ$5))))</f>
        <v>1</v>
      </c>
      <c r="BD57" s="17">
        <f>IF(AND(INDEX('[1]2019'!$M$7:$NZ$33,MATCH($B$56,'[1]2019'!$C$7:$C$33,0),MATCH(BD55,'[1]2019'!$M$5:$NZ$5))=0,OR(BD58="x",BD58="p")),"FH",IF(AND(INDEX('[1]2019'!$M$7:$NZ$33,MATCH($B$56,'[1]2019'!$C$7:$C$33,0),MATCH(BD55,'[1]2019'!$M$5:$NZ$5))&gt;2,OR(BD58="x",BD58="p")),"FH",INDEX('[1]2019'!$M$7:$NZ$33,MATCH($B$56,'[1]2019'!$C$7:$C$33,0),MATCH(BD55,'[1]2019'!$M$5:$NZ$5))))</f>
        <v>1</v>
      </c>
      <c r="BE57" s="17">
        <f>IF(AND(INDEX('[1]2019'!$M$7:$NZ$33,MATCH($B$56,'[1]2019'!$C$7:$C$33,0),MATCH(BE55,'[1]2019'!$M$5:$NZ$5))=0,OR(BE58="x",BE58="p")),"FH",IF(AND(INDEX('[1]2019'!$M$7:$NZ$33,MATCH($B$56,'[1]2019'!$C$7:$C$33,0),MATCH(BE55,'[1]2019'!$M$5:$NZ$5))&gt;2,OR(BE58="x",BE58="p")),"FH",INDEX('[1]2019'!$M$7:$NZ$33,MATCH($B$56,'[1]2019'!$C$7:$C$33,0),MATCH(BE55,'[1]2019'!$M$5:$NZ$5))))</f>
        <v>1</v>
      </c>
      <c r="BF57" s="17">
        <f>IF(AND(INDEX('[1]2019'!$M$7:$NZ$33,MATCH($B$56,'[1]2019'!$C$7:$C$33,0),MATCH(BF55,'[1]2019'!$M$5:$NZ$5))=0,OR(BF58="x",BF58="p")),"FH",IF(AND(INDEX('[1]2019'!$M$7:$NZ$33,MATCH($B$56,'[1]2019'!$C$7:$C$33,0),MATCH(BF55,'[1]2019'!$M$5:$NZ$5))&gt;2,OR(BF58="x",BF58="p")),"FH",INDEX('[1]2019'!$M$7:$NZ$33,MATCH($B$56,'[1]2019'!$C$7:$C$33,0),MATCH(BF55,'[1]2019'!$M$5:$NZ$5))))</f>
        <v>1</v>
      </c>
      <c r="BG57" s="17">
        <f>IF(AND(INDEX('[1]2019'!$M$7:$NZ$33,MATCH($B$56,'[1]2019'!$C$7:$C$33,0),MATCH(BG55,'[1]2019'!$M$5:$NZ$5))=0,OR(BG58="x",BG58="p")),"FH",IF(AND(INDEX('[1]2019'!$M$7:$NZ$33,MATCH($B$56,'[1]2019'!$C$7:$C$33,0),MATCH(BG55,'[1]2019'!$M$5:$NZ$5))&gt;2,OR(BG58="x",BG58="p")),"FH",INDEX('[1]2019'!$M$7:$NZ$33,MATCH($B$56,'[1]2019'!$C$7:$C$33,0),MATCH(BG55,'[1]2019'!$M$5:$NZ$5))))</f>
        <v>0</v>
      </c>
      <c r="BH57" s="17">
        <f>IF(AND(INDEX('[1]2019'!$M$7:$NZ$33,MATCH($B$56,'[1]2019'!$C$7:$C$33,0),MATCH(BH55,'[1]2019'!$M$5:$NZ$5))=0,OR(BH58="x",BH58="p")),"FH",IF(AND(INDEX('[1]2019'!$M$7:$NZ$33,MATCH($B$56,'[1]2019'!$C$7:$C$33,0),MATCH(BH55,'[1]2019'!$M$5:$NZ$5))&gt;2,OR(BH58="x",BH58="p")),"FH",INDEX('[1]2019'!$M$7:$NZ$33,MATCH($B$56,'[1]2019'!$C$7:$C$33,0),MATCH(BH55,'[1]2019'!$M$5:$NZ$5))))</f>
        <v>0</v>
      </c>
      <c r="BI57" s="17">
        <f>IF(AND(INDEX('[1]2019'!$M$7:$NZ$33,MATCH($B$56,'[1]2019'!$C$7:$C$33,0),MATCH(BI55,'[1]2019'!$M$5:$NZ$5))=0,OR(BI58="x",BI58="p")),"FH",IF(AND(INDEX('[1]2019'!$M$7:$NZ$33,MATCH($B$56,'[1]2019'!$C$7:$C$33,0),MATCH(BI55,'[1]2019'!$M$5:$NZ$5))&gt;2,OR(BI58="x",BI58="p")),"FH",INDEX('[1]2019'!$M$7:$NZ$33,MATCH($B$56,'[1]2019'!$C$7:$C$33,0),MATCH(BI55,'[1]2019'!$M$5:$NZ$5))))</f>
        <v>2</v>
      </c>
      <c r="BJ57" s="17">
        <f>IF(AND(INDEX('[1]2019'!$M$7:$NZ$33,MATCH($B$56,'[1]2019'!$C$7:$C$33,0),MATCH(BJ55,'[1]2019'!$M$5:$NZ$5))=0,OR(BJ58="x",BJ58="p")),"FH",IF(AND(INDEX('[1]2019'!$M$7:$NZ$33,MATCH($B$56,'[1]2019'!$C$7:$C$33,0),MATCH(BJ55,'[1]2019'!$M$5:$NZ$5))&gt;2,OR(BJ58="x",BJ58="p")),"FH",INDEX('[1]2019'!$M$7:$NZ$33,MATCH($B$56,'[1]2019'!$C$7:$C$33,0),MATCH(BJ55,'[1]2019'!$M$5:$NZ$5))))</f>
        <v>2</v>
      </c>
      <c r="BK57" s="17">
        <f>IF(AND(INDEX('[1]2019'!$M$7:$NZ$33,MATCH($B$56,'[1]2019'!$C$7:$C$33,0),MATCH(BK55,'[1]2019'!$M$5:$NZ$5))=0,OR(BK58="x",BK58="p")),"FH",IF(AND(INDEX('[1]2019'!$M$7:$NZ$33,MATCH($B$56,'[1]2019'!$C$7:$C$33,0),MATCH(BK55,'[1]2019'!$M$5:$NZ$5))&gt;2,OR(BK58="x",BK58="p")),"FH",INDEX('[1]2019'!$M$7:$NZ$33,MATCH($B$56,'[1]2019'!$C$7:$C$33,0),MATCH(BK55,'[1]2019'!$M$5:$NZ$5))))</f>
        <v>2</v>
      </c>
      <c r="BL57" s="17">
        <f>IF(AND(INDEX('[1]2019'!$M$7:$NZ$33,MATCH($B$56,'[1]2019'!$C$7:$C$33,0),MATCH(BL55,'[1]2019'!$M$5:$NZ$5))=0,OR(BL58="x",BL58="p")),"FH",IF(AND(INDEX('[1]2019'!$M$7:$NZ$33,MATCH($B$56,'[1]2019'!$C$7:$C$33,0),MATCH(BL55,'[1]2019'!$M$5:$NZ$5))&gt;2,OR(BL58="x",BL58="p")),"FH",INDEX('[1]2019'!$M$7:$NZ$33,MATCH($B$56,'[1]2019'!$C$7:$C$33,0),MATCH(BL55,'[1]2019'!$M$5:$NZ$5))))</f>
        <v>2</v>
      </c>
      <c r="BM57" s="17">
        <f>IF(AND(INDEX('[1]2019'!$M$7:$NZ$33,MATCH($B$56,'[1]2019'!$C$7:$C$33,0),MATCH(BM55,'[1]2019'!$M$5:$NZ$5))=0,OR(BM58="x",BM58="p")),"FH",IF(AND(INDEX('[1]2019'!$M$7:$NZ$33,MATCH($B$56,'[1]2019'!$C$7:$C$33,0),MATCH(BM55,'[1]2019'!$M$5:$NZ$5))&gt;2,OR(BM58="x",BM58="p")),"FH",INDEX('[1]2019'!$M$7:$NZ$33,MATCH($B$56,'[1]2019'!$C$7:$C$33,0),MATCH(BM55,'[1]2019'!$M$5:$NZ$5))))</f>
        <v>2</v>
      </c>
      <c r="BN57" s="17">
        <f>IF(AND(INDEX('[1]2019'!$M$7:$NZ$33,MATCH($B$56,'[1]2019'!$C$7:$C$33,0),MATCH(BN55,'[1]2019'!$M$5:$NZ$5))=0,OR(BN58="x",BN58="p")),"FH",IF(AND(INDEX('[1]2019'!$M$7:$NZ$33,MATCH($B$56,'[1]2019'!$C$7:$C$33,0),MATCH(BN55,'[1]2019'!$M$5:$NZ$5))&gt;2,OR(BN58="x",BN58="p")),"FH",INDEX('[1]2019'!$M$7:$NZ$33,MATCH($B$56,'[1]2019'!$C$7:$C$33,0),MATCH(BN55,'[1]2019'!$M$5:$NZ$5))))</f>
        <v>0</v>
      </c>
      <c r="BO57" s="17">
        <f>IF(AND(INDEX('[1]2019'!$M$7:$NZ$33,MATCH($B$56,'[1]2019'!$C$7:$C$33,0),MATCH(BO55,'[1]2019'!$M$5:$NZ$5))=0,OR(BO58="x",BO58="p")),"FH",IF(AND(INDEX('[1]2019'!$M$7:$NZ$33,MATCH($B$56,'[1]2019'!$C$7:$C$33,0),MATCH(BO55,'[1]2019'!$M$5:$NZ$5))&gt;2,OR(BO58="x",BO58="p")),"FH",INDEX('[1]2019'!$M$7:$NZ$33,MATCH($B$56,'[1]2019'!$C$7:$C$33,0),MATCH(BO55,'[1]2019'!$M$5:$NZ$5))))</f>
        <v>0</v>
      </c>
      <c r="BP57" s="17">
        <f>IF(AND(INDEX('[1]2019'!$M$7:$NZ$33,MATCH($B$56,'[1]2019'!$C$7:$C$33,0),MATCH(BP55,'[1]2019'!$M$5:$NZ$5))=0,OR(BP58="x",BP58="p")),"FH",IF(AND(INDEX('[1]2019'!$M$7:$NZ$33,MATCH($B$56,'[1]2019'!$C$7:$C$33,0),MATCH(BP55,'[1]2019'!$M$5:$NZ$5))&gt;2,OR(BP58="x",BP58="p")),"FH",INDEX('[1]2019'!$M$7:$NZ$33,MATCH($B$56,'[1]2019'!$C$7:$C$33,0),MATCH(BP55,'[1]2019'!$M$5:$NZ$5))))</f>
        <v>1</v>
      </c>
      <c r="BQ57" s="17">
        <f>IF(AND(INDEX('[1]2019'!$M$7:$NZ$33,MATCH($B$56,'[1]2019'!$C$7:$C$33,0),MATCH(BQ55,'[1]2019'!$M$5:$NZ$5))=0,OR(BQ58="x",BQ58="p")),"FH",IF(AND(INDEX('[1]2019'!$M$7:$NZ$33,MATCH($B$56,'[1]2019'!$C$7:$C$33,0),MATCH(BQ55,'[1]2019'!$M$5:$NZ$5))&gt;2,OR(BQ58="x",BQ58="p")),"FH",INDEX('[1]2019'!$M$7:$NZ$33,MATCH($B$56,'[1]2019'!$C$7:$C$33,0),MATCH(BQ55,'[1]2019'!$M$5:$NZ$5))))</f>
        <v>1</v>
      </c>
      <c r="BR57" s="17">
        <f>IF(AND(INDEX('[1]2019'!$M$7:$NZ$33,MATCH($B$56,'[1]2019'!$C$7:$C$33,0),MATCH(BR55,'[1]2019'!$M$5:$NZ$5))=0,OR(BR58="x",BR58="p")),"FH",IF(AND(INDEX('[1]2019'!$M$7:$NZ$33,MATCH($B$56,'[1]2019'!$C$7:$C$33,0),MATCH(BR55,'[1]2019'!$M$5:$NZ$5))&gt;2,OR(BR58="x",BR58="p")),"FH",INDEX('[1]2019'!$M$7:$NZ$33,MATCH($B$56,'[1]2019'!$C$7:$C$33,0),MATCH(BR55,'[1]2019'!$M$5:$NZ$5))))</f>
        <v>1</v>
      </c>
      <c r="BS57" s="17">
        <f>IF(AND(INDEX('[1]2019'!$M$7:$NZ$33,MATCH($B$56,'[1]2019'!$C$7:$C$33,0),MATCH(BS55,'[1]2019'!$M$5:$NZ$5))=0,OR(BS58="x",BS58="p")),"FH",IF(AND(INDEX('[1]2019'!$M$7:$NZ$33,MATCH($B$56,'[1]2019'!$C$7:$C$33,0),MATCH(BS55,'[1]2019'!$M$5:$NZ$5))&gt;2,OR(BS58="x",BS58="p")),"FH",INDEX('[1]2019'!$M$7:$NZ$33,MATCH($B$56,'[1]2019'!$C$7:$C$33,0),MATCH(BS55,'[1]2019'!$M$5:$NZ$5))))</f>
        <v>1</v>
      </c>
      <c r="BT57" s="17">
        <f>IF(AND(INDEX('[1]2019'!$M$7:$NZ$33,MATCH($B$56,'[1]2019'!$C$7:$C$33,0),MATCH(BT55,'[1]2019'!$M$5:$NZ$5))=0,OR(BT58="x",BT58="p")),"FH",IF(AND(INDEX('[1]2019'!$M$7:$NZ$33,MATCH($B$56,'[1]2019'!$C$7:$C$33,0),MATCH(BT55,'[1]2019'!$M$5:$NZ$5))&gt;2,OR(BT58="x",BT58="p")),"FH",INDEX('[1]2019'!$M$7:$NZ$33,MATCH($B$56,'[1]2019'!$C$7:$C$33,0),MATCH(BT55,'[1]2019'!$M$5:$NZ$5))))</f>
        <v>1</v>
      </c>
      <c r="BU57" s="17">
        <f>IF(AND(INDEX('[1]2019'!$M$7:$NZ$33,MATCH($B$56,'[1]2019'!$C$7:$C$33,0),MATCH(BU55,'[1]2019'!$M$5:$NZ$5))=0,OR(BU58="x",BU58="p")),"FH",IF(AND(INDEX('[1]2019'!$M$7:$NZ$33,MATCH($B$56,'[1]2019'!$C$7:$C$33,0),MATCH(BU55,'[1]2019'!$M$5:$NZ$5))&gt;2,OR(BU58="x",BU58="p")),"FH",INDEX('[1]2019'!$M$7:$NZ$33,MATCH($B$56,'[1]2019'!$C$7:$C$33,0),MATCH(BU55,'[1]2019'!$M$5:$NZ$5))))</f>
        <v>0</v>
      </c>
      <c r="BV57" s="17">
        <f>IF(AND(INDEX('[1]2019'!$M$7:$NZ$33,MATCH($B$56,'[1]2019'!$C$7:$C$33,0),MATCH(BV55,'[1]2019'!$M$5:$NZ$5))=0,OR(BV58="x",BV58="p")),"FH",IF(AND(INDEX('[1]2019'!$M$7:$NZ$33,MATCH($B$56,'[1]2019'!$C$7:$C$33,0),MATCH(BV55,'[1]2019'!$M$5:$NZ$5))&gt;2,OR(BV58="x",BV58="p")),"FH",INDEX('[1]2019'!$M$7:$NZ$33,MATCH($B$56,'[1]2019'!$C$7:$C$33,0),MATCH(BV55,'[1]2019'!$M$5:$NZ$5))))</f>
        <v>0</v>
      </c>
      <c r="BW57" s="17">
        <f>IF(AND(INDEX('[1]2019'!$M$7:$NZ$33,MATCH($B$56,'[1]2019'!$C$7:$C$33,0),MATCH(BW55,'[1]2019'!$M$5:$NZ$5))=0,OR(BW58="x",BW58="p")),"FH",IF(AND(INDEX('[1]2019'!$M$7:$NZ$33,MATCH($B$56,'[1]2019'!$C$7:$C$33,0),MATCH(BW55,'[1]2019'!$M$5:$NZ$5))&gt;2,OR(BW58="x",BW58="p")),"FH",INDEX('[1]2019'!$M$7:$NZ$33,MATCH($B$56,'[1]2019'!$C$7:$C$33,0),MATCH(BW55,'[1]2019'!$M$5:$NZ$5))))</f>
        <v>1</v>
      </c>
      <c r="BX57" s="17">
        <f>IF(AND(INDEX('[1]2019'!$M$7:$NZ$33,MATCH($B$56,'[1]2019'!$C$7:$C$33,0),MATCH(BX55,'[1]2019'!$M$5:$NZ$5))=0,OR(BX58="x",BX58="p")),"FH",IF(AND(INDEX('[1]2019'!$M$7:$NZ$33,MATCH($B$56,'[1]2019'!$C$7:$C$33,0),MATCH(BX55,'[1]2019'!$M$5:$NZ$5))&gt;2,OR(BX58="x",BX58="p")),"FH",INDEX('[1]2019'!$M$7:$NZ$33,MATCH($B$56,'[1]2019'!$C$7:$C$33,0),MATCH(BX55,'[1]2019'!$M$5:$NZ$5))))</f>
        <v>1</v>
      </c>
      <c r="BY57" s="17">
        <f>IF(AND(INDEX('[1]2019'!$M$7:$NZ$33,MATCH($B$56,'[1]2019'!$C$7:$C$33,0),MATCH(BY55,'[1]2019'!$M$5:$NZ$5))=0,OR(BY58="x",BY58="p")),"FH",IF(AND(INDEX('[1]2019'!$M$7:$NZ$33,MATCH($B$56,'[1]2019'!$C$7:$C$33,0),MATCH(BY55,'[1]2019'!$M$5:$NZ$5))&gt;2,OR(BY58="x",BY58="p")),"FH",INDEX('[1]2019'!$M$7:$NZ$33,MATCH($B$56,'[1]2019'!$C$7:$C$33,0),MATCH(BY55,'[1]2019'!$M$5:$NZ$5))))</f>
        <v>1</v>
      </c>
      <c r="BZ57" s="17">
        <f>IF(AND(INDEX('[1]2019'!$M$7:$NZ$33,MATCH($B$56,'[1]2019'!$C$7:$C$33,0),MATCH(BZ55,'[1]2019'!$M$5:$NZ$5))=0,OR(BZ58="x",BZ58="p")),"FH",IF(AND(INDEX('[1]2019'!$M$7:$NZ$33,MATCH($B$56,'[1]2019'!$C$7:$C$33,0),MATCH(BZ55,'[1]2019'!$M$5:$NZ$5))&gt;2,OR(BZ58="x",BZ58="p")),"FH",INDEX('[1]2019'!$M$7:$NZ$33,MATCH($B$56,'[1]2019'!$C$7:$C$33,0),MATCH(BZ55,'[1]2019'!$M$5:$NZ$5))))</f>
        <v>1</v>
      </c>
      <c r="CA57" s="17">
        <f>IF(AND(INDEX('[1]2019'!$M$7:$NZ$33,MATCH($B$56,'[1]2019'!$C$7:$C$33,0),MATCH(CA55,'[1]2019'!$M$5:$NZ$5))=0,OR(CA58="x",CA58="p")),"FH",IF(AND(INDEX('[1]2019'!$M$7:$NZ$33,MATCH($B$56,'[1]2019'!$C$7:$C$33,0),MATCH(CA55,'[1]2019'!$M$5:$NZ$5))&gt;2,OR(CA58="x",CA58="p")),"FH",INDEX('[1]2019'!$M$7:$NZ$33,MATCH($B$56,'[1]2019'!$C$7:$C$33,0),MATCH(CA55,'[1]2019'!$M$5:$NZ$5))))</f>
        <v>1</v>
      </c>
      <c r="CB57" s="17">
        <f>IF(AND(INDEX('[1]2019'!$M$7:$NZ$33,MATCH($B$56,'[1]2019'!$C$7:$C$33,0),MATCH(CB55,'[1]2019'!$M$5:$NZ$5))=0,OR(CB58="x",CB58="p")),"FH",IF(AND(INDEX('[1]2019'!$M$7:$NZ$33,MATCH($B$56,'[1]2019'!$C$7:$C$33,0),MATCH(CB55,'[1]2019'!$M$5:$NZ$5))&gt;2,OR(CB58="x",CB58="p")),"FH",INDEX('[1]2019'!$M$7:$NZ$33,MATCH($B$56,'[1]2019'!$C$7:$C$33,0),MATCH(CB55,'[1]2019'!$M$5:$NZ$5))))</f>
        <v>0</v>
      </c>
      <c r="CC57" s="17">
        <f>IF(AND(INDEX('[1]2019'!$M$7:$NZ$33,MATCH($B$56,'[1]2019'!$C$7:$C$33,0),MATCH(CC55,'[1]2019'!$M$5:$NZ$5))=0,OR(CC58="x",CC58="p")),"FH",IF(AND(INDEX('[1]2019'!$M$7:$NZ$33,MATCH($B$56,'[1]2019'!$C$7:$C$33,0),MATCH(CC55,'[1]2019'!$M$5:$NZ$5))&gt;2,OR(CC58="x",CC58="p")),"FH",INDEX('[1]2019'!$M$7:$NZ$33,MATCH($B$56,'[1]2019'!$C$7:$C$33,0),MATCH(CC55,'[1]2019'!$M$5:$NZ$5))))</f>
        <v>0</v>
      </c>
      <c r="CD57" s="17">
        <f>IF(AND(INDEX('[1]2019'!$M$7:$NZ$33,MATCH($B$56,'[1]2019'!$C$7:$C$33,0),MATCH(CD55,'[1]2019'!$M$5:$NZ$5))=0,OR(CD58="x",CD58="p")),"FH",IF(AND(INDEX('[1]2019'!$M$7:$NZ$33,MATCH($B$56,'[1]2019'!$C$7:$C$33,0),MATCH(CD55,'[1]2019'!$M$5:$NZ$5))&gt;2,OR(CD58="x",CD58="p")),"FH",INDEX('[1]2019'!$M$7:$NZ$33,MATCH($B$56,'[1]2019'!$C$7:$C$33,0),MATCH(CD55,'[1]2019'!$M$5:$NZ$5))))</f>
        <v>2</v>
      </c>
      <c r="CE57" s="17">
        <f>IF(AND(INDEX('[1]2019'!$M$7:$NZ$33,MATCH($B$56,'[1]2019'!$C$7:$C$33,0),MATCH(CE55,'[1]2019'!$M$5:$NZ$5))=0,OR(CE58="x",CE58="p")),"FH",IF(AND(INDEX('[1]2019'!$M$7:$NZ$33,MATCH($B$56,'[1]2019'!$C$7:$C$33,0),MATCH(CE55,'[1]2019'!$M$5:$NZ$5))&gt;2,OR(CE58="x",CE58="p")),"FH",INDEX('[1]2019'!$M$7:$NZ$33,MATCH($B$56,'[1]2019'!$C$7:$C$33,0),MATCH(CE55,'[1]2019'!$M$5:$NZ$5))))</f>
        <v>2</v>
      </c>
      <c r="CF57" s="17">
        <f>IF(AND(INDEX('[1]2019'!$M$7:$NZ$33,MATCH($B$56,'[1]2019'!$C$7:$C$33,0),MATCH(CF55,'[1]2019'!$M$5:$NZ$5))=0,OR(CF58="x",CF58="p")),"FH",IF(AND(INDEX('[1]2019'!$M$7:$NZ$33,MATCH($B$56,'[1]2019'!$C$7:$C$33,0),MATCH(CF55,'[1]2019'!$M$5:$NZ$5))&gt;2,OR(CF58="x",CF58="p")),"FH",INDEX('[1]2019'!$M$7:$NZ$33,MATCH($B$56,'[1]2019'!$C$7:$C$33,0),MATCH(CF55,'[1]2019'!$M$5:$NZ$5))))</f>
        <v>2</v>
      </c>
      <c r="CG57" s="17">
        <f>IF(AND(INDEX('[1]2019'!$M$7:$NZ$33,MATCH($B$56,'[1]2019'!$C$7:$C$33,0),MATCH(CG55,'[1]2019'!$M$5:$NZ$5))=0,OR(CG58="x",CG58="p")),"FH",IF(AND(INDEX('[1]2019'!$M$7:$NZ$33,MATCH($B$56,'[1]2019'!$C$7:$C$33,0),MATCH(CG55,'[1]2019'!$M$5:$NZ$5))&gt;2,OR(CG58="x",CG58="p")),"FH",INDEX('[1]2019'!$M$7:$NZ$33,MATCH($B$56,'[1]2019'!$C$7:$C$33,0),MATCH(CG55,'[1]2019'!$M$5:$NZ$5))))</f>
        <v>2</v>
      </c>
      <c r="CH57" s="17">
        <f>IF(AND(INDEX('[1]2019'!$M$7:$NZ$33,MATCH($B$56,'[1]2019'!$C$7:$C$33,0),MATCH(CH55,'[1]2019'!$M$5:$NZ$5))=0,OR(CH58="x",CH58="p")),"FH",IF(AND(INDEX('[1]2019'!$M$7:$NZ$33,MATCH($B$56,'[1]2019'!$C$7:$C$33,0),MATCH(CH55,'[1]2019'!$M$5:$NZ$5))&gt;2,OR(CH58="x",CH58="p")),"FH",INDEX('[1]2019'!$M$7:$NZ$33,MATCH($B$56,'[1]2019'!$C$7:$C$33,0),MATCH(CH55,'[1]2019'!$M$5:$NZ$5))))</f>
        <v>2</v>
      </c>
      <c r="CI57" s="17" t="str">
        <f>IF(AND(INDEX('[1]2019'!$M$7:$NZ$33,MATCH($B$56,'[1]2019'!$C$7:$C$33,0),MATCH(CI55,'[1]2019'!$M$5:$NZ$5))=0,OR(CI58="x",CI58="p")),"FH",IF(AND(INDEX('[1]2019'!$M$7:$NZ$33,MATCH($B$56,'[1]2019'!$C$7:$C$33,0),MATCH(CI55,'[1]2019'!$M$5:$NZ$5))&gt;2,OR(CI58="x",CI58="p")),"FH",INDEX('[1]2019'!$M$7:$NZ$33,MATCH($B$56,'[1]2019'!$C$7:$C$33,0),MATCH(CI55,'[1]2019'!$M$5:$NZ$5))))</f>
        <v>FH</v>
      </c>
      <c r="CJ57" s="17">
        <f>IF(AND(INDEX('[1]2019'!$M$7:$NZ$33,MATCH($B$56,'[1]2019'!$C$7:$C$33,0),MATCH(CJ55,'[1]2019'!$M$5:$NZ$5))=0,OR(CJ58="x",CJ58="p")),"FH",IF(AND(INDEX('[1]2019'!$M$7:$NZ$33,MATCH($B$56,'[1]2019'!$C$7:$C$33,0),MATCH(CJ55,'[1]2019'!$M$5:$NZ$5))&gt;2,OR(CJ58="x",CJ58="p")),"FH",INDEX('[1]2019'!$M$7:$NZ$33,MATCH($B$56,'[1]2019'!$C$7:$C$33,0),MATCH(CJ55,'[1]2019'!$M$5:$NZ$5))))</f>
        <v>0</v>
      </c>
      <c r="CK57" s="17">
        <f>IF(AND(INDEX('[1]2019'!$M$7:$NZ$33,MATCH($B$56,'[1]2019'!$C$7:$C$33,0),MATCH(CK55,'[1]2019'!$M$5:$NZ$5))=0,OR(CK58="x",CK58="p")),"FH",IF(AND(INDEX('[1]2019'!$M$7:$NZ$33,MATCH($B$56,'[1]2019'!$C$7:$C$33,0),MATCH(CK55,'[1]2019'!$M$5:$NZ$5))&gt;2,OR(CK58="x",CK58="p")),"FH",INDEX('[1]2019'!$M$7:$NZ$33,MATCH($B$56,'[1]2019'!$C$7:$C$33,0),MATCH(CK55,'[1]2019'!$M$5:$NZ$5))))</f>
        <v>2</v>
      </c>
      <c r="CL57" s="17">
        <f>IF(AND(INDEX('[1]2019'!$M$7:$NZ$33,MATCH($B$56,'[1]2019'!$C$7:$C$33,0),MATCH(CL55,'[1]2019'!$M$5:$NZ$5))=0,OR(CL58="x",CL58="p")),"FH",IF(AND(INDEX('[1]2019'!$M$7:$NZ$33,MATCH($B$56,'[1]2019'!$C$7:$C$33,0),MATCH(CL55,'[1]2019'!$M$5:$NZ$5))&gt;2,OR(CL58="x",CL58="p")),"FH",INDEX('[1]2019'!$M$7:$NZ$33,MATCH($B$56,'[1]2019'!$C$7:$C$33,0),MATCH(CL55,'[1]2019'!$M$5:$NZ$5))))</f>
        <v>2</v>
      </c>
      <c r="CM57" s="17">
        <f>IF(AND(INDEX('[1]2019'!$M$7:$NZ$33,MATCH($B$56,'[1]2019'!$C$7:$C$33,0),MATCH(CM55,'[1]2019'!$M$5:$NZ$5))=0,OR(CM58="x",CM58="p")),"FH",IF(AND(INDEX('[1]2019'!$M$7:$NZ$33,MATCH($B$56,'[1]2019'!$C$7:$C$33,0),MATCH(CM55,'[1]2019'!$M$5:$NZ$5))&gt;2,OR(CM58="x",CM58="p")),"FH",INDEX('[1]2019'!$M$7:$NZ$33,MATCH($B$56,'[1]2019'!$C$7:$C$33,0),MATCH(CM55,'[1]2019'!$M$5:$NZ$5))))</f>
        <v>2</v>
      </c>
      <c r="CN57" s="17">
        <f>IF(AND(INDEX('[1]2019'!$M$7:$NZ$33,MATCH($B$56,'[1]2019'!$C$7:$C$33,0),MATCH(CN55,'[1]2019'!$M$5:$NZ$5))=0,OR(CN58="x",CN58="p")),"FH",IF(AND(INDEX('[1]2019'!$M$7:$NZ$33,MATCH($B$56,'[1]2019'!$C$7:$C$33,0),MATCH(CN55,'[1]2019'!$M$5:$NZ$5))&gt;2,OR(CN58="x",CN58="p")),"FH",INDEX('[1]2019'!$M$7:$NZ$33,MATCH($B$56,'[1]2019'!$C$7:$C$33,0),MATCH(CN55,'[1]2019'!$M$5:$NZ$5))))</f>
        <v>0</v>
      </c>
      <c r="CO57" s="17">
        <f>IF(AND(INDEX('[1]2019'!$M$7:$NZ$33,MATCH($B$56,'[1]2019'!$C$7:$C$33,0),MATCH(CO55,'[1]2019'!$M$5:$NZ$5))=0,OR(CO58="x",CO58="p")),"FH",IF(AND(INDEX('[1]2019'!$M$7:$NZ$33,MATCH($B$56,'[1]2019'!$C$7:$C$33,0),MATCH(CO55,'[1]2019'!$M$5:$NZ$5))&gt;2,OR(CO58="x",CO58="p")),"FH",INDEX('[1]2019'!$M$7:$NZ$33,MATCH($B$56,'[1]2019'!$C$7:$C$33,0),MATCH(CO55,'[1]2019'!$M$5:$NZ$5))))</f>
        <v>0</v>
      </c>
      <c r="CP57" s="17">
        <f>IF(AND(INDEX('[1]2019'!$M$7:$NZ$33,MATCH($B$56,'[1]2019'!$C$7:$C$33,0),MATCH(CP55,'[1]2019'!$M$5:$NZ$5))=0,OR(CP58="x",CP58="p")),"FH",IF(AND(INDEX('[1]2019'!$M$7:$NZ$33,MATCH($B$56,'[1]2019'!$C$7:$C$33,0),MATCH(CP55,'[1]2019'!$M$5:$NZ$5))&gt;2,OR(CP58="x",CP58="p")),"FH",INDEX('[1]2019'!$M$7:$NZ$33,MATCH($B$56,'[1]2019'!$C$7:$C$33,0),MATCH(CP55,'[1]2019'!$M$5:$NZ$5))))</f>
        <v>2</v>
      </c>
      <c r="CQ57" s="17">
        <f>IF(AND(INDEX('[1]2019'!$M$7:$NZ$33,MATCH($B$56,'[1]2019'!$C$7:$C$33,0),MATCH(CQ55,'[1]2019'!$M$5:$NZ$5))=0,OR(CQ58="x",CQ58="p")),"FH",IF(AND(INDEX('[1]2019'!$M$7:$NZ$33,MATCH($B$56,'[1]2019'!$C$7:$C$33,0),MATCH(CQ55,'[1]2019'!$M$5:$NZ$5))&gt;2,OR(CQ58="x",CQ58="p")),"FH",INDEX('[1]2019'!$M$7:$NZ$33,MATCH($B$56,'[1]2019'!$C$7:$C$33,0),MATCH(CQ55,'[1]2019'!$M$5:$NZ$5))))</f>
        <v>2</v>
      </c>
      <c r="CR57" s="17" t="str">
        <f>IF(AND(INDEX('[1]2019'!$M$7:$NZ$33,MATCH($B$56,'[1]2019'!$C$7:$C$33,0),MATCH(CR55,'[1]2019'!$M$5:$NZ$5))=0,OR(CR58="x",CR58="p")),"FH",IF(AND(INDEX('[1]2019'!$M$7:$NZ$33,MATCH($B$56,'[1]2019'!$C$7:$C$33,0),MATCH(CR55,'[1]2019'!$M$5:$NZ$5))&gt;2,OR(CR58="x",CR58="p")),"FH",INDEX('[1]2019'!$M$7:$NZ$33,MATCH($B$56,'[1]2019'!$C$7:$C$33,0),MATCH(CR55,'[1]2019'!$M$5:$NZ$5))))</f>
        <v>FH</v>
      </c>
      <c r="CS57" s="17">
        <f>IF(AND(INDEX('[1]2019'!$M$7:$NZ$33,MATCH($B$56,'[1]2019'!$C$7:$C$33,0),MATCH(CS55,'[1]2019'!$M$5:$NZ$5))=0,OR(CS58="x",CS58="p")),"FH",IF(AND(INDEX('[1]2019'!$M$7:$NZ$33,MATCH($B$56,'[1]2019'!$C$7:$C$33,0),MATCH(CS55,'[1]2019'!$M$5:$NZ$5))&gt;2,OR(CS58="x",CS58="p")),"FH",INDEX('[1]2019'!$M$7:$NZ$33,MATCH($B$56,'[1]2019'!$C$7:$C$33,0),MATCH(CS55,'[1]2019'!$M$5:$NZ$5))))</f>
        <v>1</v>
      </c>
      <c r="CT57" s="17">
        <f>IF(AND(INDEX('[1]2019'!$M$7:$NZ$33,MATCH($B$56,'[1]2019'!$C$7:$C$33,0),MATCH(CT55,'[1]2019'!$M$5:$NZ$5))=0,OR(CT58="x",CT58="p")),"FH",IF(AND(INDEX('[1]2019'!$M$7:$NZ$33,MATCH($B$56,'[1]2019'!$C$7:$C$33,0),MATCH(CT55,'[1]2019'!$M$5:$NZ$5))&gt;2,OR(CT58="x",CT58="p")),"FH",INDEX('[1]2019'!$M$7:$NZ$33,MATCH($B$56,'[1]2019'!$C$7:$C$33,0),MATCH(CT55,'[1]2019'!$M$5:$NZ$5))))</f>
        <v>1</v>
      </c>
      <c r="CU57" s="17">
        <f>IF(AND(INDEX('[1]2019'!$M$7:$NZ$33,MATCH($B$56,'[1]2019'!$C$7:$C$33,0),MATCH(CU55,'[1]2019'!$M$5:$NZ$5))=0,OR(CU58="x",CU58="p")),"FH",IF(AND(INDEX('[1]2019'!$M$7:$NZ$33,MATCH($B$56,'[1]2019'!$C$7:$C$33,0),MATCH(CU55,'[1]2019'!$M$5:$NZ$5))&gt;2,OR(CU58="x",CU58="p")),"FH",INDEX('[1]2019'!$M$7:$NZ$33,MATCH($B$56,'[1]2019'!$C$7:$C$33,0),MATCH(CU55,'[1]2019'!$M$5:$NZ$5))))</f>
        <v>1</v>
      </c>
      <c r="CV57" s="17">
        <f>IF(AND(INDEX('[1]2019'!$M$7:$NZ$33,MATCH($B$56,'[1]2019'!$C$7:$C$33,0),MATCH(CV55,'[1]2019'!$M$5:$NZ$5))=0,OR(CV58="x",CV58="p")),"FH",IF(AND(INDEX('[1]2019'!$M$7:$NZ$33,MATCH($B$56,'[1]2019'!$C$7:$C$33,0),MATCH(CV55,'[1]2019'!$M$5:$NZ$5))&gt;2,OR(CV58="x",CV58="p")),"FH",INDEX('[1]2019'!$M$7:$NZ$33,MATCH($B$56,'[1]2019'!$C$7:$C$33,0),MATCH(CV55,'[1]2019'!$M$5:$NZ$5))))</f>
        <v>1</v>
      </c>
      <c r="CW57" s="17">
        <f>IF(AND(INDEX('[1]2019'!$M$7:$NZ$33,MATCH($B$56,'[1]2019'!$C$7:$C$33,0),MATCH(CW55,'[1]2019'!$M$5:$NZ$5))=0,OR(CW58="x",CW58="p")),"FH",IF(AND(INDEX('[1]2019'!$M$7:$NZ$33,MATCH($B$56,'[1]2019'!$C$7:$C$33,0),MATCH(CW55,'[1]2019'!$M$5:$NZ$5))&gt;2,OR(CW58="x",CW58="p")),"FH",INDEX('[1]2019'!$M$7:$NZ$33,MATCH($B$56,'[1]2019'!$C$7:$C$33,0),MATCH(CW55,'[1]2019'!$M$5:$NZ$5))))</f>
        <v>0</v>
      </c>
      <c r="CX57" s="17">
        <f>IF(AND(INDEX('[1]2019'!$M$7:$NZ$33,MATCH($B$56,'[1]2019'!$C$7:$C$33,0),MATCH(CX55,'[1]2019'!$M$5:$NZ$5))=0,OR(CX58="x",CX58="p")),"FH",IF(AND(INDEX('[1]2019'!$M$7:$NZ$33,MATCH($B$56,'[1]2019'!$C$7:$C$33,0),MATCH(CX55,'[1]2019'!$M$5:$NZ$5))&gt;2,OR(CX58="x",CX58="p")),"FH",INDEX('[1]2019'!$M$7:$NZ$33,MATCH($B$56,'[1]2019'!$C$7:$C$33,0),MATCH(CX55,'[1]2019'!$M$5:$NZ$5))))</f>
        <v>0</v>
      </c>
      <c r="CY57" s="17">
        <f>IF(AND(INDEX('[1]2019'!$M$7:$NZ$33,MATCH($B$56,'[1]2019'!$C$7:$C$33,0),MATCH(CY55,'[1]2019'!$M$5:$NZ$5))=0,OR(CY58="x",CY58="p")),"FH",IF(AND(INDEX('[1]2019'!$M$7:$NZ$33,MATCH($B$56,'[1]2019'!$C$7:$C$33,0),MATCH(CY55,'[1]2019'!$M$5:$NZ$5))&gt;2,OR(CY58="x",CY58="p")),"FH",INDEX('[1]2019'!$M$7:$NZ$33,MATCH($B$56,'[1]2019'!$C$7:$C$33,0),MATCH(CY55,'[1]2019'!$M$5:$NZ$5))))</f>
        <v>2</v>
      </c>
      <c r="CZ57" s="17">
        <f>IF(AND(INDEX('[1]2019'!$M$7:$NZ$33,MATCH($B$56,'[1]2019'!$C$7:$C$33,0),MATCH(CZ55,'[1]2019'!$M$5:$NZ$5))=0,OR(CZ58="x",CZ58="p")),"FH",IF(AND(INDEX('[1]2019'!$M$7:$NZ$33,MATCH($B$56,'[1]2019'!$C$7:$C$33,0),MATCH(CZ55,'[1]2019'!$M$5:$NZ$5))&gt;2,OR(CZ58="x",CZ58="p")),"FH",INDEX('[1]2019'!$M$7:$NZ$33,MATCH($B$56,'[1]2019'!$C$7:$C$33,0),MATCH(CZ55,'[1]2019'!$M$5:$NZ$5))))</f>
        <v>2</v>
      </c>
      <c r="DA57" s="17">
        <f>IF(AND(INDEX('[1]2019'!$M$7:$NZ$33,MATCH($B$56,'[1]2019'!$C$7:$C$33,0),MATCH(DA55,'[1]2019'!$M$5:$NZ$5))=0,OR(DA58="x",DA58="p")),"FH",IF(AND(INDEX('[1]2019'!$M$7:$NZ$33,MATCH($B$56,'[1]2019'!$C$7:$C$33,0),MATCH(DA55,'[1]2019'!$M$5:$NZ$5))&gt;2,OR(DA58="x",DA58="p")),"FH",INDEX('[1]2019'!$M$7:$NZ$33,MATCH($B$56,'[1]2019'!$C$7:$C$33,0),MATCH(DA55,'[1]2019'!$M$5:$NZ$5))))</f>
        <v>2</v>
      </c>
      <c r="DB57" s="17">
        <f>IF(AND(INDEX('[1]2019'!$M$7:$NZ$33,MATCH($B$56,'[1]2019'!$C$7:$C$33,0),MATCH(DB55,'[1]2019'!$M$5:$NZ$5))=0,OR(DB58="x",DB58="p")),"FH",IF(AND(INDEX('[1]2019'!$M$7:$NZ$33,MATCH($B$56,'[1]2019'!$C$7:$C$33,0),MATCH(DB55,'[1]2019'!$M$5:$NZ$5))&gt;2,OR(DB58="x",DB58="p")),"FH",INDEX('[1]2019'!$M$7:$NZ$33,MATCH($B$56,'[1]2019'!$C$7:$C$33,0),MATCH(DB55,'[1]2019'!$M$5:$NZ$5))))</f>
        <v>2</v>
      </c>
      <c r="DC57" s="17">
        <f>IF(AND(INDEX('[1]2019'!$M$7:$NZ$33,MATCH($B$56,'[1]2019'!$C$7:$C$33,0),MATCH(DC55,'[1]2019'!$M$5:$NZ$5))=0,OR(DC58="x",DC58="p")),"FH",IF(AND(INDEX('[1]2019'!$M$7:$NZ$33,MATCH($B$56,'[1]2019'!$C$7:$C$33,0),MATCH(DC55,'[1]2019'!$M$5:$NZ$5))&gt;2,OR(DC58="x",DC58="p")),"FH",INDEX('[1]2019'!$M$7:$NZ$33,MATCH($B$56,'[1]2019'!$C$7:$C$33,0),MATCH(DC55,'[1]2019'!$M$5:$NZ$5))))</f>
        <v>2</v>
      </c>
      <c r="DD57" s="17">
        <f>IF(AND(INDEX('[1]2019'!$M$7:$NZ$33,MATCH($B$56,'[1]2019'!$C$7:$C$33,0),MATCH(DD55,'[1]2019'!$M$5:$NZ$5))=0,OR(DD58="x",DD58="p")),"FH",IF(AND(INDEX('[1]2019'!$M$7:$NZ$33,MATCH($B$56,'[1]2019'!$C$7:$C$33,0),MATCH(DD55,'[1]2019'!$M$5:$NZ$5))&gt;2,OR(DD58="x",DD58="p")),"FH",INDEX('[1]2019'!$M$7:$NZ$33,MATCH($B$56,'[1]2019'!$C$7:$C$33,0),MATCH(DD55,'[1]2019'!$M$5:$NZ$5))))</f>
        <v>0</v>
      </c>
      <c r="DE57" s="17">
        <f>IF(AND(INDEX('[1]2019'!$M$7:$NZ$33,MATCH($B$56,'[1]2019'!$C$7:$C$33,0),MATCH(DE55,'[1]2019'!$M$5:$NZ$5))=0,OR(DE58="x",DE58="p")),"FH",IF(AND(INDEX('[1]2019'!$M$7:$NZ$33,MATCH($B$56,'[1]2019'!$C$7:$C$33,0),MATCH(DE55,'[1]2019'!$M$5:$NZ$5))&gt;2,OR(DE58="x",DE58="p")),"FH",INDEX('[1]2019'!$M$7:$NZ$33,MATCH($B$56,'[1]2019'!$C$7:$C$33,0),MATCH(DE55,'[1]2019'!$M$5:$NZ$5))))</f>
        <v>0</v>
      </c>
      <c r="DF57" s="17">
        <f>IF(AND(INDEX('[1]2019'!$M$7:$NZ$33,MATCH($B$56,'[1]2019'!$C$7:$C$33,0),MATCH(DF55,'[1]2019'!$M$5:$NZ$5))=0,OR(DF58="x",DF58="p")),"FH",IF(AND(INDEX('[1]2019'!$M$7:$NZ$33,MATCH($B$56,'[1]2019'!$C$7:$C$33,0),MATCH(DF55,'[1]2019'!$M$5:$NZ$5))&gt;2,OR(DF58="x",DF58="p")),"FH",INDEX('[1]2019'!$M$7:$NZ$33,MATCH($B$56,'[1]2019'!$C$7:$C$33,0),MATCH(DF55,'[1]2019'!$M$5:$NZ$5))))</f>
        <v>1</v>
      </c>
      <c r="DG57" s="17">
        <f>IF(AND(INDEX('[1]2019'!$M$7:$NZ$33,MATCH($B$56,'[1]2019'!$C$7:$C$33,0),MATCH(DG55,'[1]2019'!$M$5:$NZ$5))=0,OR(DG58="x",DG58="p")),"FH",IF(AND(INDEX('[1]2019'!$M$7:$NZ$33,MATCH($B$56,'[1]2019'!$C$7:$C$33,0),MATCH(DG55,'[1]2019'!$M$5:$NZ$5))&gt;2,OR(DG58="x",DG58="p")),"FH",INDEX('[1]2019'!$M$7:$NZ$33,MATCH($B$56,'[1]2019'!$C$7:$C$33,0),MATCH(DG55,'[1]2019'!$M$5:$NZ$5))))</f>
        <v>1</v>
      </c>
      <c r="DH57" s="17">
        <f>IF(AND(INDEX('[1]2019'!$M$7:$NZ$33,MATCH($B$56,'[1]2019'!$C$7:$C$33,0),MATCH(DH55,'[1]2019'!$M$5:$NZ$5))=0,OR(DH58="x",DH58="p")),"FH",IF(AND(INDEX('[1]2019'!$M$7:$NZ$33,MATCH($B$56,'[1]2019'!$C$7:$C$33,0),MATCH(DH55,'[1]2019'!$M$5:$NZ$5))&gt;2,OR(DH58="x",DH58="p")),"FH",INDEX('[1]2019'!$M$7:$NZ$33,MATCH($B$56,'[1]2019'!$C$7:$C$33,0),MATCH(DH55,'[1]2019'!$M$5:$NZ$5))))</f>
        <v>1</v>
      </c>
      <c r="DI57" s="17">
        <f>IF(AND(INDEX('[1]2019'!$M$7:$NZ$33,MATCH($B$56,'[1]2019'!$C$7:$C$33,0),MATCH(DI55,'[1]2019'!$M$5:$NZ$5))=0,OR(DI58="x",DI58="p")),"FH",IF(AND(INDEX('[1]2019'!$M$7:$NZ$33,MATCH($B$56,'[1]2019'!$C$7:$C$33,0),MATCH(DI55,'[1]2019'!$M$5:$NZ$5))&gt;2,OR(DI58="x",DI58="p")),"FH",INDEX('[1]2019'!$M$7:$NZ$33,MATCH($B$56,'[1]2019'!$C$7:$C$33,0),MATCH(DI55,'[1]2019'!$M$5:$NZ$5))))</f>
        <v>0</v>
      </c>
      <c r="DJ57" s="17">
        <f>IF(AND(INDEX('[1]2019'!$M$7:$NZ$33,MATCH($B$56,'[1]2019'!$C$7:$C$33,0),MATCH(DJ55,'[1]2019'!$M$5:$NZ$5))=0,OR(DJ58="x",DJ58="p")),"FH",IF(AND(INDEX('[1]2019'!$M$7:$NZ$33,MATCH($B$56,'[1]2019'!$C$7:$C$33,0),MATCH(DJ55,'[1]2019'!$M$5:$NZ$5))&gt;2,OR(DJ58="x",DJ58="p")),"FH",INDEX('[1]2019'!$M$7:$NZ$33,MATCH($B$56,'[1]2019'!$C$7:$C$33,0),MATCH(DJ55,'[1]2019'!$M$5:$NZ$5))))</f>
        <v>0</v>
      </c>
      <c r="DK57" s="17">
        <f>IF(AND(INDEX('[1]2019'!$M$7:$NZ$33,MATCH($B$56,'[1]2019'!$C$7:$C$33,0),MATCH(DK55,'[1]2019'!$M$5:$NZ$5))=0,OR(DK58="x",DK58="p")),"FH",IF(AND(INDEX('[1]2019'!$M$7:$NZ$33,MATCH($B$56,'[1]2019'!$C$7:$C$33,0),MATCH(DK55,'[1]2019'!$M$5:$NZ$5))&gt;2,OR(DK58="x",DK58="p")),"FH",INDEX('[1]2019'!$M$7:$NZ$33,MATCH($B$56,'[1]2019'!$C$7:$C$33,0),MATCH(DK55,'[1]2019'!$M$5:$NZ$5))))</f>
        <v>2</v>
      </c>
      <c r="DL57" s="17">
        <f>IF(AND(INDEX('[1]2019'!$M$7:$NZ$33,MATCH($B$56,'[1]2019'!$C$7:$C$33,0),MATCH(DL55,'[1]2019'!$M$5:$NZ$5))=0,OR(DL58="x",DL58="p")),"FH",IF(AND(INDEX('[1]2019'!$M$7:$NZ$33,MATCH($B$56,'[1]2019'!$C$7:$C$33,0),MATCH(DL55,'[1]2019'!$M$5:$NZ$5))&gt;2,OR(DL58="x",DL58="p")),"FH",INDEX('[1]2019'!$M$7:$NZ$33,MATCH($B$56,'[1]2019'!$C$7:$C$33,0),MATCH(DL55,'[1]2019'!$M$5:$NZ$5))))</f>
        <v>2</v>
      </c>
      <c r="DM57" s="17" t="str">
        <f>IF(AND(INDEX('[1]2019'!$M$7:$NZ$33,MATCH($B$56,'[1]2019'!$C$7:$C$33,0),MATCH(DM55,'[1]2019'!$M$5:$NZ$5))=0,OR(DM58="x",DM58="p")),"FH",IF(AND(INDEX('[1]2019'!$M$7:$NZ$33,MATCH($B$56,'[1]2019'!$C$7:$C$33,0),MATCH(DM55,'[1]2019'!$M$5:$NZ$5))&gt;2,OR(DM58="x",DM58="p")),"FH",INDEX('[1]2019'!$M$7:$NZ$33,MATCH($B$56,'[1]2019'!$C$7:$C$33,0),MATCH(DM55,'[1]2019'!$M$5:$NZ$5))))</f>
        <v>FH</v>
      </c>
      <c r="DN57" s="17" t="str">
        <f>IF(AND(INDEX('[1]2019'!$M$7:$NZ$33,MATCH($B$56,'[1]2019'!$C$7:$C$33,0),MATCH(DN55,'[1]2019'!$M$5:$NZ$5))=0,OR(DN58="x",DN58="p")),"FH",IF(AND(INDEX('[1]2019'!$M$7:$NZ$33,MATCH($B$56,'[1]2019'!$C$7:$C$33,0),MATCH(DN55,'[1]2019'!$M$5:$NZ$5))&gt;2,OR(DN58="x",DN58="p")),"FH",INDEX('[1]2019'!$M$7:$NZ$33,MATCH($B$56,'[1]2019'!$C$7:$C$33,0),MATCH(DN55,'[1]2019'!$M$5:$NZ$5))))</f>
        <v>FH</v>
      </c>
      <c r="DO57" s="17" t="str">
        <f>IF(AND(INDEX('[1]2019'!$M$7:$NZ$33,MATCH($B$56,'[1]2019'!$C$7:$C$33,0),MATCH(DO55,'[1]2019'!$M$5:$NZ$5))=0,OR(DO58="x",DO58="p")),"FH",IF(AND(INDEX('[1]2019'!$M$7:$NZ$33,MATCH($B$56,'[1]2019'!$C$7:$C$33,0),MATCH(DO55,'[1]2019'!$M$5:$NZ$5))&gt;2,OR(DO58="x",DO58="p")),"FH",INDEX('[1]2019'!$M$7:$NZ$33,MATCH($B$56,'[1]2019'!$C$7:$C$33,0),MATCH(DO55,'[1]2019'!$M$5:$NZ$5))))</f>
        <v>FH</v>
      </c>
      <c r="DP57" s="17">
        <f>IF(AND(INDEX('[1]2019'!$M$7:$NZ$33,MATCH($B$56,'[1]2019'!$C$7:$C$33,0),MATCH(DP55,'[1]2019'!$M$5:$NZ$5))=0,OR(DP58="x",DP58="p")),"FH",IF(AND(INDEX('[1]2019'!$M$7:$NZ$33,MATCH($B$56,'[1]2019'!$C$7:$C$33,0),MATCH(DP55,'[1]2019'!$M$5:$NZ$5))&gt;2,OR(DP58="x",DP58="p")),"FH",INDEX('[1]2019'!$M$7:$NZ$33,MATCH($B$56,'[1]2019'!$C$7:$C$33,0),MATCH(DP55,'[1]2019'!$M$5:$NZ$5))))</f>
        <v>3</v>
      </c>
      <c r="DQ57" s="17">
        <f>IF(AND(INDEX('[1]2019'!$M$7:$NZ$33,MATCH($B$56,'[1]2019'!$C$7:$C$33,0),MATCH(DQ55,'[1]2019'!$M$5:$NZ$5))=0,OR(DQ58="x",DQ58="p")),"FH",IF(AND(INDEX('[1]2019'!$M$7:$NZ$33,MATCH($B$56,'[1]2019'!$C$7:$C$33,0),MATCH(DQ55,'[1]2019'!$M$5:$NZ$5))&gt;2,OR(DQ58="x",DQ58="p")),"FH",INDEX('[1]2019'!$M$7:$NZ$33,MATCH($B$56,'[1]2019'!$C$7:$C$33,0),MATCH(DQ55,'[1]2019'!$M$5:$NZ$5))))</f>
        <v>3</v>
      </c>
      <c r="DR57" s="17">
        <f>IF(AND(INDEX('[1]2019'!$M$7:$NZ$33,MATCH($B$56,'[1]2019'!$C$7:$C$33,0),MATCH(DR55,'[1]2019'!$M$5:$NZ$5))=0,OR(DR58="x",DR58="p")),"FH",IF(AND(INDEX('[1]2019'!$M$7:$NZ$33,MATCH($B$56,'[1]2019'!$C$7:$C$33,0),MATCH(DR55,'[1]2019'!$M$5:$NZ$5))&gt;2,OR(DR58="x",DR58="p")),"FH",INDEX('[1]2019'!$M$7:$NZ$33,MATCH($B$56,'[1]2019'!$C$7:$C$33,0),MATCH(DR55,'[1]2019'!$M$5:$NZ$5))))</f>
        <v>0</v>
      </c>
      <c r="DS57" s="17">
        <f>IF(AND(INDEX('[1]2019'!$M$7:$NZ$33,MATCH($B$56,'[1]2019'!$C$7:$C$33,0),MATCH(DS55,'[1]2019'!$M$5:$NZ$5))=0,OR(DS58="x",DS58="p")),"FH",IF(AND(INDEX('[1]2019'!$M$7:$NZ$33,MATCH($B$56,'[1]2019'!$C$7:$C$33,0),MATCH(DS55,'[1]2019'!$M$5:$NZ$5))&gt;2,OR(DS58="x",DS58="p")),"FH",INDEX('[1]2019'!$M$7:$NZ$33,MATCH($B$56,'[1]2019'!$C$7:$C$33,0),MATCH(DS55,'[1]2019'!$M$5:$NZ$5))))</f>
        <v>0</v>
      </c>
      <c r="DT57" s="17">
        <f>IF(AND(INDEX('[1]2019'!$M$7:$NZ$33,MATCH($B$56,'[1]2019'!$C$7:$C$33,0),MATCH(DT55,'[1]2019'!$M$5:$NZ$5))=0,OR(DT58="x",DT58="p")),"FH",IF(AND(INDEX('[1]2019'!$M$7:$NZ$33,MATCH($B$56,'[1]2019'!$C$7:$C$33,0),MATCH(DT55,'[1]2019'!$M$5:$NZ$5))&gt;2,OR(DT58="x",DT58="p")),"FH",INDEX('[1]2019'!$M$7:$NZ$33,MATCH($B$56,'[1]2019'!$C$7:$C$33,0),MATCH(DT55,'[1]2019'!$M$5:$NZ$5))))</f>
        <v>5</v>
      </c>
      <c r="DU57" s="17">
        <f>IF(AND(INDEX('[1]2019'!$M$7:$NZ$33,MATCH($B$56,'[1]2019'!$C$7:$C$33,0),MATCH(DU55,'[1]2019'!$M$5:$NZ$5))=0,OR(DU58="x",DU58="p")),"FH",IF(AND(INDEX('[1]2019'!$M$7:$NZ$33,MATCH($B$56,'[1]2019'!$C$7:$C$33,0),MATCH(DU55,'[1]2019'!$M$5:$NZ$5))&gt;2,OR(DU58="x",DU58="p")),"FH",INDEX('[1]2019'!$M$7:$NZ$33,MATCH($B$56,'[1]2019'!$C$7:$C$33,0),MATCH(DU55,'[1]2019'!$M$5:$NZ$5))))</f>
        <v>3</v>
      </c>
      <c r="DV57" s="17">
        <f>IF(AND(INDEX('[1]2019'!$M$7:$NZ$33,MATCH($B$56,'[1]2019'!$C$7:$C$33,0),MATCH(DV55,'[1]2019'!$M$5:$NZ$5))=0,OR(DV58="x",DV58="p")),"FH",IF(AND(INDEX('[1]2019'!$M$7:$NZ$33,MATCH($B$56,'[1]2019'!$C$7:$C$33,0),MATCH(DV55,'[1]2019'!$M$5:$NZ$5))&gt;2,OR(DV58="x",DV58="p")),"FH",INDEX('[1]2019'!$M$7:$NZ$33,MATCH($B$56,'[1]2019'!$C$7:$C$33,0),MATCH(DV55,'[1]2019'!$M$5:$NZ$5))))</f>
        <v>2</v>
      </c>
      <c r="DW57" s="17">
        <f>IF(AND(INDEX('[1]2019'!$M$7:$NZ$33,MATCH($B$56,'[1]2019'!$C$7:$C$33,0),MATCH(DW55,'[1]2019'!$M$5:$NZ$5))=0,OR(DW58="x",DW58="p")),"FH",IF(AND(INDEX('[1]2019'!$M$7:$NZ$33,MATCH($B$56,'[1]2019'!$C$7:$C$33,0),MATCH(DW55,'[1]2019'!$M$5:$NZ$5))&gt;2,OR(DW58="x",DW58="p")),"FH",INDEX('[1]2019'!$M$7:$NZ$33,MATCH($B$56,'[1]2019'!$C$7:$C$33,0),MATCH(DW55,'[1]2019'!$M$5:$NZ$5))))</f>
        <v>2</v>
      </c>
      <c r="DX57" s="17">
        <f>IF(AND(INDEX('[1]2019'!$M$7:$NZ$33,MATCH($B$56,'[1]2019'!$C$7:$C$33,0),MATCH(DX55,'[1]2019'!$M$5:$NZ$5))=0,OR(DX58="x",DX58="p")),"FH",IF(AND(INDEX('[1]2019'!$M$7:$NZ$33,MATCH($B$56,'[1]2019'!$C$7:$C$33,0),MATCH(DX55,'[1]2019'!$M$5:$NZ$5))&gt;2,OR(DX58="x",DX58="p")),"FH",INDEX('[1]2019'!$M$7:$NZ$33,MATCH($B$56,'[1]2019'!$C$7:$C$33,0),MATCH(DX55,'[1]2019'!$M$5:$NZ$5))))</f>
        <v>2</v>
      </c>
      <c r="DY57" s="17">
        <f>IF(AND(INDEX('[1]2019'!$M$7:$NZ$33,MATCH($B$56,'[1]2019'!$C$7:$C$33,0),MATCH(DY55,'[1]2019'!$M$5:$NZ$5))=0,OR(DY58="x",DY58="p")),"FH",IF(AND(INDEX('[1]2019'!$M$7:$NZ$33,MATCH($B$56,'[1]2019'!$C$7:$C$33,0),MATCH(DY55,'[1]2019'!$M$5:$NZ$5))&gt;2,OR(DY58="x",DY58="p")),"FH",INDEX('[1]2019'!$M$7:$NZ$33,MATCH($B$56,'[1]2019'!$C$7:$C$33,0),MATCH(DY55,'[1]2019'!$M$5:$NZ$5))))</f>
        <v>0</v>
      </c>
      <c r="DZ57" s="17">
        <f>IF(AND(INDEX('[1]2019'!$M$7:$NZ$33,MATCH($B$56,'[1]2019'!$C$7:$C$33,0),MATCH(DZ55,'[1]2019'!$M$5:$NZ$5))=0,OR(DZ58="x",DZ58="p")),"FH",IF(AND(INDEX('[1]2019'!$M$7:$NZ$33,MATCH($B$56,'[1]2019'!$C$7:$C$33,0),MATCH(DZ55,'[1]2019'!$M$5:$NZ$5))&gt;2,OR(DZ58="x",DZ58="p")),"FH",INDEX('[1]2019'!$M$7:$NZ$33,MATCH($B$56,'[1]2019'!$C$7:$C$33,0),MATCH(DZ55,'[1]2019'!$M$5:$NZ$5))))</f>
        <v>0</v>
      </c>
      <c r="EA57" s="17">
        <f>IF(AND(INDEX('[1]2019'!$M$7:$NZ$33,MATCH($B$56,'[1]2019'!$C$7:$C$33,0),MATCH(EA55,'[1]2019'!$M$5:$NZ$5))=0,OR(EA58="x",EA58="p")),"FH",IF(AND(INDEX('[1]2019'!$M$7:$NZ$33,MATCH($B$56,'[1]2019'!$C$7:$C$33,0),MATCH(EA55,'[1]2019'!$M$5:$NZ$5))&gt;2,OR(EA58="x",EA58="p")),"FH",INDEX('[1]2019'!$M$7:$NZ$33,MATCH($B$56,'[1]2019'!$C$7:$C$33,0),MATCH(EA55,'[1]2019'!$M$5:$NZ$5))))</f>
        <v>2</v>
      </c>
      <c r="EB57" s="17">
        <f>IF(AND(INDEX('[1]2019'!$M$7:$NZ$33,MATCH($B$56,'[1]2019'!$C$7:$C$33,0),MATCH(EB55,'[1]2019'!$M$5:$NZ$5))=0,OR(EB58="x",EB58="p")),"FH",IF(AND(INDEX('[1]2019'!$M$7:$NZ$33,MATCH($B$56,'[1]2019'!$C$7:$C$33,0),MATCH(EB55,'[1]2019'!$M$5:$NZ$5))&gt;2,OR(EB58="x",EB58="p")),"FH",INDEX('[1]2019'!$M$7:$NZ$33,MATCH($B$56,'[1]2019'!$C$7:$C$33,0),MATCH(EB55,'[1]2019'!$M$5:$NZ$5))))</f>
        <v>2</v>
      </c>
      <c r="EC57" s="17" t="str">
        <f>IF(AND(INDEX('[1]2019'!$M$7:$NZ$33,MATCH($B$56,'[1]2019'!$C$7:$C$33,0),MATCH(EC55,'[1]2019'!$M$5:$NZ$5))=0,OR(EC58="x",EC58="p")),"FH",IF(AND(INDEX('[1]2019'!$M$7:$NZ$33,MATCH($B$56,'[1]2019'!$C$7:$C$33,0),MATCH(EC55,'[1]2019'!$M$5:$NZ$5))&gt;2,OR(EC58="x",EC58="p")),"FH",INDEX('[1]2019'!$M$7:$NZ$33,MATCH($B$56,'[1]2019'!$C$7:$C$33,0),MATCH(EC55,'[1]2019'!$M$5:$NZ$5))))</f>
        <v>FH</v>
      </c>
      <c r="ED57" s="17">
        <f>IF(AND(INDEX('[1]2019'!$M$7:$NZ$33,MATCH($B$56,'[1]2019'!$C$7:$C$33,0),MATCH(ED55,'[1]2019'!$M$5:$NZ$5))=0,OR(ED58="x",ED58="p")),"FH",IF(AND(INDEX('[1]2019'!$M$7:$NZ$33,MATCH($B$56,'[1]2019'!$C$7:$C$33,0),MATCH(ED55,'[1]2019'!$M$5:$NZ$5))&gt;2,OR(ED58="x",ED58="p")),"FH",INDEX('[1]2019'!$M$7:$NZ$33,MATCH($B$56,'[1]2019'!$C$7:$C$33,0),MATCH(ED55,'[1]2019'!$M$5:$NZ$5))))</f>
        <v>1</v>
      </c>
      <c r="EE57" s="17">
        <f>IF(AND(INDEX('[1]2019'!$M$7:$NZ$33,MATCH($B$56,'[1]2019'!$C$7:$C$33,0),MATCH(EE55,'[1]2019'!$M$5:$NZ$5))=0,OR(EE58="x",EE58="p")),"FH",IF(AND(INDEX('[1]2019'!$M$7:$NZ$33,MATCH($B$56,'[1]2019'!$C$7:$C$33,0),MATCH(EE55,'[1]2019'!$M$5:$NZ$5))&gt;2,OR(EE58="x",EE58="p")),"FH",INDEX('[1]2019'!$M$7:$NZ$33,MATCH($B$56,'[1]2019'!$C$7:$C$33,0),MATCH(EE55,'[1]2019'!$M$5:$NZ$5))))</f>
        <v>1</v>
      </c>
      <c r="EF57" s="17">
        <f>IF(AND(INDEX('[1]2019'!$M$7:$NZ$33,MATCH($B$56,'[1]2019'!$C$7:$C$33,0),MATCH(EF55,'[1]2019'!$M$5:$NZ$5))=0,OR(EF58="x",EF58="p")),"FH",IF(AND(INDEX('[1]2019'!$M$7:$NZ$33,MATCH($B$56,'[1]2019'!$C$7:$C$33,0),MATCH(EF55,'[1]2019'!$M$5:$NZ$5))&gt;2,OR(EF58="x",EF58="p")),"FH",INDEX('[1]2019'!$M$7:$NZ$33,MATCH($B$56,'[1]2019'!$C$7:$C$33,0),MATCH(EF55,'[1]2019'!$M$5:$NZ$5))))</f>
        <v>0</v>
      </c>
      <c r="EG57" s="17">
        <f>IF(AND(INDEX('[1]2019'!$M$7:$NZ$33,MATCH($B$56,'[1]2019'!$C$7:$C$33,0),MATCH(EG55,'[1]2019'!$M$5:$NZ$5))=0,OR(EG58="x",EG58="p")),"FH",IF(AND(INDEX('[1]2019'!$M$7:$NZ$33,MATCH($B$56,'[1]2019'!$C$7:$C$33,0),MATCH(EG55,'[1]2019'!$M$5:$NZ$5))&gt;2,OR(EG58="x",EG58="p")),"FH",INDEX('[1]2019'!$M$7:$NZ$33,MATCH($B$56,'[1]2019'!$C$7:$C$33,0),MATCH(EG55,'[1]2019'!$M$5:$NZ$5))))</f>
        <v>0</v>
      </c>
      <c r="EH57" s="17">
        <f>IF(AND(INDEX('[1]2019'!$M$7:$NZ$33,MATCH($B$56,'[1]2019'!$C$7:$C$33,0),MATCH(EH55,'[1]2019'!$M$5:$NZ$5))=0,OR(EH58="x",EH58="p")),"FH",IF(AND(INDEX('[1]2019'!$M$7:$NZ$33,MATCH($B$56,'[1]2019'!$C$7:$C$33,0),MATCH(EH55,'[1]2019'!$M$5:$NZ$5))&gt;2,OR(EH58="x",EH58="p")),"FH",INDEX('[1]2019'!$M$7:$NZ$33,MATCH($B$56,'[1]2019'!$C$7:$C$33,0),MATCH(EH55,'[1]2019'!$M$5:$NZ$5))))</f>
        <v>1</v>
      </c>
      <c r="EI57" s="17">
        <f>IF(AND(INDEX('[1]2019'!$M$7:$NZ$33,MATCH($B$56,'[1]2019'!$C$7:$C$33,0),MATCH(EI55,'[1]2019'!$M$5:$NZ$5))=0,OR(EI58="x",EI58="p")),"FH",IF(AND(INDEX('[1]2019'!$M$7:$NZ$33,MATCH($B$56,'[1]2019'!$C$7:$C$33,0),MATCH(EI55,'[1]2019'!$M$5:$NZ$5))&gt;2,OR(EI58="x",EI58="p")),"FH",INDEX('[1]2019'!$M$7:$NZ$33,MATCH($B$56,'[1]2019'!$C$7:$C$33,0),MATCH(EI55,'[1]2019'!$M$5:$NZ$5))))</f>
        <v>1</v>
      </c>
      <c r="EJ57" s="17">
        <f>IF(AND(INDEX('[1]2019'!$M$7:$NZ$33,MATCH($B$56,'[1]2019'!$C$7:$C$33,0),MATCH(EJ55,'[1]2019'!$M$5:$NZ$5))=0,OR(EJ58="x",EJ58="p")),"FH",IF(AND(INDEX('[1]2019'!$M$7:$NZ$33,MATCH($B$56,'[1]2019'!$C$7:$C$33,0),MATCH(EJ55,'[1]2019'!$M$5:$NZ$5))&gt;2,OR(EJ58="x",EJ58="p")),"FH",INDEX('[1]2019'!$M$7:$NZ$33,MATCH($B$56,'[1]2019'!$C$7:$C$33,0),MATCH(EJ55,'[1]2019'!$M$5:$NZ$5))))</f>
        <v>2</v>
      </c>
      <c r="EK57" s="17">
        <f>IF(AND(INDEX('[1]2019'!$M$7:$NZ$33,MATCH($B$56,'[1]2019'!$C$7:$C$33,0),MATCH(EK55,'[1]2019'!$M$5:$NZ$5))=0,OR(EK58="x",EK58="p")),"FH",IF(AND(INDEX('[1]2019'!$M$7:$NZ$33,MATCH($B$56,'[1]2019'!$C$7:$C$33,0),MATCH(EK55,'[1]2019'!$M$5:$NZ$5))&gt;2,OR(EK58="x",EK58="p")),"FH",INDEX('[1]2019'!$M$7:$NZ$33,MATCH($B$56,'[1]2019'!$C$7:$C$33,0),MATCH(EK55,'[1]2019'!$M$5:$NZ$5))))</f>
        <v>2</v>
      </c>
      <c r="EL57" s="17">
        <f>IF(AND(INDEX('[1]2019'!$M$7:$NZ$33,MATCH($B$56,'[1]2019'!$C$7:$C$33,0),MATCH(EL55,'[1]2019'!$M$5:$NZ$5))=0,OR(EL58="x",EL58="p")),"FH",IF(AND(INDEX('[1]2019'!$M$7:$NZ$33,MATCH($B$56,'[1]2019'!$C$7:$C$33,0),MATCH(EL55,'[1]2019'!$M$5:$NZ$5))&gt;2,OR(EL58="x",EL58="p")),"FH",INDEX('[1]2019'!$M$7:$NZ$33,MATCH($B$56,'[1]2019'!$C$7:$C$33,0),MATCH(EL55,'[1]2019'!$M$5:$NZ$5))))</f>
        <v>2</v>
      </c>
      <c r="EM57" s="17">
        <f>IF(AND(INDEX('[1]2019'!$M$7:$NZ$33,MATCH($B$56,'[1]2019'!$C$7:$C$33,0),MATCH(EM55,'[1]2019'!$M$5:$NZ$5))=0,OR(EM58="x",EM58="p")),"FH",IF(AND(INDEX('[1]2019'!$M$7:$NZ$33,MATCH($B$56,'[1]2019'!$C$7:$C$33,0),MATCH(EM55,'[1]2019'!$M$5:$NZ$5))&gt;2,OR(EM58="x",EM58="p")),"FH",INDEX('[1]2019'!$M$7:$NZ$33,MATCH($B$56,'[1]2019'!$C$7:$C$33,0),MATCH(EM55,'[1]2019'!$M$5:$NZ$5))))</f>
        <v>0</v>
      </c>
      <c r="EN57" s="17">
        <f>IF(AND(INDEX('[1]2019'!$M$7:$NZ$33,MATCH($B$56,'[1]2019'!$C$7:$C$33,0),MATCH(EN55,'[1]2019'!$M$5:$NZ$5))=0,OR(EN58="x",EN58="p")),"FH",IF(AND(INDEX('[1]2019'!$M$7:$NZ$33,MATCH($B$56,'[1]2019'!$C$7:$C$33,0),MATCH(EN55,'[1]2019'!$M$5:$NZ$5))&gt;2,OR(EN58="x",EN58="p")),"FH",INDEX('[1]2019'!$M$7:$NZ$33,MATCH($B$56,'[1]2019'!$C$7:$C$33,0),MATCH(EN55,'[1]2019'!$M$5:$NZ$5))))</f>
        <v>0</v>
      </c>
      <c r="EO57" s="17">
        <f>IF(AND(INDEX('[1]2019'!$M$7:$NZ$33,MATCH($B$56,'[1]2019'!$C$7:$C$33,0),MATCH(EO55,'[1]2019'!$M$5:$NZ$5))=0,OR(EO58="x",EO58="p")),"FH",IF(AND(INDEX('[1]2019'!$M$7:$NZ$33,MATCH($B$56,'[1]2019'!$C$7:$C$33,0),MATCH(EO55,'[1]2019'!$M$5:$NZ$5))&gt;2,OR(EO58="x",EO58="p")),"FH",INDEX('[1]2019'!$M$7:$NZ$33,MATCH($B$56,'[1]2019'!$C$7:$C$33,0),MATCH(EO55,'[1]2019'!$M$5:$NZ$5))))</f>
        <v>1</v>
      </c>
      <c r="EP57" s="17">
        <f>IF(AND(INDEX('[1]2019'!$M$7:$NZ$33,MATCH($B$56,'[1]2019'!$C$7:$C$33,0),MATCH(EP55,'[1]2019'!$M$5:$NZ$5))=0,OR(EP58="x",EP58="p")),"FH",IF(AND(INDEX('[1]2019'!$M$7:$NZ$33,MATCH($B$56,'[1]2019'!$C$7:$C$33,0),MATCH(EP55,'[1]2019'!$M$5:$NZ$5))&gt;2,OR(EP58="x",EP58="p")),"FH",INDEX('[1]2019'!$M$7:$NZ$33,MATCH($B$56,'[1]2019'!$C$7:$C$33,0),MATCH(EP55,'[1]2019'!$M$5:$NZ$5))))</f>
        <v>1</v>
      </c>
      <c r="EQ57" s="17">
        <f>IF(AND(INDEX('[1]2019'!$M$7:$NZ$33,MATCH($B$56,'[1]2019'!$C$7:$C$33,0),MATCH(EQ55,'[1]2019'!$M$5:$NZ$5))=0,OR(EQ58="x",EQ58="p")),"FH",IF(AND(INDEX('[1]2019'!$M$7:$NZ$33,MATCH($B$56,'[1]2019'!$C$7:$C$33,0),MATCH(EQ55,'[1]2019'!$M$5:$NZ$5))&gt;2,OR(EQ58="x",EQ58="p")),"FH",INDEX('[1]2019'!$M$7:$NZ$33,MATCH($B$56,'[1]2019'!$C$7:$C$33,0),MATCH(EQ55,'[1]2019'!$M$5:$NZ$5))))</f>
        <v>1</v>
      </c>
      <c r="ER57" s="17">
        <f>IF(AND(INDEX('[1]2019'!$M$7:$NZ$33,MATCH($B$56,'[1]2019'!$C$7:$C$33,0),MATCH(ER55,'[1]2019'!$M$5:$NZ$5))=0,OR(ER58="x",ER58="p")),"FH",IF(AND(INDEX('[1]2019'!$M$7:$NZ$33,MATCH($B$56,'[1]2019'!$C$7:$C$33,0),MATCH(ER55,'[1]2019'!$M$5:$NZ$5))&gt;2,OR(ER58="x",ER58="p")),"FH",INDEX('[1]2019'!$M$7:$NZ$33,MATCH($B$56,'[1]2019'!$C$7:$C$33,0),MATCH(ER55,'[1]2019'!$M$5:$NZ$5))))</f>
        <v>1</v>
      </c>
      <c r="ES57" s="17">
        <f>IF(AND(INDEX('[1]2019'!$M$7:$NZ$33,MATCH($B$56,'[1]2019'!$C$7:$C$33,0),MATCH(ES55,'[1]2019'!$M$5:$NZ$5))=0,OR(ES58="x",ES58="p")),"FH",IF(AND(INDEX('[1]2019'!$M$7:$NZ$33,MATCH($B$56,'[1]2019'!$C$7:$C$33,0),MATCH(ES55,'[1]2019'!$M$5:$NZ$5))&gt;2,OR(ES58="x",ES58="p")),"FH",INDEX('[1]2019'!$M$7:$NZ$33,MATCH($B$56,'[1]2019'!$C$7:$C$33,0),MATCH(ES55,'[1]2019'!$M$5:$NZ$5))))</f>
        <v>1</v>
      </c>
      <c r="ET57" s="17">
        <f>IF(AND(INDEX('[1]2019'!$M$7:$NZ$33,MATCH($B$56,'[1]2019'!$C$7:$C$33,0),MATCH(ET55,'[1]2019'!$M$5:$NZ$5))=0,OR(ET58="x",ET58="p")),"FH",IF(AND(INDEX('[1]2019'!$M$7:$NZ$33,MATCH($B$56,'[1]2019'!$C$7:$C$33,0),MATCH(ET55,'[1]2019'!$M$5:$NZ$5))&gt;2,OR(ET58="x",ET58="p")),"FH",INDEX('[1]2019'!$M$7:$NZ$33,MATCH($B$56,'[1]2019'!$C$7:$C$33,0),MATCH(ET55,'[1]2019'!$M$5:$NZ$5))))</f>
        <v>0</v>
      </c>
      <c r="EU57" s="17">
        <f>IF(AND(INDEX('[1]2019'!$M$7:$NZ$33,MATCH($B$56,'[1]2019'!$C$7:$C$33,0),MATCH(EU55,'[1]2019'!$M$5:$NZ$5))=0,OR(EU58="x",EU58="p")),"FH",IF(AND(INDEX('[1]2019'!$M$7:$NZ$33,MATCH($B$56,'[1]2019'!$C$7:$C$33,0),MATCH(EU55,'[1]2019'!$M$5:$NZ$5))&gt;2,OR(EU58="x",EU58="p")),"FH",INDEX('[1]2019'!$M$7:$NZ$33,MATCH($B$56,'[1]2019'!$C$7:$C$33,0),MATCH(EU55,'[1]2019'!$M$5:$NZ$5))))</f>
        <v>0</v>
      </c>
      <c r="EV57" s="17">
        <f>IF(AND(INDEX('[1]2019'!$M$7:$NZ$33,MATCH($B$56,'[1]2019'!$C$7:$C$33,0),MATCH(EV55,'[1]2019'!$M$5:$NZ$5))=0,OR(EV58="x",EV58="p")),"FH",IF(AND(INDEX('[1]2019'!$M$7:$NZ$33,MATCH($B$56,'[1]2019'!$C$7:$C$33,0),MATCH(EV55,'[1]2019'!$M$5:$NZ$5))&gt;2,OR(EV58="x",EV58="p")),"FH",INDEX('[1]2019'!$M$7:$NZ$33,MATCH($B$56,'[1]2019'!$C$7:$C$33,0),MATCH(EV55,'[1]2019'!$M$5:$NZ$5))))</f>
        <v>2</v>
      </c>
      <c r="EW57" s="17">
        <f>IF(AND(INDEX('[1]2019'!$M$7:$NZ$33,MATCH($B$56,'[1]2019'!$C$7:$C$33,0),MATCH(EW55,'[1]2019'!$M$5:$NZ$5))=0,OR(EW58="x",EW58="p")),"FH",IF(AND(INDEX('[1]2019'!$M$7:$NZ$33,MATCH($B$56,'[1]2019'!$C$7:$C$33,0),MATCH(EW55,'[1]2019'!$M$5:$NZ$5))&gt;2,OR(EW58="x",EW58="p")),"FH",INDEX('[1]2019'!$M$7:$NZ$33,MATCH($B$56,'[1]2019'!$C$7:$C$33,0),MATCH(EW55,'[1]2019'!$M$5:$NZ$5))))</f>
        <v>2</v>
      </c>
      <c r="EX57" s="17">
        <f>IF(AND(INDEX('[1]2019'!$M$7:$NZ$33,MATCH($B$56,'[1]2019'!$C$7:$C$33,0),MATCH(EX55,'[1]2019'!$M$5:$NZ$5))=0,OR(EX58="x",EX58="p")),"FH",IF(AND(INDEX('[1]2019'!$M$7:$NZ$33,MATCH($B$56,'[1]2019'!$C$7:$C$33,0),MATCH(EX55,'[1]2019'!$M$5:$NZ$5))&gt;2,OR(EX58="x",EX58="p")),"FH",INDEX('[1]2019'!$M$7:$NZ$33,MATCH($B$56,'[1]2019'!$C$7:$C$33,0),MATCH(EX55,'[1]2019'!$M$5:$NZ$5))))</f>
        <v>2</v>
      </c>
      <c r="EY57" s="17">
        <f>IF(AND(INDEX('[1]2019'!$M$7:$NZ$33,MATCH($B$56,'[1]2019'!$C$7:$C$33,0),MATCH(EY55,'[1]2019'!$M$5:$NZ$5))=0,OR(EY58="x",EY58="p")),"FH",IF(AND(INDEX('[1]2019'!$M$7:$NZ$33,MATCH($B$56,'[1]2019'!$C$7:$C$33,0),MATCH(EY55,'[1]2019'!$M$5:$NZ$5))&gt;2,OR(EY58="x",EY58="p")),"FH",INDEX('[1]2019'!$M$7:$NZ$33,MATCH($B$56,'[1]2019'!$C$7:$C$33,0),MATCH(EY55,'[1]2019'!$M$5:$NZ$5))))</f>
        <v>2</v>
      </c>
      <c r="EZ57" s="17">
        <f>IF(AND(INDEX('[1]2019'!$M$7:$NZ$33,MATCH($B$56,'[1]2019'!$C$7:$C$33,0),MATCH(EZ55,'[1]2019'!$M$5:$NZ$5))=0,OR(EZ58="x",EZ58="p")),"FH",IF(AND(INDEX('[1]2019'!$M$7:$NZ$33,MATCH($B$56,'[1]2019'!$C$7:$C$33,0),MATCH(EZ55,'[1]2019'!$M$5:$NZ$5))&gt;2,OR(EZ58="x",EZ58="p")),"FH",INDEX('[1]2019'!$M$7:$NZ$33,MATCH($B$56,'[1]2019'!$C$7:$C$33,0),MATCH(EZ55,'[1]2019'!$M$5:$NZ$5))))</f>
        <v>2</v>
      </c>
      <c r="FA57" s="17" t="str">
        <f>IF(AND(INDEX('[1]2019'!$M$7:$NZ$33,MATCH($B$56,'[1]2019'!$C$7:$C$33,0),MATCH(FA55,'[1]2019'!$M$5:$NZ$5))=0,OR(FA58="x",FA58="p")),"FH",IF(AND(INDEX('[1]2019'!$M$7:$NZ$33,MATCH($B$56,'[1]2019'!$C$7:$C$33,0),MATCH(FA55,'[1]2019'!$M$5:$NZ$5))&gt;2,OR(FA58="x",FA58="p")),"FH",INDEX('[1]2019'!$M$7:$NZ$33,MATCH($B$56,'[1]2019'!$C$7:$C$33,0),MATCH(FA55,'[1]2019'!$M$5:$NZ$5))))</f>
        <v>FH</v>
      </c>
      <c r="FB57" s="17">
        <f>IF(AND(INDEX('[1]2019'!$M$7:$NZ$33,MATCH($B$56,'[1]2019'!$C$7:$C$33,0),MATCH(FB55,'[1]2019'!$M$5:$NZ$5))=0,OR(FB58="x",FB58="p")),"FH",IF(AND(INDEX('[1]2019'!$M$7:$NZ$33,MATCH($B$56,'[1]2019'!$C$7:$C$33,0),MATCH(FB55,'[1]2019'!$M$5:$NZ$5))&gt;2,OR(FB58="x",FB58="p")),"FH",INDEX('[1]2019'!$M$7:$NZ$33,MATCH($B$56,'[1]2019'!$C$7:$C$33,0),MATCH(FB55,'[1]2019'!$M$5:$NZ$5))))</f>
        <v>0</v>
      </c>
      <c r="FC57" s="17">
        <f>IF(AND(INDEX('[1]2019'!$M$7:$NZ$33,MATCH($B$56,'[1]2019'!$C$7:$C$33,0),MATCH(FC55,'[1]2019'!$M$5:$NZ$5))=0,OR(FC58="x",FC58="p")),"FH",IF(AND(INDEX('[1]2019'!$M$7:$NZ$33,MATCH($B$56,'[1]2019'!$C$7:$C$33,0),MATCH(FC55,'[1]2019'!$M$5:$NZ$5))&gt;2,OR(FC58="x",FC58="p")),"FH",INDEX('[1]2019'!$M$7:$NZ$33,MATCH($B$56,'[1]2019'!$C$7:$C$33,0),MATCH(FC55,'[1]2019'!$M$5:$NZ$5))))</f>
        <v>2</v>
      </c>
      <c r="FD57" s="17">
        <f>IF(AND(INDEX('[1]2019'!$M$7:$NZ$33,MATCH($B$56,'[1]2019'!$C$7:$C$33,0),MATCH(FD55,'[1]2019'!$M$5:$NZ$5))=0,OR(FD58="x",FD58="p")),"FH",IF(AND(INDEX('[1]2019'!$M$7:$NZ$33,MATCH($B$56,'[1]2019'!$C$7:$C$33,0),MATCH(FD55,'[1]2019'!$M$5:$NZ$5))&gt;2,OR(FD58="x",FD58="p")),"FH",INDEX('[1]2019'!$M$7:$NZ$33,MATCH($B$56,'[1]2019'!$C$7:$C$33,0),MATCH(FD55,'[1]2019'!$M$5:$NZ$5))))</f>
        <v>2</v>
      </c>
      <c r="FE57" s="17">
        <f>IF(AND(INDEX('[1]2019'!$M$7:$NZ$33,MATCH($B$56,'[1]2019'!$C$7:$C$33,0),MATCH(FE55,'[1]2019'!$M$5:$NZ$5))=0,OR(FE58="x",FE58="p")),"FH",IF(AND(INDEX('[1]2019'!$M$7:$NZ$33,MATCH($B$56,'[1]2019'!$C$7:$C$33,0),MATCH(FE55,'[1]2019'!$M$5:$NZ$5))&gt;2,OR(FE58="x",FE58="p")),"FH",INDEX('[1]2019'!$M$7:$NZ$33,MATCH($B$56,'[1]2019'!$C$7:$C$33,0),MATCH(FE55,'[1]2019'!$M$5:$NZ$5))))</f>
        <v>2</v>
      </c>
      <c r="FF57" s="17" t="str">
        <f>IF(AND(INDEX('[1]2019'!$M$7:$NZ$33,MATCH($B$56,'[1]2019'!$C$7:$C$33,0),MATCH(FF55,'[1]2019'!$M$5:$NZ$5))=0,OR(FF58="x",FF58="p")),"FH",IF(AND(INDEX('[1]2019'!$M$7:$NZ$33,MATCH($B$56,'[1]2019'!$C$7:$C$33,0),MATCH(FF55,'[1]2019'!$M$5:$NZ$5))&gt;2,OR(FF58="x",FF58="p")),"FH",INDEX('[1]2019'!$M$7:$NZ$33,MATCH($B$56,'[1]2019'!$C$7:$C$33,0),MATCH(FF55,'[1]2019'!$M$5:$NZ$5))))</f>
        <v>FH</v>
      </c>
      <c r="FG57" s="17" t="str">
        <f>IF(AND(INDEX('[1]2019'!$M$7:$NZ$33,MATCH($B$56,'[1]2019'!$C$7:$C$33,0),MATCH(FG55,'[1]2019'!$M$5:$NZ$5))=0,OR(FG58="x",FG58="p")),"FH",IF(AND(INDEX('[1]2019'!$M$7:$NZ$33,MATCH($B$56,'[1]2019'!$C$7:$C$33,0),MATCH(FG55,'[1]2019'!$M$5:$NZ$5))&gt;2,OR(FG58="x",FG58="p")),"FH",INDEX('[1]2019'!$M$7:$NZ$33,MATCH($B$56,'[1]2019'!$C$7:$C$33,0),MATCH(FG55,'[1]2019'!$M$5:$NZ$5))))</f>
        <v>FH</v>
      </c>
      <c r="FH57" s="17">
        <f>IF(AND(INDEX('[1]2019'!$M$7:$NZ$33,MATCH($B$56,'[1]2019'!$C$7:$C$33,0),MATCH(FH55,'[1]2019'!$M$5:$NZ$5))=0,OR(FH58="x",FH58="p")),"FH",IF(AND(INDEX('[1]2019'!$M$7:$NZ$33,MATCH($B$56,'[1]2019'!$C$7:$C$33,0),MATCH(FH55,'[1]2019'!$M$5:$NZ$5))&gt;2,OR(FH58="x",FH58="p")),"FH",INDEX('[1]2019'!$M$7:$NZ$33,MATCH($B$56,'[1]2019'!$C$7:$C$33,0),MATCH(FH55,'[1]2019'!$M$5:$NZ$5))))</f>
        <v>2</v>
      </c>
      <c r="FI57" s="17">
        <f>IF(AND(INDEX('[1]2019'!$M$7:$NZ$33,MATCH($B$56,'[1]2019'!$C$7:$C$33,0),MATCH(FI55,'[1]2019'!$M$5:$NZ$5))=0,OR(FI58="x",FI58="p")),"FH",IF(AND(INDEX('[1]2019'!$M$7:$NZ$33,MATCH($B$56,'[1]2019'!$C$7:$C$33,0),MATCH(FI55,'[1]2019'!$M$5:$NZ$5))&gt;2,OR(FI58="x",FI58="p")),"FH",INDEX('[1]2019'!$M$7:$NZ$33,MATCH($B$56,'[1]2019'!$C$7:$C$33,0),MATCH(FI55,'[1]2019'!$M$5:$NZ$5))))</f>
        <v>2</v>
      </c>
      <c r="FJ57" s="17" t="str">
        <f>IF(AND(INDEX('[1]2019'!$M$7:$NZ$33,MATCH($B$56,'[1]2019'!$C$7:$C$33,0),MATCH(FJ55,'[1]2019'!$M$5:$NZ$5))=0,OR(FJ58="x",FJ58="p")),"FH",IF(AND(INDEX('[1]2019'!$M$7:$NZ$33,MATCH($B$56,'[1]2019'!$C$7:$C$33,0),MATCH(FJ55,'[1]2019'!$M$5:$NZ$5))&gt;2,OR(FJ58="x",FJ58="p")),"FH",INDEX('[1]2019'!$M$7:$NZ$33,MATCH($B$56,'[1]2019'!$C$7:$C$33,0),MATCH(FJ55,'[1]2019'!$M$5:$NZ$5))))</f>
        <v>FH</v>
      </c>
      <c r="FK57" s="17">
        <f>IF(AND(INDEX('[1]2019'!$M$7:$NZ$33,MATCH($B$56,'[1]2019'!$C$7:$C$33,0),MATCH(FK55,'[1]2019'!$M$5:$NZ$5))=0,OR(FK58="x",FK58="p")),"FH",IF(AND(INDEX('[1]2019'!$M$7:$NZ$33,MATCH($B$56,'[1]2019'!$C$7:$C$33,0),MATCH(FK55,'[1]2019'!$M$5:$NZ$5))&gt;2,OR(FK58="x",FK58="p")),"FH",INDEX('[1]2019'!$M$7:$NZ$33,MATCH($B$56,'[1]2019'!$C$7:$C$33,0),MATCH(FK55,'[1]2019'!$M$5:$NZ$5))))</f>
        <v>4</v>
      </c>
      <c r="FL57" s="17">
        <f>IF(AND(INDEX('[1]2019'!$M$7:$NZ$33,MATCH($B$56,'[1]2019'!$C$7:$C$33,0),MATCH(FL55,'[1]2019'!$M$5:$NZ$5))=0,OR(FL58="x",FL58="p")),"FH",IF(AND(INDEX('[1]2019'!$M$7:$NZ$33,MATCH($B$56,'[1]2019'!$C$7:$C$33,0),MATCH(FL55,'[1]2019'!$M$5:$NZ$5))&gt;2,OR(FL58="x",FL58="p")),"FH",INDEX('[1]2019'!$M$7:$NZ$33,MATCH($B$56,'[1]2019'!$C$7:$C$33,0),MATCH(FL55,'[1]2019'!$M$5:$NZ$5))))</f>
        <v>4</v>
      </c>
      <c r="FM57" s="17">
        <f>IF(AND(INDEX('[1]2019'!$M$7:$NZ$33,MATCH($B$56,'[1]2019'!$C$7:$C$33,0),MATCH(FM55,'[1]2019'!$M$5:$NZ$5))=0,OR(FM58="x",FM58="p")),"FH",IF(AND(INDEX('[1]2019'!$M$7:$NZ$33,MATCH($B$56,'[1]2019'!$C$7:$C$33,0),MATCH(FM55,'[1]2019'!$M$5:$NZ$5))&gt;2,OR(FM58="x",FM58="p")),"FH",INDEX('[1]2019'!$M$7:$NZ$33,MATCH($B$56,'[1]2019'!$C$7:$C$33,0),MATCH(FM55,'[1]2019'!$M$5:$NZ$5))))</f>
        <v>4</v>
      </c>
      <c r="FN57" s="17">
        <f>IF(AND(INDEX('[1]2019'!$M$7:$NZ$33,MATCH($B$56,'[1]2019'!$C$7:$C$33,0),MATCH(FN55,'[1]2019'!$M$5:$NZ$5))=0,OR(FN58="x",FN58="p")),"FH",IF(AND(INDEX('[1]2019'!$M$7:$NZ$33,MATCH($B$56,'[1]2019'!$C$7:$C$33,0),MATCH(FN55,'[1]2019'!$M$5:$NZ$5))&gt;2,OR(FN58="x",FN58="p")),"FH",INDEX('[1]2019'!$M$7:$NZ$33,MATCH($B$56,'[1]2019'!$C$7:$C$33,0),MATCH(FN55,'[1]2019'!$M$5:$NZ$5))))</f>
        <v>4</v>
      </c>
      <c r="FO57" s="17">
        <f>IF(AND(INDEX('[1]2019'!$M$7:$NZ$33,MATCH($B$56,'[1]2019'!$C$7:$C$33,0),MATCH(FO55,'[1]2019'!$M$5:$NZ$5))=0,OR(FO58="x",FO58="p")),"FH",IF(AND(INDEX('[1]2019'!$M$7:$NZ$33,MATCH($B$56,'[1]2019'!$C$7:$C$33,0),MATCH(FO55,'[1]2019'!$M$5:$NZ$5))&gt;2,OR(FO58="x",FO58="p")),"FH",INDEX('[1]2019'!$M$7:$NZ$33,MATCH($B$56,'[1]2019'!$C$7:$C$33,0),MATCH(FO55,'[1]2019'!$M$5:$NZ$5))))</f>
        <v>0</v>
      </c>
      <c r="FP57" s="17">
        <f>IF(AND(INDEX('[1]2019'!$M$7:$NZ$33,MATCH($B$56,'[1]2019'!$C$7:$C$33,0),MATCH(FP55,'[1]2019'!$M$5:$NZ$5))=0,OR(FP58="x",FP58="p")),"FH",IF(AND(INDEX('[1]2019'!$M$7:$NZ$33,MATCH($B$56,'[1]2019'!$C$7:$C$33,0),MATCH(FP55,'[1]2019'!$M$5:$NZ$5))&gt;2,OR(FP58="x",FP58="p")),"FH",INDEX('[1]2019'!$M$7:$NZ$33,MATCH($B$56,'[1]2019'!$C$7:$C$33,0),MATCH(FP55,'[1]2019'!$M$5:$NZ$5))))</f>
        <v>0</v>
      </c>
      <c r="FQ57" s="17">
        <f>IF(AND(INDEX('[1]2019'!$M$7:$NZ$33,MATCH($B$56,'[1]2019'!$C$7:$C$33,0),MATCH(FQ55,'[1]2019'!$M$5:$NZ$5))=0,OR(FQ58="x",FQ58="p")),"FH",IF(AND(INDEX('[1]2019'!$M$7:$NZ$33,MATCH($B$56,'[1]2019'!$C$7:$C$33,0),MATCH(FQ55,'[1]2019'!$M$5:$NZ$5))&gt;2,OR(FQ58="x",FQ58="p")),"FH",INDEX('[1]2019'!$M$7:$NZ$33,MATCH($B$56,'[1]2019'!$C$7:$C$33,0),MATCH(FQ55,'[1]2019'!$M$5:$NZ$5))))</f>
        <v>2</v>
      </c>
      <c r="FR57" s="17">
        <f>IF(AND(INDEX('[1]2019'!$M$7:$NZ$33,MATCH($B$56,'[1]2019'!$C$7:$C$33,0),MATCH(FR55,'[1]2019'!$M$5:$NZ$5))=0,OR(FR58="x",FR58="p")),"FH",IF(AND(INDEX('[1]2019'!$M$7:$NZ$33,MATCH($B$56,'[1]2019'!$C$7:$C$33,0),MATCH(FR55,'[1]2019'!$M$5:$NZ$5))&gt;2,OR(FR58="x",FR58="p")),"FH",INDEX('[1]2019'!$M$7:$NZ$33,MATCH($B$56,'[1]2019'!$C$7:$C$33,0),MATCH(FR55,'[1]2019'!$M$5:$NZ$5))))</f>
        <v>2</v>
      </c>
      <c r="FS57" s="17">
        <f>IF(AND(INDEX('[1]2019'!$M$7:$NZ$33,MATCH($B$56,'[1]2019'!$C$7:$C$33,0),MATCH(FS55,'[1]2019'!$M$5:$NZ$5))=0,OR(FS58="x",FS58="p")),"FH",IF(AND(INDEX('[1]2019'!$M$7:$NZ$33,MATCH($B$56,'[1]2019'!$C$7:$C$33,0),MATCH(FS55,'[1]2019'!$M$5:$NZ$5))&gt;2,OR(FS58="x",FS58="p")),"FH",INDEX('[1]2019'!$M$7:$NZ$33,MATCH($B$56,'[1]2019'!$C$7:$C$33,0),MATCH(FS55,'[1]2019'!$M$5:$NZ$5))))</f>
        <v>1</v>
      </c>
      <c r="FT57" s="17">
        <f>IF(AND(INDEX('[1]2019'!$M$7:$NZ$33,MATCH($B$56,'[1]2019'!$C$7:$C$33,0),MATCH(FT55,'[1]2019'!$M$5:$NZ$5))=0,OR(FT58="x",FT58="p")),"FH",IF(AND(INDEX('[1]2019'!$M$7:$NZ$33,MATCH($B$56,'[1]2019'!$C$7:$C$33,0),MATCH(FT55,'[1]2019'!$M$5:$NZ$5))&gt;2,OR(FT58="x",FT58="p")),"FH",INDEX('[1]2019'!$M$7:$NZ$33,MATCH($B$56,'[1]2019'!$C$7:$C$33,0),MATCH(FT55,'[1]2019'!$M$5:$NZ$5))))</f>
        <v>1</v>
      </c>
      <c r="FU57" s="17">
        <f>IF(AND(INDEX('[1]2019'!$M$7:$NZ$33,MATCH($B$56,'[1]2019'!$C$7:$C$33,0),MATCH(FU55,'[1]2019'!$M$5:$NZ$5))=0,OR(FU58="x",FU58="p")),"FH",IF(AND(INDEX('[1]2019'!$M$7:$NZ$33,MATCH($B$56,'[1]2019'!$C$7:$C$33,0),MATCH(FU55,'[1]2019'!$M$5:$NZ$5))&gt;2,OR(FU58="x",FU58="p")),"FH",INDEX('[1]2019'!$M$7:$NZ$33,MATCH($B$56,'[1]2019'!$C$7:$C$33,0),MATCH(FU55,'[1]2019'!$M$5:$NZ$5))))</f>
        <v>1</v>
      </c>
      <c r="FV57" s="17">
        <f>IF(AND(INDEX('[1]2019'!$M$7:$NZ$33,MATCH($B$56,'[1]2019'!$C$7:$C$33,0),MATCH(FV55,'[1]2019'!$M$5:$NZ$5))=0,OR(FV58="x",FV58="p")),"FH",IF(AND(INDEX('[1]2019'!$M$7:$NZ$33,MATCH($B$56,'[1]2019'!$C$7:$C$33,0),MATCH(FV55,'[1]2019'!$M$5:$NZ$5))&gt;2,OR(FV58="x",FV58="p")),"FH",INDEX('[1]2019'!$M$7:$NZ$33,MATCH($B$56,'[1]2019'!$C$7:$C$33,0),MATCH(FV55,'[1]2019'!$M$5:$NZ$5))))</f>
        <v>0</v>
      </c>
      <c r="FW57" s="17">
        <f>IF(AND(INDEX('[1]2019'!$M$7:$NZ$33,MATCH($B$56,'[1]2019'!$C$7:$C$33,0),MATCH(FW55,'[1]2019'!$M$5:$NZ$5))=0,OR(FW58="x",FW58="p")),"FH",IF(AND(INDEX('[1]2019'!$M$7:$NZ$33,MATCH($B$56,'[1]2019'!$C$7:$C$33,0),MATCH(FW55,'[1]2019'!$M$5:$NZ$5))&gt;2,OR(FW58="x",FW58="p")),"FH",INDEX('[1]2019'!$M$7:$NZ$33,MATCH($B$56,'[1]2019'!$C$7:$C$33,0),MATCH(FW55,'[1]2019'!$M$5:$NZ$5))))</f>
        <v>0</v>
      </c>
    </row>
    <row r="58" spans="1:179" ht="16.5" hidden="1" thickTop="1" thickBot="1" x14ac:dyDescent="0.3">
      <c r="A58" s="12" t="s">
        <v>5</v>
      </c>
      <c r="B58" s="18" t="s">
        <v>7</v>
      </c>
      <c r="C58" s="19"/>
      <c r="D58" s="19"/>
      <c r="E58" s="20"/>
      <c r="F58" s="20"/>
      <c r="G58" s="20"/>
      <c r="H58" s="20"/>
      <c r="I58" s="20"/>
      <c r="J58" s="21" t="s">
        <v>8</v>
      </c>
      <c r="K58" s="20" t="s">
        <v>8</v>
      </c>
      <c r="L58" s="20" t="s">
        <v>8</v>
      </c>
      <c r="M58" s="20" t="s">
        <v>8</v>
      </c>
      <c r="N58" s="20" t="s">
        <v>8</v>
      </c>
      <c r="O58" s="20" t="s">
        <v>8</v>
      </c>
      <c r="P58" s="20" t="s">
        <v>8</v>
      </c>
      <c r="Q58" s="20" t="s">
        <v>8</v>
      </c>
      <c r="R58" s="20" t="s">
        <v>8</v>
      </c>
      <c r="S58" s="20" t="s">
        <v>9</v>
      </c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 t="s">
        <v>9</v>
      </c>
      <c r="AM58" s="20"/>
      <c r="AN58" s="20"/>
      <c r="AO58" s="20"/>
      <c r="AP58" s="20"/>
      <c r="AQ58" s="20"/>
      <c r="AR58" s="21" t="s">
        <v>8</v>
      </c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 t="s">
        <v>9</v>
      </c>
      <c r="CJ58" s="20"/>
      <c r="CK58" s="20"/>
      <c r="CL58" s="20"/>
      <c r="CM58" s="20"/>
      <c r="CN58" s="20"/>
      <c r="CO58" s="20"/>
      <c r="CP58" s="20"/>
      <c r="CQ58" s="20"/>
      <c r="CR58" s="20" t="s">
        <v>9</v>
      </c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 t="s">
        <v>9</v>
      </c>
      <c r="DN58" s="20" t="s">
        <v>9</v>
      </c>
      <c r="DO58" s="20" t="s">
        <v>9</v>
      </c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 t="s">
        <v>9</v>
      </c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1"/>
      <c r="EU58" s="20"/>
      <c r="EV58" s="20"/>
      <c r="EW58" s="20"/>
      <c r="EX58" s="20"/>
      <c r="EY58" s="20"/>
      <c r="EZ58" s="20"/>
      <c r="FA58" s="20" t="s">
        <v>9</v>
      </c>
      <c r="FB58" s="20"/>
      <c r="FC58" s="20"/>
      <c r="FD58" s="20"/>
      <c r="FE58" s="20"/>
      <c r="FF58" s="20" t="s">
        <v>9</v>
      </c>
      <c r="FG58" s="20" t="s">
        <v>9</v>
      </c>
      <c r="FH58" s="20"/>
      <c r="FI58" s="20"/>
      <c r="FJ58" s="20" t="s">
        <v>9</v>
      </c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</row>
    <row r="59" spans="1:179" ht="15.75" hidden="1" thickBot="1" x14ac:dyDescent="0.3">
      <c r="A59" s="12" t="s">
        <v>5</v>
      </c>
      <c r="B59" s="22" t="s">
        <v>10</v>
      </c>
      <c r="C59" s="23"/>
      <c r="D59" s="23"/>
      <c r="E59" s="23">
        <f t="shared" ref="E59:BP59" si="3">IF(E62&lt;&gt;"",E62,IF(OR(E56=1,E58="x",E56=2),1,E58))</f>
        <v>0</v>
      </c>
      <c r="F59" s="23">
        <f t="shared" si="3"/>
        <v>0</v>
      </c>
      <c r="G59" s="23">
        <f t="shared" si="3"/>
        <v>0</v>
      </c>
      <c r="H59" s="23">
        <f t="shared" si="3"/>
        <v>0</v>
      </c>
      <c r="I59" s="23">
        <f t="shared" si="3"/>
        <v>0</v>
      </c>
      <c r="J59" s="24" t="str">
        <f t="shared" si="3"/>
        <v>a</v>
      </c>
      <c r="K59" s="24" t="str">
        <f t="shared" si="3"/>
        <v>a</v>
      </c>
      <c r="L59" s="24" t="str">
        <f t="shared" si="3"/>
        <v>a</v>
      </c>
      <c r="M59" s="24" t="str">
        <f t="shared" si="3"/>
        <v>a</v>
      </c>
      <c r="N59" s="23" t="str">
        <f t="shared" si="3"/>
        <v>a</v>
      </c>
      <c r="O59" s="23">
        <f t="shared" si="3"/>
        <v>1</v>
      </c>
      <c r="P59" s="23">
        <f t="shared" si="3"/>
        <v>1</v>
      </c>
      <c r="Q59" s="23">
        <f t="shared" si="3"/>
        <v>1</v>
      </c>
      <c r="R59" s="23">
        <f t="shared" si="3"/>
        <v>1</v>
      </c>
      <c r="S59" s="23">
        <f t="shared" si="3"/>
        <v>1</v>
      </c>
      <c r="T59" s="23">
        <f t="shared" si="3"/>
        <v>1</v>
      </c>
      <c r="U59" s="23">
        <f t="shared" si="3"/>
        <v>1</v>
      </c>
      <c r="V59" s="23">
        <f t="shared" si="3"/>
        <v>1</v>
      </c>
      <c r="W59" s="23">
        <f t="shared" si="3"/>
        <v>1</v>
      </c>
      <c r="X59" s="23">
        <f t="shared" si="3"/>
        <v>0</v>
      </c>
      <c r="Y59" s="23">
        <f t="shared" si="3"/>
        <v>0</v>
      </c>
      <c r="Z59" s="23">
        <f t="shared" si="3"/>
        <v>1</v>
      </c>
      <c r="AA59" s="23">
        <f t="shared" si="3"/>
        <v>1</v>
      </c>
      <c r="AB59" s="23">
        <f t="shared" si="3"/>
        <v>1</v>
      </c>
      <c r="AC59" s="23">
        <f t="shared" si="3"/>
        <v>1</v>
      </c>
      <c r="AD59" s="23">
        <f t="shared" si="3"/>
        <v>1</v>
      </c>
      <c r="AE59" s="23">
        <f t="shared" si="3"/>
        <v>0</v>
      </c>
      <c r="AF59" s="23">
        <f t="shared" si="3"/>
        <v>0</v>
      </c>
      <c r="AG59" s="23">
        <f t="shared" si="3"/>
        <v>1</v>
      </c>
      <c r="AH59" s="23">
        <f t="shared" si="3"/>
        <v>1</v>
      </c>
      <c r="AI59" s="23">
        <f t="shared" si="3"/>
        <v>1</v>
      </c>
      <c r="AJ59" s="23">
        <f t="shared" si="3"/>
        <v>1</v>
      </c>
      <c r="AK59" s="23">
        <f t="shared" si="3"/>
        <v>1</v>
      </c>
      <c r="AL59" s="23">
        <f t="shared" si="3"/>
        <v>1</v>
      </c>
      <c r="AM59" s="23">
        <f t="shared" si="3"/>
        <v>0</v>
      </c>
      <c r="AN59" s="23">
        <f t="shared" si="3"/>
        <v>1</v>
      </c>
      <c r="AO59" s="23">
        <f t="shared" si="3"/>
        <v>1</v>
      </c>
      <c r="AP59" s="23">
        <f t="shared" si="3"/>
        <v>1</v>
      </c>
      <c r="AQ59" s="23">
        <f t="shared" si="3"/>
        <v>1</v>
      </c>
      <c r="AR59" s="23">
        <f t="shared" si="3"/>
        <v>1</v>
      </c>
      <c r="AS59" s="23">
        <f t="shared" si="3"/>
        <v>0</v>
      </c>
      <c r="AT59" s="23">
        <f t="shared" si="3"/>
        <v>0</v>
      </c>
      <c r="AU59" s="23">
        <f t="shared" si="3"/>
        <v>1</v>
      </c>
      <c r="AV59" s="23">
        <f t="shared" si="3"/>
        <v>1</v>
      </c>
      <c r="AW59" s="23">
        <f t="shared" si="3"/>
        <v>1</v>
      </c>
      <c r="AX59" s="23">
        <f t="shared" si="3"/>
        <v>1</v>
      </c>
      <c r="AY59" s="23">
        <f t="shared" si="3"/>
        <v>1</v>
      </c>
      <c r="AZ59" s="23">
        <f t="shared" si="3"/>
        <v>0</v>
      </c>
      <c r="BA59" s="23">
        <f t="shared" si="3"/>
        <v>0</v>
      </c>
      <c r="BB59" s="23">
        <f t="shared" si="3"/>
        <v>1</v>
      </c>
      <c r="BC59" s="23">
        <f t="shared" si="3"/>
        <v>1</v>
      </c>
      <c r="BD59" s="23">
        <f t="shared" si="3"/>
        <v>1</v>
      </c>
      <c r="BE59" s="23">
        <f t="shared" si="3"/>
        <v>1</v>
      </c>
      <c r="BF59" s="23">
        <f t="shared" si="3"/>
        <v>1</v>
      </c>
      <c r="BG59" s="23">
        <f t="shared" si="3"/>
        <v>0</v>
      </c>
      <c r="BH59" s="23">
        <f t="shared" si="3"/>
        <v>0</v>
      </c>
      <c r="BI59" s="23">
        <f t="shared" si="3"/>
        <v>1</v>
      </c>
      <c r="BJ59" s="23">
        <f t="shared" si="3"/>
        <v>1</v>
      </c>
      <c r="BK59" s="23">
        <f t="shared" si="3"/>
        <v>1</v>
      </c>
      <c r="BL59" s="23">
        <f t="shared" si="3"/>
        <v>1</v>
      </c>
      <c r="BM59" s="23">
        <f t="shared" si="3"/>
        <v>1</v>
      </c>
      <c r="BN59" s="23">
        <f t="shared" si="3"/>
        <v>0</v>
      </c>
      <c r="BO59" s="23">
        <f t="shared" si="3"/>
        <v>0</v>
      </c>
      <c r="BP59" s="23">
        <f t="shared" si="3"/>
        <v>1</v>
      </c>
      <c r="BQ59" s="23">
        <f t="shared" ref="BQ59:CQ59" si="4">IF(BQ62&lt;&gt;"",BQ62,IF(OR(BQ56=1,BQ58="x",BQ56=2),1,BQ58))</f>
        <v>1</v>
      </c>
      <c r="BR59" s="23">
        <f t="shared" si="4"/>
        <v>1</v>
      </c>
      <c r="BS59" s="23">
        <f t="shared" si="4"/>
        <v>1</v>
      </c>
      <c r="BT59" s="23">
        <f t="shared" si="4"/>
        <v>1</v>
      </c>
      <c r="BU59" s="23">
        <f t="shared" si="4"/>
        <v>0</v>
      </c>
      <c r="BV59" s="23">
        <f t="shared" si="4"/>
        <v>0</v>
      </c>
      <c r="BW59" s="23">
        <f t="shared" si="4"/>
        <v>1</v>
      </c>
      <c r="BX59" s="23">
        <f t="shared" si="4"/>
        <v>1</v>
      </c>
      <c r="BY59" s="23">
        <f t="shared" si="4"/>
        <v>1</v>
      </c>
      <c r="BZ59" s="23">
        <f t="shared" si="4"/>
        <v>1</v>
      </c>
      <c r="CA59" s="23">
        <f t="shared" si="4"/>
        <v>1</v>
      </c>
      <c r="CB59" s="23">
        <f t="shared" si="4"/>
        <v>0</v>
      </c>
      <c r="CC59" s="23">
        <f t="shared" si="4"/>
        <v>0</v>
      </c>
      <c r="CD59" s="23">
        <f t="shared" si="4"/>
        <v>1</v>
      </c>
      <c r="CE59" s="23">
        <f t="shared" si="4"/>
        <v>1</v>
      </c>
      <c r="CF59" s="23">
        <f t="shared" si="4"/>
        <v>1</v>
      </c>
      <c r="CG59" s="23">
        <f t="shared" si="4"/>
        <v>1</v>
      </c>
      <c r="CH59" s="23">
        <f t="shared" si="4"/>
        <v>1</v>
      </c>
      <c r="CI59" s="23">
        <f t="shared" si="4"/>
        <v>1</v>
      </c>
      <c r="CJ59" s="23">
        <f t="shared" si="4"/>
        <v>0</v>
      </c>
      <c r="CK59" s="23">
        <f t="shared" si="4"/>
        <v>1</v>
      </c>
      <c r="CL59" s="23">
        <f t="shared" si="4"/>
        <v>1</v>
      </c>
      <c r="CM59" s="23">
        <f t="shared" si="4"/>
        <v>1</v>
      </c>
      <c r="CN59" s="23">
        <f t="shared" si="4"/>
        <v>0</v>
      </c>
      <c r="CO59" s="23">
        <f t="shared" si="4"/>
        <v>0</v>
      </c>
      <c r="CP59" s="23">
        <f t="shared" si="4"/>
        <v>1</v>
      </c>
      <c r="CQ59" s="23">
        <f t="shared" si="4"/>
        <v>1</v>
      </c>
      <c r="CR59" s="23">
        <f>IF(CR62&lt;&gt;"",CR62,IF(OR(CR56=1,CR58="x",CR56=2),1,0))</f>
        <v>1</v>
      </c>
      <c r="CS59" s="23">
        <f t="shared" ref="CS59:FD59" si="5">IF(CS62&lt;&gt;"",CS62,IF(OR(CS56=1,CS58="x",CS56=2),1,0))</f>
        <v>1</v>
      </c>
      <c r="CT59" s="23">
        <f t="shared" si="5"/>
        <v>1</v>
      </c>
      <c r="CU59" s="23">
        <f t="shared" si="5"/>
        <v>1</v>
      </c>
      <c r="CV59" s="23">
        <f t="shared" si="5"/>
        <v>1</v>
      </c>
      <c r="CW59" s="23">
        <f t="shared" si="5"/>
        <v>0</v>
      </c>
      <c r="CX59" s="23">
        <f t="shared" si="5"/>
        <v>0</v>
      </c>
      <c r="CY59" s="23">
        <f t="shared" si="5"/>
        <v>1</v>
      </c>
      <c r="CZ59" s="23">
        <f t="shared" si="5"/>
        <v>1</v>
      </c>
      <c r="DA59" s="23">
        <f t="shared" si="5"/>
        <v>1</v>
      </c>
      <c r="DB59" s="23">
        <f t="shared" si="5"/>
        <v>1</v>
      </c>
      <c r="DC59" s="23">
        <f t="shared" si="5"/>
        <v>1</v>
      </c>
      <c r="DD59" s="23">
        <f t="shared" si="5"/>
        <v>0</v>
      </c>
      <c r="DE59" s="23">
        <f t="shared" si="5"/>
        <v>0</v>
      </c>
      <c r="DF59" s="23">
        <f t="shared" si="5"/>
        <v>1</v>
      </c>
      <c r="DG59" s="23">
        <f t="shared" si="5"/>
        <v>1</v>
      </c>
      <c r="DH59" s="23">
        <f t="shared" si="5"/>
        <v>1</v>
      </c>
      <c r="DI59" s="23">
        <f t="shared" si="5"/>
        <v>0</v>
      </c>
      <c r="DJ59" s="23">
        <f t="shared" si="5"/>
        <v>0</v>
      </c>
      <c r="DK59" s="23">
        <f t="shared" si="5"/>
        <v>1</v>
      </c>
      <c r="DL59" s="23">
        <f t="shared" si="5"/>
        <v>1</v>
      </c>
      <c r="DM59" s="23">
        <f t="shared" si="5"/>
        <v>1</v>
      </c>
      <c r="DN59" s="23">
        <f t="shared" si="5"/>
        <v>1</v>
      </c>
      <c r="DO59" s="23">
        <f t="shared" si="5"/>
        <v>1</v>
      </c>
      <c r="DP59" s="23">
        <f t="shared" si="5"/>
        <v>0</v>
      </c>
      <c r="DQ59" s="23">
        <f t="shared" si="5"/>
        <v>0</v>
      </c>
      <c r="DR59" s="23">
        <f t="shared" si="5"/>
        <v>0</v>
      </c>
      <c r="DS59" s="23">
        <f t="shared" si="5"/>
        <v>0</v>
      </c>
      <c r="DT59" s="23">
        <f t="shared" si="5"/>
        <v>0</v>
      </c>
      <c r="DU59" s="23">
        <f t="shared" si="5"/>
        <v>0</v>
      </c>
      <c r="DV59" s="23">
        <f t="shared" si="5"/>
        <v>1</v>
      </c>
      <c r="DW59" s="23">
        <f t="shared" si="5"/>
        <v>1</v>
      </c>
      <c r="DX59" s="23">
        <f t="shared" si="5"/>
        <v>1</v>
      </c>
      <c r="DY59" s="23">
        <f t="shared" si="5"/>
        <v>0</v>
      </c>
      <c r="DZ59" s="23">
        <f t="shared" si="5"/>
        <v>0</v>
      </c>
      <c r="EA59" s="23">
        <f t="shared" si="5"/>
        <v>1</v>
      </c>
      <c r="EB59" s="23">
        <f t="shared" si="5"/>
        <v>1</v>
      </c>
      <c r="EC59" s="23">
        <f t="shared" si="5"/>
        <v>1</v>
      </c>
      <c r="ED59" s="23">
        <f t="shared" si="5"/>
        <v>1</v>
      </c>
      <c r="EE59" s="23">
        <f t="shared" si="5"/>
        <v>1</v>
      </c>
      <c r="EF59" s="23">
        <f t="shared" si="5"/>
        <v>0</v>
      </c>
      <c r="EG59" s="23">
        <f t="shared" si="5"/>
        <v>0</v>
      </c>
      <c r="EH59" s="23">
        <f t="shared" si="5"/>
        <v>1</v>
      </c>
      <c r="EI59" s="23">
        <f t="shared" si="5"/>
        <v>1</v>
      </c>
      <c r="EJ59" s="23">
        <f t="shared" si="5"/>
        <v>1</v>
      </c>
      <c r="EK59" s="23">
        <f t="shared" si="5"/>
        <v>1</v>
      </c>
      <c r="EL59" s="23">
        <f t="shared" si="5"/>
        <v>1</v>
      </c>
      <c r="EM59" s="23">
        <f t="shared" si="5"/>
        <v>0</v>
      </c>
      <c r="EN59" s="23">
        <f t="shared" si="5"/>
        <v>0</v>
      </c>
      <c r="EO59" s="23">
        <f t="shared" si="5"/>
        <v>1</v>
      </c>
      <c r="EP59" s="23">
        <f t="shared" si="5"/>
        <v>1</v>
      </c>
      <c r="EQ59" s="23">
        <f t="shared" si="5"/>
        <v>1</v>
      </c>
      <c r="ER59" s="23">
        <f t="shared" si="5"/>
        <v>1</v>
      </c>
      <c r="ES59" s="23">
        <f t="shared" si="5"/>
        <v>1</v>
      </c>
      <c r="ET59" s="23">
        <f t="shared" si="5"/>
        <v>0</v>
      </c>
      <c r="EU59" s="23">
        <f t="shared" si="5"/>
        <v>0</v>
      </c>
      <c r="EV59" s="23">
        <f t="shared" si="5"/>
        <v>1</v>
      </c>
      <c r="EW59" s="23">
        <f t="shared" si="5"/>
        <v>1</v>
      </c>
      <c r="EX59" s="23">
        <f t="shared" si="5"/>
        <v>1</v>
      </c>
      <c r="EY59" s="23">
        <f t="shared" si="5"/>
        <v>1</v>
      </c>
      <c r="EZ59" s="23">
        <f t="shared" si="5"/>
        <v>1</v>
      </c>
      <c r="FA59" s="23">
        <f t="shared" si="5"/>
        <v>1</v>
      </c>
      <c r="FB59" s="23">
        <f t="shared" si="5"/>
        <v>0</v>
      </c>
      <c r="FC59" s="23">
        <f t="shared" si="5"/>
        <v>1</v>
      </c>
      <c r="FD59" s="23">
        <f t="shared" si="5"/>
        <v>1</v>
      </c>
      <c r="FE59" s="23">
        <f t="shared" ref="FE59:FW59" si="6">IF(FE62&lt;&gt;"",FE62,IF(OR(FE56=1,FE58="x",FE56=2),1,0))</f>
        <v>1</v>
      </c>
      <c r="FF59" s="23">
        <f t="shared" si="6"/>
        <v>1</v>
      </c>
      <c r="FG59" s="23">
        <f t="shared" si="6"/>
        <v>1</v>
      </c>
      <c r="FH59" s="23">
        <f t="shared" si="6"/>
        <v>1</v>
      </c>
      <c r="FI59" s="23">
        <f t="shared" si="6"/>
        <v>1</v>
      </c>
      <c r="FJ59" s="23">
        <f t="shared" si="6"/>
        <v>1</v>
      </c>
      <c r="FK59" s="23">
        <f t="shared" si="6"/>
        <v>0</v>
      </c>
      <c r="FL59" s="23">
        <f t="shared" si="6"/>
        <v>0</v>
      </c>
      <c r="FM59" s="23">
        <f t="shared" si="6"/>
        <v>0</v>
      </c>
      <c r="FN59" s="23">
        <f t="shared" si="6"/>
        <v>0</v>
      </c>
      <c r="FO59" s="23">
        <f t="shared" si="6"/>
        <v>0</v>
      </c>
      <c r="FP59" s="23">
        <f t="shared" si="6"/>
        <v>0</v>
      </c>
      <c r="FQ59" s="23">
        <f t="shared" si="6"/>
        <v>1</v>
      </c>
      <c r="FR59" s="23">
        <f t="shared" si="6"/>
        <v>1</v>
      </c>
      <c r="FS59" s="23">
        <f t="shared" si="6"/>
        <v>1</v>
      </c>
      <c r="FT59" s="23">
        <f t="shared" si="6"/>
        <v>1</v>
      </c>
      <c r="FU59" s="23">
        <f t="shared" si="6"/>
        <v>1</v>
      </c>
      <c r="FV59" s="23">
        <f t="shared" si="6"/>
        <v>0</v>
      </c>
      <c r="FW59" s="23">
        <f t="shared" si="6"/>
        <v>0</v>
      </c>
    </row>
    <row r="60" spans="1:179" ht="15.75" hidden="1" thickBot="1" x14ac:dyDescent="0.3">
      <c r="A60" s="12" t="s">
        <v>5</v>
      </c>
      <c r="B60" s="22" t="s">
        <v>11</v>
      </c>
      <c r="C60" s="23"/>
      <c r="D60" s="23"/>
      <c r="E60" s="23">
        <f t="shared" ref="E60:BP60" si="7">IF(E63&lt;&gt;"",E63,IF(AND(OR(E56=1,E58="x",E56=2),OR(F56=1,F58="x",F56=2)),1,IF(AND(E58="p",OR(F56=1,F58="x",F58="p",F56=2)),"p",IF(AND(OR(E56=1,E58="x",E58="p",E56=2),F58="p"),"p",IF(F58="a","a",0)))))</f>
        <v>0</v>
      </c>
      <c r="F60" s="23">
        <f t="shared" si="7"/>
        <v>0</v>
      </c>
      <c r="G60" s="23">
        <f t="shared" si="7"/>
        <v>0</v>
      </c>
      <c r="H60" s="23">
        <f t="shared" si="7"/>
        <v>0</v>
      </c>
      <c r="I60" s="23" t="str">
        <f t="shared" si="7"/>
        <v>a</v>
      </c>
      <c r="J60" s="23" t="str">
        <f t="shared" si="7"/>
        <v>a</v>
      </c>
      <c r="K60" s="23" t="str">
        <f t="shared" si="7"/>
        <v>a</v>
      </c>
      <c r="L60" s="23" t="str">
        <f t="shared" si="7"/>
        <v>a</v>
      </c>
      <c r="M60" s="23" t="str">
        <f t="shared" si="7"/>
        <v>a</v>
      </c>
      <c r="N60" s="23" t="str">
        <f t="shared" si="7"/>
        <v>a</v>
      </c>
      <c r="O60" s="23">
        <f t="shared" si="7"/>
        <v>1</v>
      </c>
      <c r="P60" s="23">
        <f t="shared" si="7"/>
        <v>1</v>
      </c>
      <c r="Q60" s="23">
        <f t="shared" si="7"/>
        <v>1</v>
      </c>
      <c r="R60" s="23">
        <f t="shared" si="7"/>
        <v>1</v>
      </c>
      <c r="S60" s="23">
        <f t="shared" si="7"/>
        <v>1</v>
      </c>
      <c r="T60" s="23">
        <f t="shared" si="7"/>
        <v>1</v>
      </c>
      <c r="U60" s="23">
        <f t="shared" si="7"/>
        <v>1</v>
      </c>
      <c r="V60" s="23">
        <f t="shared" si="7"/>
        <v>1</v>
      </c>
      <c r="W60" s="23">
        <f t="shared" si="7"/>
        <v>0</v>
      </c>
      <c r="X60" s="23">
        <f t="shared" si="7"/>
        <v>0</v>
      </c>
      <c r="Y60" s="23">
        <f t="shared" si="7"/>
        <v>0</v>
      </c>
      <c r="Z60" s="23">
        <f t="shared" si="7"/>
        <v>1</v>
      </c>
      <c r="AA60" s="23">
        <f t="shared" si="7"/>
        <v>1</v>
      </c>
      <c r="AB60" s="23">
        <f t="shared" si="7"/>
        <v>1</v>
      </c>
      <c r="AC60" s="23">
        <f t="shared" si="7"/>
        <v>1</v>
      </c>
      <c r="AD60" s="23">
        <f t="shared" si="7"/>
        <v>0</v>
      </c>
      <c r="AE60" s="23">
        <f t="shared" si="7"/>
        <v>0</v>
      </c>
      <c r="AF60" s="23">
        <f t="shared" si="7"/>
        <v>0</v>
      </c>
      <c r="AG60" s="23">
        <f t="shared" si="7"/>
        <v>1</v>
      </c>
      <c r="AH60" s="23">
        <f t="shared" si="7"/>
        <v>1</v>
      </c>
      <c r="AI60" s="23">
        <f t="shared" si="7"/>
        <v>1</v>
      </c>
      <c r="AJ60" s="23">
        <f t="shared" si="7"/>
        <v>1</v>
      </c>
      <c r="AK60" s="23">
        <f t="shared" si="7"/>
        <v>1</v>
      </c>
      <c r="AL60" s="23">
        <f t="shared" si="7"/>
        <v>0</v>
      </c>
      <c r="AM60" s="23">
        <f t="shared" si="7"/>
        <v>0</v>
      </c>
      <c r="AN60" s="23">
        <f t="shared" si="7"/>
        <v>1</v>
      </c>
      <c r="AO60" s="23">
        <f t="shared" si="7"/>
        <v>1</v>
      </c>
      <c r="AP60" s="23">
        <f t="shared" si="7"/>
        <v>1</v>
      </c>
      <c r="AQ60" s="23">
        <f t="shared" si="7"/>
        <v>1</v>
      </c>
      <c r="AR60" s="23">
        <f t="shared" si="7"/>
        <v>0</v>
      </c>
      <c r="AS60" s="23">
        <f t="shared" si="7"/>
        <v>0</v>
      </c>
      <c r="AT60" s="23">
        <f t="shared" si="7"/>
        <v>0</v>
      </c>
      <c r="AU60" s="23">
        <f t="shared" si="7"/>
        <v>1</v>
      </c>
      <c r="AV60" s="23">
        <f t="shared" si="7"/>
        <v>1</v>
      </c>
      <c r="AW60" s="23">
        <f t="shared" si="7"/>
        <v>1</v>
      </c>
      <c r="AX60" s="23">
        <f t="shared" si="7"/>
        <v>1</v>
      </c>
      <c r="AY60" s="23">
        <f t="shared" si="7"/>
        <v>0</v>
      </c>
      <c r="AZ60" s="23">
        <f t="shared" si="7"/>
        <v>0</v>
      </c>
      <c r="BA60" s="23">
        <f t="shared" si="7"/>
        <v>0</v>
      </c>
      <c r="BB60" s="23">
        <f t="shared" si="7"/>
        <v>1</v>
      </c>
      <c r="BC60" s="23">
        <f t="shared" si="7"/>
        <v>1</v>
      </c>
      <c r="BD60" s="23">
        <f t="shared" si="7"/>
        <v>1</v>
      </c>
      <c r="BE60" s="23">
        <f t="shared" si="7"/>
        <v>1</v>
      </c>
      <c r="BF60" s="23">
        <f t="shared" si="7"/>
        <v>0</v>
      </c>
      <c r="BG60" s="23">
        <f t="shared" si="7"/>
        <v>0</v>
      </c>
      <c r="BH60" s="23">
        <f t="shared" si="7"/>
        <v>0</v>
      </c>
      <c r="BI60" s="23">
        <f t="shared" si="7"/>
        <v>1</v>
      </c>
      <c r="BJ60" s="23">
        <f t="shared" si="7"/>
        <v>1</v>
      </c>
      <c r="BK60" s="23">
        <f t="shared" si="7"/>
        <v>1</v>
      </c>
      <c r="BL60" s="23">
        <f t="shared" si="7"/>
        <v>1</v>
      </c>
      <c r="BM60" s="23">
        <f t="shared" si="7"/>
        <v>0</v>
      </c>
      <c r="BN60" s="23">
        <f t="shared" si="7"/>
        <v>0</v>
      </c>
      <c r="BO60" s="23">
        <f t="shared" si="7"/>
        <v>0</v>
      </c>
      <c r="BP60" s="23">
        <f t="shared" si="7"/>
        <v>1</v>
      </c>
      <c r="BQ60" s="23">
        <f t="shared" ref="BQ60:EB60" si="8">IF(BQ63&lt;&gt;"",BQ63,IF(AND(OR(BQ56=1,BQ58="x",BQ56=2),OR(BR56=1,BR58="x",BR56=2)),1,IF(AND(BQ58="p",OR(BR56=1,BR58="x",BR58="p",BR56=2)),"p",IF(AND(OR(BQ56=1,BQ58="x",BQ58="p",BQ56=2),BR58="p"),"p",IF(BR58="a","a",0)))))</f>
        <v>1</v>
      </c>
      <c r="BR60" s="23">
        <f t="shared" si="8"/>
        <v>1</v>
      </c>
      <c r="BS60" s="23">
        <f t="shared" si="8"/>
        <v>1</v>
      </c>
      <c r="BT60" s="23">
        <f t="shared" si="8"/>
        <v>0</v>
      </c>
      <c r="BU60" s="23">
        <f t="shared" si="8"/>
        <v>0</v>
      </c>
      <c r="BV60" s="23">
        <f t="shared" si="8"/>
        <v>0</v>
      </c>
      <c r="BW60" s="23">
        <f t="shared" si="8"/>
        <v>1</v>
      </c>
      <c r="BX60" s="23">
        <f t="shared" si="8"/>
        <v>1</v>
      </c>
      <c r="BY60" s="23">
        <f t="shared" si="8"/>
        <v>1</v>
      </c>
      <c r="BZ60" s="23">
        <f t="shared" si="8"/>
        <v>1</v>
      </c>
      <c r="CA60" s="23">
        <f t="shared" si="8"/>
        <v>0</v>
      </c>
      <c r="CB60" s="23">
        <f t="shared" si="8"/>
        <v>0</v>
      </c>
      <c r="CC60" s="23">
        <f t="shared" si="8"/>
        <v>0</v>
      </c>
      <c r="CD60" s="23">
        <f t="shared" si="8"/>
        <v>1</v>
      </c>
      <c r="CE60" s="23">
        <f t="shared" si="8"/>
        <v>1</v>
      </c>
      <c r="CF60" s="23">
        <f t="shared" si="8"/>
        <v>1</v>
      </c>
      <c r="CG60" s="23">
        <f t="shared" si="8"/>
        <v>1</v>
      </c>
      <c r="CH60" s="23">
        <f t="shared" si="8"/>
        <v>1</v>
      </c>
      <c r="CI60" s="23">
        <f t="shared" si="8"/>
        <v>0</v>
      </c>
      <c r="CJ60" s="23">
        <f t="shared" si="8"/>
        <v>0</v>
      </c>
      <c r="CK60" s="23">
        <f t="shared" si="8"/>
        <v>1</v>
      </c>
      <c r="CL60" s="23">
        <f t="shared" si="8"/>
        <v>1</v>
      </c>
      <c r="CM60" s="23">
        <f t="shared" si="8"/>
        <v>0</v>
      </c>
      <c r="CN60" s="23">
        <f t="shared" si="8"/>
        <v>0</v>
      </c>
      <c r="CO60" s="23">
        <f t="shared" si="8"/>
        <v>0</v>
      </c>
      <c r="CP60" s="23">
        <f t="shared" si="8"/>
        <v>1</v>
      </c>
      <c r="CQ60" s="23">
        <f t="shared" si="8"/>
        <v>1</v>
      </c>
      <c r="CR60" s="23">
        <f t="shared" si="8"/>
        <v>1</v>
      </c>
      <c r="CS60" s="23">
        <f t="shared" si="8"/>
        <v>1</v>
      </c>
      <c r="CT60" s="23">
        <f t="shared" si="8"/>
        <v>1</v>
      </c>
      <c r="CU60" s="23">
        <f t="shared" si="8"/>
        <v>1</v>
      </c>
      <c r="CV60" s="23">
        <f t="shared" si="8"/>
        <v>0</v>
      </c>
      <c r="CW60" s="23">
        <f t="shared" si="8"/>
        <v>0</v>
      </c>
      <c r="CX60" s="23">
        <f t="shared" si="8"/>
        <v>0</v>
      </c>
      <c r="CY60" s="23">
        <f t="shared" si="8"/>
        <v>1</v>
      </c>
      <c r="CZ60" s="23">
        <f t="shared" si="8"/>
        <v>1</v>
      </c>
      <c r="DA60" s="23">
        <f t="shared" si="8"/>
        <v>1</v>
      </c>
      <c r="DB60" s="23">
        <f t="shared" si="8"/>
        <v>1</v>
      </c>
      <c r="DC60" s="23">
        <f t="shared" si="8"/>
        <v>0</v>
      </c>
      <c r="DD60" s="23">
        <f t="shared" si="8"/>
        <v>0</v>
      </c>
      <c r="DE60" s="23">
        <f t="shared" si="8"/>
        <v>0</v>
      </c>
      <c r="DF60" s="23">
        <f t="shared" si="8"/>
        <v>1</v>
      </c>
      <c r="DG60" s="23">
        <f t="shared" si="8"/>
        <v>1</v>
      </c>
      <c r="DH60" s="23">
        <f t="shared" si="8"/>
        <v>0</v>
      </c>
      <c r="DI60" s="23">
        <f t="shared" si="8"/>
        <v>0</v>
      </c>
      <c r="DJ60" s="23">
        <f t="shared" si="8"/>
        <v>0</v>
      </c>
      <c r="DK60" s="23">
        <f t="shared" si="8"/>
        <v>1</v>
      </c>
      <c r="DL60" s="23">
        <f t="shared" si="8"/>
        <v>1</v>
      </c>
      <c r="DM60" s="23">
        <f t="shared" si="8"/>
        <v>1</v>
      </c>
      <c r="DN60" s="23">
        <f t="shared" si="8"/>
        <v>1</v>
      </c>
      <c r="DO60" s="23">
        <f t="shared" si="8"/>
        <v>0</v>
      </c>
      <c r="DP60" s="23">
        <f t="shared" si="8"/>
        <v>0</v>
      </c>
      <c r="DQ60" s="23">
        <f t="shared" si="8"/>
        <v>0</v>
      </c>
      <c r="DR60" s="23">
        <f t="shared" si="8"/>
        <v>0</v>
      </c>
      <c r="DS60" s="23">
        <f t="shared" si="8"/>
        <v>0</v>
      </c>
      <c r="DT60" s="23">
        <f t="shared" si="8"/>
        <v>0</v>
      </c>
      <c r="DU60" s="23">
        <f t="shared" si="8"/>
        <v>0</v>
      </c>
      <c r="DV60" s="23">
        <f t="shared" si="8"/>
        <v>1</v>
      </c>
      <c r="DW60" s="23">
        <f t="shared" si="8"/>
        <v>1</v>
      </c>
      <c r="DX60" s="23">
        <f t="shared" si="8"/>
        <v>0</v>
      </c>
      <c r="DY60" s="23">
        <f t="shared" si="8"/>
        <v>0</v>
      </c>
      <c r="DZ60" s="23">
        <f t="shared" si="8"/>
        <v>0</v>
      </c>
      <c r="EA60" s="23">
        <f t="shared" si="8"/>
        <v>1</v>
      </c>
      <c r="EB60" s="23">
        <f t="shared" si="8"/>
        <v>1</v>
      </c>
      <c r="EC60" s="23">
        <f t="shared" ref="EC60:FV60" si="9">IF(EC63&lt;&gt;"",EC63,IF(AND(OR(EC56=1,EC58="x",EC56=2),OR(ED56=1,ED58="x",ED56=2)),1,IF(AND(EC58="p",OR(ED56=1,ED58="x",ED58="p",ED56=2)),"p",IF(AND(OR(EC56=1,EC58="x",EC58="p",EC56=2),ED58="p"),"p",IF(ED58="a","a",0)))))</f>
        <v>1</v>
      </c>
      <c r="ED60" s="23">
        <f t="shared" si="9"/>
        <v>1</v>
      </c>
      <c r="EE60" s="23">
        <f t="shared" si="9"/>
        <v>0</v>
      </c>
      <c r="EF60" s="23">
        <f t="shared" si="9"/>
        <v>0</v>
      </c>
      <c r="EG60" s="23">
        <f t="shared" si="9"/>
        <v>0</v>
      </c>
      <c r="EH60" s="23">
        <f t="shared" si="9"/>
        <v>1</v>
      </c>
      <c r="EI60" s="23">
        <f t="shared" si="9"/>
        <v>1</v>
      </c>
      <c r="EJ60" s="23">
        <f t="shared" si="9"/>
        <v>1</v>
      </c>
      <c r="EK60" s="23">
        <f t="shared" si="9"/>
        <v>1</v>
      </c>
      <c r="EL60" s="23">
        <f t="shared" si="9"/>
        <v>0</v>
      </c>
      <c r="EM60" s="23">
        <f t="shared" si="9"/>
        <v>0</v>
      </c>
      <c r="EN60" s="23">
        <f t="shared" si="9"/>
        <v>0</v>
      </c>
      <c r="EO60" s="23">
        <f t="shared" si="9"/>
        <v>1</v>
      </c>
      <c r="EP60" s="23">
        <f t="shared" si="9"/>
        <v>1</v>
      </c>
      <c r="EQ60" s="23">
        <f t="shared" si="9"/>
        <v>1</v>
      </c>
      <c r="ER60" s="23">
        <f t="shared" si="9"/>
        <v>1</v>
      </c>
      <c r="ES60" s="23">
        <f t="shared" si="9"/>
        <v>0</v>
      </c>
      <c r="ET60" s="23">
        <f t="shared" si="9"/>
        <v>0</v>
      </c>
      <c r="EU60" s="23">
        <f t="shared" si="9"/>
        <v>0</v>
      </c>
      <c r="EV60" s="23">
        <f t="shared" si="9"/>
        <v>1</v>
      </c>
      <c r="EW60" s="23">
        <f t="shared" si="9"/>
        <v>1</v>
      </c>
      <c r="EX60" s="23">
        <f t="shared" si="9"/>
        <v>1</v>
      </c>
      <c r="EY60" s="23">
        <f t="shared" si="9"/>
        <v>1</v>
      </c>
      <c r="EZ60" s="23">
        <f t="shared" si="9"/>
        <v>1</v>
      </c>
      <c r="FA60" s="23">
        <f t="shared" si="9"/>
        <v>0</v>
      </c>
      <c r="FB60" s="23">
        <f t="shared" si="9"/>
        <v>0</v>
      </c>
      <c r="FC60" s="23">
        <f t="shared" si="9"/>
        <v>1</v>
      </c>
      <c r="FD60" s="23">
        <f t="shared" si="9"/>
        <v>1</v>
      </c>
      <c r="FE60" s="23" t="str">
        <f t="shared" si="9"/>
        <v>S</v>
      </c>
      <c r="FF60" s="23">
        <f t="shared" si="9"/>
        <v>1</v>
      </c>
      <c r="FG60" s="23">
        <f t="shared" si="9"/>
        <v>1</v>
      </c>
      <c r="FH60" s="23">
        <f t="shared" si="9"/>
        <v>1</v>
      </c>
      <c r="FI60" s="23">
        <f t="shared" si="9"/>
        <v>1</v>
      </c>
      <c r="FJ60" s="23">
        <f t="shared" si="9"/>
        <v>0</v>
      </c>
      <c r="FK60" s="23">
        <f t="shared" si="9"/>
        <v>0</v>
      </c>
      <c r="FL60" s="23">
        <f t="shared" si="9"/>
        <v>0</v>
      </c>
      <c r="FM60" s="23">
        <f t="shared" si="9"/>
        <v>0</v>
      </c>
      <c r="FN60" s="23">
        <f t="shared" si="9"/>
        <v>0</v>
      </c>
      <c r="FO60" s="23">
        <f t="shared" si="9"/>
        <v>0</v>
      </c>
      <c r="FP60" s="23">
        <f t="shared" si="9"/>
        <v>0</v>
      </c>
      <c r="FQ60" s="23">
        <f t="shared" si="9"/>
        <v>1</v>
      </c>
      <c r="FR60" s="23">
        <f t="shared" si="9"/>
        <v>1</v>
      </c>
      <c r="FS60" s="23">
        <f t="shared" si="9"/>
        <v>1</v>
      </c>
      <c r="FT60" s="23">
        <f t="shared" si="9"/>
        <v>1</v>
      </c>
      <c r="FU60" s="23">
        <f t="shared" si="9"/>
        <v>0</v>
      </c>
      <c r="FV60" s="23">
        <f t="shared" si="9"/>
        <v>0</v>
      </c>
      <c r="FW60" s="23" t="e">
        <f>IF(FW63&lt;&gt;"",FW63,IF(AND(OR(FW56=1,FW58="x",FW56=2),OR(#REF!=1,#REF!="x",#REF!=2)),1,IF(AND(FW58="p",OR(#REF!=1,#REF!="x",#REF!="p",#REF!=2)),"p",IF(AND(OR(FW56=1,FW58="x",FW58="p",FW56=2),#REF!="p"),"p",IF(#REF!="a","a",0)))))</f>
        <v>#REF!</v>
      </c>
    </row>
    <row r="61" spans="1:179" ht="15.75" hidden="1" thickBot="1" x14ac:dyDescent="0.3">
      <c r="A61" s="12" t="s">
        <v>5</v>
      </c>
      <c r="B61" s="22" t="s">
        <v>12</v>
      </c>
      <c r="C61" s="23"/>
      <c r="D61" s="23"/>
      <c r="E61" s="23">
        <f t="shared" ref="E61:BP61" si="10">IF(AND(OR(E56=1,E58="x",E56=2),OR(F56=1,F58="x",F56=2)),1,IF(AND(E58="p",OR(F56=1,F58="x",F58="p",F56=2)),"p",IF(AND(OR(E56=1,E58="x",E58="p",E56=2),F58="p"),"p",IF(F58="a","a",0))))</f>
        <v>0</v>
      </c>
      <c r="F61" s="23">
        <f t="shared" si="10"/>
        <v>0</v>
      </c>
      <c r="G61" s="23">
        <f t="shared" si="10"/>
        <v>0</v>
      </c>
      <c r="H61" s="23">
        <f t="shared" si="10"/>
        <v>0</v>
      </c>
      <c r="I61" s="23" t="str">
        <f t="shared" si="10"/>
        <v>a</v>
      </c>
      <c r="J61" s="23" t="str">
        <f t="shared" si="10"/>
        <v>a</v>
      </c>
      <c r="K61" s="23" t="str">
        <f t="shared" si="10"/>
        <v>a</v>
      </c>
      <c r="L61" s="23" t="str">
        <f t="shared" si="10"/>
        <v>a</v>
      </c>
      <c r="M61" s="23" t="str">
        <f t="shared" si="10"/>
        <v>a</v>
      </c>
      <c r="N61" s="23" t="str">
        <f t="shared" si="10"/>
        <v>a</v>
      </c>
      <c r="O61" s="23">
        <f t="shared" si="10"/>
        <v>1</v>
      </c>
      <c r="P61" s="23">
        <f t="shared" si="10"/>
        <v>1</v>
      </c>
      <c r="Q61" s="23">
        <f t="shared" si="10"/>
        <v>1</v>
      </c>
      <c r="R61" s="23">
        <f t="shared" si="10"/>
        <v>1</v>
      </c>
      <c r="S61" s="23">
        <f t="shared" si="10"/>
        <v>1</v>
      </c>
      <c r="T61" s="23">
        <f t="shared" si="10"/>
        <v>1</v>
      </c>
      <c r="U61" s="23">
        <f t="shared" si="10"/>
        <v>1</v>
      </c>
      <c r="V61" s="23">
        <f t="shared" si="10"/>
        <v>1</v>
      </c>
      <c r="W61" s="23">
        <f t="shared" si="10"/>
        <v>0</v>
      </c>
      <c r="X61" s="23">
        <f t="shared" si="10"/>
        <v>0</v>
      </c>
      <c r="Y61" s="23">
        <f t="shared" si="10"/>
        <v>0</v>
      </c>
      <c r="Z61" s="23">
        <f t="shared" si="10"/>
        <v>1</v>
      </c>
      <c r="AA61" s="23">
        <f t="shared" si="10"/>
        <v>1</v>
      </c>
      <c r="AB61" s="23">
        <f t="shared" si="10"/>
        <v>1</v>
      </c>
      <c r="AC61" s="23">
        <f t="shared" si="10"/>
        <v>1</v>
      </c>
      <c r="AD61" s="23">
        <f t="shared" si="10"/>
        <v>0</v>
      </c>
      <c r="AE61" s="23">
        <f t="shared" si="10"/>
        <v>0</v>
      </c>
      <c r="AF61" s="23">
        <f t="shared" si="10"/>
        <v>0</v>
      </c>
      <c r="AG61" s="23">
        <f t="shared" si="10"/>
        <v>1</v>
      </c>
      <c r="AH61" s="23">
        <f t="shared" si="10"/>
        <v>1</v>
      </c>
      <c r="AI61" s="23">
        <f t="shared" si="10"/>
        <v>1</v>
      </c>
      <c r="AJ61" s="23">
        <f t="shared" si="10"/>
        <v>1</v>
      </c>
      <c r="AK61" s="23">
        <f t="shared" si="10"/>
        <v>1</v>
      </c>
      <c r="AL61" s="23">
        <f t="shared" si="10"/>
        <v>0</v>
      </c>
      <c r="AM61" s="23">
        <f t="shared" si="10"/>
        <v>0</v>
      </c>
      <c r="AN61" s="23">
        <f t="shared" si="10"/>
        <v>1</v>
      </c>
      <c r="AO61" s="23">
        <f t="shared" si="10"/>
        <v>1</v>
      </c>
      <c r="AP61" s="23">
        <f t="shared" si="10"/>
        <v>1</v>
      </c>
      <c r="AQ61" s="23">
        <f t="shared" si="10"/>
        <v>1</v>
      </c>
      <c r="AR61" s="23">
        <f t="shared" si="10"/>
        <v>0</v>
      </c>
      <c r="AS61" s="23">
        <f t="shared" si="10"/>
        <v>0</v>
      </c>
      <c r="AT61" s="23">
        <f t="shared" si="10"/>
        <v>0</v>
      </c>
      <c r="AU61" s="23">
        <f t="shared" si="10"/>
        <v>1</v>
      </c>
      <c r="AV61" s="23">
        <f t="shared" si="10"/>
        <v>1</v>
      </c>
      <c r="AW61" s="23">
        <f t="shared" si="10"/>
        <v>1</v>
      </c>
      <c r="AX61" s="23">
        <f t="shared" si="10"/>
        <v>1</v>
      </c>
      <c r="AY61" s="23">
        <f t="shared" si="10"/>
        <v>0</v>
      </c>
      <c r="AZ61" s="23">
        <f t="shared" si="10"/>
        <v>0</v>
      </c>
      <c r="BA61" s="23">
        <f t="shared" si="10"/>
        <v>0</v>
      </c>
      <c r="BB61" s="23">
        <f t="shared" si="10"/>
        <v>1</v>
      </c>
      <c r="BC61" s="23">
        <f t="shared" si="10"/>
        <v>1</v>
      </c>
      <c r="BD61" s="23">
        <f t="shared" si="10"/>
        <v>1</v>
      </c>
      <c r="BE61" s="23">
        <f t="shared" si="10"/>
        <v>1</v>
      </c>
      <c r="BF61" s="23">
        <f t="shared" si="10"/>
        <v>0</v>
      </c>
      <c r="BG61" s="23">
        <f t="shared" si="10"/>
        <v>0</v>
      </c>
      <c r="BH61" s="23">
        <f t="shared" si="10"/>
        <v>0</v>
      </c>
      <c r="BI61" s="23">
        <f t="shared" si="10"/>
        <v>1</v>
      </c>
      <c r="BJ61" s="23">
        <f t="shared" si="10"/>
        <v>1</v>
      </c>
      <c r="BK61" s="23">
        <f t="shared" si="10"/>
        <v>1</v>
      </c>
      <c r="BL61" s="23">
        <f t="shared" si="10"/>
        <v>1</v>
      </c>
      <c r="BM61" s="23">
        <f t="shared" si="10"/>
        <v>0</v>
      </c>
      <c r="BN61" s="23">
        <f t="shared" si="10"/>
        <v>0</v>
      </c>
      <c r="BO61" s="23">
        <f t="shared" si="10"/>
        <v>0</v>
      </c>
      <c r="BP61" s="23">
        <f t="shared" si="10"/>
        <v>1</v>
      </c>
      <c r="BQ61" s="23">
        <f t="shared" ref="BQ61:EB61" si="11">IF(AND(OR(BQ56=1,BQ58="x",BQ56=2),OR(BR56=1,BR58="x",BR56=2)),1,IF(AND(BQ58="p",OR(BR56=1,BR58="x",BR58="p",BR56=2)),"p",IF(AND(OR(BQ56=1,BQ58="x",BQ58="p",BQ56=2),BR58="p"),"p",IF(BR58="a","a",0))))</f>
        <v>1</v>
      </c>
      <c r="BR61" s="23">
        <f t="shared" si="11"/>
        <v>1</v>
      </c>
      <c r="BS61" s="23">
        <f t="shared" si="11"/>
        <v>1</v>
      </c>
      <c r="BT61" s="23">
        <f t="shared" si="11"/>
        <v>0</v>
      </c>
      <c r="BU61" s="23">
        <f t="shared" si="11"/>
        <v>0</v>
      </c>
      <c r="BV61" s="23">
        <f t="shared" si="11"/>
        <v>0</v>
      </c>
      <c r="BW61" s="23">
        <f t="shared" si="11"/>
        <v>1</v>
      </c>
      <c r="BX61" s="23">
        <f t="shared" si="11"/>
        <v>1</v>
      </c>
      <c r="BY61" s="23">
        <f t="shared" si="11"/>
        <v>1</v>
      </c>
      <c r="BZ61" s="23">
        <f t="shared" si="11"/>
        <v>1</v>
      </c>
      <c r="CA61" s="23">
        <f t="shared" si="11"/>
        <v>0</v>
      </c>
      <c r="CB61" s="23">
        <f t="shared" si="11"/>
        <v>0</v>
      </c>
      <c r="CC61" s="23">
        <f t="shared" si="11"/>
        <v>0</v>
      </c>
      <c r="CD61" s="23">
        <f t="shared" si="11"/>
        <v>1</v>
      </c>
      <c r="CE61" s="23">
        <f t="shared" si="11"/>
        <v>1</v>
      </c>
      <c r="CF61" s="23">
        <f t="shared" si="11"/>
        <v>1</v>
      </c>
      <c r="CG61" s="23">
        <f t="shared" si="11"/>
        <v>1</v>
      </c>
      <c r="CH61" s="23">
        <f t="shared" si="11"/>
        <v>1</v>
      </c>
      <c r="CI61" s="23">
        <f t="shared" si="11"/>
        <v>0</v>
      </c>
      <c r="CJ61" s="23">
        <f t="shared" si="11"/>
        <v>0</v>
      </c>
      <c r="CK61" s="23">
        <f t="shared" si="11"/>
        <v>1</v>
      </c>
      <c r="CL61" s="23">
        <f t="shared" si="11"/>
        <v>1</v>
      </c>
      <c r="CM61" s="23">
        <f t="shared" si="11"/>
        <v>0</v>
      </c>
      <c r="CN61" s="23">
        <f t="shared" si="11"/>
        <v>0</v>
      </c>
      <c r="CO61" s="23">
        <f t="shared" si="11"/>
        <v>0</v>
      </c>
      <c r="CP61" s="23">
        <f t="shared" si="11"/>
        <v>1</v>
      </c>
      <c r="CQ61" s="23">
        <f t="shared" si="11"/>
        <v>1</v>
      </c>
      <c r="CR61" s="23">
        <f t="shared" si="11"/>
        <v>1</v>
      </c>
      <c r="CS61" s="23">
        <f t="shared" si="11"/>
        <v>1</v>
      </c>
      <c r="CT61" s="23">
        <f t="shared" si="11"/>
        <v>1</v>
      </c>
      <c r="CU61" s="23">
        <f t="shared" si="11"/>
        <v>1</v>
      </c>
      <c r="CV61" s="23">
        <f t="shared" si="11"/>
        <v>0</v>
      </c>
      <c r="CW61" s="23">
        <f t="shared" si="11"/>
        <v>0</v>
      </c>
      <c r="CX61" s="23">
        <f t="shared" si="11"/>
        <v>0</v>
      </c>
      <c r="CY61" s="23">
        <f t="shared" si="11"/>
        <v>1</v>
      </c>
      <c r="CZ61" s="23">
        <f t="shared" si="11"/>
        <v>1</v>
      </c>
      <c r="DA61" s="23">
        <f t="shared" si="11"/>
        <v>1</v>
      </c>
      <c r="DB61" s="23">
        <f t="shared" si="11"/>
        <v>1</v>
      </c>
      <c r="DC61" s="23">
        <f t="shared" si="11"/>
        <v>0</v>
      </c>
      <c r="DD61" s="23">
        <f t="shared" si="11"/>
        <v>0</v>
      </c>
      <c r="DE61" s="23">
        <f t="shared" si="11"/>
        <v>0</v>
      </c>
      <c r="DF61" s="23">
        <f t="shared" si="11"/>
        <v>1</v>
      </c>
      <c r="DG61" s="23">
        <f t="shared" si="11"/>
        <v>1</v>
      </c>
      <c r="DH61" s="23">
        <f t="shared" si="11"/>
        <v>0</v>
      </c>
      <c r="DI61" s="23">
        <f t="shared" si="11"/>
        <v>0</v>
      </c>
      <c r="DJ61" s="23">
        <f t="shared" si="11"/>
        <v>0</v>
      </c>
      <c r="DK61" s="23">
        <f t="shared" si="11"/>
        <v>1</v>
      </c>
      <c r="DL61" s="23">
        <f t="shared" si="11"/>
        <v>1</v>
      </c>
      <c r="DM61" s="23">
        <f t="shared" si="11"/>
        <v>1</v>
      </c>
      <c r="DN61" s="23">
        <f t="shared" si="11"/>
        <v>1</v>
      </c>
      <c r="DO61" s="23">
        <f t="shared" si="11"/>
        <v>0</v>
      </c>
      <c r="DP61" s="23">
        <f t="shared" si="11"/>
        <v>0</v>
      </c>
      <c r="DQ61" s="23">
        <f t="shared" si="11"/>
        <v>0</v>
      </c>
      <c r="DR61" s="23">
        <f t="shared" si="11"/>
        <v>0</v>
      </c>
      <c r="DS61" s="23">
        <f t="shared" si="11"/>
        <v>0</v>
      </c>
      <c r="DT61" s="23">
        <f t="shared" si="11"/>
        <v>0</v>
      </c>
      <c r="DU61" s="23">
        <f t="shared" si="11"/>
        <v>0</v>
      </c>
      <c r="DV61" s="23">
        <f t="shared" si="11"/>
        <v>1</v>
      </c>
      <c r="DW61" s="23">
        <f t="shared" si="11"/>
        <v>1</v>
      </c>
      <c r="DX61" s="23">
        <f t="shared" si="11"/>
        <v>0</v>
      </c>
      <c r="DY61" s="23">
        <f t="shared" si="11"/>
        <v>0</v>
      </c>
      <c r="DZ61" s="23">
        <f t="shared" si="11"/>
        <v>0</v>
      </c>
      <c r="EA61" s="23">
        <f t="shared" si="11"/>
        <v>1</v>
      </c>
      <c r="EB61" s="23">
        <f t="shared" si="11"/>
        <v>1</v>
      </c>
      <c r="EC61" s="23">
        <f t="shared" ref="EC61:FV61" si="12">IF(AND(OR(EC56=1,EC58="x",EC56=2),OR(ED56=1,ED58="x",ED56=2)),1,IF(AND(EC58="p",OR(ED56=1,ED58="x",ED58="p",ED56=2)),"p",IF(AND(OR(EC56=1,EC58="x",EC58="p",EC56=2),ED58="p"),"p",IF(ED58="a","a",0))))</f>
        <v>1</v>
      </c>
      <c r="ED61" s="23">
        <f t="shared" si="12"/>
        <v>1</v>
      </c>
      <c r="EE61" s="23">
        <f t="shared" si="12"/>
        <v>0</v>
      </c>
      <c r="EF61" s="23">
        <f t="shared" si="12"/>
        <v>0</v>
      </c>
      <c r="EG61" s="23">
        <f t="shared" si="12"/>
        <v>0</v>
      </c>
      <c r="EH61" s="23">
        <f t="shared" si="12"/>
        <v>1</v>
      </c>
      <c r="EI61" s="23">
        <f t="shared" si="12"/>
        <v>1</v>
      </c>
      <c r="EJ61" s="23">
        <f t="shared" si="12"/>
        <v>1</v>
      </c>
      <c r="EK61" s="23">
        <f t="shared" si="12"/>
        <v>1</v>
      </c>
      <c r="EL61" s="23">
        <f t="shared" si="12"/>
        <v>0</v>
      </c>
      <c r="EM61" s="23">
        <f t="shared" si="12"/>
        <v>0</v>
      </c>
      <c r="EN61" s="23">
        <f t="shared" si="12"/>
        <v>0</v>
      </c>
      <c r="EO61" s="23">
        <f t="shared" si="12"/>
        <v>1</v>
      </c>
      <c r="EP61" s="23">
        <f t="shared" si="12"/>
        <v>1</v>
      </c>
      <c r="EQ61" s="23">
        <f t="shared" si="12"/>
        <v>1</v>
      </c>
      <c r="ER61" s="23">
        <f t="shared" si="12"/>
        <v>1</v>
      </c>
      <c r="ES61" s="23">
        <f t="shared" si="12"/>
        <v>0</v>
      </c>
      <c r="ET61" s="23">
        <f t="shared" si="12"/>
        <v>0</v>
      </c>
      <c r="EU61" s="23">
        <f t="shared" si="12"/>
        <v>0</v>
      </c>
      <c r="EV61" s="23">
        <f t="shared" si="12"/>
        <v>1</v>
      </c>
      <c r="EW61" s="23">
        <f t="shared" si="12"/>
        <v>1</v>
      </c>
      <c r="EX61" s="23">
        <f t="shared" si="12"/>
        <v>1</v>
      </c>
      <c r="EY61" s="23">
        <f t="shared" si="12"/>
        <v>1</v>
      </c>
      <c r="EZ61" s="23">
        <f t="shared" si="12"/>
        <v>1</v>
      </c>
      <c r="FA61" s="23">
        <f t="shared" si="12"/>
        <v>0</v>
      </c>
      <c r="FB61" s="23">
        <f t="shared" si="12"/>
        <v>0</v>
      </c>
      <c r="FC61" s="23">
        <f t="shared" si="12"/>
        <v>1</v>
      </c>
      <c r="FD61" s="23">
        <f t="shared" si="12"/>
        <v>1</v>
      </c>
      <c r="FE61" s="23">
        <f t="shared" si="12"/>
        <v>1</v>
      </c>
      <c r="FF61" s="23">
        <f t="shared" si="12"/>
        <v>1</v>
      </c>
      <c r="FG61" s="23">
        <f t="shared" si="12"/>
        <v>1</v>
      </c>
      <c r="FH61" s="23">
        <f t="shared" si="12"/>
        <v>1</v>
      </c>
      <c r="FI61" s="23">
        <f t="shared" si="12"/>
        <v>1</v>
      </c>
      <c r="FJ61" s="23">
        <f t="shared" si="12"/>
        <v>0</v>
      </c>
      <c r="FK61" s="23">
        <f t="shared" si="12"/>
        <v>0</v>
      </c>
      <c r="FL61" s="23">
        <f t="shared" si="12"/>
        <v>0</v>
      </c>
      <c r="FM61" s="23">
        <f t="shared" si="12"/>
        <v>0</v>
      </c>
      <c r="FN61" s="23">
        <f t="shared" si="12"/>
        <v>0</v>
      </c>
      <c r="FO61" s="23">
        <f t="shared" si="12"/>
        <v>0</v>
      </c>
      <c r="FP61" s="23">
        <f t="shared" si="12"/>
        <v>0</v>
      </c>
      <c r="FQ61" s="23">
        <f t="shared" si="12"/>
        <v>1</v>
      </c>
      <c r="FR61" s="23">
        <f t="shared" si="12"/>
        <v>1</v>
      </c>
      <c r="FS61" s="23">
        <f t="shared" si="12"/>
        <v>1</v>
      </c>
      <c r="FT61" s="23">
        <f t="shared" si="12"/>
        <v>1</v>
      </c>
      <c r="FU61" s="23">
        <f t="shared" si="12"/>
        <v>0</v>
      </c>
      <c r="FV61" s="23">
        <f t="shared" si="12"/>
        <v>0</v>
      </c>
      <c r="FW61" s="23" t="e">
        <f>IF(AND(OR(FW56=1,FW58="x",FW56=2),OR(#REF!=1,#REF!="x",#REF!=2)),1,IF(AND(FW58="p",OR(#REF!=1,#REF!="x",#REF!="p",#REF!=2)),"p",IF(AND(OR(FW56=1,FW58="x",FW58="p",FW56=2),#REF!="p"),"p",IF(#REF!="a","a",0))))</f>
        <v>#REF!</v>
      </c>
    </row>
    <row r="62" spans="1:179" ht="15.75" hidden="1" thickBot="1" x14ac:dyDescent="0.3">
      <c r="A62" s="12" t="s">
        <v>5</v>
      </c>
      <c r="B62" s="22" t="s">
        <v>13</v>
      </c>
      <c r="C62" s="25"/>
      <c r="D62" s="25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</row>
    <row r="63" spans="1:179" ht="15.75" hidden="1" thickBot="1" x14ac:dyDescent="0.3">
      <c r="A63" s="12" t="s">
        <v>5</v>
      </c>
      <c r="B63" s="28" t="s">
        <v>14</v>
      </c>
      <c r="C63" s="29"/>
      <c r="D63" s="29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  <c r="DC63" s="30"/>
      <c r="DD63" s="30"/>
      <c r="DE63" s="30"/>
      <c r="DF63" s="30"/>
      <c r="DG63" s="30"/>
      <c r="DH63" s="30"/>
      <c r="DI63" s="30"/>
      <c r="DJ63" s="30"/>
      <c r="DK63" s="30"/>
      <c r="DL63" s="30"/>
      <c r="DM63" s="30"/>
      <c r="DN63" s="30"/>
      <c r="DO63" s="30"/>
      <c r="DP63" s="30"/>
      <c r="DQ63" s="30"/>
      <c r="DR63" s="30"/>
      <c r="DS63" s="30"/>
      <c r="DT63" s="30"/>
      <c r="DU63" s="30"/>
      <c r="DV63" s="30"/>
      <c r="DW63" s="30"/>
      <c r="DX63" s="30"/>
      <c r="DY63" s="30"/>
      <c r="DZ63" s="30"/>
      <c r="EA63" s="30"/>
      <c r="EB63" s="30"/>
      <c r="EC63" s="30"/>
      <c r="ED63" s="30"/>
      <c r="EE63" s="30"/>
      <c r="EF63" s="30"/>
      <c r="EG63" s="30"/>
      <c r="EH63" s="30"/>
      <c r="EI63" s="30"/>
      <c r="EJ63" s="30"/>
      <c r="EK63" s="30"/>
      <c r="EL63" s="30"/>
      <c r="EM63" s="30"/>
      <c r="EN63" s="30"/>
      <c r="EO63" s="30"/>
      <c r="EP63" s="30"/>
      <c r="EQ63" s="30"/>
      <c r="ER63" s="30"/>
      <c r="ES63" s="30"/>
      <c r="ET63" s="30"/>
      <c r="EU63" s="30"/>
      <c r="EV63" s="30"/>
      <c r="EW63" s="30"/>
      <c r="EX63" s="30"/>
      <c r="EY63" s="30"/>
      <c r="EZ63" s="30"/>
      <c r="FA63" s="30"/>
      <c r="FB63" s="30"/>
      <c r="FC63" s="30"/>
      <c r="FD63" s="30"/>
      <c r="FE63" s="30" t="s">
        <v>15</v>
      </c>
      <c r="FF63" s="30"/>
      <c r="FG63" s="30"/>
      <c r="FH63" s="30"/>
      <c r="FI63" s="30"/>
      <c r="FJ63" s="30"/>
      <c r="FK63" s="30"/>
      <c r="FL63" s="30"/>
      <c r="FM63" s="30"/>
      <c r="FN63" s="30"/>
      <c r="FO63" s="30"/>
      <c r="FP63" s="30"/>
      <c r="FQ63" s="30"/>
      <c r="FR63" s="30"/>
      <c r="FS63" s="30"/>
      <c r="FT63" s="30"/>
      <c r="FU63" s="30"/>
      <c r="FV63" s="30"/>
      <c r="FW63" s="30"/>
    </row>
    <row r="64" spans="1:179" ht="15.75" hidden="1" thickBot="1" x14ac:dyDescent="0.3">
      <c r="A64" s="6"/>
      <c r="B64" s="31"/>
      <c r="C64" s="8"/>
      <c r="D64" s="8"/>
      <c r="E64" s="32">
        <f>E55</f>
        <v>43458</v>
      </c>
      <c r="F64" s="32">
        <f t="shared" ref="F64:BQ64" si="13">F55</f>
        <v>43459</v>
      </c>
      <c r="G64" s="32">
        <f t="shared" si="13"/>
        <v>43460</v>
      </c>
      <c r="H64" s="32">
        <f t="shared" si="13"/>
        <v>43461</v>
      </c>
      <c r="I64" s="32">
        <f t="shared" si="13"/>
        <v>43462</v>
      </c>
      <c r="J64" s="33">
        <f t="shared" si="13"/>
        <v>43463</v>
      </c>
      <c r="K64" s="33">
        <f t="shared" si="13"/>
        <v>43464</v>
      </c>
      <c r="L64" s="32">
        <f t="shared" si="13"/>
        <v>43465</v>
      </c>
      <c r="M64" s="32">
        <f t="shared" si="13"/>
        <v>43466</v>
      </c>
      <c r="N64" s="32">
        <f t="shared" si="13"/>
        <v>43467</v>
      </c>
      <c r="O64" s="32">
        <f t="shared" si="13"/>
        <v>43468</v>
      </c>
      <c r="P64" s="32">
        <f t="shared" si="13"/>
        <v>43469</v>
      </c>
      <c r="Q64" s="33">
        <f t="shared" si="13"/>
        <v>43470</v>
      </c>
      <c r="R64" s="33">
        <f t="shared" si="13"/>
        <v>43471</v>
      </c>
      <c r="S64" s="32">
        <f t="shared" si="13"/>
        <v>43472</v>
      </c>
      <c r="T64" s="32">
        <f t="shared" si="13"/>
        <v>43473</v>
      </c>
      <c r="U64" s="32">
        <f t="shared" si="13"/>
        <v>43474</v>
      </c>
      <c r="V64" s="32">
        <f t="shared" si="13"/>
        <v>43475</v>
      </c>
      <c r="W64" s="32">
        <f t="shared" si="13"/>
        <v>43476</v>
      </c>
      <c r="X64" s="33">
        <f t="shared" si="13"/>
        <v>43477</v>
      </c>
      <c r="Y64" s="33">
        <f t="shared" si="13"/>
        <v>43478</v>
      </c>
      <c r="Z64" s="32">
        <f t="shared" si="13"/>
        <v>43479</v>
      </c>
      <c r="AA64" s="32">
        <f t="shared" si="13"/>
        <v>43480</v>
      </c>
      <c r="AB64" s="32">
        <f t="shared" si="13"/>
        <v>43481</v>
      </c>
      <c r="AC64" s="32">
        <f t="shared" si="13"/>
        <v>43482</v>
      </c>
      <c r="AD64" s="32">
        <f t="shared" si="13"/>
        <v>43483</v>
      </c>
      <c r="AE64" s="33">
        <f t="shared" si="13"/>
        <v>43484</v>
      </c>
      <c r="AF64" s="33">
        <f t="shared" si="13"/>
        <v>43485</v>
      </c>
      <c r="AG64" s="32">
        <f t="shared" si="13"/>
        <v>43486</v>
      </c>
      <c r="AH64" s="32">
        <f t="shared" si="13"/>
        <v>43487</v>
      </c>
      <c r="AI64" s="32">
        <f t="shared" si="13"/>
        <v>43488</v>
      </c>
      <c r="AJ64" s="32">
        <f t="shared" si="13"/>
        <v>43489</v>
      </c>
      <c r="AK64" s="32">
        <f t="shared" si="13"/>
        <v>43490</v>
      </c>
      <c r="AL64" s="33">
        <f t="shared" si="13"/>
        <v>43491</v>
      </c>
      <c r="AM64" s="33">
        <f t="shared" si="13"/>
        <v>43492</v>
      </c>
      <c r="AN64" s="32">
        <f t="shared" si="13"/>
        <v>43493</v>
      </c>
      <c r="AO64" s="32">
        <f t="shared" si="13"/>
        <v>43494</v>
      </c>
      <c r="AP64" s="32">
        <f t="shared" si="13"/>
        <v>43495</v>
      </c>
      <c r="AQ64" s="32">
        <f t="shared" si="13"/>
        <v>43496</v>
      </c>
      <c r="AR64" s="32">
        <f t="shared" si="13"/>
        <v>43497</v>
      </c>
      <c r="AS64" s="33">
        <f t="shared" si="13"/>
        <v>43498</v>
      </c>
      <c r="AT64" s="33">
        <f t="shared" si="13"/>
        <v>43499</v>
      </c>
      <c r="AU64" s="32">
        <f t="shared" si="13"/>
        <v>43500</v>
      </c>
      <c r="AV64" s="32">
        <f t="shared" si="13"/>
        <v>43501</v>
      </c>
      <c r="AW64" s="32">
        <f t="shared" si="13"/>
        <v>43502</v>
      </c>
      <c r="AX64" s="32">
        <f t="shared" si="13"/>
        <v>43503</v>
      </c>
      <c r="AY64" s="32">
        <f t="shared" si="13"/>
        <v>43504</v>
      </c>
      <c r="AZ64" s="33">
        <f t="shared" si="13"/>
        <v>43505</v>
      </c>
      <c r="BA64" s="33">
        <f t="shared" si="13"/>
        <v>43506</v>
      </c>
      <c r="BB64" s="32">
        <f t="shared" si="13"/>
        <v>43507</v>
      </c>
      <c r="BC64" s="32">
        <f t="shared" si="13"/>
        <v>43508</v>
      </c>
      <c r="BD64" s="32">
        <f t="shared" si="13"/>
        <v>43509</v>
      </c>
      <c r="BE64" s="32">
        <f t="shared" si="13"/>
        <v>43510</v>
      </c>
      <c r="BF64" s="32">
        <f t="shared" si="13"/>
        <v>43511</v>
      </c>
      <c r="BG64" s="33">
        <f t="shared" si="13"/>
        <v>43512</v>
      </c>
      <c r="BH64" s="33">
        <f t="shared" si="13"/>
        <v>43513</v>
      </c>
      <c r="BI64" s="32">
        <f t="shared" si="13"/>
        <v>43514</v>
      </c>
      <c r="BJ64" s="32">
        <f t="shared" si="13"/>
        <v>43515</v>
      </c>
      <c r="BK64" s="32">
        <f t="shared" si="13"/>
        <v>43516</v>
      </c>
      <c r="BL64" s="32">
        <f t="shared" si="13"/>
        <v>43517</v>
      </c>
      <c r="BM64" s="32">
        <f t="shared" si="13"/>
        <v>43518</v>
      </c>
      <c r="BN64" s="33">
        <f t="shared" si="13"/>
        <v>43519</v>
      </c>
      <c r="BO64" s="33">
        <f t="shared" si="13"/>
        <v>43520</v>
      </c>
      <c r="BP64" s="32">
        <f t="shared" si="13"/>
        <v>43521</v>
      </c>
      <c r="BQ64" s="32">
        <f t="shared" si="13"/>
        <v>43522</v>
      </c>
      <c r="BR64" s="32">
        <f t="shared" ref="BR64:EC64" si="14">BR55</f>
        <v>43523</v>
      </c>
      <c r="BS64" s="32">
        <f t="shared" si="14"/>
        <v>43524</v>
      </c>
      <c r="BT64" s="32">
        <f t="shared" si="14"/>
        <v>43525</v>
      </c>
      <c r="BU64" s="33">
        <f t="shared" si="14"/>
        <v>43526</v>
      </c>
      <c r="BV64" s="33">
        <f t="shared" si="14"/>
        <v>43527</v>
      </c>
      <c r="BW64" s="32">
        <f t="shared" si="14"/>
        <v>43528</v>
      </c>
      <c r="BX64" s="32">
        <f t="shared" si="14"/>
        <v>43529</v>
      </c>
      <c r="BY64" s="32">
        <f t="shared" si="14"/>
        <v>43530</v>
      </c>
      <c r="BZ64" s="32">
        <f t="shared" si="14"/>
        <v>43531</v>
      </c>
      <c r="CA64" s="32">
        <f t="shared" si="14"/>
        <v>43532</v>
      </c>
      <c r="CB64" s="33">
        <f t="shared" si="14"/>
        <v>43533</v>
      </c>
      <c r="CC64" s="33">
        <f t="shared" si="14"/>
        <v>43534</v>
      </c>
      <c r="CD64" s="32">
        <f t="shared" si="14"/>
        <v>43535</v>
      </c>
      <c r="CE64" s="32">
        <f t="shared" si="14"/>
        <v>43536</v>
      </c>
      <c r="CF64" s="32">
        <f t="shared" si="14"/>
        <v>43537</v>
      </c>
      <c r="CG64" s="32">
        <f t="shared" si="14"/>
        <v>43538</v>
      </c>
      <c r="CH64" s="32">
        <f t="shared" si="14"/>
        <v>43539</v>
      </c>
      <c r="CI64" s="33">
        <f t="shared" si="14"/>
        <v>43540</v>
      </c>
      <c r="CJ64" s="33">
        <f t="shared" si="14"/>
        <v>43541</v>
      </c>
      <c r="CK64" s="32">
        <f t="shared" si="14"/>
        <v>43542</v>
      </c>
      <c r="CL64" s="32">
        <f t="shared" si="14"/>
        <v>43543</v>
      </c>
      <c r="CM64" s="32">
        <f t="shared" si="14"/>
        <v>43544</v>
      </c>
      <c r="CN64" s="32">
        <f t="shared" si="14"/>
        <v>43545</v>
      </c>
      <c r="CO64" s="32">
        <f t="shared" si="14"/>
        <v>43546</v>
      </c>
      <c r="CP64" s="33">
        <f t="shared" si="14"/>
        <v>43547</v>
      </c>
      <c r="CQ64" s="33">
        <f t="shared" si="14"/>
        <v>43548</v>
      </c>
      <c r="CR64" s="32">
        <f t="shared" si="14"/>
        <v>43549</v>
      </c>
      <c r="CS64" s="32">
        <f t="shared" si="14"/>
        <v>43550</v>
      </c>
      <c r="CT64" s="32">
        <f t="shared" si="14"/>
        <v>43551</v>
      </c>
      <c r="CU64" s="32">
        <f t="shared" si="14"/>
        <v>43552</v>
      </c>
      <c r="CV64" s="32">
        <f t="shared" si="14"/>
        <v>43553</v>
      </c>
      <c r="CW64" s="33">
        <f t="shared" si="14"/>
        <v>43554</v>
      </c>
      <c r="CX64" s="33">
        <f t="shared" si="14"/>
        <v>43555</v>
      </c>
      <c r="CY64" s="32">
        <f t="shared" si="14"/>
        <v>43556</v>
      </c>
      <c r="CZ64" s="32">
        <f t="shared" si="14"/>
        <v>43557</v>
      </c>
      <c r="DA64" s="32">
        <f t="shared" si="14"/>
        <v>43558</v>
      </c>
      <c r="DB64" s="32">
        <f t="shared" si="14"/>
        <v>43559</v>
      </c>
      <c r="DC64" s="32">
        <f t="shared" si="14"/>
        <v>43560</v>
      </c>
      <c r="DD64" s="33">
        <f t="shared" si="14"/>
        <v>43561</v>
      </c>
      <c r="DE64" s="33">
        <f t="shared" si="14"/>
        <v>43562</v>
      </c>
      <c r="DF64" s="32">
        <f t="shared" si="14"/>
        <v>43563</v>
      </c>
      <c r="DG64" s="32">
        <f t="shared" si="14"/>
        <v>43564</v>
      </c>
      <c r="DH64" s="32">
        <f t="shared" si="14"/>
        <v>43565</v>
      </c>
      <c r="DI64" s="32">
        <f t="shared" si="14"/>
        <v>43566</v>
      </c>
      <c r="DJ64" s="32">
        <f t="shared" si="14"/>
        <v>43567</v>
      </c>
      <c r="DK64" s="33">
        <f t="shared" si="14"/>
        <v>43568</v>
      </c>
      <c r="DL64" s="33">
        <f t="shared" si="14"/>
        <v>43569</v>
      </c>
      <c r="DM64" s="32">
        <f t="shared" si="14"/>
        <v>43570</v>
      </c>
      <c r="DN64" s="32">
        <f t="shared" si="14"/>
        <v>43571</v>
      </c>
      <c r="DO64" s="32">
        <f t="shared" si="14"/>
        <v>43572</v>
      </c>
      <c r="DP64" s="32">
        <f t="shared" si="14"/>
        <v>43573</v>
      </c>
      <c r="DQ64" s="32">
        <f t="shared" si="14"/>
        <v>43574</v>
      </c>
      <c r="DR64" s="33">
        <f t="shared" si="14"/>
        <v>43575</v>
      </c>
      <c r="DS64" s="33">
        <f t="shared" si="14"/>
        <v>43576</v>
      </c>
      <c r="DT64" s="32">
        <f t="shared" si="14"/>
        <v>43577</v>
      </c>
      <c r="DU64" s="32">
        <f t="shared" si="14"/>
        <v>43578</v>
      </c>
      <c r="DV64" s="32">
        <f t="shared" si="14"/>
        <v>43579</v>
      </c>
      <c r="DW64" s="32">
        <f t="shared" si="14"/>
        <v>43580</v>
      </c>
      <c r="DX64" s="32">
        <f t="shared" si="14"/>
        <v>43581</v>
      </c>
      <c r="DY64" s="33">
        <f t="shared" si="14"/>
        <v>43582</v>
      </c>
      <c r="DZ64" s="33">
        <f t="shared" si="14"/>
        <v>43583</v>
      </c>
      <c r="EA64" s="32">
        <f t="shared" si="14"/>
        <v>43584</v>
      </c>
      <c r="EB64" s="32">
        <f t="shared" si="14"/>
        <v>43585</v>
      </c>
      <c r="EC64" s="32">
        <f t="shared" si="14"/>
        <v>43586</v>
      </c>
      <c r="ED64" s="32">
        <f t="shared" ref="ED64:FW64" si="15">ED55</f>
        <v>43587</v>
      </c>
      <c r="EE64" s="32">
        <f t="shared" si="15"/>
        <v>43588</v>
      </c>
      <c r="EF64" s="33">
        <f t="shared" si="15"/>
        <v>43589</v>
      </c>
      <c r="EG64" s="33">
        <f t="shared" si="15"/>
        <v>43590</v>
      </c>
      <c r="EH64" s="32">
        <f t="shared" si="15"/>
        <v>43591</v>
      </c>
      <c r="EI64" s="32">
        <f t="shared" si="15"/>
        <v>43592</v>
      </c>
      <c r="EJ64" s="32">
        <f t="shared" si="15"/>
        <v>43593</v>
      </c>
      <c r="EK64" s="32">
        <f t="shared" si="15"/>
        <v>43594</v>
      </c>
      <c r="EL64" s="32">
        <f t="shared" si="15"/>
        <v>43595</v>
      </c>
      <c r="EM64" s="33">
        <f t="shared" si="15"/>
        <v>43596</v>
      </c>
      <c r="EN64" s="33">
        <f t="shared" si="15"/>
        <v>43597</v>
      </c>
      <c r="EO64" s="32">
        <f t="shared" si="15"/>
        <v>43598</v>
      </c>
      <c r="EP64" s="32">
        <f t="shared" si="15"/>
        <v>43599</v>
      </c>
      <c r="EQ64" s="32">
        <f t="shared" si="15"/>
        <v>43600</v>
      </c>
      <c r="ER64" s="32">
        <f t="shared" si="15"/>
        <v>43601</v>
      </c>
      <c r="ES64" s="32">
        <f t="shared" si="15"/>
        <v>43602</v>
      </c>
      <c r="ET64" s="33">
        <f t="shared" si="15"/>
        <v>43603</v>
      </c>
      <c r="EU64" s="33">
        <f t="shared" si="15"/>
        <v>43604</v>
      </c>
      <c r="EV64" s="32">
        <f t="shared" si="15"/>
        <v>43605</v>
      </c>
      <c r="EW64" s="32">
        <f t="shared" si="15"/>
        <v>43606</v>
      </c>
      <c r="EX64" s="32">
        <f t="shared" si="15"/>
        <v>43607</v>
      </c>
      <c r="EY64" s="32">
        <f t="shared" si="15"/>
        <v>43608</v>
      </c>
      <c r="EZ64" s="32">
        <f t="shared" si="15"/>
        <v>43609</v>
      </c>
      <c r="FA64" s="33">
        <f t="shared" si="15"/>
        <v>43610</v>
      </c>
      <c r="FB64" s="33">
        <f t="shared" si="15"/>
        <v>43611</v>
      </c>
      <c r="FC64" s="32">
        <f t="shared" si="15"/>
        <v>43612</v>
      </c>
      <c r="FD64" s="32">
        <f t="shared" si="15"/>
        <v>43613</v>
      </c>
      <c r="FE64" s="32">
        <f t="shared" si="15"/>
        <v>43614</v>
      </c>
      <c r="FF64" s="32">
        <f t="shared" si="15"/>
        <v>43615</v>
      </c>
      <c r="FG64" s="32">
        <f t="shared" si="15"/>
        <v>43616</v>
      </c>
      <c r="FH64" s="33">
        <f t="shared" si="15"/>
        <v>43617</v>
      </c>
      <c r="FI64" s="33">
        <f t="shared" si="15"/>
        <v>43618</v>
      </c>
      <c r="FJ64" s="32">
        <f t="shared" si="15"/>
        <v>43619</v>
      </c>
      <c r="FK64" s="32">
        <f t="shared" si="15"/>
        <v>43620</v>
      </c>
      <c r="FL64" s="32">
        <f t="shared" si="15"/>
        <v>43621</v>
      </c>
      <c r="FM64" s="32">
        <f t="shared" si="15"/>
        <v>43622</v>
      </c>
      <c r="FN64" s="32">
        <f t="shared" si="15"/>
        <v>43623</v>
      </c>
      <c r="FO64" s="33">
        <f t="shared" si="15"/>
        <v>43624</v>
      </c>
      <c r="FP64" s="33">
        <f t="shared" si="15"/>
        <v>43625</v>
      </c>
      <c r="FQ64" s="32">
        <f t="shared" si="15"/>
        <v>43626</v>
      </c>
      <c r="FR64" s="32">
        <f t="shared" si="15"/>
        <v>43627</v>
      </c>
      <c r="FS64" s="32">
        <f t="shared" si="15"/>
        <v>43628</v>
      </c>
      <c r="FT64" s="32">
        <f t="shared" si="15"/>
        <v>43629</v>
      </c>
      <c r="FU64" s="32">
        <f t="shared" si="15"/>
        <v>43630</v>
      </c>
      <c r="FV64" s="33">
        <f t="shared" si="15"/>
        <v>43631</v>
      </c>
      <c r="FW64" s="33">
        <f t="shared" si="15"/>
        <v>43632</v>
      </c>
    </row>
    <row r="65" spans="1:179" ht="9.9499999999999993" customHeight="1" thickTop="1" thickBot="1" x14ac:dyDescent="0.3">
      <c r="A65" s="34" t="s">
        <v>16</v>
      </c>
      <c r="B65" s="88" t="s">
        <v>16</v>
      </c>
      <c r="C65" s="35"/>
      <c r="D65" s="35"/>
      <c r="E65" s="15">
        <f>INDEX('[1]2019'!$M$7:$NZ$33,MATCH($B$65,'[1]2019'!$C$7:$C$33,0),MATCH(E64,'[1]2019'!$M$5:$NZ$5))</f>
        <v>4</v>
      </c>
      <c r="F65" s="15">
        <f>INDEX('[1]2019'!$M$7:$NZ$33,MATCH($B$65,'[1]2019'!$C$7:$C$33,0),MATCH(F64,'[1]2019'!$M$5:$NZ$5))</f>
        <v>5</v>
      </c>
      <c r="G65" s="15">
        <f>INDEX('[1]2019'!$M$7:$NZ$33,MATCH($B$65,'[1]2019'!$C$7:$C$33,0),MATCH(G64,'[1]2019'!$M$5:$NZ$5))</f>
        <v>4</v>
      </c>
      <c r="H65" s="15">
        <f>INDEX('[1]2019'!$M$7:$NZ$33,MATCH($B$65,'[1]2019'!$C$7:$C$33,0),MATCH(H64,'[1]2019'!$M$5:$NZ$5))</f>
        <v>4</v>
      </c>
      <c r="I65" s="15">
        <f>INDEX('[1]2019'!$M$7:$NZ$33,MATCH($B$65,'[1]2019'!$C$7:$C$33,0),MATCH(I64,'[1]2019'!$M$5:$NZ$5))</f>
        <v>4</v>
      </c>
      <c r="J65" s="15">
        <f>INDEX('[1]2019'!$M$7:$NZ$33,MATCH($B$65,'[1]2019'!$C$7:$C$33,0),MATCH(J64,'[1]2019'!$M$5:$NZ$5))</f>
        <v>0</v>
      </c>
      <c r="K65" s="15">
        <f>INDEX('[1]2019'!$M$7:$NZ$33,MATCH($B$65,'[1]2019'!$C$7:$C$33,0),MATCH(K64,'[1]2019'!$M$5:$NZ$5))</f>
        <v>0</v>
      </c>
      <c r="L65" s="15">
        <f>INDEX('[1]2019'!$M$7:$NZ$33,MATCH($B$65,'[1]2019'!$C$7:$C$33,0),MATCH(L64,'[1]2019'!$M$5:$NZ$5))</f>
        <v>0</v>
      </c>
      <c r="M65" s="15">
        <f>INDEX('[1]2019'!$M$7:$NZ$33,MATCH($B$65,'[1]2019'!$C$7:$C$33,0),MATCH(M64,'[1]2019'!$M$5:$NZ$5))</f>
        <v>2</v>
      </c>
      <c r="N65" s="15">
        <f>INDEX('[1]2019'!$M$7:$NZ$33,MATCH($B$65,'[1]2019'!$C$7:$C$33,0),MATCH(N64,'[1]2019'!$M$5:$NZ$5))</f>
        <v>2</v>
      </c>
      <c r="O65" s="15">
        <f>INDEX('[1]2019'!$M$7:$NZ$33,MATCH($B$65,'[1]2019'!$C$7:$C$33,0),MATCH(O64,'[1]2019'!$M$5:$NZ$5))</f>
        <v>2</v>
      </c>
      <c r="P65" s="15">
        <f>INDEX('[1]2019'!$M$7:$NZ$33,MATCH($B$65,'[1]2019'!$C$7:$C$33,0),MATCH(P64,'[1]2019'!$M$5:$NZ$5))</f>
        <v>2</v>
      </c>
      <c r="Q65" s="15">
        <f>INDEX('[1]2019'!$M$7:$NZ$33,MATCH($B$65,'[1]2019'!$C$7:$C$33,0),MATCH(Q64,'[1]2019'!$M$5:$NZ$5))</f>
        <v>0</v>
      </c>
      <c r="R65" s="15">
        <f>INDEX('[1]2019'!$M$7:$NZ$33,MATCH($B$65,'[1]2019'!$C$7:$C$33,0),MATCH(R64,'[1]2019'!$M$5:$NZ$5))</f>
        <v>0</v>
      </c>
      <c r="S65" s="15">
        <f>INDEX('[1]2019'!$M$7:$NZ$33,MATCH($B$65,'[1]2019'!$C$7:$C$33,0),MATCH(S64,'[1]2019'!$M$5:$NZ$5))</f>
        <v>1</v>
      </c>
      <c r="T65" s="15">
        <f>INDEX('[1]2019'!$M$7:$NZ$33,MATCH($B$65,'[1]2019'!$C$7:$C$33,0),MATCH(T64,'[1]2019'!$M$5:$NZ$5))</f>
        <v>1</v>
      </c>
      <c r="U65" s="15">
        <f>INDEX('[1]2019'!$M$7:$NZ$33,MATCH($B$65,'[1]2019'!$C$7:$C$33,0),MATCH(U64,'[1]2019'!$M$5:$NZ$5))</f>
        <v>1</v>
      </c>
      <c r="V65" s="15">
        <f>INDEX('[1]2019'!$M$7:$NZ$33,MATCH($B$65,'[1]2019'!$C$7:$C$33,0),MATCH(V64,'[1]2019'!$M$5:$NZ$5))</f>
        <v>1</v>
      </c>
      <c r="W65" s="15">
        <f>INDEX('[1]2019'!$M$7:$NZ$33,MATCH($B$65,'[1]2019'!$C$7:$C$33,0),MATCH(W64,'[1]2019'!$M$5:$NZ$5))</f>
        <v>1</v>
      </c>
      <c r="X65" s="15">
        <f>INDEX('[1]2019'!$M$7:$NZ$33,MATCH($B$65,'[1]2019'!$C$7:$C$33,0),MATCH(X64,'[1]2019'!$M$5:$NZ$5))</f>
        <v>0</v>
      </c>
      <c r="Y65" s="15">
        <f>INDEX('[1]2019'!$M$7:$NZ$33,MATCH($B$65,'[1]2019'!$C$7:$C$33,0),MATCH(Y64,'[1]2019'!$M$5:$NZ$5))</f>
        <v>0</v>
      </c>
      <c r="Z65" s="15">
        <f>INDEX('[1]2019'!$M$7:$NZ$33,MATCH($B$65,'[1]2019'!$C$7:$C$33,0),MATCH(Z64,'[1]2019'!$M$5:$NZ$5))</f>
        <v>2</v>
      </c>
      <c r="AA65" s="15">
        <f>INDEX('[1]2019'!$M$7:$NZ$33,MATCH($B$65,'[1]2019'!$C$7:$C$33,0),MATCH(AA64,'[1]2019'!$M$5:$NZ$5))</f>
        <v>2</v>
      </c>
      <c r="AB65" s="15">
        <f>INDEX('[1]2019'!$M$7:$NZ$33,MATCH($B$65,'[1]2019'!$C$7:$C$33,0),MATCH(AB64,'[1]2019'!$M$5:$NZ$5))</f>
        <v>0</v>
      </c>
      <c r="AC65" s="15">
        <f>INDEX('[1]2019'!$M$7:$NZ$33,MATCH($B$65,'[1]2019'!$C$7:$C$33,0),MATCH(AC64,'[1]2019'!$M$5:$NZ$5))</f>
        <v>0</v>
      </c>
      <c r="AD65" s="15">
        <f>INDEX('[1]2019'!$M$7:$NZ$33,MATCH($B$65,'[1]2019'!$C$7:$C$33,0),MATCH(AD64,'[1]2019'!$M$5:$NZ$5))</f>
        <v>2</v>
      </c>
      <c r="AE65" s="15">
        <f>INDEX('[1]2019'!$M$7:$NZ$33,MATCH($B$65,'[1]2019'!$C$7:$C$33,0),MATCH(AE64,'[1]2019'!$M$5:$NZ$5))</f>
        <v>2</v>
      </c>
      <c r="AF65" s="15">
        <f>INDEX('[1]2019'!$M$7:$NZ$33,MATCH($B$65,'[1]2019'!$C$7:$C$33,0),MATCH(AF64,'[1]2019'!$M$5:$NZ$5))</f>
        <v>2</v>
      </c>
      <c r="AG65" s="15">
        <f>INDEX('[1]2019'!$M$7:$NZ$33,MATCH($B$65,'[1]2019'!$C$7:$C$33,0),MATCH(AG64,'[1]2019'!$M$5:$NZ$5))</f>
        <v>0</v>
      </c>
      <c r="AH65" s="15">
        <f>INDEX('[1]2019'!$M$7:$NZ$33,MATCH($B$65,'[1]2019'!$C$7:$C$33,0),MATCH(AH64,'[1]2019'!$M$5:$NZ$5))</f>
        <v>1</v>
      </c>
      <c r="AI65" s="15">
        <f>INDEX('[1]2019'!$M$7:$NZ$33,MATCH($B$65,'[1]2019'!$C$7:$C$33,0),MATCH(AI64,'[1]2019'!$M$5:$NZ$5))</f>
        <v>1</v>
      </c>
      <c r="AJ65" s="15">
        <f>INDEX('[1]2019'!$M$7:$NZ$33,MATCH($B$65,'[1]2019'!$C$7:$C$33,0),MATCH(AJ64,'[1]2019'!$M$5:$NZ$5))</f>
        <v>1</v>
      </c>
      <c r="AK65" s="15">
        <f>INDEX('[1]2019'!$M$7:$NZ$33,MATCH($B$65,'[1]2019'!$C$7:$C$33,0),MATCH(AK64,'[1]2019'!$M$5:$NZ$5))</f>
        <v>1</v>
      </c>
      <c r="AL65" s="15">
        <f>INDEX('[1]2019'!$M$7:$NZ$33,MATCH($B$65,'[1]2019'!$C$7:$C$33,0),MATCH(AL64,'[1]2019'!$M$5:$NZ$5))</f>
        <v>0</v>
      </c>
      <c r="AM65" s="15">
        <f>INDEX('[1]2019'!$M$7:$NZ$33,MATCH($B$65,'[1]2019'!$C$7:$C$33,0),MATCH(AM64,'[1]2019'!$M$5:$NZ$5))</f>
        <v>0</v>
      </c>
      <c r="AN65" s="15">
        <f>INDEX('[1]2019'!$M$7:$NZ$33,MATCH($B$65,'[1]2019'!$C$7:$C$33,0),MATCH(AN64,'[1]2019'!$M$5:$NZ$5))</f>
        <v>2</v>
      </c>
      <c r="AO65" s="15">
        <f>INDEX('[1]2019'!$M$7:$NZ$33,MATCH($B$65,'[1]2019'!$C$7:$C$33,0),MATCH(AO64,'[1]2019'!$M$5:$NZ$5))</f>
        <v>2</v>
      </c>
      <c r="AP65" s="15">
        <f>INDEX('[1]2019'!$M$7:$NZ$33,MATCH($B$65,'[1]2019'!$C$7:$C$33,0),MATCH(AP64,'[1]2019'!$M$5:$NZ$5))</f>
        <v>0</v>
      </c>
      <c r="AQ65" s="15">
        <f>INDEX('[1]2019'!$M$7:$NZ$33,MATCH($B$65,'[1]2019'!$C$7:$C$33,0),MATCH(AQ64,'[1]2019'!$M$5:$NZ$5))</f>
        <v>0</v>
      </c>
      <c r="AR65" s="15">
        <f>INDEX('[1]2019'!$M$7:$NZ$33,MATCH($B$65,'[1]2019'!$C$7:$C$33,0),MATCH(AR64,'[1]2019'!$M$5:$NZ$5))</f>
        <v>2</v>
      </c>
      <c r="AS65" s="15">
        <f>INDEX('[1]2019'!$M$7:$NZ$33,MATCH($B$65,'[1]2019'!$C$7:$C$33,0),MATCH(AS64,'[1]2019'!$M$5:$NZ$5))</f>
        <v>2</v>
      </c>
      <c r="AT65" s="15">
        <f>INDEX('[1]2019'!$M$7:$NZ$33,MATCH($B$65,'[1]2019'!$C$7:$C$33,0),MATCH(AT64,'[1]2019'!$M$5:$NZ$5))</f>
        <v>2</v>
      </c>
      <c r="AU65" s="15">
        <f>INDEX('[1]2019'!$M$7:$NZ$33,MATCH($B$65,'[1]2019'!$C$7:$C$33,0),MATCH(AU64,'[1]2019'!$M$5:$NZ$5))</f>
        <v>3</v>
      </c>
      <c r="AV65" s="15">
        <f>INDEX('[1]2019'!$M$7:$NZ$33,MATCH($B$65,'[1]2019'!$C$7:$C$33,0),MATCH(AV64,'[1]2019'!$M$5:$NZ$5))</f>
        <v>3</v>
      </c>
      <c r="AW65" s="15">
        <f>INDEX('[1]2019'!$M$7:$NZ$33,MATCH($B$65,'[1]2019'!$C$7:$C$33,0),MATCH(AW64,'[1]2019'!$M$5:$NZ$5))</f>
        <v>3</v>
      </c>
      <c r="AX65" s="15">
        <f>INDEX('[1]2019'!$M$7:$NZ$33,MATCH($B$65,'[1]2019'!$C$7:$C$33,0),MATCH(AX64,'[1]2019'!$M$5:$NZ$5))</f>
        <v>3</v>
      </c>
      <c r="AY65" s="15">
        <f>INDEX('[1]2019'!$M$7:$NZ$33,MATCH($B$65,'[1]2019'!$C$7:$C$33,0),MATCH(AY64,'[1]2019'!$M$5:$NZ$5))</f>
        <v>3</v>
      </c>
      <c r="AZ65" s="15">
        <f>INDEX('[1]2019'!$M$7:$NZ$33,MATCH($B$65,'[1]2019'!$C$7:$C$33,0),MATCH(AZ64,'[1]2019'!$M$5:$NZ$5))</f>
        <v>0</v>
      </c>
      <c r="BA65" s="15">
        <f>INDEX('[1]2019'!$M$7:$NZ$33,MATCH($B$65,'[1]2019'!$C$7:$C$33,0),MATCH(BA64,'[1]2019'!$M$5:$NZ$5))</f>
        <v>0</v>
      </c>
      <c r="BB65" s="15">
        <f>INDEX('[1]2019'!$M$7:$NZ$33,MATCH($B$65,'[1]2019'!$C$7:$C$33,0),MATCH(BB64,'[1]2019'!$M$5:$NZ$5))</f>
        <v>3</v>
      </c>
      <c r="BC65" s="15">
        <f>INDEX('[1]2019'!$M$7:$NZ$33,MATCH($B$65,'[1]2019'!$C$7:$C$33,0),MATCH(BC64,'[1]2019'!$M$5:$NZ$5))</f>
        <v>1</v>
      </c>
      <c r="BD65" s="15">
        <f>INDEX('[1]2019'!$M$7:$NZ$33,MATCH($B$65,'[1]2019'!$C$7:$C$33,0),MATCH(BD64,'[1]2019'!$M$5:$NZ$5))</f>
        <v>1</v>
      </c>
      <c r="BE65" s="15">
        <f>INDEX('[1]2019'!$M$7:$NZ$33,MATCH($B$65,'[1]2019'!$C$7:$C$33,0),MATCH(BE64,'[1]2019'!$M$5:$NZ$5))</f>
        <v>1</v>
      </c>
      <c r="BF65" s="15">
        <f>INDEX('[1]2019'!$M$7:$NZ$33,MATCH($B$65,'[1]2019'!$C$7:$C$33,0),MATCH(BF64,'[1]2019'!$M$5:$NZ$5))</f>
        <v>1</v>
      </c>
      <c r="BG65" s="15">
        <f>INDEX('[1]2019'!$M$7:$NZ$33,MATCH($B$65,'[1]2019'!$C$7:$C$33,0),MATCH(BG64,'[1]2019'!$M$5:$NZ$5))</f>
        <v>0</v>
      </c>
      <c r="BH65" s="15">
        <f>INDEX('[1]2019'!$M$7:$NZ$33,MATCH($B$65,'[1]2019'!$C$7:$C$33,0),MATCH(BH64,'[1]2019'!$M$5:$NZ$5))</f>
        <v>0</v>
      </c>
      <c r="BI65" s="15">
        <f>INDEX('[1]2019'!$M$7:$NZ$33,MATCH($B$65,'[1]2019'!$C$7:$C$33,0),MATCH(BI64,'[1]2019'!$M$5:$NZ$5))</f>
        <v>2</v>
      </c>
      <c r="BJ65" s="15">
        <f>INDEX('[1]2019'!$M$7:$NZ$33,MATCH($B$65,'[1]2019'!$C$7:$C$33,0),MATCH(BJ64,'[1]2019'!$M$5:$NZ$5))</f>
        <v>2</v>
      </c>
      <c r="BK65" s="15">
        <f>INDEX('[1]2019'!$M$7:$NZ$33,MATCH($B$65,'[1]2019'!$C$7:$C$33,0),MATCH(BK64,'[1]2019'!$M$5:$NZ$5))</f>
        <v>2</v>
      </c>
      <c r="BL65" s="15">
        <f>INDEX('[1]2019'!$M$7:$NZ$33,MATCH($B$65,'[1]2019'!$C$7:$C$33,0),MATCH(BL64,'[1]2019'!$M$5:$NZ$5))</f>
        <v>2</v>
      </c>
      <c r="BM65" s="15">
        <f>INDEX('[1]2019'!$M$7:$NZ$33,MATCH($B$65,'[1]2019'!$C$7:$C$33,0),MATCH(BM64,'[1]2019'!$M$5:$NZ$5))</f>
        <v>2</v>
      </c>
      <c r="BN65" s="15">
        <f>INDEX('[1]2019'!$M$7:$NZ$33,MATCH($B$65,'[1]2019'!$C$7:$C$33,0),MATCH(BN64,'[1]2019'!$M$5:$NZ$5))</f>
        <v>0</v>
      </c>
      <c r="BO65" s="15">
        <f>INDEX('[1]2019'!$M$7:$NZ$33,MATCH($B$65,'[1]2019'!$C$7:$C$33,0),MATCH(BO64,'[1]2019'!$M$5:$NZ$5))</f>
        <v>0</v>
      </c>
      <c r="BP65" s="15">
        <f>INDEX('[1]2019'!$M$7:$NZ$33,MATCH($B$65,'[1]2019'!$C$7:$C$33,0),MATCH(BP64,'[1]2019'!$M$5:$NZ$5))</f>
        <v>2</v>
      </c>
      <c r="BQ65" s="15">
        <f>INDEX('[1]2019'!$M$7:$NZ$33,MATCH($B$65,'[1]2019'!$C$7:$C$33,0),MATCH(BQ64,'[1]2019'!$M$5:$NZ$5))</f>
        <v>2</v>
      </c>
      <c r="BR65" s="15">
        <f>INDEX('[1]2019'!$M$7:$NZ$33,MATCH($B$65,'[1]2019'!$C$7:$C$33,0),MATCH(BR64,'[1]2019'!$M$5:$NZ$5))</f>
        <v>0</v>
      </c>
      <c r="BS65" s="15">
        <f>INDEX('[1]2019'!$M$7:$NZ$33,MATCH($B$65,'[1]2019'!$C$7:$C$33,0),MATCH(BS64,'[1]2019'!$M$5:$NZ$5))</f>
        <v>0</v>
      </c>
      <c r="BT65" s="15">
        <f>INDEX('[1]2019'!$M$7:$NZ$33,MATCH($B$65,'[1]2019'!$C$7:$C$33,0),MATCH(BT64,'[1]2019'!$M$5:$NZ$5))</f>
        <v>2</v>
      </c>
      <c r="BU65" s="15">
        <f>INDEX('[1]2019'!$M$7:$NZ$33,MATCH($B$65,'[1]2019'!$C$7:$C$33,0),MATCH(BU64,'[1]2019'!$M$5:$NZ$5))</f>
        <v>2</v>
      </c>
      <c r="BV65" s="15">
        <f>INDEX('[1]2019'!$M$7:$NZ$33,MATCH($B$65,'[1]2019'!$C$7:$C$33,0),MATCH(BV64,'[1]2019'!$M$5:$NZ$5))</f>
        <v>2</v>
      </c>
      <c r="BW65" s="15">
        <f>INDEX('[1]2019'!$M$7:$NZ$33,MATCH($B$65,'[1]2019'!$C$7:$C$33,0),MATCH(BW64,'[1]2019'!$M$5:$NZ$5))</f>
        <v>0</v>
      </c>
      <c r="BX65" s="15">
        <f>INDEX('[1]2019'!$M$7:$NZ$33,MATCH($B$65,'[1]2019'!$C$7:$C$33,0),MATCH(BX64,'[1]2019'!$M$5:$NZ$5))</f>
        <v>1</v>
      </c>
      <c r="BY65" s="15">
        <f>INDEX('[1]2019'!$M$7:$NZ$33,MATCH($B$65,'[1]2019'!$C$7:$C$33,0),MATCH(BY64,'[1]2019'!$M$5:$NZ$5))</f>
        <v>1</v>
      </c>
      <c r="BZ65" s="15">
        <f>INDEX('[1]2019'!$M$7:$NZ$33,MATCH($B$65,'[1]2019'!$C$7:$C$33,0),MATCH(BZ64,'[1]2019'!$M$5:$NZ$5))</f>
        <v>1</v>
      </c>
      <c r="CA65" s="15">
        <f>INDEX('[1]2019'!$M$7:$NZ$33,MATCH($B$65,'[1]2019'!$C$7:$C$33,0),MATCH(CA64,'[1]2019'!$M$5:$NZ$5))</f>
        <v>1</v>
      </c>
      <c r="CB65" s="15">
        <f>INDEX('[1]2019'!$M$7:$NZ$33,MATCH($B$65,'[1]2019'!$C$7:$C$33,0),MATCH(CB64,'[1]2019'!$M$5:$NZ$5))</f>
        <v>0</v>
      </c>
      <c r="CC65" s="15">
        <f>INDEX('[1]2019'!$M$7:$NZ$33,MATCH($B$65,'[1]2019'!$C$7:$C$33,0),MATCH(CC64,'[1]2019'!$M$5:$NZ$5))</f>
        <v>0</v>
      </c>
      <c r="CD65" s="15">
        <f>INDEX('[1]2019'!$M$7:$NZ$33,MATCH($B$65,'[1]2019'!$C$7:$C$33,0),MATCH(CD64,'[1]2019'!$M$5:$NZ$5))</f>
        <v>2</v>
      </c>
      <c r="CE65" s="15">
        <f>INDEX('[1]2019'!$M$7:$NZ$33,MATCH($B$65,'[1]2019'!$C$7:$C$33,0),MATCH(CE64,'[1]2019'!$M$5:$NZ$5))</f>
        <v>2</v>
      </c>
      <c r="CF65" s="15">
        <f>INDEX('[1]2019'!$M$7:$NZ$33,MATCH($B$65,'[1]2019'!$C$7:$C$33,0),MATCH(CF64,'[1]2019'!$M$5:$NZ$5))</f>
        <v>2</v>
      </c>
      <c r="CG65" s="15">
        <f>INDEX('[1]2019'!$M$7:$NZ$33,MATCH($B$65,'[1]2019'!$C$7:$C$33,0),MATCH(CG64,'[1]2019'!$M$5:$NZ$5))</f>
        <v>2</v>
      </c>
      <c r="CH65" s="15">
        <f>INDEX('[1]2019'!$M$7:$NZ$33,MATCH($B$65,'[1]2019'!$C$7:$C$33,0),MATCH(CH64,'[1]2019'!$M$5:$NZ$5))</f>
        <v>2</v>
      </c>
      <c r="CI65" s="15">
        <f>INDEX('[1]2019'!$M$7:$NZ$33,MATCH($B$65,'[1]2019'!$C$7:$C$33,0),MATCH(CI64,'[1]2019'!$M$5:$NZ$5))</f>
        <v>0</v>
      </c>
      <c r="CJ65" s="15">
        <f>INDEX('[1]2019'!$M$7:$NZ$33,MATCH($B$65,'[1]2019'!$C$7:$C$33,0),MATCH(CJ64,'[1]2019'!$M$5:$NZ$5))</f>
        <v>0</v>
      </c>
      <c r="CK65" s="15">
        <f>INDEX('[1]2019'!$M$7:$NZ$33,MATCH($B$65,'[1]2019'!$C$7:$C$33,0),MATCH(CK64,'[1]2019'!$M$5:$NZ$5))</f>
        <v>1</v>
      </c>
      <c r="CL65" s="15">
        <f>INDEX('[1]2019'!$M$7:$NZ$33,MATCH($B$65,'[1]2019'!$C$7:$C$33,0),MATCH(CL64,'[1]2019'!$M$5:$NZ$5))</f>
        <v>1</v>
      </c>
      <c r="CM65" s="15">
        <f>INDEX('[1]2019'!$M$7:$NZ$33,MATCH($B$65,'[1]2019'!$C$7:$C$33,0),MATCH(CM64,'[1]2019'!$M$5:$NZ$5))</f>
        <v>1</v>
      </c>
      <c r="CN65" s="15">
        <f>INDEX('[1]2019'!$M$7:$NZ$33,MATCH($B$65,'[1]2019'!$C$7:$C$33,0),MATCH(CN64,'[1]2019'!$M$5:$NZ$5))</f>
        <v>1</v>
      </c>
      <c r="CO65" s="15">
        <f>INDEX('[1]2019'!$M$7:$NZ$33,MATCH($B$65,'[1]2019'!$C$7:$C$33,0),MATCH(CO64,'[1]2019'!$M$5:$NZ$5))</f>
        <v>1</v>
      </c>
      <c r="CP65" s="15">
        <f>INDEX('[1]2019'!$M$7:$NZ$33,MATCH($B$65,'[1]2019'!$C$7:$C$33,0),MATCH(CP64,'[1]2019'!$M$5:$NZ$5))</f>
        <v>0</v>
      </c>
      <c r="CQ65" s="15">
        <f>INDEX('[1]2019'!$M$7:$NZ$33,MATCH($B$65,'[1]2019'!$C$7:$C$33,0),MATCH(CQ64,'[1]2019'!$M$5:$NZ$5))</f>
        <v>0</v>
      </c>
      <c r="CR65" s="15">
        <f>INDEX('[1]2019'!$M$7:$NZ$33,MATCH($B$65,'[1]2019'!$C$7:$C$33,0),MATCH(CR64,'[1]2019'!$M$5:$NZ$5))</f>
        <v>2</v>
      </c>
      <c r="CS65" s="15">
        <f>INDEX('[1]2019'!$M$7:$NZ$33,MATCH($B$65,'[1]2019'!$C$7:$C$33,0),MATCH(CS64,'[1]2019'!$M$5:$NZ$5))</f>
        <v>2</v>
      </c>
      <c r="CT65" s="15">
        <f>INDEX('[1]2019'!$M$7:$NZ$33,MATCH($B$65,'[1]2019'!$C$7:$C$33,0),MATCH(CT64,'[1]2019'!$M$5:$NZ$5))</f>
        <v>0</v>
      </c>
      <c r="CU65" s="15">
        <f>INDEX('[1]2019'!$M$7:$NZ$33,MATCH($B$65,'[1]2019'!$C$7:$C$33,0),MATCH(CU64,'[1]2019'!$M$5:$NZ$5))</f>
        <v>0</v>
      </c>
      <c r="CV65" s="15">
        <f>INDEX('[1]2019'!$M$7:$NZ$33,MATCH($B$65,'[1]2019'!$C$7:$C$33,0),MATCH(CV64,'[1]2019'!$M$5:$NZ$5))</f>
        <v>2</v>
      </c>
      <c r="CW65" s="15">
        <f>INDEX('[1]2019'!$M$7:$NZ$33,MATCH($B$65,'[1]2019'!$C$7:$C$33,0),MATCH(CW64,'[1]2019'!$M$5:$NZ$5))</f>
        <v>2</v>
      </c>
      <c r="CX65" s="15">
        <f>INDEX('[1]2019'!$M$7:$NZ$33,MATCH($B$65,'[1]2019'!$C$7:$C$33,0),MATCH(CX64,'[1]2019'!$M$5:$NZ$5))</f>
        <v>2</v>
      </c>
      <c r="CY65" s="15">
        <f>INDEX('[1]2019'!$M$7:$NZ$33,MATCH($B$65,'[1]2019'!$C$7:$C$33,0),MATCH(CY64,'[1]2019'!$M$5:$NZ$5))</f>
        <v>4</v>
      </c>
      <c r="CZ65" s="15">
        <f>INDEX('[1]2019'!$M$7:$NZ$33,MATCH($B$65,'[1]2019'!$C$7:$C$33,0),MATCH(CZ64,'[1]2019'!$M$5:$NZ$5))</f>
        <v>4</v>
      </c>
      <c r="DA65" s="15">
        <f>INDEX('[1]2019'!$M$7:$NZ$33,MATCH($B$65,'[1]2019'!$C$7:$C$33,0),MATCH(DA64,'[1]2019'!$M$5:$NZ$5))</f>
        <v>4</v>
      </c>
      <c r="DB65" s="15">
        <f>INDEX('[1]2019'!$M$7:$NZ$33,MATCH($B$65,'[1]2019'!$C$7:$C$33,0),MATCH(DB64,'[1]2019'!$M$5:$NZ$5))</f>
        <v>4</v>
      </c>
      <c r="DC65" s="15">
        <f>INDEX('[1]2019'!$M$7:$NZ$33,MATCH($B$65,'[1]2019'!$C$7:$C$33,0),MATCH(DC64,'[1]2019'!$M$5:$NZ$5))</f>
        <v>4</v>
      </c>
      <c r="DD65" s="15">
        <f>INDEX('[1]2019'!$M$7:$NZ$33,MATCH($B$65,'[1]2019'!$C$7:$C$33,0),MATCH(DD64,'[1]2019'!$M$5:$NZ$5))</f>
        <v>0</v>
      </c>
      <c r="DE65" s="15">
        <f>INDEX('[1]2019'!$M$7:$NZ$33,MATCH($B$65,'[1]2019'!$C$7:$C$33,0),MATCH(DE64,'[1]2019'!$M$5:$NZ$5))</f>
        <v>0</v>
      </c>
      <c r="DF65" s="15">
        <f>INDEX('[1]2019'!$M$7:$NZ$33,MATCH($B$65,'[1]2019'!$C$7:$C$33,0),MATCH(DF64,'[1]2019'!$M$5:$NZ$5))</f>
        <v>2</v>
      </c>
      <c r="DG65" s="15">
        <f>INDEX('[1]2019'!$M$7:$NZ$33,MATCH($B$65,'[1]2019'!$C$7:$C$33,0),MATCH(DG64,'[1]2019'!$M$5:$NZ$5))</f>
        <v>2</v>
      </c>
      <c r="DH65" s="15">
        <f>INDEX('[1]2019'!$M$7:$NZ$33,MATCH($B$65,'[1]2019'!$C$7:$C$33,0),MATCH(DH64,'[1]2019'!$M$5:$NZ$5))</f>
        <v>2</v>
      </c>
      <c r="DI65" s="15">
        <f>INDEX('[1]2019'!$M$7:$NZ$33,MATCH($B$65,'[1]2019'!$C$7:$C$33,0),MATCH(DI64,'[1]2019'!$M$5:$NZ$5))</f>
        <v>2</v>
      </c>
      <c r="DJ65" s="15">
        <f>INDEX('[1]2019'!$M$7:$NZ$33,MATCH($B$65,'[1]2019'!$C$7:$C$33,0),MATCH(DJ64,'[1]2019'!$M$5:$NZ$5))</f>
        <v>2</v>
      </c>
      <c r="DK65" s="15">
        <f>INDEX('[1]2019'!$M$7:$NZ$33,MATCH($B$65,'[1]2019'!$C$7:$C$33,0),MATCH(DK64,'[1]2019'!$M$5:$NZ$5))</f>
        <v>0</v>
      </c>
      <c r="DL65" s="15">
        <f>INDEX('[1]2019'!$M$7:$NZ$33,MATCH($B$65,'[1]2019'!$C$7:$C$33,0),MATCH(DL64,'[1]2019'!$M$5:$NZ$5))</f>
        <v>0</v>
      </c>
      <c r="DM65" s="15">
        <f>INDEX('[1]2019'!$M$7:$NZ$33,MATCH($B$65,'[1]2019'!$C$7:$C$33,0),MATCH(DM64,'[1]2019'!$M$5:$NZ$5))</f>
        <v>2</v>
      </c>
      <c r="DN65" s="15">
        <f>INDEX('[1]2019'!$M$7:$NZ$33,MATCH($B$65,'[1]2019'!$C$7:$C$33,0),MATCH(DN64,'[1]2019'!$M$5:$NZ$5))</f>
        <v>2</v>
      </c>
      <c r="DO65" s="15">
        <f>INDEX('[1]2019'!$M$7:$NZ$33,MATCH($B$65,'[1]2019'!$C$7:$C$33,0),MATCH(DO64,'[1]2019'!$M$5:$NZ$5))</f>
        <v>2</v>
      </c>
      <c r="DP65" s="15">
        <f>INDEX('[1]2019'!$M$7:$NZ$33,MATCH($B$65,'[1]2019'!$C$7:$C$33,0),MATCH(DP64,'[1]2019'!$M$5:$NZ$5))</f>
        <v>2</v>
      </c>
      <c r="DQ65" s="15">
        <f>INDEX('[1]2019'!$M$7:$NZ$33,MATCH($B$65,'[1]2019'!$C$7:$C$33,0),MATCH(DQ64,'[1]2019'!$M$5:$NZ$5))</f>
        <v>2</v>
      </c>
      <c r="DR65" s="15">
        <f>INDEX('[1]2019'!$M$7:$NZ$33,MATCH($B$65,'[1]2019'!$C$7:$C$33,0),MATCH(DR64,'[1]2019'!$M$5:$NZ$5))</f>
        <v>0</v>
      </c>
      <c r="DS65" s="15">
        <f>INDEX('[1]2019'!$M$7:$NZ$33,MATCH($B$65,'[1]2019'!$C$7:$C$33,0),MATCH(DS64,'[1]2019'!$M$5:$NZ$5))</f>
        <v>0</v>
      </c>
      <c r="DT65" s="15">
        <f>INDEX('[1]2019'!$M$7:$NZ$33,MATCH($B$65,'[1]2019'!$C$7:$C$33,0),MATCH(DT64,'[1]2019'!$M$5:$NZ$5))</f>
        <v>2</v>
      </c>
      <c r="DU65" s="15">
        <f>INDEX('[1]2019'!$M$7:$NZ$33,MATCH($B$65,'[1]2019'!$C$7:$C$33,0),MATCH(DU64,'[1]2019'!$M$5:$NZ$5))</f>
        <v>1</v>
      </c>
      <c r="DV65" s="15">
        <f>INDEX('[1]2019'!$M$7:$NZ$33,MATCH($B$65,'[1]2019'!$C$7:$C$33,0),MATCH(DV64,'[1]2019'!$M$5:$NZ$5))</f>
        <v>1</v>
      </c>
      <c r="DW65" s="15">
        <f>INDEX('[1]2019'!$M$7:$NZ$33,MATCH($B$65,'[1]2019'!$C$7:$C$33,0),MATCH(DW64,'[1]2019'!$M$5:$NZ$5))</f>
        <v>1</v>
      </c>
      <c r="DX65" s="15">
        <f>INDEX('[1]2019'!$M$7:$NZ$33,MATCH($B$65,'[1]2019'!$C$7:$C$33,0),MATCH(DX64,'[1]2019'!$M$5:$NZ$5))</f>
        <v>1</v>
      </c>
      <c r="DY65" s="15">
        <f>INDEX('[1]2019'!$M$7:$NZ$33,MATCH($B$65,'[1]2019'!$C$7:$C$33,0),MATCH(DY64,'[1]2019'!$M$5:$NZ$5))</f>
        <v>0</v>
      </c>
      <c r="DZ65" s="15">
        <f>INDEX('[1]2019'!$M$7:$NZ$33,MATCH($B$65,'[1]2019'!$C$7:$C$33,0),MATCH(DZ64,'[1]2019'!$M$5:$NZ$5))</f>
        <v>0</v>
      </c>
      <c r="EA65" s="15">
        <f>INDEX('[1]2019'!$M$7:$NZ$33,MATCH($B$65,'[1]2019'!$C$7:$C$33,0),MATCH(EA64,'[1]2019'!$M$5:$NZ$5))</f>
        <v>2</v>
      </c>
      <c r="EB65" s="15">
        <f>INDEX('[1]2019'!$M$7:$NZ$33,MATCH($B$65,'[1]2019'!$C$7:$C$33,0),MATCH(EB64,'[1]2019'!$M$5:$NZ$5))</f>
        <v>2</v>
      </c>
      <c r="EC65" s="15">
        <f>INDEX('[1]2019'!$M$7:$NZ$33,MATCH($B$65,'[1]2019'!$C$7:$C$33,0),MATCH(EC64,'[1]2019'!$M$5:$NZ$5))</f>
        <v>2</v>
      </c>
      <c r="ED65" s="15">
        <f>INDEX('[1]2019'!$M$7:$NZ$33,MATCH($B$65,'[1]2019'!$C$7:$C$33,0),MATCH(ED64,'[1]2019'!$M$5:$NZ$5))</f>
        <v>2</v>
      </c>
      <c r="EE65" s="15">
        <f>INDEX('[1]2019'!$M$7:$NZ$33,MATCH($B$65,'[1]2019'!$C$7:$C$33,0),MATCH(EE64,'[1]2019'!$M$5:$NZ$5))</f>
        <v>2</v>
      </c>
      <c r="EF65" s="15">
        <f>INDEX('[1]2019'!$M$7:$NZ$33,MATCH($B$65,'[1]2019'!$C$7:$C$33,0),MATCH(EF64,'[1]2019'!$M$5:$NZ$5))</f>
        <v>0</v>
      </c>
      <c r="EG65" s="15">
        <f>INDEX('[1]2019'!$M$7:$NZ$33,MATCH($B$65,'[1]2019'!$C$7:$C$33,0),MATCH(EG64,'[1]2019'!$M$5:$NZ$5))</f>
        <v>0</v>
      </c>
      <c r="EH65" s="15">
        <f>INDEX('[1]2019'!$M$7:$NZ$33,MATCH($B$65,'[1]2019'!$C$7:$C$33,0),MATCH(EH64,'[1]2019'!$M$5:$NZ$5))</f>
        <v>1</v>
      </c>
      <c r="EI65" s="15">
        <f>INDEX('[1]2019'!$M$7:$NZ$33,MATCH($B$65,'[1]2019'!$C$7:$C$33,0),MATCH(EI64,'[1]2019'!$M$5:$NZ$5))</f>
        <v>1</v>
      </c>
      <c r="EJ65" s="15">
        <f>INDEX('[1]2019'!$M$7:$NZ$33,MATCH($B$65,'[1]2019'!$C$7:$C$33,0),MATCH(EJ64,'[1]2019'!$M$5:$NZ$5))</f>
        <v>5</v>
      </c>
      <c r="EK65" s="15">
        <f>INDEX('[1]2019'!$M$7:$NZ$33,MATCH($B$65,'[1]2019'!$C$7:$C$33,0),MATCH(EK64,'[1]2019'!$M$5:$NZ$5))</f>
        <v>2</v>
      </c>
      <c r="EL65" s="15">
        <f>INDEX('[1]2019'!$M$7:$NZ$33,MATCH($B$65,'[1]2019'!$C$7:$C$33,0),MATCH(EL64,'[1]2019'!$M$5:$NZ$5))</f>
        <v>2</v>
      </c>
      <c r="EM65" s="15">
        <f>INDEX('[1]2019'!$M$7:$NZ$33,MATCH($B$65,'[1]2019'!$C$7:$C$33,0),MATCH(EM64,'[1]2019'!$M$5:$NZ$5))</f>
        <v>0</v>
      </c>
      <c r="EN65" s="15">
        <f>INDEX('[1]2019'!$M$7:$NZ$33,MATCH($B$65,'[1]2019'!$C$7:$C$33,0),MATCH(EN64,'[1]2019'!$M$5:$NZ$5))</f>
        <v>0</v>
      </c>
      <c r="EO65" s="15">
        <f>INDEX('[1]2019'!$M$7:$NZ$33,MATCH($B$65,'[1]2019'!$C$7:$C$33,0),MATCH(EO64,'[1]2019'!$M$5:$NZ$5))</f>
        <v>2</v>
      </c>
      <c r="EP65" s="15">
        <f>INDEX('[1]2019'!$M$7:$NZ$33,MATCH($B$65,'[1]2019'!$C$7:$C$33,0),MATCH(EP64,'[1]2019'!$M$5:$NZ$5))</f>
        <v>2</v>
      </c>
      <c r="EQ65" s="15">
        <f>INDEX('[1]2019'!$M$7:$NZ$33,MATCH($B$65,'[1]2019'!$C$7:$C$33,0),MATCH(EQ64,'[1]2019'!$M$5:$NZ$5))</f>
        <v>0</v>
      </c>
      <c r="ER65" s="15">
        <f>INDEX('[1]2019'!$M$7:$NZ$33,MATCH($B$65,'[1]2019'!$C$7:$C$33,0),MATCH(ER64,'[1]2019'!$M$5:$NZ$5))</f>
        <v>0</v>
      </c>
      <c r="ES65" s="15">
        <f>INDEX('[1]2019'!$M$7:$NZ$33,MATCH($B$65,'[1]2019'!$C$7:$C$33,0),MATCH(ES64,'[1]2019'!$M$5:$NZ$5))</f>
        <v>2</v>
      </c>
      <c r="ET65" s="15">
        <f>INDEX('[1]2019'!$M$7:$NZ$33,MATCH($B$65,'[1]2019'!$C$7:$C$33,0),MATCH(ET64,'[1]2019'!$M$5:$NZ$5))</f>
        <v>2</v>
      </c>
      <c r="EU65" s="15">
        <f>INDEX('[1]2019'!$M$7:$NZ$33,MATCH($B$65,'[1]2019'!$C$7:$C$33,0),MATCH(EU64,'[1]2019'!$M$5:$NZ$5))</f>
        <v>2</v>
      </c>
      <c r="EV65" s="15">
        <f>INDEX('[1]2019'!$M$7:$NZ$33,MATCH($B$65,'[1]2019'!$C$7:$C$33,0),MATCH(EV64,'[1]2019'!$M$5:$NZ$5))</f>
        <v>3</v>
      </c>
      <c r="EW65" s="15">
        <f>INDEX('[1]2019'!$M$7:$NZ$33,MATCH($B$65,'[1]2019'!$C$7:$C$33,0),MATCH(EW64,'[1]2019'!$M$5:$NZ$5))</f>
        <v>3</v>
      </c>
      <c r="EX65" s="15">
        <f>INDEX('[1]2019'!$M$7:$NZ$33,MATCH($B$65,'[1]2019'!$C$7:$C$33,0),MATCH(EX64,'[1]2019'!$M$5:$NZ$5))</f>
        <v>3</v>
      </c>
      <c r="EY65" s="15">
        <f>INDEX('[1]2019'!$M$7:$NZ$33,MATCH($B$65,'[1]2019'!$C$7:$C$33,0),MATCH(EY64,'[1]2019'!$M$5:$NZ$5))</f>
        <v>3</v>
      </c>
      <c r="EZ65" s="15">
        <f>INDEX('[1]2019'!$M$7:$NZ$33,MATCH($B$65,'[1]2019'!$C$7:$C$33,0),MATCH(EZ64,'[1]2019'!$M$5:$NZ$5))</f>
        <v>3</v>
      </c>
      <c r="FA65" s="15">
        <f>INDEX('[1]2019'!$M$7:$NZ$33,MATCH($B$65,'[1]2019'!$C$7:$C$33,0),MATCH(FA64,'[1]2019'!$M$5:$NZ$5))</f>
        <v>0</v>
      </c>
      <c r="FB65" s="15">
        <f>INDEX('[1]2019'!$M$7:$NZ$33,MATCH($B$65,'[1]2019'!$C$7:$C$33,0),MATCH(FB64,'[1]2019'!$M$5:$NZ$5))</f>
        <v>0</v>
      </c>
      <c r="FC65" s="15">
        <f>INDEX('[1]2019'!$M$7:$NZ$33,MATCH($B$65,'[1]2019'!$C$7:$C$33,0),MATCH(FC64,'[1]2019'!$M$5:$NZ$5))</f>
        <v>2</v>
      </c>
      <c r="FD65" s="15">
        <f>INDEX('[1]2019'!$M$7:$NZ$33,MATCH($B$65,'[1]2019'!$C$7:$C$33,0),MATCH(FD64,'[1]2019'!$M$5:$NZ$5))</f>
        <v>2</v>
      </c>
      <c r="FE65" s="15">
        <f>INDEX('[1]2019'!$M$7:$NZ$33,MATCH($B$65,'[1]2019'!$C$7:$C$33,0),MATCH(FE64,'[1]2019'!$M$5:$NZ$5))</f>
        <v>2</v>
      </c>
      <c r="FF65" s="15">
        <f>INDEX('[1]2019'!$M$7:$NZ$33,MATCH($B$65,'[1]2019'!$C$7:$C$33,0),MATCH(FF64,'[1]2019'!$M$5:$NZ$5))</f>
        <v>2</v>
      </c>
      <c r="FG65" s="15">
        <f>INDEX('[1]2019'!$M$7:$NZ$33,MATCH($B$65,'[1]2019'!$C$7:$C$33,0),MATCH(FG64,'[1]2019'!$M$5:$NZ$5))</f>
        <v>3</v>
      </c>
      <c r="FH65" s="15">
        <f>INDEX('[1]2019'!$M$7:$NZ$33,MATCH($B$65,'[1]2019'!$C$7:$C$33,0),MATCH(FH64,'[1]2019'!$M$5:$NZ$5))</f>
        <v>0</v>
      </c>
      <c r="FI65" s="15">
        <f>INDEX('[1]2019'!$M$7:$NZ$33,MATCH($B$65,'[1]2019'!$C$7:$C$33,0),MATCH(FI64,'[1]2019'!$M$5:$NZ$5))</f>
        <v>0</v>
      </c>
      <c r="FJ65" s="15">
        <f>INDEX('[1]2019'!$M$7:$NZ$33,MATCH($B$65,'[1]2019'!$C$7:$C$33,0),MATCH(FJ64,'[1]2019'!$M$5:$NZ$5))</f>
        <v>2</v>
      </c>
      <c r="FK65" s="15">
        <f>INDEX('[1]2019'!$M$7:$NZ$33,MATCH($B$65,'[1]2019'!$C$7:$C$33,0),MATCH(FK64,'[1]2019'!$M$5:$NZ$5))</f>
        <v>2</v>
      </c>
      <c r="FL65" s="15">
        <f>INDEX('[1]2019'!$M$7:$NZ$33,MATCH($B$65,'[1]2019'!$C$7:$C$33,0),MATCH(FL64,'[1]2019'!$M$5:$NZ$5))</f>
        <v>2</v>
      </c>
      <c r="FM65" s="15">
        <f>INDEX('[1]2019'!$M$7:$NZ$33,MATCH($B$65,'[1]2019'!$C$7:$C$33,0),MATCH(FM64,'[1]2019'!$M$5:$NZ$5))</f>
        <v>2</v>
      </c>
      <c r="FN65" s="15">
        <f>INDEX('[1]2019'!$M$7:$NZ$33,MATCH($B$65,'[1]2019'!$C$7:$C$33,0),MATCH(FN64,'[1]2019'!$M$5:$NZ$5))</f>
        <v>2</v>
      </c>
      <c r="FO65" s="15">
        <f>INDEX('[1]2019'!$M$7:$NZ$33,MATCH($B$65,'[1]2019'!$C$7:$C$33,0),MATCH(FO64,'[1]2019'!$M$5:$NZ$5))</f>
        <v>0</v>
      </c>
      <c r="FP65" s="15">
        <f>INDEX('[1]2019'!$M$7:$NZ$33,MATCH($B$65,'[1]2019'!$C$7:$C$33,0),MATCH(FP64,'[1]2019'!$M$5:$NZ$5))</f>
        <v>0</v>
      </c>
      <c r="FQ65" s="15">
        <f>INDEX('[1]2019'!$M$7:$NZ$33,MATCH($B$65,'[1]2019'!$C$7:$C$33,0),MATCH(FQ64,'[1]2019'!$M$5:$NZ$5))</f>
        <v>2</v>
      </c>
      <c r="FR65" s="15">
        <f>INDEX('[1]2019'!$M$7:$NZ$33,MATCH($B$65,'[1]2019'!$C$7:$C$33,0),MATCH(FR64,'[1]2019'!$M$5:$NZ$5))</f>
        <v>2</v>
      </c>
      <c r="FS65" s="15">
        <f>INDEX('[1]2019'!$M$7:$NZ$33,MATCH($B$65,'[1]2019'!$C$7:$C$33,0),MATCH(FS64,'[1]2019'!$M$5:$NZ$5))</f>
        <v>1</v>
      </c>
      <c r="FT65" s="15">
        <f>INDEX('[1]2019'!$M$7:$NZ$33,MATCH($B$65,'[1]2019'!$C$7:$C$33,0),MATCH(FT64,'[1]2019'!$M$5:$NZ$5))</f>
        <v>1</v>
      </c>
      <c r="FU65" s="15">
        <f>INDEX('[1]2019'!$M$7:$NZ$33,MATCH($B$65,'[1]2019'!$C$7:$C$33,0),MATCH(FU64,'[1]2019'!$M$5:$NZ$5))</f>
        <v>1</v>
      </c>
      <c r="FV65" s="15">
        <f>INDEX('[1]2019'!$M$7:$NZ$33,MATCH($B$65,'[1]2019'!$C$7:$C$33,0),MATCH(FV64,'[1]2019'!$M$5:$NZ$5))</f>
        <v>0</v>
      </c>
      <c r="FW65" s="15">
        <f>INDEX('[1]2019'!$M$7:$NZ$33,MATCH($B$65,'[1]2019'!$C$7:$C$33,0),MATCH(FW64,'[1]2019'!$M$5:$NZ$5))</f>
        <v>0</v>
      </c>
    </row>
    <row r="66" spans="1:179" ht="20.100000000000001" customHeight="1" thickTop="1" thickBot="1" x14ac:dyDescent="0.3">
      <c r="A66" s="34" t="s">
        <v>16</v>
      </c>
      <c r="B66" s="89"/>
      <c r="C66" s="23"/>
      <c r="D66" s="23"/>
      <c r="E66" s="36">
        <f>IF(AND(INDEX('[1]2019'!$M$7:$NZ$33,MATCH($B$65,'[1]2019'!$C$7:$C$33,0),MATCH(E55,'[1]2019'!$M$5:$NZ$5))=0,OR(E67="x",E67="p")),"FH",IF(AND(INDEX('[1]2019'!$M$7:$NZ$33,MATCH($B$65,'[1]2019'!$C$7:$C$33,0),MATCH(E55,'[1]2019'!$M$5:$NZ$5))&gt;2,OR(E67="x",E67="p")),"FH",INDEX('[1]2019'!$M$7:$NZ$33,MATCH($B$65,'[1]2019'!$C$7:$C$33,0),MATCH(E55,'[1]2019'!$M$5:$NZ$5))))</f>
        <v>4</v>
      </c>
      <c r="F66" s="36">
        <f>IF(AND(INDEX('[1]2019'!$M$7:$NZ$33,MATCH($B$65,'[1]2019'!$C$7:$C$33,0),MATCH(F55,'[1]2019'!$M$5:$NZ$5))=0,OR(F67="x",F67="p")),"FH",IF(AND(INDEX('[1]2019'!$M$7:$NZ$33,MATCH($B$65,'[1]2019'!$C$7:$C$33,0),MATCH(F55,'[1]2019'!$M$5:$NZ$5))&gt;2,OR(F67="x",F67="p")),"FH",INDEX('[1]2019'!$M$7:$NZ$33,MATCH($B$65,'[1]2019'!$C$7:$C$33,0),MATCH(F55,'[1]2019'!$M$5:$NZ$5))))</f>
        <v>5</v>
      </c>
      <c r="G66" s="36">
        <f>IF(AND(INDEX('[1]2019'!$M$7:$NZ$33,MATCH($B$65,'[1]2019'!$C$7:$C$33,0),MATCH(G55,'[1]2019'!$M$5:$NZ$5))=0,OR(G67="x",G67="p")),"FH",IF(AND(INDEX('[1]2019'!$M$7:$NZ$33,MATCH($B$65,'[1]2019'!$C$7:$C$33,0),MATCH(G55,'[1]2019'!$M$5:$NZ$5))&gt;2,OR(G67="x",G67="p")),"FH",INDEX('[1]2019'!$M$7:$NZ$33,MATCH($B$65,'[1]2019'!$C$7:$C$33,0),MATCH(G55,'[1]2019'!$M$5:$NZ$5))))</f>
        <v>4</v>
      </c>
      <c r="H66" s="36">
        <f>IF(AND(INDEX('[1]2019'!$M$7:$NZ$33,MATCH($B$65,'[1]2019'!$C$7:$C$33,0),MATCH(H55,'[1]2019'!$M$5:$NZ$5))=0,OR(H67="x",H67="p")),"FH",IF(AND(INDEX('[1]2019'!$M$7:$NZ$33,MATCH($B$65,'[1]2019'!$C$7:$C$33,0),MATCH(H55,'[1]2019'!$M$5:$NZ$5))&gt;2,OR(H67="x",H67="p")),"FH",INDEX('[1]2019'!$M$7:$NZ$33,MATCH($B$65,'[1]2019'!$C$7:$C$33,0),MATCH(H55,'[1]2019'!$M$5:$NZ$5))))</f>
        <v>4</v>
      </c>
      <c r="I66" s="36">
        <f>IF(AND(INDEX('[1]2019'!$M$7:$NZ$33,MATCH($B$65,'[1]2019'!$C$7:$C$33,0),MATCH(I55,'[1]2019'!$M$5:$NZ$5))=0,OR(I67="x",I67="p")),"FH",IF(AND(INDEX('[1]2019'!$M$7:$NZ$33,MATCH($B$65,'[1]2019'!$C$7:$C$33,0),MATCH(I55,'[1]2019'!$M$5:$NZ$5))&gt;2,OR(I67="x",I67="p")),"FH",INDEX('[1]2019'!$M$7:$NZ$33,MATCH($B$65,'[1]2019'!$C$7:$C$33,0),MATCH(I55,'[1]2019'!$M$5:$NZ$5))))</f>
        <v>4</v>
      </c>
      <c r="J66" s="36">
        <f>IF(AND(INDEX('[1]2019'!$M$7:$NZ$33,MATCH($B$65,'[1]2019'!$C$7:$C$33,0),MATCH(J55,'[1]2019'!$M$5:$NZ$5))=0,OR(J67="x",J67="p")),"FH",IF(AND(INDEX('[1]2019'!$M$7:$NZ$33,MATCH($B$65,'[1]2019'!$C$7:$C$33,0),MATCH(J55,'[1]2019'!$M$5:$NZ$5))&gt;2,OR(J67="x",J67="p")),"FH",INDEX('[1]2019'!$M$7:$NZ$33,MATCH($B$65,'[1]2019'!$C$7:$C$33,0),MATCH(J55,'[1]2019'!$M$5:$NZ$5))))</f>
        <v>0</v>
      </c>
      <c r="K66" s="36">
        <f>IF(AND(INDEX('[1]2019'!$M$7:$NZ$33,MATCH($B$65,'[1]2019'!$C$7:$C$33,0),MATCH(K55,'[1]2019'!$M$5:$NZ$5))=0,OR(K67="x",K67="p")),"FH",IF(AND(INDEX('[1]2019'!$M$7:$NZ$33,MATCH($B$65,'[1]2019'!$C$7:$C$33,0),MATCH(K55,'[1]2019'!$M$5:$NZ$5))&gt;2,OR(K67="x",K67="p")),"FH",INDEX('[1]2019'!$M$7:$NZ$33,MATCH($B$65,'[1]2019'!$C$7:$C$33,0),MATCH(K55,'[1]2019'!$M$5:$NZ$5))))</f>
        <v>0</v>
      </c>
      <c r="L66" s="36" t="str">
        <f>IF(AND(INDEX('[1]2019'!$M$7:$NZ$33,MATCH($B$65,'[1]2019'!$C$7:$C$33,0),MATCH(L55,'[1]2019'!$M$5:$NZ$5))=0,OR(L67="x",L67="p")),"FH",IF(AND(INDEX('[1]2019'!$M$7:$NZ$33,MATCH($B$65,'[1]2019'!$C$7:$C$33,0),MATCH(L55,'[1]2019'!$M$5:$NZ$5))&gt;2,OR(L67="x",L67="p")),"FH",INDEX('[1]2019'!$M$7:$NZ$33,MATCH($B$65,'[1]2019'!$C$7:$C$33,0),MATCH(L55,'[1]2019'!$M$5:$NZ$5))))</f>
        <v>FH</v>
      </c>
      <c r="M66" s="36">
        <f>IF(AND(INDEX('[1]2019'!$M$7:$NZ$33,MATCH($B$65,'[1]2019'!$C$7:$C$33,0),MATCH(M55,'[1]2019'!$M$5:$NZ$5))=0,OR(M67="x",M67="p")),"FH",IF(AND(INDEX('[1]2019'!$M$7:$NZ$33,MATCH($B$65,'[1]2019'!$C$7:$C$33,0),MATCH(M55,'[1]2019'!$M$5:$NZ$5))&gt;2,OR(M67="x",M67="p")),"FH",INDEX('[1]2019'!$M$7:$NZ$33,MATCH($B$65,'[1]2019'!$C$7:$C$33,0),MATCH(M55,'[1]2019'!$M$5:$NZ$5))))</f>
        <v>2</v>
      </c>
      <c r="N66" s="36">
        <f>IF(AND(INDEX('[1]2019'!$M$7:$NZ$33,MATCH($B$65,'[1]2019'!$C$7:$C$33,0),MATCH(N55,'[1]2019'!$M$5:$NZ$5))=0,OR(N67="x",N67="p")),"FH",IF(AND(INDEX('[1]2019'!$M$7:$NZ$33,MATCH($B$65,'[1]2019'!$C$7:$C$33,0),MATCH(N55,'[1]2019'!$M$5:$NZ$5))&gt;2,OR(N67="x",N67="p")),"FH",INDEX('[1]2019'!$M$7:$NZ$33,MATCH($B$65,'[1]2019'!$C$7:$C$33,0),MATCH(N55,'[1]2019'!$M$5:$NZ$5))))</f>
        <v>2</v>
      </c>
      <c r="O66" s="36">
        <f>IF(AND(INDEX('[1]2019'!$M$7:$NZ$33,MATCH($B$65,'[1]2019'!$C$7:$C$33,0),MATCH(O55,'[1]2019'!$M$5:$NZ$5))=0,OR(O67="x",O67="p")),"FH",IF(AND(INDEX('[1]2019'!$M$7:$NZ$33,MATCH($B$65,'[1]2019'!$C$7:$C$33,0),MATCH(O55,'[1]2019'!$M$5:$NZ$5))&gt;2,OR(O67="x",O67="p")),"FH",INDEX('[1]2019'!$M$7:$NZ$33,MATCH($B$65,'[1]2019'!$C$7:$C$33,0),MATCH(O55,'[1]2019'!$M$5:$NZ$5))))</f>
        <v>2</v>
      </c>
      <c r="P66" s="36">
        <f>IF(AND(INDEX('[1]2019'!$M$7:$NZ$33,MATCH($B$65,'[1]2019'!$C$7:$C$33,0),MATCH(P55,'[1]2019'!$M$5:$NZ$5))=0,OR(P67="x",P67="p")),"FH",IF(AND(INDEX('[1]2019'!$M$7:$NZ$33,MATCH($B$65,'[1]2019'!$C$7:$C$33,0),MATCH(P55,'[1]2019'!$M$5:$NZ$5))&gt;2,OR(P67="x",P67="p")),"FH",INDEX('[1]2019'!$M$7:$NZ$33,MATCH($B$65,'[1]2019'!$C$7:$C$33,0),MATCH(P55,'[1]2019'!$M$5:$NZ$5))))</f>
        <v>2</v>
      </c>
      <c r="Q66" s="36" t="str">
        <f>IF(AND(INDEX('[1]2019'!$M$7:$NZ$33,MATCH($B$65,'[1]2019'!$C$7:$C$33,0),MATCH(Q55,'[1]2019'!$M$5:$NZ$5))=0,OR(Q67="x",Q67="p")),"FH",IF(AND(INDEX('[1]2019'!$M$7:$NZ$33,MATCH($B$65,'[1]2019'!$C$7:$C$33,0),MATCH(Q55,'[1]2019'!$M$5:$NZ$5))&gt;2,OR(Q67="x",Q67="p")),"FH",INDEX('[1]2019'!$M$7:$NZ$33,MATCH($B$65,'[1]2019'!$C$7:$C$33,0),MATCH(Q55,'[1]2019'!$M$5:$NZ$5))))</f>
        <v>FH</v>
      </c>
      <c r="R66" s="36" t="str">
        <f>IF(AND(INDEX('[1]2019'!$M$7:$NZ$33,MATCH($B$65,'[1]2019'!$C$7:$C$33,0),MATCH(R55,'[1]2019'!$M$5:$NZ$5))=0,OR(R67="x",R67="p")),"FH",IF(AND(INDEX('[1]2019'!$M$7:$NZ$33,MATCH($B$65,'[1]2019'!$C$7:$C$33,0),MATCH(R55,'[1]2019'!$M$5:$NZ$5))&gt;2,OR(R67="x",R67="p")),"FH",INDEX('[1]2019'!$M$7:$NZ$33,MATCH($B$65,'[1]2019'!$C$7:$C$33,0),MATCH(R55,'[1]2019'!$M$5:$NZ$5))))</f>
        <v>FH</v>
      </c>
      <c r="S66" s="36">
        <f>IF(AND(INDEX('[1]2019'!$M$7:$NZ$33,MATCH($B$65,'[1]2019'!$C$7:$C$33,0),MATCH(S55,'[1]2019'!$M$5:$NZ$5))=0,OR(S67="x",S67="p")),"FH",IF(AND(INDEX('[1]2019'!$M$7:$NZ$33,MATCH($B$65,'[1]2019'!$C$7:$C$33,0),MATCH(S55,'[1]2019'!$M$5:$NZ$5))&gt;2,OR(S67="x",S67="p")),"FH",INDEX('[1]2019'!$M$7:$NZ$33,MATCH($B$65,'[1]2019'!$C$7:$C$33,0),MATCH(S55,'[1]2019'!$M$5:$NZ$5))))</f>
        <v>1</v>
      </c>
      <c r="T66" s="36">
        <f>IF(AND(INDEX('[1]2019'!$M$7:$NZ$33,MATCH($B$65,'[1]2019'!$C$7:$C$33,0),MATCH(T55,'[1]2019'!$M$5:$NZ$5))=0,OR(T67="x",T67="p")),"FH",IF(AND(INDEX('[1]2019'!$M$7:$NZ$33,MATCH($B$65,'[1]2019'!$C$7:$C$33,0),MATCH(T55,'[1]2019'!$M$5:$NZ$5))&gt;2,OR(T67="x",T67="p")),"FH",INDEX('[1]2019'!$M$7:$NZ$33,MATCH($B$65,'[1]2019'!$C$7:$C$33,0),MATCH(T55,'[1]2019'!$M$5:$NZ$5))))</f>
        <v>1</v>
      </c>
      <c r="U66" s="36">
        <f>IF(AND(INDEX('[1]2019'!$M$7:$NZ$33,MATCH($B$65,'[1]2019'!$C$7:$C$33,0),MATCH(U55,'[1]2019'!$M$5:$NZ$5))=0,OR(U67="x",U67="p")),"FH",IF(AND(INDEX('[1]2019'!$M$7:$NZ$33,MATCH($B$65,'[1]2019'!$C$7:$C$33,0),MATCH(U55,'[1]2019'!$M$5:$NZ$5))&gt;2,OR(U67="x",U67="p")),"FH",INDEX('[1]2019'!$M$7:$NZ$33,MATCH($B$65,'[1]2019'!$C$7:$C$33,0),MATCH(U55,'[1]2019'!$M$5:$NZ$5))))</f>
        <v>1</v>
      </c>
      <c r="V66" s="36">
        <f>IF(AND(INDEX('[1]2019'!$M$7:$NZ$33,MATCH($B$65,'[1]2019'!$C$7:$C$33,0),MATCH(V55,'[1]2019'!$M$5:$NZ$5))=0,OR(V67="x",V67="p")),"FH",IF(AND(INDEX('[1]2019'!$M$7:$NZ$33,MATCH($B$65,'[1]2019'!$C$7:$C$33,0),MATCH(V55,'[1]2019'!$M$5:$NZ$5))&gt;2,OR(V67="x",V67="p")),"FH",INDEX('[1]2019'!$M$7:$NZ$33,MATCH($B$65,'[1]2019'!$C$7:$C$33,0),MATCH(V55,'[1]2019'!$M$5:$NZ$5))))</f>
        <v>1</v>
      </c>
      <c r="W66" s="36">
        <f>IF(AND(INDEX('[1]2019'!$M$7:$NZ$33,MATCH($B$65,'[1]2019'!$C$7:$C$33,0),MATCH(W55,'[1]2019'!$M$5:$NZ$5))=0,OR(W67="x",W67="p")),"FH",IF(AND(INDEX('[1]2019'!$M$7:$NZ$33,MATCH($B$65,'[1]2019'!$C$7:$C$33,0),MATCH(W55,'[1]2019'!$M$5:$NZ$5))&gt;2,OR(W67="x",W67="p")),"FH",INDEX('[1]2019'!$M$7:$NZ$33,MATCH($B$65,'[1]2019'!$C$7:$C$33,0),MATCH(W55,'[1]2019'!$M$5:$NZ$5))))</f>
        <v>1</v>
      </c>
      <c r="X66" s="36">
        <f>IF(AND(INDEX('[1]2019'!$M$7:$NZ$33,MATCH($B$65,'[1]2019'!$C$7:$C$33,0),MATCH(X55,'[1]2019'!$M$5:$NZ$5))=0,OR(X67="x",X67="p")),"FH",IF(AND(INDEX('[1]2019'!$M$7:$NZ$33,MATCH($B$65,'[1]2019'!$C$7:$C$33,0),MATCH(X55,'[1]2019'!$M$5:$NZ$5))&gt;2,OR(X67="x",X67="p")),"FH",INDEX('[1]2019'!$M$7:$NZ$33,MATCH($B$65,'[1]2019'!$C$7:$C$33,0),MATCH(X55,'[1]2019'!$M$5:$NZ$5))))</f>
        <v>0</v>
      </c>
      <c r="Y66" s="36">
        <f>IF(AND(INDEX('[1]2019'!$M$7:$NZ$33,MATCH($B$65,'[1]2019'!$C$7:$C$33,0),MATCH(Y55,'[1]2019'!$M$5:$NZ$5))=0,OR(Y67="x",Y67="p")),"FH",IF(AND(INDEX('[1]2019'!$M$7:$NZ$33,MATCH($B$65,'[1]2019'!$C$7:$C$33,0),MATCH(Y55,'[1]2019'!$M$5:$NZ$5))&gt;2,OR(Y67="x",Y67="p")),"FH",INDEX('[1]2019'!$M$7:$NZ$33,MATCH($B$65,'[1]2019'!$C$7:$C$33,0),MATCH(Y55,'[1]2019'!$M$5:$NZ$5))))</f>
        <v>0</v>
      </c>
      <c r="Z66" s="36">
        <f>IF(AND(INDEX('[1]2019'!$M$7:$NZ$33,MATCH($B$65,'[1]2019'!$C$7:$C$33,0),MATCH(Z55,'[1]2019'!$M$5:$NZ$5))=0,OR(Z67="x",Z67="p")),"FH",IF(AND(INDEX('[1]2019'!$M$7:$NZ$33,MATCH($B$65,'[1]2019'!$C$7:$C$33,0),MATCH(Z55,'[1]2019'!$M$5:$NZ$5))&gt;2,OR(Z67="x",Z67="p")),"FH",INDEX('[1]2019'!$M$7:$NZ$33,MATCH($B$65,'[1]2019'!$C$7:$C$33,0),MATCH(Z55,'[1]2019'!$M$5:$NZ$5))))</f>
        <v>2</v>
      </c>
      <c r="AA66" s="36">
        <f>IF(AND(INDEX('[1]2019'!$M$7:$NZ$33,MATCH($B$65,'[1]2019'!$C$7:$C$33,0),MATCH(AA55,'[1]2019'!$M$5:$NZ$5))=0,OR(AA67="x",AA67="p")),"FH",IF(AND(INDEX('[1]2019'!$M$7:$NZ$33,MATCH($B$65,'[1]2019'!$C$7:$C$33,0),MATCH(AA55,'[1]2019'!$M$5:$NZ$5))&gt;2,OR(AA67="x",AA67="p")),"FH",INDEX('[1]2019'!$M$7:$NZ$33,MATCH($B$65,'[1]2019'!$C$7:$C$33,0),MATCH(AA55,'[1]2019'!$M$5:$NZ$5))))</f>
        <v>2</v>
      </c>
      <c r="AB66" s="36" t="str">
        <f>IF(AND(INDEX('[1]2019'!$M$7:$NZ$33,MATCH($B$65,'[1]2019'!$C$7:$C$33,0),MATCH(AB55,'[1]2019'!$M$5:$NZ$5))=0,OR(AB67="x",AB67="p")),"FH",IF(AND(INDEX('[1]2019'!$M$7:$NZ$33,MATCH($B$65,'[1]2019'!$C$7:$C$33,0),MATCH(AB55,'[1]2019'!$M$5:$NZ$5))&gt;2,OR(AB67="x",AB67="p")),"FH",INDEX('[1]2019'!$M$7:$NZ$33,MATCH($B$65,'[1]2019'!$C$7:$C$33,0),MATCH(AB55,'[1]2019'!$M$5:$NZ$5))))</f>
        <v>FH</v>
      </c>
      <c r="AC66" s="36" t="str">
        <f>IF(AND(INDEX('[1]2019'!$M$7:$NZ$33,MATCH($B$65,'[1]2019'!$C$7:$C$33,0),MATCH(AC55,'[1]2019'!$M$5:$NZ$5))=0,OR(AC67="x",AC67="p")),"FH",IF(AND(INDEX('[1]2019'!$M$7:$NZ$33,MATCH($B$65,'[1]2019'!$C$7:$C$33,0),MATCH(AC55,'[1]2019'!$M$5:$NZ$5))&gt;2,OR(AC67="x",AC67="p")),"FH",INDEX('[1]2019'!$M$7:$NZ$33,MATCH($B$65,'[1]2019'!$C$7:$C$33,0),MATCH(AC55,'[1]2019'!$M$5:$NZ$5))))</f>
        <v>FH</v>
      </c>
      <c r="AD66" s="36">
        <f>IF(AND(INDEX('[1]2019'!$M$7:$NZ$33,MATCH($B$65,'[1]2019'!$C$7:$C$33,0),MATCH(AD55,'[1]2019'!$M$5:$NZ$5))=0,OR(AD67="x",AD67="p")),"FH",IF(AND(INDEX('[1]2019'!$M$7:$NZ$33,MATCH($B$65,'[1]2019'!$C$7:$C$33,0),MATCH(AD55,'[1]2019'!$M$5:$NZ$5))&gt;2,OR(AD67="x",AD67="p")),"FH",INDEX('[1]2019'!$M$7:$NZ$33,MATCH($B$65,'[1]2019'!$C$7:$C$33,0),MATCH(AD55,'[1]2019'!$M$5:$NZ$5))))</f>
        <v>2</v>
      </c>
      <c r="AE66" s="36">
        <f>IF(AND(INDEX('[1]2019'!$M$7:$NZ$33,MATCH($B$65,'[1]2019'!$C$7:$C$33,0),MATCH(AE55,'[1]2019'!$M$5:$NZ$5))=0,OR(AE67="x",AE67="p")),"FH",IF(AND(INDEX('[1]2019'!$M$7:$NZ$33,MATCH($B$65,'[1]2019'!$C$7:$C$33,0),MATCH(AE55,'[1]2019'!$M$5:$NZ$5))&gt;2,OR(AE67="x",AE67="p")),"FH",INDEX('[1]2019'!$M$7:$NZ$33,MATCH($B$65,'[1]2019'!$C$7:$C$33,0),MATCH(AE55,'[1]2019'!$M$5:$NZ$5))))</f>
        <v>2</v>
      </c>
      <c r="AF66" s="36">
        <f>IF(AND(INDEX('[1]2019'!$M$7:$NZ$33,MATCH($B$65,'[1]2019'!$C$7:$C$33,0),MATCH(AF55,'[1]2019'!$M$5:$NZ$5))=0,OR(AF67="x",AF67="p")),"FH",IF(AND(INDEX('[1]2019'!$M$7:$NZ$33,MATCH($B$65,'[1]2019'!$C$7:$C$33,0),MATCH(AF55,'[1]2019'!$M$5:$NZ$5))&gt;2,OR(AF67="x",AF67="p")),"FH",INDEX('[1]2019'!$M$7:$NZ$33,MATCH($B$65,'[1]2019'!$C$7:$C$33,0),MATCH(AF55,'[1]2019'!$M$5:$NZ$5))))</f>
        <v>2</v>
      </c>
      <c r="AG66" s="36" t="str">
        <f>IF(AND(INDEX('[1]2019'!$M$7:$NZ$33,MATCH($B$65,'[1]2019'!$C$7:$C$33,0),MATCH(AG55,'[1]2019'!$M$5:$NZ$5))=0,OR(AG67="x",AG67="p")),"FH",IF(AND(INDEX('[1]2019'!$M$7:$NZ$33,MATCH($B$65,'[1]2019'!$C$7:$C$33,0),MATCH(AG55,'[1]2019'!$M$5:$NZ$5))&gt;2,OR(AG67="x",AG67="p")),"FH",INDEX('[1]2019'!$M$7:$NZ$33,MATCH($B$65,'[1]2019'!$C$7:$C$33,0),MATCH(AG55,'[1]2019'!$M$5:$NZ$5))))</f>
        <v>FH</v>
      </c>
      <c r="AH66" s="36">
        <f>IF(AND(INDEX('[1]2019'!$M$7:$NZ$33,MATCH($B$65,'[1]2019'!$C$7:$C$33,0),MATCH(AH55,'[1]2019'!$M$5:$NZ$5))=0,OR(AH67="x",AH67="p")),"FH",IF(AND(INDEX('[1]2019'!$M$7:$NZ$33,MATCH($B$65,'[1]2019'!$C$7:$C$33,0),MATCH(AH55,'[1]2019'!$M$5:$NZ$5))&gt;2,OR(AH67="x",AH67="p")),"FH",INDEX('[1]2019'!$M$7:$NZ$33,MATCH($B$65,'[1]2019'!$C$7:$C$33,0),MATCH(AH55,'[1]2019'!$M$5:$NZ$5))))</f>
        <v>1</v>
      </c>
      <c r="AI66" s="36">
        <f>IF(AND(INDEX('[1]2019'!$M$7:$NZ$33,MATCH($B$65,'[1]2019'!$C$7:$C$33,0),MATCH(AI55,'[1]2019'!$M$5:$NZ$5))=0,OR(AI67="x",AI67="p")),"FH",IF(AND(INDEX('[1]2019'!$M$7:$NZ$33,MATCH($B$65,'[1]2019'!$C$7:$C$33,0),MATCH(AI55,'[1]2019'!$M$5:$NZ$5))&gt;2,OR(AI67="x",AI67="p")),"FH",INDEX('[1]2019'!$M$7:$NZ$33,MATCH($B$65,'[1]2019'!$C$7:$C$33,0),MATCH(AI55,'[1]2019'!$M$5:$NZ$5))))</f>
        <v>1</v>
      </c>
      <c r="AJ66" s="36">
        <f>IF(AND(INDEX('[1]2019'!$M$7:$NZ$33,MATCH($B$65,'[1]2019'!$C$7:$C$33,0),MATCH(AJ55,'[1]2019'!$M$5:$NZ$5))=0,OR(AJ67="x",AJ67="p")),"FH",IF(AND(INDEX('[1]2019'!$M$7:$NZ$33,MATCH($B$65,'[1]2019'!$C$7:$C$33,0),MATCH(AJ55,'[1]2019'!$M$5:$NZ$5))&gt;2,OR(AJ67="x",AJ67="p")),"FH",INDEX('[1]2019'!$M$7:$NZ$33,MATCH($B$65,'[1]2019'!$C$7:$C$33,0),MATCH(AJ55,'[1]2019'!$M$5:$NZ$5))))</f>
        <v>1</v>
      </c>
      <c r="AK66" s="36">
        <f>IF(AND(INDEX('[1]2019'!$M$7:$NZ$33,MATCH($B$65,'[1]2019'!$C$7:$C$33,0),MATCH(AK55,'[1]2019'!$M$5:$NZ$5))=0,OR(AK67="x",AK67="p")),"FH",IF(AND(INDEX('[1]2019'!$M$7:$NZ$33,MATCH($B$65,'[1]2019'!$C$7:$C$33,0),MATCH(AK55,'[1]2019'!$M$5:$NZ$5))&gt;2,OR(AK67="x",AK67="p")),"FH",INDEX('[1]2019'!$M$7:$NZ$33,MATCH($B$65,'[1]2019'!$C$7:$C$33,0),MATCH(AK55,'[1]2019'!$M$5:$NZ$5))))</f>
        <v>1</v>
      </c>
      <c r="AL66" s="37">
        <f>IF(AND(INDEX('[1]2019'!$M$7:$NZ$33,MATCH($B$65,'[1]2019'!$C$7:$C$33,0),MATCH(AL55,'[1]2019'!$M$5:$NZ$5))=0,OR(AL67="x",AL67="p")),"FH",IF(AND(INDEX('[1]2019'!$M$7:$NZ$33,MATCH($B$65,'[1]2019'!$C$7:$C$33,0),MATCH(AL55,'[1]2019'!$M$5:$NZ$5))&gt;2,OR(AL67="x",AL67="p")),"FH",INDEX('[1]2019'!$M$7:$NZ$33,MATCH($B$65,'[1]2019'!$C$7:$C$33,0),MATCH(AL55,'[1]2019'!$M$5:$NZ$5))))</f>
        <v>0</v>
      </c>
      <c r="AM66" s="36">
        <f>IF(AND(INDEX('[1]2019'!$M$7:$NZ$33,MATCH($B$65,'[1]2019'!$C$7:$C$33,0),MATCH(AM55,'[1]2019'!$M$5:$NZ$5))=0,OR(AM67="x",AM67="p")),"FH",IF(AND(INDEX('[1]2019'!$M$7:$NZ$33,MATCH($B$65,'[1]2019'!$C$7:$C$33,0),MATCH(AM55,'[1]2019'!$M$5:$NZ$5))&gt;2,OR(AM67="x",AM67="p")),"FH",INDEX('[1]2019'!$M$7:$NZ$33,MATCH($B$65,'[1]2019'!$C$7:$C$33,0),MATCH(AM55,'[1]2019'!$M$5:$NZ$5))))</f>
        <v>0</v>
      </c>
      <c r="AN66" s="36">
        <f>IF(AND(INDEX('[1]2019'!$M$7:$NZ$33,MATCH($B$65,'[1]2019'!$C$7:$C$33,0),MATCH(AN55,'[1]2019'!$M$5:$NZ$5))=0,OR(AN67="x",AN67="p")),"FH",IF(AND(INDEX('[1]2019'!$M$7:$NZ$33,MATCH($B$65,'[1]2019'!$C$7:$C$33,0),MATCH(AN55,'[1]2019'!$M$5:$NZ$5))&gt;2,OR(AN67="x",AN67="p")),"FH",INDEX('[1]2019'!$M$7:$NZ$33,MATCH($B$65,'[1]2019'!$C$7:$C$33,0),MATCH(AN55,'[1]2019'!$M$5:$NZ$5))))</f>
        <v>2</v>
      </c>
      <c r="AO66" s="36">
        <f>IF(AND(INDEX('[1]2019'!$M$7:$NZ$33,MATCH($B$65,'[1]2019'!$C$7:$C$33,0),MATCH(AO55,'[1]2019'!$M$5:$NZ$5))=0,OR(AO67="x",AO67="p")),"FH",IF(AND(INDEX('[1]2019'!$M$7:$NZ$33,MATCH($B$65,'[1]2019'!$C$7:$C$33,0),MATCH(AO55,'[1]2019'!$M$5:$NZ$5))&gt;2,OR(AO67="x",AO67="p")),"FH",INDEX('[1]2019'!$M$7:$NZ$33,MATCH($B$65,'[1]2019'!$C$7:$C$33,0),MATCH(AO55,'[1]2019'!$M$5:$NZ$5))))</f>
        <v>2</v>
      </c>
      <c r="AP66" s="36" t="str">
        <f>IF(AND(INDEX('[1]2019'!$M$7:$NZ$33,MATCH($B$65,'[1]2019'!$C$7:$C$33,0),MATCH(AP55,'[1]2019'!$M$5:$NZ$5))=0,OR(AP67="x",AP67="p")),"FH",IF(AND(INDEX('[1]2019'!$M$7:$NZ$33,MATCH($B$65,'[1]2019'!$C$7:$C$33,0),MATCH(AP55,'[1]2019'!$M$5:$NZ$5))&gt;2,OR(AP67="x",AP67="p")),"FH",INDEX('[1]2019'!$M$7:$NZ$33,MATCH($B$65,'[1]2019'!$C$7:$C$33,0),MATCH(AP55,'[1]2019'!$M$5:$NZ$5))))</f>
        <v>FH</v>
      </c>
      <c r="AQ66" s="36" t="str">
        <f>IF(AND(INDEX('[1]2019'!$M$7:$NZ$33,MATCH($B$65,'[1]2019'!$C$7:$C$33,0),MATCH(AQ55,'[1]2019'!$M$5:$NZ$5))=0,OR(AQ67="x",AQ67="p")),"FH",IF(AND(INDEX('[1]2019'!$M$7:$NZ$33,MATCH($B$65,'[1]2019'!$C$7:$C$33,0),MATCH(AQ55,'[1]2019'!$M$5:$NZ$5))&gt;2,OR(AQ67="x",AQ67="p")),"FH",INDEX('[1]2019'!$M$7:$NZ$33,MATCH($B$65,'[1]2019'!$C$7:$C$33,0),MATCH(AQ55,'[1]2019'!$M$5:$NZ$5))))</f>
        <v>FH</v>
      </c>
      <c r="AR66" s="36">
        <f>IF(AND(INDEX('[1]2019'!$M$7:$NZ$33,MATCH($B$65,'[1]2019'!$C$7:$C$33,0),MATCH(AR55,'[1]2019'!$M$5:$NZ$5))=0,OR(AR67="x",AR67="p")),"FH",IF(AND(INDEX('[1]2019'!$M$7:$NZ$33,MATCH($B$65,'[1]2019'!$C$7:$C$33,0),MATCH(AR55,'[1]2019'!$M$5:$NZ$5))&gt;2,OR(AR67="x",AR67="p")),"FH",INDEX('[1]2019'!$M$7:$NZ$33,MATCH($B$65,'[1]2019'!$C$7:$C$33,0),MATCH(AR55,'[1]2019'!$M$5:$NZ$5))))</f>
        <v>2</v>
      </c>
      <c r="AS66" s="36">
        <f>IF(AND(INDEX('[1]2019'!$M$7:$NZ$33,MATCH($B$65,'[1]2019'!$C$7:$C$33,0),MATCH(AS55,'[1]2019'!$M$5:$NZ$5))=0,OR(AS67="x",AS67="p")),"FH",IF(AND(INDEX('[1]2019'!$M$7:$NZ$33,MATCH($B$65,'[1]2019'!$C$7:$C$33,0),MATCH(AS55,'[1]2019'!$M$5:$NZ$5))&gt;2,OR(AS67="x",AS67="p")),"FH",INDEX('[1]2019'!$M$7:$NZ$33,MATCH($B$65,'[1]2019'!$C$7:$C$33,0),MATCH(AS55,'[1]2019'!$M$5:$NZ$5))))</f>
        <v>2</v>
      </c>
      <c r="AT66" s="36">
        <f>IF(AND(INDEX('[1]2019'!$M$7:$NZ$33,MATCH($B$65,'[1]2019'!$C$7:$C$33,0),MATCH(AT55,'[1]2019'!$M$5:$NZ$5))=0,OR(AT67="x",AT67="p")),"FH",IF(AND(INDEX('[1]2019'!$M$7:$NZ$33,MATCH($B$65,'[1]2019'!$C$7:$C$33,0),MATCH(AT55,'[1]2019'!$M$5:$NZ$5))&gt;2,OR(AT67="x",AT67="p")),"FH",INDEX('[1]2019'!$M$7:$NZ$33,MATCH($B$65,'[1]2019'!$C$7:$C$33,0),MATCH(AT55,'[1]2019'!$M$5:$NZ$5))))</f>
        <v>2</v>
      </c>
      <c r="AU66" s="36" t="str">
        <f>IF(AND(INDEX('[1]2019'!$M$7:$NZ$33,MATCH($B$65,'[1]2019'!$C$7:$C$33,0),MATCH(AU55,'[1]2019'!$M$5:$NZ$5))=0,OR(AU67="x",AU67="p")),"FH",IF(AND(INDEX('[1]2019'!$M$7:$NZ$33,MATCH($B$65,'[1]2019'!$C$7:$C$33,0),MATCH(AU55,'[1]2019'!$M$5:$NZ$5))&gt;2,OR(AU67="x",AU67="p")),"FH",INDEX('[1]2019'!$M$7:$NZ$33,MATCH($B$65,'[1]2019'!$C$7:$C$33,0),MATCH(AU55,'[1]2019'!$M$5:$NZ$5))))</f>
        <v>FH</v>
      </c>
      <c r="AV66" s="36">
        <f>IF(AND(INDEX('[1]2019'!$M$7:$NZ$33,MATCH($B$65,'[1]2019'!$C$7:$C$33,0),MATCH(AV55,'[1]2019'!$M$5:$NZ$5))=0,OR(AV67="x",AV67="p")),"FH",IF(AND(INDEX('[1]2019'!$M$7:$NZ$33,MATCH($B$65,'[1]2019'!$C$7:$C$33,0),MATCH(AV55,'[1]2019'!$M$5:$NZ$5))&gt;2,OR(AV67="x",AV67="p")),"FH",INDEX('[1]2019'!$M$7:$NZ$33,MATCH($B$65,'[1]2019'!$C$7:$C$33,0),MATCH(AV55,'[1]2019'!$M$5:$NZ$5))))</f>
        <v>3</v>
      </c>
      <c r="AW66" s="36">
        <f>IF(AND(INDEX('[1]2019'!$M$7:$NZ$33,MATCH($B$65,'[1]2019'!$C$7:$C$33,0),MATCH(AW55,'[1]2019'!$M$5:$NZ$5))=0,OR(AW67="x",AW67="p")),"FH",IF(AND(INDEX('[1]2019'!$M$7:$NZ$33,MATCH($B$65,'[1]2019'!$C$7:$C$33,0),MATCH(AW55,'[1]2019'!$M$5:$NZ$5))&gt;2,OR(AW67="x",AW67="p")),"FH",INDEX('[1]2019'!$M$7:$NZ$33,MATCH($B$65,'[1]2019'!$C$7:$C$33,0),MATCH(AW55,'[1]2019'!$M$5:$NZ$5))))</f>
        <v>3</v>
      </c>
      <c r="AX66" s="36">
        <f>IF(AND(INDEX('[1]2019'!$M$7:$NZ$33,MATCH($B$65,'[1]2019'!$C$7:$C$33,0),MATCH(AX55,'[1]2019'!$M$5:$NZ$5))=0,OR(AX67="x",AX67="p")),"FH",IF(AND(INDEX('[1]2019'!$M$7:$NZ$33,MATCH($B$65,'[1]2019'!$C$7:$C$33,0),MATCH(AX55,'[1]2019'!$M$5:$NZ$5))&gt;2,OR(AX67="x",AX67="p")),"FH",INDEX('[1]2019'!$M$7:$NZ$33,MATCH($B$65,'[1]2019'!$C$7:$C$33,0),MATCH(AX55,'[1]2019'!$M$5:$NZ$5))))</f>
        <v>3</v>
      </c>
      <c r="AY66" s="36">
        <f>IF(AND(INDEX('[1]2019'!$M$7:$NZ$33,MATCH($B$65,'[1]2019'!$C$7:$C$33,0),MATCH(AY55,'[1]2019'!$M$5:$NZ$5))=0,OR(AY67="x",AY67="p")),"FH",IF(AND(INDEX('[1]2019'!$M$7:$NZ$33,MATCH($B$65,'[1]2019'!$C$7:$C$33,0),MATCH(AY55,'[1]2019'!$M$5:$NZ$5))&gt;2,OR(AY67="x",AY67="p")),"FH",INDEX('[1]2019'!$M$7:$NZ$33,MATCH($B$65,'[1]2019'!$C$7:$C$33,0),MATCH(AY55,'[1]2019'!$M$5:$NZ$5))))</f>
        <v>3</v>
      </c>
      <c r="AZ66" s="36">
        <f>IF(AND(INDEX('[1]2019'!$M$7:$NZ$33,MATCH($B$65,'[1]2019'!$C$7:$C$33,0),MATCH(AZ55,'[1]2019'!$M$5:$NZ$5))=0,OR(AZ67="x",AZ67="p")),"FH",IF(AND(INDEX('[1]2019'!$M$7:$NZ$33,MATCH($B$65,'[1]2019'!$C$7:$C$33,0),MATCH(AZ55,'[1]2019'!$M$5:$NZ$5))&gt;2,OR(AZ67="x",AZ67="p")),"FH",INDEX('[1]2019'!$M$7:$NZ$33,MATCH($B$65,'[1]2019'!$C$7:$C$33,0),MATCH(AZ55,'[1]2019'!$M$5:$NZ$5))))</f>
        <v>0</v>
      </c>
      <c r="BA66" s="36">
        <f>IF(AND(INDEX('[1]2019'!$M$7:$NZ$33,MATCH($B$65,'[1]2019'!$C$7:$C$33,0),MATCH(BA55,'[1]2019'!$M$5:$NZ$5))=0,OR(BA67="x",BA67="p")),"FH",IF(AND(INDEX('[1]2019'!$M$7:$NZ$33,MATCH($B$65,'[1]2019'!$C$7:$C$33,0),MATCH(BA55,'[1]2019'!$M$5:$NZ$5))&gt;2,OR(BA67="x",BA67="p")),"FH",INDEX('[1]2019'!$M$7:$NZ$33,MATCH($B$65,'[1]2019'!$C$7:$C$33,0),MATCH(BA55,'[1]2019'!$M$5:$NZ$5))))</f>
        <v>0</v>
      </c>
      <c r="BB66" s="36" t="str">
        <f>IF(AND(INDEX('[1]2019'!$M$7:$NZ$33,MATCH($B$65,'[1]2019'!$C$7:$C$33,0),MATCH(BB55,'[1]2019'!$M$5:$NZ$5))=0,OR(BB67="x",BB67="p")),"FH",IF(AND(INDEX('[1]2019'!$M$7:$NZ$33,MATCH($B$65,'[1]2019'!$C$7:$C$33,0),MATCH(BB55,'[1]2019'!$M$5:$NZ$5))&gt;2,OR(BB67="x",BB67="p")),"FH",INDEX('[1]2019'!$M$7:$NZ$33,MATCH($B$65,'[1]2019'!$C$7:$C$33,0),MATCH(BB55,'[1]2019'!$M$5:$NZ$5))))</f>
        <v>FH</v>
      </c>
      <c r="BC66" s="36">
        <f>IF(AND(INDEX('[1]2019'!$M$7:$NZ$33,MATCH($B$65,'[1]2019'!$C$7:$C$33,0),MATCH(BC55,'[1]2019'!$M$5:$NZ$5))=0,OR(BC67="x",BC67="p")),"FH",IF(AND(INDEX('[1]2019'!$M$7:$NZ$33,MATCH($B$65,'[1]2019'!$C$7:$C$33,0),MATCH(BC55,'[1]2019'!$M$5:$NZ$5))&gt;2,OR(BC67="x",BC67="p")),"FH",INDEX('[1]2019'!$M$7:$NZ$33,MATCH($B$65,'[1]2019'!$C$7:$C$33,0),MATCH(BC55,'[1]2019'!$M$5:$NZ$5))))</f>
        <v>1</v>
      </c>
      <c r="BD66" s="36">
        <f>IF(AND(INDEX('[1]2019'!$M$7:$NZ$33,MATCH($B$65,'[1]2019'!$C$7:$C$33,0),MATCH(BD55,'[1]2019'!$M$5:$NZ$5))=0,OR(BD67="x",BD67="p")),"FH",IF(AND(INDEX('[1]2019'!$M$7:$NZ$33,MATCH($B$65,'[1]2019'!$C$7:$C$33,0),MATCH(BD55,'[1]2019'!$M$5:$NZ$5))&gt;2,OR(BD67="x",BD67="p")),"FH",INDEX('[1]2019'!$M$7:$NZ$33,MATCH($B$65,'[1]2019'!$C$7:$C$33,0),MATCH(BD55,'[1]2019'!$M$5:$NZ$5))))</f>
        <v>1</v>
      </c>
      <c r="BE66" s="36">
        <f>IF(AND(INDEX('[1]2019'!$M$7:$NZ$33,MATCH($B$65,'[1]2019'!$C$7:$C$33,0),MATCH(BE55,'[1]2019'!$M$5:$NZ$5))=0,OR(BE67="x",BE67="p")),"FH",IF(AND(INDEX('[1]2019'!$M$7:$NZ$33,MATCH($B$65,'[1]2019'!$C$7:$C$33,0),MATCH(BE55,'[1]2019'!$M$5:$NZ$5))&gt;2,OR(BE67="x",BE67="p")),"FH",INDEX('[1]2019'!$M$7:$NZ$33,MATCH($B$65,'[1]2019'!$C$7:$C$33,0),MATCH(BE55,'[1]2019'!$M$5:$NZ$5))))</f>
        <v>1</v>
      </c>
      <c r="BF66" s="36">
        <f>IF(AND(INDEX('[1]2019'!$M$7:$NZ$33,MATCH($B$65,'[1]2019'!$C$7:$C$33,0),MATCH(BF55,'[1]2019'!$M$5:$NZ$5))=0,OR(BF67="x",BF67="p")),"FH",IF(AND(INDEX('[1]2019'!$M$7:$NZ$33,MATCH($B$65,'[1]2019'!$C$7:$C$33,0),MATCH(BF55,'[1]2019'!$M$5:$NZ$5))&gt;2,OR(BF67="x",BF67="p")),"FH",INDEX('[1]2019'!$M$7:$NZ$33,MATCH($B$65,'[1]2019'!$C$7:$C$33,0),MATCH(BF55,'[1]2019'!$M$5:$NZ$5))))</f>
        <v>1</v>
      </c>
      <c r="BG66" s="36" t="str">
        <f>IF(AND(INDEX('[1]2019'!$M$7:$NZ$33,MATCH($B$65,'[1]2019'!$C$7:$C$33,0),MATCH(BG55,'[1]2019'!$M$5:$NZ$5))=0,OR(BG67="x",BG67="p")),"FH",IF(AND(INDEX('[1]2019'!$M$7:$NZ$33,MATCH($B$65,'[1]2019'!$C$7:$C$33,0),MATCH(BG55,'[1]2019'!$M$5:$NZ$5))&gt;2,OR(BG67="x",BG67="p")),"FH",INDEX('[1]2019'!$M$7:$NZ$33,MATCH($B$65,'[1]2019'!$C$7:$C$33,0),MATCH(BG55,'[1]2019'!$M$5:$NZ$5))))</f>
        <v>FH</v>
      </c>
      <c r="BH66" s="36" t="str">
        <f>IF(AND(INDEX('[1]2019'!$M$7:$NZ$33,MATCH($B$65,'[1]2019'!$C$7:$C$33,0),MATCH(BH55,'[1]2019'!$M$5:$NZ$5))=0,OR(BH67="x",BH67="p")),"FH",IF(AND(INDEX('[1]2019'!$M$7:$NZ$33,MATCH($B$65,'[1]2019'!$C$7:$C$33,0),MATCH(BH55,'[1]2019'!$M$5:$NZ$5))&gt;2,OR(BH67="x",BH67="p")),"FH",INDEX('[1]2019'!$M$7:$NZ$33,MATCH($B$65,'[1]2019'!$C$7:$C$33,0),MATCH(BH55,'[1]2019'!$M$5:$NZ$5))))</f>
        <v>FH</v>
      </c>
      <c r="BI66" s="36">
        <f>IF(AND(INDEX('[1]2019'!$M$7:$NZ$33,MATCH($B$65,'[1]2019'!$C$7:$C$33,0),MATCH(BI55,'[1]2019'!$M$5:$NZ$5))=0,OR(BI67="x",BI67="p")),"FH",IF(AND(INDEX('[1]2019'!$M$7:$NZ$33,MATCH($B$65,'[1]2019'!$C$7:$C$33,0),MATCH(BI55,'[1]2019'!$M$5:$NZ$5))&gt;2,OR(BI67="x",BI67="p")),"FH",INDEX('[1]2019'!$M$7:$NZ$33,MATCH($B$65,'[1]2019'!$C$7:$C$33,0),MATCH(BI55,'[1]2019'!$M$5:$NZ$5))))</f>
        <v>2</v>
      </c>
      <c r="BJ66" s="36">
        <f>IF(AND(INDEX('[1]2019'!$M$7:$NZ$33,MATCH($B$65,'[1]2019'!$C$7:$C$33,0),MATCH(BJ55,'[1]2019'!$M$5:$NZ$5))=0,OR(BJ67="x",BJ67="p")),"FH",IF(AND(INDEX('[1]2019'!$M$7:$NZ$33,MATCH($B$65,'[1]2019'!$C$7:$C$33,0),MATCH(BJ55,'[1]2019'!$M$5:$NZ$5))&gt;2,OR(BJ67="x",BJ67="p")),"FH",INDEX('[1]2019'!$M$7:$NZ$33,MATCH($B$65,'[1]2019'!$C$7:$C$33,0),MATCH(BJ55,'[1]2019'!$M$5:$NZ$5))))</f>
        <v>2</v>
      </c>
      <c r="BK66" s="36">
        <f>IF(AND(INDEX('[1]2019'!$M$7:$NZ$33,MATCH($B$65,'[1]2019'!$C$7:$C$33,0),MATCH(BK55,'[1]2019'!$M$5:$NZ$5))=0,OR(BK67="x",BK67="p")),"FH",IF(AND(INDEX('[1]2019'!$M$7:$NZ$33,MATCH($B$65,'[1]2019'!$C$7:$C$33,0),MATCH(BK55,'[1]2019'!$M$5:$NZ$5))&gt;2,OR(BK67="x",BK67="p")),"FH",INDEX('[1]2019'!$M$7:$NZ$33,MATCH($B$65,'[1]2019'!$C$7:$C$33,0),MATCH(BK55,'[1]2019'!$M$5:$NZ$5))))</f>
        <v>2</v>
      </c>
      <c r="BL66" s="36">
        <f>IF(AND(INDEX('[1]2019'!$M$7:$NZ$33,MATCH($B$65,'[1]2019'!$C$7:$C$33,0),MATCH(BL55,'[1]2019'!$M$5:$NZ$5))=0,OR(BL67="x",BL67="p")),"FH",IF(AND(INDEX('[1]2019'!$M$7:$NZ$33,MATCH($B$65,'[1]2019'!$C$7:$C$33,0),MATCH(BL55,'[1]2019'!$M$5:$NZ$5))&gt;2,OR(BL67="x",BL67="p")),"FH",INDEX('[1]2019'!$M$7:$NZ$33,MATCH($B$65,'[1]2019'!$C$7:$C$33,0),MATCH(BL55,'[1]2019'!$M$5:$NZ$5))))</f>
        <v>2</v>
      </c>
      <c r="BM66" s="36">
        <f>IF(AND(INDEX('[1]2019'!$M$7:$NZ$33,MATCH($B$65,'[1]2019'!$C$7:$C$33,0),MATCH(BM55,'[1]2019'!$M$5:$NZ$5))=0,OR(BM67="x",BM67="p")),"FH",IF(AND(INDEX('[1]2019'!$M$7:$NZ$33,MATCH($B$65,'[1]2019'!$C$7:$C$33,0),MATCH(BM55,'[1]2019'!$M$5:$NZ$5))&gt;2,OR(BM67="x",BM67="p")),"FH",INDEX('[1]2019'!$M$7:$NZ$33,MATCH($B$65,'[1]2019'!$C$7:$C$33,0),MATCH(BM55,'[1]2019'!$M$5:$NZ$5))))</f>
        <v>2</v>
      </c>
      <c r="BN66" s="36">
        <f>IF(AND(INDEX('[1]2019'!$M$7:$NZ$33,MATCH($B$65,'[1]2019'!$C$7:$C$33,0),MATCH(BN55,'[1]2019'!$M$5:$NZ$5))=0,OR(BN67="x",BN67="p")),"FH",IF(AND(INDEX('[1]2019'!$M$7:$NZ$33,MATCH($B$65,'[1]2019'!$C$7:$C$33,0),MATCH(BN55,'[1]2019'!$M$5:$NZ$5))&gt;2,OR(BN67="x",BN67="p")),"FH",INDEX('[1]2019'!$M$7:$NZ$33,MATCH($B$65,'[1]2019'!$C$7:$C$33,0),MATCH(BN55,'[1]2019'!$M$5:$NZ$5))))</f>
        <v>0</v>
      </c>
      <c r="BO66" s="36">
        <f>IF(AND(INDEX('[1]2019'!$M$7:$NZ$33,MATCH($B$65,'[1]2019'!$C$7:$C$33,0),MATCH(BO55,'[1]2019'!$M$5:$NZ$5))=0,OR(BO67="x",BO67="p")),"FH",IF(AND(INDEX('[1]2019'!$M$7:$NZ$33,MATCH($B$65,'[1]2019'!$C$7:$C$33,0),MATCH(BO55,'[1]2019'!$M$5:$NZ$5))&gt;2,OR(BO67="x",BO67="p")),"FH",INDEX('[1]2019'!$M$7:$NZ$33,MATCH($B$65,'[1]2019'!$C$7:$C$33,0),MATCH(BO55,'[1]2019'!$M$5:$NZ$5))))</f>
        <v>0</v>
      </c>
      <c r="BP66" s="36">
        <f>IF(AND(INDEX('[1]2019'!$M$7:$NZ$33,MATCH($B$65,'[1]2019'!$C$7:$C$33,0),MATCH(BP55,'[1]2019'!$M$5:$NZ$5))=0,OR(BP67="x",BP67="p")),"FH",IF(AND(INDEX('[1]2019'!$M$7:$NZ$33,MATCH($B$65,'[1]2019'!$C$7:$C$33,0),MATCH(BP55,'[1]2019'!$M$5:$NZ$5))&gt;2,OR(BP67="x",BP67="p")),"FH",INDEX('[1]2019'!$M$7:$NZ$33,MATCH($B$65,'[1]2019'!$C$7:$C$33,0),MATCH(BP55,'[1]2019'!$M$5:$NZ$5))))</f>
        <v>2</v>
      </c>
      <c r="BQ66" s="36">
        <f>IF(AND(INDEX('[1]2019'!$M$7:$NZ$33,MATCH($B$65,'[1]2019'!$C$7:$C$33,0),MATCH(BQ55,'[1]2019'!$M$5:$NZ$5))=0,OR(BQ67="x",BQ67="p")),"FH",IF(AND(INDEX('[1]2019'!$M$7:$NZ$33,MATCH($B$65,'[1]2019'!$C$7:$C$33,0),MATCH(BQ55,'[1]2019'!$M$5:$NZ$5))&gt;2,OR(BQ67="x",BQ67="p")),"FH",INDEX('[1]2019'!$M$7:$NZ$33,MATCH($B$65,'[1]2019'!$C$7:$C$33,0),MATCH(BQ55,'[1]2019'!$M$5:$NZ$5))))</f>
        <v>2</v>
      </c>
      <c r="BR66" s="36" t="str">
        <f>IF(AND(INDEX('[1]2019'!$M$7:$NZ$33,MATCH($B$65,'[1]2019'!$C$7:$C$33,0),MATCH(BR55,'[1]2019'!$M$5:$NZ$5))=0,OR(BR67="x",BR67="p")),"FH",IF(AND(INDEX('[1]2019'!$M$7:$NZ$33,MATCH($B$65,'[1]2019'!$C$7:$C$33,0),MATCH(BR55,'[1]2019'!$M$5:$NZ$5))&gt;2,OR(BR67="x",BR67="p")),"FH",INDEX('[1]2019'!$M$7:$NZ$33,MATCH($B$65,'[1]2019'!$C$7:$C$33,0),MATCH(BR55,'[1]2019'!$M$5:$NZ$5))))</f>
        <v>FH</v>
      </c>
      <c r="BS66" s="36" t="str">
        <f>IF(AND(INDEX('[1]2019'!$M$7:$NZ$33,MATCH($B$65,'[1]2019'!$C$7:$C$33,0),MATCH(BS55,'[1]2019'!$M$5:$NZ$5))=0,OR(BS67="x",BS67="p")),"FH",IF(AND(INDEX('[1]2019'!$M$7:$NZ$33,MATCH($B$65,'[1]2019'!$C$7:$C$33,0),MATCH(BS55,'[1]2019'!$M$5:$NZ$5))&gt;2,OR(BS67="x",BS67="p")),"FH",INDEX('[1]2019'!$M$7:$NZ$33,MATCH($B$65,'[1]2019'!$C$7:$C$33,0),MATCH(BS55,'[1]2019'!$M$5:$NZ$5))))</f>
        <v>FH</v>
      </c>
      <c r="BT66" s="36">
        <f>IF(AND(INDEX('[1]2019'!$M$7:$NZ$33,MATCH($B$65,'[1]2019'!$C$7:$C$33,0),MATCH(BT55,'[1]2019'!$M$5:$NZ$5))=0,OR(BT67="x",BT67="p")),"FH",IF(AND(INDEX('[1]2019'!$M$7:$NZ$33,MATCH($B$65,'[1]2019'!$C$7:$C$33,0),MATCH(BT55,'[1]2019'!$M$5:$NZ$5))&gt;2,OR(BT67="x",BT67="p")),"FH",INDEX('[1]2019'!$M$7:$NZ$33,MATCH($B$65,'[1]2019'!$C$7:$C$33,0),MATCH(BT55,'[1]2019'!$M$5:$NZ$5))))</f>
        <v>2</v>
      </c>
      <c r="BU66" s="36">
        <f>IF(AND(INDEX('[1]2019'!$M$7:$NZ$33,MATCH($B$65,'[1]2019'!$C$7:$C$33,0),MATCH(BU55,'[1]2019'!$M$5:$NZ$5))=0,OR(BU67="x",BU67="p")),"FH",IF(AND(INDEX('[1]2019'!$M$7:$NZ$33,MATCH($B$65,'[1]2019'!$C$7:$C$33,0),MATCH(BU55,'[1]2019'!$M$5:$NZ$5))&gt;2,OR(BU67="x",BU67="p")),"FH",INDEX('[1]2019'!$M$7:$NZ$33,MATCH($B$65,'[1]2019'!$C$7:$C$33,0),MATCH(BU55,'[1]2019'!$M$5:$NZ$5))))</f>
        <v>2</v>
      </c>
      <c r="BV66" s="36">
        <f>IF(AND(INDEX('[1]2019'!$M$7:$NZ$33,MATCH($B$65,'[1]2019'!$C$7:$C$33,0),MATCH(BV55,'[1]2019'!$M$5:$NZ$5))=0,OR(BV67="x",BV67="p")),"FH",IF(AND(INDEX('[1]2019'!$M$7:$NZ$33,MATCH($B$65,'[1]2019'!$C$7:$C$33,0),MATCH(BV55,'[1]2019'!$M$5:$NZ$5))&gt;2,OR(BV67="x",BV67="p")),"FH",INDEX('[1]2019'!$M$7:$NZ$33,MATCH($B$65,'[1]2019'!$C$7:$C$33,0),MATCH(BV55,'[1]2019'!$M$5:$NZ$5))))</f>
        <v>2</v>
      </c>
      <c r="BW66" s="36" t="str">
        <f>IF(AND(INDEX('[1]2019'!$M$7:$NZ$33,MATCH($B$65,'[1]2019'!$C$7:$C$33,0),MATCH(BW55,'[1]2019'!$M$5:$NZ$5))=0,OR(BW67="x",BW67="p")),"FH",IF(AND(INDEX('[1]2019'!$M$7:$NZ$33,MATCH($B$65,'[1]2019'!$C$7:$C$33,0),MATCH(BW55,'[1]2019'!$M$5:$NZ$5))&gt;2,OR(BW67="x",BW67="p")),"FH",INDEX('[1]2019'!$M$7:$NZ$33,MATCH($B$65,'[1]2019'!$C$7:$C$33,0),MATCH(BW55,'[1]2019'!$M$5:$NZ$5))))</f>
        <v>FH</v>
      </c>
      <c r="BX66" s="36">
        <f>IF(AND(INDEX('[1]2019'!$M$7:$NZ$33,MATCH($B$65,'[1]2019'!$C$7:$C$33,0),MATCH(BX55,'[1]2019'!$M$5:$NZ$5))=0,OR(BX67="x",BX67="p")),"FH",IF(AND(INDEX('[1]2019'!$M$7:$NZ$33,MATCH($B$65,'[1]2019'!$C$7:$C$33,0),MATCH(BX55,'[1]2019'!$M$5:$NZ$5))&gt;2,OR(BX67="x",BX67="p")),"FH",INDEX('[1]2019'!$M$7:$NZ$33,MATCH($B$65,'[1]2019'!$C$7:$C$33,0),MATCH(BX55,'[1]2019'!$M$5:$NZ$5))))</f>
        <v>1</v>
      </c>
      <c r="BY66" s="36">
        <f>IF(AND(INDEX('[1]2019'!$M$7:$NZ$33,MATCH($B$65,'[1]2019'!$C$7:$C$33,0),MATCH(BY55,'[1]2019'!$M$5:$NZ$5))=0,OR(BY67="x",BY67="p")),"FH",IF(AND(INDEX('[1]2019'!$M$7:$NZ$33,MATCH($B$65,'[1]2019'!$C$7:$C$33,0),MATCH(BY55,'[1]2019'!$M$5:$NZ$5))&gt;2,OR(BY67="x",BY67="p")),"FH",INDEX('[1]2019'!$M$7:$NZ$33,MATCH($B$65,'[1]2019'!$C$7:$C$33,0),MATCH(BY55,'[1]2019'!$M$5:$NZ$5))))</f>
        <v>1</v>
      </c>
      <c r="BZ66" s="36">
        <f>IF(AND(INDEX('[1]2019'!$M$7:$NZ$33,MATCH($B$65,'[1]2019'!$C$7:$C$33,0),MATCH(BZ55,'[1]2019'!$M$5:$NZ$5))=0,OR(BZ67="x",BZ67="p")),"FH",IF(AND(INDEX('[1]2019'!$M$7:$NZ$33,MATCH($B$65,'[1]2019'!$C$7:$C$33,0),MATCH(BZ55,'[1]2019'!$M$5:$NZ$5))&gt;2,OR(BZ67="x",BZ67="p")),"FH",INDEX('[1]2019'!$M$7:$NZ$33,MATCH($B$65,'[1]2019'!$C$7:$C$33,0),MATCH(BZ55,'[1]2019'!$M$5:$NZ$5))))</f>
        <v>1</v>
      </c>
      <c r="CA66" s="36">
        <f>IF(AND(INDEX('[1]2019'!$M$7:$NZ$33,MATCH($B$65,'[1]2019'!$C$7:$C$33,0),MATCH(CA55,'[1]2019'!$M$5:$NZ$5))=0,OR(CA67="x",CA67="p")),"FH",IF(AND(INDEX('[1]2019'!$M$7:$NZ$33,MATCH($B$65,'[1]2019'!$C$7:$C$33,0),MATCH(CA55,'[1]2019'!$M$5:$NZ$5))&gt;2,OR(CA67="x",CA67="p")),"FH",INDEX('[1]2019'!$M$7:$NZ$33,MATCH($B$65,'[1]2019'!$C$7:$C$33,0),MATCH(CA55,'[1]2019'!$M$5:$NZ$5))))</f>
        <v>1</v>
      </c>
      <c r="CB66" s="36">
        <f>IF(AND(INDEX('[1]2019'!$M$7:$NZ$33,MATCH($B$65,'[1]2019'!$C$7:$C$33,0),MATCH(CB55,'[1]2019'!$M$5:$NZ$5))=0,OR(CB67="x",CB67="p")),"FH",IF(AND(INDEX('[1]2019'!$M$7:$NZ$33,MATCH($B$65,'[1]2019'!$C$7:$C$33,0),MATCH(CB55,'[1]2019'!$M$5:$NZ$5))&gt;2,OR(CB67="x",CB67="p")),"FH",INDEX('[1]2019'!$M$7:$NZ$33,MATCH($B$65,'[1]2019'!$C$7:$C$33,0),MATCH(CB55,'[1]2019'!$M$5:$NZ$5))))</f>
        <v>0</v>
      </c>
      <c r="CC66" s="36">
        <f>IF(AND(INDEX('[1]2019'!$M$7:$NZ$33,MATCH($B$65,'[1]2019'!$C$7:$C$33,0),MATCH(CC55,'[1]2019'!$M$5:$NZ$5))=0,OR(CC67="x",CC67="p")),"FH",IF(AND(INDEX('[1]2019'!$M$7:$NZ$33,MATCH($B$65,'[1]2019'!$C$7:$C$33,0),MATCH(CC55,'[1]2019'!$M$5:$NZ$5))&gt;2,OR(CC67="x",CC67="p")),"FH",INDEX('[1]2019'!$M$7:$NZ$33,MATCH($B$65,'[1]2019'!$C$7:$C$33,0),MATCH(CC55,'[1]2019'!$M$5:$NZ$5))))</f>
        <v>0</v>
      </c>
      <c r="CD66" s="36">
        <f>IF(AND(INDEX('[1]2019'!$M$7:$NZ$33,MATCH($B$65,'[1]2019'!$C$7:$C$33,0),MATCH(CD55,'[1]2019'!$M$5:$NZ$5))=0,OR(CD67="x",CD67="p")),"FH",IF(AND(INDEX('[1]2019'!$M$7:$NZ$33,MATCH($B$65,'[1]2019'!$C$7:$C$33,0),MATCH(CD55,'[1]2019'!$M$5:$NZ$5))&gt;2,OR(CD67="x",CD67="p")),"FH",INDEX('[1]2019'!$M$7:$NZ$33,MATCH($B$65,'[1]2019'!$C$7:$C$33,0),MATCH(CD55,'[1]2019'!$M$5:$NZ$5))))</f>
        <v>2</v>
      </c>
      <c r="CE66" s="36">
        <f>IF(AND(INDEX('[1]2019'!$M$7:$NZ$33,MATCH($B$65,'[1]2019'!$C$7:$C$33,0),MATCH(CE55,'[1]2019'!$M$5:$NZ$5))=0,OR(CE67="x",CE67="p")),"FH",IF(AND(INDEX('[1]2019'!$M$7:$NZ$33,MATCH($B$65,'[1]2019'!$C$7:$C$33,0),MATCH(CE55,'[1]2019'!$M$5:$NZ$5))&gt;2,OR(CE67="x",CE67="p")),"FH",INDEX('[1]2019'!$M$7:$NZ$33,MATCH($B$65,'[1]2019'!$C$7:$C$33,0),MATCH(CE55,'[1]2019'!$M$5:$NZ$5))))</f>
        <v>2</v>
      </c>
      <c r="CF66" s="36">
        <f>IF(AND(INDEX('[1]2019'!$M$7:$NZ$33,MATCH($B$65,'[1]2019'!$C$7:$C$33,0),MATCH(CF55,'[1]2019'!$M$5:$NZ$5))=0,OR(CF67="x",CF67="p")),"FH",IF(AND(INDEX('[1]2019'!$M$7:$NZ$33,MATCH($B$65,'[1]2019'!$C$7:$C$33,0),MATCH(CF55,'[1]2019'!$M$5:$NZ$5))&gt;2,OR(CF67="x",CF67="p")),"FH",INDEX('[1]2019'!$M$7:$NZ$33,MATCH($B$65,'[1]2019'!$C$7:$C$33,0),MATCH(CF55,'[1]2019'!$M$5:$NZ$5))))</f>
        <v>2</v>
      </c>
      <c r="CG66" s="36">
        <f>IF(AND(INDEX('[1]2019'!$M$7:$NZ$33,MATCH($B$65,'[1]2019'!$C$7:$C$33,0),MATCH(CG55,'[1]2019'!$M$5:$NZ$5))=0,OR(CG67="x",CG67="p")),"FH",IF(AND(INDEX('[1]2019'!$M$7:$NZ$33,MATCH($B$65,'[1]2019'!$C$7:$C$33,0),MATCH(CG55,'[1]2019'!$M$5:$NZ$5))&gt;2,OR(CG67="x",CG67="p")),"FH",INDEX('[1]2019'!$M$7:$NZ$33,MATCH($B$65,'[1]2019'!$C$7:$C$33,0),MATCH(CG55,'[1]2019'!$M$5:$NZ$5))))</f>
        <v>2</v>
      </c>
      <c r="CH66" s="36">
        <f>IF(AND(INDEX('[1]2019'!$M$7:$NZ$33,MATCH($B$65,'[1]2019'!$C$7:$C$33,0),MATCH(CH55,'[1]2019'!$M$5:$NZ$5))=0,OR(CH67="x",CH67="p")),"FH",IF(AND(INDEX('[1]2019'!$M$7:$NZ$33,MATCH($B$65,'[1]2019'!$C$7:$C$33,0),MATCH(CH55,'[1]2019'!$M$5:$NZ$5))&gt;2,OR(CH67="x",CH67="p")),"FH",INDEX('[1]2019'!$M$7:$NZ$33,MATCH($B$65,'[1]2019'!$C$7:$C$33,0),MATCH(CH55,'[1]2019'!$M$5:$NZ$5))))</f>
        <v>2</v>
      </c>
      <c r="CI66" s="36" t="str">
        <f>IF(AND(INDEX('[1]2019'!$M$7:$NZ$33,MATCH($B$65,'[1]2019'!$C$7:$C$33,0),MATCH(CI55,'[1]2019'!$M$5:$NZ$5))=0,OR(CI67="x",CI67="p")),"FH",IF(AND(INDEX('[1]2019'!$M$7:$NZ$33,MATCH($B$65,'[1]2019'!$C$7:$C$33,0),MATCH(CI55,'[1]2019'!$M$5:$NZ$5))&gt;2,OR(CI67="x",CI67="p")),"FH",INDEX('[1]2019'!$M$7:$NZ$33,MATCH($B$65,'[1]2019'!$C$7:$C$33,0),MATCH(CI55,'[1]2019'!$M$5:$NZ$5))))</f>
        <v>FH</v>
      </c>
      <c r="CJ66" s="36" t="str">
        <f>IF(AND(INDEX('[1]2019'!$M$7:$NZ$33,MATCH($B$65,'[1]2019'!$C$7:$C$33,0),MATCH(CJ55,'[1]2019'!$M$5:$NZ$5))=0,OR(CJ67="x",CJ67="p")),"FH",IF(AND(INDEX('[1]2019'!$M$7:$NZ$33,MATCH($B$65,'[1]2019'!$C$7:$C$33,0),MATCH(CJ55,'[1]2019'!$M$5:$NZ$5))&gt;2,OR(CJ67="x",CJ67="p")),"FH",INDEX('[1]2019'!$M$7:$NZ$33,MATCH($B$65,'[1]2019'!$C$7:$C$33,0),MATCH(CJ55,'[1]2019'!$M$5:$NZ$5))))</f>
        <v>FH</v>
      </c>
      <c r="CK66" s="36">
        <f>IF(AND(INDEX('[1]2019'!$M$7:$NZ$33,MATCH($B$65,'[1]2019'!$C$7:$C$33,0),MATCH(CK55,'[1]2019'!$M$5:$NZ$5))=0,OR(CK67="x",CK67="p")),"FH",IF(AND(INDEX('[1]2019'!$M$7:$NZ$33,MATCH($B$65,'[1]2019'!$C$7:$C$33,0),MATCH(CK55,'[1]2019'!$M$5:$NZ$5))&gt;2,OR(CK67="x",CK67="p")),"FH",INDEX('[1]2019'!$M$7:$NZ$33,MATCH($B$65,'[1]2019'!$C$7:$C$33,0),MATCH(CK55,'[1]2019'!$M$5:$NZ$5))))</f>
        <v>1</v>
      </c>
      <c r="CL66" s="36">
        <f>IF(AND(INDEX('[1]2019'!$M$7:$NZ$33,MATCH($B$65,'[1]2019'!$C$7:$C$33,0),MATCH(CL55,'[1]2019'!$M$5:$NZ$5))=0,OR(CL67="x",CL67="p")),"FH",IF(AND(INDEX('[1]2019'!$M$7:$NZ$33,MATCH($B$65,'[1]2019'!$C$7:$C$33,0),MATCH(CL55,'[1]2019'!$M$5:$NZ$5))&gt;2,OR(CL67="x",CL67="p")),"FH",INDEX('[1]2019'!$M$7:$NZ$33,MATCH($B$65,'[1]2019'!$C$7:$C$33,0),MATCH(CL55,'[1]2019'!$M$5:$NZ$5))))</f>
        <v>1</v>
      </c>
      <c r="CM66" s="36">
        <f>IF(AND(INDEX('[1]2019'!$M$7:$NZ$33,MATCH($B$65,'[1]2019'!$C$7:$C$33,0),MATCH(CM55,'[1]2019'!$M$5:$NZ$5))=0,OR(CM67="x",CM67="p")),"FH",IF(AND(INDEX('[1]2019'!$M$7:$NZ$33,MATCH($B$65,'[1]2019'!$C$7:$C$33,0),MATCH(CM55,'[1]2019'!$M$5:$NZ$5))&gt;2,OR(CM67="x",CM67="p")),"FH",INDEX('[1]2019'!$M$7:$NZ$33,MATCH($B$65,'[1]2019'!$C$7:$C$33,0),MATCH(CM55,'[1]2019'!$M$5:$NZ$5))))</f>
        <v>1</v>
      </c>
      <c r="CN66" s="36">
        <f>IF(AND(INDEX('[1]2019'!$M$7:$NZ$33,MATCH($B$65,'[1]2019'!$C$7:$C$33,0),MATCH(CN55,'[1]2019'!$M$5:$NZ$5))=0,OR(CN67="x",CN67="p")),"FH",IF(AND(INDEX('[1]2019'!$M$7:$NZ$33,MATCH($B$65,'[1]2019'!$C$7:$C$33,0),MATCH(CN55,'[1]2019'!$M$5:$NZ$5))&gt;2,OR(CN67="x",CN67="p")),"FH",INDEX('[1]2019'!$M$7:$NZ$33,MATCH($B$65,'[1]2019'!$C$7:$C$33,0),MATCH(CN55,'[1]2019'!$M$5:$NZ$5))))</f>
        <v>1</v>
      </c>
      <c r="CO66" s="36">
        <f>IF(AND(INDEX('[1]2019'!$M$7:$NZ$33,MATCH($B$65,'[1]2019'!$C$7:$C$33,0),MATCH(CO55,'[1]2019'!$M$5:$NZ$5))=0,OR(CO67="x",CO67="p")),"FH",IF(AND(INDEX('[1]2019'!$M$7:$NZ$33,MATCH($B$65,'[1]2019'!$C$7:$C$33,0),MATCH(CO55,'[1]2019'!$M$5:$NZ$5))&gt;2,OR(CO67="x",CO67="p")),"FH",INDEX('[1]2019'!$M$7:$NZ$33,MATCH($B$65,'[1]2019'!$C$7:$C$33,0),MATCH(CO55,'[1]2019'!$M$5:$NZ$5))))</f>
        <v>1</v>
      </c>
      <c r="CP66" s="36" t="str">
        <f>IF(AND(INDEX('[1]2019'!$M$7:$NZ$33,MATCH($B$65,'[1]2019'!$C$7:$C$33,0),MATCH(CP55,'[1]2019'!$M$5:$NZ$5))=0,OR(CP67="x",CP67="p")),"FH",IF(AND(INDEX('[1]2019'!$M$7:$NZ$33,MATCH($B$65,'[1]2019'!$C$7:$C$33,0),MATCH(CP55,'[1]2019'!$M$5:$NZ$5))&gt;2,OR(CP67="x",CP67="p")),"FH",INDEX('[1]2019'!$M$7:$NZ$33,MATCH($B$65,'[1]2019'!$C$7:$C$33,0),MATCH(CP55,'[1]2019'!$M$5:$NZ$5))))</f>
        <v>FH</v>
      </c>
      <c r="CQ66" s="36">
        <f>IF(AND(INDEX('[1]2019'!$M$7:$NZ$33,MATCH($B$65,'[1]2019'!$C$7:$C$33,0),MATCH(CQ55,'[1]2019'!$M$5:$NZ$5))=0,OR(CQ67="x",CQ67="p")),"FH",IF(AND(INDEX('[1]2019'!$M$7:$NZ$33,MATCH($B$65,'[1]2019'!$C$7:$C$33,0),MATCH(CQ55,'[1]2019'!$M$5:$NZ$5))&gt;2,OR(CQ67="x",CQ67="p")),"FH",INDEX('[1]2019'!$M$7:$NZ$33,MATCH($B$65,'[1]2019'!$C$7:$C$33,0),MATCH(CQ55,'[1]2019'!$M$5:$NZ$5))))</f>
        <v>0</v>
      </c>
      <c r="CR66" s="36">
        <f>IF(AND(INDEX('[1]2019'!$M$7:$NZ$33,MATCH($B$65,'[1]2019'!$C$7:$C$33,0),MATCH(CR55,'[1]2019'!$M$5:$NZ$5))=0,OR(CR67="x",CR67="p")),"FH",IF(AND(INDEX('[1]2019'!$M$7:$NZ$33,MATCH($B$65,'[1]2019'!$C$7:$C$33,0),MATCH(CR55,'[1]2019'!$M$5:$NZ$5))&gt;2,OR(CR67="x",CR67="p")),"FH",INDEX('[1]2019'!$M$7:$NZ$33,MATCH($B$65,'[1]2019'!$C$7:$C$33,0),MATCH(CR55,'[1]2019'!$M$5:$NZ$5))))</f>
        <v>2</v>
      </c>
      <c r="CS66" s="36">
        <f>IF(AND(INDEX('[1]2019'!$M$7:$NZ$33,MATCH($B$65,'[1]2019'!$C$7:$C$33,0),MATCH(CS55,'[1]2019'!$M$5:$NZ$5))=0,OR(CS67="x",CS67="p")),"FH",IF(AND(INDEX('[1]2019'!$M$7:$NZ$33,MATCH($B$65,'[1]2019'!$C$7:$C$33,0),MATCH(CS55,'[1]2019'!$M$5:$NZ$5))&gt;2,OR(CS67="x",CS67="p")),"FH",INDEX('[1]2019'!$M$7:$NZ$33,MATCH($B$65,'[1]2019'!$C$7:$C$33,0),MATCH(CS55,'[1]2019'!$M$5:$NZ$5))))</f>
        <v>2</v>
      </c>
      <c r="CT66" s="36"/>
      <c r="CU66" s="36">
        <f>IF(AND(INDEX('[1]2019'!$M$7:$NZ$33,MATCH($B$65,'[1]2019'!$C$7:$C$33,0),MATCH(CU55,'[1]2019'!$M$5:$NZ$5))=0,OR(CU67="x",CU67="p")),"FH",IF(AND(INDEX('[1]2019'!$M$7:$NZ$33,MATCH($B$65,'[1]2019'!$C$7:$C$33,0),MATCH(CU55,'[1]2019'!$M$5:$NZ$5))&gt;2,OR(CU67="x",CU67="p")),"FH",INDEX('[1]2019'!$M$7:$NZ$33,MATCH($B$65,'[1]2019'!$C$7:$C$33,0),MATCH(CU55,'[1]2019'!$M$5:$NZ$5))))</f>
        <v>0</v>
      </c>
      <c r="CV66" s="36">
        <f>IF(AND(INDEX('[1]2019'!$M$7:$NZ$33,MATCH($B$65,'[1]2019'!$C$7:$C$33,0),MATCH(CV55,'[1]2019'!$M$5:$NZ$5))=0,OR(CV67="x",CV67="p")),"FH",IF(AND(INDEX('[1]2019'!$M$7:$NZ$33,MATCH($B$65,'[1]2019'!$C$7:$C$33,0),MATCH(CV55,'[1]2019'!$M$5:$NZ$5))&gt;2,OR(CV67="x",CV67="p")),"FH",INDEX('[1]2019'!$M$7:$NZ$33,MATCH($B$65,'[1]2019'!$C$7:$C$33,0),MATCH(CV55,'[1]2019'!$M$5:$NZ$5))))</f>
        <v>2</v>
      </c>
      <c r="CW66" s="36">
        <f>IF(AND(INDEX('[1]2019'!$M$7:$NZ$33,MATCH($B$65,'[1]2019'!$C$7:$C$33,0),MATCH(CW55,'[1]2019'!$M$5:$NZ$5))=0,OR(CW67="x",CW67="p")),"FH",IF(AND(INDEX('[1]2019'!$M$7:$NZ$33,MATCH($B$65,'[1]2019'!$C$7:$C$33,0),MATCH(CW55,'[1]2019'!$M$5:$NZ$5))&gt;2,OR(CW67="x",CW67="p")),"FH",INDEX('[1]2019'!$M$7:$NZ$33,MATCH($B$65,'[1]2019'!$C$7:$C$33,0),MATCH(CW55,'[1]2019'!$M$5:$NZ$5))))</f>
        <v>2</v>
      </c>
      <c r="CX66" s="36">
        <f>IF(AND(INDEX('[1]2019'!$M$7:$NZ$33,MATCH($B$65,'[1]2019'!$C$7:$C$33,0),MATCH(CX55,'[1]2019'!$M$5:$NZ$5))=0,OR(CX67="x",CX67="p")),"FH",IF(AND(INDEX('[1]2019'!$M$7:$NZ$33,MATCH($B$65,'[1]2019'!$C$7:$C$33,0),MATCH(CX55,'[1]2019'!$M$5:$NZ$5))&gt;2,OR(CX67="x",CX67="p")),"FH",INDEX('[1]2019'!$M$7:$NZ$33,MATCH($B$65,'[1]2019'!$C$7:$C$33,0),MATCH(CX55,'[1]2019'!$M$5:$NZ$5))))</f>
        <v>2</v>
      </c>
      <c r="CY66" s="36" t="str">
        <f>IF(AND(INDEX('[1]2019'!$M$7:$NZ$33,MATCH($B$65,'[1]2019'!$C$7:$C$33,0),MATCH(CY55,'[1]2019'!$M$5:$NZ$5))=0,OR(CY67="x",CY67="p")),"FH",IF(AND(INDEX('[1]2019'!$M$7:$NZ$33,MATCH($B$65,'[1]2019'!$C$7:$C$33,0),MATCH(CY55,'[1]2019'!$M$5:$NZ$5))&gt;2,OR(CY67="x",CY67="p")),"FH",INDEX('[1]2019'!$M$7:$NZ$33,MATCH($B$65,'[1]2019'!$C$7:$C$33,0),MATCH(CY55,'[1]2019'!$M$5:$NZ$5))))</f>
        <v>FH</v>
      </c>
      <c r="CZ66" s="36">
        <f>IF(AND(INDEX('[1]2019'!$M$7:$NZ$33,MATCH($B$65,'[1]2019'!$C$7:$C$33,0),MATCH(CZ55,'[1]2019'!$M$5:$NZ$5))=0,OR(CZ67="x",CZ67="p")),"FH",IF(AND(INDEX('[1]2019'!$M$7:$NZ$33,MATCH($B$65,'[1]2019'!$C$7:$C$33,0),MATCH(CZ55,'[1]2019'!$M$5:$NZ$5))&gt;2,OR(CZ67="x",CZ67="p")),"FH",INDEX('[1]2019'!$M$7:$NZ$33,MATCH($B$65,'[1]2019'!$C$7:$C$33,0),MATCH(CZ55,'[1]2019'!$M$5:$NZ$5))))</f>
        <v>4</v>
      </c>
      <c r="DA66" s="36">
        <f>IF(AND(INDEX('[1]2019'!$M$7:$NZ$33,MATCH($B$65,'[1]2019'!$C$7:$C$33,0),MATCH(DA55,'[1]2019'!$M$5:$NZ$5))=0,OR(DA67="x",DA67="p")),"FH",IF(AND(INDEX('[1]2019'!$M$7:$NZ$33,MATCH($B$65,'[1]2019'!$C$7:$C$33,0),MATCH(DA55,'[1]2019'!$M$5:$NZ$5))&gt;2,OR(DA67="x",DA67="p")),"FH",INDEX('[1]2019'!$M$7:$NZ$33,MATCH($B$65,'[1]2019'!$C$7:$C$33,0),MATCH(DA55,'[1]2019'!$M$5:$NZ$5))))</f>
        <v>4</v>
      </c>
      <c r="DB66" s="36">
        <f>IF(AND(INDEX('[1]2019'!$M$7:$NZ$33,MATCH($B$65,'[1]2019'!$C$7:$C$33,0),MATCH(DB55,'[1]2019'!$M$5:$NZ$5))=0,OR(DB67="x",DB67="p")),"FH",IF(AND(INDEX('[1]2019'!$M$7:$NZ$33,MATCH($B$65,'[1]2019'!$C$7:$C$33,0),MATCH(DB55,'[1]2019'!$M$5:$NZ$5))&gt;2,OR(DB67="x",DB67="p")),"FH",INDEX('[1]2019'!$M$7:$NZ$33,MATCH($B$65,'[1]2019'!$C$7:$C$33,0),MATCH(DB55,'[1]2019'!$M$5:$NZ$5))))</f>
        <v>4</v>
      </c>
      <c r="DC66" s="36">
        <f>IF(AND(INDEX('[1]2019'!$M$7:$NZ$33,MATCH($B$65,'[1]2019'!$C$7:$C$33,0),MATCH(DC55,'[1]2019'!$M$5:$NZ$5))=0,OR(DC67="x",DC67="p")),"FH",IF(AND(INDEX('[1]2019'!$M$7:$NZ$33,MATCH($B$65,'[1]2019'!$C$7:$C$33,0),MATCH(DC55,'[1]2019'!$M$5:$NZ$5))&gt;2,OR(DC67="x",DC67="p")),"FH",INDEX('[1]2019'!$M$7:$NZ$33,MATCH($B$65,'[1]2019'!$C$7:$C$33,0),MATCH(DC55,'[1]2019'!$M$5:$NZ$5))))</f>
        <v>4</v>
      </c>
      <c r="DD66" s="36">
        <f>IF(AND(INDEX('[1]2019'!$M$7:$NZ$33,MATCH($B$65,'[1]2019'!$C$7:$C$33,0),MATCH(DD55,'[1]2019'!$M$5:$NZ$5))=0,OR(DD67="x",DD67="p")),"FH",IF(AND(INDEX('[1]2019'!$M$7:$NZ$33,MATCH($B$65,'[1]2019'!$C$7:$C$33,0),MATCH(DD55,'[1]2019'!$M$5:$NZ$5))&gt;2,OR(DD67="x",DD67="p")),"FH",INDEX('[1]2019'!$M$7:$NZ$33,MATCH($B$65,'[1]2019'!$C$7:$C$33,0),MATCH(DD55,'[1]2019'!$M$5:$NZ$5))))</f>
        <v>0</v>
      </c>
      <c r="DE66" s="36">
        <f>IF(AND(INDEX('[1]2019'!$M$7:$NZ$33,MATCH($B$65,'[1]2019'!$C$7:$C$33,0),MATCH(DE55,'[1]2019'!$M$5:$NZ$5))=0,OR(DE67="x",DE67="p")),"FH",IF(AND(INDEX('[1]2019'!$M$7:$NZ$33,MATCH($B$65,'[1]2019'!$C$7:$C$33,0),MATCH(DE55,'[1]2019'!$M$5:$NZ$5))&gt;2,OR(DE67="x",DE67="p")),"FH",INDEX('[1]2019'!$M$7:$NZ$33,MATCH($B$65,'[1]2019'!$C$7:$C$33,0),MATCH(DE55,'[1]2019'!$M$5:$NZ$5))))</f>
        <v>0</v>
      </c>
      <c r="DF66" s="36">
        <f>IF(AND(INDEX('[1]2019'!$M$7:$NZ$33,MATCH($B$65,'[1]2019'!$C$7:$C$33,0),MATCH(DF55,'[1]2019'!$M$5:$NZ$5))=0,OR(DF67="x",DF67="p")),"FH",IF(AND(INDEX('[1]2019'!$M$7:$NZ$33,MATCH($B$65,'[1]2019'!$C$7:$C$33,0),MATCH(DF55,'[1]2019'!$M$5:$NZ$5))&gt;2,OR(DF67="x",DF67="p")),"FH",INDEX('[1]2019'!$M$7:$NZ$33,MATCH($B$65,'[1]2019'!$C$7:$C$33,0),MATCH(DF55,'[1]2019'!$M$5:$NZ$5))))</f>
        <v>2</v>
      </c>
      <c r="DG66" s="36">
        <f>IF(AND(INDEX('[1]2019'!$M$7:$NZ$33,MATCH($B$65,'[1]2019'!$C$7:$C$33,0),MATCH(DG55,'[1]2019'!$M$5:$NZ$5))=0,OR(DG67="x",DG67="p")),"FH",IF(AND(INDEX('[1]2019'!$M$7:$NZ$33,MATCH($B$65,'[1]2019'!$C$7:$C$33,0),MATCH(DG55,'[1]2019'!$M$5:$NZ$5))&gt;2,OR(DG67="x",DG67="p")),"FH",INDEX('[1]2019'!$M$7:$NZ$33,MATCH($B$65,'[1]2019'!$C$7:$C$33,0),MATCH(DG55,'[1]2019'!$M$5:$NZ$5))))</f>
        <v>2</v>
      </c>
      <c r="DH66" s="36">
        <f>IF(AND(INDEX('[1]2019'!$M$7:$NZ$33,MATCH($B$65,'[1]2019'!$C$7:$C$33,0),MATCH(DH55,'[1]2019'!$M$5:$NZ$5))=0,OR(DH67="x",DH67="p")),"FH",IF(AND(INDEX('[1]2019'!$M$7:$NZ$33,MATCH($B$65,'[1]2019'!$C$7:$C$33,0),MATCH(DH55,'[1]2019'!$M$5:$NZ$5))&gt;2,OR(DH67="x",DH67="p")),"FH",INDEX('[1]2019'!$M$7:$NZ$33,MATCH($B$65,'[1]2019'!$C$7:$C$33,0),MATCH(DH55,'[1]2019'!$M$5:$NZ$5))))</f>
        <v>2</v>
      </c>
      <c r="DI66" s="36">
        <f>IF(AND(INDEX('[1]2019'!$M$7:$NZ$33,MATCH($B$65,'[1]2019'!$C$7:$C$33,0),MATCH(DI55,'[1]2019'!$M$5:$NZ$5))=0,OR(DI67="x",DI67="p")),"FH",IF(AND(INDEX('[1]2019'!$M$7:$NZ$33,MATCH($B$65,'[1]2019'!$C$7:$C$33,0),MATCH(DI55,'[1]2019'!$M$5:$NZ$5))&gt;2,OR(DI67="x",DI67="p")),"FH",INDEX('[1]2019'!$M$7:$NZ$33,MATCH($B$65,'[1]2019'!$C$7:$C$33,0),MATCH(DI55,'[1]2019'!$M$5:$NZ$5))))</f>
        <v>2</v>
      </c>
      <c r="DJ66" s="36">
        <f>IF(AND(INDEX('[1]2019'!$M$7:$NZ$33,MATCH($B$65,'[1]2019'!$C$7:$C$33,0),MATCH(DJ55,'[1]2019'!$M$5:$NZ$5))=0,OR(DJ67="x",DJ67="p")),"FH",IF(AND(INDEX('[1]2019'!$M$7:$NZ$33,MATCH($B$65,'[1]2019'!$C$7:$C$33,0),MATCH(DJ55,'[1]2019'!$M$5:$NZ$5))&gt;2,OR(DJ67="x",DJ67="p")),"FH",INDEX('[1]2019'!$M$7:$NZ$33,MATCH($B$65,'[1]2019'!$C$7:$C$33,0),MATCH(DJ55,'[1]2019'!$M$5:$NZ$5))))</f>
        <v>2</v>
      </c>
      <c r="DK66" s="36" t="str">
        <f>IF(AND(INDEX('[1]2019'!$M$7:$NZ$33,MATCH($B$65,'[1]2019'!$C$7:$C$33,0),MATCH(DK55,'[1]2019'!$M$5:$NZ$5))=0,OR(DK67="x",DK67="p")),"FH",IF(AND(INDEX('[1]2019'!$M$7:$NZ$33,MATCH($B$65,'[1]2019'!$C$7:$C$33,0),MATCH(DK55,'[1]2019'!$M$5:$NZ$5))&gt;2,OR(DK67="x",DK67="p")),"FH",INDEX('[1]2019'!$M$7:$NZ$33,MATCH($B$65,'[1]2019'!$C$7:$C$33,0),MATCH(DK55,'[1]2019'!$M$5:$NZ$5))))</f>
        <v>FH</v>
      </c>
      <c r="DL66" s="36" t="str">
        <f>IF(AND(INDEX('[1]2019'!$M$7:$NZ$33,MATCH($B$65,'[1]2019'!$C$7:$C$33,0),MATCH(DL55,'[1]2019'!$M$5:$NZ$5))=0,OR(DL67="x",DL67="p")),"FH",IF(AND(INDEX('[1]2019'!$M$7:$NZ$33,MATCH($B$65,'[1]2019'!$C$7:$C$33,0),MATCH(DL55,'[1]2019'!$M$5:$NZ$5))&gt;2,OR(DL67="x",DL67="p")),"FH",INDEX('[1]2019'!$M$7:$NZ$33,MATCH($B$65,'[1]2019'!$C$7:$C$33,0),MATCH(DL55,'[1]2019'!$M$5:$NZ$5))))</f>
        <v>FH</v>
      </c>
      <c r="DM66" s="36">
        <f>IF(AND(INDEX('[1]2019'!$M$7:$NZ$33,MATCH($B$65,'[1]2019'!$C$7:$C$33,0),MATCH(DM55,'[1]2019'!$M$5:$NZ$5))=0,OR(DM67="x",DM67="p")),"FH",IF(AND(INDEX('[1]2019'!$M$7:$NZ$33,MATCH($B$65,'[1]2019'!$C$7:$C$33,0),MATCH(DM55,'[1]2019'!$M$5:$NZ$5))&gt;2,OR(DM67="x",DM67="p")),"FH",INDEX('[1]2019'!$M$7:$NZ$33,MATCH($B$65,'[1]2019'!$C$7:$C$33,0),MATCH(DM55,'[1]2019'!$M$5:$NZ$5))))</f>
        <v>2</v>
      </c>
      <c r="DN66" s="36">
        <f>IF(AND(INDEX('[1]2019'!$M$7:$NZ$33,MATCH($B$65,'[1]2019'!$C$7:$C$33,0),MATCH(DN55,'[1]2019'!$M$5:$NZ$5))=0,OR(DN67="x",DN67="p")),"FH",IF(AND(INDEX('[1]2019'!$M$7:$NZ$33,MATCH($B$65,'[1]2019'!$C$7:$C$33,0),MATCH(DN55,'[1]2019'!$M$5:$NZ$5))&gt;2,OR(DN67="x",DN67="p")),"FH",INDEX('[1]2019'!$M$7:$NZ$33,MATCH($B$65,'[1]2019'!$C$7:$C$33,0),MATCH(DN55,'[1]2019'!$M$5:$NZ$5))))</f>
        <v>2</v>
      </c>
      <c r="DO66" s="36">
        <f>IF(AND(INDEX('[1]2019'!$M$7:$NZ$33,MATCH($B$65,'[1]2019'!$C$7:$C$33,0),MATCH(DO55,'[1]2019'!$M$5:$NZ$5))=0,OR(DO67="x",DO67="p")),"FH",IF(AND(INDEX('[1]2019'!$M$7:$NZ$33,MATCH($B$65,'[1]2019'!$C$7:$C$33,0),MATCH(DO55,'[1]2019'!$M$5:$NZ$5))&gt;2,OR(DO67="x",DO67="p")),"FH",INDEX('[1]2019'!$M$7:$NZ$33,MATCH($B$65,'[1]2019'!$C$7:$C$33,0),MATCH(DO55,'[1]2019'!$M$5:$NZ$5))))</f>
        <v>2</v>
      </c>
      <c r="DP66" s="36">
        <f>IF(AND(INDEX('[1]2019'!$M$7:$NZ$33,MATCH($B$65,'[1]2019'!$C$7:$C$33,0),MATCH(DP55,'[1]2019'!$M$5:$NZ$5))=0,OR(DP67="x",DP67="p")),"FH",IF(AND(INDEX('[1]2019'!$M$7:$NZ$33,MATCH($B$65,'[1]2019'!$C$7:$C$33,0),MATCH(DP55,'[1]2019'!$M$5:$NZ$5))&gt;2,OR(DP67="x",DP67="p")),"FH",INDEX('[1]2019'!$M$7:$NZ$33,MATCH($B$65,'[1]2019'!$C$7:$C$33,0),MATCH(DP55,'[1]2019'!$M$5:$NZ$5))))</f>
        <v>2</v>
      </c>
      <c r="DQ66" s="36">
        <f>IF(AND(INDEX('[1]2019'!$M$7:$NZ$33,MATCH($B$65,'[1]2019'!$C$7:$C$33,0),MATCH(DQ55,'[1]2019'!$M$5:$NZ$5))=0,OR(DQ67="x",DQ67="p")),"FH",IF(AND(INDEX('[1]2019'!$M$7:$NZ$33,MATCH($B$65,'[1]2019'!$C$7:$C$33,0),MATCH(DQ55,'[1]2019'!$M$5:$NZ$5))&gt;2,OR(DQ67="x",DQ67="p")),"FH",INDEX('[1]2019'!$M$7:$NZ$33,MATCH($B$65,'[1]2019'!$C$7:$C$33,0),MATCH(DQ55,'[1]2019'!$M$5:$NZ$5))))</f>
        <v>2</v>
      </c>
      <c r="DR66" s="37"/>
      <c r="DS66" s="37"/>
      <c r="DT66" s="36">
        <f>IF(AND(INDEX('[1]2019'!$M$7:$NZ$33,MATCH($B$65,'[1]2019'!$C$7:$C$33,0),MATCH(DT55,'[1]2019'!$M$5:$NZ$5))=0,OR(DT67="x",DT67="p")),"FH",IF(AND(INDEX('[1]2019'!$M$7:$NZ$33,MATCH($B$65,'[1]2019'!$C$7:$C$33,0),MATCH(DT55,'[1]2019'!$M$5:$NZ$5))&gt;2,OR(DT67="x",DT67="p")),"FH",INDEX('[1]2019'!$M$7:$NZ$33,MATCH($B$65,'[1]2019'!$C$7:$C$33,0),MATCH(DT55,'[1]2019'!$M$5:$NZ$5))))</f>
        <v>2</v>
      </c>
      <c r="DU66" s="36">
        <f>IF(AND(INDEX('[1]2019'!$M$7:$NZ$33,MATCH($B$65,'[1]2019'!$C$7:$C$33,0),MATCH(DU55,'[1]2019'!$M$5:$NZ$5))=0,OR(DU67="x",DU67="p")),"FH",IF(AND(INDEX('[1]2019'!$M$7:$NZ$33,MATCH($B$65,'[1]2019'!$C$7:$C$33,0),MATCH(DU55,'[1]2019'!$M$5:$NZ$5))&gt;2,OR(DU67="x",DU67="p")),"FH",INDEX('[1]2019'!$M$7:$NZ$33,MATCH($B$65,'[1]2019'!$C$7:$C$33,0),MATCH(DU55,'[1]2019'!$M$5:$NZ$5))))</f>
        <v>1</v>
      </c>
      <c r="DV66" s="36">
        <f>IF(AND(INDEX('[1]2019'!$M$7:$NZ$33,MATCH($B$65,'[1]2019'!$C$7:$C$33,0),MATCH(DV55,'[1]2019'!$M$5:$NZ$5))=0,OR(DV67="x",DV67="p")),"FH",IF(AND(INDEX('[1]2019'!$M$7:$NZ$33,MATCH($B$65,'[1]2019'!$C$7:$C$33,0),MATCH(DV55,'[1]2019'!$M$5:$NZ$5))&gt;2,OR(DV67="x",DV67="p")),"FH",INDEX('[1]2019'!$M$7:$NZ$33,MATCH($B$65,'[1]2019'!$C$7:$C$33,0),MATCH(DV55,'[1]2019'!$M$5:$NZ$5))))</f>
        <v>1</v>
      </c>
      <c r="DW66" s="36">
        <f>IF(AND(INDEX('[1]2019'!$M$7:$NZ$33,MATCH($B$65,'[1]2019'!$C$7:$C$33,0),MATCH(DW55,'[1]2019'!$M$5:$NZ$5))=0,OR(DW67="x",DW67="p")),"FH",IF(AND(INDEX('[1]2019'!$M$7:$NZ$33,MATCH($B$65,'[1]2019'!$C$7:$C$33,0),MATCH(DW55,'[1]2019'!$M$5:$NZ$5))&gt;2,OR(DW67="x",DW67="p")),"FH",INDEX('[1]2019'!$M$7:$NZ$33,MATCH($B$65,'[1]2019'!$C$7:$C$33,0),MATCH(DW55,'[1]2019'!$M$5:$NZ$5))))</f>
        <v>1</v>
      </c>
      <c r="DX66" s="36">
        <f>IF(AND(INDEX('[1]2019'!$M$7:$NZ$33,MATCH($B$65,'[1]2019'!$C$7:$C$33,0),MATCH(DX55,'[1]2019'!$M$5:$NZ$5))=0,OR(DX67="x",DX67="p")),"FH",IF(AND(INDEX('[1]2019'!$M$7:$NZ$33,MATCH($B$65,'[1]2019'!$C$7:$C$33,0),MATCH(DX55,'[1]2019'!$M$5:$NZ$5))&gt;2,OR(DX67="x",DX67="p")),"FH",INDEX('[1]2019'!$M$7:$NZ$33,MATCH($B$65,'[1]2019'!$C$7:$C$33,0),MATCH(DX55,'[1]2019'!$M$5:$NZ$5))))</f>
        <v>1</v>
      </c>
      <c r="DY66" s="36">
        <f>IF(AND(INDEX('[1]2019'!$M$7:$NZ$33,MATCH($B$65,'[1]2019'!$C$7:$C$33,0),MATCH(DY55,'[1]2019'!$M$5:$NZ$5))=0,OR(DY67="x",DY67="p")),"FH",IF(AND(INDEX('[1]2019'!$M$7:$NZ$33,MATCH($B$65,'[1]2019'!$C$7:$C$33,0),MATCH(DY55,'[1]2019'!$M$5:$NZ$5))&gt;2,OR(DY67="x",DY67="p")),"FH",INDEX('[1]2019'!$M$7:$NZ$33,MATCH($B$65,'[1]2019'!$C$7:$C$33,0),MATCH(DY55,'[1]2019'!$M$5:$NZ$5))))</f>
        <v>0</v>
      </c>
      <c r="DZ66" s="36">
        <f>IF(AND(INDEX('[1]2019'!$M$7:$NZ$33,MATCH($B$65,'[1]2019'!$C$7:$C$33,0),MATCH(DZ55,'[1]2019'!$M$5:$NZ$5))=0,OR(DZ67="x",DZ67="p")),"FH",IF(AND(INDEX('[1]2019'!$M$7:$NZ$33,MATCH($B$65,'[1]2019'!$C$7:$C$33,0),MATCH(DZ55,'[1]2019'!$M$5:$NZ$5))&gt;2,OR(DZ67="x",DZ67="p")),"FH",INDEX('[1]2019'!$M$7:$NZ$33,MATCH($B$65,'[1]2019'!$C$7:$C$33,0),MATCH(DZ55,'[1]2019'!$M$5:$NZ$5))))</f>
        <v>0</v>
      </c>
      <c r="EA66" s="36">
        <f>IF(AND(INDEX('[1]2019'!$M$7:$NZ$33,MATCH($B$65,'[1]2019'!$C$7:$C$33,0),MATCH(EA55,'[1]2019'!$M$5:$NZ$5))=0,OR(EA67="x",EA67="p")),"FH",IF(AND(INDEX('[1]2019'!$M$7:$NZ$33,MATCH($B$65,'[1]2019'!$C$7:$C$33,0),MATCH(EA55,'[1]2019'!$M$5:$NZ$5))&gt;2,OR(EA67="x",EA67="p")),"FH",INDEX('[1]2019'!$M$7:$NZ$33,MATCH($B$65,'[1]2019'!$C$7:$C$33,0),MATCH(EA55,'[1]2019'!$M$5:$NZ$5))))</f>
        <v>2</v>
      </c>
      <c r="EB66" s="36">
        <f>IF(AND(INDEX('[1]2019'!$M$7:$NZ$33,MATCH($B$65,'[1]2019'!$C$7:$C$33,0),MATCH(EB55,'[1]2019'!$M$5:$NZ$5))=0,OR(EB67="x",EB67="p")),"FH",IF(AND(INDEX('[1]2019'!$M$7:$NZ$33,MATCH($B$65,'[1]2019'!$C$7:$C$33,0),MATCH(EB55,'[1]2019'!$M$5:$NZ$5))&gt;2,OR(EB67="x",EB67="p")),"FH",INDEX('[1]2019'!$M$7:$NZ$33,MATCH($B$65,'[1]2019'!$C$7:$C$33,0),MATCH(EB55,'[1]2019'!$M$5:$NZ$5))))</f>
        <v>2</v>
      </c>
      <c r="EC66" s="36">
        <f>IF(AND(INDEX('[1]2019'!$M$7:$NZ$33,MATCH($B$65,'[1]2019'!$C$7:$C$33,0),MATCH(EC55,'[1]2019'!$M$5:$NZ$5))=0,OR(EC67="x",EC67="p")),"FH",IF(AND(INDEX('[1]2019'!$M$7:$NZ$33,MATCH($B$65,'[1]2019'!$C$7:$C$33,0),MATCH(EC55,'[1]2019'!$M$5:$NZ$5))&gt;2,OR(EC67="x",EC67="p")),"FH",INDEX('[1]2019'!$M$7:$NZ$33,MATCH($B$65,'[1]2019'!$C$7:$C$33,0),MATCH(EC55,'[1]2019'!$M$5:$NZ$5))))</f>
        <v>2</v>
      </c>
      <c r="ED66" s="36">
        <f>IF(AND(INDEX('[1]2019'!$M$7:$NZ$33,MATCH($B$65,'[1]2019'!$C$7:$C$33,0),MATCH(ED55,'[1]2019'!$M$5:$NZ$5))=0,OR(ED67="x",ED67="p")),"FH",IF(AND(INDEX('[1]2019'!$M$7:$NZ$33,MATCH($B$65,'[1]2019'!$C$7:$C$33,0),MATCH(ED55,'[1]2019'!$M$5:$NZ$5))&gt;2,OR(ED67="x",ED67="p")),"FH",INDEX('[1]2019'!$M$7:$NZ$33,MATCH($B$65,'[1]2019'!$C$7:$C$33,0),MATCH(ED55,'[1]2019'!$M$5:$NZ$5))))</f>
        <v>2</v>
      </c>
      <c r="EE66" s="36">
        <f>IF(AND(INDEX('[1]2019'!$M$7:$NZ$33,MATCH($B$65,'[1]2019'!$C$7:$C$33,0),MATCH(EE55,'[1]2019'!$M$5:$NZ$5))=0,OR(EE67="x",EE67="p")),"FH",IF(AND(INDEX('[1]2019'!$M$7:$NZ$33,MATCH($B$65,'[1]2019'!$C$7:$C$33,0),MATCH(EE55,'[1]2019'!$M$5:$NZ$5))&gt;2,OR(EE67="x",EE67="p")),"FH",INDEX('[1]2019'!$M$7:$NZ$33,MATCH($B$65,'[1]2019'!$C$7:$C$33,0),MATCH(EE55,'[1]2019'!$M$5:$NZ$5))))</f>
        <v>2</v>
      </c>
      <c r="EF66" s="36" t="str">
        <f>IF(AND(INDEX('[1]2019'!$M$7:$NZ$33,MATCH($B$65,'[1]2019'!$C$7:$C$33,0),MATCH(EF55,'[1]2019'!$M$5:$NZ$5))=0,OR(EF67="x",EF67="p")),"FH",IF(AND(INDEX('[1]2019'!$M$7:$NZ$33,MATCH($B$65,'[1]2019'!$C$7:$C$33,0),MATCH(EF55,'[1]2019'!$M$5:$NZ$5))&gt;2,OR(EF67="x",EF67="p")),"FH",INDEX('[1]2019'!$M$7:$NZ$33,MATCH($B$65,'[1]2019'!$C$7:$C$33,0),MATCH(EF55,'[1]2019'!$M$5:$NZ$5))))</f>
        <v>FH</v>
      </c>
      <c r="EG66" s="36" t="str">
        <f>IF(AND(INDEX('[1]2019'!$M$7:$NZ$33,MATCH($B$65,'[1]2019'!$C$7:$C$33,0),MATCH(EG55,'[1]2019'!$M$5:$NZ$5))=0,OR(EG67="x",EG67="p")),"FH",IF(AND(INDEX('[1]2019'!$M$7:$NZ$33,MATCH($B$65,'[1]2019'!$C$7:$C$33,0),MATCH(EG55,'[1]2019'!$M$5:$NZ$5))&gt;2,OR(EG67="x",EG67="p")),"FH",INDEX('[1]2019'!$M$7:$NZ$33,MATCH($B$65,'[1]2019'!$C$7:$C$33,0),MATCH(EG55,'[1]2019'!$M$5:$NZ$5))))</f>
        <v>FH</v>
      </c>
      <c r="EH66" s="36">
        <f>IF(AND(INDEX('[1]2019'!$M$7:$NZ$33,MATCH($B$65,'[1]2019'!$C$7:$C$33,0),MATCH(EH55,'[1]2019'!$M$5:$NZ$5))=0,OR(EH67="x",EH67="p")),"FH",IF(AND(INDEX('[1]2019'!$M$7:$NZ$33,MATCH($B$65,'[1]2019'!$C$7:$C$33,0),MATCH(EH55,'[1]2019'!$M$5:$NZ$5))&gt;2,OR(EH67="x",EH67="p")),"FH",INDEX('[1]2019'!$M$7:$NZ$33,MATCH($B$65,'[1]2019'!$C$7:$C$33,0),MATCH(EH55,'[1]2019'!$M$5:$NZ$5))))</f>
        <v>1</v>
      </c>
      <c r="EI66" s="36">
        <f>IF(AND(INDEX('[1]2019'!$M$7:$NZ$33,MATCH($B$65,'[1]2019'!$C$7:$C$33,0),MATCH(EI55,'[1]2019'!$M$5:$NZ$5))=0,OR(EI67="x",EI67="p")),"FH",IF(AND(INDEX('[1]2019'!$M$7:$NZ$33,MATCH($B$65,'[1]2019'!$C$7:$C$33,0),MATCH(EI55,'[1]2019'!$M$5:$NZ$5))&gt;2,OR(EI67="x",EI67="p")),"FH",INDEX('[1]2019'!$M$7:$NZ$33,MATCH($B$65,'[1]2019'!$C$7:$C$33,0),MATCH(EI55,'[1]2019'!$M$5:$NZ$5))))</f>
        <v>1</v>
      </c>
      <c r="EJ66" s="36" t="str">
        <f>IF(AND(INDEX('[1]2019'!$M$7:$NZ$33,MATCH($B$65,'[1]2019'!$C$7:$C$33,0),MATCH(EJ55,'[1]2019'!$M$5:$NZ$5))=0,OR(EJ67="x",EJ67="p")),"FH",IF(AND(INDEX('[1]2019'!$M$7:$NZ$33,MATCH($B$65,'[1]2019'!$C$7:$C$33,0),MATCH(EJ55,'[1]2019'!$M$5:$NZ$5))&gt;2,OR(EJ67="x",EJ67="p")),"FH",INDEX('[1]2019'!$M$7:$NZ$33,MATCH($B$65,'[1]2019'!$C$7:$C$33,0),MATCH(EJ55,'[1]2019'!$M$5:$NZ$5))))</f>
        <v>FH</v>
      </c>
      <c r="EK66" s="36">
        <f>IF(AND(INDEX('[1]2019'!$M$7:$NZ$33,MATCH($B$65,'[1]2019'!$C$7:$C$33,0),MATCH(EK55,'[1]2019'!$M$5:$NZ$5))=0,OR(EK67="x",EK67="p")),"FH",IF(AND(INDEX('[1]2019'!$M$7:$NZ$33,MATCH($B$65,'[1]2019'!$C$7:$C$33,0),MATCH(EK55,'[1]2019'!$M$5:$NZ$5))&gt;2,OR(EK67="x",EK67="p")),"FH",INDEX('[1]2019'!$M$7:$NZ$33,MATCH($B$65,'[1]2019'!$C$7:$C$33,0),MATCH(EK55,'[1]2019'!$M$5:$NZ$5))))</f>
        <v>2</v>
      </c>
      <c r="EL66" s="36">
        <f>IF(AND(INDEX('[1]2019'!$M$7:$NZ$33,MATCH($B$65,'[1]2019'!$C$7:$C$33,0),MATCH(EL55,'[1]2019'!$M$5:$NZ$5))=0,OR(EL67="x",EL67="p")),"FH",IF(AND(INDEX('[1]2019'!$M$7:$NZ$33,MATCH($B$65,'[1]2019'!$C$7:$C$33,0),MATCH(EL55,'[1]2019'!$M$5:$NZ$5))&gt;2,OR(EL67="x",EL67="p")),"FH",INDEX('[1]2019'!$M$7:$NZ$33,MATCH($B$65,'[1]2019'!$C$7:$C$33,0),MATCH(EL55,'[1]2019'!$M$5:$NZ$5))))</f>
        <v>2</v>
      </c>
      <c r="EM66" s="36" t="str">
        <f>IF(AND(INDEX('[1]2019'!$M$7:$NZ$33,MATCH($B$65,'[1]2019'!$C$7:$C$33,0),MATCH(EM55,'[1]2019'!$M$5:$NZ$5))=0,OR(EM67="x",EM67="p")),"FH",IF(AND(INDEX('[1]2019'!$M$7:$NZ$33,MATCH($B$65,'[1]2019'!$C$7:$C$33,0),MATCH(EM55,'[1]2019'!$M$5:$NZ$5))&gt;2,OR(EM67="x",EM67="p")),"FH",INDEX('[1]2019'!$M$7:$NZ$33,MATCH($B$65,'[1]2019'!$C$7:$C$33,0),MATCH(EM55,'[1]2019'!$M$5:$NZ$5))))</f>
        <v>FH</v>
      </c>
      <c r="EN66" s="36">
        <f>IF(AND(INDEX('[1]2019'!$M$7:$NZ$33,MATCH($B$65,'[1]2019'!$C$7:$C$33,0),MATCH(EN55,'[1]2019'!$M$5:$NZ$5))=0,OR(EN67="x",EN67="p")),"FH",IF(AND(INDEX('[1]2019'!$M$7:$NZ$33,MATCH($B$65,'[1]2019'!$C$7:$C$33,0),MATCH(EN55,'[1]2019'!$M$5:$NZ$5))&gt;2,OR(EN67="x",EN67="p")),"FH",INDEX('[1]2019'!$M$7:$NZ$33,MATCH($B$65,'[1]2019'!$C$7:$C$33,0),MATCH(EN55,'[1]2019'!$M$5:$NZ$5))))</f>
        <v>0</v>
      </c>
      <c r="EO66" s="36">
        <f>IF(AND(INDEX('[1]2019'!$M$7:$NZ$33,MATCH($B$65,'[1]2019'!$C$7:$C$33,0),MATCH(EO55,'[1]2019'!$M$5:$NZ$5))=0,OR(EO67="x",EO67="p")),"FH",IF(AND(INDEX('[1]2019'!$M$7:$NZ$33,MATCH($B$65,'[1]2019'!$C$7:$C$33,0),MATCH(EO55,'[1]2019'!$M$5:$NZ$5))&gt;2,OR(EO67="x",EO67="p")),"FH",INDEX('[1]2019'!$M$7:$NZ$33,MATCH($B$65,'[1]2019'!$C$7:$C$33,0),MATCH(EO55,'[1]2019'!$M$5:$NZ$5))))</f>
        <v>2</v>
      </c>
      <c r="EP66" s="36">
        <f>IF(AND(INDEX('[1]2019'!$M$7:$NZ$33,MATCH($B$65,'[1]2019'!$C$7:$C$33,0),MATCH(EP55,'[1]2019'!$M$5:$NZ$5))=0,OR(EP67="x",EP67="p")),"FH",IF(AND(INDEX('[1]2019'!$M$7:$NZ$33,MATCH($B$65,'[1]2019'!$C$7:$C$33,0),MATCH(EP55,'[1]2019'!$M$5:$NZ$5))&gt;2,OR(EP67="x",EP67="p")),"FH",INDEX('[1]2019'!$M$7:$NZ$33,MATCH($B$65,'[1]2019'!$C$7:$C$33,0),MATCH(EP55,'[1]2019'!$M$5:$NZ$5))))</f>
        <v>2</v>
      </c>
      <c r="EQ66" s="36" t="str">
        <f>IF(AND(INDEX('[1]2019'!$M$7:$NZ$33,MATCH($B$65,'[1]2019'!$C$7:$C$33,0),MATCH(EQ55,'[1]2019'!$M$5:$NZ$5))=0,OR(EQ67="x",EQ67="p")),"FH",IF(AND(INDEX('[1]2019'!$M$7:$NZ$33,MATCH($B$65,'[1]2019'!$C$7:$C$33,0),MATCH(EQ55,'[1]2019'!$M$5:$NZ$5))&gt;2,OR(EQ67="x",EQ67="p")),"FH",INDEX('[1]2019'!$M$7:$NZ$33,MATCH($B$65,'[1]2019'!$C$7:$C$33,0),MATCH(EQ55,'[1]2019'!$M$5:$NZ$5))))</f>
        <v>FH</v>
      </c>
      <c r="ER66" s="36" t="str">
        <f>IF(AND(INDEX('[1]2019'!$M$7:$NZ$33,MATCH($B$65,'[1]2019'!$C$7:$C$33,0),MATCH(ER55,'[1]2019'!$M$5:$NZ$5))=0,OR(ER67="x",ER67="p")),"FH",IF(AND(INDEX('[1]2019'!$M$7:$NZ$33,MATCH($B$65,'[1]2019'!$C$7:$C$33,0),MATCH(ER55,'[1]2019'!$M$5:$NZ$5))&gt;2,OR(ER67="x",ER67="p")),"FH",INDEX('[1]2019'!$M$7:$NZ$33,MATCH($B$65,'[1]2019'!$C$7:$C$33,0),MATCH(ER55,'[1]2019'!$M$5:$NZ$5))))</f>
        <v>FH</v>
      </c>
      <c r="ES66" s="36">
        <f>IF(AND(INDEX('[1]2019'!$M$7:$NZ$33,MATCH($B$65,'[1]2019'!$C$7:$C$33,0),MATCH(ES55,'[1]2019'!$M$5:$NZ$5))=0,OR(ES67="x",ES67="p")),"FH",IF(AND(INDEX('[1]2019'!$M$7:$NZ$33,MATCH($B$65,'[1]2019'!$C$7:$C$33,0),MATCH(ES55,'[1]2019'!$M$5:$NZ$5))&gt;2,OR(ES67="x",ES67="p")),"FH",INDEX('[1]2019'!$M$7:$NZ$33,MATCH($B$65,'[1]2019'!$C$7:$C$33,0),MATCH(ES55,'[1]2019'!$M$5:$NZ$5))))</f>
        <v>2</v>
      </c>
      <c r="ET66" s="36">
        <f>IF(AND(INDEX('[1]2019'!$M$7:$NZ$33,MATCH($B$65,'[1]2019'!$C$7:$C$33,0),MATCH(ET55,'[1]2019'!$M$5:$NZ$5))=0,OR(ET67="x",ET67="p")),"FH",IF(AND(INDEX('[1]2019'!$M$7:$NZ$33,MATCH($B$65,'[1]2019'!$C$7:$C$33,0),MATCH(ET55,'[1]2019'!$M$5:$NZ$5))&gt;2,OR(ET67="x",ET67="p")),"FH",INDEX('[1]2019'!$M$7:$NZ$33,MATCH($B$65,'[1]2019'!$C$7:$C$33,0),MATCH(ET55,'[1]2019'!$M$5:$NZ$5))))</f>
        <v>2</v>
      </c>
      <c r="EU66" s="36">
        <f>IF(AND(INDEX('[1]2019'!$M$7:$NZ$33,MATCH($B$65,'[1]2019'!$C$7:$C$33,0),MATCH(EU55,'[1]2019'!$M$5:$NZ$5))=0,OR(EU67="x",EU67="p")),"FH",IF(AND(INDEX('[1]2019'!$M$7:$NZ$33,MATCH($B$65,'[1]2019'!$C$7:$C$33,0),MATCH(EU55,'[1]2019'!$M$5:$NZ$5))&gt;2,OR(EU67="x",EU67="p")),"FH",INDEX('[1]2019'!$M$7:$NZ$33,MATCH($B$65,'[1]2019'!$C$7:$C$33,0),MATCH(EU55,'[1]2019'!$M$5:$NZ$5))))</f>
        <v>2</v>
      </c>
      <c r="EV66" s="36" t="str">
        <f>IF(AND(INDEX('[1]2019'!$M$7:$NZ$33,MATCH($B$65,'[1]2019'!$C$7:$C$33,0),MATCH(EV55,'[1]2019'!$M$5:$NZ$5))=0,OR(EV67="x",EV67="p")),"FH",IF(AND(INDEX('[1]2019'!$M$7:$NZ$33,MATCH($B$65,'[1]2019'!$C$7:$C$33,0),MATCH(EV55,'[1]2019'!$M$5:$NZ$5))&gt;2,OR(EV67="x",EV67="p")),"FH",INDEX('[1]2019'!$M$7:$NZ$33,MATCH($B$65,'[1]2019'!$C$7:$C$33,0),MATCH(EV55,'[1]2019'!$M$5:$NZ$5))))</f>
        <v>FH</v>
      </c>
      <c r="EW66" s="36">
        <f>IF(AND(INDEX('[1]2019'!$M$7:$NZ$33,MATCH($B$65,'[1]2019'!$C$7:$C$33,0),MATCH(EW55,'[1]2019'!$M$5:$NZ$5))=0,OR(EW67="x",EW67="p")),"FH",IF(AND(INDEX('[1]2019'!$M$7:$NZ$33,MATCH($B$65,'[1]2019'!$C$7:$C$33,0),MATCH(EW55,'[1]2019'!$M$5:$NZ$5))&gt;2,OR(EW67="x",EW67="p")),"FH",INDEX('[1]2019'!$M$7:$NZ$33,MATCH($B$65,'[1]2019'!$C$7:$C$33,0),MATCH(EW55,'[1]2019'!$M$5:$NZ$5))))</f>
        <v>3</v>
      </c>
      <c r="EX66" s="36">
        <f>IF(AND(INDEX('[1]2019'!$M$7:$NZ$33,MATCH($B$65,'[1]2019'!$C$7:$C$33,0),MATCH(EX55,'[1]2019'!$M$5:$NZ$5))=0,OR(EX67="x",EX67="p")),"FH",IF(AND(INDEX('[1]2019'!$M$7:$NZ$33,MATCH($B$65,'[1]2019'!$C$7:$C$33,0),MATCH(EX55,'[1]2019'!$M$5:$NZ$5))&gt;2,OR(EX67="x",EX67="p")),"FH",INDEX('[1]2019'!$M$7:$NZ$33,MATCH($B$65,'[1]2019'!$C$7:$C$33,0),MATCH(EX55,'[1]2019'!$M$5:$NZ$5))))</f>
        <v>3</v>
      </c>
      <c r="EY66" s="36">
        <f>IF(AND(INDEX('[1]2019'!$M$7:$NZ$33,MATCH($B$65,'[1]2019'!$C$7:$C$33,0),MATCH(EY55,'[1]2019'!$M$5:$NZ$5))=0,OR(EY67="x",EY67="p")),"FH",IF(AND(INDEX('[1]2019'!$M$7:$NZ$33,MATCH($B$65,'[1]2019'!$C$7:$C$33,0),MATCH(EY55,'[1]2019'!$M$5:$NZ$5))&gt;2,OR(EY67="x",EY67="p")),"FH",INDEX('[1]2019'!$M$7:$NZ$33,MATCH($B$65,'[1]2019'!$C$7:$C$33,0),MATCH(EY55,'[1]2019'!$M$5:$NZ$5))))</f>
        <v>3</v>
      </c>
      <c r="EZ66" s="36">
        <f>IF(AND(INDEX('[1]2019'!$M$7:$NZ$33,MATCH($B$65,'[1]2019'!$C$7:$C$33,0),MATCH(EZ55,'[1]2019'!$M$5:$NZ$5))=0,OR(EZ67="x",EZ67="p")),"FH",IF(AND(INDEX('[1]2019'!$M$7:$NZ$33,MATCH($B$65,'[1]2019'!$C$7:$C$33,0),MATCH(EZ55,'[1]2019'!$M$5:$NZ$5))&gt;2,OR(EZ67="x",EZ67="p")),"FH",INDEX('[1]2019'!$M$7:$NZ$33,MATCH($B$65,'[1]2019'!$C$7:$C$33,0),MATCH(EZ55,'[1]2019'!$M$5:$NZ$5))))</f>
        <v>3</v>
      </c>
      <c r="FA66" s="36">
        <f>IF(AND(INDEX('[1]2019'!$M$7:$NZ$33,MATCH($B$65,'[1]2019'!$C$7:$C$33,0),MATCH(FA55,'[1]2019'!$M$5:$NZ$5))=0,OR(FA67="x",FA67="p")),"FH",IF(AND(INDEX('[1]2019'!$M$7:$NZ$33,MATCH($B$65,'[1]2019'!$C$7:$C$33,0),MATCH(FA55,'[1]2019'!$M$5:$NZ$5))&gt;2,OR(FA67="x",FA67="p")),"FH",INDEX('[1]2019'!$M$7:$NZ$33,MATCH($B$65,'[1]2019'!$C$7:$C$33,0),MATCH(FA55,'[1]2019'!$M$5:$NZ$5))))</f>
        <v>0</v>
      </c>
      <c r="FB66" s="36">
        <f>IF(AND(INDEX('[1]2019'!$M$7:$NZ$33,MATCH($B$65,'[1]2019'!$C$7:$C$33,0),MATCH(FB55,'[1]2019'!$M$5:$NZ$5))=0,OR(FB67="x",FB67="p")),"FH",IF(AND(INDEX('[1]2019'!$M$7:$NZ$33,MATCH($B$65,'[1]2019'!$C$7:$C$33,0),MATCH(FB55,'[1]2019'!$M$5:$NZ$5))&gt;2,OR(FB67="x",FB67="p")),"FH",INDEX('[1]2019'!$M$7:$NZ$33,MATCH($B$65,'[1]2019'!$C$7:$C$33,0),MATCH(FB55,'[1]2019'!$M$5:$NZ$5))))</f>
        <v>0</v>
      </c>
      <c r="FC66" s="36">
        <f>IF(AND(INDEX('[1]2019'!$M$7:$NZ$33,MATCH($B$65,'[1]2019'!$C$7:$C$33,0),MATCH(FC55,'[1]2019'!$M$5:$NZ$5))=0,OR(FC67="x",FC67="p")),"FH",IF(AND(INDEX('[1]2019'!$M$7:$NZ$33,MATCH($B$65,'[1]2019'!$C$7:$C$33,0),MATCH(FC55,'[1]2019'!$M$5:$NZ$5))&gt;2,OR(FC67="x",FC67="p")),"FH",INDEX('[1]2019'!$M$7:$NZ$33,MATCH($B$65,'[1]2019'!$C$7:$C$33,0),MATCH(FC55,'[1]2019'!$M$5:$NZ$5))))</f>
        <v>2</v>
      </c>
      <c r="FD66" s="36">
        <f>IF(AND(INDEX('[1]2019'!$M$7:$NZ$33,MATCH($B$65,'[1]2019'!$C$7:$C$33,0),MATCH(FD55,'[1]2019'!$M$5:$NZ$5))=0,OR(FD67="x",FD67="p")),"FH",IF(AND(INDEX('[1]2019'!$M$7:$NZ$33,MATCH($B$65,'[1]2019'!$C$7:$C$33,0),MATCH(FD55,'[1]2019'!$M$5:$NZ$5))&gt;2,OR(FD67="x",FD67="p")),"FH",INDEX('[1]2019'!$M$7:$NZ$33,MATCH($B$65,'[1]2019'!$C$7:$C$33,0),MATCH(FD55,'[1]2019'!$M$5:$NZ$5))))</f>
        <v>2</v>
      </c>
      <c r="FE66" s="36">
        <f>IF(AND(INDEX('[1]2019'!$M$7:$NZ$33,MATCH($B$65,'[1]2019'!$C$7:$C$33,0),MATCH(FE55,'[1]2019'!$M$5:$NZ$5))=0,OR(FE67="x",FE67="p")),"FH",IF(AND(INDEX('[1]2019'!$M$7:$NZ$33,MATCH($B$65,'[1]2019'!$C$7:$C$33,0),MATCH(FE55,'[1]2019'!$M$5:$NZ$5))&gt;2,OR(FE67="x",FE67="p")),"FH",INDEX('[1]2019'!$M$7:$NZ$33,MATCH($B$65,'[1]2019'!$C$7:$C$33,0),MATCH(FE55,'[1]2019'!$M$5:$NZ$5))))</f>
        <v>2</v>
      </c>
      <c r="FF66" s="36">
        <f>IF(AND(INDEX('[1]2019'!$M$7:$NZ$33,MATCH($B$65,'[1]2019'!$C$7:$C$33,0),MATCH(FF55,'[1]2019'!$M$5:$NZ$5))=0,OR(FF67="x",FF67="p")),"FH",IF(AND(INDEX('[1]2019'!$M$7:$NZ$33,MATCH($B$65,'[1]2019'!$C$7:$C$33,0),MATCH(FF55,'[1]2019'!$M$5:$NZ$5))&gt;2,OR(FF67="x",FF67="p")),"FH",INDEX('[1]2019'!$M$7:$NZ$33,MATCH($B$65,'[1]2019'!$C$7:$C$33,0),MATCH(FF55,'[1]2019'!$M$5:$NZ$5))))</f>
        <v>2</v>
      </c>
      <c r="FG66" s="36">
        <f>IF(AND(INDEX('[1]2019'!$M$7:$NZ$33,MATCH($B$65,'[1]2019'!$C$7:$C$33,0),MATCH(FG55,'[1]2019'!$M$5:$NZ$5))=0,OR(FG67="x",FG67="p")),"FH",IF(AND(INDEX('[1]2019'!$M$7:$NZ$33,MATCH($B$65,'[1]2019'!$C$7:$C$33,0),MATCH(FG55,'[1]2019'!$M$5:$NZ$5))&gt;2,OR(FG67="x",FG67="p")),"FH",INDEX('[1]2019'!$M$7:$NZ$33,MATCH($B$65,'[1]2019'!$C$7:$C$33,0),MATCH(FG55,'[1]2019'!$M$5:$NZ$5))))</f>
        <v>3</v>
      </c>
      <c r="FH66" s="36">
        <f>IF(AND(INDEX('[1]2019'!$M$7:$NZ$33,MATCH($B$65,'[1]2019'!$C$7:$C$33,0),MATCH(FH55,'[1]2019'!$M$5:$NZ$5))=0,OR(FH67="x",FH67="p")),"FH",IF(AND(INDEX('[1]2019'!$M$7:$NZ$33,MATCH($B$65,'[1]2019'!$C$7:$C$33,0),MATCH(FH55,'[1]2019'!$M$5:$NZ$5))&gt;2,OR(FH67="x",FH67="p")),"FH",INDEX('[1]2019'!$M$7:$NZ$33,MATCH($B$65,'[1]2019'!$C$7:$C$33,0),MATCH(FH55,'[1]2019'!$M$5:$NZ$5))))</f>
        <v>0</v>
      </c>
      <c r="FI66" s="36">
        <f>IF(AND(INDEX('[1]2019'!$M$7:$NZ$33,MATCH($B$65,'[1]2019'!$C$7:$C$33,0),MATCH(FI55,'[1]2019'!$M$5:$NZ$5))=0,OR(FI67="x",FI67="p")),"FH",IF(AND(INDEX('[1]2019'!$M$7:$NZ$33,MATCH($B$65,'[1]2019'!$C$7:$C$33,0),MATCH(FI55,'[1]2019'!$M$5:$NZ$5))&gt;2,OR(FI67="x",FI67="p")),"FH",INDEX('[1]2019'!$M$7:$NZ$33,MATCH($B$65,'[1]2019'!$C$7:$C$33,0),MATCH(FI55,'[1]2019'!$M$5:$NZ$5))))</f>
        <v>0</v>
      </c>
      <c r="FJ66" s="36">
        <f>IF(AND(INDEX('[1]2019'!$M$7:$NZ$33,MATCH($B$65,'[1]2019'!$C$7:$C$33,0),MATCH(FJ55,'[1]2019'!$M$5:$NZ$5))=0,OR(FJ67="x",FJ67="p")),"FH",IF(AND(INDEX('[1]2019'!$M$7:$NZ$33,MATCH($B$65,'[1]2019'!$C$7:$C$33,0),MATCH(FJ55,'[1]2019'!$M$5:$NZ$5))&gt;2,OR(FJ67="x",FJ67="p")),"FH",INDEX('[1]2019'!$M$7:$NZ$33,MATCH($B$65,'[1]2019'!$C$7:$C$33,0),MATCH(FJ55,'[1]2019'!$M$5:$NZ$5))))</f>
        <v>2</v>
      </c>
      <c r="FK66" s="36">
        <f>IF(AND(INDEX('[1]2019'!$M$7:$NZ$33,MATCH($B$65,'[1]2019'!$C$7:$C$33,0),MATCH(FK55,'[1]2019'!$M$5:$NZ$5))=0,OR(FK67="x",FK67="p")),"FH",IF(AND(INDEX('[1]2019'!$M$7:$NZ$33,MATCH($B$65,'[1]2019'!$C$7:$C$33,0),MATCH(FK55,'[1]2019'!$M$5:$NZ$5))&gt;2,OR(FK67="x",FK67="p")),"FH",INDEX('[1]2019'!$M$7:$NZ$33,MATCH($B$65,'[1]2019'!$C$7:$C$33,0),MATCH(FK55,'[1]2019'!$M$5:$NZ$5))))</f>
        <v>2</v>
      </c>
      <c r="FL66" s="36">
        <f>IF(AND(INDEX('[1]2019'!$M$7:$NZ$33,MATCH($B$65,'[1]2019'!$C$7:$C$33,0),MATCH(FL55,'[1]2019'!$M$5:$NZ$5))=0,OR(FL67="x",FL67="p")),"FH",IF(AND(INDEX('[1]2019'!$M$7:$NZ$33,MATCH($B$65,'[1]2019'!$C$7:$C$33,0),MATCH(FL55,'[1]2019'!$M$5:$NZ$5))&gt;2,OR(FL67="x",FL67="p")),"FH",INDEX('[1]2019'!$M$7:$NZ$33,MATCH($B$65,'[1]2019'!$C$7:$C$33,0),MATCH(FL55,'[1]2019'!$M$5:$NZ$5))))</f>
        <v>2</v>
      </c>
      <c r="FM66" s="36">
        <f>IF(AND(INDEX('[1]2019'!$M$7:$NZ$33,MATCH($B$65,'[1]2019'!$C$7:$C$33,0),MATCH(FM55,'[1]2019'!$M$5:$NZ$5))=0,OR(FM67="x",FM67="p")),"FH",IF(AND(INDEX('[1]2019'!$M$7:$NZ$33,MATCH($B$65,'[1]2019'!$C$7:$C$33,0),MATCH(FM55,'[1]2019'!$M$5:$NZ$5))&gt;2,OR(FM67="x",FM67="p")),"FH",INDEX('[1]2019'!$M$7:$NZ$33,MATCH($B$65,'[1]2019'!$C$7:$C$33,0),MATCH(FM55,'[1]2019'!$M$5:$NZ$5))))</f>
        <v>2</v>
      </c>
      <c r="FN66" s="36">
        <f>IF(AND(INDEX('[1]2019'!$M$7:$NZ$33,MATCH($B$65,'[1]2019'!$C$7:$C$33,0),MATCH(FN55,'[1]2019'!$M$5:$NZ$5))=0,OR(FN67="x",FN67="p")),"FH",IF(AND(INDEX('[1]2019'!$M$7:$NZ$33,MATCH($B$65,'[1]2019'!$C$7:$C$33,0),MATCH(FN55,'[1]2019'!$M$5:$NZ$5))&gt;2,OR(FN67="x",FN67="p")),"FH",INDEX('[1]2019'!$M$7:$NZ$33,MATCH($B$65,'[1]2019'!$C$7:$C$33,0),MATCH(FN55,'[1]2019'!$M$5:$NZ$5))))</f>
        <v>2</v>
      </c>
      <c r="FO66" s="36">
        <f>IF(AND(INDEX('[1]2019'!$M$7:$NZ$33,MATCH($B$65,'[1]2019'!$C$7:$C$33,0),MATCH(FO55,'[1]2019'!$M$5:$NZ$5))=0,OR(FO67="x",FO67="p")),"FH",IF(AND(INDEX('[1]2019'!$M$7:$NZ$33,MATCH($B$65,'[1]2019'!$C$7:$C$33,0),MATCH(FO55,'[1]2019'!$M$5:$NZ$5))&gt;2,OR(FO67="x",FO67="p")),"FH",INDEX('[1]2019'!$M$7:$NZ$33,MATCH($B$65,'[1]2019'!$C$7:$C$33,0),MATCH(FO55,'[1]2019'!$M$5:$NZ$5))))</f>
        <v>0</v>
      </c>
      <c r="FP66" s="36">
        <f>IF(AND(INDEX('[1]2019'!$M$7:$NZ$33,MATCH($B$65,'[1]2019'!$C$7:$C$33,0),MATCH(FP55,'[1]2019'!$M$5:$NZ$5))=0,OR(FP67="x",FP67="p")),"FH",IF(AND(INDEX('[1]2019'!$M$7:$NZ$33,MATCH($B$65,'[1]2019'!$C$7:$C$33,0),MATCH(FP55,'[1]2019'!$M$5:$NZ$5))&gt;2,OR(FP67="x",FP67="p")),"FH",INDEX('[1]2019'!$M$7:$NZ$33,MATCH($B$65,'[1]2019'!$C$7:$C$33,0),MATCH(FP55,'[1]2019'!$M$5:$NZ$5))))</f>
        <v>0</v>
      </c>
      <c r="FQ66" s="36">
        <f>IF(AND(INDEX('[1]2019'!$M$7:$NZ$33,MATCH($B$65,'[1]2019'!$C$7:$C$33,0),MATCH(FQ55,'[1]2019'!$M$5:$NZ$5))=0,OR(FQ67="x",FQ67="p")),"FH",IF(AND(INDEX('[1]2019'!$M$7:$NZ$33,MATCH($B$65,'[1]2019'!$C$7:$C$33,0),MATCH(FQ55,'[1]2019'!$M$5:$NZ$5))&gt;2,OR(FQ67="x",FQ67="p")),"FH",INDEX('[1]2019'!$M$7:$NZ$33,MATCH($B$65,'[1]2019'!$C$7:$C$33,0),MATCH(FQ55,'[1]2019'!$M$5:$NZ$5))))</f>
        <v>2</v>
      </c>
      <c r="FR66" s="36">
        <f>IF(AND(INDEX('[1]2019'!$M$7:$NZ$33,MATCH($B$65,'[1]2019'!$C$7:$C$33,0),MATCH(FR55,'[1]2019'!$M$5:$NZ$5))=0,OR(FR67="x",FR67="p")),"FH",IF(AND(INDEX('[1]2019'!$M$7:$NZ$33,MATCH($B$65,'[1]2019'!$C$7:$C$33,0),MATCH(FR55,'[1]2019'!$M$5:$NZ$5))&gt;2,OR(FR67="x",FR67="p")),"FH",INDEX('[1]2019'!$M$7:$NZ$33,MATCH($B$65,'[1]2019'!$C$7:$C$33,0),MATCH(FR55,'[1]2019'!$M$5:$NZ$5))))</f>
        <v>2</v>
      </c>
      <c r="FS66" s="36">
        <f>IF(AND(INDEX('[1]2019'!$M$7:$NZ$33,MATCH($B$65,'[1]2019'!$C$7:$C$33,0),MATCH(FS55,'[1]2019'!$M$5:$NZ$5))=0,OR(FS67="x",FS67="p")),"FH",IF(AND(INDEX('[1]2019'!$M$7:$NZ$33,MATCH($B$65,'[1]2019'!$C$7:$C$33,0),MATCH(FS55,'[1]2019'!$M$5:$NZ$5))&gt;2,OR(FS67="x",FS67="p")),"FH",INDEX('[1]2019'!$M$7:$NZ$33,MATCH($B$65,'[1]2019'!$C$7:$C$33,0),MATCH(FS55,'[1]2019'!$M$5:$NZ$5))))</f>
        <v>1</v>
      </c>
      <c r="FT66" s="36">
        <f>IF(AND(INDEX('[1]2019'!$M$7:$NZ$33,MATCH($B$65,'[1]2019'!$C$7:$C$33,0),MATCH(FT55,'[1]2019'!$M$5:$NZ$5))=0,OR(FT67="x",FT67="p")),"FH",IF(AND(INDEX('[1]2019'!$M$7:$NZ$33,MATCH($B$65,'[1]2019'!$C$7:$C$33,0),MATCH(FT55,'[1]2019'!$M$5:$NZ$5))&gt;2,OR(FT67="x",FT67="p")),"FH",INDEX('[1]2019'!$M$7:$NZ$33,MATCH($B$65,'[1]2019'!$C$7:$C$33,0),MATCH(FT55,'[1]2019'!$M$5:$NZ$5))))</f>
        <v>1</v>
      </c>
      <c r="FU66" s="36">
        <f>IF(AND(INDEX('[1]2019'!$M$7:$NZ$33,MATCH($B$65,'[1]2019'!$C$7:$C$33,0),MATCH(FU55,'[1]2019'!$M$5:$NZ$5))=0,OR(FU67="x",FU67="p")),"FH",IF(AND(INDEX('[1]2019'!$M$7:$NZ$33,MATCH($B$65,'[1]2019'!$C$7:$C$33,0),MATCH(FU55,'[1]2019'!$M$5:$NZ$5))&gt;2,OR(FU67="x",FU67="p")),"FH",INDEX('[1]2019'!$M$7:$NZ$33,MATCH($B$65,'[1]2019'!$C$7:$C$33,0),MATCH(FU55,'[1]2019'!$M$5:$NZ$5))))</f>
        <v>1</v>
      </c>
      <c r="FV66" s="36">
        <f>IF(AND(INDEX('[1]2019'!$M$7:$NZ$33,MATCH($B$65,'[1]2019'!$C$7:$C$33,0),MATCH(FV55,'[1]2019'!$M$5:$NZ$5))=0,OR(FV67="x",FV67="p")),"FH",IF(AND(INDEX('[1]2019'!$M$7:$NZ$33,MATCH($B$65,'[1]2019'!$C$7:$C$33,0),MATCH(FV55,'[1]2019'!$M$5:$NZ$5))&gt;2,OR(FV67="x",FV67="p")),"FH",INDEX('[1]2019'!$M$7:$NZ$33,MATCH($B$65,'[1]2019'!$C$7:$C$33,0),MATCH(FV55,'[1]2019'!$M$5:$NZ$5))))</f>
        <v>0</v>
      </c>
      <c r="FW66" s="36">
        <f>IF(AND(INDEX('[1]2019'!$M$7:$NZ$33,MATCH($B$65,'[1]2019'!$C$7:$C$33,0),MATCH(FW55,'[1]2019'!$M$5:$NZ$5))=0,OR(FW67="x",FW67="p")),"FH",IF(AND(INDEX('[1]2019'!$M$7:$NZ$33,MATCH($B$65,'[1]2019'!$C$7:$C$33,0),MATCH(FW55,'[1]2019'!$M$5:$NZ$5))&gt;2,OR(FW67="x",FW67="p")),"FH",INDEX('[1]2019'!$M$7:$NZ$33,MATCH($B$65,'[1]2019'!$C$7:$C$33,0),MATCH(FW55,'[1]2019'!$M$5:$NZ$5))))</f>
        <v>0</v>
      </c>
    </row>
    <row r="67" spans="1:179" ht="12" hidden="1" customHeight="1" x14ac:dyDescent="0.25">
      <c r="A67" s="34" t="s">
        <v>16</v>
      </c>
      <c r="B67" s="18" t="s">
        <v>7</v>
      </c>
      <c r="C67" s="19"/>
      <c r="D67" s="19"/>
      <c r="E67" s="20"/>
      <c r="F67" s="20"/>
      <c r="G67" s="20"/>
      <c r="H67" s="20"/>
      <c r="I67" s="20"/>
      <c r="J67" s="20"/>
      <c r="K67" s="20"/>
      <c r="L67" s="20" t="s">
        <v>9</v>
      </c>
      <c r="M67" s="20"/>
      <c r="N67" s="20"/>
      <c r="O67" s="20"/>
      <c r="P67" s="20"/>
      <c r="Q67" s="20" t="s">
        <v>17</v>
      </c>
      <c r="R67" s="20" t="s">
        <v>17</v>
      </c>
      <c r="S67" s="20"/>
      <c r="T67" s="20"/>
      <c r="U67" s="20"/>
      <c r="V67" s="20"/>
      <c r="W67" s="20"/>
      <c r="X67" s="20"/>
      <c r="Y67" s="20"/>
      <c r="Z67" s="20"/>
      <c r="AA67" s="20"/>
      <c r="AB67" s="20" t="s">
        <v>9</v>
      </c>
      <c r="AC67" s="20" t="s">
        <v>9</v>
      </c>
      <c r="AD67" s="20"/>
      <c r="AE67" s="20"/>
      <c r="AF67" s="20"/>
      <c r="AG67" s="20" t="s">
        <v>9</v>
      </c>
      <c r="AH67" s="20"/>
      <c r="AI67" s="20"/>
      <c r="AJ67" s="20"/>
      <c r="AK67" s="20"/>
      <c r="AL67" s="20" t="s">
        <v>8</v>
      </c>
      <c r="AM67" s="20" t="s">
        <v>8</v>
      </c>
      <c r="AN67" s="20"/>
      <c r="AO67" s="20"/>
      <c r="AP67" s="20" t="s">
        <v>9</v>
      </c>
      <c r="AQ67" s="20" t="s">
        <v>9</v>
      </c>
      <c r="AR67" s="20"/>
      <c r="AS67" s="20"/>
      <c r="AT67" s="20"/>
      <c r="AU67" s="20" t="s">
        <v>9</v>
      </c>
      <c r="AV67" s="20"/>
      <c r="AW67" s="20"/>
      <c r="AX67" s="20"/>
      <c r="AY67" s="20"/>
      <c r="AZ67" s="20"/>
      <c r="BA67" s="20"/>
      <c r="BB67" s="20" t="s">
        <v>9</v>
      </c>
      <c r="BC67" s="20"/>
      <c r="BD67" s="20"/>
      <c r="BE67" s="20"/>
      <c r="BF67" s="20"/>
      <c r="BG67" s="20" t="s">
        <v>9</v>
      </c>
      <c r="BH67" s="20" t="s">
        <v>9</v>
      </c>
      <c r="BI67" s="20"/>
      <c r="BJ67" s="20"/>
      <c r="BK67" s="20"/>
      <c r="BL67" s="20"/>
      <c r="BM67" s="20"/>
      <c r="BN67" s="21"/>
      <c r="BO67" s="20"/>
      <c r="BP67" s="20"/>
      <c r="BQ67" s="20"/>
      <c r="BR67" s="20" t="s">
        <v>9</v>
      </c>
      <c r="BS67" s="20" t="s">
        <v>9</v>
      </c>
      <c r="BT67" s="20"/>
      <c r="BU67" s="20"/>
      <c r="BV67" s="20"/>
      <c r="BW67" s="20" t="s">
        <v>9</v>
      </c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 t="s">
        <v>9</v>
      </c>
      <c r="CJ67" s="20" t="s">
        <v>9</v>
      </c>
      <c r="CK67" s="20"/>
      <c r="CL67" s="20"/>
      <c r="CM67" s="20"/>
      <c r="CN67" s="20"/>
      <c r="CO67" s="20"/>
      <c r="CP67" s="21" t="s">
        <v>9</v>
      </c>
      <c r="CQ67" s="20"/>
      <c r="CR67" s="20"/>
      <c r="CS67" s="20"/>
      <c r="CT67" s="21" t="s">
        <v>9</v>
      </c>
      <c r="CU67" s="20"/>
      <c r="CV67" s="20"/>
      <c r="CW67" s="20"/>
      <c r="CX67" s="20"/>
      <c r="CY67" s="20" t="s">
        <v>9</v>
      </c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 t="s">
        <v>9</v>
      </c>
      <c r="DL67" s="20" t="s">
        <v>9</v>
      </c>
      <c r="DM67" s="20"/>
      <c r="DN67" s="20"/>
      <c r="DO67" s="20"/>
      <c r="DP67" s="20"/>
      <c r="DQ67" s="20"/>
      <c r="DR67" s="20" t="s">
        <v>9</v>
      </c>
      <c r="DS67" s="20" t="s">
        <v>9</v>
      </c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 t="s">
        <v>9</v>
      </c>
      <c r="EG67" s="20" t="s">
        <v>9</v>
      </c>
      <c r="EH67" s="20"/>
      <c r="EI67" s="20"/>
      <c r="EJ67" s="20" t="s">
        <v>9</v>
      </c>
      <c r="EK67" s="20"/>
      <c r="EL67" s="20"/>
      <c r="EM67" s="20" t="s">
        <v>9</v>
      </c>
      <c r="EN67" s="20"/>
      <c r="EO67" s="20"/>
      <c r="EP67" s="20"/>
      <c r="EQ67" s="20" t="s">
        <v>9</v>
      </c>
      <c r="ER67" s="20" t="s">
        <v>9</v>
      </c>
      <c r="ES67" s="20"/>
      <c r="ET67" s="20"/>
      <c r="EU67" s="20"/>
      <c r="EV67" s="20" t="s">
        <v>9</v>
      </c>
      <c r="EW67" s="20"/>
      <c r="EX67" s="20"/>
      <c r="EY67" s="20"/>
      <c r="EZ67" s="20"/>
      <c r="FA67" s="20"/>
      <c r="FB67" s="20"/>
      <c r="FC67" s="20"/>
      <c r="FD67" s="20"/>
      <c r="FE67" s="20"/>
      <c r="FF67" s="20"/>
      <c r="FG67" s="20"/>
      <c r="FH67" s="20"/>
      <c r="FI67" s="20"/>
      <c r="FJ67" s="20"/>
      <c r="FK67" s="20"/>
      <c r="FL67" s="20"/>
      <c r="FM67" s="20"/>
      <c r="FN67" s="20"/>
      <c r="FO67" s="20"/>
      <c r="FP67" s="20"/>
      <c r="FQ67" s="20"/>
      <c r="FR67" s="20"/>
      <c r="FS67" s="20"/>
      <c r="FT67" s="20"/>
      <c r="FU67" s="20"/>
      <c r="FV67" s="20"/>
      <c r="FW67" s="20"/>
    </row>
    <row r="68" spans="1:179" ht="12" hidden="1" customHeight="1" x14ac:dyDescent="0.25">
      <c r="A68" s="34" t="s">
        <v>16</v>
      </c>
      <c r="B68" s="22" t="s">
        <v>10</v>
      </c>
      <c r="C68" s="23"/>
      <c r="D68" s="23"/>
      <c r="E68" s="23">
        <f t="shared" ref="E68:BP68" si="16">IF(E71&lt;&gt;"",E71,IF(OR(E65=1,E67="x",E65=2),1,E67))</f>
        <v>0</v>
      </c>
      <c r="F68" s="23">
        <f t="shared" si="16"/>
        <v>0</v>
      </c>
      <c r="G68" s="23">
        <f t="shared" si="16"/>
        <v>0</v>
      </c>
      <c r="H68" s="23">
        <f t="shared" si="16"/>
        <v>0</v>
      </c>
      <c r="I68" s="23">
        <f t="shared" si="16"/>
        <v>0</v>
      </c>
      <c r="J68" s="23">
        <f t="shared" si="16"/>
        <v>0</v>
      </c>
      <c r="K68" s="23">
        <f t="shared" si="16"/>
        <v>0</v>
      </c>
      <c r="L68" s="23">
        <f t="shared" si="16"/>
        <v>1</v>
      </c>
      <c r="M68" s="23">
        <f t="shared" si="16"/>
        <v>1</v>
      </c>
      <c r="N68" s="23">
        <f t="shared" si="16"/>
        <v>1</v>
      </c>
      <c r="O68" s="23">
        <f t="shared" si="16"/>
        <v>1</v>
      </c>
      <c r="P68" s="23">
        <f t="shared" si="16"/>
        <v>1</v>
      </c>
      <c r="Q68" s="23" t="str">
        <f t="shared" si="16"/>
        <v>p</v>
      </c>
      <c r="R68" s="23" t="str">
        <f t="shared" si="16"/>
        <v>p</v>
      </c>
      <c r="S68" s="23" t="str">
        <f t="shared" si="16"/>
        <v>d</v>
      </c>
      <c r="T68" s="23">
        <f t="shared" si="16"/>
        <v>1</v>
      </c>
      <c r="U68" s="23">
        <f t="shared" si="16"/>
        <v>1</v>
      </c>
      <c r="V68" s="23">
        <f t="shared" si="16"/>
        <v>1</v>
      </c>
      <c r="W68" s="23">
        <f t="shared" si="16"/>
        <v>1</v>
      </c>
      <c r="X68" s="23">
        <f t="shared" si="16"/>
        <v>0</v>
      </c>
      <c r="Y68" s="23">
        <f t="shared" si="16"/>
        <v>0</v>
      </c>
      <c r="Z68" s="23">
        <f t="shared" si="16"/>
        <v>1</v>
      </c>
      <c r="AA68" s="23">
        <f t="shared" si="16"/>
        <v>1</v>
      </c>
      <c r="AB68" s="23">
        <f t="shared" si="16"/>
        <v>1</v>
      </c>
      <c r="AC68" s="23">
        <f t="shared" si="16"/>
        <v>1</v>
      </c>
      <c r="AD68" s="23">
        <f t="shared" si="16"/>
        <v>1</v>
      </c>
      <c r="AE68" s="23">
        <f t="shared" si="16"/>
        <v>1</v>
      </c>
      <c r="AF68" s="23">
        <f t="shared" si="16"/>
        <v>1</v>
      </c>
      <c r="AG68" s="23">
        <f t="shared" si="16"/>
        <v>1</v>
      </c>
      <c r="AH68" s="23">
        <f t="shared" si="16"/>
        <v>1</v>
      </c>
      <c r="AI68" s="23">
        <f t="shared" si="16"/>
        <v>1</v>
      </c>
      <c r="AJ68" s="23">
        <f t="shared" si="16"/>
        <v>1</v>
      </c>
      <c r="AK68" s="23">
        <f t="shared" si="16"/>
        <v>1</v>
      </c>
      <c r="AL68" s="23" t="str">
        <f t="shared" si="16"/>
        <v>a</v>
      </c>
      <c r="AM68" s="23" t="str">
        <f t="shared" si="16"/>
        <v>a</v>
      </c>
      <c r="AN68" s="23">
        <f t="shared" si="16"/>
        <v>1</v>
      </c>
      <c r="AO68" s="23">
        <f t="shared" si="16"/>
        <v>1</v>
      </c>
      <c r="AP68" s="23">
        <f t="shared" si="16"/>
        <v>1</v>
      </c>
      <c r="AQ68" s="23">
        <f t="shared" si="16"/>
        <v>1</v>
      </c>
      <c r="AR68" s="23">
        <f t="shared" si="16"/>
        <v>1</v>
      </c>
      <c r="AS68" s="23">
        <f t="shared" si="16"/>
        <v>1</v>
      </c>
      <c r="AT68" s="23">
        <f t="shared" si="16"/>
        <v>1</v>
      </c>
      <c r="AU68" s="23">
        <f t="shared" si="16"/>
        <v>1</v>
      </c>
      <c r="AV68" s="23">
        <f t="shared" si="16"/>
        <v>0</v>
      </c>
      <c r="AW68" s="23">
        <f t="shared" si="16"/>
        <v>0</v>
      </c>
      <c r="AX68" s="23">
        <f t="shared" si="16"/>
        <v>0</v>
      </c>
      <c r="AY68" s="23">
        <f t="shared" si="16"/>
        <v>0</v>
      </c>
      <c r="AZ68" s="23">
        <f t="shared" si="16"/>
        <v>0</v>
      </c>
      <c r="BA68" s="23">
        <f t="shared" si="16"/>
        <v>0</v>
      </c>
      <c r="BB68" s="23">
        <f t="shared" si="16"/>
        <v>1</v>
      </c>
      <c r="BC68" s="23">
        <f t="shared" si="16"/>
        <v>1</v>
      </c>
      <c r="BD68" s="23">
        <f t="shared" si="16"/>
        <v>1</v>
      </c>
      <c r="BE68" s="23">
        <f t="shared" si="16"/>
        <v>1</v>
      </c>
      <c r="BF68" s="23">
        <f t="shared" si="16"/>
        <v>1</v>
      </c>
      <c r="BG68" s="23">
        <f t="shared" si="16"/>
        <v>1</v>
      </c>
      <c r="BH68" s="23">
        <f t="shared" si="16"/>
        <v>1</v>
      </c>
      <c r="BI68" s="23">
        <f t="shared" si="16"/>
        <v>1</v>
      </c>
      <c r="BJ68" s="23">
        <f t="shared" si="16"/>
        <v>1</v>
      </c>
      <c r="BK68" s="23">
        <f t="shared" si="16"/>
        <v>1</v>
      </c>
      <c r="BL68" s="23">
        <f t="shared" si="16"/>
        <v>1</v>
      </c>
      <c r="BM68" s="23">
        <f t="shared" si="16"/>
        <v>1</v>
      </c>
      <c r="BN68" s="23">
        <f t="shared" si="16"/>
        <v>0</v>
      </c>
      <c r="BO68" s="23">
        <f t="shared" si="16"/>
        <v>0</v>
      </c>
      <c r="BP68" s="23">
        <f t="shared" si="16"/>
        <v>1</v>
      </c>
      <c r="BQ68" s="23">
        <f t="shared" ref="BQ68:CQ68" si="17">IF(BQ71&lt;&gt;"",BQ71,IF(OR(BQ65=1,BQ67="x",BQ65=2),1,BQ67))</f>
        <v>1</v>
      </c>
      <c r="BR68" s="23">
        <f t="shared" si="17"/>
        <v>1</v>
      </c>
      <c r="BS68" s="23">
        <f t="shared" si="17"/>
        <v>1</v>
      </c>
      <c r="BT68" s="23">
        <f t="shared" si="17"/>
        <v>1</v>
      </c>
      <c r="BU68" s="23">
        <f t="shared" si="17"/>
        <v>1</v>
      </c>
      <c r="BV68" s="23">
        <f t="shared" si="17"/>
        <v>1</v>
      </c>
      <c r="BW68" s="23">
        <f t="shared" si="17"/>
        <v>1</v>
      </c>
      <c r="BX68" s="23">
        <f t="shared" si="17"/>
        <v>1</v>
      </c>
      <c r="BY68" s="23">
        <f t="shared" si="17"/>
        <v>1</v>
      </c>
      <c r="BZ68" s="23">
        <f t="shared" si="17"/>
        <v>1</v>
      </c>
      <c r="CA68" s="23">
        <f t="shared" si="17"/>
        <v>1</v>
      </c>
      <c r="CB68" s="23">
        <f t="shared" si="17"/>
        <v>0</v>
      </c>
      <c r="CC68" s="23">
        <f t="shared" si="17"/>
        <v>0</v>
      </c>
      <c r="CD68" s="23">
        <f t="shared" si="17"/>
        <v>1</v>
      </c>
      <c r="CE68" s="23">
        <f t="shared" si="17"/>
        <v>1</v>
      </c>
      <c r="CF68" s="23">
        <f t="shared" si="17"/>
        <v>1</v>
      </c>
      <c r="CG68" s="23">
        <f t="shared" si="17"/>
        <v>1</v>
      </c>
      <c r="CH68" s="23">
        <f t="shared" si="17"/>
        <v>1</v>
      </c>
      <c r="CI68" s="23">
        <f t="shared" si="17"/>
        <v>1</v>
      </c>
      <c r="CJ68" s="23">
        <f t="shared" si="17"/>
        <v>1</v>
      </c>
      <c r="CK68" s="23">
        <f t="shared" si="17"/>
        <v>1</v>
      </c>
      <c r="CL68" s="23">
        <f t="shared" si="17"/>
        <v>1</v>
      </c>
      <c r="CM68" s="23">
        <f t="shared" si="17"/>
        <v>1</v>
      </c>
      <c r="CN68" s="23">
        <f t="shared" si="17"/>
        <v>1</v>
      </c>
      <c r="CO68" s="23">
        <f t="shared" si="17"/>
        <v>1</v>
      </c>
      <c r="CP68" s="23" t="str">
        <f t="shared" si="17"/>
        <v>père</v>
      </c>
      <c r="CQ68" s="23">
        <f t="shared" si="17"/>
        <v>0</v>
      </c>
      <c r="CR68" s="23">
        <f>IF(CR71&lt;&gt;"",CR71,IF(OR(CR65=1,CR67="x",CR65=2),1,0))</f>
        <v>1</v>
      </c>
      <c r="CS68" s="23">
        <f t="shared" ref="CS68:FD68" si="18">IF(CS71&lt;&gt;"",CS71,IF(OR(CS65=1,CS67="x",CS65=2),1,0))</f>
        <v>1</v>
      </c>
      <c r="CT68" s="23" t="str">
        <f t="shared" si="18"/>
        <v>mère</v>
      </c>
      <c r="CU68" s="23">
        <f t="shared" si="18"/>
        <v>1</v>
      </c>
      <c r="CV68" s="23">
        <f t="shared" si="18"/>
        <v>1</v>
      </c>
      <c r="CW68" s="23">
        <f t="shared" si="18"/>
        <v>1</v>
      </c>
      <c r="CX68" s="23">
        <f t="shared" si="18"/>
        <v>1</v>
      </c>
      <c r="CY68" s="23">
        <f t="shared" si="18"/>
        <v>1</v>
      </c>
      <c r="CZ68" s="23">
        <f t="shared" si="18"/>
        <v>0</v>
      </c>
      <c r="DA68" s="23">
        <f t="shared" si="18"/>
        <v>0</v>
      </c>
      <c r="DB68" s="23">
        <f t="shared" si="18"/>
        <v>0</v>
      </c>
      <c r="DC68" s="23">
        <f t="shared" si="18"/>
        <v>0</v>
      </c>
      <c r="DD68" s="23">
        <f t="shared" si="18"/>
        <v>0</v>
      </c>
      <c r="DE68" s="23">
        <f t="shared" si="18"/>
        <v>0</v>
      </c>
      <c r="DF68" s="23">
        <f t="shared" si="18"/>
        <v>1</v>
      </c>
      <c r="DG68" s="23">
        <f t="shared" si="18"/>
        <v>1</v>
      </c>
      <c r="DH68" s="23">
        <f t="shared" si="18"/>
        <v>1</v>
      </c>
      <c r="DI68" s="23">
        <f t="shared" si="18"/>
        <v>1</v>
      </c>
      <c r="DJ68" s="23">
        <f t="shared" si="18"/>
        <v>1</v>
      </c>
      <c r="DK68" s="23">
        <f t="shared" si="18"/>
        <v>1</v>
      </c>
      <c r="DL68" s="23">
        <f t="shared" si="18"/>
        <v>1</v>
      </c>
      <c r="DM68" s="23">
        <f t="shared" si="18"/>
        <v>1</v>
      </c>
      <c r="DN68" s="23">
        <f t="shared" si="18"/>
        <v>1</v>
      </c>
      <c r="DO68" s="23">
        <f t="shared" si="18"/>
        <v>1</v>
      </c>
      <c r="DP68" s="23">
        <f t="shared" si="18"/>
        <v>1</v>
      </c>
      <c r="DQ68" s="23">
        <f t="shared" si="18"/>
        <v>1</v>
      </c>
      <c r="DR68" s="23">
        <f t="shared" si="18"/>
        <v>1</v>
      </c>
      <c r="DS68" s="23">
        <f t="shared" si="18"/>
        <v>1</v>
      </c>
      <c r="DT68" s="23">
        <f t="shared" si="18"/>
        <v>1</v>
      </c>
      <c r="DU68" s="23">
        <f t="shared" si="18"/>
        <v>1</v>
      </c>
      <c r="DV68" s="23">
        <f t="shared" si="18"/>
        <v>1</v>
      </c>
      <c r="DW68" s="23">
        <f t="shared" si="18"/>
        <v>1</v>
      </c>
      <c r="DX68" s="23">
        <f t="shared" si="18"/>
        <v>1</v>
      </c>
      <c r="DY68" s="23">
        <f t="shared" si="18"/>
        <v>1</v>
      </c>
      <c r="DZ68" s="23">
        <f t="shared" si="18"/>
        <v>1</v>
      </c>
      <c r="EA68" s="23">
        <f t="shared" si="18"/>
        <v>1</v>
      </c>
      <c r="EB68" s="23">
        <f t="shared" si="18"/>
        <v>1</v>
      </c>
      <c r="EC68" s="23">
        <f t="shared" si="18"/>
        <v>1</v>
      </c>
      <c r="ED68" s="23">
        <f t="shared" si="18"/>
        <v>1</v>
      </c>
      <c r="EE68" s="23">
        <f t="shared" si="18"/>
        <v>1</v>
      </c>
      <c r="EF68" s="23">
        <f t="shared" si="18"/>
        <v>0</v>
      </c>
      <c r="EG68" s="23">
        <f t="shared" si="18"/>
        <v>0</v>
      </c>
      <c r="EH68" s="23">
        <f t="shared" si="18"/>
        <v>1</v>
      </c>
      <c r="EI68" s="23">
        <f t="shared" si="18"/>
        <v>1</v>
      </c>
      <c r="EJ68" s="23" t="str">
        <f t="shared" si="18"/>
        <v>danse</v>
      </c>
      <c r="EK68" s="23">
        <f t="shared" si="18"/>
        <v>1</v>
      </c>
      <c r="EL68" s="23">
        <f t="shared" si="18"/>
        <v>1</v>
      </c>
      <c r="EM68" s="23" t="str">
        <f t="shared" si="18"/>
        <v>s</v>
      </c>
      <c r="EN68" s="23">
        <f t="shared" si="18"/>
        <v>0</v>
      </c>
      <c r="EO68" s="23">
        <f t="shared" si="18"/>
        <v>1</v>
      </c>
      <c r="EP68" s="23">
        <f t="shared" si="18"/>
        <v>1</v>
      </c>
      <c r="EQ68" s="23">
        <f t="shared" si="18"/>
        <v>1</v>
      </c>
      <c r="ER68" s="23">
        <f t="shared" si="18"/>
        <v>1</v>
      </c>
      <c r="ES68" s="23">
        <f t="shared" si="18"/>
        <v>1</v>
      </c>
      <c r="ET68" s="23">
        <f t="shared" si="18"/>
        <v>1</v>
      </c>
      <c r="EU68" s="23">
        <f t="shared" si="18"/>
        <v>1</v>
      </c>
      <c r="EV68" s="23">
        <f t="shared" si="18"/>
        <v>1</v>
      </c>
      <c r="EW68" s="23">
        <f t="shared" si="18"/>
        <v>0</v>
      </c>
      <c r="EX68" s="23">
        <f t="shared" si="18"/>
        <v>0</v>
      </c>
      <c r="EY68" s="23">
        <f t="shared" si="18"/>
        <v>0</v>
      </c>
      <c r="EZ68" s="23">
        <f t="shared" si="18"/>
        <v>0</v>
      </c>
      <c r="FA68" s="23">
        <f t="shared" si="18"/>
        <v>0</v>
      </c>
      <c r="FB68" s="23">
        <f t="shared" si="18"/>
        <v>0</v>
      </c>
      <c r="FC68" s="23">
        <f t="shared" si="18"/>
        <v>1</v>
      </c>
      <c r="FD68" s="23">
        <f t="shared" si="18"/>
        <v>1</v>
      </c>
      <c r="FE68" s="23">
        <f t="shared" ref="FE68:FW68" si="19">IF(FE71&lt;&gt;"",FE71,IF(OR(FE65=1,FE67="x",FE65=2),1,0))</f>
        <v>1</v>
      </c>
      <c r="FF68" s="23">
        <f t="shared" si="19"/>
        <v>1</v>
      </c>
      <c r="FG68" s="23">
        <f t="shared" si="19"/>
        <v>0</v>
      </c>
      <c r="FH68" s="23">
        <f t="shared" si="19"/>
        <v>0</v>
      </c>
      <c r="FI68" s="23">
        <f t="shared" si="19"/>
        <v>0</v>
      </c>
      <c r="FJ68" s="23">
        <f t="shared" si="19"/>
        <v>1</v>
      </c>
      <c r="FK68" s="23">
        <f t="shared" si="19"/>
        <v>1</v>
      </c>
      <c r="FL68" s="23">
        <f t="shared" si="19"/>
        <v>1</v>
      </c>
      <c r="FM68" s="23">
        <f t="shared" si="19"/>
        <v>1</v>
      </c>
      <c r="FN68" s="23">
        <f t="shared" si="19"/>
        <v>1</v>
      </c>
      <c r="FO68" s="23">
        <f t="shared" si="19"/>
        <v>0</v>
      </c>
      <c r="FP68" s="23">
        <f t="shared" si="19"/>
        <v>0</v>
      </c>
      <c r="FQ68" s="23">
        <f t="shared" si="19"/>
        <v>1</v>
      </c>
      <c r="FR68" s="23">
        <f t="shared" si="19"/>
        <v>1</v>
      </c>
      <c r="FS68" s="23">
        <f t="shared" si="19"/>
        <v>1</v>
      </c>
      <c r="FT68" s="23">
        <f t="shared" si="19"/>
        <v>1</v>
      </c>
      <c r="FU68" s="23">
        <f t="shared" si="19"/>
        <v>1</v>
      </c>
      <c r="FV68" s="23">
        <f t="shared" si="19"/>
        <v>0</v>
      </c>
      <c r="FW68" s="23">
        <f t="shared" si="19"/>
        <v>0</v>
      </c>
    </row>
    <row r="69" spans="1:179" ht="12" hidden="1" customHeight="1" x14ac:dyDescent="0.25">
      <c r="A69" s="34" t="s">
        <v>16</v>
      </c>
      <c r="B69" s="22" t="s">
        <v>11</v>
      </c>
      <c r="C69" s="23"/>
      <c r="D69" s="23"/>
      <c r="E69" s="23">
        <f t="shared" ref="E69:BP69" si="20">IF(E72&lt;&gt;"",E72,IF(OR(F65=1,F67="x",F65=2),1,F67))</f>
        <v>0</v>
      </c>
      <c r="F69" s="23">
        <f t="shared" si="20"/>
        <v>0</v>
      </c>
      <c r="G69" s="23">
        <f t="shared" si="20"/>
        <v>0</v>
      </c>
      <c r="H69" s="23">
        <f t="shared" si="20"/>
        <v>0</v>
      </c>
      <c r="I69" s="23">
        <f t="shared" si="20"/>
        <v>0</v>
      </c>
      <c r="J69" s="23">
        <f t="shared" si="20"/>
        <v>0</v>
      </c>
      <c r="K69" s="23">
        <f t="shared" si="20"/>
        <v>1</v>
      </c>
      <c r="L69" s="23" t="str">
        <f t="shared" si="20"/>
        <v>C</v>
      </c>
      <c r="M69" s="23">
        <f t="shared" si="20"/>
        <v>1</v>
      </c>
      <c r="N69" s="23">
        <f t="shared" si="20"/>
        <v>1</v>
      </c>
      <c r="O69" s="23">
        <f t="shared" si="20"/>
        <v>1</v>
      </c>
      <c r="P69" s="23" t="str">
        <f t="shared" si="20"/>
        <v>p</v>
      </c>
      <c r="Q69" s="23" t="str">
        <f t="shared" si="20"/>
        <v>p</v>
      </c>
      <c r="R69" s="23">
        <f t="shared" si="20"/>
        <v>1</v>
      </c>
      <c r="S69" s="23" t="str">
        <f t="shared" si="20"/>
        <v>S</v>
      </c>
      <c r="T69" s="23">
        <f t="shared" si="20"/>
        <v>1</v>
      </c>
      <c r="U69" s="23">
        <f t="shared" si="20"/>
        <v>1</v>
      </c>
      <c r="V69" s="23">
        <f t="shared" si="20"/>
        <v>1</v>
      </c>
      <c r="W69" s="23">
        <f t="shared" si="20"/>
        <v>0</v>
      </c>
      <c r="X69" s="23">
        <f t="shared" si="20"/>
        <v>0</v>
      </c>
      <c r="Y69" s="23">
        <f t="shared" si="20"/>
        <v>1</v>
      </c>
      <c r="Z69" s="23">
        <f t="shared" si="20"/>
        <v>1</v>
      </c>
      <c r="AA69" s="23">
        <f t="shared" si="20"/>
        <v>1</v>
      </c>
      <c r="AB69" s="23">
        <f t="shared" si="20"/>
        <v>1</v>
      </c>
      <c r="AC69" s="23">
        <f t="shared" si="20"/>
        <v>1</v>
      </c>
      <c r="AD69" s="23">
        <f t="shared" si="20"/>
        <v>1</v>
      </c>
      <c r="AE69" s="23">
        <f t="shared" si="20"/>
        <v>1</v>
      </c>
      <c r="AF69" s="23">
        <f t="shared" si="20"/>
        <v>1</v>
      </c>
      <c r="AG69" s="23" t="str">
        <f t="shared" si="20"/>
        <v>C</v>
      </c>
      <c r="AH69" s="23">
        <f t="shared" si="20"/>
        <v>1</v>
      </c>
      <c r="AI69" s="23">
        <f t="shared" si="20"/>
        <v>1</v>
      </c>
      <c r="AJ69" s="23">
        <f t="shared" si="20"/>
        <v>1</v>
      </c>
      <c r="AK69" s="23" t="str">
        <f t="shared" si="20"/>
        <v>a</v>
      </c>
      <c r="AL69" s="23" t="str">
        <f t="shared" si="20"/>
        <v>a</v>
      </c>
      <c r="AM69" s="23">
        <f t="shared" si="20"/>
        <v>1</v>
      </c>
      <c r="AN69" s="23">
        <f t="shared" si="20"/>
        <v>1</v>
      </c>
      <c r="AO69" s="23">
        <f t="shared" si="20"/>
        <v>1</v>
      </c>
      <c r="AP69" s="23">
        <f t="shared" si="20"/>
        <v>1</v>
      </c>
      <c r="AQ69" s="23">
        <f t="shared" si="20"/>
        <v>1</v>
      </c>
      <c r="AR69" s="23">
        <f t="shared" si="20"/>
        <v>1</v>
      </c>
      <c r="AS69" s="23">
        <f t="shared" si="20"/>
        <v>1</v>
      </c>
      <c r="AT69" s="23">
        <f t="shared" si="20"/>
        <v>1</v>
      </c>
      <c r="AU69" s="23">
        <f t="shared" si="20"/>
        <v>0</v>
      </c>
      <c r="AV69" s="23">
        <f t="shared" si="20"/>
        <v>0</v>
      </c>
      <c r="AW69" s="23">
        <f t="shared" si="20"/>
        <v>0</v>
      </c>
      <c r="AX69" s="23">
        <f t="shared" si="20"/>
        <v>0</v>
      </c>
      <c r="AY69" s="23">
        <f t="shared" si="20"/>
        <v>0</v>
      </c>
      <c r="AZ69" s="23">
        <f t="shared" si="20"/>
        <v>0</v>
      </c>
      <c r="BA69" s="23">
        <f t="shared" si="20"/>
        <v>1</v>
      </c>
      <c r="BB69" s="23">
        <f t="shared" si="20"/>
        <v>1</v>
      </c>
      <c r="BC69" s="23">
        <f t="shared" si="20"/>
        <v>1</v>
      </c>
      <c r="BD69" s="23">
        <f t="shared" si="20"/>
        <v>1</v>
      </c>
      <c r="BE69" s="23">
        <f t="shared" si="20"/>
        <v>1</v>
      </c>
      <c r="BF69" s="23">
        <f t="shared" si="20"/>
        <v>1</v>
      </c>
      <c r="BG69" s="23">
        <f t="shared" si="20"/>
        <v>1</v>
      </c>
      <c r="BH69" s="23">
        <f t="shared" si="20"/>
        <v>1</v>
      </c>
      <c r="BI69" s="23">
        <f t="shared" si="20"/>
        <v>1</v>
      </c>
      <c r="BJ69" s="23">
        <f t="shared" si="20"/>
        <v>1</v>
      </c>
      <c r="BK69" s="23">
        <f t="shared" si="20"/>
        <v>1</v>
      </c>
      <c r="BL69" s="23">
        <f t="shared" si="20"/>
        <v>1</v>
      </c>
      <c r="BM69" s="23">
        <f t="shared" si="20"/>
        <v>0</v>
      </c>
      <c r="BN69" s="23">
        <f t="shared" si="20"/>
        <v>0</v>
      </c>
      <c r="BO69" s="23">
        <f t="shared" si="20"/>
        <v>1</v>
      </c>
      <c r="BP69" s="23">
        <f t="shared" si="20"/>
        <v>1</v>
      </c>
      <c r="BQ69" s="23" t="str">
        <f t="shared" ref="BQ69:EB69" si="21">IF(BQ72&lt;&gt;"",BQ72,IF(OR(BR65=1,BR67="x",BR65=2),1,BR67))</f>
        <v>CAF</v>
      </c>
      <c r="BR69" s="23">
        <f t="shared" si="21"/>
        <v>1</v>
      </c>
      <c r="BS69" s="23">
        <f t="shared" si="21"/>
        <v>1</v>
      </c>
      <c r="BT69" s="23">
        <f t="shared" si="21"/>
        <v>1</v>
      </c>
      <c r="BU69" s="23">
        <f t="shared" si="21"/>
        <v>1</v>
      </c>
      <c r="BV69" s="23">
        <f t="shared" si="21"/>
        <v>1</v>
      </c>
      <c r="BW69" s="23">
        <f t="shared" si="21"/>
        <v>1</v>
      </c>
      <c r="BX69" s="23">
        <f t="shared" si="21"/>
        <v>1</v>
      </c>
      <c r="BY69" s="23">
        <f t="shared" si="21"/>
        <v>1</v>
      </c>
      <c r="BZ69" s="23">
        <f t="shared" si="21"/>
        <v>1</v>
      </c>
      <c r="CA69" s="23">
        <f t="shared" si="21"/>
        <v>0</v>
      </c>
      <c r="CB69" s="23">
        <f t="shared" si="21"/>
        <v>0</v>
      </c>
      <c r="CC69" s="23">
        <f t="shared" si="21"/>
        <v>1</v>
      </c>
      <c r="CD69" s="23">
        <f t="shared" si="21"/>
        <v>1</v>
      </c>
      <c r="CE69" s="23">
        <f t="shared" si="21"/>
        <v>1</v>
      </c>
      <c r="CF69" s="23">
        <f t="shared" si="21"/>
        <v>1</v>
      </c>
      <c r="CG69" s="23">
        <f t="shared" si="21"/>
        <v>1</v>
      </c>
      <c r="CH69" s="23">
        <f t="shared" si="21"/>
        <v>1</v>
      </c>
      <c r="CI69" s="23" t="str">
        <f t="shared" si="21"/>
        <v>C</v>
      </c>
      <c r="CJ69" s="23">
        <f t="shared" si="21"/>
        <v>1</v>
      </c>
      <c r="CK69" s="23">
        <f t="shared" si="21"/>
        <v>1</v>
      </c>
      <c r="CL69" s="23">
        <f t="shared" si="21"/>
        <v>1</v>
      </c>
      <c r="CM69" s="23">
        <f t="shared" si="21"/>
        <v>1</v>
      </c>
      <c r="CN69" s="23">
        <f t="shared" si="21"/>
        <v>1</v>
      </c>
      <c r="CO69" s="23">
        <f t="shared" si="21"/>
        <v>1</v>
      </c>
      <c r="CP69" s="23">
        <f t="shared" si="21"/>
        <v>0</v>
      </c>
      <c r="CQ69" s="23">
        <f t="shared" si="21"/>
        <v>1</v>
      </c>
      <c r="CR69" s="23">
        <f t="shared" si="21"/>
        <v>1</v>
      </c>
      <c r="CS69" s="23" t="str">
        <f t="shared" si="21"/>
        <v>c</v>
      </c>
      <c r="CT69" s="23">
        <f t="shared" si="21"/>
        <v>0</v>
      </c>
      <c r="CU69" s="23">
        <f t="shared" si="21"/>
        <v>1</v>
      </c>
      <c r="CV69" s="23">
        <f t="shared" si="21"/>
        <v>1</v>
      </c>
      <c r="CW69" s="23">
        <f t="shared" si="21"/>
        <v>1</v>
      </c>
      <c r="CX69" s="23">
        <f t="shared" si="21"/>
        <v>1</v>
      </c>
      <c r="CY69" s="23">
        <f t="shared" si="21"/>
        <v>0</v>
      </c>
      <c r="CZ69" s="23">
        <f t="shared" si="21"/>
        <v>0</v>
      </c>
      <c r="DA69" s="23">
        <f t="shared" si="21"/>
        <v>0</v>
      </c>
      <c r="DB69" s="23">
        <f t="shared" si="21"/>
        <v>0</v>
      </c>
      <c r="DC69" s="23">
        <f t="shared" si="21"/>
        <v>0</v>
      </c>
      <c r="DD69" s="23">
        <f t="shared" si="21"/>
        <v>0</v>
      </c>
      <c r="DE69" s="23">
        <f t="shared" si="21"/>
        <v>1</v>
      </c>
      <c r="DF69" s="23">
        <f t="shared" si="21"/>
        <v>1</v>
      </c>
      <c r="DG69" s="23">
        <f t="shared" si="21"/>
        <v>1</v>
      </c>
      <c r="DH69" s="23">
        <f t="shared" si="21"/>
        <v>1</v>
      </c>
      <c r="DI69" s="23">
        <f t="shared" si="21"/>
        <v>1</v>
      </c>
      <c r="DJ69" s="23">
        <f t="shared" si="21"/>
        <v>1</v>
      </c>
      <c r="DK69" s="23">
        <f t="shared" si="21"/>
        <v>1</v>
      </c>
      <c r="DL69" s="23">
        <f t="shared" si="21"/>
        <v>1</v>
      </c>
      <c r="DM69" s="23">
        <f t="shared" si="21"/>
        <v>1</v>
      </c>
      <c r="DN69" s="23">
        <f t="shared" si="21"/>
        <v>1</v>
      </c>
      <c r="DO69" s="23">
        <f t="shared" si="21"/>
        <v>1</v>
      </c>
      <c r="DP69" s="23">
        <f t="shared" si="21"/>
        <v>1</v>
      </c>
      <c r="DQ69" s="23">
        <f t="shared" si="21"/>
        <v>1</v>
      </c>
      <c r="DR69" s="23">
        <f t="shared" si="21"/>
        <v>1</v>
      </c>
      <c r="DS69" s="23">
        <f t="shared" si="21"/>
        <v>1</v>
      </c>
      <c r="DT69" s="23">
        <f t="shared" si="21"/>
        <v>1</v>
      </c>
      <c r="DU69" s="23">
        <f t="shared" si="21"/>
        <v>1</v>
      </c>
      <c r="DV69" s="23">
        <f t="shared" si="21"/>
        <v>1</v>
      </c>
      <c r="DW69" s="23">
        <f t="shared" si="21"/>
        <v>1</v>
      </c>
      <c r="DX69" s="23">
        <f t="shared" si="21"/>
        <v>1</v>
      </c>
      <c r="DY69" s="23">
        <f t="shared" si="21"/>
        <v>1</v>
      </c>
      <c r="DZ69" s="23">
        <f t="shared" si="21"/>
        <v>1</v>
      </c>
      <c r="EA69" s="23" t="str">
        <f t="shared" si="21"/>
        <v>c</v>
      </c>
      <c r="EB69" s="23">
        <f t="shared" si="21"/>
        <v>1</v>
      </c>
      <c r="EC69" s="23">
        <f t="shared" ref="EC69:FV69" si="22">IF(EC72&lt;&gt;"",EC72,IF(OR(ED65=1,ED67="x",ED65=2),1,ED67))</f>
        <v>1</v>
      </c>
      <c r="ED69" s="23">
        <f t="shared" si="22"/>
        <v>1</v>
      </c>
      <c r="EE69" s="23">
        <f t="shared" si="22"/>
        <v>0</v>
      </c>
      <c r="EF69" s="23">
        <f t="shared" si="22"/>
        <v>0</v>
      </c>
      <c r="EG69" s="23">
        <f t="shared" si="22"/>
        <v>1</v>
      </c>
      <c r="EH69" s="23">
        <f t="shared" si="22"/>
        <v>1</v>
      </c>
      <c r="EI69" s="23">
        <f t="shared" si="22"/>
        <v>1</v>
      </c>
      <c r="EJ69" s="23">
        <f t="shared" si="22"/>
        <v>1</v>
      </c>
      <c r="EK69" s="23">
        <f t="shared" si="22"/>
        <v>1</v>
      </c>
      <c r="EL69" s="23">
        <f t="shared" si="22"/>
        <v>1</v>
      </c>
      <c r="EM69" s="23">
        <f t="shared" si="22"/>
        <v>0</v>
      </c>
      <c r="EN69" s="23">
        <f t="shared" si="22"/>
        <v>1</v>
      </c>
      <c r="EO69" s="23">
        <f t="shared" si="22"/>
        <v>1</v>
      </c>
      <c r="EP69" s="23">
        <f t="shared" si="22"/>
        <v>1</v>
      </c>
      <c r="EQ69" s="23">
        <f t="shared" si="22"/>
        <v>1</v>
      </c>
      <c r="ER69" s="23" t="str">
        <f t="shared" si="22"/>
        <v>C</v>
      </c>
      <c r="ES69" s="23">
        <f t="shared" si="22"/>
        <v>1</v>
      </c>
      <c r="ET69" s="23">
        <f t="shared" si="22"/>
        <v>1</v>
      </c>
      <c r="EU69" s="23">
        <f t="shared" si="22"/>
        <v>1</v>
      </c>
      <c r="EV69" s="23">
        <f t="shared" si="22"/>
        <v>0</v>
      </c>
      <c r="EW69" s="23">
        <f t="shared" si="22"/>
        <v>0</v>
      </c>
      <c r="EX69" s="23">
        <f t="shared" si="22"/>
        <v>0</v>
      </c>
      <c r="EY69" s="23">
        <f t="shared" si="22"/>
        <v>0</v>
      </c>
      <c r="EZ69" s="23">
        <f t="shared" si="22"/>
        <v>0</v>
      </c>
      <c r="FA69" s="23">
        <f t="shared" si="22"/>
        <v>0</v>
      </c>
      <c r="FB69" s="23">
        <f t="shared" si="22"/>
        <v>1</v>
      </c>
      <c r="FC69" s="23" t="str">
        <f t="shared" si="22"/>
        <v>C</v>
      </c>
      <c r="FD69" s="23">
        <f t="shared" si="22"/>
        <v>1</v>
      </c>
      <c r="FE69" s="23">
        <f t="shared" si="22"/>
        <v>1</v>
      </c>
      <c r="FF69" s="23">
        <f t="shared" si="22"/>
        <v>0</v>
      </c>
      <c r="FG69" s="23">
        <f t="shared" si="22"/>
        <v>0</v>
      </c>
      <c r="FH69" s="23">
        <f t="shared" si="22"/>
        <v>0</v>
      </c>
      <c r="FI69" s="23">
        <f t="shared" si="22"/>
        <v>1</v>
      </c>
      <c r="FJ69" s="23" t="str">
        <f t="shared" si="22"/>
        <v>c</v>
      </c>
      <c r="FK69" s="23">
        <f t="shared" si="22"/>
        <v>1</v>
      </c>
      <c r="FL69" s="23">
        <f t="shared" si="22"/>
        <v>1</v>
      </c>
      <c r="FM69" s="23">
        <f t="shared" si="22"/>
        <v>1</v>
      </c>
      <c r="FN69" s="23">
        <f t="shared" si="22"/>
        <v>0</v>
      </c>
      <c r="FO69" s="23">
        <f t="shared" si="22"/>
        <v>0</v>
      </c>
      <c r="FP69" s="23">
        <f t="shared" si="22"/>
        <v>1</v>
      </c>
      <c r="FQ69" s="23">
        <f t="shared" si="22"/>
        <v>1</v>
      </c>
      <c r="FR69" s="23">
        <f t="shared" si="22"/>
        <v>1</v>
      </c>
      <c r="FS69" s="23">
        <f t="shared" si="22"/>
        <v>1</v>
      </c>
      <c r="FT69" s="23">
        <f t="shared" si="22"/>
        <v>1</v>
      </c>
      <c r="FU69" s="23">
        <f t="shared" si="22"/>
        <v>0</v>
      </c>
      <c r="FV69" s="23">
        <f t="shared" si="22"/>
        <v>0</v>
      </c>
      <c r="FW69" s="23" t="e">
        <f>IF(FW72&lt;&gt;"",FW72,IF(OR(#REF!=1,#REF!="x",#REF!=2),1,#REF!))</f>
        <v>#REF!</v>
      </c>
    </row>
    <row r="70" spans="1:179" ht="12" hidden="1" customHeight="1" x14ac:dyDescent="0.25">
      <c r="A70" s="34" t="s">
        <v>16</v>
      </c>
      <c r="B70" s="22" t="s">
        <v>12</v>
      </c>
      <c r="C70" s="23"/>
      <c r="D70" s="23"/>
      <c r="E70" s="23">
        <f t="shared" ref="E70:BP70" si="23">IF(OR(F65=1,F67="x",F65=2),1,F67)</f>
        <v>0</v>
      </c>
      <c r="F70" s="23">
        <f t="shared" si="23"/>
        <v>0</v>
      </c>
      <c r="G70" s="23">
        <f t="shared" si="23"/>
        <v>0</v>
      </c>
      <c r="H70" s="23">
        <f t="shared" si="23"/>
        <v>0</v>
      </c>
      <c r="I70" s="23">
        <f t="shared" si="23"/>
        <v>0</v>
      </c>
      <c r="J70" s="23">
        <f t="shared" si="23"/>
        <v>0</v>
      </c>
      <c r="K70" s="23">
        <f t="shared" si="23"/>
        <v>1</v>
      </c>
      <c r="L70" s="23">
        <f t="shared" si="23"/>
        <v>1</v>
      </c>
      <c r="M70" s="23">
        <f t="shared" si="23"/>
        <v>1</v>
      </c>
      <c r="N70" s="23">
        <f t="shared" si="23"/>
        <v>1</v>
      </c>
      <c r="O70" s="23">
        <f t="shared" si="23"/>
        <v>1</v>
      </c>
      <c r="P70" s="23" t="str">
        <f t="shared" si="23"/>
        <v>p</v>
      </c>
      <c r="Q70" s="23" t="str">
        <f t="shared" si="23"/>
        <v>p</v>
      </c>
      <c r="R70" s="23">
        <f t="shared" si="23"/>
        <v>1</v>
      </c>
      <c r="S70" s="23">
        <f t="shared" si="23"/>
        <v>1</v>
      </c>
      <c r="T70" s="23">
        <f t="shared" si="23"/>
        <v>1</v>
      </c>
      <c r="U70" s="23">
        <f t="shared" si="23"/>
        <v>1</v>
      </c>
      <c r="V70" s="23">
        <f t="shared" si="23"/>
        <v>1</v>
      </c>
      <c r="W70" s="23">
        <f t="shared" si="23"/>
        <v>0</v>
      </c>
      <c r="X70" s="23">
        <f t="shared" si="23"/>
        <v>0</v>
      </c>
      <c r="Y70" s="23">
        <f t="shared" si="23"/>
        <v>1</v>
      </c>
      <c r="Z70" s="23">
        <f t="shared" si="23"/>
        <v>1</v>
      </c>
      <c r="AA70" s="23">
        <f t="shared" si="23"/>
        <v>1</v>
      </c>
      <c r="AB70" s="23">
        <f t="shared" si="23"/>
        <v>1</v>
      </c>
      <c r="AC70" s="23">
        <f t="shared" si="23"/>
        <v>1</v>
      </c>
      <c r="AD70" s="23">
        <f t="shared" si="23"/>
        <v>1</v>
      </c>
      <c r="AE70" s="23">
        <f t="shared" si="23"/>
        <v>1</v>
      </c>
      <c r="AF70" s="23">
        <f t="shared" si="23"/>
        <v>1</v>
      </c>
      <c r="AG70" s="23">
        <f t="shared" si="23"/>
        <v>1</v>
      </c>
      <c r="AH70" s="23">
        <f t="shared" si="23"/>
        <v>1</v>
      </c>
      <c r="AI70" s="23">
        <f t="shared" si="23"/>
        <v>1</v>
      </c>
      <c r="AJ70" s="23">
        <f t="shared" si="23"/>
        <v>1</v>
      </c>
      <c r="AK70" s="23" t="str">
        <f t="shared" si="23"/>
        <v>a</v>
      </c>
      <c r="AL70" s="23" t="str">
        <f t="shared" si="23"/>
        <v>a</v>
      </c>
      <c r="AM70" s="23">
        <f t="shared" si="23"/>
        <v>1</v>
      </c>
      <c r="AN70" s="23">
        <f t="shared" si="23"/>
        <v>1</v>
      </c>
      <c r="AO70" s="23">
        <f t="shared" si="23"/>
        <v>1</v>
      </c>
      <c r="AP70" s="23">
        <f t="shared" si="23"/>
        <v>1</v>
      </c>
      <c r="AQ70" s="23">
        <f t="shared" si="23"/>
        <v>1</v>
      </c>
      <c r="AR70" s="23">
        <f t="shared" si="23"/>
        <v>1</v>
      </c>
      <c r="AS70" s="23">
        <f t="shared" si="23"/>
        <v>1</v>
      </c>
      <c r="AT70" s="23">
        <f t="shared" si="23"/>
        <v>1</v>
      </c>
      <c r="AU70" s="23">
        <f t="shared" si="23"/>
        <v>0</v>
      </c>
      <c r="AV70" s="23">
        <f t="shared" si="23"/>
        <v>0</v>
      </c>
      <c r="AW70" s="23">
        <f t="shared" si="23"/>
        <v>0</v>
      </c>
      <c r="AX70" s="23">
        <f t="shared" si="23"/>
        <v>0</v>
      </c>
      <c r="AY70" s="23">
        <f t="shared" si="23"/>
        <v>0</v>
      </c>
      <c r="AZ70" s="23">
        <f t="shared" si="23"/>
        <v>0</v>
      </c>
      <c r="BA70" s="23">
        <f t="shared" si="23"/>
        <v>1</v>
      </c>
      <c r="BB70" s="23">
        <f t="shared" si="23"/>
        <v>1</v>
      </c>
      <c r="BC70" s="23">
        <f t="shared" si="23"/>
        <v>1</v>
      </c>
      <c r="BD70" s="23">
        <f t="shared" si="23"/>
        <v>1</v>
      </c>
      <c r="BE70" s="23">
        <f t="shared" si="23"/>
        <v>1</v>
      </c>
      <c r="BF70" s="23">
        <f t="shared" si="23"/>
        <v>1</v>
      </c>
      <c r="BG70" s="23">
        <f t="shared" si="23"/>
        <v>1</v>
      </c>
      <c r="BH70" s="23">
        <f t="shared" si="23"/>
        <v>1</v>
      </c>
      <c r="BI70" s="23">
        <f t="shared" si="23"/>
        <v>1</v>
      </c>
      <c r="BJ70" s="23">
        <f t="shared" si="23"/>
        <v>1</v>
      </c>
      <c r="BK70" s="23">
        <f t="shared" si="23"/>
        <v>1</v>
      </c>
      <c r="BL70" s="23">
        <f t="shared" si="23"/>
        <v>1</v>
      </c>
      <c r="BM70" s="23">
        <f t="shared" si="23"/>
        <v>0</v>
      </c>
      <c r="BN70" s="23">
        <f t="shared" si="23"/>
        <v>0</v>
      </c>
      <c r="BO70" s="23">
        <f t="shared" si="23"/>
        <v>1</v>
      </c>
      <c r="BP70" s="23">
        <f t="shared" si="23"/>
        <v>1</v>
      </c>
      <c r="BQ70" s="23">
        <f t="shared" ref="BQ70:CQ70" si="24">IF(OR(BR65=1,BR67="x",BR65=2),1,BR67)</f>
        <v>1</v>
      </c>
      <c r="BR70" s="23">
        <f t="shared" si="24"/>
        <v>1</v>
      </c>
      <c r="BS70" s="23">
        <f t="shared" si="24"/>
        <v>1</v>
      </c>
      <c r="BT70" s="23">
        <f t="shared" si="24"/>
        <v>1</v>
      </c>
      <c r="BU70" s="23">
        <f t="shared" si="24"/>
        <v>1</v>
      </c>
      <c r="BV70" s="23">
        <f t="shared" si="24"/>
        <v>1</v>
      </c>
      <c r="BW70" s="23">
        <f t="shared" si="24"/>
        <v>1</v>
      </c>
      <c r="BX70" s="23">
        <f t="shared" si="24"/>
        <v>1</v>
      </c>
      <c r="BY70" s="23">
        <f t="shared" si="24"/>
        <v>1</v>
      </c>
      <c r="BZ70" s="23">
        <f t="shared" si="24"/>
        <v>1</v>
      </c>
      <c r="CA70" s="23">
        <f t="shared" si="24"/>
        <v>0</v>
      </c>
      <c r="CB70" s="23">
        <f t="shared" si="24"/>
        <v>0</v>
      </c>
      <c r="CC70" s="23">
        <f t="shared" si="24"/>
        <v>1</v>
      </c>
      <c r="CD70" s="23">
        <f t="shared" si="24"/>
        <v>1</v>
      </c>
      <c r="CE70" s="23">
        <f t="shared" si="24"/>
        <v>1</v>
      </c>
      <c r="CF70" s="23">
        <f t="shared" si="24"/>
        <v>1</v>
      </c>
      <c r="CG70" s="23">
        <f t="shared" si="24"/>
        <v>1</v>
      </c>
      <c r="CH70" s="23">
        <f t="shared" si="24"/>
        <v>1</v>
      </c>
      <c r="CI70" s="23">
        <f t="shared" si="24"/>
        <v>1</v>
      </c>
      <c r="CJ70" s="23">
        <f t="shared" si="24"/>
        <v>1</v>
      </c>
      <c r="CK70" s="23">
        <f t="shared" si="24"/>
        <v>1</v>
      </c>
      <c r="CL70" s="23">
        <f t="shared" si="24"/>
        <v>1</v>
      </c>
      <c r="CM70" s="23">
        <f t="shared" si="24"/>
        <v>1</v>
      </c>
      <c r="CN70" s="23">
        <f t="shared" si="24"/>
        <v>1</v>
      </c>
      <c r="CO70" s="23">
        <f t="shared" si="24"/>
        <v>1</v>
      </c>
      <c r="CP70" s="23">
        <f t="shared" si="24"/>
        <v>0</v>
      </c>
      <c r="CQ70" s="23">
        <f t="shared" si="24"/>
        <v>1</v>
      </c>
      <c r="CR70" s="23">
        <f>IF(OR(CS65=1,CS67="x",CS65=2),1,0)</f>
        <v>1</v>
      </c>
      <c r="CS70" s="23">
        <f t="shared" ref="CS70:FD70" si="25">IF(OR(CT65=1,CT67="x",CT65=2),1,0)</f>
        <v>1</v>
      </c>
      <c r="CT70" s="23">
        <f t="shared" si="25"/>
        <v>0</v>
      </c>
      <c r="CU70" s="23">
        <f t="shared" si="25"/>
        <v>1</v>
      </c>
      <c r="CV70" s="23">
        <f t="shared" si="25"/>
        <v>1</v>
      </c>
      <c r="CW70" s="23">
        <f t="shared" si="25"/>
        <v>1</v>
      </c>
      <c r="CX70" s="23">
        <f t="shared" si="25"/>
        <v>1</v>
      </c>
      <c r="CY70" s="23">
        <f t="shared" si="25"/>
        <v>0</v>
      </c>
      <c r="CZ70" s="23">
        <f t="shared" si="25"/>
        <v>0</v>
      </c>
      <c r="DA70" s="23">
        <f t="shared" si="25"/>
        <v>0</v>
      </c>
      <c r="DB70" s="23">
        <f t="shared" si="25"/>
        <v>0</v>
      </c>
      <c r="DC70" s="23">
        <f t="shared" si="25"/>
        <v>0</v>
      </c>
      <c r="DD70" s="23">
        <f t="shared" si="25"/>
        <v>0</v>
      </c>
      <c r="DE70" s="23">
        <f t="shared" si="25"/>
        <v>1</v>
      </c>
      <c r="DF70" s="23">
        <f t="shared" si="25"/>
        <v>1</v>
      </c>
      <c r="DG70" s="23">
        <f t="shared" si="25"/>
        <v>1</v>
      </c>
      <c r="DH70" s="23">
        <f t="shared" si="25"/>
        <v>1</v>
      </c>
      <c r="DI70" s="23">
        <f t="shared" si="25"/>
        <v>1</v>
      </c>
      <c r="DJ70" s="23">
        <f t="shared" si="25"/>
        <v>1</v>
      </c>
      <c r="DK70" s="23">
        <f t="shared" si="25"/>
        <v>1</v>
      </c>
      <c r="DL70" s="23">
        <f t="shared" si="25"/>
        <v>1</v>
      </c>
      <c r="DM70" s="23">
        <f t="shared" si="25"/>
        <v>1</v>
      </c>
      <c r="DN70" s="23">
        <f t="shared" si="25"/>
        <v>1</v>
      </c>
      <c r="DO70" s="23">
        <f t="shared" si="25"/>
        <v>1</v>
      </c>
      <c r="DP70" s="23">
        <f t="shared" si="25"/>
        <v>1</v>
      </c>
      <c r="DQ70" s="23">
        <f t="shared" si="25"/>
        <v>1</v>
      </c>
      <c r="DR70" s="23">
        <f t="shared" si="25"/>
        <v>1</v>
      </c>
      <c r="DS70" s="23">
        <f t="shared" si="25"/>
        <v>1</v>
      </c>
      <c r="DT70" s="23">
        <f t="shared" si="25"/>
        <v>1</v>
      </c>
      <c r="DU70" s="23">
        <f t="shared" si="25"/>
        <v>1</v>
      </c>
      <c r="DV70" s="23">
        <f t="shared" si="25"/>
        <v>1</v>
      </c>
      <c r="DW70" s="23">
        <f t="shared" si="25"/>
        <v>1</v>
      </c>
      <c r="DX70" s="23">
        <f t="shared" si="25"/>
        <v>0</v>
      </c>
      <c r="DY70" s="23">
        <f t="shared" si="25"/>
        <v>0</v>
      </c>
      <c r="DZ70" s="23">
        <f t="shared" si="25"/>
        <v>1</v>
      </c>
      <c r="EA70" s="23">
        <f t="shared" si="25"/>
        <v>1</v>
      </c>
      <c r="EB70" s="23">
        <f t="shared" si="25"/>
        <v>1</v>
      </c>
      <c r="EC70" s="23">
        <f t="shared" si="25"/>
        <v>1</v>
      </c>
      <c r="ED70" s="23">
        <f t="shared" si="25"/>
        <v>1</v>
      </c>
      <c r="EE70" s="23">
        <f t="shared" si="25"/>
        <v>1</v>
      </c>
      <c r="EF70" s="23">
        <f t="shared" si="25"/>
        <v>1</v>
      </c>
      <c r="EG70" s="23">
        <f t="shared" si="25"/>
        <v>1</v>
      </c>
      <c r="EH70" s="23">
        <f t="shared" si="25"/>
        <v>1</v>
      </c>
      <c r="EI70" s="23">
        <f t="shared" si="25"/>
        <v>1</v>
      </c>
      <c r="EJ70" s="23">
        <f t="shared" si="25"/>
        <v>1</v>
      </c>
      <c r="EK70" s="23">
        <f t="shared" si="25"/>
        <v>1</v>
      </c>
      <c r="EL70" s="23">
        <f t="shared" si="25"/>
        <v>1</v>
      </c>
      <c r="EM70" s="23">
        <f t="shared" si="25"/>
        <v>0</v>
      </c>
      <c r="EN70" s="23">
        <f t="shared" si="25"/>
        <v>1</v>
      </c>
      <c r="EO70" s="23">
        <f t="shared" si="25"/>
        <v>1</v>
      </c>
      <c r="EP70" s="23">
        <f t="shared" si="25"/>
        <v>1</v>
      </c>
      <c r="EQ70" s="23">
        <f t="shared" si="25"/>
        <v>1</v>
      </c>
      <c r="ER70" s="23">
        <f t="shared" si="25"/>
        <v>1</v>
      </c>
      <c r="ES70" s="23">
        <f t="shared" si="25"/>
        <v>1</v>
      </c>
      <c r="ET70" s="23">
        <f t="shared" si="25"/>
        <v>1</v>
      </c>
      <c r="EU70" s="23">
        <f t="shared" si="25"/>
        <v>1</v>
      </c>
      <c r="EV70" s="23">
        <f t="shared" si="25"/>
        <v>0</v>
      </c>
      <c r="EW70" s="23">
        <f t="shared" si="25"/>
        <v>0</v>
      </c>
      <c r="EX70" s="23">
        <f t="shared" si="25"/>
        <v>0</v>
      </c>
      <c r="EY70" s="23">
        <f t="shared" si="25"/>
        <v>0</v>
      </c>
      <c r="EZ70" s="23">
        <f t="shared" si="25"/>
        <v>0</v>
      </c>
      <c r="FA70" s="23">
        <f t="shared" si="25"/>
        <v>0</v>
      </c>
      <c r="FB70" s="23">
        <f t="shared" si="25"/>
        <v>1</v>
      </c>
      <c r="FC70" s="23">
        <f t="shared" si="25"/>
        <v>1</v>
      </c>
      <c r="FD70" s="23">
        <f t="shared" si="25"/>
        <v>1</v>
      </c>
      <c r="FE70" s="23">
        <f t="shared" ref="FE70:FV70" si="26">IF(OR(FF65=1,FF67="x",FF65=2),1,0)</f>
        <v>1</v>
      </c>
      <c r="FF70" s="23">
        <f t="shared" si="26"/>
        <v>0</v>
      </c>
      <c r="FG70" s="23">
        <f t="shared" si="26"/>
        <v>0</v>
      </c>
      <c r="FH70" s="23">
        <f t="shared" si="26"/>
        <v>0</v>
      </c>
      <c r="FI70" s="23">
        <f t="shared" si="26"/>
        <v>1</v>
      </c>
      <c r="FJ70" s="23">
        <f t="shared" si="26"/>
        <v>1</v>
      </c>
      <c r="FK70" s="23">
        <f t="shared" si="26"/>
        <v>1</v>
      </c>
      <c r="FL70" s="23">
        <f t="shared" si="26"/>
        <v>1</v>
      </c>
      <c r="FM70" s="23">
        <f t="shared" si="26"/>
        <v>1</v>
      </c>
      <c r="FN70" s="23">
        <f t="shared" si="26"/>
        <v>0</v>
      </c>
      <c r="FO70" s="23">
        <f t="shared" si="26"/>
        <v>0</v>
      </c>
      <c r="FP70" s="23">
        <f t="shared" si="26"/>
        <v>1</v>
      </c>
      <c r="FQ70" s="23">
        <f t="shared" si="26"/>
        <v>1</v>
      </c>
      <c r="FR70" s="23">
        <f t="shared" si="26"/>
        <v>1</v>
      </c>
      <c r="FS70" s="23">
        <f t="shared" si="26"/>
        <v>1</v>
      </c>
      <c r="FT70" s="23">
        <f t="shared" si="26"/>
        <v>1</v>
      </c>
      <c r="FU70" s="23">
        <f t="shared" si="26"/>
        <v>0</v>
      </c>
      <c r="FV70" s="23">
        <f t="shared" si="26"/>
        <v>0</v>
      </c>
      <c r="FW70" s="23" t="e">
        <f>IF(OR(#REF!=1,#REF!="x",#REF!=2),1,0)</f>
        <v>#REF!</v>
      </c>
    </row>
    <row r="71" spans="1:179" ht="12" hidden="1" customHeight="1" x14ac:dyDescent="0.25">
      <c r="A71" s="34" t="s">
        <v>16</v>
      </c>
      <c r="B71" s="22" t="s">
        <v>13</v>
      </c>
      <c r="C71" s="25"/>
      <c r="D71" s="25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 t="s">
        <v>3</v>
      </c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 t="s">
        <v>18</v>
      </c>
      <c r="CQ71" s="26"/>
      <c r="CR71" s="26"/>
      <c r="CS71" s="26"/>
      <c r="CT71" s="26" t="s">
        <v>19</v>
      </c>
      <c r="CU71" s="26">
        <v>1</v>
      </c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>
        <v>1</v>
      </c>
      <c r="DZ71" s="26">
        <v>1</v>
      </c>
      <c r="EA71" s="26"/>
      <c r="EB71" s="26"/>
      <c r="EC71" s="26"/>
      <c r="ED71" s="26"/>
      <c r="EE71" s="26"/>
      <c r="EF71" s="26">
        <v>0</v>
      </c>
      <c r="EG71" s="26">
        <v>0</v>
      </c>
      <c r="EH71" s="26"/>
      <c r="EI71" s="26"/>
      <c r="EJ71" s="26" t="s">
        <v>20</v>
      </c>
      <c r="EK71" s="26"/>
      <c r="EL71" s="26"/>
      <c r="EM71" s="26" t="s">
        <v>21</v>
      </c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</row>
    <row r="72" spans="1:179" ht="12" hidden="1" customHeight="1" x14ac:dyDescent="0.25">
      <c r="A72" s="34" t="s">
        <v>16</v>
      </c>
      <c r="B72" s="28" t="s">
        <v>14</v>
      </c>
      <c r="C72" s="29"/>
      <c r="D72" s="29"/>
      <c r="E72" s="30"/>
      <c r="F72" s="30"/>
      <c r="G72" s="30"/>
      <c r="H72" s="30"/>
      <c r="I72" s="30"/>
      <c r="J72" s="30"/>
      <c r="K72" s="30"/>
      <c r="L72" s="30" t="s">
        <v>22</v>
      </c>
      <c r="M72" s="30"/>
      <c r="N72" s="30"/>
      <c r="O72" s="30"/>
      <c r="P72" s="30"/>
      <c r="Q72" s="30"/>
      <c r="R72" s="30"/>
      <c r="S72" s="30" t="s">
        <v>15</v>
      </c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 t="s">
        <v>22</v>
      </c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8" t="s">
        <v>23</v>
      </c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 t="s">
        <v>22</v>
      </c>
      <c r="CJ72" s="30"/>
      <c r="CK72" s="30"/>
      <c r="CL72" s="30"/>
      <c r="CM72" s="30"/>
      <c r="CN72" s="30"/>
      <c r="CO72" s="30"/>
      <c r="CP72" s="30"/>
      <c r="CQ72" s="30"/>
      <c r="CR72" s="30"/>
      <c r="CS72" s="38" t="s">
        <v>24</v>
      </c>
      <c r="CT72" s="30"/>
      <c r="CU72" s="30"/>
      <c r="CV72" s="30"/>
      <c r="CW72" s="30"/>
      <c r="CX72" s="30"/>
      <c r="CY72" s="30"/>
      <c r="CZ72" s="30"/>
      <c r="DA72" s="30"/>
      <c r="DB72" s="30"/>
      <c r="DC72" s="30"/>
      <c r="DD72" s="30"/>
      <c r="DE72" s="30"/>
      <c r="DF72" s="30"/>
      <c r="DG72" s="30"/>
      <c r="DH72" s="30"/>
      <c r="DI72" s="30"/>
      <c r="DJ72" s="30"/>
      <c r="DK72" s="30"/>
      <c r="DL72" s="30"/>
      <c r="DM72" s="30"/>
      <c r="DN72" s="30"/>
      <c r="DO72" s="30"/>
      <c r="DP72" s="30"/>
      <c r="DQ72" s="30"/>
      <c r="DR72" s="30"/>
      <c r="DS72" s="30"/>
      <c r="DT72" s="30"/>
      <c r="DU72" s="30"/>
      <c r="DV72" s="30"/>
      <c r="DW72" s="30"/>
      <c r="DX72" s="30">
        <v>1</v>
      </c>
      <c r="DY72" s="30">
        <v>1</v>
      </c>
      <c r="DZ72" s="30"/>
      <c r="EA72" s="30" t="s">
        <v>24</v>
      </c>
      <c r="EB72" s="30"/>
      <c r="EC72" s="30"/>
      <c r="ED72" s="30"/>
      <c r="EE72" s="30">
        <v>0</v>
      </c>
      <c r="EF72" s="30">
        <v>0</v>
      </c>
      <c r="EG72" s="30"/>
      <c r="EH72" s="30"/>
      <c r="EI72" s="30"/>
      <c r="EJ72" s="30"/>
      <c r="EK72" s="30"/>
      <c r="EL72" s="30"/>
      <c r="EM72" s="30"/>
      <c r="EN72" s="30"/>
      <c r="EO72" s="30"/>
      <c r="EP72" s="30"/>
      <c r="EQ72" s="30"/>
      <c r="ER72" s="30" t="s">
        <v>22</v>
      </c>
      <c r="ES72" s="30"/>
      <c r="ET72" s="30"/>
      <c r="EU72" s="30"/>
      <c r="EV72" s="30"/>
      <c r="EW72" s="30"/>
      <c r="EX72" s="30"/>
      <c r="EY72" s="30"/>
      <c r="EZ72" s="30"/>
      <c r="FA72" s="30"/>
      <c r="FB72" s="30"/>
      <c r="FC72" s="30" t="s">
        <v>22</v>
      </c>
      <c r="FD72" s="30"/>
      <c r="FE72" s="30"/>
      <c r="FF72" s="30"/>
      <c r="FG72" s="30"/>
      <c r="FH72" s="30"/>
      <c r="FI72" s="30"/>
      <c r="FJ72" s="30" t="s">
        <v>24</v>
      </c>
      <c r="FK72" s="30"/>
      <c r="FL72" s="30"/>
      <c r="FM72" s="30"/>
      <c r="FN72" s="30"/>
      <c r="FO72" s="30"/>
      <c r="FP72" s="30"/>
      <c r="FQ72" s="30"/>
      <c r="FR72" s="30"/>
      <c r="FS72" s="30"/>
      <c r="FT72" s="30"/>
      <c r="FU72" s="30"/>
      <c r="FV72" s="30"/>
      <c r="FW72" s="30"/>
    </row>
    <row r="73" spans="1:179" ht="18.75" hidden="1" customHeight="1" x14ac:dyDescent="0.25">
      <c r="A73" s="6"/>
      <c r="B73" s="31"/>
      <c r="C73" s="8"/>
      <c r="D73" s="8"/>
      <c r="E73" s="39">
        <f>E55</f>
        <v>43458</v>
      </c>
      <c r="F73" s="39">
        <f t="shared" ref="F73:BQ73" si="27">F55</f>
        <v>43459</v>
      </c>
      <c r="G73" s="39">
        <f t="shared" si="27"/>
        <v>43460</v>
      </c>
      <c r="H73" s="39">
        <f t="shared" si="27"/>
        <v>43461</v>
      </c>
      <c r="I73" s="39">
        <f t="shared" si="27"/>
        <v>43462</v>
      </c>
      <c r="J73" s="40">
        <f t="shared" si="27"/>
        <v>43463</v>
      </c>
      <c r="K73" s="40">
        <f t="shared" si="27"/>
        <v>43464</v>
      </c>
      <c r="L73" s="39">
        <f t="shared" si="27"/>
        <v>43465</v>
      </c>
      <c r="M73" s="39">
        <f t="shared" si="27"/>
        <v>43466</v>
      </c>
      <c r="N73" s="39">
        <f t="shared" si="27"/>
        <v>43467</v>
      </c>
      <c r="O73" s="39">
        <f t="shared" si="27"/>
        <v>43468</v>
      </c>
      <c r="P73" s="39">
        <f t="shared" si="27"/>
        <v>43469</v>
      </c>
      <c r="Q73" s="40">
        <f t="shared" si="27"/>
        <v>43470</v>
      </c>
      <c r="R73" s="40">
        <f t="shared" si="27"/>
        <v>43471</v>
      </c>
      <c r="S73" s="39">
        <f t="shared" si="27"/>
        <v>43472</v>
      </c>
      <c r="T73" s="39">
        <f t="shared" si="27"/>
        <v>43473</v>
      </c>
      <c r="U73" s="39">
        <f t="shared" si="27"/>
        <v>43474</v>
      </c>
      <c r="V73" s="39">
        <f t="shared" si="27"/>
        <v>43475</v>
      </c>
      <c r="W73" s="39">
        <f t="shared" si="27"/>
        <v>43476</v>
      </c>
      <c r="X73" s="40">
        <f t="shared" si="27"/>
        <v>43477</v>
      </c>
      <c r="Y73" s="40">
        <f t="shared" si="27"/>
        <v>43478</v>
      </c>
      <c r="Z73" s="39">
        <f t="shared" si="27"/>
        <v>43479</v>
      </c>
      <c r="AA73" s="39">
        <f t="shared" si="27"/>
        <v>43480</v>
      </c>
      <c r="AB73" s="39">
        <f t="shared" si="27"/>
        <v>43481</v>
      </c>
      <c r="AC73" s="39">
        <f t="shared" si="27"/>
        <v>43482</v>
      </c>
      <c r="AD73" s="39">
        <f t="shared" si="27"/>
        <v>43483</v>
      </c>
      <c r="AE73" s="40">
        <f t="shared" si="27"/>
        <v>43484</v>
      </c>
      <c r="AF73" s="40">
        <f t="shared" si="27"/>
        <v>43485</v>
      </c>
      <c r="AG73" s="39">
        <f t="shared" si="27"/>
        <v>43486</v>
      </c>
      <c r="AH73" s="39">
        <f t="shared" si="27"/>
        <v>43487</v>
      </c>
      <c r="AI73" s="39">
        <f t="shared" si="27"/>
        <v>43488</v>
      </c>
      <c r="AJ73" s="39">
        <f t="shared" si="27"/>
        <v>43489</v>
      </c>
      <c r="AK73" s="39">
        <f t="shared" si="27"/>
        <v>43490</v>
      </c>
      <c r="AL73" s="40">
        <f t="shared" si="27"/>
        <v>43491</v>
      </c>
      <c r="AM73" s="40">
        <f t="shared" si="27"/>
        <v>43492</v>
      </c>
      <c r="AN73" s="39">
        <f t="shared" si="27"/>
        <v>43493</v>
      </c>
      <c r="AO73" s="39">
        <f t="shared" si="27"/>
        <v>43494</v>
      </c>
      <c r="AP73" s="39">
        <f t="shared" si="27"/>
        <v>43495</v>
      </c>
      <c r="AQ73" s="39">
        <f t="shared" si="27"/>
        <v>43496</v>
      </c>
      <c r="AR73" s="39">
        <f t="shared" si="27"/>
        <v>43497</v>
      </c>
      <c r="AS73" s="40">
        <f t="shared" si="27"/>
        <v>43498</v>
      </c>
      <c r="AT73" s="40">
        <f t="shared" si="27"/>
        <v>43499</v>
      </c>
      <c r="AU73" s="39">
        <f t="shared" si="27"/>
        <v>43500</v>
      </c>
      <c r="AV73" s="39">
        <f t="shared" si="27"/>
        <v>43501</v>
      </c>
      <c r="AW73" s="39">
        <f t="shared" si="27"/>
        <v>43502</v>
      </c>
      <c r="AX73" s="39">
        <f t="shared" si="27"/>
        <v>43503</v>
      </c>
      <c r="AY73" s="39">
        <f t="shared" si="27"/>
        <v>43504</v>
      </c>
      <c r="AZ73" s="40">
        <f t="shared" si="27"/>
        <v>43505</v>
      </c>
      <c r="BA73" s="40">
        <f t="shared" si="27"/>
        <v>43506</v>
      </c>
      <c r="BB73" s="39">
        <f t="shared" si="27"/>
        <v>43507</v>
      </c>
      <c r="BC73" s="39">
        <f t="shared" si="27"/>
        <v>43508</v>
      </c>
      <c r="BD73" s="39">
        <f t="shared" si="27"/>
        <v>43509</v>
      </c>
      <c r="BE73" s="39">
        <f t="shared" si="27"/>
        <v>43510</v>
      </c>
      <c r="BF73" s="39">
        <f t="shared" si="27"/>
        <v>43511</v>
      </c>
      <c r="BG73" s="40">
        <f t="shared" si="27"/>
        <v>43512</v>
      </c>
      <c r="BH73" s="40">
        <f t="shared" si="27"/>
        <v>43513</v>
      </c>
      <c r="BI73" s="39">
        <f t="shared" si="27"/>
        <v>43514</v>
      </c>
      <c r="BJ73" s="39">
        <f t="shared" si="27"/>
        <v>43515</v>
      </c>
      <c r="BK73" s="39">
        <f t="shared" si="27"/>
        <v>43516</v>
      </c>
      <c r="BL73" s="39">
        <f t="shared" si="27"/>
        <v>43517</v>
      </c>
      <c r="BM73" s="39">
        <f t="shared" si="27"/>
        <v>43518</v>
      </c>
      <c r="BN73" s="40">
        <f t="shared" si="27"/>
        <v>43519</v>
      </c>
      <c r="BO73" s="40">
        <f t="shared" si="27"/>
        <v>43520</v>
      </c>
      <c r="BP73" s="39">
        <f t="shared" si="27"/>
        <v>43521</v>
      </c>
      <c r="BQ73" s="39">
        <f t="shared" si="27"/>
        <v>43522</v>
      </c>
      <c r="BR73" s="39">
        <f t="shared" ref="BR73:EC73" si="28">BR55</f>
        <v>43523</v>
      </c>
      <c r="BS73" s="39">
        <f t="shared" si="28"/>
        <v>43524</v>
      </c>
      <c r="BT73" s="39">
        <f t="shared" si="28"/>
        <v>43525</v>
      </c>
      <c r="BU73" s="40">
        <f t="shared" si="28"/>
        <v>43526</v>
      </c>
      <c r="BV73" s="40">
        <f t="shared" si="28"/>
        <v>43527</v>
      </c>
      <c r="BW73" s="39">
        <f t="shared" si="28"/>
        <v>43528</v>
      </c>
      <c r="BX73" s="39">
        <f t="shared" si="28"/>
        <v>43529</v>
      </c>
      <c r="BY73" s="39">
        <f t="shared" si="28"/>
        <v>43530</v>
      </c>
      <c r="BZ73" s="39">
        <f t="shared" si="28"/>
        <v>43531</v>
      </c>
      <c r="CA73" s="39">
        <f t="shared" si="28"/>
        <v>43532</v>
      </c>
      <c r="CB73" s="40">
        <f t="shared" si="28"/>
        <v>43533</v>
      </c>
      <c r="CC73" s="40">
        <f t="shared" si="28"/>
        <v>43534</v>
      </c>
      <c r="CD73" s="39">
        <f t="shared" si="28"/>
        <v>43535</v>
      </c>
      <c r="CE73" s="39">
        <f t="shared" si="28"/>
        <v>43536</v>
      </c>
      <c r="CF73" s="39">
        <f t="shared" si="28"/>
        <v>43537</v>
      </c>
      <c r="CG73" s="39">
        <f t="shared" si="28"/>
        <v>43538</v>
      </c>
      <c r="CH73" s="39">
        <f t="shared" si="28"/>
        <v>43539</v>
      </c>
      <c r="CI73" s="40">
        <f t="shared" si="28"/>
        <v>43540</v>
      </c>
      <c r="CJ73" s="40">
        <f t="shared" si="28"/>
        <v>43541</v>
      </c>
      <c r="CK73" s="39">
        <f t="shared" si="28"/>
        <v>43542</v>
      </c>
      <c r="CL73" s="39">
        <f t="shared" si="28"/>
        <v>43543</v>
      </c>
      <c r="CM73" s="39">
        <f t="shared" si="28"/>
        <v>43544</v>
      </c>
      <c r="CN73" s="39">
        <f t="shared" si="28"/>
        <v>43545</v>
      </c>
      <c r="CO73" s="39">
        <f t="shared" si="28"/>
        <v>43546</v>
      </c>
      <c r="CP73" s="40">
        <f t="shared" si="28"/>
        <v>43547</v>
      </c>
      <c r="CQ73" s="40">
        <f t="shared" si="28"/>
        <v>43548</v>
      </c>
      <c r="CR73" s="39">
        <f t="shared" si="28"/>
        <v>43549</v>
      </c>
      <c r="CS73" s="39">
        <f t="shared" si="28"/>
        <v>43550</v>
      </c>
      <c r="CT73" s="39">
        <f t="shared" si="28"/>
        <v>43551</v>
      </c>
      <c r="CU73" s="39">
        <f t="shared" si="28"/>
        <v>43552</v>
      </c>
      <c r="CV73" s="39">
        <f t="shared" si="28"/>
        <v>43553</v>
      </c>
      <c r="CW73" s="40">
        <f t="shared" si="28"/>
        <v>43554</v>
      </c>
      <c r="CX73" s="40">
        <f t="shared" si="28"/>
        <v>43555</v>
      </c>
      <c r="CY73" s="39">
        <f t="shared" si="28"/>
        <v>43556</v>
      </c>
      <c r="CZ73" s="39">
        <f t="shared" si="28"/>
        <v>43557</v>
      </c>
      <c r="DA73" s="39">
        <f t="shared" si="28"/>
        <v>43558</v>
      </c>
      <c r="DB73" s="39">
        <f t="shared" si="28"/>
        <v>43559</v>
      </c>
      <c r="DC73" s="39">
        <f t="shared" si="28"/>
        <v>43560</v>
      </c>
      <c r="DD73" s="40">
        <f t="shared" si="28"/>
        <v>43561</v>
      </c>
      <c r="DE73" s="40">
        <f t="shared" si="28"/>
        <v>43562</v>
      </c>
      <c r="DF73" s="39">
        <f t="shared" si="28"/>
        <v>43563</v>
      </c>
      <c r="DG73" s="39">
        <f t="shared" si="28"/>
        <v>43564</v>
      </c>
      <c r="DH73" s="39">
        <f t="shared" si="28"/>
        <v>43565</v>
      </c>
      <c r="DI73" s="39">
        <f t="shared" si="28"/>
        <v>43566</v>
      </c>
      <c r="DJ73" s="39">
        <f t="shared" si="28"/>
        <v>43567</v>
      </c>
      <c r="DK73" s="40">
        <f t="shared" si="28"/>
        <v>43568</v>
      </c>
      <c r="DL73" s="40">
        <f t="shared" si="28"/>
        <v>43569</v>
      </c>
      <c r="DM73" s="39">
        <f t="shared" si="28"/>
        <v>43570</v>
      </c>
      <c r="DN73" s="39">
        <f t="shared" si="28"/>
        <v>43571</v>
      </c>
      <c r="DO73" s="39">
        <f t="shared" si="28"/>
        <v>43572</v>
      </c>
      <c r="DP73" s="39">
        <f t="shared" si="28"/>
        <v>43573</v>
      </c>
      <c r="DQ73" s="39">
        <f t="shared" si="28"/>
        <v>43574</v>
      </c>
      <c r="DR73" s="40">
        <f t="shared" si="28"/>
        <v>43575</v>
      </c>
      <c r="DS73" s="40">
        <f t="shared" si="28"/>
        <v>43576</v>
      </c>
      <c r="DT73" s="39">
        <f t="shared" si="28"/>
        <v>43577</v>
      </c>
      <c r="DU73" s="39">
        <f t="shared" si="28"/>
        <v>43578</v>
      </c>
      <c r="DV73" s="39">
        <f t="shared" si="28"/>
        <v>43579</v>
      </c>
      <c r="DW73" s="39">
        <f t="shared" si="28"/>
        <v>43580</v>
      </c>
      <c r="DX73" s="39">
        <f t="shared" si="28"/>
        <v>43581</v>
      </c>
      <c r="DY73" s="40">
        <f t="shared" si="28"/>
        <v>43582</v>
      </c>
      <c r="DZ73" s="40">
        <f t="shared" si="28"/>
        <v>43583</v>
      </c>
      <c r="EA73" s="39">
        <f t="shared" si="28"/>
        <v>43584</v>
      </c>
      <c r="EB73" s="39">
        <f t="shared" si="28"/>
        <v>43585</v>
      </c>
      <c r="EC73" s="39">
        <f t="shared" si="28"/>
        <v>43586</v>
      </c>
      <c r="ED73" s="39">
        <f t="shared" ref="ED73:FW73" si="29">ED55</f>
        <v>43587</v>
      </c>
      <c r="EE73" s="39">
        <f t="shared" si="29"/>
        <v>43588</v>
      </c>
      <c r="EF73" s="40">
        <f t="shared" si="29"/>
        <v>43589</v>
      </c>
      <c r="EG73" s="40">
        <f t="shared" si="29"/>
        <v>43590</v>
      </c>
      <c r="EH73" s="39">
        <f t="shared" si="29"/>
        <v>43591</v>
      </c>
      <c r="EI73" s="39">
        <f t="shared" si="29"/>
        <v>43592</v>
      </c>
      <c r="EJ73" s="39">
        <f t="shared" si="29"/>
        <v>43593</v>
      </c>
      <c r="EK73" s="39">
        <f t="shared" si="29"/>
        <v>43594</v>
      </c>
      <c r="EL73" s="39">
        <f t="shared" si="29"/>
        <v>43595</v>
      </c>
      <c r="EM73" s="40">
        <f t="shared" si="29"/>
        <v>43596</v>
      </c>
      <c r="EN73" s="40">
        <f t="shared" si="29"/>
        <v>43597</v>
      </c>
      <c r="EO73" s="39">
        <f t="shared" si="29"/>
        <v>43598</v>
      </c>
      <c r="EP73" s="39">
        <f t="shared" si="29"/>
        <v>43599</v>
      </c>
      <c r="EQ73" s="39">
        <f t="shared" si="29"/>
        <v>43600</v>
      </c>
      <c r="ER73" s="39">
        <f t="shared" si="29"/>
        <v>43601</v>
      </c>
      <c r="ES73" s="39">
        <f t="shared" si="29"/>
        <v>43602</v>
      </c>
      <c r="ET73" s="40">
        <f t="shared" si="29"/>
        <v>43603</v>
      </c>
      <c r="EU73" s="40">
        <f t="shared" si="29"/>
        <v>43604</v>
      </c>
      <c r="EV73" s="39">
        <f t="shared" si="29"/>
        <v>43605</v>
      </c>
      <c r="EW73" s="39">
        <f t="shared" si="29"/>
        <v>43606</v>
      </c>
      <c r="EX73" s="39">
        <f t="shared" si="29"/>
        <v>43607</v>
      </c>
      <c r="EY73" s="39">
        <f t="shared" si="29"/>
        <v>43608</v>
      </c>
      <c r="EZ73" s="39">
        <f t="shared" si="29"/>
        <v>43609</v>
      </c>
      <c r="FA73" s="40">
        <f t="shared" si="29"/>
        <v>43610</v>
      </c>
      <c r="FB73" s="40">
        <f t="shared" si="29"/>
        <v>43611</v>
      </c>
      <c r="FC73" s="39">
        <f t="shared" si="29"/>
        <v>43612</v>
      </c>
      <c r="FD73" s="39">
        <f t="shared" si="29"/>
        <v>43613</v>
      </c>
      <c r="FE73" s="39">
        <f t="shared" si="29"/>
        <v>43614</v>
      </c>
      <c r="FF73" s="39">
        <f t="shared" si="29"/>
        <v>43615</v>
      </c>
      <c r="FG73" s="39">
        <f t="shared" si="29"/>
        <v>43616</v>
      </c>
      <c r="FH73" s="40">
        <f t="shared" si="29"/>
        <v>43617</v>
      </c>
      <c r="FI73" s="40">
        <f t="shared" si="29"/>
        <v>43618</v>
      </c>
      <c r="FJ73" s="39">
        <f t="shared" si="29"/>
        <v>43619</v>
      </c>
      <c r="FK73" s="39">
        <f t="shared" si="29"/>
        <v>43620</v>
      </c>
      <c r="FL73" s="39">
        <f t="shared" si="29"/>
        <v>43621</v>
      </c>
      <c r="FM73" s="39">
        <f t="shared" si="29"/>
        <v>43622</v>
      </c>
      <c r="FN73" s="39">
        <f t="shared" si="29"/>
        <v>43623</v>
      </c>
      <c r="FO73" s="40">
        <f t="shared" si="29"/>
        <v>43624</v>
      </c>
      <c r="FP73" s="40">
        <f t="shared" si="29"/>
        <v>43625</v>
      </c>
      <c r="FQ73" s="39">
        <f t="shared" si="29"/>
        <v>43626</v>
      </c>
      <c r="FR73" s="39">
        <f t="shared" si="29"/>
        <v>43627</v>
      </c>
      <c r="FS73" s="39">
        <f t="shared" si="29"/>
        <v>43628</v>
      </c>
      <c r="FT73" s="39">
        <f t="shared" si="29"/>
        <v>43629</v>
      </c>
      <c r="FU73" s="39">
        <f t="shared" si="29"/>
        <v>43630</v>
      </c>
      <c r="FV73" s="40">
        <f t="shared" si="29"/>
        <v>43631</v>
      </c>
      <c r="FW73" s="40">
        <f t="shared" si="29"/>
        <v>43632</v>
      </c>
    </row>
    <row r="74" spans="1:179" ht="9.9499999999999993" customHeight="1" thickTop="1" x14ac:dyDescent="0.25">
      <c r="A74" s="34" t="s">
        <v>25</v>
      </c>
      <c r="B74" s="88" t="s">
        <v>25</v>
      </c>
      <c r="C74" s="35"/>
      <c r="D74" s="35"/>
      <c r="E74" s="41">
        <f>INDEX('[1]2019'!$M$7:$NZ$33,MATCH($B$74,'[1]2019'!$C$7:$C$33,0),MATCH(E55,'[1]2019'!$M$5:$NZ$5))</f>
        <v>2</v>
      </c>
      <c r="F74" s="41">
        <f>INDEX('[1]2019'!$M$7:$NZ$33,MATCH($B$74,'[1]2019'!$C$7:$C$33,0),MATCH(F55,'[1]2019'!$M$5:$NZ$5))</f>
        <v>2</v>
      </c>
      <c r="G74" s="41">
        <f>INDEX('[1]2019'!$M$7:$NZ$33,MATCH($B$74,'[1]2019'!$C$7:$C$33,0),MATCH(G55,'[1]2019'!$M$5:$NZ$5))</f>
        <v>2</v>
      </c>
      <c r="H74" s="41">
        <f>INDEX('[1]2019'!$M$7:$NZ$33,MATCH($B$74,'[1]2019'!$C$7:$C$33,0),MATCH(H55,'[1]2019'!$M$5:$NZ$5))</f>
        <v>2</v>
      </c>
      <c r="I74" s="41">
        <f>INDEX('[1]2019'!$M$7:$NZ$33,MATCH($B$74,'[1]2019'!$C$7:$C$33,0),MATCH(I55,'[1]2019'!$M$5:$NZ$5))</f>
        <v>2</v>
      </c>
      <c r="J74" s="41">
        <f>INDEX('[1]2019'!$M$7:$NZ$33,MATCH($B$74,'[1]2019'!$C$7:$C$33,0),MATCH(J55,'[1]2019'!$M$5:$NZ$5))</f>
        <v>0</v>
      </c>
      <c r="K74" s="41">
        <f>INDEX('[1]2019'!$M$7:$NZ$33,MATCH($B$74,'[1]2019'!$C$7:$C$33,0),MATCH(K55,'[1]2019'!$M$5:$NZ$5))</f>
        <v>0</v>
      </c>
      <c r="L74" s="41">
        <f>INDEX('[1]2019'!$M$7:$NZ$33,MATCH($B$74,'[1]2019'!$C$7:$C$33,0),MATCH(L55,'[1]2019'!$M$5:$NZ$5))</f>
        <v>0</v>
      </c>
      <c r="M74" s="41">
        <f>INDEX('[1]2019'!$M$7:$NZ$33,MATCH($B$74,'[1]2019'!$C$7:$C$33,0),MATCH(M55,'[1]2019'!$M$5:$NZ$5))</f>
        <v>5</v>
      </c>
      <c r="N74" s="41">
        <f>INDEX('[1]2019'!$M$7:$NZ$33,MATCH($B$74,'[1]2019'!$C$7:$C$33,0),MATCH(N55,'[1]2019'!$M$5:$NZ$5))</f>
        <v>0</v>
      </c>
      <c r="O74" s="41">
        <f>INDEX('[1]2019'!$M$7:$NZ$33,MATCH($B$74,'[1]2019'!$C$7:$C$33,0),MATCH(O55,'[1]2019'!$M$5:$NZ$5))</f>
        <v>2</v>
      </c>
      <c r="P74" s="41">
        <f>INDEX('[1]2019'!$M$7:$NZ$33,MATCH($B$74,'[1]2019'!$C$7:$C$33,0),MATCH(P55,'[1]2019'!$M$5:$NZ$5))</f>
        <v>2</v>
      </c>
      <c r="Q74" s="41">
        <f>INDEX('[1]2019'!$M$7:$NZ$33,MATCH($B$74,'[1]2019'!$C$7:$C$33,0),MATCH(Q55,'[1]2019'!$M$5:$NZ$5))</f>
        <v>2</v>
      </c>
      <c r="R74" s="41">
        <f>INDEX('[1]2019'!$M$7:$NZ$33,MATCH($B$74,'[1]2019'!$C$7:$C$33,0),MATCH(R55,'[1]2019'!$M$5:$NZ$5))</f>
        <v>2</v>
      </c>
      <c r="S74" s="41">
        <f>INDEX('[1]2019'!$M$7:$NZ$33,MATCH($B$74,'[1]2019'!$C$7:$C$33,0),MATCH(S55,'[1]2019'!$M$5:$NZ$5))</f>
        <v>0</v>
      </c>
      <c r="T74" s="41">
        <f>INDEX('[1]2019'!$M$7:$NZ$33,MATCH($B$74,'[1]2019'!$C$7:$C$33,0),MATCH(T55,'[1]2019'!$M$5:$NZ$5))</f>
        <v>1</v>
      </c>
      <c r="U74" s="41">
        <f>INDEX('[1]2019'!$M$7:$NZ$33,MATCH($B$74,'[1]2019'!$C$7:$C$33,0),MATCH(U55,'[1]2019'!$M$5:$NZ$5))</f>
        <v>1</v>
      </c>
      <c r="V74" s="41">
        <f>INDEX('[1]2019'!$M$7:$NZ$33,MATCH($B$74,'[1]2019'!$C$7:$C$33,0),MATCH(V55,'[1]2019'!$M$5:$NZ$5))</f>
        <v>1</v>
      </c>
      <c r="W74" s="41">
        <f>INDEX('[1]2019'!$M$7:$NZ$33,MATCH($B$74,'[1]2019'!$C$7:$C$33,0),MATCH(W55,'[1]2019'!$M$5:$NZ$5))</f>
        <v>1</v>
      </c>
      <c r="X74" s="41">
        <f>INDEX('[1]2019'!$M$7:$NZ$33,MATCH($B$74,'[1]2019'!$C$7:$C$33,0),MATCH(X55,'[1]2019'!$M$5:$NZ$5))</f>
        <v>0</v>
      </c>
      <c r="Y74" s="41">
        <f>INDEX('[1]2019'!$M$7:$NZ$33,MATCH($B$74,'[1]2019'!$C$7:$C$33,0),MATCH(Y55,'[1]2019'!$M$5:$NZ$5))</f>
        <v>0</v>
      </c>
      <c r="Z74" s="41">
        <f>INDEX('[1]2019'!$M$7:$NZ$33,MATCH($B$74,'[1]2019'!$C$7:$C$33,0),MATCH(Z55,'[1]2019'!$M$5:$NZ$5))</f>
        <v>2</v>
      </c>
      <c r="AA74" s="41">
        <f>INDEX('[1]2019'!$M$7:$NZ$33,MATCH($B$74,'[1]2019'!$C$7:$C$33,0),MATCH(AA55,'[1]2019'!$M$5:$NZ$5))</f>
        <v>2</v>
      </c>
      <c r="AB74" s="41">
        <f>INDEX('[1]2019'!$M$7:$NZ$33,MATCH($B$74,'[1]2019'!$C$7:$C$33,0),MATCH(AB55,'[1]2019'!$M$5:$NZ$5))</f>
        <v>2</v>
      </c>
      <c r="AC74" s="41">
        <f>INDEX('[1]2019'!$M$7:$NZ$33,MATCH($B$74,'[1]2019'!$C$7:$C$33,0),MATCH(AC55,'[1]2019'!$M$5:$NZ$5))</f>
        <v>2</v>
      </c>
      <c r="AD74" s="41">
        <f>INDEX('[1]2019'!$M$7:$NZ$33,MATCH($B$74,'[1]2019'!$C$7:$C$33,0),MATCH(AD55,'[1]2019'!$M$5:$NZ$5))</f>
        <v>2</v>
      </c>
      <c r="AE74" s="41">
        <f>INDEX('[1]2019'!$M$7:$NZ$33,MATCH($B$74,'[1]2019'!$C$7:$C$33,0),MATCH(AE55,'[1]2019'!$M$5:$NZ$5))</f>
        <v>0</v>
      </c>
      <c r="AF74" s="41">
        <f>INDEX('[1]2019'!$M$7:$NZ$33,MATCH($B$74,'[1]2019'!$C$7:$C$33,0),MATCH(AF55,'[1]2019'!$M$5:$NZ$5))</f>
        <v>0</v>
      </c>
      <c r="AG74" s="41">
        <f>INDEX('[1]2019'!$M$7:$NZ$33,MATCH($B$74,'[1]2019'!$C$7:$C$33,0),MATCH(AG55,'[1]2019'!$M$5:$NZ$5))</f>
        <v>2</v>
      </c>
      <c r="AH74" s="41">
        <f>INDEX('[1]2019'!$M$7:$NZ$33,MATCH($B$74,'[1]2019'!$C$7:$C$33,0),MATCH(AH55,'[1]2019'!$M$5:$NZ$5))</f>
        <v>0</v>
      </c>
      <c r="AI74" s="41">
        <f>INDEX('[1]2019'!$M$7:$NZ$33,MATCH($B$74,'[1]2019'!$C$7:$C$33,0),MATCH(AI55,'[1]2019'!$M$5:$NZ$5))</f>
        <v>0</v>
      </c>
      <c r="AJ74" s="41">
        <f>INDEX('[1]2019'!$M$7:$NZ$33,MATCH($B$74,'[1]2019'!$C$7:$C$33,0),MATCH(AJ55,'[1]2019'!$M$5:$NZ$5))</f>
        <v>2</v>
      </c>
      <c r="AK74" s="41">
        <f>INDEX('[1]2019'!$M$7:$NZ$33,MATCH($B$74,'[1]2019'!$C$7:$C$33,0),MATCH(AK55,'[1]2019'!$M$5:$NZ$5))</f>
        <v>2</v>
      </c>
      <c r="AL74" s="41">
        <f>INDEX('[1]2019'!$M$7:$NZ$33,MATCH($B$74,'[1]2019'!$C$7:$C$33,0),MATCH(AL55,'[1]2019'!$M$5:$NZ$5))</f>
        <v>2</v>
      </c>
      <c r="AM74" s="41">
        <f>INDEX('[1]2019'!$M$7:$NZ$33,MATCH($B$74,'[1]2019'!$C$7:$C$33,0),MATCH(AM55,'[1]2019'!$M$5:$NZ$5))</f>
        <v>2</v>
      </c>
      <c r="AN74" s="41">
        <f>INDEX('[1]2019'!$M$7:$NZ$33,MATCH($B$74,'[1]2019'!$C$7:$C$33,0),MATCH(AN55,'[1]2019'!$M$5:$NZ$5))</f>
        <v>0</v>
      </c>
      <c r="AO74" s="41">
        <f>INDEX('[1]2019'!$M$7:$NZ$33,MATCH($B$74,'[1]2019'!$C$7:$C$33,0),MATCH(AO55,'[1]2019'!$M$5:$NZ$5))</f>
        <v>1</v>
      </c>
      <c r="AP74" s="41">
        <f>INDEX('[1]2019'!$M$7:$NZ$33,MATCH($B$74,'[1]2019'!$C$7:$C$33,0),MATCH(AP55,'[1]2019'!$M$5:$NZ$5))</f>
        <v>1</v>
      </c>
      <c r="AQ74" s="41">
        <f>INDEX('[1]2019'!$M$7:$NZ$33,MATCH($B$74,'[1]2019'!$C$7:$C$33,0),MATCH(AQ55,'[1]2019'!$M$5:$NZ$5))</f>
        <v>1</v>
      </c>
      <c r="AR74" s="41">
        <f>INDEX('[1]2019'!$M$7:$NZ$33,MATCH($B$74,'[1]2019'!$C$7:$C$33,0),MATCH(AR55,'[1]2019'!$M$5:$NZ$5))</f>
        <v>1</v>
      </c>
      <c r="AS74" s="41">
        <f>INDEX('[1]2019'!$M$7:$NZ$33,MATCH($B$74,'[1]2019'!$C$7:$C$33,0),MATCH(AS55,'[1]2019'!$M$5:$NZ$5))</f>
        <v>0</v>
      </c>
      <c r="AT74" s="41">
        <f>INDEX('[1]2019'!$M$7:$NZ$33,MATCH($B$74,'[1]2019'!$C$7:$C$33,0),MATCH(AT55,'[1]2019'!$M$5:$NZ$5))</f>
        <v>0</v>
      </c>
      <c r="AU74" s="41">
        <f>INDEX('[1]2019'!$M$7:$NZ$33,MATCH($B$74,'[1]2019'!$C$7:$C$33,0),MATCH(AU55,'[1]2019'!$M$5:$NZ$5))</f>
        <v>2</v>
      </c>
      <c r="AV74" s="41">
        <f>INDEX('[1]2019'!$M$7:$NZ$33,MATCH($B$74,'[1]2019'!$C$7:$C$33,0),MATCH(AV55,'[1]2019'!$M$5:$NZ$5))</f>
        <v>2</v>
      </c>
      <c r="AW74" s="41">
        <f>INDEX('[1]2019'!$M$7:$NZ$33,MATCH($B$74,'[1]2019'!$C$7:$C$33,0),MATCH(AW55,'[1]2019'!$M$5:$NZ$5))</f>
        <v>0</v>
      </c>
      <c r="AX74" s="41">
        <f>INDEX('[1]2019'!$M$7:$NZ$33,MATCH($B$74,'[1]2019'!$C$7:$C$33,0),MATCH(AX55,'[1]2019'!$M$5:$NZ$5))</f>
        <v>0</v>
      </c>
      <c r="AY74" s="41">
        <f>INDEX('[1]2019'!$M$7:$NZ$33,MATCH($B$74,'[1]2019'!$C$7:$C$33,0),MATCH(AY55,'[1]2019'!$M$5:$NZ$5))</f>
        <v>2</v>
      </c>
      <c r="AZ74" s="41">
        <f>INDEX('[1]2019'!$M$7:$NZ$33,MATCH($B$74,'[1]2019'!$C$7:$C$33,0),MATCH(AZ55,'[1]2019'!$M$5:$NZ$5))</f>
        <v>2</v>
      </c>
      <c r="BA74" s="41">
        <f>INDEX('[1]2019'!$M$7:$NZ$33,MATCH($B$74,'[1]2019'!$C$7:$C$33,0),MATCH(BA55,'[1]2019'!$M$5:$NZ$5))</f>
        <v>2</v>
      </c>
      <c r="BB74" s="41">
        <f>INDEX('[1]2019'!$M$7:$NZ$33,MATCH($B$74,'[1]2019'!$C$7:$C$33,0),MATCH(BB55,'[1]2019'!$M$5:$NZ$5))</f>
        <v>3</v>
      </c>
      <c r="BC74" s="41">
        <f>INDEX('[1]2019'!$M$7:$NZ$33,MATCH($B$74,'[1]2019'!$C$7:$C$33,0),MATCH(BC55,'[1]2019'!$M$5:$NZ$5))</f>
        <v>3</v>
      </c>
      <c r="BD74" s="41">
        <f>INDEX('[1]2019'!$M$7:$NZ$33,MATCH($B$74,'[1]2019'!$C$7:$C$33,0),MATCH(BD55,'[1]2019'!$M$5:$NZ$5))</f>
        <v>3</v>
      </c>
      <c r="BE74" s="41">
        <f>INDEX('[1]2019'!$M$7:$NZ$33,MATCH($B$74,'[1]2019'!$C$7:$C$33,0),MATCH(BE55,'[1]2019'!$M$5:$NZ$5))</f>
        <v>3</v>
      </c>
      <c r="BF74" s="41">
        <f>INDEX('[1]2019'!$M$7:$NZ$33,MATCH($B$74,'[1]2019'!$C$7:$C$33,0),MATCH(BF55,'[1]2019'!$M$5:$NZ$5))</f>
        <v>3</v>
      </c>
      <c r="BG74" s="41">
        <f>INDEX('[1]2019'!$M$7:$NZ$33,MATCH($B$74,'[1]2019'!$C$7:$C$33,0),MATCH(BG55,'[1]2019'!$M$5:$NZ$5))</f>
        <v>3</v>
      </c>
      <c r="BH74" s="41">
        <f>INDEX('[1]2019'!$M$7:$NZ$33,MATCH($B$74,'[1]2019'!$C$7:$C$33,0),MATCH(BH55,'[1]2019'!$M$5:$NZ$5))</f>
        <v>0</v>
      </c>
      <c r="BI74" s="41">
        <f>INDEX('[1]2019'!$M$7:$NZ$33,MATCH($B$74,'[1]2019'!$C$7:$C$33,0),MATCH(BI55,'[1]2019'!$M$5:$NZ$5))</f>
        <v>2</v>
      </c>
      <c r="BJ74" s="41">
        <f>INDEX('[1]2019'!$M$7:$NZ$33,MATCH($B$74,'[1]2019'!$C$7:$C$33,0),MATCH(BJ55,'[1]2019'!$M$5:$NZ$5))</f>
        <v>0</v>
      </c>
      <c r="BK74" s="41">
        <f>INDEX('[1]2019'!$M$7:$NZ$33,MATCH($B$74,'[1]2019'!$C$7:$C$33,0),MATCH(BK55,'[1]2019'!$M$5:$NZ$5))</f>
        <v>0</v>
      </c>
      <c r="BL74" s="41">
        <f>INDEX('[1]2019'!$M$7:$NZ$33,MATCH($B$74,'[1]2019'!$C$7:$C$33,0),MATCH(BL55,'[1]2019'!$M$5:$NZ$5))</f>
        <v>2</v>
      </c>
      <c r="BM74" s="41">
        <f>INDEX('[1]2019'!$M$7:$NZ$33,MATCH($B$74,'[1]2019'!$C$7:$C$33,0),MATCH(BM55,'[1]2019'!$M$5:$NZ$5))</f>
        <v>2</v>
      </c>
      <c r="BN74" s="41">
        <f>INDEX('[1]2019'!$M$7:$NZ$33,MATCH($B$74,'[1]2019'!$C$7:$C$33,0),MATCH(BN55,'[1]2019'!$M$5:$NZ$5))</f>
        <v>2</v>
      </c>
      <c r="BO74" s="41">
        <f>INDEX('[1]2019'!$M$7:$NZ$33,MATCH($B$74,'[1]2019'!$C$7:$C$33,0),MATCH(BO55,'[1]2019'!$M$5:$NZ$5))</f>
        <v>2</v>
      </c>
      <c r="BP74" s="41">
        <f>INDEX('[1]2019'!$M$7:$NZ$33,MATCH($B$74,'[1]2019'!$C$7:$C$33,0),MATCH(BP55,'[1]2019'!$M$5:$NZ$5))</f>
        <v>4</v>
      </c>
      <c r="BQ74" s="41">
        <f>INDEX('[1]2019'!$M$7:$NZ$33,MATCH($B$74,'[1]2019'!$C$7:$C$33,0),MATCH(BQ55,'[1]2019'!$M$5:$NZ$5))</f>
        <v>4</v>
      </c>
      <c r="BR74" s="41">
        <f>INDEX('[1]2019'!$M$7:$NZ$33,MATCH($B$74,'[1]2019'!$C$7:$C$33,0),MATCH(BR55,'[1]2019'!$M$5:$NZ$5))</f>
        <v>4</v>
      </c>
      <c r="BS74" s="41">
        <f>INDEX('[1]2019'!$M$7:$NZ$33,MATCH($B$74,'[1]2019'!$C$7:$C$33,0),MATCH(BS55,'[1]2019'!$M$5:$NZ$5))</f>
        <v>4</v>
      </c>
      <c r="BT74" s="41">
        <f>INDEX('[1]2019'!$M$7:$NZ$33,MATCH($B$74,'[1]2019'!$C$7:$C$33,0),MATCH(BT55,'[1]2019'!$M$5:$NZ$5))</f>
        <v>4</v>
      </c>
      <c r="BU74" s="41">
        <f>INDEX('[1]2019'!$M$7:$NZ$33,MATCH($B$74,'[1]2019'!$C$7:$C$33,0),MATCH(BU55,'[1]2019'!$M$5:$NZ$5))</f>
        <v>0</v>
      </c>
      <c r="BV74" s="41">
        <f>INDEX('[1]2019'!$M$7:$NZ$33,MATCH($B$74,'[1]2019'!$C$7:$C$33,0),MATCH(BV55,'[1]2019'!$M$5:$NZ$5))</f>
        <v>0</v>
      </c>
      <c r="BW74" s="41">
        <f>INDEX('[1]2019'!$M$7:$NZ$33,MATCH($B$74,'[1]2019'!$C$7:$C$33,0),MATCH(BW55,'[1]2019'!$M$5:$NZ$5))</f>
        <v>2</v>
      </c>
      <c r="BX74" s="41">
        <f>INDEX('[1]2019'!$M$7:$NZ$33,MATCH($B$74,'[1]2019'!$C$7:$C$33,0),MATCH(BX55,'[1]2019'!$M$5:$NZ$5))</f>
        <v>2</v>
      </c>
      <c r="BY74" s="41">
        <f>INDEX('[1]2019'!$M$7:$NZ$33,MATCH($B$74,'[1]2019'!$C$7:$C$33,0),MATCH(BY55,'[1]2019'!$M$5:$NZ$5))</f>
        <v>2</v>
      </c>
      <c r="BZ74" s="41">
        <f>INDEX('[1]2019'!$M$7:$NZ$33,MATCH($B$74,'[1]2019'!$C$7:$C$33,0),MATCH(BZ55,'[1]2019'!$M$5:$NZ$5))</f>
        <v>2</v>
      </c>
      <c r="CA74" s="41">
        <f>INDEX('[1]2019'!$M$7:$NZ$33,MATCH($B$74,'[1]2019'!$C$7:$C$33,0),MATCH(CA55,'[1]2019'!$M$5:$NZ$5))</f>
        <v>0</v>
      </c>
      <c r="CB74" s="41">
        <f>INDEX('[1]2019'!$M$7:$NZ$33,MATCH($B$74,'[1]2019'!$C$7:$C$33,0),MATCH(CB55,'[1]2019'!$M$5:$NZ$5))</f>
        <v>0</v>
      </c>
      <c r="CC74" s="41">
        <f>INDEX('[1]2019'!$M$7:$NZ$33,MATCH($B$74,'[1]2019'!$C$7:$C$33,0),MATCH(CC55,'[1]2019'!$M$5:$NZ$5))</f>
        <v>2</v>
      </c>
      <c r="CD74" s="41">
        <f>INDEX('[1]2019'!$M$7:$NZ$33,MATCH($B$74,'[1]2019'!$C$7:$C$33,0),MATCH(CD55,'[1]2019'!$M$5:$NZ$5))</f>
        <v>2</v>
      </c>
      <c r="CE74" s="41">
        <f>INDEX('[1]2019'!$M$7:$NZ$33,MATCH($B$74,'[1]2019'!$C$7:$C$33,0),MATCH(CE55,'[1]2019'!$M$5:$NZ$5))</f>
        <v>2</v>
      </c>
      <c r="CF74" s="41">
        <f>INDEX('[1]2019'!$M$7:$NZ$33,MATCH($B$74,'[1]2019'!$C$7:$C$33,0),MATCH(CF55,'[1]2019'!$M$5:$NZ$5))</f>
        <v>2</v>
      </c>
      <c r="CG74" s="41">
        <f>INDEX('[1]2019'!$M$7:$NZ$33,MATCH($B$74,'[1]2019'!$C$7:$C$33,0),MATCH(CG55,'[1]2019'!$M$5:$NZ$5))</f>
        <v>2</v>
      </c>
      <c r="CH74" s="41">
        <f>INDEX('[1]2019'!$M$7:$NZ$33,MATCH($B$74,'[1]2019'!$C$7:$C$33,0),MATCH(CH55,'[1]2019'!$M$5:$NZ$5))</f>
        <v>2</v>
      </c>
      <c r="CI74" s="41">
        <f>INDEX('[1]2019'!$M$7:$NZ$33,MATCH($B$74,'[1]2019'!$C$7:$C$33,0),MATCH(CI55,'[1]2019'!$M$5:$NZ$5))</f>
        <v>0</v>
      </c>
      <c r="CJ74" s="41">
        <f>INDEX('[1]2019'!$M$7:$NZ$33,MATCH($B$74,'[1]2019'!$C$7:$C$33,0),MATCH(CJ55,'[1]2019'!$M$5:$NZ$5))</f>
        <v>0</v>
      </c>
      <c r="CK74" s="41">
        <f>INDEX('[1]2019'!$M$7:$NZ$33,MATCH($B$74,'[1]2019'!$C$7:$C$33,0),MATCH(CK55,'[1]2019'!$M$5:$NZ$5))</f>
        <v>2</v>
      </c>
      <c r="CL74" s="41">
        <f>INDEX('[1]2019'!$M$7:$NZ$33,MATCH($B$74,'[1]2019'!$C$7:$C$33,0),MATCH(CL55,'[1]2019'!$M$5:$NZ$5))</f>
        <v>2</v>
      </c>
      <c r="CM74" s="41">
        <f>INDEX('[1]2019'!$M$7:$NZ$33,MATCH($B$74,'[1]2019'!$C$7:$C$33,0),MATCH(CM55,'[1]2019'!$M$5:$NZ$5))</f>
        <v>2</v>
      </c>
      <c r="CN74" s="41">
        <f>INDEX('[1]2019'!$M$7:$NZ$33,MATCH($B$74,'[1]2019'!$C$7:$C$33,0),MATCH(CN55,'[1]2019'!$M$5:$NZ$5))</f>
        <v>2</v>
      </c>
      <c r="CO74" s="41">
        <f>INDEX('[1]2019'!$M$7:$NZ$33,MATCH($B$74,'[1]2019'!$C$7:$C$33,0),MATCH(CO55,'[1]2019'!$M$5:$NZ$5))</f>
        <v>2</v>
      </c>
      <c r="CP74" s="41">
        <f>INDEX('[1]2019'!$M$7:$NZ$33,MATCH($B$74,'[1]2019'!$C$7:$C$33,0),MATCH(CP55,'[1]2019'!$M$5:$NZ$5))</f>
        <v>0</v>
      </c>
      <c r="CQ74" s="41">
        <f>INDEX('[1]2019'!$M$7:$NZ$33,MATCH($B$74,'[1]2019'!$C$7:$C$33,0),MATCH(CQ55,'[1]2019'!$M$5:$NZ$5))</f>
        <v>0</v>
      </c>
      <c r="CR74" s="41">
        <f>INDEX('[1]2019'!$M$7:$NZ$33,MATCH($B$74,'[1]2019'!$C$7:$C$33,0),MATCH(CR55,'[1]2019'!$M$5:$NZ$5))</f>
        <v>1</v>
      </c>
      <c r="CS74" s="41">
        <f>INDEX('[1]2019'!$M$7:$NZ$33,MATCH($B$74,'[1]2019'!$C$7:$C$33,0),MATCH(CS55,'[1]2019'!$M$5:$NZ$5))</f>
        <v>1</v>
      </c>
      <c r="CT74" s="41">
        <f>INDEX('[1]2019'!$M$7:$NZ$33,MATCH($B$74,'[1]2019'!$C$7:$C$33,0),MATCH(CT55,'[1]2019'!$M$5:$NZ$5))</f>
        <v>1</v>
      </c>
      <c r="CU74" s="41">
        <f>INDEX('[1]2019'!$M$7:$NZ$33,MATCH($B$74,'[1]2019'!$C$7:$C$33,0),MATCH(CU55,'[1]2019'!$M$5:$NZ$5))</f>
        <v>1</v>
      </c>
      <c r="CV74" s="41">
        <f>INDEX('[1]2019'!$M$7:$NZ$33,MATCH($B$74,'[1]2019'!$C$7:$C$33,0),MATCH(CV55,'[1]2019'!$M$5:$NZ$5))</f>
        <v>1</v>
      </c>
      <c r="CW74" s="41">
        <f>INDEX('[1]2019'!$M$7:$NZ$33,MATCH($B$74,'[1]2019'!$C$7:$C$33,0),MATCH(CW55,'[1]2019'!$M$5:$NZ$5))</f>
        <v>0</v>
      </c>
      <c r="CX74" s="41">
        <f>INDEX('[1]2019'!$M$7:$NZ$33,MATCH($B$74,'[1]2019'!$C$7:$C$33,0),MATCH(CX55,'[1]2019'!$M$5:$NZ$5))</f>
        <v>0</v>
      </c>
      <c r="CY74" s="41">
        <f>INDEX('[1]2019'!$M$7:$NZ$33,MATCH($B$74,'[1]2019'!$C$7:$C$33,0),MATCH(CY55,'[1]2019'!$M$5:$NZ$5))</f>
        <v>1</v>
      </c>
      <c r="CZ74" s="41">
        <f>INDEX('[1]2019'!$M$7:$NZ$33,MATCH($B$74,'[1]2019'!$C$7:$C$33,0),MATCH(CZ55,'[1]2019'!$M$5:$NZ$5))</f>
        <v>1</v>
      </c>
      <c r="DA74" s="41">
        <f>INDEX('[1]2019'!$M$7:$NZ$33,MATCH($B$74,'[1]2019'!$C$7:$C$33,0),MATCH(DA55,'[1]2019'!$M$5:$NZ$5))</f>
        <v>1</v>
      </c>
      <c r="DB74" s="41">
        <f>INDEX('[1]2019'!$M$7:$NZ$33,MATCH($B$74,'[1]2019'!$C$7:$C$33,0),MATCH(DB55,'[1]2019'!$M$5:$NZ$5))</f>
        <v>1</v>
      </c>
      <c r="DC74" s="41">
        <f>INDEX('[1]2019'!$M$7:$NZ$33,MATCH($B$74,'[1]2019'!$C$7:$C$33,0),MATCH(DC55,'[1]2019'!$M$5:$NZ$5))</f>
        <v>1</v>
      </c>
      <c r="DD74" s="41">
        <f>INDEX('[1]2019'!$M$7:$NZ$33,MATCH($B$74,'[1]2019'!$C$7:$C$33,0),MATCH(DD55,'[1]2019'!$M$5:$NZ$5))</f>
        <v>0</v>
      </c>
      <c r="DE74" s="41">
        <f>INDEX('[1]2019'!$M$7:$NZ$33,MATCH($B$74,'[1]2019'!$C$7:$C$33,0),MATCH(DE55,'[1]2019'!$M$5:$NZ$5))</f>
        <v>0</v>
      </c>
      <c r="DF74" s="41">
        <f>INDEX('[1]2019'!$M$7:$NZ$33,MATCH($B$74,'[1]2019'!$C$7:$C$33,0),MATCH(DF55,'[1]2019'!$M$5:$NZ$5))</f>
        <v>2</v>
      </c>
      <c r="DG74" s="41">
        <f>INDEX('[1]2019'!$M$7:$NZ$33,MATCH($B$74,'[1]2019'!$C$7:$C$33,0),MATCH(DG55,'[1]2019'!$M$5:$NZ$5))</f>
        <v>2</v>
      </c>
      <c r="DH74" s="41">
        <f>INDEX('[1]2019'!$M$7:$NZ$33,MATCH($B$74,'[1]2019'!$C$7:$C$33,0),MATCH(DH55,'[1]2019'!$M$5:$NZ$5))</f>
        <v>2</v>
      </c>
      <c r="DI74" s="41">
        <f>INDEX('[1]2019'!$M$7:$NZ$33,MATCH($B$74,'[1]2019'!$C$7:$C$33,0),MATCH(DI55,'[1]2019'!$M$5:$NZ$5))</f>
        <v>0</v>
      </c>
      <c r="DJ74" s="41">
        <f>INDEX('[1]2019'!$M$7:$NZ$33,MATCH($B$74,'[1]2019'!$C$7:$C$33,0),MATCH(DJ55,'[1]2019'!$M$5:$NZ$5))</f>
        <v>0</v>
      </c>
      <c r="DK74" s="41">
        <f>INDEX('[1]2019'!$M$7:$NZ$33,MATCH($B$74,'[1]2019'!$C$7:$C$33,0),MATCH(DK55,'[1]2019'!$M$5:$NZ$5))</f>
        <v>2</v>
      </c>
      <c r="DL74" s="41">
        <f>INDEX('[1]2019'!$M$7:$NZ$33,MATCH($B$74,'[1]2019'!$C$7:$C$33,0),MATCH(DL55,'[1]2019'!$M$5:$NZ$5))</f>
        <v>2</v>
      </c>
      <c r="DM74" s="41">
        <f>INDEX('[1]2019'!$M$7:$NZ$33,MATCH($B$74,'[1]2019'!$C$7:$C$33,0),MATCH(DM55,'[1]2019'!$M$5:$NZ$5))</f>
        <v>2</v>
      </c>
      <c r="DN74" s="41">
        <f>INDEX('[1]2019'!$M$7:$NZ$33,MATCH($B$74,'[1]2019'!$C$7:$C$33,0),MATCH(DN55,'[1]2019'!$M$5:$NZ$5))</f>
        <v>0</v>
      </c>
      <c r="DO74" s="41">
        <f>INDEX('[1]2019'!$M$7:$NZ$33,MATCH($B$74,'[1]2019'!$C$7:$C$33,0),MATCH(DO55,'[1]2019'!$M$5:$NZ$5))</f>
        <v>2</v>
      </c>
      <c r="DP74" s="41">
        <f>INDEX('[1]2019'!$M$7:$NZ$33,MATCH($B$74,'[1]2019'!$C$7:$C$33,0),MATCH(DP55,'[1]2019'!$M$5:$NZ$5))</f>
        <v>2</v>
      </c>
      <c r="DQ74" s="41">
        <f>INDEX('[1]2019'!$M$7:$NZ$33,MATCH($B$74,'[1]2019'!$C$7:$C$33,0),MATCH(DQ55,'[1]2019'!$M$5:$NZ$5))</f>
        <v>2</v>
      </c>
      <c r="DR74" s="41">
        <f>INDEX('[1]2019'!$M$7:$NZ$33,MATCH($B$74,'[1]2019'!$C$7:$C$33,0),MATCH(DR55,'[1]2019'!$M$5:$NZ$5))</f>
        <v>0</v>
      </c>
      <c r="DS74" s="41">
        <f>INDEX('[1]2019'!$M$7:$NZ$33,MATCH($B$74,'[1]2019'!$C$7:$C$33,0),MATCH(DS55,'[1]2019'!$M$5:$NZ$5))</f>
        <v>0</v>
      </c>
      <c r="DT74" s="41">
        <f>INDEX('[1]2019'!$M$7:$NZ$33,MATCH($B$74,'[1]2019'!$C$7:$C$33,0),MATCH(DT55,'[1]2019'!$M$5:$NZ$5))</f>
        <v>5</v>
      </c>
      <c r="DU74" s="41">
        <f>INDEX('[1]2019'!$M$7:$NZ$33,MATCH($B$74,'[1]2019'!$C$7:$C$33,0),MATCH(DU55,'[1]2019'!$M$5:$NZ$5))</f>
        <v>2</v>
      </c>
      <c r="DV74" s="41">
        <f>INDEX('[1]2019'!$M$7:$NZ$33,MATCH($B$74,'[1]2019'!$C$7:$C$33,0),MATCH(DV55,'[1]2019'!$M$5:$NZ$5))</f>
        <v>2</v>
      </c>
      <c r="DW74" s="41">
        <f>INDEX('[1]2019'!$M$7:$NZ$33,MATCH($B$74,'[1]2019'!$C$7:$C$33,0),MATCH(DW55,'[1]2019'!$M$5:$NZ$5))</f>
        <v>2</v>
      </c>
      <c r="DX74" s="41">
        <f>INDEX('[1]2019'!$M$7:$NZ$33,MATCH($B$74,'[1]2019'!$C$7:$C$33,0),MATCH(DX55,'[1]2019'!$M$5:$NZ$5))</f>
        <v>2</v>
      </c>
      <c r="DY74" s="41">
        <f>INDEX('[1]2019'!$M$7:$NZ$33,MATCH($B$74,'[1]2019'!$C$7:$C$33,0),MATCH(DY55,'[1]2019'!$M$5:$NZ$5))</f>
        <v>0</v>
      </c>
      <c r="DZ74" s="41">
        <f>INDEX('[1]2019'!$M$7:$NZ$33,MATCH($B$74,'[1]2019'!$C$7:$C$33,0),MATCH(DZ55,'[1]2019'!$M$5:$NZ$5))</f>
        <v>0</v>
      </c>
      <c r="EA74" s="41">
        <f>INDEX('[1]2019'!$M$7:$NZ$33,MATCH($B$74,'[1]2019'!$C$7:$C$33,0),MATCH(EA55,'[1]2019'!$M$5:$NZ$5))</f>
        <v>0</v>
      </c>
      <c r="EB74" s="41">
        <f>INDEX('[1]2019'!$M$7:$NZ$33,MATCH($B$74,'[1]2019'!$C$7:$C$33,0),MATCH(EB55,'[1]2019'!$M$5:$NZ$5))</f>
        <v>1</v>
      </c>
      <c r="EC74" s="41">
        <f>INDEX('[1]2019'!$M$7:$NZ$33,MATCH($B$74,'[1]2019'!$C$7:$C$33,0),MATCH(EC55,'[1]2019'!$M$5:$NZ$5))</f>
        <v>5</v>
      </c>
      <c r="ED74" s="41">
        <f>INDEX('[1]2019'!$M$7:$NZ$33,MATCH($B$74,'[1]2019'!$C$7:$C$33,0),MATCH(ED55,'[1]2019'!$M$5:$NZ$5))</f>
        <v>1</v>
      </c>
      <c r="EE74" s="41">
        <f>INDEX('[1]2019'!$M$7:$NZ$33,MATCH($B$74,'[1]2019'!$C$7:$C$33,0),MATCH(EE55,'[1]2019'!$M$5:$NZ$5))</f>
        <v>1</v>
      </c>
      <c r="EF74" s="41">
        <f>INDEX('[1]2019'!$M$7:$NZ$33,MATCH($B$74,'[1]2019'!$C$7:$C$33,0),MATCH(EF55,'[1]2019'!$M$5:$NZ$5))</f>
        <v>0</v>
      </c>
      <c r="EG74" s="41">
        <f>INDEX('[1]2019'!$M$7:$NZ$33,MATCH($B$74,'[1]2019'!$C$7:$C$33,0),MATCH(EG55,'[1]2019'!$M$5:$NZ$5))</f>
        <v>0</v>
      </c>
      <c r="EH74" s="41">
        <f>INDEX('[1]2019'!$M$7:$NZ$33,MATCH($B$74,'[1]2019'!$C$7:$C$33,0),MATCH(EH55,'[1]2019'!$M$5:$NZ$5))</f>
        <v>3</v>
      </c>
      <c r="EI74" s="41">
        <f>INDEX('[1]2019'!$M$7:$NZ$33,MATCH($B$74,'[1]2019'!$C$7:$C$33,0),MATCH(EI55,'[1]2019'!$M$5:$NZ$5))</f>
        <v>3</v>
      </c>
      <c r="EJ74" s="41">
        <f>INDEX('[1]2019'!$M$7:$NZ$33,MATCH($B$74,'[1]2019'!$C$7:$C$33,0),MATCH(EJ55,'[1]2019'!$M$5:$NZ$5))</f>
        <v>5</v>
      </c>
      <c r="EK74" s="41">
        <f>INDEX('[1]2019'!$M$7:$NZ$33,MATCH($B$74,'[1]2019'!$C$7:$C$33,0),MATCH(EK55,'[1]2019'!$M$5:$NZ$5))</f>
        <v>3</v>
      </c>
      <c r="EL74" s="41">
        <f>INDEX('[1]2019'!$M$7:$NZ$33,MATCH($B$74,'[1]2019'!$C$7:$C$33,0),MATCH(EL55,'[1]2019'!$M$5:$NZ$5))</f>
        <v>3</v>
      </c>
      <c r="EM74" s="41">
        <f>INDEX('[1]2019'!$M$7:$NZ$33,MATCH($B$74,'[1]2019'!$C$7:$C$33,0),MATCH(EM55,'[1]2019'!$M$5:$NZ$5))</f>
        <v>0</v>
      </c>
      <c r="EN74" s="41">
        <f>INDEX('[1]2019'!$M$7:$NZ$33,MATCH($B$74,'[1]2019'!$C$7:$C$33,0),MATCH(EN55,'[1]2019'!$M$5:$NZ$5))</f>
        <v>0</v>
      </c>
      <c r="EO74" s="41">
        <f>INDEX('[1]2019'!$M$7:$NZ$33,MATCH($B$74,'[1]2019'!$C$7:$C$33,0),MATCH(EO55,'[1]2019'!$M$5:$NZ$5))</f>
        <v>2</v>
      </c>
      <c r="EP74" s="41">
        <f>INDEX('[1]2019'!$M$7:$NZ$33,MATCH($B$74,'[1]2019'!$C$7:$C$33,0),MATCH(EP55,'[1]2019'!$M$5:$NZ$5))</f>
        <v>2</v>
      </c>
      <c r="EQ74" s="41">
        <f>INDEX('[1]2019'!$M$7:$NZ$33,MATCH($B$74,'[1]2019'!$C$7:$C$33,0),MATCH(EQ55,'[1]2019'!$M$5:$NZ$5))</f>
        <v>2</v>
      </c>
      <c r="ER74" s="41">
        <f>INDEX('[1]2019'!$M$7:$NZ$33,MATCH($B$74,'[1]2019'!$C$7:$C$33,0),MATCH(ER55,'[1]2019'!$M$5:$NZ$5))</f>
        <v>2</v>
      </c>
      <c r="ES74" s="41">
        <f>INDEX('[1]2019'!$M$7:$NZ$33,MATCH($B$74,'[1]2019'!$C$7:$C$33,0),MATCH(ES55,'[1]2019'!$M$5:$NZ$5))</f>
        <v>2</v>
      </c>
      <c r="ET74" s="41">
        <f>INDEX('[1]2019'!$M$7:$NZ$33,MATCH($B$74,'[1]2019'!$C$7:$C$33,0),MATCH(ET55,'[1]2019'!$M$5:$NZ$5))</f>
        <v>0</v>
      </c>
      <c r="EU74" s="41">
        <f>INDEX('[1]2019'!$M$7:$NZ$33,MATCH($B$74,'[1]2019'!$C$7:$C$33,0),MATCH(EU55,'[1]2019'!$M$5:$NZ$5))</f>
        <v>0</v>
      </c>
      <c r="EV74" s="41">
        <f>INDEX('[1]2019'!$M$7:$NZ$33,MATCH($B$74,'[1]2019'!$C$7:$C$33,0),MATCH(EV55,'[1]2019'!$M$5:$NZ$5))</f>
        <v>2</v>
      </c>
      <c r="EW74" s="41">
        <f>INDEX('[1]2019'!$M$7:$NZ$33,MATCH($B$74,'[1]2019'!$C$7:$C$33,0),MATCH(EW55,'[1]2019'!$M$5:$NZ$5))</f>
        <v>2</v>
      </c>
      <c r="EX74" s="41">
        <f>INDEX('[1]2019'!$M$7:$NZ$33,MATCH($B$74,'[1]2019'!$C$7:$C$33,0),MATCH(EX55,'[1]2019'!$M$5:$NZ$5))</f>
        <v>2</v>
      </c>
      <c r="EY74" s="41">
        <f>INDEX('[1]2019'!$M$7:$NZ$33,MATCH($B$74,'[1]2019'!$C$7:$C$33,0),MATCH(EY55,'[1]2019'!$M$5:$NZ$5))</f>
        <v>2</v>
      </c>
      <c r="EZ74" s="41">
        <f>INDEX('[1]2019'!$M$7:$NZ$33,MATCH($B$74,'[1]2019'!$C$7:$C$33,0),MATCH(EZ55,'[1]2019'!$M$5:$NZ$5))</f>
        <v>2</v>
      </c>
      <c r="FA74" s="41">
        <f>INDEX('[1]2019'!$M$7:$NZ$33,MATCH($B$74,'[1]2019'!$C$7:$C$33,0),MATCH(FA55,'[1]2019'!$M$5:$NZ$5))</f>
        <v>0</v>
      </c>
      <c r="FB74" s="41">
        <f>INDEX('[1]2019'!$M$7:$NZ$33,MATCH($B$74,'[1]2019'!$C$7:$C$33,0),MATCH(FB55,'[1]2019'!$M$5:$NZ$5))</f>
        <v>0</v>
      </c>
      <c r="FC74" s="41">
        <f>INDEX('[1]2019'!$M$7:$NZ$33,MATCH($B$74,'[1]2019'!$C$7:$C$33,0),MATCH(FC55,'[1]2019'!$M$5:$NZ$5))</f>
        <v>2</v>
      </c>
      <c r="FD74" s="41">
        <f>INDEX('[1]2019'!$M$7:$NZ$33,MATCH($B$74,'[1]2019'!$C$7:$C$33,0),MATCH(FD55,'[1]2019'!$M$5:$NZ$5))</f>
        <v>2</v>
      </c>
      <c r="FE74" s="41">
        <f>INDEX('[1]2019'!$M$7:$NZ$33,MATCH($B$74,'[1]2019'!$C$7:$C$33,0),MATCH(FE55,'[1]2019'!$M$5:$NZ$5))</f>
        <v>0</v>
      </c>
      <c r="FF74" s="41">
        <f>INDEX('[1]2019'!$M$7:$NZ$33,MATCH($B$74,'[1]2019'!$C$7:$C$33,0),MATCH(FF55,'[1]2019'!$M$5:$NZ$5))</f>
        <v>5</v>
      </c>
      <c r="FG74" s="41">
        <f>INDEX('[1]2019'!$M$7:$NZ$33,MATCH($B$74,'[1]2019'!$C$7:$C$33,0),MATCH(FG55,'[1]2019'!$M$5:$NZ$5))</f>
        <v>2</v>
      </c>
      <c r="FH74" s="41">
        <f>INDEX('[1]2019'!$M$7:$NZ$33,MATCH($B$74,'[1]2019'!$C$7:$C$33,0),MATCH(FH55,'[1]2019'!$M$5:$NZ$5))</f>
        <v>2</v>
      </c>
      <c r="FI74" s="41">
        <f>INDEX('[1]2019'!$M$7:$NZ$33,MATCH($B$74,'[1]2019'!$C$7:$C$33,0),MATCH(FI55,'[1]2019'!$M$5:$NZ$5))</f>
        <v>2</v>
      </c>
      <c r="FJ74" s="41">
        <f>INDEX('[1]2019'!$M$7:$NZ$33,MATCH($B$74,'[1]2019'!$C$7:$C$33,0),MATCH(FJ55,'[1]2019'!$M$5:$NZ$5))</f>
        <v>0</v>
      </c>
      <c r="FK74" s="41">
        <f>INDEX('[1]2019'!$M$7:$NZ$33,MATCH($B$74,'[1]2019'!$C$7:$C$33,0),MATCH(FK55,'[1]2019'!$M$5:$NZ$5))</f>
        <v>3</v>
      </c>
      <c r="FL74" s="41">
        <f>INDEX('[1]2019'!$M$7:$NZ$33,MATCH($B$74,'[1]2019'!$C$7:$C$33,0),MATCH(FL55,'[1]2019'!$M$5:$NZ$5))</f>
        <v>3</v>
      </c>
      <c r="FM74" s="41">
        <f>INDEX('[1]2019'!$M$7:$NZ$33,MATCH($B$74,'[1]2019'!$C$7:$C$33,0),MATCH(FM55,'[1]2019'!$M$5:$NZ$5))</f>
        <v>2</v>
      </c>
      <c r="FN74" s="41">
        <f>INDEX('[1]2019'!$M$7:$NZ$33,MATCH($B$74,'[1]2019'!$C$7:$C$33,0),MATCH(FN55,'[1]2019'!$M$5:$NZ$5))</f>
        <v>2</v>
      </c>
      <c r="FO74" s="41">
        <f>INDEX('[1]2019'!$M$7:$NZ$33,MATCH($B$74,'[1]2019'!$C$7:$C$33,0),MATCH(FO55,'[1]2019'!$M$5:$NZ$5))</f>
        <v>0</v>
      </c>
      <c r="FP74" s="41">
        <f>INDEX('[1]2019'!$M$7:$NZ$33,MATCH($B$74,'[1]2019'!$C$7:$C$33,0),MATCH(FP55,'[1]2019'!$M$5:$NZ$5))</f>
        <v>0</v>
      </c>
      <c r="FQ74" s="41">
        <f>INDEX('[1]2019'!$M$7:$NZ$33,MATCH($B$74,'[1]2019'!$C$7:$C$33,0),MATCH(FQ55,'[1]2019'!$M$5:$NZ$5))</f>
        <v>5</v>
      </c>
      <c r="FR74" s="41">
        <f>INDEX('[1]2019'!$M$7:$NZ$33,MATCH($B$74,'[1]2019'!$C$7:$C$33,0),MATCH(FR55,'[1]2019'!$M$5:$NZ$5))</f>
        <v>2</v>
      </c>
      <c r="FS74" s="41">
        <f>INDEX('[1]2019'!$M$7:$NZ$33,MATCH($B$74,'[1]2019'!$C$7:$C$33,0),MATCH(FS55,'[1]2019'!$M$5:$NZ$5))</f>
        <v>1</v>
      </c>
      <c r="FT74" s="41">
        <f>INDEX('[1]2019'!$M$7:$NZ$33,MATCH($B$74,'[1]2019'!$C$7:$C$33,0),MATCH(FT55,'[1]2019'!$M$5:$NZ$5))</f>
        <v>1</v>
      </c>
      <c r="FU74" s="41">
        <f>INDEX('[1]2019'!$M$7:$NZ$33,MATCH($B$74,'[1]2019'!$C$7:$C$33,0),MATCH(FU55,'[1]2019'!$M$5:$NZ$5))</f>
        <v>1</v>
      </c>
      <c r="FV74" s="41">
        <f>INDEX('[1]2019'!$M$7:$NZ$33,MATCH($B$74,'[1]2019'!$C$7:$C$33,0),MATCH(FV55,'[1]2019'!$M$5:$NZ$5))</f>
        <v>0</v>
      </c>
      <c r="FW74" s="41">
        <f>INDEX('[1]2019'!$M$7:$NZ$33,MATCH($B$74,'[1]2019'!$C$7:$C$33,0),MATCH(FW55,'[1]2019'!$M$5:$NZ$5))</f>
        <v>0</v>
      </c>
    </row>
    <row r="75" spans="1:179" ht="20.100000000000001" customHeight="1" thickBot="1" x14ac:dyDescent="0.3">
      <c r="A75" s="34" t="s">
        <v>25</v>
      </c>
      <c r="B75" s="89"/>
      <c r="C75" s="23"/>
      <c r="D75" s="23"/>
      <c r="E75" s="36">
        <f>IF(AND(INDEX('[1]2019'!$M$7:$NZ$33,MATCH($B$74,'[1]2019'!$C$7:$C$33,0),MATCH(E55,'[1]2019'!$M$5:$NZ$5))=0,OR(E76="x",E76="p")),"FH",IF(AND(INDEX('[1]2019'!$M$7:$NZ$33,MATCH($B$74,'[1]2019'!$C$7:$C$33,0),MATCH(E55,'[1]2019'!$M$5:$NZ$5))&gt;2,OR(E76="x",E76="p")),"FH",INDEX('[1]2019'!$M$7:$NZ$33,MATCH($B$74,'[1]2019'!$C$7:$C$33,0),MATCH(E55,'[1]2019'!$M$5:$NZ$5))))</f>
        <v>2</v>
      </c>
      <c r="F75" s="36">
        <f>IF(AND(INDEX('[1]2019'!$M$7:$NZ$33,MATCH($B$74,'[1]2019'!$C$7:$C$33,0),MATCH(F55,'[1]2019'!$M$5:$NZ$5))=0,OR(F76="x",F76="p")),"FH",IF(AND(INDEX('[1]2019'!$M$7:$NZ$33,MATCH($B$74,'[1]2019'!$C$7:$C$33,0),MATCH(F55,'[1]2019'!$M$5:$NZ$5))&gt;2,OR(F76="x",F76="p")),"FH",INDEX('[1]2019'!$M$7:$NZ$33,MATCH($B$74,'[1]2019'!$C$7:$C$33,0),MATCH(F55,'[1]2019'!$M$5:$NZ$5))))</f>
        <v>2</v>
      </c>
      <c r="G75" s="36">
        <f>IF(AND(INDEX('[1]2019'!$M$7:$NZ$33,MATCH($B$74,'[1]2019'!$C$7:$C$33,0),MATCH(G55,'[1]2019'!$M$5:$NZ$5))=0,OR(G76="x",G76="p")),"FH",IF(AND(INDEX('[1]2019'!$M$7:$NZ$33,MATCH($B$74,'[1]2019'!$C$7:$C$33,0),MATCH(G55,'[1]2019'!$M$5:$NZ$5))&gt;2,OR(G76="x",G76="p")),"FH",INDEX('[1]2019'!$M$7:$NZ$33,MATCH($B$74,'[1]2019'!$C$7:$C$33,0),MATCH(G55,'[1]2019'!$M$5:$NZ$5))))</f>
        <v>2</v>
      </c>
      <c r="H75" s="36">
        <f>IF(AND(INDEX('[1]2019'!$M$7:$NZ$33,MATCH($B$74,'[1]2019'!$C$7:$C$33,0),MATCH(H55,'[1]2019'!$M$5:$NZ$5))=0,OR(H76="x",H76="p")),"FH",IF(AND(INDEX('[1]2019'!$M$7:$NZ$33,MATCH($B$74,'[1]2019'!$C$7:$C$33,0),MATCH(H55,'[1]2019'!$M$5:$NZ$5))&gt;2,OR(H76="x",H76="p")),"FH",INDEX('[1]2019'!$M$7:$NZ$33,MATCH($B$74,'[1]2019'!$C$7:$C$33,0),MATCH(H55,'[1]2019'!$M$5:$NZ$5))))</f>
        <v>2</v>
      </c>
      <c r="I75" s="36">
        <f>IF(AND(INDEX('[1]2019'!$M$7:$NZ$33,MATCH($B$74,'[1]2019'!$C$7:$C$33,0),MATCH(I55,'[1]2019'!$M$5:$NZ$5))=0,OR(I76="x",I76="p")),"FH",IF(AND(INDEX('[1]2019'!$M$7:$NZ$33,MATCH($B$74,'[1]2019'!$C$7:$C$33,0),MATCH(I55,'[1]2019'!$M$5:$NZ$5))&gt;2,OR(I76="x",I76="p")),"FH",INDEX('[1]2019'!$M$7:$NZ$33,MATCH($B$74,'[1]2019'!$C$7:$C$33,0),MATCH(I55,'[1]2019'!$M$5:$NZ$5))))</f>
        <v>2</v>
      </c>
      <c r="J75" s="36">
        <f>IF(AND(INDEX('[1]2019'!$M$7:$NZ$33,MATCH($B$74,'[1]2019'!$C$7:$C$33,0),MATCH(J55,'[1]2019'!$M$5:$NZ$5))=0,OR(J76="x",J76="p")),"FH",IF(AND(INDEX('[1]2019'!$M$7:$NZ$33,MATCH($B$74,'[1]2019'!$C$7:$C$33,0),MATCH(J55,'[1]2019'!$M$5:$NZ$5))&gt;2,OR(J76="x",J76="p")),"FH",INDEX('[1]2019'!$M$7:$NZ$33,MATCH($B$74,'[1]2019'!$C$7:$C$33,0),MATCH(J55,'[1]2019'!$M$5:$NZ$5))))</f>
        <v>0</v>
      </c>
      <c r="K75" s="36">
        <f>IF(AND(INDEX('[1]2019'!$M$7:$NZ$33,MATCH($B$74,'[1]2019'!$C$7:$C$33,0),MATCH(K55,'[1]2019'!$M$5:$NZ$5))=0,OR(K76="x",K76="p")),"FH",IF(AND(INDEX('[1]2019'!$M$7:$NZ$33,MATCH($B$74,'[1]2019'!$C$7:$C$33,0),MATCH(K55,'[1]2019'!$M$5:$NZ$5))&gt;2,OR(K76="x",K76="p")),"FH",INDEX('[1]2019'!$M$7:$NZ$33,MATCH($B$74,'[1]2019'!$C$7:$C$33,0),MATCH(K55,'[1]2019'!$M$5:$NZ$5))))</f>
        <v>0</v>
      </c>
      <c r="L75" s="36">
        <f>IF(AND(INDEX('[1]2019'!$M$7:$NZ$33,MATCH($B$74,'[1]2019'!$C$7:$C$33,0),MATCH(L55,'[1]2019'!$M$5:$NZ$5))=0,OR(L76="x",L76="p")),"FH",IF(AND(INDEX('[1]2019'!$M$7:$NZ$33,MATCH($B$74,'[1]2019'!$C$7:$C$33,0),MATCH(L55,'[1]2019'!$M$5:$NZ$5))&gt;2,OR(L76="x",L76="p")),"FH",INDEX('[1]2019'!$M$7:$NZ$33,MATCH($B$74,'[1]2019'!$C$7:$C$33,0),MATCH(L55,'[1]2019'!$M$5:$NZ$5))))</f>
        <v>0</v>
      </c>
      <c r="M75" s="36">
        <f>IF(AND(INDEX('[1]2019'!$M$7:$NZ$33,MATCH($B$74,'[1]2019'!$C$7:$C$33,0),MATCH(M55,'[1]2019'!$M$5:$NZ$5))=0,OR(M76="x",M76="p")),"FH",IF(AND(INDEX('[1]2019'!$M$7:$NZ$33,MATCH($B$74,'[1]2019'!$C$7:$C$33,0),MATCH(M55,'[1]2019'!$M$5:$NZ$5))&gt;2,OR(M76="x",M76="p")),"FH",INDEX('[1]2019'!$M$7:$NZ$33,MATCH($B$74,'[1]2019'!$C$7:$C$33,0),MATCH(M55,'[1]2019'!$M$5:$NZ$5))))</f>
        <v>5</v>
      </c>
      <c r="N75" s="36">
        <f>IF(AND(INDEX('[1]2019'!$M$7:$NZ$33,MATCH($B$74,'[1]2019'!$C$7:$C$33,0),MATCH(N55,'[1]2019'!$M$5:$NZ$5))=0,OR(N76="x",N76="p")),"FH",IF(AND(INDEX('[1]2019'!$M$7:$NZ$33,MATCH($B$74,'[1]2019'!$C$7:$C$33,0),MATCH(N55,'[1]2019'!$M$5:$NZ$5))&gt;2,OR(N76="x",N76="p")),"FH",INDEX('[1]2019'!$M$7:$NZ$33,MATCH($B$74,'[1]2019'!$C$7:$C$33,0),MATCH(N55,'[1]2019'!$M$5:$NZ$5))))</f>
        <v>0</v>
      </c>
      <c r="O75" s="36">
        <f>IF(AND(INDEX('[1]2019'!$M$7:$NZ$33,MATCH($B$74,'[1]2019'!$C$7:$C$33,0),MATCH(O55,'[1]2019'!$M$5:$NZ$5))=0,OR(O76="x",O76="p")),"FH",IF(AND(INDEX('[1]2019'!$M$7:$NZ$33,MATCH($B$74,'[1]2019'!$C$7:$C$33,0),MATCH(O55,'[1]2019'!$M$5:$NZ$5))&gt;2,OR(O76="x",O76="p")),"FH",INDEX('[1]2019'!$M$7:$NZ$33,MATCH($B$74,'[1]2019'!$C$7:$C$33,0),MATCH(O55,'[1]2019'!$M$5:$NZ$5))))</f>
        <v>2</v>
      </c>
      <c r="P75" s="36">
        <f>IF(AND(INDEX('[1]2019'!$M$7:$NZ$33,MATCH($B$74,'[1]2019'!$C$7:$C$33,0),MATCH(P55,'[1]2019'!$M$5:$NZ$5))=0,OR(P76="x",P76="p")),"FH",IF(AND(INDEX('[1]2019'!$M$7:$NZ$33,MATCH($B$74,'[1]2019'!$C$7:$C$33,0),MATCH(P55,'[1]2019'!$M$5:$NZ$5))&gt;2,OR(P76="x",P76="p")),"FH",INDEX('[1]2019'!$M$7:$NZ$33,MATCH($B$74,'[1]2019'!$C$7:$C$33,0),MATCH(P55,'[1]2019'!$M$5:$NZ$5))))</f>
        <v>2</v>
      </c>
      <c r="Q75" s="36">
        <f>IF(AND(INDEX('[1]2019'!$M$7:$NZ$33,MATCH($B$74,'[1]2019'!$C$7:$C$33,0),MATCH(Q55,'[1]2019'!$M$5:$NZ$5))=0,OR(Q76="x",Q76="p")),"FH",IF(AND(INDEX('[1]2019'!$M$7:$NZ$33,MATCH($B$74,'[1]2019'!$C$7:$C$33,0),MATCH(Q55,'[1]2019'!$M$5:$NZ$5))&gt;2,OR(Q76="x",Q76="p")),"FH",INDEX('[1]2019'!$M$7:$NZ$33,MATCH($B$74,'[1]2019'!$C$7:$C$33,0),MATCH(Q55,'[1]2019'!$M$5:$NZ$5))))</f>
        <v>2</v>
      </c>
      <c r="R75" s="36">
        <f>IF(AND(INDEX('[1]2019'!$M$7:$NZ$33,MATCH($B$74,'[1]2019'!$C$7:$C$33,0),MATCH(R55,'[1]2019'!$M$5:$NZ$5))=0,OR(R76="x",R76="p")),"FH",IF(AND(INDEX('[1]2019'!$M$7:$NZ$33,MATCH($B$74,'[1]2019'!$C$7:$C$33,0),MATCH(R55,'[1]2019'!$M$5:$NZ$5))&gt;2,OR(R76="x",R76="p")),"FH",INDEX('[1]2019'!$M$7:$NZ$33,MATCH($B$74,'[1]2019'!$C$7:$C$33,0),MATCH(R55,'[1]2019'!$M$5:$NZ$5))))</f>
        <v>2</v>
      </c>
      <c r="S75" s="36" t="str">
        <f>IF(AND(INDEX('[1]2019'!$M$7:$NZ$33,MATCH($B$74,'[1]2019'!$C$7:$C$33,0),MATCH(S55,'[1]2019'!$M$5:$NZ$5))=0,OR(S76="x",S76="p")),"FH",IF(AND(INDEX('[1]2019'!$M$7:$NZ$33,MATCH($B$74,'[1]2019'!$C$7:$C$33,0),MATCH(S55,'[1]2019'!$M$5:$NZ$5))&gt;2,OR(S76="x",S76="p")),"FH",INDEX('[1]2019'!$M$7:$NZ$33,MATCH($B$74,'[1]2019'!$C$7:$C$33,0),MATCH(S55,'[1]2019'!$M$5:$NZ$5))))</f>
        <v>FH</v>
      </c>
      <c r="T75" s="36">
        <f>IF(AND(INDEX('[1]2019'!$M$7:$NZ$33,MATCH($B$74,'[1]2019'!$C$7:$C$33,0),MATCH(T55,'[1]2019'!$M$5:$NZ$5))=0,OR(T76="x",T76="p")),"FH",IF(AND(INDEX('[1]2019'!$M$7:$NZ$33,MATCH($B$74,'[1]2019'!$C$7:$C$33,0),MATCH(T55,'[1]2019'!$M$5:$NZ$5))&gt;2,OR(T76="x",T76="p")),"FH",INDEX('[1]2019'!$M$7:$NZ$33,MATCH($B$74,'[1]2019'!$C$7:$C$33,0),MATCH(T55,'[1]2019'!$M$5:$NZ$5))))</f>
        <v>1</v>
      </c>
      <c r="U75" s="36">
        <f>IF(AND(INDEX('[1]2019'!$M$7:$NZ$33,MATCH($B$74,'[1]2019'!$C$7:$C$33,0),MATCH(U55,'[1]2019'!$M$5:$NZ$5))=0,OR(U76="x",U76="p")),"FH",IF(AND(INDEX('[1]2019'!$M$7:$NZ$33,MATCH($B$74,'[1]2019'!$C$7:$C$33,0),MATCH(U55,'[1]2019'!$M$5:$NZ$5))&gt;2,OR(U76="x",U76="p")),"FH",INDEX('[1]2019'!$M$7:$NZ$33,MATCH($B$74,'[1]2019'!$C$7:$C$33,0),MATCH(U55,'[1]2019'!$M$5:$NZ$5))))</f>
        <v>1</v>
      </c>
      <c r="V75" s="36">
        <f>IF(AND(INDEX('[1]2019'!$M$7:$NZ$33,MATCH($B$74,'[1]2019'!$C$7:$C$33,0),MATCH(V55,'[1]2019'!$M$5:$NZ$5))=0,OR(V76="x",V76="p")),"FH",IF(AND(INDEX('[1]2019'!$M$7:$NZ$33,MATCH($B$74,'[1]2019'!$C$7:$C$33,0),MATCH(V55,'[1]2019'!$M$5:$NZ$5))&gt;2,OR(V76="x",V76="p")),"FH",INDEX('[1]2019'!$M$7:$NZ$33,MATCH($B$74,'[1]2019'!$C$7:$C$33,0),MATCH(V55,'[1]2019'!$M$5:$NZ$5))))</f>
        <v>1</v>
      </c>
      <c r="W75" s="36">
        <f>IF(AND(INDEX('[1]2019'!$M$7:$NZ$33,MATCH($B$74,'[1]2019'!$C$7:$C$33,0),MATCH(W55,'[1]2019'!$M$5:$NZ$5))=0,OR(W76="x",W76="p")),"FH",IF(AND(INDEX('[1]2019'!$M$7:$NZ$33,MATCH($B$74,'[1]2019'!$C$7:$C$33,0),MATCH(W55,'[1]2019'!$M$5:$NZ$5))&gt;2,OR(W76="x",W76="p")),"FH",INDEX('[1]2019'!$M$7:$NZ$33,MATCH($B$74,'[1]2019'!$C$7:$C$33,0),MATCH(W55,'[1]2019'!$M$5:$NZ$5))))</f>
        <v>1</v>
      </c>
      <c r="X75" s="36">
        <f>IF(AND(INDEX('[1]2019'!$M$7:$NZ$33,MATCH($B$74,'[1]2019'!$C$7:$C$33,0),MATCH(X55,'[1]2019'!$M$5:$NZ$5))=0,OR(X76="x",X76="p")),"FH",IF(AND(INDEX('[1]2019'!$M$7:$NZ$33,MATCH($B$74,'[1]2019'!$C$7:$C$33,0),MATCH(X55,'[1]2019'!$M$5:$NZ$5))&gt;2,OR(X76="x",X76="p")),"FH",INDEX('[1]2019'!$M$7:$NZ$33,MATCH($B$74,'[1]2019'!$C$7:$C$33,0),MATCH(X55,'[1]2019'!$M$5:$NZ$5))))</f>
        <v>0</v>
      </c>
      <c r="Y75" s="36">
        <f>IF(AND(INDEX('[1]2019'!$M$7:$NZ$33,MATCH($B$74,'[1]2019'!$C$7:$C$33,0),MATCH(Y55,'[1]2019'!$M$5:$NZ$5))=0,OR(Y76="x",Y76="p")),"FH",IF(AND(INDEX('[1]2019'!$M$7:$NZ$33,MATCH($B$74,'[1]2019'!$C$7:$C$33,0),MATCH(Y55,'[1]2019'!$M$5:$NZ$5))&gt;2,OR(Y76="x",Y76="p")),"FH",INDEX('[1]2019'!$M$7:$NZ$33,MATCH($B$74,'[1]2019'!$C$7:$C$33,0),MATCH(Y55,'[1]2019'!$M$5:$NZ$5))))</f>
        <v>0</v>
      </c>
      <c r="Z75" s="36">
        <f>IF(AND(INDEX('[1]2019'!$M$7:$NZ$33,MATCH($B$74,'[1]2019'!$C$7:$C$33,0),MATCH(Z55,'[1]2019'!$M$5:$NZ$5))=0,OR(Z76="x",Z76="p")),"FH",IF(AND(INDEX('[1]2019'!$M$7:$NZ$33,MATCH($B$74,'[1]2019'!$C$7:$C$33,0),MATCH(Z55,'[1]2019'!$M$5:$NZ$5))&gt;2,OR(Z76="x",Z76="p")),"FH",INDEX('[1]2019'!$M$7:$NZ$33,MATCH($B$74,'[1]2019'!$C$7:$C$33,0),MATCH(Z55,'[1]2019'!$M$5:$NZ$5))))</f>
        <v>2</v>
      </c>
      <c r="AA75" s="36">
        <f>IF(AND(INDEX('[1]2019'!$M$7:$NZ$33,MATCH($B$74,'[1]2019'!$C$7:$C$33,0),MATCH(AA55,'[1]2019'!$M$5:$NZ$5))=0,OR(AA76="x",AA76="p")),"FH",IF(AND(INDEX('[1]2019'!$M$7:$NZ$33,MATCH($B$74,'[1]2019'!$C$7:$C$33,0),MATCH(AA55,'[1]2019'!$M$5:$NZ$5))&gt;2,OR(AA76="x",AA76="p")),"FH",INDEX('[1]2019'!$M$7:$NZ$33,MATCH($B$74,'[1]2019'!$C$7:$C$33,0),MATCH(AA55,'[1]2019'!$M$5:$NZ$5))))</f>
        <v>2</v>
      </c>
      <c r="AB75" s="36">
        <f>IF(AND(INDEX('[1]2019'!$M$7:$NZ$33,MATCH($B$74,'[1]2019'!$C$7:$C$33,0),MATCH(AB55,'[1]2019'!$M$5:$NZ$5))=0,OR(AB76="x",AB76="p")),"FH",IF(AND(INDEX('[1]2019'!$M$7:$NZ$33,MATCH($B$74,'[1]2019'!$C$7:$C$33,0),MATCH(AB55,'[1]2019'!$M$5:$NZ$5))&gt;2,OR(AB76="x",AB76="p")),"FH",INDEX('[1]2019'!$M$7:$NZ$33,MATCH($B$74,'[1]2019'!$C$7:$C$33,0),MATCH(AB55,'[1]2019'!$M$5:$NZ$5))))</f>
        <v>2</v>
      </c>
      <c r="AC75" s="36">
        <f>IF(AND(INDEX('[1]2019'!$M$7:$NZ$33,MATCH($B$74,'[1]2019'!$C$7:$C$33,0),MATCH(AC55,'[1]2019'!$M$5:$NZ$5))=0,OR(AC76="x",AC76="p")),"FH",IF(AND(INDEX('[1]2019'!$M$7:$NZ$33,MATCH($B$74,'[1]2019'!$C$7:$C$33,0),MATCH(AC55,'[1]2019'!$M$5:$NZ$5))&gt;2,OR(AC76="x",AC76="p")),"FH",INDEX('[1]2019'!$M$7:$NZ$33,MATCH($B$74,'[1]2019'!$C$7:$C$33,0),MATCH(AC55,'[1]2019'!$M$5:$NZ$5))))</f>
        <v>2</v>
      </c>
      <c r="AD75" s="36">
        <f>IF(AND(INDEX('[1]2019'!$M$7:$NZ$33,MATCH($B$74,'[1]2019'!$C$7:$C$33,0),MATCH(AD55,'[1]2019'!$M$5:$NZ$5))=0,OR(AD76="x",AD76="p")),"FH",IF(AND(INDEX('[1]2019'!$M$7:$NZ$33,MATCH($B$74,'[1]2019'!$C$7:$C$33,0),MATCH(AD55,'[1]2019'!$M$5:$NZ$5))&gt;2,OR(AD76="x",AD76="p")),"FH",INDEX('[1]2019'!$M$7:$NZ$33,MATCH($B$74,'[1]2019'!$C$7:$C$33,0),MATCH(AD55,'[1]2019'!$M$5:$NZ$5))))</f>
        <v>2</v>
      </c>
      <c r="AE75" s="36">
        <f>IF(AND(INDEX('[1]2019'!$M$7:$NZ$33,MATCH($B$74,'[1]2019'!$C$7:$C$33,0),MATCH(AE55,'[1]2019'!$M$5:$NZ$5))=0,OR(AE76="x",AE76="p")),"FH",IF(AND(INDEX('[1]2019'!$M$7:$NZ$33,MATCH($B$74,'[1]2019'!$C$7:$C$33,0),MATCH(AE55,'[1]2019'!$M$5:$NZ$5))&gt;2,OR(AE76="x",AE76="p")),"FH",INDEX('[1]2019'!$M$7:$NZ$33,MATCH($B$74,'[1]2019'!$C$7:$C$33,0),MATCH(AE55,'[1]2019'!$M$5:$NZ$5))))</f>
        <v>0</v>
      </c>
      <c r="AF75" s="36">
        <f>IF(AND(INDEX('[1]2019'!$M$7:$NZ$33,MATCH($B$74,'[1]2019'!$C$7:$C$33,0),MATCH(AF55,'[1]2019'!$M$5:$NZ$5))=0,OR(AF76="x",AF76="p")),"FH",IF(AND(INDEX('[1]2019'!$M$7:$NZ$33,MATCH($B$74,'[1]2019'!$C$7:$C$33,0),MATCH(AF55,'[1]2019'!$M$5:$NZ$5))&gt;2,OR(AF76="x",AF76="p")),"FH",INDEX('[1]2019'!$M$7:$NZ$33,MATCH($B$74,'[1]2019'!$C$7:$C$33,0),MATCH(AF55,'[1]2019'!$M$5:$NZ$5))))</f>
        <v>0</v>
      </c>
      <c r="AG75" s="36">
        <f>IF(AND(INDEX('[1]2019'!$M$7:$NZ$33,MATCH($B$74,'[1]2019'!$C$7:$C$33,0),MATCH(AG55,'[1]2019'!$M$5:$NZ$5))=0,OR(AG76="x",AG76="p")),"FH",IF(AND(INDEX('[1]2019'!$M$7:$NZ$33,MATCH($B$74,'[1]2019'!$C$7:$C$33,0),MATCH(AG55,'[1]2019'!$M$5:$NZ$5))&gt;2,OR(AG76="x",AG76="p")),"FH",INDEX('[1]2019'!$M$7:$NZ$33,MATCH($B$74,'[1]2019'!$C$7:$C$33,0),MATCH(AG55,'[1]2019'!$M$5:$NZ$5))))</f>
        <v>2</v>
      </c>
      <c r="AH75" s="36" t="str">
        <f>IF(AND(INDEX('[1]2019'!$M$7:$NZ$33,MATCH($B$74,'[1]2019'!$C$7:$C$33,0),MATCH(AH55,'[1]2019'!$M$5:$NZ$5))=0,OR(AH76="x",AH76="p")),"FH",IF(AND(INDEX('[1]2019'!$M$7:$NZ$33,MATCH($B$74,'[1]2019'!$C$7:$C$33,0),MATCH(AH55,'[1]2019'!$M$5:$NZ$5))&gt;2,OR(AH76="x",AH76="p")),"FH",INDEX('[1]2019'!$M$7:$NZ$33,MATCH($B$74,'[1]2019'!$C$7:$C$33,0),MATCH(AH55,'[1]2019'!$M$5:$NZ$5))))</f>
        <v>FH</v>
      </c>
      <c r="AI75" s="36" t="str">
        <f>IF(AND(INDEX('[1]2019'!$M$7:$NZ$33,MATCH($B$74,'[1]2019'!$C$7:$C$33,0),MATCH(AI55,'[1]2019'!$M$5:$NZ$5))=0,OR(AI76="x",AI76="p")),"FH",IF(AND(INDEX('[1]2019'!$M$7:$NZ$33,MATCH($B$74,'[1]2019'!$C$7:$C$33,0),MATCH(AI55,'[1]2019'!$M$5:$NZ$5))&gt;2,OR(AI76="x",AI76="p")),"FH",INDEX('[1]2019'!$M$7:$NZ$33,MATCH($B$74,'[1]2019'!$C$7:$C$33,0),MATCH(AI55,'[1]2019'!$M$5:$NZ$5))))</f>
        <v>FH</v>
      </c>
      <c r="AJ75" s="36">
        <f>IF(AND(INDEX('[1]2019'!$M$7:$NZ$33,MATCH($B$74,'[1]2019'!$C$7:$C$33,0),MATCH(AJ55,'[1]2019'!$M$5:$NZ$5))=0,OR(AJ76="x",AJ76="p")),"FH",IF(AND(INDEX('[1]2019'!$M$7:$NZ$33,MATCH($B$74,'[1]2019'!$C$7:$C$33,0),MATCH(AJ55,'[1]2019'!$M$5:$NZ$5))&gt;2,OR(AJ76="x",AJ76="p")),"FH",INDEX('[1]2019'!$M$7:$NZ$33,MATCH($B$74,'[1]2019'!$C$7:$C$33,0),MATCH(AJ55,'[1]2019'!$M$5:$NZ$5))))</f>
        <v>2</v>
      </c>
      <c r="AK75" s="36">
        <f>IF(AND(INDEX('[1]2019'!$M$7:$NZ$33,MATCH($B$74,'[1]2019'!$C$7:$C$33,0),MATCH(AK55,'[1]2019'!$M$5:$NZ$5))=0,OR(AK76="x",AK76="p")),"FH",IF(AND(INDEX('[1]2019'!$M$7:$NZ$33,MATCH($B$74,'[1]2019'!$C$7:$C$33,0),MATCH(AK55,'[1]2019'!$M$5:$NZ$5))&gt;2,OR(AK76="x",AK76="p")),"FH",INDEX('[1]2019'!$M$7:$NZ$33,MATCH($B$74,'[1]2019'!$C$7:$C$33,0),MATCH(AK55,'[1]2019'!$M$5:$NZ$5))))</f>
        <v>2</v>
      </c>
      <c r="AL75" s="36">
        <f>IF(AND(INDEX('[1]2019'!$M$7:$NZ$33,MATCH($B$74,'[1]2019'!$C$7:$C$33,0),MATCH(AL55,'[1]2019'!$M$5:$NZ$5))=0,OR(AL76="x",AL76="p")),"FH",IF(AND(INDEX('[1]2019'!$M$7:$NZ$33,MATCH($B$74,'[1]2019'!$C$7:$C$33,0),MATCH(AL55,'[1]2019'!$M$5:$NZ$5))&gt;2,OR(AL76="x",AL76="p")),"FH",INDEX('[1]2019'!$M$7:$NZ$33,MATCH($B$74,'[1]2019'!$C$7:$C$33,0),MATCH(AL55,'[1]2019'!$M$5:$NZ$5))))</f>
        <v>2</v>
      </c>
      <c r="AM75" s="36">
        <f>IF(AND(INDEX('[1]2019'!$M$7:$NZ$33,MATCH($B$74,'[1]2019'!$C$7:$C$33,0),MATCH(AM55,'[1]2019'!$M$5:$NZ$5))=0,OR(AM76="x",AM76="p")),"FH",IF(AND(INDEX('[1]2019'!$M$7:$NZ$33,MATCH($B$74,'[1]2019'!$C$7:$C$33,0),MATCH(AM55,'[1]2019'!$M$5:$NZ$5))&gt;2,OR(AM76="x",AM76="p")),"FH",INDEX('[1]2019'!$M$7:$NZ$33,MATCH($B$74,'[1]2019'!$C$7:$C$33,0),MATCH(AM55,'[1]2019'!$M$5:$NZ$5))))</f>
        <v>2</v>
      </c>
      <c r="AN75" s="36" t="str">
        <f>IF(AND(INDEX('[1]2019'!$M$7:$NZ$33,MATCH($B$74,'[1]2019'!$C$7:$C$33,0),MATCH(AN55,'[1]2019'!$M$5:$NZ$5))=0,OR(AN76="x",AN76="p")),"FH",IF(AND(INDEX('[1]2019'!$M$7:$NZ$33,MATCH($B$74,'[1]2019'!$C$7:$C$33,0),MATCH(AN55,'[1]2019'!$M$5:$NZ$5))&gt;2,OR(AN76="x",AN76="p")),"FH",INDEX('[1]2019'!$M$7:$NZ$33,MATCH($B$74,'[1]2019'!$C$7:$C$33,0),MATCH(AN55,'[1]2019'!$M$5:$NZ$5))))</f>
        <v>FH</v>
      </c>
      <c r="AO75" s="36">
        <f>IF(AND(INDEX('[1]2019'!$M$7:$NZ$33,MATCH($B$74,'[1]2019'!$C$7:$C$33,0),MATCH(AO55,'[1]2019'!$M$5:$NZ$5))=0,OR(AO76="x",AO76="p")),"FH",IF(AND(INDEX('[1]2019'!$M$7:$NZ$33,MATCH($B$74,'[1]2019'!$C$7:$C$33,0),MATCH(AO55,'[1]2019'!$M$5:$NZ$5))&gt;2,OR(AO76="x",AO76="p")),"FH",INDEX('[1]2019'!$M$7:$NZ$33,MATCH($B$74,'[1]2019'!$C$7:$C$33,0),MATCH(AO55,'[1]2019'!$M$5:$NZ$5))))</f>
        <v>1</v>
      </c>
      <c r="AP75" s="36">
        <f>IF(AND(INDEX('[1]2019'!$M$7:$NZ$33,MATCH($B$74,'[1]2019'!$C$7:$C$33,0),MATCH(AP55,'[1]2019'!$M$5:$NZ$5))=0,OR(AP76="x",AP76="p")),"FH",IF(AND(INDEX('[1]2019'!$M$7:$NZ$33,MATCH($B$74,'[1]2019'!$C$7:$C$33,0),MATCH(AP55,'[1]2019'!$M$5:$NZ$5))&gt;2,OR(AP76="x",AP76="p")),"FH",INDEX('[1]2019'!$M$7:$NZ$33,MATCH($B$74,'[1]2019'!$C$7:$C$33,0),MATCH(AP55,'[1]2019'!$M$5:$NZ$5))))</f>
        <v>1</v>
      </c>
      <c r="AQ75" s="36">
        <f>IF(AND(INDEX('[1]2019'!$M$7:$NZ$33,MATCH($B$74,'[1]2019'!$C$7:$C$33,0),MATCH(AQ55,'[1]2019'!$M$5:$NZ$5))=0,OR(AQ76="x",AQ76="p")),"FH",IF(AND(INDEX('[1]2019'!$M$7:$NZ$33,MATCH($B$74,'[1]2019'!$C$7:$C$33,0),MATCH(AQ55,'[1]2019'!$M$5:$NZ$5))&gt;2,OR(AQ76="x",AQ76="p")),"FH",INDEX('[1]2019'!$M$7:$NZ$33,MATCH($B$74,'[1]2019'!$C$7:$C$33,0),MATCH(AQ55,'[1]2019'!$M$5:$NZ$5))))</f>
        <v>1</v>
      </c>
      <c r="AR75" s="36">
        <f>IF(AND(INDEX('[1]2019'!$M$7:$NZ$33,MATCH($B$74,'[1]2019'!$C$7:$C$33,0),MATCH(AR55,'[1]2019'!$M$5:$NZ$5))=0,OR(AR76="x",AR76="p")),"FH",IF(AND(INDEX('[1]2019'!$M$7:$NZ$33,MATCH($B$74,'[1]2019'!$C$7:$C$33,0),MATCH(AR55,'[1]2019'!$M$5:$NZ$5))&gt;2,OR(AR76="x",AR76="p")),"FH",INDEX('[1]2019'!$M$7:$NZ$33,MATCH($B$74,'[1]2019'!$C$7:$C$33,0),MATCH(AR55,'[1]2019'!$M$5:$NZ$5))))</f>
        <v>1</v>
      </c>
      <c r="AS75" s="36">
        <f>IF(AND(INDEX('[1]2019'!$M$7:$NZ$33,MATCH($B$74,'[1]2019'!$C$7:$C$33,0),MATCH(AS55,'[1]2019'!$M$5:$NZ$5))=0,OR(AS76="x",AS76="p")),"FH",IF(AND(INDEX('[1]2019'!$M$7:$NZ$33,MATCH($B$74,'[1]2019'!$C$7:$C$33,0),MATCH(AS55,'[1]2019'!$M$5:$NZ$5))&gt;2,OR(AS76="x",AS76="p")),"FH",INDEX('[1]2019'!$M$7:$NZ$33,MATCH($B$74,'[1]2019'!$C$7:$C$33,0),MATCH(AS55,'[1]2019'!$M$5:$NZ$5))))</f>
        <v>0</v>
      </c>
      <c r="AT75" s="36">
        <f>IF(AND(INDEX('[1]2019'!$M$7:$NZ$33,MATCH($B$74,'[1]2019'!$C$7:$C$33,0),MATCH(AT55,'[1]2019'!$M$5:$NZ$5))=0,OR(AT76="x",AT76="p")),"FH",IF(AND(INDEX('[1]2019'!$M$7:$NZ$33,MATCH($B$74,'[1]2019'!$C$7:$C$33,0),MATCH(AT55,'[1]2019'!$M$5:$NZ$5))&gt;2,OR(AT76="x",AT76="p")),"FH",INDEX('[1]2019'!$M$7:$NZ$33,MATCH($B$74,'[1]2019'!$C$7:$C$33,0),MATCH(AT55,'[1]2019'!$M$5:$NZ$5))))</f>
        <v>0</v>
      </c>
      <c r="AU75" s="36">
        <f>IF(AND(INDEX('[1]2019'!$M$7:$NZ$33,MATCH($B$74,'[1]2019'!$C$7:$C$33,0),MATCH(AU55,'[1]2019'!$M$5:$NZ$5))=0,OR(AU76="x",AU76="p")),"FH",IF(AND(INDEX('[1]2019'!$M$7:$NZ$33,MATCH($B$74,'[1]2019'!$C$7:$C$33,0),MATCH(AU55,'[1]2019'!$M$5:$NZ$5))&gt;2,OR(AU76="x",AU76="p")),"FH",INDEX('[1]2019'!$M$7:$NZ$33,MATCH($B$74,'[1]2019'!$C$7:$C$33,0),MATCH(AU55,'[1]2019'!$M$5:$NZ$5))))</f>
        <v>2</v>
      </c>
      <c r="AV75" s="36">
        <f>IF(AND(INDEX('[1]2019'!$M$7:$NZ$33,MATCH($B$74,'[1]2019'!$C$7:$C$33,0),MATCH(AV55,'[1]2019'!$M$5:$NZ$5))=0,OR(AV76="x",AV76="p")),"FH",IF(AND(INDEX('[1]2019'!$M$7:$NZ$33,MATCH($B$74,'[1]2019'!$C$7:$C$33,0),MATCH(AV55,'[1]2019'!$M$5:$NZ$5))&gt;2,OR(AV76="x",AV76="p")),"FH",INDEX('[1]2019'!$M$7:$NZ$33,MATCH($B$74,'[1]2019'!$C$7:$C$33,0),MATCH(AV55,'[1]2019'!$M$5:$NZ$5))))</f>
        <v>2</v>
      </c>
      <c r="AW75" s="36">
        <f>IF(AND(INDEX('[1]2019'!$M$7:$NZ$33,MATCH($B$74,'[1]2019'!$C$7:$C$33,0),MATCH(AW55,'[1]2019'!$M$5:$NZ$5))=0,OR(AW76="x",AW76="p")),"FH",IF(AND(INDEX('[1]2019'!$M$7:$NZ$33,MATCH($B$74,'[1]2019'!$C$7:$C$33,0),MATCH(AW55,'[1]2019'!$M$5:$NZ$5))&gt;2,OR(AW76="x",AW76="p")),"FH",INDEX('[1]2019'!$M$7:$NZ$33,MATCH($B$74,'[1]2019'!$C$7:$C$33,0),MATCH(AW55,'[1]2019'!$M$5:$NZ$5))))</f>
        <v>0</v>
      </c>
      <c r="AX75" s="36">
        <f>IF(AND(INDEX('[1]2019'!$M$7:$NZ$33,MATCH($B$74,'[1]2019'!$C$7:$C$33,0),MATCH(AX55,'[1]2019'!$M$5:$NZ$5))=0,OR(AX76="x",AX76="p")),"FH",IF(AND(INDEX('[1]2019'!$M$7:$NZ$33,MATCH($B$74,'[1]2019'!$C$7:$C$33,0),MATCH(AX55,'[1]2019'!$M$5:$NZ$5))&gt;2,OR(AX76="x",AX76="p")),"FH",INDEX('[1]2019'!$M$7:$NZ$33,MATCH($B$74,'[1]2019'!$C$7:$C$33,0),MATCH(AX55,'[1]2019'!$M$5:$NZ$5))))</f>
        <v>0</v>
      </c>
      <c r="AY75" s="36">
        <f>IF(AND(INDEX('[1]2019'!$M$7:$NZ$33,MATCH($B$74,'[1]2019'!$C$7:$C$33,0),MATCH(AY55,'[1]2019'!$M$5:$NZ$5))=0,OR(AY76="x",AY76="p")),"FH",IF(AND(INDEX('[1]2019'!$M$7:$NZ$33,MATCH($B$74,'[1]2019'!$C$7:$C$33,0),MATCH(AY55,'[1]2019'!$M$5:$NZ$5))&gt;2,OR(AY76="x",AY76="p")),"FH",INDEX('[1]2019'!$M$7:$NZ$33,MATCH($B$74,'[1]2019'!$C$7:$C$33,0),MATCH(AY55,'[1]2019'!$M$5:$NZ$5))))</f>
        <v>2</v>
      </c>
      <c r="AZ75" s="36">
        <f>IF(AND(INDEX('[1]2019'!$M$7:$NZ$33,MATCH($B$74,'[1]2019'!$C$7:$C$33,0),MATCH(AZ55,'[1]2019'!$M$5:$NZ$5))=0,OR(AZ76="x",AZ76="p")),"FH",IF(AND(INDEX('[1]2019'!$M$7:$NZ$33,MATCH($B$74,'[1]2019'!$C$7:$C$33,0),MATCH(AZ55,'[1]2019'!$M$5:$NZ$5))&gt;2,OR(AZ76="x",AZ76="p")),"FH",INDEX('[1]2019'!$M$7:$NZ$33,MATCH($B$74,'[1]2019'!$C$7:$C$33,0),MATCH(AZ55,'[1]2019'!$M$5:$NZ$5))))</f>
        <v>2</v>
      </c>
      <c r="BA75" s="36">
        <f>IF(AND(INDEX('[1]2019'!$M$7:$NZ$33,MATCH($B$74,'[1]2019'!$C$7:$C$33,0),MATCH(BA55,'[1]2019'!$M$5:$NZ$5))=0,OR(BA76="x",BA76="p")),"FH",IF(AND(INDEX('[1]2019'!$M$7:$NZ$33,MATCH($B$74,'[1]2019'!$C$7:$C$33,0),MATCH(BA55,'[1]2019'!$M$5:$NZ$5))&gt;2,OR(BA76="x",BA76="p")),"FH",INDEX('[1]2019'!$M$7:$NZ$33,MATCH($B$74,'[1]2019'!$C$7:$C$33,0),MATCH(BA55,'[1]2019'!$M$5:$NZ$5))))</f>
        <v>2</v>
      </c>
      <c r="BB75" s="36" t="str">
        <f>IF(AND(INDEX('[1]2019'!$M$7:$NZ$33,MATCH($B$74,'[1]2019'!$C$7:$C$33,0),MATCH(BB55,'[1]2019'!$M$5:$NZ$5))=0,OR(BB76="x",BB76="p")),"FH",IF(AND(INDEX('[1]2019'!$M$7:$NZ$33,MATCH($B$74,'[1]2019'!$C$7:$C$33,0),MATCH(BB55,'[1]2019'!$M$5:$NZ$5))&gt;2,OR(BB76="x",BB76="p")),"FH",INDEX('[1]2019'!$M$7:$NZ$33,MATCH($B$74,'[1]2019'!$C$7:$C$33,0),MATCH(BB55,'[1]2019'!$M$5:$NZ$5))))</f>
        <v>FH</v>
      </c>
      <c r="BC75" s="36">
        <f>IF(AND(INDEX('[1]2019'!$M$7:$NZ$33,MATCH($B$74,'[1]2019'!$C$7:$C$33,0),MATCH(BC55,'[1]2019'!$M$5:$NZ$5))=0,OR(BC76="x",BC76="p")),"FH",IF(AND(INDEX('[1]2019'!$M$7:$NZ$33,MATCH($B$74,'[1]2019'!$C$7:$C$33,0),MATCH(BC55,'[1]2019'!$M$5:$NZ$5))&gt;2,OR(BC76="x",BC76="p")),"FH",INDEX('[1]2019'!$M$7:$NZ$33,MATCH($B$74,'[1]2019'!$C$7:$C$33,0),MATCH(BC55,'[1]2019'!$M$5:$NZ$5))))</f>
        <v>3</v>
      </c>
      <c r="BD75" s="36">
        <f>IF(AND(INDEX('[1]2019'!$M$7:$NZ$33,MATCH($B$74,'[1]2019'!$C$7:$C$33,0),MATCH(BD55,'[1]2019'!$M$5:$NZ$5))=0,OR(BD76="x",BD76="p")),"FH",IF(AND(INDEX('[1]2019'!$M$7:$NZ$33,MATCH($B$74,'[1]2019'!$C$7:$C$33,0),MATCH(BD55,'[1]2019'!$M$5:$NZ$5))&gt;2,OR(BD76="x",BD76="p")),"FH",INDEX('[1]2019'!$M$7:$NZ$33,MATCH($B$74,'[1]2019'!$C$7:$C$33,0),MATCH(BD55,'[1]2019'!$M$5:$NZ$5))))</f>
        <v>3</v>
      </c>
      <c r="BE75" s="36">
        <f>IF(AND(INDEX('[1]2019'!$M$7:$NZ$33,MATCH($B$74,'[1]2019'!$C$7:$C$33,0),MATCH(BE55,'[1]2019'!$M$5:$NZ$5))=0,OR(BE76="x",BE76="p")),"FH",IF(AND(INDEX('[1]2019'!$M$7:$NZ$33,MATCH($B$74,'[1]2019'!$C$7:$C$33,0),MATCH(BE55,'[1]2019'!$M$5:$NZ$5))&gt;2,OR(BE76="x",BE76="p")),"FH",INDEX('[1]2019'!$M$7:$NZ$33,MATCH($B$74,'[1]2019'!$C$7:$C$33,0),MATCH(BE55,'[1]2019'!$M$5:$NZ$5))))</f>
        <v>3</v>
      </c>
      <c r="BF75" s="36">
        <f>IF(AND(INDEX('[1]2019'!$M$7:$NZ$33,MATCH($B$74,'[1]2019'!$C$7:$C$33,0),MATCH(BF55,'[1]2019'!$M$5:$NZ$5))=0,OR(BF76="x",BF76="p")),"FH",IF(AND(INDEX('[1]2019'!$M$7:$NZ$33,MATCH($B$74,'[1]2019'!$C$7:$C$33,0),MATCH(BF55,'[1]2019'!$M$5:$NZ$5))&gt;2,OR(BF76="x",BF76="p")),"FH",INDEX('[1]2019'!$M$7:$NZ$33,MATCH($B$74,'[1]2019'!$C$7:$C$33,0),MATCH(BF55,'[1]2019'!$M$5:$NZ$5))))</f>
        <v>3</v>
      </c>
      <c r="BG75" s="36">
        <f>IF(AND(INDEX('[1]2019'!$M$7:$NZ$33,MATCH($B$74,'[1]2019'!$C$7:$C$33,0),MATCH(BG55,'[1]2019'!$M$5:$NZ$5))=0,OR(BG76="x",BG76="p")),"FH",IF(AND(INDEX('[1]2019'!$M$7:$NZ$33,MATCH($B$74,'[1]2019'!$C$7:$C$33,0),MATCH(BG55,'[1]2019'!$M$5:$NZ$5))&gt;2,OR(BG76="x",BG76="p")),"FH",INDEX('[1]2019'!$M$7:$NZ$33,MATCH($B$74,'[1]2019'!$C$7:$C$33,0),MATCH(BG55,'[1]2019'!$M$5:$NZ$5))))</f>
        <v>3</v>
      </c>
      <c r="BH75" s="36">
        <f>IF(AND(INDEX('[1]2019'!$M$7:$NZ$33,MATCH($B$74,'[1]2019'!$C$7:$C$33,0),MATCH(BH55,'[1]2019'!$M$5:$NZ$5))=0,OR(BH76="x",BH76="p")),"FH",IF(AND(INDEX('[1]2019'!$M$7:$NZ$33,MATCH($B$74,'[1]2019'!$C$7:$C$33,0),MATCH(BH55,'[1]2019'!$M$5:$NZ$5))&gt;2,OR(BH76="x",BH76="p")),"FH",INDEX('[1]2019'!$M$7:$NZ$33,MATCH($B$74,'[1]2019'!$C$7:$C$33,0),MATCH(BH55,'[1]2019'!$M$5:$NZ$5))))</f>
        <v>0</v>
      </c>
      <c r="BI75" s="36">
        <f>IF(AND(INDEX('[1]2019'!$M$7:$NZ$33,MATCH($B$74,'[1]2019'!$C$7:$C$33,0),MATCH(BI55,'[1]2019'!$M$5:$NZ$5))=0,OR(BI76="x",BI76="p")),"FH",IF(AND(INDEX('[1]2019'!$M$7:$NZ$33,MATCH($B$74,'[1]2019'!$C$7:$C$33,0),MATCH(BI55,'[1]2019'!$M$5:$NZ$5))&gt;2,OR(BI76="x",BI76="p")),"FH",INDEX('[1]2019'!$M$7:$NZ$33,MATCH($B$74,'[1]2019'!$C$7:$C$33,0),MATCH(BI55,'[1]2019'!$M$5:$NZ$5))))</f>
        <v>2</v>
      </c>
      <c r="BJ75" s="36">
        <f>IF(AND(INDEX('[1]2019'!$M$7:$NZ$33,MATCH($B$74,'[1]2019'!$C$7:$C$33,0),MATCH(BJ55,'[1]2019'!$M$5:$NZ$5))=0,OR(BJ76="x",BJ76="p")),"FH",IF(AND(INDEX('[1]2019'!$M$7:$NZ$33,MATCH($B$74,'[1]2019'!$C$7:$C$33,0),MATCH(BJ55,'[1]2019'!$M$5:$NZ$5))&gt;2,OR(BJ76="x",BJ76="p")),"FH",INDEX('[1]2019'!$M$7:$NZ$33,MATCH($B$74,'[1]2019'!$C$7:$C$33,0),MATCH(BJ55,'[1]2019'!$M$5:$NZ$5))))</f>
        <v>0</v>
      </c>
      <c r="BK75" s="36">
        <f>IF(AND(INDEX('[1]2019'!$M$7:$NZ$33,MATCH($B$74,'[1]2019'!$C$7:$C$33,0),MATCH(BK55,'[1]2019'!$M$5:$NZ$5))=0,OR(BK76="x",BK76="p")),"FH",IF(AND(INDEX('[1]2019'!$M$7:$NZ$33,MATCH($B$74,'[1]2019'!$C$7:$C$33,0),MATCH(BK55,'[1]2019'!$M$5:$NZ$5))&gt;2,OR(BK76="x",BK76="p")),"FH",INDEX('[1]2019'!$M$7:$NZ$33,MATCH($B$74,'[1]2019'!$C$7:$C$33,0),MATCH(BK55,'[1]2019'!$M$5:$NZ$5))))</f>
        <v>0</v>
      </c>
      <c r="BL75" s="36">
        <f>IF(AND(INDEX('[1]2019'!$M$7:$NZ$33,MATCH($B$74,'[1]2019'!$C$7:$C$33,0),MATCH(BL55,'[1]2019'!$M$5:$NZ$5))=0,OR(BL76="x",BL76="p")),"FH",IF(AND(INDEX('[1]2019'!$M$7:$NZ$33,MATCH($B$74,'[1]2019'!$C$7:$C$33,0),MATCH(BL55,'[1]2019'!$M$5:$NZ$5))&gt;2,OR(BL76="x",BL76="p")),"FH",INDEX('[1]2019'!$M$7:$NZ$33,MATCH($B$74,'[1]2019'!$C$7:$C$33,0),MATCH(BL55,'[1]2019'!$M$5:$NZ$5))))</f>
        <v>2</v>
      </c>
      <c r="BM75" s="36">
        <f>IF(AND(INDEX('[1]2019'!$M$7:$NZ$33,MATCH($B$74,'[1]2019'!$C$7:$C$33,0),MATCH(BM55,'[1]2019'!$M$5:$NZ$5))=0,OR(BM76="x",BM76="p")),"FH",IF(AND(INDEX('[1]2019'!$M$7:$NZ$33,MATCH($B$74,'[1]2019'!$C$7:$C$33,0),MATCH(BM55,'[1]2019'!$M$5:$NZ$5))&gt;2,OR(BM76="x",BM76="p")),"FH",INDEX('[1]2019'!$M$7:$NZ$33,MATCH($B$74,'[1]2019'!$C$7:$C$33,0),MATCH(BM55,'[1]2019'!$M$5:$NZ$5))))</f>
        <v>2</v>
      </c>
      <c r="BN75" s="36">
        <f>IF(AND(INDEX('[1]2019'!$M$7:$NZ$33,MATCH($B$74,'[1]2019'!$C$7:$C$33,0),MATCH(BN55,'[1]2019'!$M$5:$NZ$5))=0,OR(BN76="x",BN76="p")),"FH",IF(AND(INDEX('[1]2019'!$M$7:$NZ$33,MATCH($B$74,'[1]2019'!$C$7:$C$33,0),MATCH(BN55,'[1]2019'!$M$5:$NZ$5))&gt;2,OR(BN76="x",BN76="p")),"FH",INDEX('[1]2019'!$M$7:$NZ$33,MATCH($B$74,'[1]2019'!$C$7:$C$33,0),MATCH(BN55,'[1]2019'!$M$5:$NZ$5))))</f>
        <v>2</v>
      </c>
      <c r="BO75" s="36">
        <f>IF(AND(INDEX('[1]2019'!$M$7:$NZ$33,MATCH($B$74,'[1]2019'!$C$7:$C$33,0),MATCH(BO55,'[1]2019'!$M$5:$NZ$5))=0,OR(BO76="x",BO76="p")),"FH",IF(AND(INDEX('[1]2019'!$M$7:$NZ$33,MATCH($B$74,'[1]2019'!$C$7:$C$33,0),MATCH(BO55,'[1]2019'!$M$5:$NZ$5))&gt;2,OR(BO76="x",BO76="p")),"FH",INDEX('[1]2019'!$M$7:$NZ$33,MATCH($B$74,'[1]2019'!$C$7:$C$33,0),MATCH(BO55,'[1]2019'!$M$5:$NZ$5))))</f>
        <v>2</v>
      </c>
      <c r="BP75" s="36" t="str">
        <f>IF(AND(INDEX('[1]2019'!$M$7:$NZ$33,MATCH($B$74,'[1]2019'!$C$7:$C$33,0),MATCH(BP55,'[1]2019'!$M$5:$NZ$5))=0,OR(BP76="x",BP76="p")),"FH",IF(AND(INDEX('[1]2019'!$M$7:$NZ$33,MATCH($B$74,'[1]2019'!$C$7:$C$33,0),MATCH(BP55,'[1]2019'!$M$5:$NZ$5))&gt;2,OR(BP76="x",BP76="p")),"FH",INDEX('[1]2019'!$M$7:$NZ$33,MATCH($B$74,'[1]2019'!$C$7:$C$33,0),MATCH(BP55,'[1]2019'!$M$5:$NZ$5))))</f>
        <v>FH</v>
      </c>
      <c r="BQ75" s="36">
        <f>IF(AND(INDEX('[1]2019'!$M$7:$NZ$33,MATCH($B$74,'[1]2019'!$C$7:$C$33,0),MATCH(BQ55,'[1]2019'!$M$5:$NZ$5))=0,OR(BQ76="x",BQ76="p")),"FH",IF(AND(INDEX('[1]2019'!$M$7:$NZ$33,MATCH($B$74,'[1]2019'!$C$7:$C$33,0),MATCH(BQ55,'[1]2019'!$M$5:$NZ$5))&gt;2,OR(BQ76="x",BQ76="p")),"FH",INDEX('[1]2019'!$M$7:$NZ$33,MATCH($B$74,'[1]2019'!$C$7:$C$33,0),MATCH(BQ55,'[1]2019'!$M$5:$NZ$5))))</f>
        <v>4</v>
      </c>
      <c r="BR75" s="36">
        <f>IF(AND(INDEX('[1]2019'!$M$7:$NZ$33,MATCH($B$74,'[1]2019'!$C$7:$C$33,0),MATCH(BR55,'[1]2019'!$M$5:$NZ$5))=0,OR(BR76="x",BR76="p")),"FH",IF(AND(INDEX('[1]2019'!$M$7:$NZ$33,MATCH($B$74,'[1]2019'!$C$7:$C$33,0),MATCH(BR55,'[1]2019'!$M$5:$NZ$5))&gt;2,OR(BR76="x",BR76="p")),"FH",INDEX('[1]2019'!$M$7:$NZ$33,MATCH($B$74,'[1]2019'!$C$7:$C$33,0),MATCH(BR55,'[1]2019'!$M$5:$NZ$5))))</f>
        <v>4</v>
      </c>
      <c r="BS75" s="36">
        <f>IF(AND(INDEX('[1]2019'!$M$7:$NZ$33,MATCH($B$74,'[1]2019'!$C$7:$C$33,0),MATCH(BS55,'[1]2019'!$M$5:$NZ$5))=0,OR(BS76="x",BS76="p")),"FH",IF(AND(INDEX('[1]2019'!$M$7:$NZ$33,MATCH($B$74,'[1]2019'!$C$7:$C$33,0),MATCH(BS55,'[1]2019'!$M$5:$NZ$5))&gt;2,OR(BS76="x",BS76="p")),"FH",INDEX('[1]2019'!$M$7:$NZ$33,MATCH($B$74,'[1]2019'!$C$7:$C$33,0),MATCH(BS55,'[1]2019'!$M$5:$NZ$5))))</f>
        <v>4</v>
      </c>
      <c r="BT75" s="36">
        <f>IF(AND(INDEX('[1]2019'!$M$7:$NZ$33,MATCH($B$74,'[1]2019'!$C$7:$C$33,0),MATCH(BT55,'[1]2019'!$M$5:$NZ$5))=0,OR(BT76="x",BT76="p")),"FH",IF(AND(INDEX('[1]2019'!$M$7:$NZ$33,MATCH($B$74,'[1]2019'!$C$7:$C$33,0),MATCH(BT55,'[1]2019'!$M$5:$NZ$5))&gt;2,OR(BT76="x",BT76="p")),"FH",INDEX('[1]2019'!$M$7:$NZ$33,MATCH($B$74,'[1]2019'!$C$7:$C$33,0),MATCH(BT55,'[1]2019'!$M$5:$NZ$5))))</f>
        <v>4</v>
      </c>
      <c r="BU75" s="36">
        <f>IF(AND(INDEX('[1]2019'!$M$7:$NZ$33,MATCH($B$74,'[1]2019'!$C$7:$C$33,0),MATCH(BU55,'[1]2019'!$M$5:$NZ$5))=0,OR(BU76="x",BU76="p")),"FH",IF(AND(INDEX('[1]2019'!$M$7:$NZ$33,MATCH($B$74,'[1]2019'!$C$7:$C$33,0),MATCH(BU55,'[1]2019'!$M$5:$NZ$5))&gt;2,OR(BU76="x",BU76="p")),"FH",INDEX('[1]2019'!$M$7:$NZ$33,MATCH($B$74,'[1]2019'!$C$7:$C$33,0),MATCH(BU55,'[1]2019'!$M$5:$NZ$5))))</f>
        <v>0</v>
      </c>
      <c r="BV75" s="36">
        <f>IF(AND(INDEX('[1]2019'!$M$7:$NZ$33,MATCH($B$74,'[1]2019'!$C$7:$C$33,0),MATCH(BV55,'[1]2019'!$M$5:$NZ$5))=0,OR(BV76="x",BV76="p")),"FH",IF(AND(INDEX('[1]2019'!$M$7:$NZ$33,MATCH($B$74,'[1]2019'!$C$7:$C$33,0),MATCH(BV55,'[1]2019'!$M$5:$NZ$5))&gt;2,OR(BV76="x",BV76="p")),"FH",INDEX('[1]2019'!$M$7:$NZ$33,MATCH($B$74,'[1]2019'!$C$7:$C$33,0),MATCH(BV55,'[1]2019'!$M$5:$NZ$5))))</f>
        <v>0</v>
      </c>
      <c r="BW75" s="36">
        <f>IF(AND(INDEX('[1]2019'!$M$7:$NZ$33,MATCH($B$74,'[1]2019'!$C$7:$C$33,0),MATCH(BW55,'[1]2019'!$M$5:$NZ$5))=0,OR(BW76="x",BW76="p")),"FH",IF(AND(INDEX('[1]2019'!$M$7:$NZ$33,MATCH($B$74,'[1]2019'!$C$7:$C$33,0),MATCH(BW55,'[1]2019'!$M$5:$NZ$5))&gt;2,OR(BW76="x",BW76="p")),"FH",INDEX('[1]2019'!$M$7:$NZ$33,MATCH($B$74,'[1]2019'!$C$7:$C$33,0),MATCH(BW55,'[1]2019'!$M$5:$NZ$5))))</f>
        <v>2</v>
      </c>
      <c r="BX75" s="36">
        <f>IF(AND(INDEX('[1]2019'!$M$7:$NZ$33,MATCH($B$74,'[1]2019'!$C$7:$C$33,0),MATCH(BX55,'[1]2019'!$M$5:$NZ$5))=0,OR(BX76="x",BX76="p")),"FH",IF(AND(INDEX('[1]2019'!$M$7:$NZ$33,MATCH($B$74,'[1]2019'!$C$7:$C$33,0),MATCH(BX55,'[1]2019'!$M$5:$NZ$5))&gt;2,OR(BX76="x",BX76="p")),"FH",INDEX('[1]2019'!$M$7:$NZ$33,MATCH($B$74,'[1]2019'!$C$7:$C$33,0),MATCH(BX55,'[1]2019'!$M$5:$NZ$5))))</f>
        <v>2</v>
      </c>
      <c r="BY75" s="36">
        <f>IF(AND(INDEX('[1]2019'!$M$7:$NZ$33,MATCH($B$74,'[1]2019'!$C$7:$C$33,0),MATCH(BY55,'[1]2019'!$M$5:$NZ$5))=0,OR(BY76="x",BY76="p")),"FH",IF(AND(INDEX('[1]2019'!$M$7:$NZ$33,MATCH($B$74,'[1]2019'!$C$7:$C$33,0),MATCH(BY55,'[1]2019'!$M$5:$NZ$5))&gt;2,OR(BY76="x",BY76="p")),"FH",INDEX('[1]2019'!$M$7:$NZ$33,MATCH($B$74,'[1]2019'!$C$7:$C$33,0),MATCH(BY55,'[1]2019'!$M$5:$NZ$5))))</f>
        <v>2</v>
      </c>
      <c r="BZ75" s="36">
        <f>IF(AND(INDEX('[1]2019'!$M$7:$NZ$33,MATCH($B$74,'[1]2019'!$C$7:$C$33,0),MATCH(BZ55,'[1]2019'!$M$5:$NZ$5))=0,OR(BZ76="x",BZ76="p")),"FH",IF(AND(INDEX('[1]2019'!$M$7:$NZ$33,MATCH($B$74,'[1]2019'!$C$7:$C$33,0),MATCH(BZ55,'[1]2019'!$M$5:$NZ$5))&gt;2,OR(BZ76="x",BZ76="p")),"FH",INDEX('[1]2019'!$M$7:$NZ$33,MATCH($B$74,'[1]2019'!$C$7:$C$33,0),MATCH(BZ55,'[1]2019'!$M$5:$NZ$5))))</f>
        <v>2</v>
      </c>
      <c r="CA75" s="36">
        <f>IF(AND(INDEX('[1]2019'!$M$7:$NZ$33,MATCH($B$74,'[1]2019'!$C$7:$C$33,0),MATCH(CA55,'[1]2019'!$M$5:$NZ$5))=0,OR(CA76="x",CA76="p")),"FH",IF(AND(INDEX('[1]2019'!$M$7:$NZ$33,MATCH($B$74,'[1]2019'!$C$7:$C$33,0),MATCH(CA55,'[1]2019'!$M$5:$NZ$5))&gt;2,OR(CA76="x",CA76="p")),"FH",INDEX('[1]2019'!$M$7:$NZ$33,MATCH($B$74,'[1]2019'!$C$7:$C$33,0),MATCH(CA55,'[1]2019'!$M$5:$NZ$5))))</f>
        <v>0</v>
      </c>
      <c r="CB75" s="36" t="str">
        <f>IF(AND(INDEX('[1]2019'!$M$7:$NZ$33,MATCH($B$74,'[1]2019'!$C$7:$C$33,0),MATCH(CB55,'[1]2019'!$M$5:$NZ$5))=0,OR(CB76="x",CB76="p")),"FH",IF(AND(INDEX('[1]2019'!$M$7:$NZ$33,MATCH($B$74,'[1]2019'!$C$7:$C$33,0),MATCH(CB55,'[1]2019'!$M$5:$NZ$5))&gt;2,OR(CB76="x",CB76="p")),"FH",INDEX('[1]2019'!$M$7:$NZ$33,MATCH($B$74,'[1]2019'!$C$7:$C$33,0),MATCH(CB55,'[1]2019'!$M$5:$NZ$5))))</f>
        <v>FH</v>
      </c>
      <c r="CC75" s="36">
        <f>IF(AND(INDEX('[1]2019'!$M$7:$NZ$33,MATCH($B$74,'[1]2019'!$C$7:$C$33,0),MATCH(CC55,'[1]2019'!$M$5:$NZ$5))=0,OR(CC76="x",CC76="p")),"FH",IF(AND(INDEX('[1]2019'!$M$7:$NZ$33,MATCH($B$74,'[1]2019'!$C$7:$C$33,0),MATCH(CC55,'[1]2019'!$M$5:$NZ$5))&gt;2,OR(CC76="x",CC76="p")),"FH",INDEX('[1]2019'!$M$7:$NZ$33,MATCH($B$74,'[1]2019'!$C$7:$C$33,0),MATCH(CC55,'[1]2019'!$M$5:$NZ$5))))</f>
        <v>2</v>
      </c>
      <c r="CD75" s="36">
        <f>IF(AND(INDEX('[1]2019'!$M$7:$NZ$33,MATCH($B$74,'[1]2019'!$C$7:$C$33,0),MATCH(CD55,'[1]2019'!$M$5:$NZ$5))=0,OR(CD76="x",CD76="p")),"FH",IF(AND(INDEX('[1]2019'!$M$7:$NZ$33,MATCH($B$74,'[1]2019'!$C$7:$C$33,0),MATCH(CD55,'[1]2019'!$M$5:$NZ$5))&gt;2,OR(CD76="x",CD76="p")),"FH",INDEX('[1]2019'!$M$7:$NZ$33,MATCH($B$74,'[1]2019'!$C$7:$C$33,0),MATCH(CD55,'[1]2019'!$M$5:$NZ$5))))</f>
        <v>2</v>
      </c>
      <c r="CE75" s="36">
        <f>IF(AND(INDEX('[1]2019'!$M$7:$NZ$33,MATCH($B$74,'[1]2019'!$C$7:$C$33,0),MATCH(CE55,'[1]2019'!$M$5:$NZ$5))=0,OR(CE76="x",CE76="p")),"FH",IF(AND(INDEX('[1]2019'!$M$7:$NZ$33,MATCH($B$74,'[1]2019'!$C$7:$C$33,0),MATCH(CE55,'[1]2019'!$M$5:$NZ$5))&gt;2,OR(CE76="x",CE76="p")),"FH",INDEX('[1]2019'!$M$7:$NZ$33,MATCH($B$74,'[1]2019'!$C$7:$C$33,0),MATCH(CE55,'[1]2019'!$M$5:$NZ$5))))</f>
        <v>2</v>
      </c>
      <c r="CF75" s="36">
        <f>IF(AND(INDEX('[1]2019'!$M$7:$NZ$33,MATCH($B$74,'[1]2019'!$C$7:$C$33,0),MATCH(CF55,'[1]2019'!$M$5:$NZ$5))=0,OR(CF76="x",CF76="p")),"FH",IF(AND(INDEX('[1]2019'!$M$7:$NZ$33,MATCH($B$74,'[1]2019'!$C$7:$C$33,0),MATCH(CF55,'[1]2019'!$M$5:$NZ$5))&gt;2,OR(CF76="x",CF76="p")),"FH",INDEX('[1]2019'!$M$7:$NZ$33,MATCH($B$74,'[1]2019'!$C$7:$C$33,0),MATCH(CF55,'[1]2019'!$M$5:$NZ$5))))</f>
        <v>2</v>
      </c>
      <c r="CG75" s="36">
        <f>IF(AND(INDEX('[1]2019'!$M$7:$NZ$33,MATCH($B$74,'[1]2019'!$C$7:$C$33,0),MATCH(CG55,'[1]2019'!$M$5:$NZ$5))=0,OR(CG76="x",CG76="p")),"FH",IF(AND(INDEX('[1]2019'!$M$7:$NZ$33,MATCH($B$74,'[1]2019'!$C$7:$C$33,0),MATCH(CG55,'[1]2019'!$M$5:$NZ$5))&gt;2,OR(CG76="x",CG76="p")),"FH",INDEX('[1]2019'!$M$7:$NZ$33,MATCH($B$74,'[1]2019'!$C$7:$C$33,0),MATCH(CG55,'[1]2019'!$M$5:$NZ$5))))</f>
        <v>2</v>
      </c>
      <c r="CH75" s="36">
        <f>IF(AND(INDEX('[1]2019'!$M$7:$NZ$33,MATCH($B$74,'[1]2019'!$C$7:$C$33,0),MATCH(CH55,'[1]2019'!$M$5:$NZ$5))=0,OR(CH76="x",CH76="p")),"FH",IF(AND(INDEX('[1]2019'!$M$7:$NZ$33,MATCH($B$74,'[1]2019'!$C$7:$C$33,0),MATCH(CH55,'[1]2019'!$M$5:$NZ$5))&gt;2,OR(CH76="x",CH76="p")),"FH",INDEX('[1]2019'!$M$7:$NZ$33,MATCH($B$74,'[1]2019'!$C$7:$C$33,0),MATCH(CH55,'[1]2019'!$M$5:$NZ$5))))</f>
        <v>2</v>
      </c>
      <c r="CI75" s="36">
        <f>IF(AND(INDEX('[1]2019'!$M$7:$NZ$33,MATCH($B$74,'[1]2019'!$C$7:$C$33,0),MATCH(CI55,'[1]2019'!$M$5:$NZ$5))=0,OR(CI76="x",CI76="p")),"FH",IF(AND(INDEX('[1]2019'!$M$7:$NZ$33,MATCH($B$74,'[1]2019'!$C$7:$C$33,0),MATCH(CI55,'[1]2019'!$M$5:$NZ$5))&gt;2,OR(CI76="x",CI76="p")),"FH",INDEX('[1]2019'!$M$7:$NZ$33,MATCH($B$74,'[1]2019'!$C$7:$C$33,0),MATCH(CI55,'[1]2019'!$M$5:$NZ$5))))</f>
        <v>0</v>
      </c>
      <c r="CJ75" s="36">
        <f>IF(AND(INDEX('[1]2019'!$M$7:$NZ$33,MATCH($B$74,'[1]2019'!$C$7:$C$33,0),MATCH(CJ55,'[1]2019'!$M$5:$NZ$5))=0,OR(CJ76="x",CJ76="p")),"FH",IF(AND(INDEX('[1]2019'!$M$7:$NZ$33,MATCH($B$74,'[1]2019'!$C$7:$C$33,0),MATCH(CJ55,'[1]2019'!$M$5:$NZ$5))&gt;2,OR(CJ76="x",CJ76="p")),"FH",INDEX('[1]2019'!$M$7:$NZ$33,MATCH($B$74,'[1]2019'!$C$7:$C$33,0),MATCH(CJ55,'[1]2019'!$M$5:$NZ$5))))</f>
        <v>0</v>
      </c>
      <c r="CK75" s="36">
        <f>IF(AND(INDEX('[1]2019'!$M$7:$NZ$33,MATCH($B$74,'[1]2019'!$C$7:$C$33,0),MATCH(CK55,'[1]2019'!$M$5:$NZ$5))=0,OR(CK76="x",CK76="p")),"FH",IF(AND(INDEX('[1]2019'!$M$7:$NZ$33,MATCH($B$74,'[1]2019'!$C$7:$C$33,0),MATCH(CK55,'[1]2019'!$M$5:$NZ$5))&gt;2,OR(CK76="x",CK76="p")),"FH",INDEX('[1]2019'!$M$7:$NZ$33,MATCH($B$74,'[1]2019'!$C$7:$C$33,0),MATCH(CK55,'[1]2019'!$M$5:$NZ$5))))</f>
        <v>2</v>
      </c>
      <c r="CL75" s="36">
        <f>IF(AND(INDEX('[1]2019'!$M$7:$NZ$33,MATCH($B$74,'[1]2019'!$C$7:$C$33,0),MATCH(CL55,'[1]2019'!$M$5:$NZ$5))=0,OR(CL76="x",CL76="p")),"FH",IF(AND(INDEX('[1]2019'!$M$7:$NZ$33,MATCH($B$74,'[1]2019'!$C$7:$C$33,0),MATCH(CL55,'[1]2019'!$M$5:$NZ$5))&gt;2,OR(CL76="x",CL76="p")),"FH",INDEX('[1]2019'!$M$7:$NZ$33,MATCH($B$74,'[1]2019'!$C$7:$C$33,0),MATCH(CL55,'[1]2019'!$M$5:$NZ$5))))</f>
        <v>2</v>
      </c>
      <c r="CM75" s="36">
        <f>IF(AND(INDEX('[1]2019'!$M$7:$NZ$33,MATCH($B$74,'[1]2019'!$C$7:$C$33,0),MATCH(CM55,'[1]2019'!$M$5:$NZ$5))=0,OR(CM76="x",CM76="p")),"FH",IF(AND(INDEX('[1]2019'!$M$7:$NZ$33,MATCH($B$74,'[1]2019'!$C$7:$C$33,0),MATCH(CM55,'[1]2019'!$M$5:$NZ$5))&gt;2,OR(CM76="x",CM76="p")),"FH",INDEX('[1]2019'!$M$7:$NZ$33,MATCH($B$74,'[1]2019'!$C$7:$C$33,0),MATCH(CM55,'[1]2019'!$M$5:$NZ$5))))</f>
        <v>2</v>
      </c>
      <c r="CN75" s="36">
        <f>IF(AND(INDEX('[1]2019'!$M$7:$NZ$33,MATCH($B$74,'[1]2019'!$C$7:$C$33,0),MATCH(CN55,'[1]2019'!$M$5:$NZ$5))=0,OR(CN76="x",CN76="p")),"FH",IF(AND(INDEX('[1]2019'!$M$7:$NZ$33,MATCH($B$74,'[1]2019'!$C$7:$C$33,0),MATCH(CN55,'[1]2019'!$M$5:$NZ$5))&gt;2,OR(CN76="x",CN76="p")),"FH",INDEX('[1]2019'!$M$7:$NZ$33,MATCH($B$74,'[1]2019'!$C$7:$C$33,0),MATCH(CN55,'[1]2019'!$M$5:$NZ$5))))</f>
        <v>2</v>
      </c>
      <c r="CO75" s="36">
        <f>IF(AND(INDEX('[1]2019'!$M$7:$NZ$33,MATCH($B$74,'[1]2019'!$C$7:$C$33,0),MATCH(CO55,'[1]2019'!$M$5:$NZ$5))=0,OR(CO76="x",CO76="p")),"FH",IF(AND(INDEX('[1]2019'!$M$7:$NZ$33,MATCH($B$74,'[1]2019'!$C$7:$C$33,0),MATCH(CO55,'[1]2019'!$M$5:$NZ$5))&gt;2,OR(CO76="x",CO76="p")),"FH",INDEX('[1]2019'!$M$7:$NZ$33,MATCH($B$74,'[1]2019'!$C$7:$C$33,0),MATCH(CO55,'[1]2019'!$M$5:$NZ$5))))</f>
        <v>2</v>
      </c>
      <c r="CP75" s="36" t="str">
        <f>IF(AND(INDEX('[1]2019'!$M$7:$NZ$33,MATCH($B$74,'[1]2019'!$C$7:$C$33,0),MATCH(CP55,'[1]2019'!$M$5:$NZ$5))=0,OR(CP76="x",CP76="p")),"FH",IF(AND(INDEX('[1]2019'!$M$7:$NZ$33,MATCH($B$74,'[1]2019'!$C$7:$C$33,0),MATCH(CP55,'[1]2019'!$M$5:$NZ$5))&gt;2,OR(CP76="x",CP76="p")),"FH",INDEX('[1]2019'!$M$7:$NZ$33,MATCH($B$74,'[1]2019'!$C$7:$C$33,0),MATCH(CP55,'[1]2019'!$M$5:$NZ$5))))</f>
        <v>FH</v>
      </c>
      <c r="CQ75" s="36" t="str">
        <f>IF(AND(INDEX('[1]2019'!$M$7:$NZ$33,MATCH($B$74,'[1]2019'!$C$7:$C$33,0),MATCH(CQ55,'[1]2019'!$M$5:$NZ$5))=0,OR(CQ76="x",CQ76="p")),"FH",IF(AND(INDEX('[1]2019'!$M$7:$NZ$33,MATCH($B$74,'[1]2019'!$C$7:$C$33,0),MATCH(CQ55,'[1]2019'!$M$5:$NZ$5))&gt;2,OR(CQ76="x",CQ76="p")),"FH",INDEX('[1]2019'!$M$7:$NZ$33,MATCH($B$74,'[1]2019'!$C$7:$C$33,0),MATCH(CQ55,'[1]2019'!$M$5:$NZ$5))))</f>
        <v>FH</v>
      </c>
      <c r="CR75" s="36">
        <f>IF(AND(INDEX('[1]2019'!$M$7:$NZ$33,MATCH($B$74,'[1]2019'!$C$7:$C$33,0),MATCH(CR55,'[1]2019'!$M$5:$NZ$5))=0,OR(CR76="x",CR76="p")),"FH",IF(AND(INDEX('[1]2019'!$M$7:$NZ$33,MATCH($B$74,'[1]2019'!$C$7:$C$33,0),MATCH(CR55,'[1]2019'!$M$5:$NZ$5))&gt;2,OR(CR76="x",CR76="p")),"FH",INDEX('[1]2019'!$M$7:$NZ$33,MATCH($B$74,'[1]2019'!$C$7:$C$33,0),MATCH(CR55,'[1]2019'!$M$5:$NZ$5))))</f>
        <v>1</v>
      </c>
      <c r="CS75" s="36">
        <f>IF(AND(INDEX('[1]2019'!$M$7:$NZ$33,MATCH($B$74,'[1]2019'!$C$7:$C$33,0),MATCH(CS55,'[1]2019'!$M$5:$NZ$5))=0,OR(CS76="x",CS76="p")),"FH",IF(AND(INDEX('[1]2019'!$M$7:$NZ$33,MATCH($B$74,'[1]2019'!$C$7:$C$33,0),MATCH(CS55,'[1]2019'!$M$5:$NZ$5))&gt;2,OR(CS76="x",CS76="p")),"FH",INDEX('[1]2019'!$M$7:$NZ$33,MATCH($B$74,'[1]2019'!$C$7:$C$33,0),MATCH(CS55,'[1]2019'!$M$5:$NZ$5))))</f>
        <v>1</v>
      </c>
      <c r="CT75" s="36">
        <f>IF(AND(INDEX('[1]2019'!$M$7:$NZ$33,MATCH($B$74,'[1]2019'!$C$7:$C$33,0),MATCH(CT55,'[1]2019'!$M$5:$NZ$5))=0,OR(CT76="x",CT76="p")),"FH",IF(AND(INDEX('[1]2019'!$M$7:$NZ$33,MATCH($B$74,'[1]2019'!$C$7:$C$33,0),MATCH(CT55,'[1]2019'!$M$5:$NZ$5))&gt;2,OR(CT76="x",CT76="p")),"FH",INDEX('[1]2019'!$M$7:$NZ$33,MATCH($B$74,'[1]2019'!$C$7:$C$33,0),MATCH(CT55,'[1]2019'!$M$5:$NZ$5))))</f>
        <v>1</v>
      </c>
      <c r="CU75" s="36">
        <f>IF(AND(INDEX('[1]2019'!$M$7:$NZ$33,MATCH($B$74,'[1]2019'!$C$7:$C$33,0),MATCH(CU55,'[1]2019'!$M$5:$NZ$5))=0,OR(CU76="x",CU76="p")),"FH",IF(AND(INDEX('[1]2019'!$M$7:$NZ$33,MATCH($B$74,'[1]2019'!$C$7:$C$33,0),MATCH(CU55,'[1]2019'!$M$5:$NZ$5))&gt;2,OR(CU76="x",CU76="p")),"FH",INDEX('[1]2019'!$M$7:$NZ$33,MATCH($B$74,'[1]2019'!$C$7:$C$33,0),MATCH(CU55,'[1]2019'!$M$5:$NZ$5))))</f>
        <v>1</v>
      </c>
      <c r="CV75" s="36">
        <f>IF(AND(INDEX('[1]2019'!$M$7:$NZ$33,MATCH($B$74,'[1]2019'!$C$7:$C$33,0),MATCH(CV55,'[1]2019'!$M$5:$NZ$5))=0,OR(CV76="x",CV76="p")),"FH",IF(AND(INDEX('[1]2019'!$M$7:$NZ$33,MATCH($B$74,'[1]2019'!$C$7:$C$33,0),MATCH(CV55,'[1]2019'!$M$5:$NZ$5))&gt;2,OR(CV76="x",CV76="p")),"FH",INDEX('[1]2019'!$M$7:$NZ$33,MATCH($B$74,'[1]2019'!$C$7:$C$33,0),MATCH(CV55,'[1]2019'!$M$5:$NZ$5))))</f>
        <v>1</v>
      </c>
      <c r="CW75" s="36">
        <f>IF(AND(INDEX('[1]2019'!$M$7:$NZ$33,MATCH($B$74,'[1]2019'!$C$7:$C$33,0),MATCH(CW55,'[1]2019'!$M$5:$NZ$5))=0,OR(CW76="x",CW76="p")),"FH",IF(AND(INDEX('[1]2019'!$M$7:$NZ$33,MATCH($B$74,'[1]2019'!$C$7:$C$33,0),MATCH(CW55,'[1]2019'!$M$5:$NZ$5))&gt;2,OR(CW76="x",CW76="p")),"FH",INDEX('[1]2019'!$M$7:$NZ$33,MATCH($B$74,'[1]2019'!$C$7:$C$33,0),MATCH(CW55,'[1]2019'!$M$5:$NZ$5))))</f>
        <v>0</v>
      </c>
      <c r="CX75" s="36" t="str">
        <f>IF(AND(INDEX('[1]2019'!$M$7:$NZ$33,MATCH($B$74,'[1]2019'!$C$7:$C$33,0),MATCH(CX55,'[1]2019'!$M$5:$NZ$5))=0,OR(CX76="x",CX76="p")),"FH",IF(AND(INDEX('[1]2019'!$M$7:$NZ$33,MATCH($B$74,'[1]2019'!$C$7:$C$33,0),MATCH(CX55,'[1]2019'!$M$5:$NZ$5))&gt;2,OR(CX76="x",CX76="p")),"FH",INDEX('[1]2019'!$M$7:$NZ$33,MATCH($B$74,'[1]2019'!$C$7:$C$33,0),MATCH(CX55,'[1]2019'!$M$5:$NZ$5))))</f>
        <v>FH</v>
      </c>
      <c r="CY75" s="36">
        <f>IF(AND(INDEX('[1]2019'!$M$7:$NZ$33,MATCH($B$74,'[1]2019'!$C$7:$C$33,0),MATCH(CY55,'[1]2019'!$M$5:$NZ$5))=0,OR(CY76="x",CY76="p")),"FH",IF(AND(INDEX('[1]2019'!$M$7:$NZ$33,MATCH($B$74,'[1]2019'!$C$7:$C$33,0),MATCH(CY55,'[1]2019'!$M$5:$NZ$5))&gt;2,OR(CY76="x",CY76="p")),"FH",INDEX('[1]2019'!$M$7:$NZ$33,MATCH($B$74,'[1]2019'!$C$7:$C$33,0),MATCH(CY55,'[1]2019'!$M$5:$NZ$5))))</f>
        <v>1</v>
      </c>
      <c r="CZ75" s="36">
        <f>IF(AND(INDEX('[1]2019'!$M$7:$NZ$33,MATCH($B$74,'[1]2019'!$C$7:$C$33,0),MATCH(CZ55,'[1]2019'!$M$5:$NZ$5))=0,OR(CZ76="x",CZ76="p")),"FH",IF(AND(INDEX('[1]2019'!$M$7:$NZ$33,MATCH($B$74,'[1]2019'!$C$7:$C$33,0),MATCH(CZ55,'[1]2019'!$M$5:$NZ$5))&gt;2,OR(CZ76="x",CZ76="p")),"FH",INDEX('[1]2019'!$M$7:$NZ$33,MATCH($B$74,'[1]2019'!$C$7:$C$33,0),MATCH(CZ55,'[1]2019'!$M$5:$NZ$5))))</f>
        <v>1</v>
      </c>
      <c r="DA75" s="36">
        <f>IF(AND(INDEX('[1]2019'!$M$7:$NZ$33,MATCH($B$74,'[1]2019'!$C$7:$C$33,0),MATCH(DA55,'[1]2019'!$M$5:$NZ$5))=0,OR(DA76="x",DA76="p")),"FH",IF(AND(INDEX('[1]2019'!$M$7:$NZ$33,MATCH($B$74,'[1]2019'!$C$7:$C$33,0),MATCH(DA55,'[1]2019'!$M$5:$NZ$5))&gt;2,OR(DA76="x",DA76="p")),"FH",INDEX('[1]2019'!$M$7:$NZ$33,MATCH($B$74,'[1]2019'!$C$7:$C$33,0),MATCH(DA55,'[1]2019'!$M$5:$NZ$5))))</f>
        <v>1</v>
      </c>
      <c r="DB75" s="36">
        <f>IF(AND(INDEX('[1]2019'!$M$7:$NZ$33,MATCH($B$74,'[1]2019'!$C$7:$C$33,0),MATCH(DB55,'[1]2019'!$M$5:$NZ$5))=0,OR(DB76="x",DB76="p")),"FH",IF(AND(INDEX('[1]2019'!$M$7:$NZ$33,MATCH($B$74,'[1]2019'!$C$7:$C$33,0),MATCH(DB55,'[1]2019'!$M$5:$NZ$5))&gt;2,OR(DB76="x",DB76="p")),"FH",INDEX('[1]2019'!$M$7:$NZ$33,MATCH($B$74,'[1]2019'!$C$7:$C$33,0),MATCH(DB55,'[1]2019'!$M$5:$NZ$5))))</f>
        <v>1</v>
      </c>
      <c r="DC75" s="36">
        <f>IF(AND(INDEX('[1]2019'!$M$7:$NZ$33,MATCH($B$74,'[1]2019'!$C$7:$C$33,0),MATCH(DC55,'[1]2019'!$M$5:$NZ$5))=0,OR(DC76="x",DC76="p")),"FH",IF(AND(INDEX('[1]2019'!$M$7:$NZ$33,MATCH($B$74,'[1]2019'!$C$7:$C$33,0),MATCH(DC55,'[1]2019'!$M$5:$NZ$5))&gt;2,OR(DC76="x",DC76="p")),"FH",INDEX('[1]2019'!$M$7:$NZ$33,MATCH($B$74,'[1]2019'!$C$7:$C$33,0),MATCH(DC55,'[1]2019'!$M$5:$NZ$5))))</f>
        <v>1</v>
      </c>
      <c r="DD75" s="36">
        <f>IF(AND(INDEX('[1]2019'!$M$7:$NZ$33,MATCH($B$74,'[1]2019'!$C$7:$C$33,0),MATCH(DD55,'[1]2019'!$M$5:$NZ$5))=0,OR(DD76="x",DD76="p")),"FH",IF(AND(INDEX('[1]2019'!$M$7:$NZ$33,MATCH($B$74,'[1]2019'!$C$7:$C$33,0),MATCH(DD55,'[1]2019'!$M$5:$NZ$5))&gt;2,OR(DD76="x",DD76="p")),"FH",INDEX('[1]2019'!$M$7:$NZ$33,MATCH($B$74,'[1]2019'!$C$7:$C$33,0),MATCH(DD55,'[1]2019'!$M$5:$NZ$5))))</f>
        <v>0</v>
      </c>
      <c r="DE75" s="36">
        <f>IF(AND(INDEX('[1]2019'!$M$7:$NZ$33,MATCH($B$74,'[1]2019'!$C$7:$C$33,0),MATCH(DE55,'[1]2019'!$M$5:$NZ$5))=0,OR(DE76="x",DE76="p")),"FH",IF(AND(INDEX('[1]2019'!$M$7:$NZ$33,MATCH($B$74,'[1]2019'!$C$7:$C$33,0),MATCH(DE55,'[1]2019'!$M$5:$NZ$5))&gt;2,OR(DE76="x",DE76="p")),"FH",INDEX('[1]2019'!$M$7:$NZ$33,MATCH($B$74,'[1]2019'!$C$7:$C$33,0),MATCH(DE55,'[1]2019'!$M$5:$NZ$5))))</f>
        <v>0</v>
      </c>
      <c r="DF75" s="36">
        <f>IF(AND(INDEX('[1]2019'!$M$7:$NZ$33,MATCH($B$74,'[1]2019'!$C$7:$C$33,0),MATCH(DF55,'[1]2019'!$M$5:$NZ$5))=0,OR(DF76="x",DF76="p")),"FH",IF(AND(INDEX('[1]2019'!$M$7:$NZ$33,MATCH($B$74,'[1]2019'!$C$7:$C$33,0),MATCH(DF55,'[1]2019'!$M$5:$NZ$5))&gt;2,OR(DF76="x",DF76="p")),"FH",INDEX('[1]2019'!$M$7:$NZ$33,MATCH($B$74,'[1]2019'!$C$7:$C$33,0),MATCH(DF55,'[1]2019'!$M$5:$NZ$5))))</f>
        <v>2</v>
      </c>
      <c r="DG75" s="36">
        <f>IF(AND(INDEX('[1]2019'!$M$7:$NZ$33,MATCH($B$74,'[1]2019'!$C$7:$C$33,0),MATCH(DG55,'[1]2019'!$M$5:$NZ$5))=0,OR(DG76="x",DG76="p")),"FH",IF(AND(INDEX('[1]2019'!$M$7:$NZ$33,MATCH($B$74,'[1]2019'!$C$7:$C$33,0),MATCH(DG55,'[1]2019'!$M$5:$NZ$5))&gt;2,OR(DG76="x",DG76="p")),"FH",INDEX('[1]2019'!$M$7:$NZ$33,MATCH($B$74,'[1]2019'!$C$7:$C$33,0),MATCH(DG55,'[1]2019'!$M$5:$NZ$5))))</f>
        <v>2</v>
      </c>
      <c r="DH75" s="36">
        <f>IF(AND(INDEX('[1]2019'!$M$7:$NZ$33,MATCH($B$74,'[1]2019'!$C$7:$C$33,0),MATCH(DH55,'[1]2019'!$M$5:$NZ$5))=0,OR(DH76="x",DH76="p")),"FH",IF(AND(INDEX('[1]2019'!$M$7:$NZ$33,MATCH($B$74,'[1]2019'!$C$7:$C$33,0),MATCH(DH55,'[1]2019'!$M$5:$NZ$5))&gt;2,OR(DH76="x",DH76="p")),"FH",INDEX('[1]2019'!$M$7:$NZ$33,MATCH($B$74,'[1]2019'!$C$7:$C$33,0),MATCH(DH55,'[1]2019'!$M$5:$NZ$5))))</f>
        <v>2</v>
      </c>
      <c r="DI75" s="36">
        <f>IF(AND(INDEX('[1]2019'!$M$7:$NZ$33,MATCH($B$74,'[1]2019'!$C$7:$C$33,0),MATCH(DI55,'[1]2019'!$M$5:$NZ$5))=0,OR(DI76="x",DI76="p")),"FH",IF(AND(INDEX('[1]2019'!$M$7:$NZ$33,MATCH($B$74,'[1]2019'!$C$7:$C$33,0),MATCH(DI55,'[1]2019'!$M$5:$NZ$5))&gt;2,OR(DI76="x",DI76="p")),"FH",INDEX('[1]2019'!$M$7:$NZ$33,MATCH($B$74,'[1]2019'!$C$7:$C$33,0),MATCH(DI55,'[1]2019'!$M$5:$NZ$5))))</f>
        <v>0</v>
      </c>
      <c r="DJ75" s="36">
        <f>IF(AND(INDEX('[1]2019'!$M$7:$NZ$33,MATCH($B$74,'[1]2019'!$C$7:$C$33,0),MATCH(DJ55,'[1]2019'!$M$5:$NZ$5))=0,OR(DJ76="x",DJ76="p")),"FH",IF(AND(INDEX('[1]2019'!$M$7:$NZ$33,MATCH($B$74,'[1]2019'!$C$7:$C$33,0),MATCH(DJ55,'[1]2019'!$M$5:$NZ$5))&gt;2,OR(DJ76="x",DJ76="p")),"FH",INDEX('[1]2019'!$M$7:$NZ$33,MATCH($B$74,'[1]2019'!$C$7:$C$33,0),MATCH(DJ55,'[1]2019'!$M$5:$NZ$5))))</f>
        <v>0</v>
      </c>
      <c r="DK75" s="36">
        <f>IF(AND(INDEX('[1]2019'!$M$7:$NZ$33,MATCH($B$74,'[1]2019'!$C$7:$C$33,0),MATCH(DK55,'[1]2019'!$M$5:$NZ$5))=0,OR(DK76="x",DK76="p")),"FH",IF(AND(INDEX('[1]2019'!$M$7:$NZ$33,MATCH($B$74,'[1]2019'!$C$7:$C$33,0),MATCH(DK55,'[1]2019'!$M$5:$NZ$5))&gt;2,OR(DK76="x",DK76="p")),"FH",INDEX('[1]2019'!$M$7:$NZ$33,MATCH($B$74,'[1]2019'!$C$7:$C$33,0),MATCH(DK55,'[1]2019'!$M$5:$NZ$5))))</f>
        <v>2</v>
      </c>
      <c r="DL75" s="36">
        <f>IF(AND(INDEX('[1]2019'!$M$7:$NZ$33,MATCH($B$74,'[1]2019'!$C$7:$C$33,0),MATCH(DL55,'[1]2019'!$M$5:$NZ$5))=0,OR(DL76="x",DL76="p")),"FH",IF(AND(INDEX('[1]2019'!$M$7:$NZ$33,MATCH($B$74,'[1]2019'!$C$7:$C$33,0),MATCH(DL55,'[1]2019'!$M$5:$NZ$5))&gt;2,OR(DL76="x",DL76="p")),"FH",INDEX('[1]2019'!$M$7:$NZ$33,MATCH($B$74,'[1]2019'!$C$7:$C$33,0),MATCH(DL55,'[1]2019'!$M$5:$NZ$5))))</f>
        <v>2</v>
      </c>
      <c r="DM75" s="36">
        <f>IF(AND(INDEX('[1]2019'!$M$7:$NZ$33,MATCH($B$74,'[1]2019'!$C$7:$C$33,0),MATCH(DM55,'[1]2019'!$M$5:$NZ$5))=0,OR(DM76="x",DM76="p")),"FH",IF(AND(INDEX('[1]2019'!$M$7:$NZ$33,MATCH($B$74,'[1]2019'!$C$7:$C$33,0),MATCH(DM55,'[1]2019'!$M$5:$NZ$5))&gt;2,OR(DM76="x",DM76="p")),"FH",INDEX('[1]2019'!$M$7:$NZ$33,MATCH($B$74,'[1]2019'!$C$7:$C$33,0),MATCH(DM55,'[1]2019'!$M$5:$NZ$5))))</f>
        <v>2</v>
      </c>
      <c r="DN75" s="36" t="str">
        <f>IF(AND(INDEX('[1]2019'!$M$7:$NZ$33,MATCH($B$74,'[1]2019'!$C$7:$C$33,0),MATCH(DN55,'[1]2019'!$M$5:$NZ$5))=0,OR(DN76="x",DN76="p")),"FH",IF(AND(INDEX('[1]2019'!$M$7:$NZ$33,MATCH($B$74,'[1]2019'!$C$7:$C$33,0),MATCH(DN55,'[1]2019'!$M$5:$NZ$5))&gt;2,OR(DN76="x",DN76="p")),"FH",INDEX('[1]2019'!$M$7:$NZ$33,MATCH($B$74,'[1]2019'!$C$7:$C$33,0),MATCH(DN55,'[1]2019'!$M$5:$NZ$5))))</f>
        <v>FH</v>
      </c>
      <c r="DO75" s="36">
        <f>IF(AND(INDEX('[1]2019'!$M$7:$NZ$33,MATCH($B$74,'[1]2019'!$C$7:$C$33,0),MATCH(DO55,'[1]2019'!$M$5:$NZ$5))=0,OR(DO76="x",DO76="p")),"FH",IF(AND(INDEX('[1]2019'!$M$7:$NZ$33,MATCH($B$74,'[1]2019'!$C$7:$C$33,0),MATCH(DO55,'[1]2019'!$M$5:$NZ$5))&gt;2,OR(DO76="x",DO76="p")),"FH",INDEX('[1]2019'!$M$7:$NZ$33,MATCH($B$74,'[1]2019'!$C$7:$C$33,0),MATCH(DO55,'[1]2019'!$M$5:$NZ$5))))</f>
        <v>2</v>
      </c>
      <c r="DP75" s="36">
        <f>IF(AND(INDEX('[1]2019'!$M$7:$NZ$33,MATCH($B$74,'[1]2019'!$C$7:$C$33,0),MATCH(DP55,'[1]2019'!$M$5:$NZ$5))=0,OR(DP76="x",DP76="p")),"FH",IF(AND(INDEX('[1]2019'!$M$7:$NZ$33,MATCH($B$74,'[1]2019'!$C$7:$C$33,0),MATCH(DP55,'[1]2019'!$M$5:$NZ$5))&gt;2,OR(DP76="x",DP76="p")),"FH",INDEX('[1]2019'!$M$7:$NZ$33,MATCH($B$74,'[1]2019'!$C$7:$C$33,0),MATCH(DP55,'[1]2019'!$M$5:$NZ$5))))</f>
        <v>2</v>
      </c>
      <c r="DQ75" s="36">
        <f>IF(AND(INDEX('[1]2019'!$M$7:$NZ$33,MATCH($B$74,'[1]2019'!$C$7:$C$33,0),MATCH(DQ55,'[1]2019'!$M$5:$NZ$5))=0,OR(DQ76="x",DQ76="p")),"FH",IF(AND(INDEX('[1]2019'!$M$7:$NZ$33,MATCH($B$74,'[1]2019'!$C$7:$C$33,0),MATCH(DQ55,'[1]2019'!$M$5:$NZ$5))&gt;2,OR(DQ76="x",DQ76="p")),"FH",INDEX('[1]2019'!$M$7:$NZ$33,MATCH($B$74,'[1]2019'!$C$7:$C$33,0),MATCH(DQ55,'[1]2019'!$M$5:$NZ$5))))</f>
        <v>2</v>
      </c>
      <c r="DR75" s="36">
        <f>IF(AND(INDEX('[1]2019'!$M$7:$NZ$33,MATCH($B$74,'[1]2019'!$C$7:$C$33,0),MATCH(DR55,'[1]2019'!$M$5:$NZ$5))=0,OR(DR76="x",DR76="p")),"FH",IF(AND(INDEX('[1]2019'!$M$7:$NZ$33,MATCH($B$74,'[1]2019'!$C$7:$C$33,0),MATCH(DR55,'[1]2019'!$M$5:$NZ$5))&gt;2,OR(DR76="x",DR76="p")),"FH",INDEX('[1]2019'!$M$7:$NZ$33,MATCH($B$74,'[1]2019'!$C$7:$C$33,0),MATCH(DR55,'[1]2019'!$M$5:$NZ$5))))</f>
        <v>0</v>
      </c>
      <c r="DS75" s="36">
        <f>IF(AND(INDEX('[1]2019'!$M$7:$NZ$33,MATCH($B$74,'[1]2019'!$C$7:$C$33,0),MATCH(DS55,'[1]2019'!$M$5:$NZ$5))=0,OR(DS76="x",DS76="p")),"FH",IF(AND(INDEX('[1]2019'!$M$7:$NZ$33,MATCH($B$74,'[1]2019'!$C$7:$C$33,0),MATCH(DS55,'[1]2019'!$M$5:$NZ$5))&gt;2,OR(DS76="x",DS76="p")),"FH",INDEX('[1]2019'!$M$7:$NZ$33,MATCH($B$74,'[1]2019'!$C$7:$C$33,0),MATCH(DS55,'[1]2019'!$M$5:$NZ$5))))</f>
        <v>0</v>
      </c>
      <c r="DT75" s="36">
        <f>IF(AND(INDEX('[1]2019'!$M$7:$NZ$33,MATCH($B$74,'[1]2019'!$C$7:$C$33,0),MATCH(DT55,'[1]2019'!$M$5:$NZ$5))=0,OR(DT76="x",DT76="p")),"FH",IF(AND(INDEX('[1]2019'!$M$7:$NZ$33,MATCH($B$74,'[1]2019'!$C$7:$C$33,0),MATCH(DT55,'[1]2019'!$M$5:$NZ$5))&gt;2,OR(DT76="x",DT76="p")),"FH",INDEX('[1]2019'!$M$7:$NZ$33,MATCH($B$74,'[1]2019'!$C$7:$C$33,0),MATCH(DT55,'[1]2019'!$M$5:$NZ$5))))</f>
        <v>5</v>
      </c>
      <c r="DU75" s="36">
        <f>IF(AND(INDEX('[1]2019'!$M$7:$NZ$33,MATCH($B$74,'[1]2019'!$C$7:$C$33,0),MATCH(DU55,'[1]2019'!$M$5:$NZ$5))=0,OR(DU76="x",DU76="p")),"FH",IF(AND(INDEX('[1]2019'!$M$7:$NZ$33,MATCH($B$74,'[1]2019'!$C$7:$C$33,0),MATCH(DU55,'[1]2019'!$M$5:$NZ$5))&gt;2,OR(DU76="x",DU76="p")),"FH",INDEX('[1]2019'!$M$7:$NZ$33,MATCH($B$74,'[1]2019'!$C$7:$C$33,0),MATCH(DU55,'[1]2019'!$M$5:$NZ$5))))</f>
        <v>2</v>
      </c>
      <c r="DV75" s="36">
        <f>IF(AND(INDEX('[1]2019'!$M$7:$NZ$33,MATCH($B$74,'[1]2019'!$C$7:$C$33,0),MATCH(DV55,'[1]2019'!$M$5:$NZ$5))=0,OR(DV76="x",DV76="p")),"FH",IF(AND(INDEX('[1]2019'!$M$7:$NZ$33,MATCH($B$74,'[1]2019'!$C$7:$C$33,0),MATCH(DV55,'[1]2019'!$M$5:$NZ$5))&gt;2,OR(DV76="x",DV76="p")),"FH",INDEX('[1]2019'!$M$7:$NZ$33,MATCH($B$74,'[1]2019'!$C$7:$C$33,0),MATCH(DV55,'[1]2019'!$M$5:$NZ$5))))</f>
        <v>2</v>
      </c>
      <c r="DW75" s="36">
        <f>IF(AND(INDEX('[1]2019'!$M$7:$NZ$33,MATCH($B$74,'[1]2019'!$C$7:$C$33,0),MATCH(DW55,'[1]2019'!$M$5:$NZ$5))=0,OR(DW76="x",DW76="p")),"FH",IF(AND(INDEX('[1]2019'!$M$7:$NZ$33,MATCH($B$74,'[1]2019'!$C$7:$C$33,0),MATCH(DW55,'[1]2019'!$M$5:$NZ$5))&gt;2,OR(DW76="x",DW76="p")),"FH",INDEX('[1]2019'!$M$7:$NZ$33,MATCH($B$74,'[1]2019'!$C$7:$C$33,0),MATCH(DW55,'[1]2019'!$M$5:$NZ$5))))</f>
        <v>2</v>
      </c>
      <c r="DX75" s="36">
        <f>IF(AND(INDEX('[1]2019'!$M$7:$NZ$33,MATCH($B$74,'[1]2019'!$C$7:$C$33,0),MATCH(DX55,'[1]2019'!$M$5:$NZ$5))=0,OR(DX76="x",DX76="p")),"FH",IF(AND(INDEX('[1]2019'!$M$7:$NZ$33,MATCH($B$74,'[1]2019'!$C$7:$C$33,0),MATCH(DX55,'[1]2019'!$M$5:$NZ$5))&gt;2,OR(DX76="x",DX76="p")),"FH",INDEX('[1]2019'!$M$7:$NZ$33,MATCH($B$74,'[1]2019'!$C$7:$C$33,0),MATCH(DX55,'[1]2019'!$M$5:$NZ$5))))</f>
        <v>2</v>
      </c>
      <c r="DY75" s="36">
        <f>IF(AND(INDEX('[1]2019'!$M$7:$NZ$33,MATCH($B$74,'[1]2019'!$C$7:$C$33,0),MATCH(DY55,'[1]2019'!$M$5:$NZ$5))=0,OR(DY76="x",DY76="p")),"FH",IF(AND(INDEX('[1]2019'!$M$7:$NZ$33,MATCH($B$74,'[1]2019'!$C$7:$C$33,0),MATCH(DY55,'[1]2019'!$M$5:$NZ$5))&gt;2,OR(DY76="x",DY76="p")),"FH",INDEX('[1]2019'!$M$7:$NZ$33,MATCH($B$74,'[1]2019'!$C$7:$C$33,0),MATCH(DY55,'[1]2019'!$M$5:$NZ$5))))</f>
        <v>0</v>
      </c>
      <c r="DZ75" s="36">
        <f>IF(AND(INDEX('[1]2019'!$M$7:$NZ$33,MATCH($B$74,'[1]2019'!$C$7:$C$33,0),MATCH(DZ55,'[1]2019'!$M$5:$NZ$5))=0,OR(DZ76="x",DZ76="p")),"FH",IF(AND(INDEX('[1]2019'!$M$7:$NZ$33,MATCH($B$74,'[1]2019'!$C$7:$C$33,0),MATCH(DZ55,'[1]2019'!$M$5:$NZ$5))&gt;2,OR(DZ76="x",DZ76="p")),"FH",INDEX('[1]2019'!$M$7:$NZ$33,MATCH($B$74,'[1]2019'!$C$7:$C$33,0),MATCH(DZ55,'[1]2019'!$M$5:$NZ$5))))</f>
        <v>0</v>
      </c>
      <c r="EA75" s="36">
        <f>IF(AND(INDEX('[1]2019'!$M$7:$NZ$33,MATCH($B$74,'[1]2019'!$C$7:$C$33,0),MATCH(EA55,'[1]2019'!$M$5:$NZ$5))=0,OR(EA76="x",EA76="p")),"FH",IF(AND(INDEX('[1]2019'!$M$7:$NZ$33,MATCH($B$74,'[1]2019'!$C$7:$C$33,0),MATCH(EA55,'[1]2019'!$M$5:$NZ$5))&gt;2,OR(EA76="x",EA76="p")),"FH",INDEX('[1]2019'!$M$7:$NZ$33,MATCH($B$74,'[1]2019'!$C$7:$C$33,0),MATCH(EA55,'[1]2019'!$M$5:$NZ$5))))</f>
        <v>0</v>
      </c>
      <c r="EB75" s="36">
        <f>IF(AND(INDEX('[1]2019'!$M$7:$NZ$33,MATCH($B$74,'[1]2019'!$C$7:$C$33,0),MATCH(EB55,'[1]2019'!$M$5:$NZ$5))=0,OR(EB76="x",EB76="p")),"FH",IF(AND(INDEX('[1]2019'!$M$7:$NZ$33,MATCH($B$74,'[1]2019'!$C$7:$C$33,0),MATCH(EB55,'[1]2019'!$M$5:$NZ$5))&gt;2,OR(EB76="x",EB76="p")),"FH",INDEX('[1]2019'!$M$7:$NZ$33,MATCH($B$74,'[1]2019'!$C$7:$C$33,0),MATCH(EB55,'[1]2019'!$M$5:$NZ$5))))</f>
        <v>1</v>
      </c>
      <c r="EC75" s="36">
        <f>IF(AND(INDEX('[1]2019'!$M$7:$NZ$33,MATCH($B$74,'[1]2019'!$C$7:$C$33,0),MATCH(EC55,'[1]2019'!$M$5:$NZ$5))=0,OR(EC76="x",EC76="p")),"FH",IF(AND(INDEX('[1]2019'!$M$7:$NZ$33,MATCH($B$74,'[1]2019'!$C$7:$C$33,0),MATCH(EC55,'[1]2019'!$M$5:$NZ$5))&gt;2,OR(EC76="x",EC76="p")),"FH",INDEX('[1]2019'!$M$7:$NZ$33,MATCH($B$74,'[1]2019'!$C$7:$C$33,0),MATCH(EC55,'[1]2019'!$M$5:$NZ$5))))</f>
        <v>5</v>
      </c>
      <c r="ED75" s="36">
        <f>IF(AND(INDEX('[1]2019'!$M$7:$NZ$33,MATCH($B$74,'[1]2019'!$C$7:$C$33,0),MATCH(ED55,'[1]2019'!$M$5:$NZ$5))=0,OR(ED76="x",ED76="p")),"FH",IF(AND(INDEX('[1]2019'!$M$7:$NZ$33,MATCH($B$74,'[1]2019'!$C$7:$C$33,0),MATCH(ED55,'[1]2019'!$M$5:$NZ$5))&gt;2,OR(ED76="x",ED76="p")),"FH",INDEX('[1]2019'!$M$7:$NZ$33,MATCH($B$74,'[1]2019'!$C$7:$C$33,0),MATCH(ED55,'[1]2019'!$M$5:$NZ$5))))</f>
        <v>1</v>
      </c>
      <c r="EE75" s="36">
        <f>IF(AND(INDEX('[1]2019'!$M$7:$NZ$33,MATCH($B$74,'[1]2019'!$C$7:$C$33,0),MATCH(EE55,'[1]2019'!$M$5:$NZ$5))=0,OR(EE76="x",EE76="p")),"FH",IF(AND(INDEX('[1]2019'!$M$7:$NZ$33,MATCH($B$74,'[1]2019'!$C$7:$C$33,0),MATCH(EE55,'[1]2019'!$M$5:$NZ$5))&gt;2,OR(EE76="x",EE76="p")),"FH",INDEX('[1]2019'!$M$7:$NZ$33,MATCH($B$74,'[1]2019'!$C$7:$C$33,0),MATCH(EE55,'[1]2019'!$M$5:$NZ$5))))</f>
        <v>1</v>
      </c>
      <c r="EF75" s="36">
        <f>IF(AND(INDEX('[1]2019'!$M$7:$NZ$33,MATCH($B$74,'[1]2019'!$C$7:$C$33,0),MATCH(EF55,'[1]2019'!$M$5:$NZ$5))=0,OR(EF76="x",EF76="p")),"FH",IF(AND(INDEX('[1]2019'!$M$7:$NZ$33,MATCH($B$74,'[1]2019'!$C$7:$C$33,0),MATCH(EF55,'[1]2019'!$M$5:$NZ$5))&gt;2,OR(EF76="x",EF76="p")),"FH",INDEX('[1]2019'!$M$7:$NZ$33,MATCH($B$74,'[1]2019'!$C$7:$C$33,0),MATCH(EF55,'[1]2019'!$M$5:$NZ$5))))</f>
        <v>0</v>
      </c>
      <c r="EG75" s="36">
        <f>IF(AND(INDEX('[1]2019'!$M$7:$NZ$33,MATCH($B$74,'[1]2019'!$C$7:$C$33,0),MATCH(EG55,'[1]2019'!$M$5:$NZ$5))=0,OR(EG76="x",EG76="p")),"FH",IF(AND(INDEX('[1]2019'!$M$7:$NZ$33,MATCH($B$74,'[1]2019'!$C$7:$C$33,0),MATCH(EG55,'[1]2019'!$M$5:$NZ$5))&gt;2,OR(EG76="x",EG76="p")),"FH",INDEX('[1]2019'!$M$7:$NZ$33,MATCH($B$74,'[1]2019'!$C$7:$C$33,0),MATCH(EG55,'[1]2019'!$M$5:$NZ$5))))</f>
        <v>0</v>
      </c>
      <c r="EH75" s="36">
        <f>IF(AND(INDEX('[1]2019'!$M$7:$NZ$33,MATCH($B$74,'[1]2019'!$C$7:$C$33,0),MATCH(EH55,'[1]2019'!$M$5:$NZ$5))=0,OR(EH76="x",EH76="p")),"FH",IF(AND(INDEX('[1]2019'!$M$7:$NZ$33,MATCH($B$74,'[1]2019'!$C$7:$C$33,0),MATCH(EH55,'[1]2019'!$M$5:$NZ$5))&gt;2,OR(EH76="x",EH76="p")),"FH",INDEX('[1]2019'!$M$7:$NZ$33,MATCH($B$74,'[1]2019'!$C$7:$C$33,0),MATCH(EH55,'[1]2019'!$M$5:$NZ$5))))</f>
        <v>3</v>
      </c>
      <c r="EI75" s="36">
        <f>IF(AND(INDEX('[1]2019'!$M$7:$NZ$33,MATCH($B$74,'[1]2019'!$C$7:$C$33,0),MATCH(EI55,'[1]2019'!$M$5:$NZ$5))=0,OR(EI76="x",EI76="p")),"FH",IF(AND(INDEX('[1]2019'!$M$7:$NZ$33,MATCH($B$74,'[1]2019'!$C$7:$C$33,0),MATCH(EI55,'[1]2019'!$M$5:$NZ$5))&gt;2,OR(EI76="x",EI76="p")),"FH",INDEX('[1]2019'!$M$7:$NZ$33,MATCH($B$74,'[1]2019'!$C$7:$C$33,0),MATCH(EI55,'[1]2019'!$M$5:$NZ$5))))</f>
        <v>3</v>
      </c>
      <c r="EJ75" s="36">
        <f>IF(AND(INDEX('[1]2019'!$M$7:$NZ$33,MATCH($B$74,'[1]2019'!$C$7:$C$33,0),MATCH(EJ55,'[1]2019'!$M$5:$NZ$5))=0,OR(EJ76="x",EJ76="p")),"FH",IF(AND(INDEX('[1]2019'!$M$7:$NZ$33,MATCH($B$74,'[1]2019'!$C$7:$C$33,0),MATCH(EJ55,'[1]2019'!$M$5:$NZ$5))&gt;2,OR(EJ76="x",EJ76="p")),"FH",INDEX('[1]2019'!$M$7:$NZ$33,MATCH($B$74,'[1]2019'!$C$7:$C$33,0),MATCH(EJ55,'[1]2019'!$M$5:$NZ$5))))</f>
        <v>5</v>
      </c>
      <c r="EK75" s="36">
        <f>IF(AND(INDEX('[1]2019'!$M$7:$NZ$33,MATCH($B$74,'[1]2019'!$C$7:$C$33,0),MATCH(EK55,'[1]2019'!$M$5:$NZ$5))=0,OR(EK76="x",EK76="p")),"FH",IF(AND(INDEX('[1]2019'!$M$7:$NZ$33,MATCH($B$74,'[1]2019'!$C$7:$C$33,0),MATCH(EK55,'[1]2019'!$M$5:$NZ$5))&gt;2,OR(EK76="x",EK76="p")),"FH",INDEX('[1]2019'!$M$7:$NZ$33,MATCH($B$74,'[1]2019'!$C$7:$C$33,0),MATCH(EK55,'[1]2019'!$M$5:$NZ$5))))</f>
        <v>3</v>
      </c>
      <c r="EL75" s="36">
        <f>IF(AND(INDEX('[1]2019'!$M$7:$NZ$33,MATCH($B$74,'[1]2019'!$C$7:$C$33,0),MATCH(EL55,'[1]2019'!$M$5:$NZ$5))=0,OR(EL76="x",EL76="p")),"FH",IF(AND(INDEX('[1]2019'!$M$7:$NZ$33,MATCH($B$74,'[1]2019'!$C$7:$C$33,0),MATCH(EL55,'[1]2019'!$M$5:$NZ$5))&gt;2,OR(EL76="x",EL76="p")),"FH",INDEX('[1]2019'!$M$7:$NZ$33,MATCH($B$74,'[1]2019'!$C$7:$C$33,0),MATCH(EL55,'[1]2019'!$M$5:$NZ$5))))</f>
        <v>3</v>
      </c>
      <c r="EM75" s="36">
        <f>IF(AND(INDEX('[1]2019'!$M$7:$NZ$33,MATCH($B$74,'[1]2019'!$C$7:$C$33,0),MATCH(EM55,'[1]2019'!$M$5:$NZ$5))=0,OR(EM76="x",EM76="p")),"FH",IF(AND(INDEX('[1]2019'!$M$7:$NZ$33,MATCH($B$74,'[1]2019'!$C$7:$C$33,0),MATCH(EM55,'[1]2019'!$M$5:$NZ$5))&gt;2,OR(EM76="x",EM76="p")),"FH",INDEX('[1]2019'!$M$7:$NZ$33,MATCH($B$74,'[1]2019'!$C$7:$C$33,0),MATCH(EM55,'[1]2019'!$M$5:$NZ$5))))</f>
        <v>0</v>
      </c>
      <c r="EN75" s="36">
        <f>IF(AND(INDEX('[1]2019'!$M$7:$NZ$33,MATCH($B$74,'[1]2019'!$C$7:$C$33,0),MATCH(EN55,'[1]2019'!$M$5:$NZ$5))=0,OR(EN76="x",EN76="p")),"FH",IF(AND(INDEX('[1]2019'!$M$7:$NZ$33,MATCH($B$74,'[1]2019'!$C$7:$C$33,0),MATCH(EN55,'[1]2019'!$M$5:$NZ$5))&gt;2,OR(EN76="x",EN76="p")),"FH",INDEX('[1]2019'!$M$7:$NZ$33,MATCH($B$74,'[1]2019'!$C$7:$C$33,0),MATCH(EN55,'[1]2019'!$M$5:$NZ$5))))</f>
        <v>0</v>
      </c>
      <c r="EO75" s="36">
        <f>IF(AND(INDEX('[1]2019'!$M$7:$NZ$33,MATCH($B$74,'[1]2019'!$C$7:$C$33,0),MATCH(EO55,'[1]2019'!$M$5:$NZ$5))=0,OR(EO76="x",EO76="p")),"FH",IF(AND(INDEX('[1]2019'!$M$7:$NZ$33,MATCH($B$74,'[1]2019'!$C$7:$C$33,0),MATCH(EO55,'[1]2019'!$M$5:$NZ$5))&gt;2,OR(EO76="x",EO76="p")),"FH",INDEX('[1]2019'!$M$7:$NZ$33,MATCH($B$74,'[1]2019'!$C$7:$C$33,0),MATCH(EO55,'[1]2019'!$M$5:$NZ$5))))</f>
        <v>2</v>
      </c>
      <c r="EP75" s="36">
        <f>IF(AND(INDEX('[1]2019'!$M$7:$NZ$33,MATCH($B$74,'[1]2019'!$C$7:$C$33,0),MATCH(EP55,'[1]2019'!$M$5:$NZ$5))=0,OR(EP76="x",EP76="p")),"FH",IF(AND(INDEX('[1]2019'!$M$7:$NZ$33,MATCH($B$74,'[1]2019'!$C$7:$C$33,0),MATCH(EP55,'[1]2019'!$M$5:$NZ$5))&gt;2,OR(EP76="x",EP76="p")),"FH",INDEX('[1]2019'!$M$7:$NZ$33,MATCH($B$74,'[1]2019'!$C$7:$C$33,0),MATCH(EP55,'[1]2019'!$M$5:$NZ$5))))</f>
        <v>2</v>
      </c>
      <c r="EQ75" s="36">
        <f>IF(AND(INDEX('[1]2019'!$M$7:$NZ$33,MATCH($B$74,'[1]2019'!$C$7:$C$33,0),MATCH(EQ55,'[1]2019'!$M$5:$NZ$5))=0,OR(EQ76="x",EQ76="p")),"FH",IF(AND(INDEX('[1]2019'!$M$7:$NZ$33,MATCH($B$74,'[1]2019'!$C$7:$C$33,0),MATCH(EQ55,'[1]2019'!$M$5:$NZ$5))&gt;2,OR(EQ76="x",EQ76="p")),"FH",INDEX('[1]2019'!$M$7:$NZ$33,MATCH($B$74,'[1]2019'!$C$7:$C$33,0),MATCH(EQ55,'[1]2019'!$M$5:$NZ$5))))</f>
        <v>2</v>
      </c>
      <c r="ER75" s="36">
        <f>IF(AND(INDEX('[1]2019'!$M$7:$NZ$33,MATCH($B$74,'[1]2019'!$C$7:$C$33,0),MATCH(ER55,'[1]2019'!$M$5:$NZ$5))=0,OR(ER76="x",ER76="p")),"FH",IF(AND(INDEX('[1]2019'!$M$7:$NZ$33,MATCH($B$74,'[1]2019'!$C$7:$C$33,0),MATCH(ER55,'[1]2019'!$M$5:$NZ$5))&gt;2,OR(ER76="x",ER76="p")),"FH",INDEX('[1]2019'!$M$7:$NZ$33,MATCH($B$74,'[1]2019'!$C$7:$C$33,0),MATCH(ER55,'[1]2019'!$M$5:$NZ$5))))</f>
        <v>2</v>
      </c>
      <c r="ES75" s="36">
        <f>IF(AND(INDEX('[1]2019'!$M$7:$NZ$33,MATCH($B$74,'[1]2019'!$C$7:$C$33,0),MATCH(ES55,'[1]2019'!$M$5:$NZ$5))=0,OR(ES76="x",ES76="p")),"FH",IF(AND(INDEX('[1]2019'!$M$7:$NZ$33,MATCH($B$74,'[1]2019'!$C$7:$C$33,0),MATCH(ES55,'[1]2019'!$M$5:$NZ$5))&gt;2,OR(ES76="x",ES76="p")),"FH",INDEX('[1]2019'!$M$7:$NZ$33,MATCH($B$74,'[1]2019'!$C$7:$C$33,0),MATCH(ES55,'[1]2019'!$M$5:$NZ$5))))</f>
        <v>2</v>
      </c>
      <c r="ET75" s="36">
        <f>IF(AND(INDEX('[1]2019'!$M$7:$NZ$33,MATCH($B$74,'[1]2019'!$C$7:$C$33,0),MATCH(ET55,'[1]2019'!$M$5:$NZ$5))=0,OR(ET76="x",ET76="p")),"FH",IF(AND(INDEX('[1]2019'!$M$7:$NZ$33,MATCH($B$74,'[1]2019'!$C$7:$C$33,0),MATCH(ET55,'[1]2019'!$M$5:$NZ$5))&gt;2,OR(ET76="x",ET76="p")),"FH",INDEX('[1]2019'!$M$7:$NZ$33,MATCH($B$74,'[1]2019'!$C$7:$C$33,0),MATCH(ET55,'[1]2019'!$M$5:$NZ$5))))</f>
        <v>0</v>
      </c>
      <c r="EU75" s="36">
        <f>IF(AND(INDEX('[1]2019'!$M$7:$NZ$33,MATCH($B$74,'[1]2019'!$C$7:$C$33,0),MATCH(EU55,'[1]2019'!$M$5:$NZ$5))=0,OR(EU76="x",EU76="p")),"FH",IF(AND(INDEX('[1]2019'!$M$7:$NZ$33,MATCH($B$74,'[1]2019'!$C$7:$C$33,0),MATCH(EU55,'[1]2019'!$M$5:$NZ$5))&gt;2,OR(EU76="x",EU76="p")),"FH",INDEX('[1]2019'!$M$7:$NZ$33,MATCH($B$74,'[1]2019'!$C$7:$C$33,0),MATCH(EU55,'[1]2019'!$M$5:$NZ$5))))</f>
        <v>0</v>
      </c>
      <c r="EV75" s="36">
        <f>IF(AND(INDEX('[1]2019'!$M$7:$NZ$33,MATCH($B$74,'[1]2019'!$C$7:$C$33,0),MATCH(EV55,'[1]2019'!$M$5:$NZ$5))=0,OR(EV76="x",EV76="p")),"FH",IF(AND(INDEX('[1]2019'!$M$7:$NZ$33,MATCH($B$74,'[1]2019'!$C$7:$C$33,0),MATCH(EV55,'[1]2019'!$M$5:$NZ$5))&gt;2,OR(EV76="x",EV76="p")),"FH",INDEX('[1]2019'!$M$7:$NZ$33,MATCH($B$74,'[1]2019'!$C$7:$C$33,0),MATCH(EV55,'[1]2019'!$M$5:$NZ$5))))</f>
        <v>2</v>
      </c>
      <c r="EW75" s="36">
        <f>IF(AND(INDEX('[1]2019'!$M$7:$NZ$33,MATCH($B$74,'[1]2019'!$C$7:$C$33,0),MATCH(EW55,'[1]2019'!$M$5:$NZ$5))=0,OR(EW76="x",EW76="p")),"FH",IF(AND(INDEX('[1]2019'!$M$7:$NZ$33,MATCH($B$74,'[1]2019'!$C$7:$C$33,0),MATCH(EW55,'[1]2019'!$M$5:$NZ$5))&gt;2,OR(EW76="x",EW76="p")),"FH",INDEX('[1]2019'!$M$7:$NZ$33,MATCH($B$74,'[1]2019'!$C$7:$C$33,0),MATCH(EW55,'[1]2019'!$M$5:$NZ$5))))</f>
        <v>2</v>
      </c>
      <c r="EX75" s="36">
        <f>IF(AND(INDEX('[1]2019'!$M$7:$NZ$33,MATCH($B$74,'[1]2019'!$C$7:$C$33,0),MATCH(EX55,'[1]2019'!$M$5:$NZ$5))=0,OR(EX76="x",EX76="p")),"FH",IF(AND(INDEX('[1]2019'!$M$7:$NZ$33,MATCH($B$74,'[1]2019'!$C$7:$C$33,0),MATCH(EX55,'[1]2019'!$M$5:$NZ$5))&gt;2,OR(EX76="x",EX76="p")),"FH",INDEX('[1]2019'!$M$7:$NZ$33,MATCH($B$74,'[1]2019'!$C$7:$C$33,0),MATCH(EX55,'[1]2019'!$M$5:$NZ$5))))</f>
        <v>2</v>
      </c>
      <c r="EY75" s="36">
        <f>IF(AND(INDEX('[1]2019'!$M$7:$NZ$33,MATCH($B$74,'[1]2019'!$C$7:$C$33,0),MATCH(EY55,'[1]2019'!$M$5:$NZ$5))=0,OR(EY76="x",EY76="p")),"FH",IF(AND(INDEX('[1]2019'!$M$7:$NZ$33,MATCH($B$74,'[1]2019'!$C$7:$C$33,0),MATCH(EY55,'[1]2019'!$M$5:$NZ$5))&gt;2,OR(EY76="x",EY76="p")),"FH",INDEX('[1]2019'!$M$7:$NZ$33,MATCH($B$74,'[1]2019'!$C$7:$C$33,0),MATCH(EY55,'[1]2019'!$M$5:$NZ$5))))</f>
        <v>2</v>
      </c>
      <c r="EZ75" s="36">
        <f>IF(AND(INDEX('[1]2019'!$M$7:$NZ$33,MATCH($B$74,'[1]2019'!$C$7:$C$33,0),MATCH(EZ55,'[1]2019'!$M$5:$NZ$5))=0,OR(EZ76="x",EZ76="p")),"FH",IF(AND(INDEX('[1]2019'!$M$7:$NZ$33,MATCH($B$74,'[1]2019'!$C$7:$C$33,0),MATCH(EZ55,'[1]2019'!$M$5:$NZ$5))&gt;2,OR(EZ76="x",EZ76="p")),"FH",INDEX('[1]2019'!$M$7:$NZ$33,MATCH($B$74,'[1]2019'!$C$7:$C$33,0),MATCH(EZ55,'[1]2019'!$M$5:$NZ$5))))</f>
        <v>2</v>
      </c>
      <c r="FA75" s="36">
        <f>IF(AND(INDEX('[1]2019'!$M$7:$NZ$33,MATCH($B$74,'[1]2019'!$C$7:$C$33,0),MATCH(FA55,'[1]2019'!$M$5:$NZ$5))=0,OR(FA76="x",FA76="p")),"FH",IF(AND(INDEX('[1]2019'!$M$7:$NZ$33,MATCH($B$74,'[1]2019'!$C$7:$C$33,0),MATCH(FA55,'[1]2019'!$M$5:$NZ$5))&gt;2,OR(FA76="x",FA76="p")),"FH",INDEX('[1]2019'!$M$7:$NZ$33,MATCH($B$74,'[1]2019'!$C$7:$C$33,0),MATCH(FA55,'[1]2019'!$M$5:$NZ$5))))</f>
        <v>0</v>
      </c>
      <c r="FB75" s="36">
        <f>IF(AND(INDEX('[1]2019'!$M$7:$NZ$33,MATCH($B$74,'[1]2019'!$C$7:$C$33,0),MATCH(FB55,'[1]2019'!$M$5:$NZ$5))=0,OR(FB76="x",FB76="p")),"FH",IF(AND(INDEX('[1]2019'!$M$7:$NZ$33,MATCH($B$74,'[1]2019'!$C$7:$C$33,0),MATCH(FB55,'[1]2019'!$M$5:$NZ$5))&gt;2,OR(FB76="x",FB76="p")),"FH",INDEX('[1]2019'!$M$7:$NZ$33,MATCH($B$74,'[1]2019'!$C$7:$C$33,0),MATCH(FB55,'[1]2019'!$M$5:$NZ$5))))</f>
        <v>0</v>
      </c>
      <c r="FC75" s="36">
        <f>IF(AND(INDEX('[1]2019'!$M$7:$NZ$33,MATCH($B$74,'[1]2019'!$C$7:$C$33,0),MATCH(FC55,'[1]2019'!$M$5:$NZ$5))=0,OR(FC76="x",FC76="p")),"FH",IF(AND(INDEX('[1]2019'!$M$7:$NZ$33,MATCH($B$74,'[1]2019'!$C$7:$C$33,0),MATCH(FC55,'[1]2019'!$M$5:$NZ$5))&gt;2,OR(FC76="x",FC76="p")),"FH",INDEX('[1]2019'!$M$7:$NZ$33,MATCH($B$74,'[1]2019'!$C$7:$C$33,0),MATCH(FC55,'[1]2019'!$M$5:$NZ$5))))</f>
        <v>2</v>
      </c>
      <c r="FD75" s="36">
        <f>IF(AND(INDEX('[1]2019'!$M$7:$NZ$33,MATCH($B$74,'[1]2019'!$C$7:$C$33,0),MATCH(FD55,'[1]2019'!$M$5:$NZ$5))=0,OR(FD76="x",FD76="p")),"FH",IF(AND(INDEX('[1]2019'!$M$7:$NZ$33,MATCH($B$74,'[1]2019'!$C$7:$C$33,0),MATCH(FD55,'[1]2019'!$M$5:$NZ$5))&gt;2,OR(FD76="x",FD76="p")),"FH",INDEX('[1]2019'!$M$7:$NZ$33,MATCH($B$74,'[1]2019'!$C$7:$C$33,0),MATCH(FD55,'[1]2019'!$M$5:$NZ$5))))</f>
        <v>2</v>
      </c>
      <c r="FE75" s="36">
        <f>IF(AND(INDEX('[1]2019'!$M$7:$NZ$33,MATCH($B$74,'[1]2019'!$C$7:$C$33,0),MATCH(FE55,'[1]2019'!$M$5:$NZ$5))=0,OR(FE76="x",FE76="p")),"FH",IF(AND(INDEX('[1]2019'!$M$7:$NZ$33,MATCH($B$74,'[1]2019'!$C$7:$C$33,0),MATCH(FE55,'[1]2019'!$M$5:$NZ$5))&gt;2,OR(FE76="x",FE76="p")),"FH",INDEX('[1]2019'!$M$7:$NZ$33,MATCH($B$74,'[1]2019'!$C$7:$C$33,0),MATCH(FE55,'[1]2019'!$M$5:$NZ$5))))</f>
        <v>0</v>
      </c>
      <c r="FF75" s="36">
        <f>IF(AND(INDEX('[1]2019'!$M$7:$NZ$33,MATCH($B$74,'[1]2019'!$C$7:$C$33,0),MATCH(FF55,'[1]2019'!$M$5:$NZ$5))=0,OR(FF76="x",FF76="p")),"FH",IF(AND(INDEX('[1]2019'!$M$7:$NZ$33,MATCH($B$74,'[1]2019'!$C$7:$C$33,0),MATCH(FF55,'[1]2019'!$M$5:$NZ$5))&gt;2,OR(FF76="x",FF76="p")),"FH",INDEX('[1]2019'!$M$7:$NZ$33,MATCH($B$74,'[1]2019'!$C$7:$C$33,0),MATCH(FF55,'[1]2019'!$M$5:$NZ$5))))</f>
        <v>5</v>
      </c>
      <c r="FG75" s="36">
        <f>IF(AND(INDEX('[1]2019'!$M$7:$NZ$33,MATCH($B$74,'[1]2019'!$C$7:$C$33,0),MATCH(FG55,'[1]2019'!$M$5:$NZ$5))=0,OR(FG76="x",FG76="p")),"FH",IF(AND(INDEX('[1]2019'!$M$7:$NZ$33,MATCH($B$74,'[1]2019'!$C$7:$C$33,0),MATCH(FG55,'[1]2019'!$M$5:$NZ$5))&gt;2,OR(FG76="x",FG76="p")),"FH",INDEX('[1]2019'!$M$7:$NZ$33,MATCH($B$74,'[1]2019'!$C$7:$C$33,0),MATCH(FG55,'[1]2019'!$M$5:$NZ$5))))</f>
        <v>2</v>
      </c>
      <c r="FH75" s="36">
        <f>IF(AND(INDEX('[1]2019'!$M$7:$NZ$33,MATCH($B$74,'[1]2019'!$C$7:$C$33,0),MATCH(FH55,'[1]2019'!$M$5:$NZ$5))=0,OR(FH76="x",FH76="p")),"FH",IF(AND(INDEX('[1]2019'!$M$7:$NZ$33,MATCH($B$74,'[1]2019'!$C$7:$C$33,0),MATCH(FH55,'[1]2019'!$M$5:$NZ$5))&gt;2,OR(FH76="x",FH76="p")),"FH",INDEX('[1]2019'!$M$7:$NZ$33,MATCH($B$74,'[1]2019'!$C$7:$C$33,0),MATCH(FH55,'[1]2019'!$M$5:$NZ$5))))</f>
        <v>2</v>
      </c>
      <c r="FI75" s="36">
        <f>IF(AND(INDEX('[1]2019'!$M$7:$NZ$33,MATCH($B$74,'[1]2019'!$C$7:$C$33,0),MATCH(FI55,'[1]2019'!$M$5:$NZ$5))=0,OR(FI76="x",FI76="p")),"FH",IF(AND(INDEX('[1]2019'!$M$7:$NZ$33,MATCH($B$74,'[1]2019'!$C$7:$C$33,0),MATCH(FI55,'[1]2019'!$M$5:$NZ$5))&gt;2,OR(FI76="x",FI76="p")),"FH",INDEX('[1]2019'!$M$7:$NZ$33,MATCH($B$74,'[1]2019'!$C$7:$C$33,0),MATCH(FI55,'[1]2019'!$M$5:$NZ$5))))</f>
        <v>2</v>
      </c>
      <c r="FJ75" s="36" t="str">
        <f>IF(AND(INDEX('[1]2019'!$M$7:$NZ$33,MATCH($B$74,'[1]2019'!$C$7:$C$33,0),MATCH(FJ55,'[1]2019'!$M$5:$NZ$5))=0,OR(FJ76="x",FJ76="p")),"FH",IF(AND(INDEX('[1]2019'!$M$7:$NZ$33,MATCH($B$74,'[1]2019'!$C$7:$C$33,0),MATCH(FJ55,'[1]2019'!$M$5:$NZ$5))&gt;2,OR(FJ76="x",FJ76="p")),"FH",INDEX('[1]2019'!$M$7:$NZ$33,MATCH($B$74,'[1]2019'!$C$7:$C$33,0),MATCH(FJ55,'[1]2019'!$M$5:$NZ$5))))</f>
        <v>FH</v>
      </c>
      <c r="FK75" s="36">
        <f>IF(AND(INDEX('[1]2019'!$M$7:$NZ$33,MATCH($B$74,'[1]2019'!$C$7:$C$33,0),MATCH(FK55,'[1]2019'!$M$5:$NZ$5))=0,OR(FK76="x",FK76="p")),"FH",IF(AND(INDEX('[1]2019'!$M$7:$NZ$33,MATCH($B$74,'[1]2019'!$C$7:$C$33,0),MATCH(FK55,'[1]2019'!$M$5:$NZ$5))&gt;2,OR(FK76="x",FK76="p")),"FH",INDEX('[1]2019'!$M$7:$NZ$33,MATCH($B$74,'[1]2019'!$C$7:$C$33,0),MATCH(FK55,'[1]2019'!$M$5:$NZ$5))))</f>
        <v>3</v>
      </c>
      <c r="FL75" s="36">
        <f>IF(AND(INDEX('[1]2019'!$M$7:$NZ$33,MATCH($B$74,'[1]2019'!$C$7:$C$33,0),MATCH(FL55,'[1]2019'!$M$5:$NZ$5))=0,OR(FL76="x",FL76="p")),"FH",IF(AND(INDEX('[1]2019'!$M$7:$NZ$33,MATCH($B$74,'[1]2019'!$C$7:$C$33,0),MATCH(FL55,'[1]2019'!$M$5:$NZ$5))&gt;2,OR(FL76="x",FL76="p")),"FH",INDEX('[1]2019'!$M$7:$NZ$33,MATCH($B$74,'[1]2019'!$C$7:$C$33,0),MATCH(FL55,'[1]2019'!$M$5:$NZ$5))))</f>
        <v>3</v>
      </c>
      <c r="FM75" s="36">
        <f>IF(AND(INDEX('[1]2019'!$M$7:$NZ$33,MATCH($B$74,'[1]2019'!$C$7:$C$33,0),MATCH(FM55,'[1]2019'!$M$5:$NZ$5))=0,OR(FM76="x",FM76="p")),"FH",IF(AND(INDEX('[1]2019'!$M$7:$NZ$33,MATCH($B$74,'[1]2019'!$C$7:$C$33,0),MATCH(FM55,'[1]2019'!$M$5:$NZ$5))&gt;2,OR(FM76="x",FM76="p")),"FH",INDEX('[1]2019'!$M$7:$NZ$33,MATCH($B$74,'[1]2019'!$C$7:$C$33,0),MATCH(FM55,'[1]2019'!$M$5:$NZ$5))))</f>
        <v>2</v>
      </c>
      <c r="FN75" s="36">
        <f>IF(AND(INDEX('[1]2019'!$M$7:$NZ$33,MATCH($B$74,'[1]2019'!$C$7:$C$33,0),MATCH(FN55,'[1]2019'!$M$5:$NZ$5))=0,OR(FN76="x",FN76="p")),"FH",IF(AND(INDEX('[1]2019'!$M$7:$NZ$33,MATCH($B$74,'[1]2019'!$C$7:$C$33,0),MATCH(FN55,'[1]2019'!$M$5:$NZ$5))&gt;2,OR(FN76="x",FN76="p")),"FH",INDEX('[1]2019'!$M$7:$NZ$33,MATCH($B$74,'[1]2019'!$C$7:$C$33,0),MATCH(FN55,'[1]2019'!$M$5:$NZ$5))))</f>
        <v>2</v>
      </c>
      <c r="FO75" s="36">
        <f>IF(AND(INDEX('[1]2019'!$M$7:$NZ$33,MATCH($B$74,'[1]2019'!$C$7:$C$33,0),MATCH(FO55,'[1]2019'!$M$5:$NZ$5))=0,OR(FO76="x",FO76="p")),"FH",IF(AND(INDEX('[1]2019'!$M$7:$NZ$33,MATCH($B$74,'[1]2019'!$C$7:$C$33,0),MATCH(FO55,'[1]2019'!$M$5:$NZ$5))&gt;2,OR(FO76="x",FO76="p")),"FH",INDEX('[1]2019'!$M$7:$NZ$33,MATCH($B$74,'[1]2019'!$C$7:$C$33,0),MATCH(FO55,'[1]2019'!$M$5:$NZ$5))))</f>
        <v>0</v>
      </c>
      <c r="FP75" s="36">
        <f>IF(AND(INDEX('[1]2019'!$M$7:$NZ$33,MATCH($B$74,'[1]2019'!$C$7:$C$33,0),MATCH(FP55,'[1]2019'!$M$5:$NZ$5))=0,OR(FP76="x",FP76="p")),"FH",IF(AND(INDEX('[1]2019'!$M$7:$NZ$33,MATCH($B$74,'[1]2019'!$C$7:$C$33,0),MATCH(FP55,'[1]2019'!$M$5:$NZ$5))&gt;2,OR(FP76="x",FP76="p")),"FH",INDEX('[1]2019'!$M$7:$NZ$33,MATCH($B$74,'[1]2019'!$C$7:$C$33,0),MATCH(FP55,'[1]2019'!$M$5:$NZ$5))))</f>
        <v>0</v>
      </c>
      <c r="FQ75" s="36">
        <f>IF(AND(INDEX('[1]2019'!$M$7:$NZ$33,MATCH($B$74,'[1]2019'!$C$7:$C$33,0),MATCH(FQ55,'[1]2019'!$M$5:$NZ$5))=0,OR(FQ76="x",FQ76="p")),"FH",IF(AND(INDEX('[1]2019'!$M$7:$NZ$33,MATCH($B$74,'[1]2019'!$C$7:$C$33,0),MATCH(FQ55,'[1]2019'!$M$5:$NZ$5))&gt;2,OR(FQ76="x",FQ76="p")),"FH",INDEX('[1]2019'!$M$7:$NZ$33,MATCH($B$74,'[1]2019'!$C$7:$C$33,0),MATCH(FQ55,'[1]2019'!$M$5:$NZ$5))))</f>
        <v>5</v>
      </c>
      <c r="FR75" s="36">
        <f>IF(AND(INDEX('[1]2019'!$M$7:$NZ$33,MATCH($B$74,'[1]2019'!$C$7:$C$33,0),MATCH(FR55,'[1]2019'!$M$5:$NZ$5))=0,OR(FR76="x",FR76="p")),"FH",IF(AND(INDEX('[1]2019'!$M$7:$NZ$33,MATCH($B$74,'[1]2019'!$C$7:$C$33,0),MATCH(FR55,'[1]2019'!$M$5:$NZ$5))&gt;2,OR(FR76="x",FR76="p")),"FH",INDEX('[1]2019'!$M$7:$NZ$33,MATCH($B$74,'[1]2019'!$C$7:$C$33,0),MATCH(FR55,'[1]2019'!$M$5:$NZ$5))))</f>
        <v>2</v>
      </c>
      <c r="FS75" s="36">
        <f>IF(AND(INDEX('[1]2019'!$M$7:$NZ$33,MATCH($B$74,'[1]2019'!$C$7:$C$33,0),MATCH(FS55,'[1]2019'!$M$5:$NZ$5))=0,OR(FS76="x",FS76="p")),"FH",IF(AND(INDEX('[1]2019'!$M$7:$NZ$33,MATCH($B$74,'[1]2019'!$C$7:$C$33,0),MATCH(FS55,'[1]2019'!$M$5:$NZ$5))&gt;2,OR(FS76="x",FS76="p")),"FH",INDEX('[1]2019'!$M$7:$NZ$33,MATCH($B$74,'[1]2019'!$C$7:$C$33,0),MATCH(FS55,'[1]2019'!$M$5:$NZ$5))))</f>
        <v>1</v>
      </c>
      <c r="FT75" s="36">
        <f>IF(AND(INDEX('[1]2019'!$M$7:$NZ$33,MATCH($B$74,'[1]2019'!$C$7:$C$33,0),MATCH(FT55,'[1]2019'!$M$5:$NZ$5))=0,OR(FT76="x",FT76="p")),"FH",IF(AND(INDEX('[1]2019'!$M$7:$NZ$33,MATCH($B$74,'[1]2019'!$C$7:$C$33,0),MATCH(FT55,'[1]2019'!$M$5:$NZ$5))&gt;2,OR(FT76="x",FT76="p")),"FH",INDEX('[1]2019'!$M$7:$NZ$33,MATCH($B$74,'[1]2019'!$C$7:$C$33,0),MATCH(FT55,'[1]2019'!$M$5:$NZ$5))))</f>
        <v>1</v>
      </c>
      <c r="FU75" s="36">
        <f>IF(AND(INDEX('[1]2019'!$M$7:$NZ$33,MATCH($B$74,'[1]2019'!$C$7:$C$33,0),MATCH(FU55,'[1]2019'!$M$5:$NZ$5))=0,OR(FU76="x",FU76="p")),"FH",IF(AND(INDEX('[1]2019'!$M$7:$NZ$33,MATCH($B$74,'[1]2019'!$C$7:$C$33,0),MATCH(FU55,'[1]2019'!$M$5:$NZ$5))&gt;2,OR(FU76="x",FU76="p")),"FH",INDEX('[1]2019'!$M$7:$NZ$33,MATCH($B$74,'[1]2019'!$C$7:$C$33,0),MATCH(FU55,'[1]2019'!$M$5:$NZ$5))))</f>
        <v>1</v>
      </c>
      <c r="FV75" s="36">
        <f>IF(AND(INDEX('[1]2019'!$M$7:$NZ$33,MATCH($B$74,'[1]2019'!$C$7:$C$33,0),MATCH(FV55,'[1]2019'!$M$5:$NZ$5))=0,OR(FV76="x",FV76="p")),"FH",IF(AND(INDEX('[1]2019'!$M$7:$NZ$33,MATCH($B$74,'[1]2019'!$C$7:$C$33,0),MATCH(FV55,'[1]2019'!$M$5:$NZ$5))&gt;2,OR(FV76="x",FV76="p")),"FH",INDEX('[1]2019'!$M$7:$NZ$33,MATCH($B$74,'[1]2019'!$C$7:$C$33,0),MATCH(FV55,'[1]2019'!$M$5:$NZ$5))))</f>
        <v>0</v>
      </c>
      <c r="FW75" s="36">
        <f>IF(AND(INDEX('[1]2019'!$M$7:$NZ$33,MATCH($B$74,'[1]2019'!$C$7:$C$33,0),MATCH(FW55,'[1]2019'!$M$5:$NZ$5))=0,OR(FW76="x",FW76="p")),"FH",IF(AND(INDEX('[1]2019'!$M$7:$NZ$33,MATCH($B$74,'[1]2019'!$C$7:$C$33,0),MATCH(FW55,'[1]2019'!$M$5:$NZ$5))&gt;2,OR(FW76="x",FW76="p")),"FH",INDEX('[1]2019'!$M$7:$NZ$33,MATCH($B$74,'[1]2019'!$C$7:$C$33,0),MATCH(FW55,'[1]2019'!$M$5:$NZ$5))))</f>
        <v>0</v>
      </c>
    </row>
    <row r="76" spans="1:179" ht="12" hidden="1" customHeight="1" x14ac:dyDescent="0.25">
      <c r="A76" s="34" t="s">
        <v>25</v>
      </c>
      <c r="B76" s="18" t="s">
        <v>7</v>
      </c>
      <c r="C76" s="19"/>
      <c r="D76" s="19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 t="s">
        <v>9</v>
      </c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 t="s">
        <v>9</v>
      </c>
      <c r="AI76" s="20" t="s">
        <v>9</v>
      </c>
      <c r="AJ76" s="20"/>
      <c r="AK76" s="20"/>
      <c r="AL76" s="20"/>
      <c r="AM76" s="20"/>
      <c r="AN76" s="20" t="s">
        <v>9</v>
      </c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 t="s">
        <v>9</v>
      </c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 t="s">
        <v>9</v>
      </c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 t="s">
        <v>9</v>
      </c>
      <c r="CC76" s="20" t="s">
        <v>9</v>
      </c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 t="s">
        <v>9</v>
      </c>
      <c r="CQ76" s="20" t="s">
        <v>9</v>
      </c>
      <c r="CR76" s="20"/>
      <c r="CS76" s="20"/>
      <c r="CT76" s="20"/>
      <c r="CU76" s="20"/>
      <c r="CV76" s="20"/>
      <c r="CW76" s="21"/>
      <c r="CX76" s="20" t="s">
        <v>9</v>
      </c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 t="s">
        <v>9</v>
      </c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  <c r="EG76" s="20"/>
      <c r="EH76" s="20"/>
      <c r="EI76" s="20"/>
      <c r="EJ76" s="20"/>
      <c r="EK76" s="20"/>
      <c r="EL76" s="20"/>
      <c r="EM76" s="20"/>
      <c r="EN76" s="20"/>
      <c r="EO76" s="20"/>
      <c r="EP76" s="20"/>
      <c r="EQ76" s="20"/>
      <c r="ER76" s="20"/>
      <c r="ES76" s="20"/>
      <c r="ET76" s="20"/>
      <c r="EU76" s="20"/>
      <c r="EV76" s="20"/>
      <c r="EW76" s="20"/>
      <c r="EX76" s="20"/>
      <c r="EY76" s="20"/>
      <c r="EZ76" s="20"/>
      <c r="FA76" s="20"/>
      <c r="FB76" s="20"/>
      <c r="FC76" s="20"/>
      <c r="FD76" s="20"/>
      <c r="FE76" s="20"/>
      <c r="FF76" s="20"/>
      <c r="FG76" s="20"/>
      <c r="FH76" s="20"/>
      <c r="FI76" s="20"/>
      <c r="FJ76" s="20" t="s">
        <v>9</v>
      </c>
      <c r="FK76" s="20"/>
      <c r="FL76" s="20"/>
      <c r="FM76" s="20"/>
      <c r="FN76" s="20"/>
      <c r="FO76" s="20"/>
      <c r="FP76" s="20"/>
      <c r="FQ76" s="20"/>
      <c r="FR76" s="20"/>
      <c r="FS76" s="20"/>
      <c r="FT76" s="20"/>
      <c r="FU76" s="20"/>
      <c r="FV76" s="20"/>
      <c r="FW76" s="20"/>
    </row>
    <row r="77" spans="1:179" ht="12" hidden="1" customHeight="1" x14ac:dyDescent="0.25">
      <c r="A77" s="34" t="s">
        <v>25</v>
      </c>
      <c r="B77" s="22" t="s">
        <v>10</v>
      </c>
      <c r="C77" s="23"/>
      <c r="D77" s="23"/>
      <c r="E77" s="23">
        <f t="shared" ref="E77:BP77" si="30">IF(E80&lt;&gt;"",E80,IF(OR(E74=1,E76="x",E74=2),1,E76))</f>
        <v>1</v>
      </c>
      <c r="F77" s="23">
        <f t="shared" si="30"/>
        <v>1</v>
      </c>
      <c r="G77" s="23">
        <f t="shared" si="30"/>
        <v>1</v>
      </c>
      <c r="H77" s="23">
        <f t="shared" si="30"/>
        <v>1</v>
      </c>
      <c r="I77" s="23">
        <f t="shared" si="30"/>
        <v>1</v>
      </c>
      <c r="J77" s="23">
        <f t="shared" si="30"/>
        <v>0</v>
      </c>
      <c r="K77" s="23">
        <f t="shared" si="30"/>
        <v>0</v>
      </c>
      <c r="L77" s="23">
        <f t="shared" si="30"/>
        <v>0</v>
      </c>
      <c r="M77" s="23">
        <f t="shared" si="30"/>
        <v>0</v>
      </c>
      <c r="N77" s="23">
        <f t="shared" si="30"/>
        <v>0</v>
      </c>
      <c r="O77" s="23">
        <f t="shared" si="30"/>
        <v>1</v>
      </c>
      <c r="P77" s="23">
        <f t="shared" si="30"/>
        <v>1</v>
      </c>
      <c r="Q77" s="23">
        <f t="shared" si="30"/>
        <v>1</v>
      </c>
      <c r="R77" s="23">
        <f t="shared" si="30"/>
        <v>1</v>
      </c>
      <c r="S77" s="23">
        <f t="shared" si="30"/>
        <v>1</v>
      </c>
      <c r="T77" s="23">
        <f t="shared" si="30"/>
        <v>1</v>
      </c>
      <c r="U77" s="23">
        <f t="shared" si="30"/>
        <v>1</v>
      </c>
      <c r="V77" s="23">
        <f t="shared" si="30"/>
        <v>1</v>
      </c>
      <c r="W77" s="23">
        <f t="shared" si="30"/>
        <v>1</v>
      </c>
      <c r="X77" s="23">
        <f t="shared" si="30"/>
        <v>0</v>
      </c>
      <c r="Y77" s="23">
        <f t="shared" si="30"/>
        <v>0</v>
      </c>
      <c r="Z77" s="23">
        <f t="shared" si="30"/>
        <v>1</v>
      </c>
      <c r="AA77" s="23">
        <f t="shared" si="30"/>
        <v>1</v>
      </c>
      <c r="AB77" s="23">
        <f t="shared" si="30"/>
        <v>1</v>
      </c>
      <c r="AC77" s="23">
        <f t="shared" si="30"/>
        <v>1</v>
      </c>
      <c r="AD77" s="23">
        <f t="shared" si="30"/>
        <v>1</v>
      </c>
      <c r="AE77" s="23">
        <f t="shared" si="30"/>
        <v>0</v>
      </c>
      <c r="AF77" s="23">
        <f t="shared" si="30"/>
        <v>0</v>
      </c>
      <c r="AG77" s="23">
        <f t="shared" si="30"/>
        <v>1</v>
      </c>
      <c r="AH77" s="23" t="str">
        <f t="shared" si="30"/>
        <v>ski</v>
      </c>
      <c r="AI77" s="23">
        <f t="shared" si="30"/>
        <v>1</v>
      </c>
      <c r="AJ77" s="23">
        <f t="shared" si="30"/>
        <v>1</v>
      </c>
      <c r="AK77" s="23">
        <f t="shared" si="30"/>
        <v>1</v>
      </c>
      <c r="AL77" s="23">
        <f t="shared" si="30"/>
        <v>1</v>
      </c>
      <c r="AM77" s="23">
        <f t="shared" si="30"/>
        <v>1</v>
      </c>
      <c r="AN77" s="23">
        <f t="shared" si="30"/>
        <v>1</v>
      </c>
      <c r="AO77" s="23">
        <f t="shared" si="30"/>
        <v>1</v>
      </c>
      <c r="AP77" s="23">
        <f t="shared" si="30"/>
        <v>1</v>
      </c>
      <c r="AQ77" s="23">
        <f t="shared" si="30"/>
        <v>1</v>
      </c>
      <c r="AR77" s="23">
        <f t="shared" si="30"/>
        <v>1</v>
      </c>
      <c r="AS77" s="23">
        <f t="shared" si="30"/>
        <v>0</v>
      </c>
      <c r="AT77" s="23">
        <f t="shared" si="30"/>
        <v>0</v>
      </c>
      <c r="AU77" s="23">
        <f t="shared" si="30"/>
        <v>1</v>
      </c>
      <c r="AV77" s="23">
        <f t="shared" si="30"/>
        <v>1</v>
      </c>
      <c r="AW77" s="23">
        <f t="shared" si="30"/>
        <v>0</v>
      </c>
      <c r="AX77" s="23">
        <f t="shared" si="30"/>
        <v>0</v>
      </c>
      <c r="AY77" s="23">
        <f t="shared" si="30"/>
        <v>1</v>
      </c>
      <c r="AZ77" s="23">
        <f t="shared" si="30"/>
        <v>1</v>
      </c>
      <c r="BA77" s="23">
        <f t="shared" si="30"/>
        <v>1</v>
      </c>
      <c r="BB77" s="23">
        <f t="shared" si="30"/>
        <v>1</v>
      </c>
      <c r="BC77" s="23">
        <f t="shared" si="30"/>
        <v>0</v>
      </c>
      <c r="BD77" s="23">
        <f t="shared" si="30"/>
        <v>0</v>
      </c>
      <c r="BE77" s="23">
        <f t="shared" si="30"/>
        <v>0</v>
      </c>
      <c r="BF77" s="23">
        <f t="shared" si="30"/>
        <v>0</v>
      </c>
      <c r="BG77" s="23">
        <f t="shared" si="30"/>
        <v>0</v>
      </c>
      <c r="BH77" s="23">
        <f t="shared" si="30"/>
        <v>0</v>
      </c>
      <c r="BI77" s="23">
        <f t="shared" si="30"/>
        <v>1</v>
      </c>
      <c r="BJ77" s="23">
        <f t="shared" si="30"/>
        <v>0</v>
      </c>
      <c r="BK77" s="23">
        <f t="shared" si="30"/>
        <v>0</v>
      </c>
      <c r="BL77" s="23">
        <f t="shared" si="30"/>
        <v>1</v>
      </c>
      <c r="BM77" s="23">
        <f t="shared" si="30"/>
        <v>1</v>
      </c>
      <c r="BN77" s="23">
        <f t="shared" si="30"/>
        <v>1</v>
      </c>
      <c r="BO77" s="23">
        <f t="shared" si="30"/>
        <v>1</v>
      </c>
      <c r="BP77" s="23">
        <f t="shared" si="30"/>
        <v>1</v>
      </c>
      <c r="BQ77" s="23">
        <f t="shared" ref="BQ77:CQ77" si="31">IF(BQ80&lt;&gt;"",BQ80,IF(OR(BQ74=1,BQ76="x",BQ74=2),1,BQ76))</f>
        <v>0</v>
      </c>
      <c r="BR77" s="23">
        <f t="shared" si="31"/>
        <v>0</v>
      </c>
      <c r="BS77" s="23">
        <f t="shared" si="31"/>
        <v>0</v>
      </c>
      <c r="BT77" s="23">
        <f t="shared" si="31"/>
        <v>0</v>
      </c>
      <c r="BU77" s="23">
        <f t="shared" si="31"/>
        <v>0</v>
      </c>
      <c r="BV77" s="23">
        <f t="shared" si="31"/>
        <v>0</v>
      </c>
      <c r="BW77" s="23">
        <f t="shared" si="31"/>
        <v>1</v>
      </c>
      <c r="BX77" s="23">
        <f t="shared" si="31"/>
        <v>1</v>
      </c>
      <c r="BY77" s="23">
        <f t="shared" si="31"/>
        <v>1</v>
      </c>
      <c r="BZ77" s="23">
        <f t="shared" si="31"/>
        <v>1</v>
      </c>
      <c r="CA77" s="23">
        <f t="shared" si="31"/>
        <v>0</v>
      </c>
      <c r="CB77" s="23" t="str">
        <f t="shared" si="31"/>
        <v>ski</v>
      </c>
      <c r="CC77" s="23">
        <f t="shared" si="31"/>
        <v>1</v>
      </c>
      <c r="CD77" s="23">
        <f t="shared" si="31"/>
        <v>1</v>
      </c>
      <c r="CE77" s="23">
        <f t="shared" si="31"/>
        <v>1</v>
      </c>
      <c r="CF77" s="23">
        <f t="shared" si="31"/>
        <v>1</v>
      </c>
      <c r="CG77" s="23">
        <f t="shared" si="31"/>
        <v>1</v>
      </c>
      <c r="CH77" s="23">
        <f t="shared" si="31"/>
        <v>1</v>
      </c>
      <c r="CI77" s="23">
        <f t="shared" si="31"/>
        <v>0</v>
      </c>
      <c r="CJ77" s="23">
        <f t="shared" si="31"/>
        <v>0</v>
      </c>
      <c r="CK77" s="23">
        <f t="shared" si="31"/>
        <v>1</v>
      </c>
      <c r="CL77" s="23">
        <f t="shared" si="31"/>
        <v>1</v>
      </c>
      <c r="CM77" s="23">
        <f t="shared" si="31"/>
        <v>1</v>
      </c>
      <c r="CN77" s="23">
        <f t="shared" si="31"/>
        <v>1</v>
      </c>
      <c r="CO77" s="23">
        <f t="shared" si="31"/>
        <v>1</v>
      </c>
      <c r="CP77" s="23" t="str">
        <f t="shared" si="31"/>
        <v>c</v>
      </c>
      <c r="CQ77" s="23">
        <f t="shared" si="31"/>
        <v>1</v>
      </c>
      <c r="CR77" s="23">
        <f>IF(CR80&lt;&gt;"",CR80,IF(OR(CR74=1,CR76="x",CR74=2),1,0))</f>
        <v>1</v>
      </c>
      <c r="CS77" s="23">
        <f t="shared" ref="CS77:FD77" si="32">IF(CS80&lt;&gt;"",CS80,IF(OR(CS74=1,CS76="x",CS74=2),1,0))</f>
        <v>1</v>
      </c>
      <c r="CT77" s="23">
        <f t="shared" si="32"/>
        <v>1</v>
      </c>
      <c r="CU77" s="23">
        <f t="shared" si="32"/>
        <v>1</v>
      </c>
      <c r="CV77" s="23">
        <f t="shared" si="32"/>
        <v>1</v>
      </c>
      <c r="CW77" s="23">
        <f t="shared" si="32"/>
        <v>0</v>
      </c>
      <c r="CX77" s="23" t="str">
        <f t="shared" si="32"/>
        <v>c</v>
      </c>
      <c r="CY77" s="23">
        <f t="shared" si="32"/>
        <v>1</v>
      </c>
      <c r="CZ77" s="23">
        <f t="shared" si="32"/>
        <v>1</v>
      </c>
      <c r="DA77" s="23">
        <f t="shared" si="32"/>
        <v>1</v>
      </c>
      <c r="DB77" s="23">
        <f t="shared" si="32"/>
        <v>1</v>
      </c>
      <c r="DC77" s="23">
        <f t="shared" si="32"/>
        <v>1</v>
      </c>
      <c r="DD77" s="23">
        <f t="shared" si="32"/>
        <v>0</v>
      </c>
      <c r="DE77" s="23">
        <f t="shared" si="32"/>
        <v>0</v>
      </c>
      <c r="DF77" s="23">
        <f t="shared" si="32"/>
        <v>1</v>
      </c>
      <c r="DG77" s="23">
        <f t="shared" si="32"/>
        <v>1</v>
      </c>
      <c r="DH77" s="23">
        <f t="shared" si="32"/>
        <v>1</v>
      </c>
      <c r="DI77" s="23">
        <f t="shared" si="32"/>
        <v>0</v>
      </c>
      <c r="DJ77" s="23">
        <f t="shared" si="32"/>
        <v>0</v>
      </c>
      <c r="DK77" s="23">
        <f t="shared" si="32"/>
        <v>1</v>
      </c>
      <c r="DL77" s="23">
        <f t="shared" si="32"/>
        <v>1</v>
      </c>
      <c r="DM77" s="23">
        <f t="shared" si="32"/>
        <v>1</v>
      </c>
      <c r="DN77" s="23">
        <f t="shared" si="32"/>
        <v>1</v>
      </c>
      <c r="DO77" s="23">
        <f t="shared" si="32"/>
        <v>1</v>
      </c>
      <c r="DP77" s="23">
        <f t="shared" si="32"/>
        <v>1</v>
      </c>
      <c r="DQ77" s="23">
        <f t="shared" si="32"/>
        <v>1</v>
      </c>
      <c r="DR77" s="23">
        <f t="shared" si="32"/>
        <v>0</v>
      </c>
      <c r="DS77" s="23">
        <f t="shared" si="32"/>
        <v>0</v>
      </c>
      <c r="DT77" s="23">
        <f t="shared" si="32"/>
        <v>0</v>
      </c>
      <c r="DU77" s="23">
        <f t="shared" si="32"/>
        <v>1</v>
      </c>
      <c r="DV77" s="23">
        <f t="shared" si="32"/>
        <v>1</v>
      </c>
      <c r="DW77" s="23">
        <f t="shared" si="32"/>
        <v>1</v>
      </c>
      <c r="DX77" s="23">
        <f t="shared" si="32"/>
        <v>1</v>
      </c>
      <c r="DY77" s="23">
        <f t="shared" si="32"/>
        <v>0</v>
      </c>
      <c r="DZ77" s="23">
        <f t="shared" si="32"/>
        <v>0</v>
      </c>
      <c r="EA77" s="23">
        <f t="shared" si="32"/>
        <v>0</v>
      </c>
      <c r="EB77" s="23">
        <f t="shared" si="32"/>
        <v>1</v>
      </c>
      <c r="EC77" s="23">
        <f t="shared" si="32"/>
        <v>1</v>
      </c>
      <c r="ED77" s="23">
        <f t="shared" si="32"/>
        <v>1</v>
      </c>
      <c r="EE77" s="23">
        <f t="shared" si="32"/>
        <v>1</v>
      </c>
      <c r="EF77" s="23">
        <f t="shared" si="32"/>
        <v>0</v>
      </c>
      <c r="EG77" s="23">
        <f t="shared" si="32"/>
        <v>0</v>
      </c>
      <c r="EH77" s="23">
        <f t="shared" si="32"/>
        <v>0</v>
      </c>
      <c r="EI77" s="23">
        <f t="shared" si="32"/>
        <v>0</v>
      </c>
      <c r="EJ77" s="23">
        <f t="shared" si="32"/>
        <v>0</v>
      </c>
      <c r="EK77" s="23">
        <f t="shared" si="32"/>
        <v>0</v>
      </c>
      <c r="EL77" s="23">
        <f t="shared" si="32"/>
        <v>0</v>
      </c>
      <c r="EM77" s="23">
        <f t="shared" si="32"/>
        <v>0</v>
      </c>
      <c r="EN77" s="23">
        <f t="shared" si="32"/>
        <v>0</v>
      </c>
      <c r="EO77" s="23">
        <f t="shared" si="32"/>
        <v>1</v>
      </c>
      <c r="EP77" s="23">
        <f t="shared" si="32"/>
        <v>1</v>
      </c>
      <c r="EQ77" s="23">
        <f t="shared" si="32"/>
        <v>1</v>
      </c>
      <c r="ER77" s="23">
        <f t="shared" si="32"/>
        <v>1</v>
      </c>
      <c r="ES77" s="23">
        <f t="shared" si="32"/>
        <v>1</v>
      </c>
      <c r="ET77" s="23">
        <f t="shared" si="32"/>
        <v>0</v>
      </c>
      <c r="EU77" s="23">
        <f t="shared" si="32"/>
        <v>0</v>
      </c>
      <c r="EV77" s="23">
        <f t="shared" si="32"/>
        <v>1</v>
      </c>
      <c r="EW77" s="23">
        <f t="shared" si="32"/>
        <v>1</v>
      </c>
      <c r="EX77" s="23">
        <f t="shared" si="32"/>
        <v>1</v>
      </c>
      <c r="EY77" s="23">
        <f t="shared" si="32"/>
        <v>1</v>
      </c>
      <c r="EZ77" s="23">
        <f t="shared" si="32"/>
        <v>1</v>
      </c>
      <c r="FA77" s="23">
        <f t="shared" si="32"/>
        <v>0</v>
      </c>
      <c r="FB77" s="23">
        <f t="shared" si="32"/>
        <v>0</v>
      </c>
      <c r="FC77" s="23">
        <f t="shared" si="32"/>
        <v>1</v>
      </c>
      <c r="FD77" s="23">
        <f t="shared" si="32"/>
        <v>1</v>
      </c>
      <c r="FE77" s="23">
        <f t="shared" ref="FE77:FW77" si="33">IF(FE80&lt;&gt;"",FE80,IF(OR(FE74=1,FE76="x",FE74=2),1,0))</f>
        <v>0</v>
      </c>
      <c r="FF77" s="23">
        <f t="shared" si="33"/>
        <v>0</v>
      </c>
      <c r="FG77" s="23">
        <f t="shared" si="33"/>
        <v>1</v>
      </c>
      <c r="FH77" s="23">
        <f t="shared" si="33"/>
        <v>1</v>
      </c>
      <c r="FI77" s="23">
        <f t="shared" si="33"/>
        <v>1</v>
      </c>
      <c r="FJ77" s="23">
        <f t="shared" si="33"/>
        <v>1</v>
      </c>
      <c r="FK77" s="23">
        <f t="shared" si="33"/>
        <v>0</v>
      </c>
      <c r="FL77" s="23">
        <f t="shared" si="33"/>
        <v>0</v>
      </c>
      <c r="FM77" s="23">
        <f t="shared" si="33"/>
        <v>1</v>
      </c>
      <c r="FN77" s="23">
        <f t="shared" si="33"/>
        <v>1</v>
      </c>
      <c r="FO77" s="23">
        <f t="shared" si="33"/>
        <v>0</v>
      </c>
      <c r="FP77" s="23">
        <f t="shared" si="33"/>
        <v>0</v>
      </c>
      <c r="FQ77" s="23">
        <f t="shared" si="33"/>
        <v>0</v>
      </c>
      <c r="FR77" s="23">
        <f t="shared" si="33"/>
        <v>1</v>
      </c>
      <c r="FS77" s="23">
        <f t="shared" si="33"/>
        <v>1</v>
      </c>
      <c r="FT77" s="23">
        <f t="shared" si="33"/>
        <v>1</v>
      </c>
      <c r="FU77" s="23">
        <f t="shared" si="33"/>
        <v>1</v>
      </c>
      <c r="FV77" s="23">
        <f t="shared" si="33"/>
        <v>0</v>
      </c>
      <c r="FW77" s="23">
        <f t="shared" si="33"/>
        <v>0</v>
      </c>
    </row>
    <row r="78" spans="1:179" ht="12" hidden="1" customHeight="1" x14ac:dyDescent="0.25">
      <c r="A78" s="34" t="s">
        <v>25</v>
      </c>
      <c r="B78" s="22" t="s">
        <v>11</v>
      </c>
      <c r="C78" s="23"/>
      <c r="D78" s="23"/>
      <c r="E78" s="23">
        <f t="shared" ref="E78:BP78" si="34">IF(E81&lt;&gt;"",E81,IF(OR(F74=1,F76="x",F74=2),1,F76))</f>
        <v>1</v>
      </c>
      <c r="F78" s="23">
        <f t="shared" si="34"/>
        <v>1</v>
      </c>
      <c r="G78" s="23">
        <f t="shared" si="34"/>
        <v>1</v>
      </c>
      <c r="H78" s="23">
        <f t="shared" si="34"/>
        <v>1</v>
      </c>
      <c r="I78" s="23">
        <f t="shared" si="34"/>
        <v>0</v>
      </c>
      <c r="J78" s="23">
        <f t="shared" si="34"/>
        <v>0</v>
      </c>
      <c r="K78" s="23">
        <f t="shared" si="34"/>
        <v>0</v>
      </c>
      <c r="L78" s="23">
        <f t="shared" si="34"/>
        <v>0</v>
      </c>
      <c r="M78" s="23">
        <f t="shared" si="34"/>
        <v>0</v>
      </c>
      <c r="N78" s="23">
        <f t="shared" si="34"/>
        <v>1</v>
      </c>
      <c r="O78" s="23">
        <f t="shared" si="34"/>
        <v>1</v>
      </c>
      <c r="P78" s="23">
        <f t="shared" si="34"/>
        <v>1</v>
      </c>
      <c r="Q78" s="23">
        <f t="shared" si="34"/>
        <v>1</v>
      </c>
      <c r="R78" s="23">
        <f t="shared" si="34"/>
        <v>1</v>
      </c>
      <c r="S78" s="23">
        <f t="shared" si="34"/>
        <v>1</v>
      </c>
      <c r="T78" s="23">
        <f t="shared" si="34"/>
        <v>1</v>
      </c>
      <c r="U78" s="23">
        <f t="shared" si="34"/>
        <v>1</v>
      </c>
      <c r="V78" s="23">
        <f t="shared" si="34"/>
        <v>1</v>
      </c>
      <c r="W78" s="23">
        <f t="shared" si="34"/>
        <v>0</v>
      </c>
      <c r="X78" s="23">
        <f t="shared" si="34"/>
        <v>0</v>
      </c>
      <c r="Y78" s="23">
        <f t="shared" si="34"/>
        <v>1</v>
      </c>
      <c r="Z78" s="23">
        <f t="shared" si="34"/>
        <v>1</v>
      </c>
      <c r="AA78" s="23">
        <f t="shared" si="34"/>
        <v>1</v>
      </c>
      <c r="AB78" s="23">
        <f t="shared" si="34"/>
        <v>1</v>
      </c>
      <c r="AC78" s="23">
        <f t="shared" si="34"/>
        <v>1</v>
      </c>
      <c r="AD78" s="23">
        <f t="shared" si="34"/>
        <v>0</v>
      </c>
      <c r="AE78" s="23">
        <f t="shared" si="34"/>
        <v>0</v>
      </c>
      <c r="AF78" s="23">
        <f t="shared" si="34"/>
        <v>1</v>
      </c>
      <c r="AG78" s="23">
        <f t="shared" si="34"/>
        <v>1</v>
      </c>
      <c r="AH78" s="23" t="str">
        <f t="shared" si="34"/>
        <v>C</v>
      </c>
      <c r="AI78" s="23">
        <f t="shared" si="34"/>
        <v>1</v>
      </c>
      <c r="AJ78" s="23">
        <f t="shared" si="34"/>
        <v>1</v>
      </c>
      <c r="AK78" s="23">
        <f t="shared" si="34"/>
        <v>1</v>
      </c>
      <c r="AL78" s="23">
        <f t="shared" si="34"/>
        <v>1</v>
      </c>
      <c r="AM78" s="23">
        <f t="shared" si="34"/>
        <v>1</v>
      </c>
      <c r="AN78" s="23">
        <f t="shared" si="34"/>
        <v>1</v>
      </c>
      <c r="AO78" s="23">
        <f t="shared" si="34"/>
        <v>1</v>
      </c>
      <c r="AP78" s="23">
        <f t="shared" si="34"/>
        <v>1</v>
      </c>
      <c r="AQ78" s="23">
        <f t="shared" si="34"/>
        <v>1</v>
      </c>
      <c r="AR78" s="23">
        <f t="shared" si="34"/>
        <v>0</v>
      </c>
      <c r="AS78" s="23">
        <f t="shared" si="34"/>
        <v>0</v>
      </c>
      <c r="AT78" s="23">
        <f t="shared" si="34"/>
        <v>1</v>
      </c>
      <c r="AU78" s="23">
        <f t="shared" si="34"/>
        <v>1</v>
      </c>
      <c r="AV78" s="23">
        <f t="shared" si="34"/>
        <v>0</v>
      </c>
      <c r="AW78" s="23">
        <f t="shared" si="34"/>
        <v>0</v>
      </c>
      <c r="AX78" s="23">
        <f t="shared" si="34"/>
        <v>1</v>
      </c>
      <c r="AY78" s="23">
        <f t="shared" si="34"/>
        <v>1</v>
      </c>
      <c r="AZ78" s="23">
        <f t="shared" si="34"/>
        <v>1</v>
      </c>
      <c r="BA78" s="23">
        <f t="shared" si="34"/>
        <v>1</v>
      </c>
      <c r="BB78" s="23">
        <f t="shared" si="34"/>
        <v>0</v>
      </c>
      <c r="BC78" s="23">
        <f t="shared" si="34"/>
        <v>0</v>
      </c>
      <c r="BD78" s="23">
        <f t="shared" si="34"/>
        <v>0</v>
      </c>
      <c r="BE78" s="23">
        <f t="shared" si="34"/>
        <v>0</v>
      </c>
      <c r="BF78" s="23">
        <f t="shared" si="34"/>
        <v>0</v>
      </c>
      <c r="BG78" s="23">
        <f t="shared" si="34"/>
        <v>0</v>
      </c>
      <c r="BH78" s="23">
        <f t="shared" si="34"/>
        <v>1</v>
      </c>
      <c r="BI78" s="23">
        <f t="shared" si="34"/>
        <v>0</v>
      </c>
      <c r="BJ78" s="23">
        <f t="shared" si="34"/>
        <v>0</v>
      </c>
      <c r="BK78" s="23">
        <f t="shared" si="34"/>
        <v>1</v>
      </c>
      <c r="BL78" s="23">
        <f t="shared" si="34"/>
        <v>1</v>
      </c>
      <c r="BM78" s="23">
        <f t="shared" si="34"/>
        <v>1</v>
      </c>
      <c r="BN78" s="23">
        <f t="shared" si="34"/>
        <v>1</v>
      </c>
      <c r="BO78" s="23">
        <f t="shared" si="34"/>
        <v>1</v>
      </c>
      <c r="BP78" s="23">
        <f t="shared" si="34"/>
        <v>0</v>
      </c>
      <c r="BQ78" s="23">
        <f t="shared" ref="BQ78:EB78" si="35">IF(BQ81&lt;&gt;"",BQ81,IF(OR(BR74=1,BR76="x",BR74=2),1,BR76))</f>
        <v>0</v>
      </c>
      <c r="BR78" s="23">
        <f t="shared" si="35"/>
        <v>0</v>
      </c>
      <c r="BS78" s="23">
        <f t="shared" si="35"/>
        <v>0</v>
      </c>
      <c r="BT78" s="23">
        <f t="shared" si="35"/>
        <v>0</v>
      </c>
      <c r="BU78" s="23">
        <f t="shared" si="35"/>
        <v>0</v>
      </c>
      <c r="BV78" s="23">
        <f t="shared" si="35"/>
        <v>1</v>
      </c>
      <c r="BW78" s="23">
        <f t="shared" si="35"/>
        <v>1</v>
      </c>
      <c r="BX78" s="23">
        <f t="shared" si="35"/>
        <v>1</v>
      </c>
      <c r="BY78" s="23">
        <f t="shared" si="35"/>
        <v>1</v>
      </c>
      <c r="BZ78" s="23">
        <f t="shared" si="35"/>
        <v>0</v>
      </c>
      <c r="CA78" s="23">
        <f t="shared" si="35"/>
        <v>1</v>
      </c>
      <c r="CB78" s="23">
        <f t="shared" si="35"/>
        <v>1</v>
      </c>
      <c r="CC78" s="23">
        <f t="shared" si="35"/>
        <v>1</v>
      </c>
      <c r="CD78" s="23">
        <f t="shared" si="35"/>
        <v>1</v>
      </c>
      <c r="CE78" s="23">
        <f t="shared" si="35"/>
        <v>1</v>
      </c>
      <c r="CF78" s="23">
        <f t="shared" si="35"/>
        <v>1</v>
      </c>
      <c r="CG78" s="23">
        <f t="shared" si="35"/>
        <v>1</v>
      </c>
      <c r="CH78" s="23">
        <f t="shared" si="35"/>
        <v>0</v>
      </c>
      <c r="CI78" s="23">
        <f t="shared" si="35"/>
        <v>0</v>
      </c>
      <c r="CJ78" s="23">
        <f t="shared" si="35"/>
        <v>1</v>
      </c>
      <c r="CK78" s="23">
        <f t="shared" si="35"/>
        <v>1</v>
      </c>
      <c r="CL78" s="23">
        <f t="shared" si="35"/>
        <v>1</v>
      </c>
      <c r="CM78" s="23">
        <f t="shared" si="35"/>
        <v>1</v>
      </c>
      <c r="CN78" s="23">
        <f t="shared" si="35"/>
        <v>1</v>
      </c>
      <c r="CO78" s="23">
        <f t="shared" si="35"/>
        <v>1</v>
      </c>
      <c r="CP78" s="23">
        <f t="shared" si="35"/>
        <v>1</v>
      </c>
      <c r="CQ78" s="23">
        <f t="shared" si="35"/>
        <v>1</v>
      </c>
      <c r="CR78" s="23">
        <f t="shared" si="35"/>
        <v>1</v>
      </c>
      <c r="CS78" s="23">
        <f t="shared" si="35"/>
        <v>1</v>
      </c>
      <c r="CT78" s="23">
        <f t="shared" si="35"/>
        <v>1</v>
      </c>
      <c r="CU78" s="23">
        <f t="shared" si="35"/>
        <v>1</v>
      </c>
      <c r="CV78" s="23">
        <f t="shared" si="35"/>
        <v>0</v>
      </c>
      <c r="CW78" s="23">
        <f t="shared" si="35"/>
        <v>1</v>
      </c>
      <c r="CX78" s="23">
        <f t="shared" si="35"/>
        <v>1</v>
      </c>
      <c r="CY78" s="23">
        <f t="shared" si="35"/>
        <v>1</v>
      </c>
      <c r="CZ78" s="23">
        <f t="shared" si="35"/>
        <v>1</v>
      </c>
      <c r="DA78" s="23">
        <f t="shared" si="35"/>
        <v>1</v>
      </c>
      <c r="DB78" s="23">
        <f t="shared" si="35"/>
        <v>1</v>
      </c>
      <c r="DC78" s="23">
        <f t="shared" si="35"/>
        <v>0</v>
      </c>
      <c r="DD78" s="23">
        <f t="shared" si="35"/>
        <v>0</v>
      </c>
      <c r="DE78" s="23">
        <f t="shared" si="35"/>
        <v>1</v>
      </c>
      <c r="DF78" s="23">
        <f t="shared" si="35"/>
        <v>1</v>
      </c>
      <c r="DG78" s="23">
        <f t="shared" si="35"/>
        <v>1</v>
      </c>
      <c r="DH78" s="23">
        <f t="shared" si="35"/>
        <v>0</v>
      </c>
      <c r="DI78" s="23">
        <f t="shared" si="35"/>
        <v>0</v>
      </c>
      <c r="DJ78" s="23">
        <f t="shared" si="35"/>
        <v>1</v>
      </c>
      <c r="DK78" s="23">
        <f t="shared" si="35"/>
        <v>1</v>
      </c>
      <c r="DL78" s="23">
        <f t="shared" si="35"/>
        <v>1</v>
      </c>
      <c r="DM78" s="23">
        <f t="shared" si="35"/>
        <v>1</v>
      </c>
      <c r="DN78" s="23">
        <f t="shared" si="35"/>
        <v>1</v>
      </c>
      <c r="DO78" s="23">
        <f t="shared" si="35"/>
        <v>1</v>
      </c>
      <c r="DP78" s="23">
        <f t="shared" si="35"/>
        <v>1</v>
      </c>
      <c r="DQ78" s="23">
        <f t="shared" si="35"/>
        <v>0</v>
      </c>
      <c r="DR78" s="23">
        <f t="shared" si="35"/>
        <v>0</v>
      </c>
      <c r="DS78" s="23">
        <f t="shared" si="35"/>
        <v>0</v>
      </c>
      <c r="DT78" s="23">
        <f t="shared" si="35"/>
        <v>1</v>
      </c>
      <c r="DU78" s="23">
        <f t="shared" si="35"/>
        <v>1</v>
      </c>
      <c r="DV78" s="23">
        <f t="shared" si="35"/>
        <v>1</v>
      </c>
      <c r="DW78" s="23">
        <f t="shared" si="35"/>
        <v>1</v>
      </c>
      <c r="DX78" s="23">
        <f t="shared" si="35"/>
        <v>0</v>
      </c>
      <c r="DY78" s="23">
        <f t="shared" si="35"/>
        <v>0</v>
      </c>
      <c r="DZ78" s="23">
        <f t="shared" si="35"/>
        <v>0</v>
      </c>
      <c r="EA78" s="23">
        <f t="shared" si="35"/>
        <v>1</v>
      </c>
      <c r="EB78" s="23">
        <f t="shared" si="35"/>
        <v>1</v>
      </c>
      <c r="EC78" s="23">
        <f t="shared" ref="EC78:EU78" si="36">IF(EC81&lt;&gt;"",EC81,IF(OR(ED74=1,ED76="x",ED74=2),1,ED76))</f>
        <v>1</v>
      </c>
      <c r="ED78" s="23">
        <f t="shared" si="36"/>
        <v>1</v>
      </c>
      <c r="EE78" s="23">
        <f t="shared" si="36"/>
        <v>0</v>
      </c>
      <c r="EF78" s="23">
        <f t="shared" si="36"/>
        <v>0</v>
      </c>
      <c r="EG78" s="23">
        <f t="shared" si="36"/>
        <v>0</v>
      </c>
      <c r="EH78" s="23">
        <f t="shared" si="36"/>
        <v>0</v>
      </c>
      <c r="EI78" s="23">
        <f t="shared" si="36"/>
        <v>0</v>
      </c>
      <c r="EJ78" s="23">
        <f t="shared" si="36"/>
        <v>0</v>
      </c>
      <c r="EK78" s="23">
        <f t="shared" si="36"/>
        <v>0</v>
      </c>
      <c r="EL78" s="23">
        <f t="shared" si="36"/>
        <v>0</v>
      </c>
      <c r="EM78" s="23">
        <f t="shared" si="36"/>
        <v>0</v>
      </c>
      <c r="EN78" s="23">
        <f t="shared" si="36"/>
        <v>1</v>
      </c>
      <c r="EO78" s="23">
        <f t="shared" si="36"/>
        <v>1</v>
      </c>
      <c r="EP78" s="23">
        <f t="shared" si="36"/>
        <v>1</v>
      </c>
      <c r="EQ78" s="23">
        <f t="shared" si="36"/>
        <v>1</v>
      </c>
      <c r="ER78" s="23">
        <f t="shared" si="36"/>
        <v>1</v>
      </c>
      <c r="ES78" s="23">
        <f t="shared" si="36"/>
        <v>0</v>
      </c>
      <c r="ET78" s="23">
        <f t="shared" si="36"/>
        <v>0</v>
      </c>
      <c r="EU78" s="23">
        <f t="shared" si="36"/>
        <v>1</v>
      </c>
      <c r="EV78" s="23">
        <f t="shared" ref="EV78:FV78" si="37">IF(EV81&lt;&gt;"",EV81,IF(AND(OR(EV74=1,EV76="x",EV74=2),OR(EW74=1,EW76="x",EW74=2)),1,IF(AND(EV76="p",OR(EW74=1,EW76="x",EW76="p",EW74=2)),"p",IF(AND(OR(EV74=1,EV76="x",EV76="p",EV74=2),EW76="p"),1,IF(EW76="a","a",0)))))</f>
        <v>1</v>
      </c>
      <c r="EW78" s="23">
        <f t="shared" si="37"/>
        <v>1</v>
      </c>
      <c r="EX78" s="23">
        <f t="shared" si="37"/>
        <v>1</v>
      </c>
      <c r="EY78" s="23">
        <f t="shared" si="37"/>
        <v>1</v>
      </c>
      <c r="EZ78" s="23">
        <f t="shared" si="37"/>
        <v>0</v>
      </c>
      <c r="FA78" s="23">
        <f t="shared" si="37"/>
        <v>0</v>
      </c>
      <c r="FB78" s="23">
        <f t="shared" si="37"/>
        <v>0</v>
      </c>
      <c r="FC78" s="23">
        <f t="shared" si="37"/>
        <v>1</v>
      </c>
      <c r="FD78" s="23">
        <f t="shared" si="37"/>
        <v>0</v>
      </c>
      <c r="FE78" s="23">
        <f t="shared" si="37"/>
        <v>0</v>
      </c>
      <c r="FF78" s="23">
        <f t="shared" si="37"/>
        <v>0</v>
      </c>
      <c r="FG78" s="23">
        <f t="shared" si="37"/>
        <v>1</v>
      </c>
      <c r="FH78" s="23">
        <f t="shared" si="37"/>
        <v>1</v>
      </c>
      <c r="FI78" s="23">
        <f t="shared" si="37"/>
        <v>1</v>
      </c>
      <c r="FJ78" s="23">
        <f t="shared" si="37"/>
        <v>0</v>
      </c>
      <c r="FK78" s="23">
        <f t="shared" si="37"/>
        <v>0</v>
      </c>
      <c r="FL78" s="23">
        <f t="shared" si="37"/>
        <v>0</v>
      </c>
      <c r="FM78" s="23">
        <f t="shared" si="37"/>
        <v>1</v>
      </c>
      <c r="FN78" s="23">
        <f t="shared" si="37"/>
        <v>0</v>
      </c>
      <c r="FO78" s="23">
        <f t="shared" si="37"/>
        <v>0</v>
      </c>
      <c r="FP78" s="23">
        <f t="shared" si="37"/>
        <v>0</v>
      </c>
      <c r="FQ78" s="23">
        <f t="shared" si="37"/>
        <v>0</v>
      </c>
      <c r="FR78" s="23">
        <f t="shared" si="37"/>
        <v>1</v>
      </c>
      <c r="FS78" s="23">
        <f t="shared" si="37"/>
        <v>1</v>
      </c>
      <c r="FT78" s="23">
        <f t="shared" si="37"/>
        <v>1</v>
      </c>
      <c r="FU78" s="23">
        <f t="shared" si="37"/>
        <v>0</v>
      </c>
      <c r="FV78" s="23">
        <f t="shared" si="37"/>
        <v>0</v>
      </c>
      <c r="FW78" s="23" t="e">
        <f>IF(FW81&lt;&gt;"",FW81,IF(AND(OR(FW74=1,FW76="x",FW74=2),OR(#REF!=1,#REF!="x",#REF!=2)),1,IF(AND(FW76="p",OR(#REF!=1,#REF!="x",#REF!="p",#REF!=2)),"p",IF(AND(OR(FW74=1,FW76="x",FW76="p",FW74=2),#REF!="p"),1,IF(#REF!="a","a",0)))))</f>
        <v>#REF!</v>
      </c>
    </row>
    <row r="79" spans="1:179" ht="12" hidden="1" customHeight="1" x14ac:dyDescent="0.25">
      <c r="A79" s="34" t="s">
        <v>25</v>
      </c>
      <c r="B79" s="22" t="s">
        <v>12</v>
      </c>
      <c r="C79" s="23"/>
      <c r="D79" s="23"/>
      <c r="E79" s="23">
        <f t="shared" ref="E79:BP79" si="38">IF(OR(F74=1,F76="x",F74=2),1,F76)</f>
        <v>1</v>
      </c>
      <c r="F79" s="23">
        <f t="shared" si="38"/>
        <v>1</v>
      </c>
      <c r="G79" s="23">
        <f t="shared" si="38"/>
        <v>1</v>
      </c>
      <c r="H79" s="23">
        <f t="shared" si="38"/>
        <v>1</v>
      </c>
      <c r="I79" s="23">
        <f t="shared" si="38"/>
        <v>0</v>
      </c>
      <c r="J79" s="23">
        <f t="shared" si="38"/>
        <v>0</v>
      </c>
      <c r="K79" s="23">
        <f t="shared" si="38"/>
        <v>0</v>
      </c>
      <c r="L79" s="23">
        <f t="shared" si="38"/>
        <v>0</v>
      </c>
      <c r="M79" s="23">
        <f t="shared" si="38"/>
        <v>0</v>
      </c>
      <c r="N79" s="23">
        <f t="shared" si="38"/>
        <v>1</v>
      </c>
      <c r="O79" s="23">
        <f t="shared" si="38"/>
        <v>1</v>
      </c>
      <c r="P79" s="23">
        <f t="shared" si="38"/>
        <v>1</v>
      </c>
      <c r="Q79" s="23">
        <f t="shared" si="38"/>
        <v>1</v>
      </c>
      <c r="R79" s="23">
        <f t="shared" si="38"/>
        <v>1</v>
      </c>
      <c r="S79" s="23">
        <f t="shared" si="38"/>
        <v>1</v>
      </c>
      <c r="T79" s="23">
        <f t="shared" si="38"/>
        <v>1</v>
      </c>
      <c r="U79" s="23">
        <f t="shared" si="38"/>
        <v>1</v>
      </c>
      <c r="V79" s="23">
        <f t="shared" si="38"/>
        <v>1</v>
      </c>
      <c r="W79" s="23">
        <f t="shared" si="38"/>
        <v>0</v>
      </c>
      <c r="X79" s="23">
        <f t="shared" si="38"/>
        <v>0</v>
      </c>
      <c r="Y79" s="23">
        <f t="shared" si="38"/>
        <v>1</v>
      </c>
      <c r="Z79" s="23">
        <f t="shared" si="38"/>
        <v>1</v>
      </c>
      <c r="AA79" s="23">
        <f t="shared" si="38"/>
        <v>1</v>
      </c>
      <c r="AB79" s="23">
        <f t="shared" si="38"/>
        <v>1</v>
      </c>
      <c r="AC79" s="23">
        <f t="shared" si="38"/>
        <v>1</v>
      </c>
      <c r="AD79" s="23">
        <f t="shared" si="38"/>
        <v>0</v>
      </c>
      <c r="AE79" s="23">
        <f t="shared" si="38"/>
        <v>0</v>
      </c>
      <c r="AF79" s="23">
        <f t="shared" si="38"/>
        <v>1</v>
      </c>
      <c r="AG79" s="23">
        <f t="shared" si="38"/>
        <v>1</v>
      </c>
      <c r="AH79" s="23">
        <f t="shared" si="38"/>
        <v>1</v>
      </c>
      <c r="AI79" s="23">
        <f t="shared" si="38"/>
        <v>1</v>
      </c>
      <c r="AJ79" s="23">
        <f t="shared" si="38"/>
        <v>1</v>
      </c>
      <c r="AK79" s="23">
        <f t="shared" si="38"/>
        <v>1</v>
      </c>
      <c r="AL79" s="23">
        <f t="shared" si="38"/>
        <v>1</v>
      </c>
      <c r="AM79" s="23">
        <f t="shared" si="38"/>
        <v>1</v>
      </c>
      <c r="AN79" s="23">
        <f t="shared" si="38"/>
        <v>1</v>
      </c>
      <c r="AO79" s="23">
        <f t="shared" si="38"/>
        <v>1</v>
      </c>
      <c r="AP79" s="23">
        <f t="shared" si="38"/>
        <v>1</v>
      </c>
      <c r="AQ79" s="23">
        <f t="shared" si="38"/>
        <v>1</v>
      </c>
      <c r="AR79" s="23">
        <f t="shared" si="38"/>
        <v>0</v>
      </c>
      <c r="AS79" s="23">
        <f t="shared" si="38"/>
        <v>0</v>
      </c>
      <c r="AT79" s="23">
        <f t="shared" si="38"/>
        <v>1</v>
      </c>
      <c r="AU79" s="23">
        <f t="shared" si="38"/>
        <v>1</v>
      </c>
      <c r="AV79" s="23">
        <f t="shared" si="38"/>
        <v>0</v>
      </c>
      <c r="AW79" s="23">
        <f t="shared" si="38"/>
        <v>0</v>
      </c>
      <c r="AX79" s="23">
        <f t="shared" si="38"/>
        <v>1</v>
      </c>
      <c r="AY79" s="23">
        <f t="shared" si="38"/>
        <v>1</v>
      </c>
      <c r="AZ79" s="23">
        <f t="shared" si="38"/>
        <v>1</v>
      </c>
      <c r="BA79" s="23">
        <f t="shared" si="38"/>
        <v>1</v>
      </c>
      <c r="BB79" s="23">
        <f t="shared" si="38"/>
        <v>0</v>
      </c>
      <c r="BC79" s="23">
        <f t="shared" si="38"/>
        <v>0</v>
      </c>
      <c r="BD79" s="23">
        <f t="shared" si="38"/>
        <v>0</v>
      </c>
      <c r="BE79" s="23">
        <f t="shared" si="38"/>
        <v>0</v>
      </c>
      <c r="BF79" s="23">
        <f t="shared" si="38"/>
        <v>0</v>
      </c>
      <c r="BG79" s="23">
        <f t="shared" si="38"/>
        <v>0</v>
      </c>
      <c r="BH79" s="23">
        <f t="shared" si="38"/>
        <v>1</v>
      </c>
      <c r="BI79" s="23">
        <f t="shared" si="38"/>
        <v>0</v>
      </c>
      <c r="BJ79" s="23">
        <f t="shared" si="38"/>
        <v>0</v>
      </c>
      <c r="BK79" s="23">
        <f t="shared" si="38"/>
        <v>1</v>
      </c>
      <c r="BL79" s="23">
        <f t="shared" si="38"/>
        <v>1</v>
      </c>
      <c r="BM79" s="23">
        <f t="shared" si="38"/>
        <v>1</v>
      </c>
      <c r="BN79" s="23">
        <f t="shared" si="38"/>
        <v>1</v>
      </c>
      <c r="BO79" s="23">
        <f t="shared" si="38"/>
        <v>1</v>
      </c>
      <c r="BP79" s="23">
        <f t="shared" si="38"/>
        <v>0</v>
      </c>
      <c r="BQ79" s="23">
        <f t="shared" ref="BQ79:CQ79" si="39">IF(OR(BR74=1,BR76="x",BR74=2),1,BR76)</f>
        <v>0</v>
      </c>
      <c r="BR79" s="23">
        <f t="shared" si="39"/>
        <v>0</v>
      </c>
      <c r="BS79" s="23">
        <f t="shared" si="39"/>
        <v>0</v>
      </c>
      <c r="BT79" s="23">
        <f t="shared" si="39"/>
        <v>0</v>
      </c>
      <c r="BU79" s="23">
        <f t="shared" si="39"/>
        <v>0</v>
      </c>
      <c r="BV79" s="23">
        <f t="shared" si="39"/>
        <v>1</v>
      </c>
      <c r="BW79" s="23">
        <f t="shared" si="39"/>
        <v>1</v>
      </c>
      <c r="BX79" s="23">
        <f t="shared" si="39"/>
        <v>1</v>
      </c>
      <c r="BY79" s="23">
        <f t="shared" si="39"/>
        <v>1</v>
      </c>
      <c r="BZ79" s="23">
        <f t="shared" si="39"/>
        <v>0</v>
      </c>
      <c r="CA79" s="23">
        <f t="shared" si="39"/>
        <v>1</v>
      </c>
      <c r="CB79" s="23">
        <f t="shared" si="39"/>
        <v>1</v>
      </c>
      <c r="CC79" s="23">
        <f t="shared" si="39"/>
        <v>1</v>
      </c>
      <c r="CD79" s="23">
        <f t="shared" si="39"/>
        <v>1</v>
      </c>
      <c r="CE79" s="23">
        <f t="shared" si="39"/>
        <v>1</v>
      </c>
      <c r="CF79" s="23">
        <f t="shared" si="39"/>
        <v>1</v>
      </c>
      <c r="CG79" s="23">
        <f t="shared" si="39"/>
        <v>1</v>
      </c>
      <c r="CH79" s="23">
        <f t="shared" si="39"/>
        <v>0</v>
      </c>
      <c r="CI79" s="23">
        <f t="shared" si="39"/>
        <v>0</v>
      </c>
      <c r="CJ79" s="23">
        <f t="shared" si="39"/>
        <v>1</v>
      </c>
      <c r="CK79" s="23">
        <f t="shared" si="39"/>
        <v>1</v>
      </c>
      <c r="CL79" s="23">
        <f t="shared" si="39"/>
        <v>1</v>
      </c>
      <c r="CM79" s="23">
        <f t="shared" si="39"/>
        <v>1</v>
      </c>
      <c r="CN79" s="23">
        <f t="shared" si="39"/>
        <v>1</v>
      </c>
      <c r="CO79" s="23">
        <f t="shared" si="39"/>
        <v>1</v>
      </c>
      <c r="CP79" s="23">
        <f t="shared" si="39"/>
        <v>1</v>
      </c>
      <c r="CQ79" s="23">
        <f t="shared" si="39"/>
        <v>1</v>
      </c>
      <c r="CR79" s="23">
        <f>IF(OR(CS74=1,CS76="x",CS74=2),1,0)</f>
        <v>1</v>
      </c>
      <c r="CS79" s="23">
        <f t="shared" ref="CS79:EU79" si="40">IF(OR(CT74=1,CT76="x",CT74=2),1,0)</f>
        <v>1</v>
      </c>
      <c r="CT79" s="23">
        <f t="shared" si="40"/>
        <v>1</v>
      </c>
      <c r="CU79" s="23">
        <f t="shared" si="40"/>
        <v>1</v>
      </c>
      <c r="CV79" s="23">
        <f t="shared" si="40"/>
        <v>0</v>
      </c>
      <c r="CW79" s="23">
        <f t="shared" si="40"/>
        <v>1</v>
      </c>
      <c r="CX79" s="23">
        <f t="shared" si="40"/>
        <v>1</v>
      </c>
      <c r="CY79" s="23">
        <f t="shared" si="40"/>
        <v>1</v>
      </c>
      <c r="CZ79" s="23">
        <f t="shared" si="40"/>
        <v>1</v>
      </c>
      <c r="DA79" s="23">
        <f t="shared" si="40"/>
        <v>1</v>
      </c>
      <c r="DB79" s="23">
        <f t="shared" si="40"/>
        <v>1</v>
      </c>
      <c r="DC79" s="23">
        <f t="shared" si="40"/>
        <v>0</v>
      </c>
      <c r="DD79" s="23">
        <f t="shared" si="40"/>
        <v>0</v>
      </c>
      <c r="DE79" s="23">
        <f t="shared" si="40"/>
        <v>1</v>
      </c>
      <c r="DF79" s="23">
        <f t="shared" si="40"/>
        <v>1</v>
      </c>
      <c r="DG79" s="23">
        <f t="shared" si="40"/>
        <v>1</v>
      </c>
      <c r="DH79" s="23">
        <f t="shared" si="40"/>
        <v>0</v>
      </c>
      <c r="DI79" s="23">
        <f t="shared" si="40"/>
        <v>0</v>
      </c>
      <c r="DJ79" s="23">
        <f t="shared" si="40"/>
        <v>1</v>
      </c>
      <c r="DK79" s="23">
        <f t="shared" si="40"/>
        <v>1</v>
      </c>
      <c r="DL79" s="23">
        <f t="shared" si="40"/>
        <v>1</v>
      </c>
      <c r="DM79" s="23">
        <f t="shared" si="40"/>
        <v>1</v>
      </c>
      <c r="DN79" s="23">
        <f t="shared" si="40"/>
        <v>1</v>
      </c>
      <c r="DO79" s="23">
        <f t="shared" si="40"/>
        <v>1</v>
      </c>
      <c r="DP79" s="23">
        <f t="shared" si="40"/>
        <v>1</v>
      </c>
      <c r="DQ79" s="23">
        <f t="shared" si="40"/>
        <v>0</v>
      </c>
      <c r="DR79" s="23">
        <f t="shared" si="40"/>
        <v>0</v>
      </c>
      <c r="DS79" s="23">
        <f t="shared" si="40"/>
        <v>0</v>
      </c>
      <c r="DT79" s="23">
        <f t="shared" si="40"/>
        <v>1</v>
      </c>
      <c r="DU79" s="23">
        <f t="shared" si="40"/>
        <v>1</v>
      </c>
      <c r="DV79" s="23">
        <f t="shared" si="40"/>
        <v>1</v>
      </c>
      <c r="DW79" s="23">
        <f t="shared" si="40"/>
        <v>1</v>
      </c>
      <c r="DX79" s="23">
        <f t="shared" si="40"/>
        <v>0</v>
      </c>
      <c r="DY79" s="23">
        <f t="shared" si="40"/>
        <v>0</v>
      </c>
      <c r="DZ79" s="23">
        <f t="shared" si="40"/>
        <v>0</v>
      </c>
      <c r="EA79" s="23">
        <f t="shared" si="40"/>
        <v>1</v>
      </c>
      <c r="EB79" s="23">
        <f t="shared" si="40"/>
        <v>0</v>
      </c>
      <c r="EC79" s="23">
        <f t="shared" si="40"/>
        <v>1</v>
      </c>
      <c r="ED79" s="23">
        <f t="shared" si="40"/>
        <v>1</v>
      </c>
      <c r="EE79" s="23">
        <f t="shared" si="40"/>
        <v>0</v>
      </c>
      <c r="EF79" s="23">
        <f t="shared" si="40"/>
        <v>0</v>
      </c>
      <c r="EG79" s="23">
        <f t="shared" si="40"/>
        <v>0</v>
      </c>
      <c r="EH79" s="23">
        <f t="shared" si="40"/>
        <v>0</v>
      </c>
      <c r="EI79" s="23">
        <f t="shared" si="40"/>
        <v>0</v>
      </c>
      <c r="EJ79" s="23">
        <f t="shared" si="40"/>
        <v>0</v>
      </c>
      <c r="EK79" s="23">
        <f t="shared" si="40"/>
        <v>0</v>
      </c>
      <c r="EL79" s="23">
        <f t="shared" si="40"/>
        <v>0</v>
      </c>
      <c r="EM79" s="23">
        <f t="shared" si="40"/>
        <v>0</v>
      </c>
      <c r="EN79" s="23">
        <f t="shared" si="40"/>
        <v>1</v>
      </c>
      <c r="EO79" s="23">
        <f t="shared" si="40"/>
        <v>1</v>
      </c>
      <c r="EP79" s="23">
        <f t="shared" si="40"/>
        <v>1</v>
      </c>
      <c r="EQ79" s="23">
        <f t="shared" si="40"/>
        <v>1</v>
      </c>
      <c r="ER79" s="23">
        <f t="shared" si="40"/>
        <v>1</v>
      </c>
      <c r="ES79" s="23">
        <f t="shared" si="40"/>
        <v>0</v>
      </c>
      <c r="ET79" s="23">
        <f t="shared" si="40"/>
        <v>0</v>
      </c>
      <c r="EU79" s="23">
        <f t="shared" si="40"/>
        <v>1</v>
      </c>
      <c r="EV79" s="23">
        <f t="shared" ref="EV79:FV79" si="41">IF(OR(EW74=1,EW74=2,EW76="x"),1,0)</f>
        <v>1</v>
      </c>
      <c r="EW79" s="23">
        <f t="shared" si="41"/>
        <v>1</v>
      </c>
      <c r="EX79" s="23">
        <f t="shared" si="41"/>
        <v>1</v>
      </c>
      <c r="EY79" s="23">
        <f t="shared" si="41"/>
        <v>1</v>
      </c>
      <c r="EZ79" s="23">
        <f t="shared" si="41"/>
        <v>0</v>
      </c>
      <c r="FA79" s="23">
        <f t="shared" si="41"/>
        <v>0</v>
      </c>
      <c r="FB79" s="23">
        <f t="shared" si="41"/>
        <v>1</v>
      </c>
      <c r="FC79" s="23">
        <f t="shared" si="41"/>
        <v>1</v>
      </c>
      <c r="FD79" s="23">
        <f t="shared" si="41"/>
        <v>0</v>
      </c>
      <c r="FE79" s="23">
        <f t="shared" si="41"/>
        <v>0</v>
      </c>
      <c r="FF79" s="23">
        <f t="shared" si="41"/>
        <v>1</v>
      </c>
      <c r="FG79" s="23">
        <f t="shared" si="41"/>
        <v>1</v>
      </c>
      <c r="FH79" s="23">
        <f t="shared" si="41"/>
        <v>1</v>
      </c>
      <c r="FI79" s="23">
        <f t="shared" si="41"/>
        <v>1</v>
      </c>
      <c r="FJ79" s="23">
        <f t="shared" si="41"/>
        <v>0</v>
      </c>
      <c r="FK79" s="23">
        <f t="shared" si="41"/>
        <v>0</v>
      </c>
      <c r="FL79" s="23">
        <f t="shared" si="41"/>
        <v>1</v>
      </c>
      <c r="FM79" s="23">
        <f t="shared" si="41"/>
        <v>1</v>
      </c>
      <c r="FN79" s="23">
        <f t="shared" si="41"/>
        <v>0</v>
      </c>
      <c r="FO79" s="23">
        <f t="shared" si="41"/>
        <v>0</v>
      </c>
      <c r="FP79" s="23">
        <f t="shared" si="41"/>
        <v>0</v>
      </c>
      <c r="FQ79" s="23">
        <f t="shared" si="41"/>
        <v>1</v>
      </c>
      <c r="FR79" s="23">
        <f t="shared" si="41"/>
        <v>1</v>
      </c>
      <c r="FS79" s="23">
        <f t="shared" si="41"/>
        <v>1</v>
      </c>
      <c r="FT79" s="23">
        <f t="shared" si="41"/>
        <v>1</v>
      </c>
      <c r="FU79" s="23">
        <f t="shared" si="41"/>
        <v>0</v>
      </c>
      <c r="FV79" s="23">
        <f t="shared" si="41"/>
        <v>0</v>
      </c>
      <c r="FW79" s="23" t="e">
        <f>IF(OR(#REF!=1,#REF!=2,#REF!="x"),1,0)</f>
        <v>#REF!</v>
      </c>
    </row>
    <row r="80" spans="1:179" ht="12" hidden="1" customHeight="1" x14ac:dyDescent="0.25">
      <c r="A80" s="34" t="s">
        <v>25</v>
      </c>
      <c r="B80" s="22" t="s">
        <v>13</v>
      </c>
      <c r="C80" s="25"/>
      <c r="D80" s="25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42" t="s">
        <v>26</v>
      </c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  <c r="BC80" s="26"/>
      <c r="BD80" s="26"/>
      <c r="BE80" s="26"/>
      <c r="BF80" s="26"/>
      <c r="BG80" s="26"/>
      <c r="BH80" s="26"/>
      <c r="BI80" s="26"/>
      <c r="BJ80" s="26"/>
      <c r="BK80" s="26"/>
      <c r="BL80" s="26"/>
      <c r="BM80" s="26"/>
      <c r="BN80" s="26"/>
      <c r="BO80" s="26"/>
      <c r="BP80" s="26"/>
      <c r="BQ80" s="26"/>
      <c r="BR80" s="26"/>
      <c r="BS80" s="26"/>
      <c r="BT80" s="26"/>
      <c r="BU80" s="26"/>
      <c r="BV80" s="26"/>
      <c r="BW80" s="26"/>
      <c r="BX80" s="26"/>
      <c r="BY80" s="26"/>
      <c r="BZ80" s="26"/>
      <c r="CA80" s="26"/>
      <c r="CB80" s="26" t="s">
        <v>26</v>
      </c>
      <c r="CC80" s="26"/>
      <c r="CD80" s="26"/>
      <c r="CE80" s="26"/>
      <c r="CF80" s="26"/>
      <c r="CG80" s="26"/>
      <c r="CH80" s="26"/>
      <c r="CI80" s="26"/>
      <c r="CJ80" s="26"/>
      <c r="CK80" s="26"/>
      <c r="CL80" s="26"/>
      <c r="CM80" s="26"/>
      <c r="CN80" s="26"/>
      <c r="CO80" s="26"/>
      <c r="CP80" s="26" t="s">
        <v>24</v>
      </c>
      <c r="CQ80" s="26"/>
      <c r="CR80" s="26"/>
      <c r="CS80" s="26"/>
      <c r="CT80" s="26"/>
      <c r="CU80" s="26"/>
      <c r="CV80" s="26"/>
      <c r="CW80" s="26"/>
      <c r="CX80" s="26" t="s">
        <v>24</v>
      </c>
      <c r="CY80" s="26"/>
      <c r="CZ80" s="26"/>
      <c r="DA80" s="26"/>
      <c r="DB80" s="26"/>
      <c r="DC80" s="26"/>
      <c r="DD80" s="26"/>
      <c r="DE80" s="26"/>
      <c r="DF80" s="26"/>
      <c r="DG80" s="26"/>
      <c r="DH80" s="26"/>
      <c r="DI80" s="26"/>
      <c r="DJ80" s="26"/>
      <c r="DK80" s="26"/>
      <c r="DL80" s="26"/>
      <c r="DM80" s="26"/>
      <c r="DN80" s="26"/>
      <c r="DO80" s="26"/>
      <c r="DP80" s="26"/>
      <c r="DQ80" s="26"/>
      <c r="DR80" s="26"/>
      <c r="DS80" s="26"/>
      <c r="DT80" s="26"/>
      <c r="DU80" s="26"/>
      <c r="DV80" s="26"/>
      <c r="DW80" s="26"/>
      <c r="DX80" s="26"/>
      <c r="DY80" s="26"/>
      <c r="DZ80" s="26"/>
      <c r="EA80" s="26"/>
      <c r="EB80" s="26"/>
      <c r="EC80" s="26">
        <v>1</v>
      </c>
      <c r="ED80" s="26"/>
      <c r="EE80" s="26"/>
      <c r="EF80" s="26"/>
      <c r="EG80" s="26"/>
      <c r="EH80" s="26"/>
      <c r="EI80" s="26"/>
      <c r="EJ80" s="26"/>
      <c r="EK80" s="26"/>
      <c r="EL80" s="26"/>
      <c r="EM80" s="26"/>
      <c r="EN80" s="26"/>
      <c r="EO80" s="26"/>
      <c r="EP80" s="26"/>
      <c r="EQ80" s="26"/>
      <c r="ER80" s="26"/>
      <c r="ES80" s="26"/>
      <c r="ET80" s="26"/>
      <c r="EU80" s="26"/>
      <c r="EV80" s="26"/>
      <c r="EW80" s="26"/>
      <c r="EX80" s="26"/>
      <c r="EY80" s="26"/>
      <c r="EZ80" s="26"/>
      <c r="FA80" s="26"/>
      <c r="FB80" s="26"/>
      <c r="FC80" s="26"/>
      <c r="FD80" s="26"/>
      <c r="FE80" s="26"/>
      <c r="FF80" s="26"/>
      <c r="FG80" s="26"/>
      <c r="FH80" s="26"/>
      <c r="FI80" s="26"/>
      <c r="FJ80" s="26"/>
      <c r="FK80" s="26"/>
      <c r="FL80" s="26"/>
      <c r="FM80" s="26"/>
      <c r="FN80" s="26"/>
      <c r="FO80" s="26"/>
      <c r="FP80" s="26"/>
      <c r="FQ80" s="26"/>
      <c r="FR80" s="26"/>
      <c r="FS80" s="26"/>
      <c r="FT80" s="26"/>
      <c r="FU80" s="26"/>
      <c r="FV80" s="26"/>
      <c r="FW80" s="26"/>
    </row>
    <row r="81" spans="1:179" ht="12" hidden="1" customHeight="1" x14ac:dyDescent="0.25">
      <c r="A81" s="34" t="s">
        <v>25</v>
      </c>
      <c r="B81" s="28" t="s">
        <v>14</v>
      </c>
      <c r="C81" s="29"/>
      <c r="D81" s="29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 t="s">
        <v>22</v>
      </c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  <c r="AY81" s="30"/>
      <c r="AZ81" s="30"/>
      <c r="BA81" s="30"/>
      <c r="BB81" s="30"/>
      <c r="BC81" s="30"/>
      <c r="BD81" s="30"/>
      <c r="BE81" s="30"/>
      <c r="BF81" s="30"/>
      <c r="BG81" s="30"/>
      <c r="BH81" s="30"/>
      <c r="BI81" s="30"/>
      <c r="BJ81" s="30"/>
      <c r="BK81" s="30"/>
      <c r="BL81" s="30"/>
      <c r="BM81" s="30"/>
      <c r="BN81" s="30"/>
      <c r="BO81" s="30"/>
      <c r="BP81" s="30"/>
      <c r="BQ81" s="30"/>
      <c r="BR81" s="30"/>
      <c r="BS81" s="30"/>
      <c r="BT81" s="30"/>
      <c r="BU81" s="30"/>
      <c r="BV81" s="30"/>
      <c r="BW81" s="30"/>
      <c r="BX81" s="30"/>
      <c r="BY81" s="30"/>
      <c r="BZ81" s="30"/>
      <c r="CA81" s="30"/>
      <c r="CB81" s="30"/>
      <c r="CC81" s="30"/>
      <c r="CD81" s="30"/>
      <c r="CE81" s="30"/>
      <c r="CF81" s="30"/>
      <c r="CG81" s="30"/>
      <c r="CH81" s="30"/>
      <c r="CI81" s="30"/>
      <c r="CJ81" s="30"/>
      <c r="CK81" s="30"/>
      <c r="CL81" s="30"/>
      <c r="CM81" s="30"/>
      <c r="CN81" s="30"/>
      <c r="CO81" s="30"/>
      <c r="CP81" s="30"/>
      <c r="CQ81" s="30"/>
      <c r="CR81" s="30"/>
      <c r="CS81" s="30"/>
      <c r="CT81" s="30"/>
      <c r="CU81" s="30"/>
      <c r="CV81" s="30"/>
      <c r="CW81" s="30"/>
      <c r="CX81" s="30"/>
      <c r="CY81" s="30"/>
      <c r="CZ81" s="30"/>
      <c r="DA81" s="30"/>
      <c r="DB81" s="30"/>
      <c r="DC81" s="30"/>
      <c r="DD81" s="30"/>
      <c r="DE81" s="30"/>
      <c r="DF81" s="30"/>
      <c r="DG81" s="30"/>
      <c r="DH81" s="30"/>
      <c r="DI81" s="30"/>
      <c r="DJ81" s="30"/>
      <c r="DK81" s="30"/>
      <c r="DL81" s="30"/>
      <c r="DM81" s="30"/>
      <c r="DN81" s="30"/>
      <c r="DO81" s="30"/>
      <c r="DP81" s="30"/>
      <c r="DQ81" s="30"/>
      <c r="DR81" s="30"/>
      <c r="DS81" s="30"/>
      <c r="DT81" s="30"/>
      <c r="DU81" s="30"/>
      <c r="DV81" s="30"/>
      <c r="DW81" s="30"/>
      <c r="DX81" s="30"/>
      <c r="DY81" s="30"/>
      <c r="DZ81" s="30"/>
      <c r="EA81" s="30"/>
      <c r="EB81" s="30">
        <v>1</v>
      </c>
      <c r="EC81" s="30"/>
      <c r="ED81" s="30"/>
      <c r="EE81" s="30"/>
      <c r="EF81" s="30"/>
      <c r="EG81" s="30"/>
      <c r="EH81" s="30"/>
      <c r="EI81" s="30"/>
      <c r="EJ81" s="30"/>
      <c r="EK81" s="30"/>
      <c r="EL81" s="30"/>
      <c r="EM81" s="30"/>
      <c r="EN81" s="30"/>
      <c r="EO81" s="30"/>
      <c r="EP81" s="30"/>
      <c r="EQ81" s="30"/>
      <c r="ER81" s="30"/>
      <c r="ES81" s="30"/>
      <c r="ET81" s="30"/>
      <c r="EU81" s="30"/>
      <c r="EV81" s="30"/>
      <c r="EW81" s="30"/>
      <c r="EX81" s="30"/>
      <c r="EY81" s="30"/>
      <c r="EZ81" s="30"/>
      <c r="FA81" s="30"/>
      <c r="FB81" s="30"/>
      <c r="FC81" s="30"/>
      <c r="FD81" s="30"/>
      <c r="FE81" s="30"/>
      <c r="FF81" s="30"/>
      <c r="FG81" s="30"/>
      <c r="FH81" s="30"/>
      <c r="FI81" s="30"/>
      <c r="FJ81" s="30"/>
      <c r="FK81" s="30"/>
      <c r="FL81" s="30"/>
      <c r="FM81" s="30"/>
      <c r="FN81" s="30"/>
      <c r="FO81" s="30"/>
      <c r="FP81" s="30"/>
      <c r="FQ81" s="30"/>
      <c r="FR81" s="30"/>
      <c r="FS81" s="30"/>
      <c r="FT81" s="30"/>
      <c r="FU81" s="30"/>
      <c r="FV81" s="30"/>
      <c r="FW81" s="30"/>
    </row>
    <row r="82" spans="1:179" ht="18.75" hidden="1" customHeight="1" x14ac:dyDescent="0.25">
      <c r="A82" s="6"/>
      <c r="B82" s="31"/>
      <c r="C82" s="8"/>
      <c r="D82" s="8"/>
      <c r="E82" s="43">
        <f>E55</f>
        <v>43458</v>
      </c>
      <c r="F82" s="43">
        <f t="shared" ref="F82:BQ82" si="42">F55</f>
        <v>43459</v>
      </c>
      <c r="G82" s="43">
        <f t="shared" si="42"/>
        <v>43460</v>
      </c>
      <c r="H82" s="43">
        <f t="shared" si="42"/>
        <v>43461</v>
      </c>
      <c r="I82" s="43">
        <f t="shared" si="42"/>
        <v>43462</v>
      </c>
      <c r="J82" s="44">
        <f t="shared" si="42"/>
        <v>43463</v>
      </c>
      <c r="K82" s="44">
        <f t="shared" si="42"/>
        <v>43464</v>
      </c>
      <c r="L82" s="43">
        <f t="shared" si="42"/>
        <v>43465</v>
      </c>
      <c r="M82" s="43">
        <f t="shared" si="42"/>
        <v>43466</v>
      </c>
      <c r="N82" s="43">
        <f t="shared" si="42"/>
        <v>43467</v>
      </c>
      <c r="O82" s="43">
        <f t="shared" si="42"/>
        <v>43468</v>
      </c>
      <c r="P82" s="43">
        <f t="shared" si="42"/>
        <v>43469</v>
      </c>
      <c r="Q82" s="44">
        <f t="shared" si="42"/>
        <v>43470</v>
      </c>
      <c r="R82" s="44">
        <f t="shared" si="42"/>
        <v>43471</v>
      </c>
      <c r="S82" s="43">
        <f t="shared" si="42"/>
        <v>43472</v>
      </c>
      <c r="T82" s="43">
        <f t="shared" si="42"/>
        <v>43473</v>
      </c>
      <c r="U82" s="43">
        <f t="shared" si="42"/>
        <v>43474</v>
      </c>
      <c r="V82" s="43">
        <f t="shared" si="42"/>
        <v>43475</v>
      </c>
      <c r="W82" s="43">
        <f t="shared" si="42"/>
        <v>43476</v>
      </c>
      <c r="X82" s="44">
        <f t="shared" si="42"/>
        <v>43477</v>
      </c>
      <c r="Y82" s="44">
        <f t="shared" si="42"/>
        <v>43478</v>
      </c>
      <c r="Z82" s="43">
        <f t="shared" si="42"/>
        <v>43479</v>
      </c>
      <c r="AA82" s="43">
        <f t="shared" si="42"/>
        <v>43480</v>
      </c>
      <c r="AB82" s="43">
        <f t="shared" si="42"/>
        <v>43481</v>
      </c>
      <c r="AC82" s="43">
        <f t="shared" si="42"/>
        <v>43482</v>
      </c>
      <c r="AD82" s="43">
        <f t="shared" si="42"/>
        <v>43483</v>
      </c>
      <c r="AE82" s="44">
        <f t="shared" si="42"/>
        <v>43484</v>
      </c>
      <c r="AF82" s="44">
        <f t="shared" si="42"/>
        <v>43485</v>
      </c>
      <c r="AG82" s="43">
        <f t="shared" si="42"/>
        <v>43486</v>
      </c>
      <c r="AH82" s="43">
        <f t="shared" si="42"/>
        <v>43487</v>
      </c>
      <c r="AI82" s="43">
        <f t="shared" si="42"/>
        <v>43488</v>
      </c>
      <c r="AJ82" s="43">
        <f t="shared" si="42"/>
        <v>43489</v>
      </c>
      <c r="AK82" s="43">
        <f t="shared" si="42"/>
        <v>43490</v>
      </c>
      <c r="AL82" s="44">
        <f t="shared" si="42"/>
        <v>43491</v>
      </c>
      <c r="AM82" s="44">
        <f t="shared" si="42"/>
        <v>43492</v>
      </c>
      <c r="AN82" s="43">
        <f t="shared" si="42"/>
        <v>43493</v>
      </c>
      <c r="AO82" s="43">
        <f t="shared" si="42"/>
        <v>43494</v>
      </c>
      <c r="AP82" s="43">
        <f t="shared" si="42"/>
        <v>43495</v>
      </c>
      <c r="AQ82" s="43">
        <f t="shared" si="42"/>
        <v>43496</v>
      </c>
      <c r="AR82" s="43">
        <f t="shared" si="42"/>
        <v>43497</v>
      </c>
      <c r="AS82" s="44">
        <f t="shared" si="42"/>
        <v>43498</v>
      </c>
      <c r="AT82" s="44">
        <f t="shared" si="42"/>
        <v>43499</v>
      </c>
      <c r="AU82" s="43">
        <f t="shared" si="42"/>
        <v>43500</v>
      </c>
      <c r="AV82" s="43">
        <f t="shared" si="42"/>
        <v>43501</v>
      </c>
      <c r="AW82" s="43">
        <f t="shared" si="42"/>
        <v>43502</v>
      </c>
      <c r="AX82" s="43">
        <f t="shared" si="42"/>
        <v>43503</v>
      </c>
      <c r="AY82" s="43">
        <f t="shared" si="42"/>
        <v>43504</v>
      </c>
      <c r="AZ82" s="44">
        <f t="shared" si="42"/>
        <v>43505</v>
      </c>
      <c r="BA82" s="44">
        <f t="shared" si="42"/>
        <v>43506</v>
      </c>
      <c r="BB82" s="43">
        <f t="shared" si="42"/>
        <v>43507</v>
      </c>
      <c r="BC82" s="43">
        <f t="shared" si="42"/>
        <v>43508</v>
      </c>
      <c r="BD82" s="43">
        <f t="shared" si="42"/>
        <v>43509</v>
      </c>
      <c r="BE82" s="43">
        <f t="shared" si="42"/>
        <v>43510</v>
      </c>
      <c r="BF82" s="43">
        <f t="shared" si="42"/>
        <v>43511</v>
      </c>
      <c r="BG82" s="44">
        <f t="shared" si="42"/>
        <v>43512</v>
      </c>
      <c r="BH82" s="44">
        <f t="shared" si="42"/>
        <v>43513</v>
      </c>
      <c r="BI82" s="43">
        <f t="shared" si="42"/>
        <v>43514</v>
      </c>
      <c r="BJ82" s="43">
        <f t="shared" si="42"/>
        <v>43515</v>
      </c>
      <c r="BK82" s="43">
        <f t="shared" si="42"/>
        <v>43516</v>
      </c>
      <c r="BL82" s="43">
        <f t="shared" si="42"/>
        <v>43517</v>
      </c>
      <c r="BM82" s="43">
        <f t="shared" si="42"/>
        <v>43518</v>
      </c>
      <c r="BN82" s="44">
        <f t="shared" si="42"/>
        <v>43519</v>
      </c>
      <c r="BO82" s="44">
        <f t="shared" si="42"/>
        <v>43520</v>
      </c>
      <c r="BP82" s="43">
        <f t="shared" si="42"/>
        <v>43521</v>
      </c>
      <c r="BQ82" s="43">
        <f t="shared" si="42"/>
        <v>43522</v>
      </c>
      <c r="BR82" s="43">
        <f t="shared" ref="BR82:EC82" si="43">BR55</f>
        <v>43523</v>
      </c>
      <c r="BS82" s="43">
        <f t="shared" si="43"/>
        <v>43524</v>
      </c>
      <c r="BT82" s="43">
        <f t="shared" si="43"/>
        <v>43525</v>
      </c>
      <c r="BU82" s="44">
        <f t="shared" si="43"/>
        <v>43526</v>
      </c>
      <c r="BV82" s="44">
        <f t="shared" si="43"/>
        <v>43527</v>
      </c>
      <c r="BW82" s="43">
        <f t="shared" si="43"/>
        <v>43528</v>
      </c>
      <c r="BX82" s="43">
        <f t="shared" si="43"/>
        <v>43529</v>
      </c>
      <c r="BY82" s="43">
        <f t="shared" si="43"/>
        <v>43530</v>
      </c>
      <c r="BZ82" s="43">
        <f t="shared" si="43"/>
        <v>43531</v>
      </c>
      <c r="CA82" s="43">
        <f t="shared" si="43"/>
        <v>43532</v>
      </c>
      <c r="CB82" s="44">
        <f t="shared" si="43"/>
        <v>43533</v>
      </c>
      <c r="CC82" s="44">
        <f t="shared" si="43"/>
        <v>43534</v>
      </c>
      <c r="CD82" s="43">
        <f t="shared" si="43"/>
        <v>43535</v>
      </c>
      <c r="CE82" s="43">
        <f t="shared" si="43"/>
        <v>43536</v>
      </c>
      <c r="CF82" s="43">
        <f t="shared" si="43"/>
        <v>43537</v>
      </c>
      <c r="CG82" s="43">
        <f t="shared" si="43"/>
        <v>43538</v>
      </c>
      <c r="CH82" s="43">
        <f t="shared" si="43"/>
        <v>43539</v>
      </c>
      <c r="CI82" s="44">
        <f t="shared" si="43"/>
        <v>43540</v>
      </c>
      <c r="CJ82" s="44">
        <f t="shared" si="43"/>
        <v>43541</v>
      </c>
      <c r="CK82" s="43">
        <f t="shared" si="43"/>
        <v>43542</v>
      </c>
      <c r="CL82" s="43">
        <f t="shared" si="43"/>
        <v>43543</v>
      </c>
      <c r="CM82" s="43">
        <f t="shared" si="43"/>
        <v>43544</v>
      </c>
      <c r="CN82" s="43">
        <f t="shared" si="43"/>
        <v>43545</v>
      </c>
      <c r="CO82" s="43">
        <f t="shared" si="43"/>
        <v>43546</v>
      </c>
      <c r="CP82" s="44">
        <f t="shared" si="43"/>
        <v>43547</v>
      </c>
      <c r="CQ82" s="44">
        <f t="shared" si="43"/>
        <v>43548</v>
      </c>
      <c r="CR82" s="43">
        <f t="shared" si="43"/>
        <v>43549</v>
      </c>
      <c r="CS82" s="43">
        <f t="shared" si="43"/>
        <v>43550</v>
      </c>
      <c r="CT82" s="43">
        <f t="shared" si="43"/>
        <v>43551</v>
      </c>
      <c r="CU82" s="43">
        <f t="shared" si="43"/>
        <v>43552</v>
      </c>
      <c r="CV82" s="43">
        <f t="shared" si="43"/>
        <v>43553</v>
      </c>
      <c r="CW82" s="44">
        <f t="shared" si="43"/>
        <v>43554</v>
      </c>
      <c r="CX82" s="44">
        <f t="shared" si="43"/>
        <v>43555</v>
      </c>
      <c r="CY82" s="43">
        <f t="shared" si="43"/>
        <v>43556</v>
      </c>
      <c r="CZ82" s="43">
        <f t="shared" si="43"/>
        <v>43557</v>
      </c>
      <c r="DA82" s="43">
        <f t="shared" si="43"/>
        <v>43558</v>
      </c>
      <c r="DB82" s="43">
        <f t="shared" si="43"/>
        <v>43559</v>
      </c>
      <c r="DC82" s="43">
        <f t="shared" si="43"/>
        <v>43560</v>
      </c>
      <c r="DD82" s="44">
        <f t="shared" si="43"/>
        <v>43561</v>
      </c>
      <c r="DE82" s="44">
        <f t="shared" si="43"/>
        <v>43562</v>
      </c>
      <c r="DF82" s="43">
        <f t="shared" si="43"/>
        <v>43563</v>
      </c>
      <c r="DG82" s="43">
        <f t="shared" si="43"/>
        <v>43564</v>
      </c>
      <c r="DH82" s="43">
        <f t="shared" si="43"/>
        <v>43565</v>
      </c>
      <c r="DI82" s="43">
        <f t="shared" si="43"/>
        <v>43566</v>
      </c>
      <c r="DJ82" s="43">
        <f t="shared" si="43"/>
        <v>43567</v>
      </c>
      <c r="DK82" s="44">
        <f t="shared" si="43"/>
        <v>43568</v>
      </c>
      <c r="DL82" s="44">
        <f t="shared" si="43"/>
        <v>43569</v>
      </c>
      <c r="DM82" s="43">
        <f t="shared" si="43"/>
        <v>43570</v>
      </c>
      <c r="DN82" s="43">
        <f t="shared" si="43"/>
        <v>43571</v>
      </c>
      <c r="DO82" s="43">
        <f t="shared" si="43"/>
        <v>43572</v>
      </c>
      <c r="DP82" s="43">
        <f t="shared" si="43"/>
        <v>43573</v>
      </c>
      <c r="DQ82" s="43">
        <f t="shared" si="43"/>
        <v>43574</v>
      </c>
      <c r="DR82" s="44">
        <f t="shared" si="43"/>
        <v>43575</v>
      </c>
      <c r="DS82" s="44">
        <f t="shared" si="43"/>
        <v>43576</v>
      </c>
      <c r="DT82" s="43">
        <f t="shared" si="43"/>
        <v>43577</v>
      </c>
      <c r="DU82" s="43">
        <f t="shared" si="43"/>
        <v>43578</v>
      </c>
      <c r="DV82" s="43">
        <f t="shared" si="43"/>
        <v>43579</v>
      </c>
      <c r="DW82" s="43">
        <f t="shared" si="43"/>
        <v>43580</v>
      </c>
      <c r="DX82" s="43">
        <f t="shared" si="43"/>
        <v>43581</v>
      </c>
      <c r="DY82" s="44">
        <f t="shared" si="43"/>
        <v>43582</v>
      </c>
      <c r="DZ82" s="44">
        <f t="shared" si="43"/>
        <v>43583</v>
      </c>
      <c r="EA82" s="43">
        <f t="shared" si="43"/>
        <v>43584</v>
      </c>
      <c r="EB82" s="43">
        <f t="shared" si="43"/>
        <v>43585</v>
      </c>
      <c r="EC82" s="43">
        <f t="shared" si="43"/>
        <v>43586</v>
      </c>
      <c r="ED82" s="43">
        <f t="shared" ref="ED82:FW82" si="44">ED55</f>
        <v>43587</v>
      </c>
      <c r="EE82" s="43">
        <f t="shared" si="44"/>
        <v>43588</v>
      </c>
      <c r="EF82" s="44">
        <f t="shared" si="44"/>
        <v>43589</v>
      </c>
      <c r="EG82" s="44">
        <f t="shared" si="44"/>
        <v>43590</v>
      </c>
      <c r="EH82" s="43">
        <f t="shared" si="44"/>
        <v>43591</v>
      </c>
      <c r="EI82" s="43">
        <f t="shared" si="44"/>
        <v>43592</v>
      </c>
      <c r="EJ82" s="43">
        <f t="shared" si="44"/>
        <v>43593</v>
      </c>
      <c r="EK82" s="43">
        <f t="shared" si="44"/>
        <v>43594</v>
      </c>
      <c r="EL82" s="43">
        <f t="shared" si="44"/>
        <v>43595</v>
      </c>
      <c r="EM82" s="44">
        <f t="shared" si="44"/>
        <v>43596</v>
      </c>
      <c r="EN82" s="44">
        <f t="shared" si="44"/>
        <v>43597</v>
      </c>
      <c r="EO82" s="43">
        <f t="shared" si="44"/>
        <v>43598</v>
      </c>
      <c r="EP82" s="43">
        <f t="shared" si="44"/>
        <v>43599</v>
      </c>
      <c r="EQ82" s="43">
        <f t="shared" si="44"/>
        <v>43600</v>
      </c>
      <c r="ER82" s="43">
        <f t="shared" si="44"/>
        <v>43601</v>
      </c>
      <c r="ES82" s="43">
        <f t="shared" si="44"/>
        <v>43602</v>
      </c>
      <c r="ET82" s="44">
        <f t="shared" si="44"/>
        <v>43603</v>
      </c>
      <c r="EU82" s="44">
        <f t="shared" si="44"/>
        <v>43604</v>
      </c>
      <c r="EV82" s="43">
        <f t="shared" si="44"/>
        <v>43605</v>
      </c>
      <c r="EW82" s="43">
        <f t="shared" si="44"/>
        <v>43606</v>
      </c>
      <c r="EX82" s="43">
        <f t="shared" si="44"/>
        <v>43607</v>
      </c>
      <c r="EY82" s="43">
        <f t="shared" si="44"/>
        <v>43608</v>
      </c>
      <c r="EZ82" s="43">
        <f t="shared" si="44"/>
        <v>43609</v>
      </c>
      <c r="FA82" s="44">
        <f t="shared" si="44"/>
        <v>43610</v>
      </c>
      <c r="FB82" s="44">
        <f t="shared" si="44"/>
        <v>43611</v>
      </c>
      <c r="FC82" s="43">
        <f t="shared" si="44"/>
        <v>43612</v>
      </c>
      <c r="FD82" s="43">
        <f t="shared" si="44"/>
        <v>43613</v>
      </c>
      <c r="FE82" s="43">
        <f t="shared" si="44"/>
        <v>43614</v>
      </c>
      <c r="FF82" s="43">
        <f t="shared" si="44"/>
        <v>43615</v>
      </c>
      <c r="FG82" s="43">
        <f t="shared" si="44"/>
        <v>43616</v>
      </c>
      <c r="FH82" s="44">
        <f t="shared" si="44"/>
        <v>43617</v>
      </c>
      <c r="FI82" s="44">
        <f t="shared" si="44"/>
        <v>43618</v>
      </c>
      <c r="FJ82" s="43">
        <f t="shared" si="44"/>
        <v>43619</v>
      </c>
      <c r="FK82" s="43">
        <f t="shared" si="44"/>
        <v>43620</v>
      </c>
      <c r="FL82" s="43">
        <f t="shared" si="44"/>
        <v>43621</v>
      </c>
      <c r="FM82" s="43">
        <f t="shared" si="44"/>
        <v>43622</v>
      </c>
      <c r="FN82" s="43">
        <f t="shared" si="44"/>
        <v>43623</v>
      </c>
      <c r="FO82" s="44">
        <f t="shared" si="44"/>
        <v>43624</v>
      </c>
      <c r="FP82" s="44">
        <f t="shared" si="44"/>
        <v>43625</v>
      </c>
      <c r="FQ82" s="43">
        <f t="shared" si="44"/>
        <v>43626</v>
      </c>
      <c r="FR82" s="43">
        <f t="shared" si="44"/>
        <v>43627</v>
      </c>
      <c r="FS82" s="43">
        <f t="shared" si="44"/>
        <v>43628</v>
      </c>
      <c r="FT82" s="43">
        <f t="shared" si="44"/>
        <v>43629</v>
      </c>
      <c r="FU82" s="43">
        <f t="shared" si="44"/>
        <v>43630</v>
      </c>
      <c r="FV82" s="44">
        <f t="shared" si="44"/>
        <v>43631</v>
      </c>
      <c r="FW82" s="44">
        <f t="shared" si="44"/>
        <v>43632</v>
      </c>
    </row>
    <row r="83" spans="1:179" ht="9.9499999999999993" customHeight="1" thickTop="1" x14ac:dyDescent="0.25">
      <c r="A83" s="34" t="s">
        <v>27</v>
      </c>
      <c r="B83" s="88" t="s">
        <v>27</v>
      </c>
      <c r="C83" s="35"/>
      <c r="D83" s="35"/>
      <c r="E83" s="41">
        <f>INDEX('[1]2019'!$M$7:$NZ$33,MATCH($B$83,'[1]2019'!$C$7:$C$33,0),MATCH(E55,'[1]2019'!$M$5:$NZ$5))</f>
        <v>4</v>
      </c>
      <c r="F83" s="41">
        <f>INDEX('[1]2019'!$M$7:$NZ$33,MATCH($B$83,'[1]2019'!$C$7:$C$33,0),MATCH(F55,'[1]2019'!$M$5:$NZ$5))</f>
        <v>5</v>
      </c>
      <c r="G83" s="41">
        <f>INDEX('[1]2019'!$M$7:$NZ$33,MATCH($B$83,'[1]2019'!$C$7:$C$33,0),MATCH(G55,'[1]2019'!$M$5:$NZ$5))</f>
        <v>4</v>
      </c>
      <c r="H83" s="41">
        <f>INDEX('[1]2019'!$M$7:$NZ$33,MATCH($B$83,'[1]2019'!$C$7:$C$33,0),MATCH(H55,'[1]2019'!$M$5:$NZ$5))</f>
        <v>4</v>
      </c>
      <c r="I83" s="41">
        <f>INDEX('[1]2019'!$M$7:$NZ$33,MATCH($B$83,'[1]2019'!$C$7:$C$33,0),MATCH(I55,'[1]2019'!$M$5:$NZ$5))</f>
        <v>4</v>
      </c>
      <c r="J83" s="41">
        <f>INDEX('[1]2019'!$M$7:$NZ$33,MATCH($B$83,'[1]2019'!$C$7:$C$33,0),MATCH(J55,'[1]2019'!$M$5:$NZ$5))</f>
        <v>0</v>
      </c>
      <c r="K83" s="41">
        <f>INDEX('[1]2019'!$M$7:$NZ$33,MATCH($B$83,'[1]2019'!$C$7:$C$33,0),MATCH(K55,'[1]2019'!$M$5:$NZ$5))</f>
        <v>0</v>
      </c>
      <c r="L83" s="41">
        <f>INDEX('[1]2019'!$M$7:$NZ$33,MATCH($B$83,'[1]2019'!$C$7:$C$33,0),MATCH(L55,'[1]2019'!$M$5:$NZ$5))</f>
        <v>0</v>
      </c>
      <c r="M83" s="41">
        <f>INDEX('[1]2019'!$M$7:$NZ$33,MATCH($B$83,'[1]2019'!$C$7:$C$33,0),MATCH(M55,'[1]2019'!$M$5:$NZ$5))</f>
        <v>5</v>
      </c>
      <c r="N83" s="41">
        <f>INDEX('[1]2019'!$M$7:$NZ$33,MATCH($B$83,'[1]2019'!$C$7:$C$33,0),MATCH(N55,'[1]2019'!$M$5:$NZ$5))</f>
        <v>3</v>
      </c>
      <c r="O83" s="41">
        <f>INDEX('[1]2019'!$M$7:$NZ$33,MATCH($B$83,'[1]2019'!$C$7:$C$33,0),MATCH(O55,'[1]2019'!$M$5:$NZ$5))</f>
        <v>1</v>
      </c>
      <c r="P83" s="41">
        <f>INDEX('[1]2019'!$M$7:$NZ$33,MATCH($B$83,'[1]2019'!$C$7:$C$33,0),MATCH(P55,'[1]2019'!$M$5:$NZ$5))</f>
        <v>1</v>
      </c>
      <c r="Q83" s="41">
        <f>INDEX('[1]2019'!$M$7:$NZ$33,MATCH($B$83,'[1]2019'!$C$7:$C$33,0),MATCH(Q55,'[1]2019'!$M$5:$NZ$5))</f>
        <v>0</v>
      </c>
      <c r="R83" s="41">
        <f>INDEX('[1]2019'!$M$7:$NZ$33,MATCH($B$83,'[1]2019'!$C$7:$C$33,0),MATCH(R55,'[1]2019'!$M$5:$NZ$5))</f>
        <v>0</v>
      </c>
      <c r="S83" s="41">
        <f>INDEX('[1]2019'!$M$7:$NZ$33,MATCH($B$83,'[1]2019'!$C$7:$C$33,0),MATCH(S55,'[1]2019'!$M$5:$NZ$5))</f>
        <v>1</v>
      </c>
      <c r="T83" s="41">
        <f>INDEX('[1]2019'!$M$7:$NZ$33,MATCH($B$83,'[1]2019'!$C$7:$C$33,0),MATCH(T55,'[1]2019'!$M$5:$NZ$5))</f>
        <v>1</v>
      </c>
      <c r="U83" s="41">
        <f>INDEX('[1]2019'!$M$7:$NZ$33,MATCH($B$83,'[1]2019'!$C$7:$C$33,0),MATCH(U55,'[1]2019'!$M$5:$NZ$5))</f>
        <v>1</v>
      </c>
      <c r="V83" s="41">
        <f>INDEX('[1]2019'!$M$7:$NZ$33,MATCH($B$83,'[1]2019'!$C$7:$C$33,0),MATCH(V55,'[1]2019'!$M$5:$NZ$5))</f>
        <v>1</v>
      </c>
      <c r="W83" s="41">
        <f>INDEX('[1]2019'!$M$7:$NZ$33,MATCH($B$83,'[1]2019'!$C$7:$C$33,0),MATCH(W55,'[1]2019'!$M$5:$NZ$5))</f>
        <v>1</v>
      </c>
      <c r="X83" s="41">
        <f>INDEX('[1]2019'!$M$7:$NZ$33,MATCH($B$83,'[1]2019'!$C$7:$C$33,0),MATCH(X55,'[1]2019'!$M$5:$NZ$5))</f>
        <v>0</v>
      </c>
      <c r="Y83" s="41">
        <f>INDEX('[1]2019'!$M$7:$NZ$33,MATCH($B$83,'[1]2019'!$C$7:$C$33,0),MATCH(Y55,'[1]2019'!$M$5:$NZ$5))</f>
        <v>0</v>
      </c>
      <c r="Z83" s="41">
        <f>INDEX('[1]2019'!$M$7:$NZ$33,MATCH($B$83,'[1]2019'!$C$7:$C$33,0),MATCH(Z55,'[1]2019'!$M$5:$NZ$5))</f>
        <v>1</v>
      </c>
      <c r="AA83" s="41">
        <f>INDEX('[1]2019'!$M$7:$NZ$33,MATCH($B$83,'[1]2019'!$C$7:$C$33,0),MATCH(AA55,'[1]2019'!$M$5:$NZ$5))</f>
        <v>1</v>
      </c>
      <c r="AB83" s="41">
        <f>INDEX('[1]2019'!$M$7:$NZ$33,MATCH($B$83,'[1]2019'!$C$7:$C$33,0),MATCH(AB55,'[1]2019'!$M$5:$NZ$5))</f>
        <v>1</v>
      </c>
      <c r="AC83" s="41">
        <f>INDEX('[1]2019'!$M$7:$NZ$33,MATCH($B$83,'[1]2019'!$C$7:$C$33,0),MATCH(AC55,'[1]2019'!$M$5:$NZ$5))</f>
        <v>1</v>
      </c>
      <c r="AD83" s="41">
        <f>INDEX('[1]2019'!$M$7:$NZ$33,MATCH($B$83,'[1]2019'!$C$7:$C$33,0),MATCH(AD55,'[1]2019'!$M$5:$NZ$5))</f>
        <v>1</v>
      </c>
      <c r="AE83" s="41">
        <f>INDEX('[1]2019'!$M$7:$NZ$33,MATCH($B$83,'[1]2019'!$C$7:$C$33,0),MATCH(AE55,'[1]2019'!$M$5:$NZ$5))</f>
        <v>0</v>
      </c>
      <c r="AF83" s="41">
        <f>INDEX('[1]2019'!$M$7:$NZ$33,MATCH($B$83,'[1]2019'!$C$7:$C$33,0),MATCH(AF55,'[1]2019'!$M$5:$NZ$5))</f>
        <v>0</v>
      </c>
      <c r="AG83" s="41">
        <f>INDEX('[1]2019'!$M$7:$NZ$33,MATCH($B$83,'[1]2019'!$C$7:$C$33,0),MATCH(AG55,'[1]2019'!$M$5:$NZ$5))</f>
        <v>1</v>
      </c>
      <c r="AH83" s="41">
        <f>INDEX('[1]2019'!$M$7:$NZ$33,MATCH($B$83,'[1]2019'!$C$7:$C$33,0),MATCH(AH55,'[1]2019'!$M$5:$NZ$5))</f>
        <v>1</v>
      </c>
      <c r="AI83" s="41">
        <f>INDEX('[1]2019'!$M$7:$NZ$33,MATCH($B$83,'[1]2019'!$C$7:$C$33,0),MATCH(AI55,'[1]2019'!$M$5:$NZ$5))</f>
        <v>1</v>
      </c>
      <c r="AJ83" s="41">
        <f>INDEX('[1]2019'!$M$7:$NZ$33,MATCH($B$83,'[1]2019'!$C$7:$C$33,0),MATCH(AJ55,'[1]2019'!$M$5:$NZ$5))</f>
        <v>1</v>
      </c>
      <c r="AK83" s="41">
        <f>INDEX('[1]2019'!$M$7:$NZ$33,MATCH($B$83,'[1]2019'!$C$7:$C$33,0),MATCH(AK55,'[1]2019'!$M$5:$NZ$5))</f>
        <v>1</v>
      </c>
      <c r="AL83" s="41">
        <f>INDEX('[1]2019'!$M$7:$NZ$33,MATCH($B$83,'[1]2019'!$C$7:$C$33,0),MATCH(AL55,'[1]2019'!$M$5:$NZ$5))</f>
        <v>0</v>
      </c>
      <c r="AM83" s="41">
        <f>INDEX('[1]2019'!$M$7:$NZ$33,MATCH($B$83,'[1]2019'!$C$7:$C$33,0),MATCH(AM55,'[1]2019'!$M$5:$NZ$5))</f>
        <v>0</v>
      </c>
      <c r="AN83" s="41">
        <f>INDEX('[1]2019'!$M$7:$NZ$33,MATCH($B$83,'[1]2019'!$C$7:$C$33,0),MATCH(AN55,'[1]2019'!$M$5:$NZ$5))</f>
        <v>1</v>
      </c>
      <c r="AO83" s="41">
        <f>INDEX('[1]2019'!$M$7:$NZ$33,MATCH($B$83,'[1]2019'!$C$7:$C$33,0),MATCH(AO55,'[1]2019'!$M$5:$NZ$5))</f>
        <v>1</v>
      </c>
      <c r="AP83" s="41">
        <f>INDEX('[1]2019'!$M$7:$NZ$33,MATCH($B$83,'[1]2019'!$C$7:$C$33,0),MATCH(AP55,'[1]2019'!$M$5:$NZ$5))</f>
        <v>1</v>
      </c>
      <c r="AQ83" s="41">
        <f>INDEX('[1]2019'!$M$7:$NZ$33,MATCH($B$83,'[1]2019'!$C$7:$C$33,0),MATCH(AQ55,'[1]2019'!$M$5:$NZ$5))</f>
        <v>1</v>
      </c>
      <c r="AR83" s="41">
        <f>INDEX('[1]2019'!$M$7:$NZ$33,MATCH($B$83,'[1]2019'!$C$7:$C$33,0),MATCH(AR55,'[1]2019'!$M$5:$NZ$5))</f>
        <v>1</v>
      </c>
      <c r="AS83" s="41">
        <f>INDEX('[1]2019'!$M$7:$NZ$33,MATCH($B$83,'[1]2019'!$C$7:$C$33,0),MATCH(AS55,'[1]2019'!$M$5:$NZ$5))</f>
        <v>0</v>
      </c>
      <c r="AT83" s="41">
        <f>INDEX('[1]2019'!$M$7:$NZ$33,MATCH($B$83,'[1]2019'!$C$7:$C$33,0),MATCH(AT55,'[1]2019'!$M$5:$NZ$5))</f>
        <v>0</v>
      </c>
      <c r="AU83" s="41">
        <f>INDEX('[1]2019'!$M$7:$NZ$33,MATCH($B$83,'[1]2019'!$C$7:$C$33,0),MATCH(AU55,'[1]2019'!$M$5:$NZ$5))</f>
        <v>1</v>
      </c>
      <c r="AV83" s="41">
        <f>INDEX('[1]2019'!$M$7:$NZ$33,MATCH($B$83,'[1]2019'!$C$7:$C$33,0),MATCH(AV55,'[1]2019'!$M$5:$NZ$5))</f>
        <v>1</v>
      </c>
      <c r="AW83" s="41">
        <f>INDEX('[1]2019'!$M$7:$NZ$33,MATCH($B$83,'[1]2019'!$C$7:$C$33,0),MATCH(AW55,'[1]2019'!$M$5:$NZ$5))</f>
        <v>1</v>
      </c>
      <c r="AX83" s="41">
        <f>INDEX('[1]2019'!$M$7:$NZ$33,MATCH($B$83,'[1]2019'!$C$7:$C$33,0),MATCH(AX55,'[1]2019'!$M$5:$NZ$5))</f>
        <v>1</v>
      </c>
      <c r="AY83" s="41">
        <f>INDEX('[1]2019'!$M$7:$NZ$33,MATCH($B$83,'[1]2019'!$C$7:$C$33,0),MATCH(AY55,'[1]2019'!$M$5:$NZ$5))</f>
        <v>1</v>
      </c>
      <c r="AZ83" s="41">
        <f>INDEX('[1]2019'!$M$7:$NZ$33,MATCH($B$83,'[1]2019'!$C$7:$C$33,0),MATCH(AZ55,'[1]2019'!$M$5:$NZ$5))</f>
        <v>0</v>
      </c>
      <c r="BA83" s="41">
        <f>INDEX('[1]2019'!$M$7:$NZ$33,MATCH($B$83,'[1]2019'!$C$7:$C$33,0),MATCH(BA55,'[1]2019'!$M$5:$NZ$5))</f>
        <v>0</v>
      </c>
      <c r="BB83" s="41">
        <f>INDEX('[1]2019'!$M$7:$NZ$33,MATCH($B$83,'[1]2019'!$C$7:$C$33,0),MATCH(BB55,'[1]2019'!$M$5:$NZ$5))</f>
        <v>1</v>
      </c>
      <c r="BC83" s="41">
        <f>INDEX('[1]2019'!$M$7:$NZ$33,MATCH($B$83,'[1]2019'!$C$7:$C$33,0),MATCH(BC55,'[1]2019'!$M$5:$NZ$5))</f>
        <v>1</v>
      </c>
      <c r="BD83" s="41">
        <f>INDEX('[1]2019'!$M$7:$NZ$33,MATCH($B$83,'[1]2019'!$C$7:$C$33,0),MATCH(BD55,'[1]2019'!$M$5:$NZ$5))</f>
        <v>1</v>
      </c>
      <c r="BE83" s="41">
        <f>INDEX('[1]2019'!$M$7:$NZ$33,MATCH($B$83,'[1]2019'!$C$7:$C$33,0),MATCH(BE55,'[1]2019'!$M$5:$NZ$5))</f>
        <v>1</v>
      </c>
      <c r="BF83" s="41">
        <f>INDEX('[1]2019'!$M$7:$NZ$33,MATCH($B$83,'[1]2019'!$C$7:$C$33,0),MATCH(BF55,'[1]2019'!$M$5:$NZ$5))</f>
        <v>1</v>
      </c>
      <c r="BG83" s="41">
        <f>INDEX('[1]2019'!$M$7:$NZ$33,MATCH($B$83,'[1]2019'!$C$7:$C$33,0),MATCH(BG55,'[1]2019'!$M$5:$NZ$5))</f>
        <v>0</v>
      </c>
      <c r="BH83" s="41">
        <f>INDEX('[1]2019'!$M$7:$NZ$33,MATCH($B$83,'[1]2019'!$C$7:$C$33,0),MATCH(BH55,'[1]2019'!$M$5:$NZ$5))</f>
        <v>0</v>
      </c>
      <c r="BI83" s="41">
        <f>INDEX('[1]2019'!$M$7:$NZ$33,MATCH($B$83,'[1]2019'!$C$7:$C$33,0),MATCH(BI55,'[1]2019'!$M$5:$NZ$5))</f>
        <v>3</v>
      </c>
      <c r="BJ83" s="41">
        <f>INDEX('[1]2019'!$M$7:$NZ$33,MATCH($B$83,'[1]2019'!$C$7:$C$33,0),MATCH(BJ55,'[1]2019'!$M$5:$NZ$5))</f>
        <v>3</v>
      </c>
      <c r="BK83" s="41">
        <f>INDEX('[1]2019'!$M$7:$NZ$33,MATCH($B$83,'[1]2019'!$C$7:$C$33,0),MATCH(BK55,'[1]2019'!$M$5:$NZ$5))</f>
        <v>3</v>
      </c>
      <c r="BL83" s="41">
        <f>INDEX('[1]2019'!$M$7:$NZ$33,MATCH($B$83,'[1]2019'!$C$7:$C$33,0),MATCH(BL55,'[1]2019'!$M$5:$NZ$5))</f>
        <v>3</v>
      </c>
      <c r="BM83" s="41">
        <f>INDEX('[1]2019'!$M$7:$NZ$33,MATCH($B$83,'[1]2019'!$C$7:$C$33,0),MATCH(BM55,'[1]2019'!$M$5:$NZ$5))</f>
        <v>3</v>
      </c>
      <c r="BN83" s="41">
        <f>INDEX('[1]2019'!$M$7:$NZ$33,MATCH($B$83,'[1]2019'!$C$7:$C$33,0),MATCH(BN55,'[1]2019'!$M$5:$NZ$5))</f>
        <v>0</v>
      </c>
      <c r="BO83" s="41">
        <f>INDEX('[1]2019'!$M$7:$NZ$33,MATCH($B$83,'[1]2019'!$C$7:$C$33,0),MATCH(BO55,'[1]2019'!$M$5:$NZ$5))</f>
        <v>0</v>
      </c>
      <c r="BP83" s="41">
        <f>INDEX('[1]2019'!$M$7:$NZ$33,MATCH($B$83,'[1]2019'!$C$7:$C$33,0),MATCH(BP55,'[1]2019'!$M$5:$NZ$5))</f>
        <v>1</v>
      </c>
      <c r="BQ83" s="41">
        <f>INDEX('[1]2019'!$M$7:$NZ$33,MATCH($B$83,'[1]2019'!$C$7:$C$33,0),MATCH(BQ55,'[1]2019'!$M$5:$NZ$5))</f>
        <v>1</v>
      </c>
      <c r="BR83" s="41">
        <f>INDEX('[1]2019'!$M$7:$NZ$33,MATCH($B$83,'[1]2019'!$C$7:$C$33,0),MATCH(BR55,'[1]2019'!$M$5:$NZ$5))</f>
        <v>1</v>
      </c>
      <c r="BS83" s="41">
        <f>INDEX('[1]2019'!$M$7:$NZ$33,MATCH($B$83,'[1]2019'!$C$7:$C$33,0),MATCH(BS55,'[1]2019'!$M$5:$NZ$5))</f>
        <v>1</v>
      </c>
      <c r="BT83" s="41">
        <f>INDEX('[1]2019'!$M$7:$NZ$33,MATCH($B$83,'[1]2019'!$C$7:$C$33,0),MATCH(BT55,'[1]2019'!$M$5:$NZ$5))</f>
        <v>1</v>
      </c>
      <c r="BU83" s="41">
        <f>INDEX('[1]2019'!$M$7:$NZ$33,MATCH($B$83,'[1]2019'!$C$7:$C$33,0),MATCH(BU55,'[1]2019'!$M$5:$NZ$5))</f>
        <v>0</v>
      </c>
      <c r="BV83" s="41">
        <f>INDEX('[1]2019'!$M$7:$NZ$33,MATCH($B$83,'[1]2019'!$C$7:$C$33,0),MATCH(BV55,'[1]2019'!$M$5:$NZ$5))</f>
        <v>0</v>
      </c>
      <c r="BW83" s="41">
        <f>INDEX('[1]2019'!$M$7:$NZ$33,MATCH($B$83,'[1]2019'!$C$7:$C$33,0),MATCH(BW55,'[1]2019'!$M$5:$NZ$5))</f>
        <v>1</v>
      </c>
      <c r="BX83" s="41">
        <f>INDEX('[1]2019'!$M$7:$NZ$33,MATCH($B$83,'[1]2019'!$C$7:$C$33,0),MATCH(BX55,'[1]2019'!$M$5:$NZ$5))</f>
        <v>1</v>
      </c>
      <c r="BY83" s="41">
        <f>INDEX('[1]2019'!$M$7:$NZ$33,MATCH($B$83,'[1]2019'!$C$7:$C$33,0),MATCH(BY55,'[1]2019'!$M$5:$NZ$5))</f>
        <v>1</v>
      </c>
      <c r="BZ83" s="41">
        <f>INDEX('[1]2019'!$M$7:$NZ$33,MATCH($B$83,'[1]2019'!$C$7:$C$33,0),MATCH(BZ55,'[1]2019'!$M$5:$NZ$5))</f>
        <v>1</v>
      </c>
      <c r="CA83" s="41">
        <f>INDEX('[1]2019'!$M$7:$NZ$33,MATCH($B$83,'[1]2019'!$C$7:$C$33,0),MATCH(CA55,'[1]2019'!$M$5:$NZ$5))</f>
        <v>1</v>
      </c>
      <c r="CB83" s="41">
        <f>INDEX('[1]2019'!$M$7:$NZ$33,MATCH($B$83,'[1]2019'!$C$7:$C$33,0),MATCH(CB55,'[1]2019'!$M$5:$NZ$5))</f>
        <v>0</v>
      </c>
      <c r="CC83" s="41">
        <f>INDEX('[1]2019'!$M$7:$NZ$33,MATCH($B$83,'[1]2019'!$C$7:$C$33,0),MATCH(CC55,'[1]2019'!$M$5:$NZ$5))</f>
        <v>0</v>
      </c>
      <c r="CD83" s="41">
        <f>INDEX('[1]2019'!$M$7:$NZ$33,MATCH($B$83,'[1]2019'!$C$7:$C$33,0),MATCH(CD55,'[1]2019'!$M$5:$NZ$5))</f>
        <v>1</v>
      </c>
      <c r="CE83" s="41">
        <f>INDEX('[1]2019'!$M$7:$NZ$33,MATCH($B$83,'[1]2019'!$C$7:$C$33,0),MATCH(CE55,'[1]2019'!$M$5:$NZ$5))</f>
        <v>1</v>
      </c>
      <c r="CF83" s="41">
        <f>INDEX('[1]2019'!$M$7:$NZ$33,MATCH($B$83,'[1]2019'!$C$7:$C$33,0),MATCH(CF55,'[1]2019'!$M$5:$NZ$5))</f>
        <v>1</v>
      </c>
      <c r="CG83" s="41">
        <f>INDEX('[1]2019'!$M$7:$NZ$33,MATCH($B$83,'[1]2019'!$C$7:$C$33,0),MATCH(CG55,'[1]2019'!$M$5:$NZ$5))</f>
        <v>1</v>
      </c>
      <c r="CH83" s="41">
        <f>INDEX('[1]2019'!$M$7:$NZ$33,MATCH($B$83,'[1]2019'!$C$7:$C$33,0),MATCH(CH55,'[1]2019'!$M$5:$NZ$5))</f>
        <v>1</v>
      </c>
      <c r="CI83" s="41">
        <f>INDEX('[1]2019'!$M$7:$NZ$33,MATCH($B$83,'[1]2019'!$C$7:$C$33,0),MATCH(CI55,'[1]2019'!$M$5:$NZ$5))</f>
        <v>0</v>
      </c>
      <c r="CJ83" s="41">
        <f>INDEX('[1]2019'!$M$7:$NZ$33,MATCH($B$83,'[1]2019'!$C$7:$C$33,0),MATCH(CJ55,'[1]2019'!$M$5:$NZ$5))</f>
        <v>0</v>
      </c>
      <c r="CK83" s="41">
        <f>INDEX('[1]2019'!$M$7:$NZ$33,MATCH($B$83,'[1]2019'!$C$7:$C$33,0),MATCH(CK55,'[1]2019'!$M$5:$NZ$5))</f>
        <v>1</v>
      </c>
      <c r="CL83" s="41">
        <f>INDEX('[1]2019'!$M$7:$NZ$33,MATCH($B$83,'[1]2019'!$C$7:$C$33,0),MATCH(CL55,'[1]2019'!$M$5:$NZ$5))</f>
        <v>1</v>
      </c>
      <c r="CM83" s="41">
        <f>INDEX('[1]2019'!$M$7:$NZ$33,MATCH($B$83,'[1]2019'!$C$7:$C$33,0),MATCH(CM55,'[1]2019'!$M$5:$NZ$5))</f>
        <v>1</v>
      </c>
      <c r="CN83" s="41">
        <f>INDEX('[1]2019'!$M$7:$NZ$33,MATCH($B$83,'[1]2019'!$C$7:$C$33,0),MATCH(CN55,'[1]2019'!$M$5:$NZ$5))</f>
        <v>1</v>
      </c>
      <c r="CO83" s="41">
        <f>INDEX('[1]2019'!$M$7:$NZ$33,MATCH($B$83,'[1]2019'!$C$7:$C$33,0),MATCH(CO55,'[1]2019'!$M$5:$NZ$5))</f>
        <v>1</v>
      </c>
      <c r="CP83" s="41">
        <f>INDEX('[1]2019'!$M$7:$NZ$33,MATCH($B$83,'[1]2019'!$C$7:$C$33,0),MATCH(CP55,'[1]2019'!$M$5:$NZ$5))</f>
        <v>0</v>
      </c>
      <c r="CQ83" s="41">
        <f>INDEX('[1]2019'!$M$7:$NZ$33,MATCH($B$83,'[1]2019'!$C$7:$C$33,0),MATCH(CQ55,'[1]2019'!$M$5:$NZ$5))</f>
        <v>0</v>
      </c>
      <c r="CR83" s="41">
        <f>INDEX('[1]2019'!$M$7:$NZ$33,MATCH($B$83,'[1]2019'!$C$7:$C$33,0),MATCH(CR55,'[1]2019'!$M$5:$NZ$5))</f>
        <v>1</v>
      </c>
      <c r="CS83" s="41">
        <f>INDEX('[1]2019'!$M$7:$NZ$33,MATCH($B$83,'[1]2019'!$C$7:$C$33,0),MATCH(CS55,'[1]2019'!$M$5:$NZ$5))</f>
        <v>1</v>
      </c>
      <c r="CT83" s="41">
        <f>INDEX('[1]2019'!$M$7:$NZ$33,MATCH($B$83,'[1]2019'!$C$7:$C$33,0),MATCH(CT55,'[1]2019'!$M$5:$NZ$5))</f>
        <v>1</v>
      </c>
      <c r="CU83" s="41">
        <f>INDEX('[1]2019'!$M$7:$NZ$33,MATCH($B$83,'[1]2019'!$C$7:$C$33,0),MATCH(CU55,'[1]2019'!$M$5:$NZ$5))</f>
        <v>1</v>
      </c>
      <c r="CV83" s="41">
        <f>INDEX('[1]2019'!$M$7:$NZ$33,MATCH($B$83,'[1]2019'!$C$7:$C$33,0),MATCH(CV55,'[1]2019'!$M$5:$NZ$5))</f>
        <v>1</v>
      </c>
      <c r="CW83" s="41">
        <f>INDEX('[1]2019'!$M$7:$NZ$33,MATCH($B$83,'[1]2019'!$C$7:$C$33,0),MATCH(CW55,'[1]2019'!$M$5:$NZ$5))</f>
        <v>0</v>
      </c>
      <c r="CX83" s="41">
        <f>INDEX('[1]2019'!$M$7:$NZ$33,MATCH($B$83,'[1]2019'!$C$7:$C$33,0),MATCH(CX55,'[1]2019'!$M$5:$NZ$5))</f>
        <v>0</v>
      </c>
      <c r="CY83" s="41">
        <f>INDEX('[1]2019'!$M$7:$NZ$33,MATCH($B$83,'[1]2019'!$C$7:$C$33,0),MATCH(CY55,'[1]2019'!$M$5:$NZ$5))</f>
        <v>1</v>
      </c>
      <c r="CZ83" s="41">
        <f>INDEX('[1]2019'!$M$7:$NZ$33,MATCH($B$83,'[1]2019'!$C$7:$C$33,0),MATCH(CZ55,'[1]2019'!$M$5:$NZ$5))</f>
        <v>1</v>
      </c>
      <c r="DA83" s="41">
        <f>INDEX('[1]2019'!$M$7:$NZ$33,MATCH($B$83,'[1]2019'!$C$7:$C$33,0),MATCH(DA55,'[1]2019'!$M$5:$NZ$5))</f>
        <v>1</v>
      </c>
      <c r="DB83" s="41">
        <f>INDEX('[1]2019'!$M$7:$NZ$33,MATCH($B$83,'[1]2019'!$C$7:$C$33,0),MATCH(DB55,'[1]2019'!$M$5:$NZ$5))</f>
        <v>1</v>
      </c>
      <c r="DC83" s="41">
        <f>INDEX('[1]2019'!$M$7:$NZ$33,MATCH($B$83,'[1]2019'!$C$7:$C$33,0),MATCH(DC55,'[1]2019'!$M$5:$NZ$5))</f>
        <v>1</v>
      </c>
      <c r="DD83" s="41">
        <f>INDEX('[1]2019'!$M$7:$NZ$33,MATCH($B$83,'[1]2019'!$C$7:$C$33,0),MATCH(DD55,'[1]2019'!$M$5:$NZ$5))</f>
        <v>0</v>
      </c>
      <c r="DE83" s="41">
        <f>INDEX('[1]2019'!$M$7:$NZ$33,MATCH($B$83,'[1]2019'!$C$7:$C$33,0),MATCH(DE55,'[1]2019'!$M$5:$NZ$5))</f>
        <v>0</v>
      </c>
      <c r="DF83" s="41">
        <f>INDEX('[1]2019'!$M$7:$NZ$33,MATCH($B$83,'[1]2019'!$C$7:$C$33,0),MATCH(DF55,'[1]2019'!$M$5:$NZ$5))</f>
        <v>1</v>
      </c>
      <c r="DG83" s="41">
        <f>INDEX('[1]2019'!$M$7:$NZ$33,MATCH($B$83,'[1]2019'!$C$7:$C$33,0),MATCH(DG55,'[1]2019'!$M$5:$NZ$5))</f>
        <v>1</v>
      </c>
      <c r="DH83" s="41">
        <f>INDEX('[1]2019'!$M$7:$NZ$33,MATCH($B$83,'[1]2019'!$C$7:$C$33,0),MATCH(DH55,'[1]2019'!$M$5:$NZ$5))</f>
        <v>1</v>
      </c>
      <c r="DI83" s="41">
        <f>INDEX('[1]2019'!$M$7:$NZ$33,MATCH($B$83,'[1]2019'!$C$7:$C$33,0),MATCH(DI55,'[1]2019'!$M$5:$NZ$5))</f>
        <v>1</v>
      </c>
      <c r="DJ83" s="41">
        <f>INDEX('[1]2019'!$M$7:$NZ$33,MATCH($B$83,'[1]2019'!$C$7:$C$33,0),MATCH(DJ55,'[1]2019'!$M$5:$NZ$5))</f>
        <v>1</v>
      </c>
      <c r="DK83" s="41">
        <f>INDEX('[1]2019'!$M$7:$NZ$33,MATCH($B$83,'[1]2019'!$C$7:$C$33,0),MATCH(DK55,'[1]2019'!$M$5:$NZ$5))</f>
        <v>0</v>
      </c>
      <c r="DL83" s="41">
        <f>INDEX('[1]2019'!$M$7:$NZ$33,MATCH($B$83,'[1]2019'!$C$7:$C$33,0),MATCH(DL55,'[1]2019'!$M$5:$NZ$5))</f>
        <v>0</v>
      </c>
      <c r="DM83" s="41">
        <f>INDEX('[1]2019'!$M$7:$NZ$33,MATCH($B$83,'[1]2019'!$C$7:$C$33,0),MATCH(DM55,'[1]2019'!$M$5:$NZ$5))</f>
        <v>3</v>
      </c>
      <c r="DN83" s="41">
        <f>INDEX('[1]2019'!$M$7:$NZ$33,MATCH($B$83,'[1]2019'!$C$7:$C$33,0),MATCH(DN55,'[1]2019'!$M$5:$NZ$5))</f>
        <v>3</v>
      </c>
      <c r="DO83" s="41">
        <f>INDEX('[1]2019'!$M$7:$NZ$33,MATCH($B$83,'[1]2019'!$C$7:$C$33,0),MATCH(DO55,'[1]2019'!$M$5:$NZ$5))</f>
        <v>3</v>
      </c>
      <c r="DP83" s="41">
        <f>INDEX('[1]2019'!$M$7:$NZ$33,MATCH($B$83,'[1]2019'!$C$7:$C$33,0),MATCH(DP55,'[1]2019'!$M$5:$NZ$5))</f>
        <v>3</v>
      </c>
      <c r="DQ83" s="41">
        <f>INDEX('[1]2019'!$M$7:$NZ$33,MATCH($B$83,'[1]2019'!$C$7:$C$33,0),MATCH(DQ55,'[1]2019'!$M$5:$NZ$5))</f>
        <v>3</v>
      </c>
      <c r="DR83" s="41">
        <f>INDEX('[1]2019'!$M$7:$NZ$33,MATCH($B$83,'[1]2019'!$C$7:$C$33,0),MATCH(DR55,'[1]2019'!$M$5:$NZ$5))</f>
        <v>0</v>
      </c>
      <c r="DS83" s="41">
        <f>INDEX('[1]2019'!$M$7:$NZ$33,MATCH($B$83,'[1]2019'!$C$7:$C$33,0),MATCH(DS55,'[1]2019'!$M$5:$NZ$5))</f>
        <v>0</v>
      </c>
      <c r="DT83" s="41">
        <f>INDEX('[1]2019'!$M$7:$NZ$33,MATCH($B$83,'[1]2019'!$C$7:$C$33,0),MATCH(DT55,'[1]2019'!$M$5:$NZ$5))</f>
        <v>5</v>
      </c>
      <c r="DU83" s="41">
        <f>INDEX('[1]2019'!$M$7:$NZ$33,MATCH($B$83,'[1]2019'!$C$7:$C$33,0),MATCH(DU55,'[1]2019'!$M$5:$NZ$5))</f>
        <v>1</v>
      </c>
      <c r="DV83" s="41">
        <f>INDEX('[1]2019'!$M$7:$NZ$33,MATCH($B$83,'[1]2019'!$C$7:$C$33,0),MATCH(DV55,'[1]2019'!$M$5:$NZ$5))</f>
        <v>1</v>
      </c>
      <c r="DW83" s="41">
        <f>INDEX('[1]2019'!$M$7:$NZ$33,MATCH($B$83,'[1]2019'!$C$7:$C$33,0),MATCH(DW55,'[1]2019'!$M$5:$NZ$5))</f>
        <v>1</v>
      </c>
      <c r="DX83" s="41">
        <f>INDEX('[1]2019'!$M$7:$NZ$33,MATCH($B$83,'[1]2019'!$C$7:$C$33,0),MATCH(DX55,'[1]2019'!$M$5:$NZ$5))</f>
        <v>1</v>
      </c>
      <c r="DY83" s="41">
        <f>INDEX('[1]2019'!$M$7:$NZ$33,MATCH($B$83,'[1]2019'!$C$7:$C$33,0),MATCH(DY55,'[1]2019'!$M$5:$NZ$5))</f>
        <v>2</v>
      </c>
      <c r="DZ83" s="41">
        <f>INDEX('[1]2019'!$M$7:$NZ$33,MATCH($B$83,'[1]2019'!$C$7:$C$33,0),MATCH(DZ55,'[1]2019'!$M$5:$NZ$5))</f>
        <v>0</v>
      </c>
      <c r="EA83" s="41">
        <f>INDEX('[1]2019'!$M$7:$NZ$33,MATCH($B$83,'[1]2019'!$C$7:$C$33,0),MATCH(EA55,'[1]2019'!$M$5:$NZ$5))</f>
        <v>1</v>
      </c>
      <c r="EB83" s="41">
        <f>INDEX('[1]2019'!$M$7:$NZ$33,MATCH($B$83,'[1]2019'!$C$7:$C$33,0),MATCH(EB55,'[1]2019'!$M$5:$NZ$5))</f>
        <v>1</v>
      </c>
      <c r="EC83" s="41">
        <f>INDEX('[1]2019'!$M$7:$NZ$33,MATCH($B$83,'[1]2019'!$C$7:$C$33,0),MATCH(EC55,'[1]2019'!$M$5:$NZ$5))</f>
        <v>5</v>
      </c>
      <c r="ED83" s="41">
        <f>INDEX('[1]2019'!$M$7:$NZ$33,MATCH($B$83,'[1]2019'!$C$7:$C$33,0),MATCH(ED55,'[1]2019'!$M$5:$NZ$5))</f>
        <v>0</v>
      </c>
      <c r="EE83" s="41">
        <f>INDEX('[1]2019'!$M$7:$NZ$33,MATCH($B$83,'[1]2019'!$C$7:$C$33,0),MATCH(EE55,'[1]2019'!$M$5:$NZ$5))</f>
        <v>0</v>
      </c>
      <c r="EF83" s="41">
        <f>INDEX('[1]2019'!$M$7:$NZ$33,MATCH($B$83,'[1]2019'!$C$7:$C$33,0),MATCH(EF55,'[1]2019'!$M$5:$NZ$5))</f>
        <v>0</v>
      </c>
      <c r="EG83" s="41">
        <f>INDEX('[1]2019'!$M$7:$NZ$33,MATCH($B$83,'[1]2019'!$C$7:$C$33,0),MATCH(EG55,'[1]2019'!$M$5:$NZ$5))</f>
        <v>0</v>
      </c>
      <c r="EH83" s="41">
        <f>INDEX('[1]2019'!$M$7:$NZ$33,MATCH($B$83,'[1]2019'!$C$7:$C$33,0),MATCH(EH55,'[1]2019'!$M$5:$NZ$5))</f>
        <v>0</v>
      </c>
      <c r="EI83" s="41">
        <f>INDEX('[1]2019'!$M$7:$NZ$33,MATCH($B$83,'[1]2019'!$C$7:$C$33,0),MATCH(EI55,'[1]2019'!$M$5:$NZ$5))</f>
        <v>0</v>
      </c>
      <c r="EJ83" s="41">
        <f>INDEX('[1]2019'!$M$7:$NZ$33,MATCH($B$83,'[1]2019'!$C$7:$C$33,0),MATCH(EJ55,'[1]2019'!$M$5:$NZ$5))</f>
        <v>5</v>
      </c>
      <c r="EK83" s="41">
        <f>INDEX('[1]2019'!$M$7:$NZ$33,MATCH($B$83,'[1]2019'!$C$7:$C$33,0),MATCH(EK55,'[1]2019'!$M$5:$NZ$5))</f>
        <v>1</v>
      </c>
      <c r="EL83" s="41">
        <f>INDEX('[1]2019'!$M$7:$NZ$33,MATCH($B$83,'[1]2019'!$C$7:$C$33,0),MATCH(EL55,'[1]2019'!$M$5:$NZ$5))</f>
        <v>1</v>
      </c>
      <c r="EM83" s="41">
        <f>INDEX('[1]2019'!$M$7:$NZ$33,MATCH($B$83,'[1]2019'!$C$7:$C$33,0),MATCH(EM55,'[1]2019'!$M$5:$NZ$5))</f>
        <v>2</v>
      </c>
      <c r="EN83" s="41">
        <f>INDEX('[1]2019'!$M$7:$NZ$33,MATCH($B$83,'[1]2019'!$C$7:$C$33,0),MATCH(EN55,'[1]2019'!$M$5:$NZ$5))</f>
        <v>0</v>
      </c>
      <c r="EO83" s="41">
        <f>INDEX('[1]2019'!$M$7:$NZ$33,MATCH($B$83,'[1]2019'!$C$7:$C$33,0),MATCH(EO55,'[1]2019'!$M$5:$NZ$5))</f>
        <v>1</v>
      </c>
      <c r="EP83" s="41">
        <f>INDEX('[1]2019'!$M$7:$NZ$33,MATCH($B$83,'[1]2019'!$C$7:$C$33,0),MATCH(EP55,'[1]2019'!$M$5:$NZ$5))</f>
        <v>1</v>
      </c>
      <c r="EQ83" s="41">
        <f>INDEX('[1]2019'!$M$7:$NZ$33,MATCH($B$83,'[1]2019'!$C$7:$C$33,0),MATCH(EQ55,'[1]2019'!$M$5:$NZ$5))</f>
        <v>1</v>
      </c>
      <c r="ER83" s="41">
        <f>INDEX('[1]2019'!$M$7:$NZ$33,MATCH($B$83,'[1]2019'!$C$7:$C$33,0),MATCH(ER55,'[1]2019'!$M$5:$NZ$5))</f>
        <v>1</v>
      </c>
      <c r="ES83" s="41">
        <f>INDEX('[1]2019'!$M$7:$NZ$33,MATCH($B$83,'[1]2019'!$C$7:$C$33,0),MATCH(ES55,'[1]2019'!$M$5:$NZ$5))</f>
        <v>1</v>
      </c>
      <c r="ET83" s="41">
        <f>INDEX('[1]2019'!$M$7:$NZ$33,MATCH($B$83,'[1]2019'!$C$7:$C$33,0),MATCH(ET55,'[1]2019'!$M$5:$NZ$5))</f>
        <v>0</v>
      </c>
      <c r="EU83" s="41">
        <f>INDEX('[1]2019'!$M$7:$NZ$33,MATCH($B$83,'[1]2019'!$C$7:$C$33,0),MATCH(EU55,'[1]2019'!$M$5:$NZ$5))</f>
        <v>0</v>
      </c>
      <c r="EV83" s="41">
        <f>INDEX('[1]2019'!$M$7:$NZ$33,MATCH($B$83,'[1]2019'!$C$7:$C$33,0),MATCH(EV55,'[1]2019'!$M$5:$NZ$5))</f>
        <v>1</v>
      </c>
      <c r="EW83" s="41">
        <f>INDEX('[1]2019'!$M$7:$NZ$33,MATCH($B$83,'[1]2019'!$C$7:$C$33,0),MATCH(EW55,'[1]2019'!$M$5:$NZ$5))</f>
        <v>1</v>
      </c>
      <c r="EX83" s="41">
        <f>INDEX('[1]2019'!$M$7:$NZ$33,MATCH($B$83,'[1]2019'!$C$7:$C$33,0),MATCH(EX55,'[1]2019'!$M$5:$NZ$5))</f>
        <v>1</v>
      </c>
      <c r="EY83" s="41">
        <f>INDEX('[1]2019'!$M$7:$NZ$33,MATCH($B$83,'[1]2019'!$C$7:$C$33,0),MATCH(EY55,'[1]2019'!$M$5:$NZ$5))</f>
        <v>1</v>
      </c>
      <c r="EZ83" s="41">
        <f>INDEX('[1]2019'!$M$7:$NZ$33,MATCH($B$83,'[1]2019'!$C$7:$C$33,0),MATCH(EZ55,'[1]2019'!$M$5:$NZ$5))</f>
        <v>1</v>
      </c>
      <c r="FA83" s="41">
        <f>INDEX('[1]2019'!$M$7:$NZ$33,MATCH($B$83,'[1]2019'!$C$7:$C$33,0),MATCH(FA55,'[1]2019'!$M$5:$NZ$5))</f>
        <v>0</v>
      </c>
      <c r="FB83" s="41">
        <f>INDEX('[1]2019'!$M$7:$NZ$33,MATCH($B$83,'[1]2019'!$C$7:$C$33,0),MATCH(FB55,'[1]2019'!$M$5:$NZ$5))</f>
        <v>0</v>
      </c>
      <c r="FC83" s="41">
        <f>INDEX('[1]2019'!$M$7:$NZ$33,MATCH($B$83,'[1]2019'!$C$7:$C$33,0),MATCH(FC55,'[1]2019'!$M$5:$NZ$5))</f>
        <v>1</v>
      </c>
      <c r="FD83" s="41">
        <f>INDEX('[1]2019'!$M$7:$NZ$33,MATCH($B$83,'[1]2019'!$C$7:$C$33,0),MATCH(FD55,'[1]2019'!$M$5:$NZ$5))</f>
        <v>1</v>
      </c>
      <c r="FE83" s="41">
        <f>INDEX('[1]2019'!$M$7:$NZ$33,MATCH($B$83,'[1]2019'!$C$7:$C$33,0),MATCH(FE55,'[1]2019'!$M$5:$NZ$5))</f>
        <v>1</v>
      </c>
      <c r="FF83" s="41">
        <f>INDEX('[1]2019'!$M$7:$NZ$33,MATCH($B$83,'[1]2019'!$C$7:$C$33,0),MATCH(FF55,'[1]2019'!$M$5:$NZ$5))</f>
        <v>5</v>
      </c>
      <c r="FG83" s="41">
        <f>INDEX('[1]2019'!$M$7:$NZ$33,MATCH($B$83,'[1]2019'!$C$7:$C$33,0),MATCH(FG55,'[1]2019'!$M$5:$NZ$5))</f>
        <v>3</v>
      </c>
      <c r="FH83" s="41">
        <f>INDEX('[1]2019'!$M$7:$NZ$33,MATCH($B$83,'[1]2019'!$C$7:$C$33,0),MATCH(FH55,'[1]2019'!$M$5:$NZ$5))</f>
        <v>0</v>
      </c>
      <c r="FI83" s="41">
        <f>INDEX('[1]2019'!$M$7:$NZ$33,MATCH($B$83,'[1]2019'!$C$7:$C$33,0),MATCH(FI55,'[1]2019'!$M$5:$NZ$5))</f>
        <v>0</v>
      </c>
      <c r="FJ83" s="41">
        <f>INDEX('[1]2019'!$M$7:$NZ$33,MATCH($B$83,'[1]2019'!$C$7:$C$33,0),MATCH(FJ55,'[1]2019'!$M$5:$NZ$5))</f>
        <v>1</v>
      </c>
      <c r="FK83" s="41">
        <f>INDEX('[1]2019'!$M$7:$NZ$33,MATCH($B$83,'[1]2019'!$C$7:$C$33,0),MATCH(FK55,'[1]2019'!$M$5:$NZ$5))</f>
        <v>1</v>
      </c>
      <c r="FL83" s="41">
        <f>INDEX('[1]2019'!$M$7:$NZ$33,MATCH($B$83,'[1]2019'!$C$7:$C$33,0),MATCH(FL55,'[1]2019'!$M$5:$NZ$5))</f>
        <v>1</v>
      </c>
      <c r="FM83" s="41">
        <f>INDEX('[1]2019'!$M$7:$NZ$33,MATCH($B$83,'[1]2019'!$C$7:$C$33,0),MATCH(FM55,'[1]2019'!$M$5:$NZ$5))</f>
        <v>1</v>
      </c>
      <c r="FN83" s="41">
        <f>INDEX('[1]2019'!$M$7:$NZ$33,MATCH($B$83,'[1]2019'!$C$7:$C$33,0),MATCH(FN55,'[1]2019'!$M$5:$NZ$5))</f>
        <v>1</v>
      </c>
      <c r="FO83" s="41">
        <f>INDEX('[1]2019'!$M$7:$NZ$33,MATCH($B$83,'[1]2019'!$C$7:$C$33,0),MATCH(FO55,'[1]2019'!$M$5:$NZ$5))</f>
        <v>2</v>
      </c>
      <c r="FP83" s="41">
        <f>INDEX('[1]2019'!$M$7:$NZ$33,MATCH($B$83,'[1]2019'!$C$7:$C$33,0),MATCH(FP55,'[1]2019'!$M$5:$NZ$5))</f>
        <v>0</v>
      </c>
      <c r="FQ83" s="41">
        <f>INDEX('[1]2019'!$M$7:$NZ$33,MATCH($B$83,'[1]2019'!$C$7:$C$33,0),MATCH(FQ55,'[1]2019'!$M$5:$NZ$5))</f>
        <v>5</v>
      </c>
      <c r="FR83" s="41">
        <f>INDEX('[1]2019'!$M$7:$NZ$33,MATCH($B$83,'[1]2019'!$C$7:$C$33,0),MATCH(FR55,'[1]2019'!$M$5:$NZ$5))</f>
        <v>1</v>
      </c>
      <c r="FS83" s="41">
        <f>INDEX('[1]2019'!$M$7:$NZ$33,MATCH($B$83,'[1]2019'!$C$7:$C$33,0),MATCH(FS55,'[1]2019'!$M$5:$NZ$5))</f>
        <v>1</v>
      </c>
      <c r="FT83" s="41">
        <f>INDEX('[1]2019'!$M$7:$NZ$33,MATCH($B$83,'[1]2019'!$C$7:$C$33,0),MATCH(FT55,'[1]2019'!$M$5:$NZ$5))</f>
        <v>1</v>
      </c>
      <c r="FU83" s="41">
        <f>INDEX('[1]2019'!$M$7:$NZ$33,MATCH($B$83,'[1]2019'!$C$7:$C$33,0),MATCH(FU55,'[1]2019'!$M$5:$NZ$5))</f>
        <v>1</v>
      </c>
      <c r="FV83" s="41">
        <f>INDEX('[1]2019'!$M$7:$NZ$33,MATCH($B$83,'[1]2019'!$C$7:$C$33,0),MATCH(FV55,'[1]2019'!$M$5:$NZ$5))</f>
        <v>0</v>
      </c>
      <c r="FW83" s="41">
        <f>INDEX('[1]2019'!$M$7:$NZ$33,MATCH($B$83,'[1]2019'!$C$7:$C$33,0),MATCH(FW55,'[1]2019'!$M$5:$NZ$5))</f>
        <v>0</v>
      </c>
    </row>
    <row r="84" spans="1:179" ht="20.100000000000001" customHeight="1" thickBot="1" x14ac:dyDescent="0.3">
      <c r="A84" s="34" t="s">
        <v>27</v>
      </c>
      <c r="B84" s="89"/>
      <c r="C84" s="23"/>
      <c r="D84" s="23"/>
      <c r="E84" s="36">
        <f>IF(AND(INDEX('[1]2019'!$M$7:$NZ$33,MATCH($B$83,'[1]2019'!$C$7:$C$33,0),MATCH(E55,'[1]2019'!$M$5:$NZ$5))=0,OR(E85="x",E85="p")),"FH",IF(AND(INDEX('[1]2019'!$M$7:$NZ$33,MATCH($B$83,'[1]2019'!$C$7:$C$33,0),MATCH(E55,'[1]2019'!$M$5:$NZ$5))&gt;2,OR(E85="x",E85="p")),"FH",INDEX('[1]2019'!$M$7:$NZ$33,MATCH($B$83,'[1]2019'!$C$7:$C$33,0),MATCH(E55,'[1]2019'!$M$5:$NZ$5))))</f>
        <v>4</v>
      </c>
      <c r="F84" s="36">
        <f>IF(AND(INDEX('[1]2019'!$M$7:$NZ$33,MATCH($B$83,'[1]2019'!$C$7:$C$33,0),MATCH(F55,'[1]2019'!$M$5:$NZ$5))=0,OR(F85="x",F85="p")),"FH",IF(AND(INDEX('[1]2019'!$M$7:$NZ$33,MATCH($B$83,'[1]2019'!$C$7:$C$33,0),MATCH(F55,'[1]2019'!$M$5:$NZ$5))&gt;2,OR(F85="x",F85="p")),"FH",INDEX('[1]2019'!$M$7:$NZ$33,MATCH($B$83,'[1]2019'!$C$7:$C$33,0),MATCH(F55,'[1]2019'!$M$5:$NZ$5))))</f>
        <v>5</v>
      </c>
      <c r="G84" s="36">
        <f>IF(AND(INDEX('[1]2019'!$M$7:$NZ$33,MATCH($B$83,'[1]2019'!$C$7:$C$33,0),MATCH(G55,'[1]2019'!$M$5:$NZ$5))=0,OR(G85="x",G85="p")),"FH",IF(AND(INDEX('[1]2019'!$M$7:$NZ$33,MATCH($B$83,'[1]2019'!$C$7:$C$33,0),MATCH(G55,'[1]2019'!$M$5:$NZ$5))&gt;2,OR(G85="x",G85="p")),"FH",INDEX('[1]2019'!$M$7:$NZ$33,MATCH($B$83,'[1]2019'!$C$7:$C$33,0),MATCH(G55,'[1]2019'!$M$5:$NZ$5))))</f>
        <v>4</v>
      </c>
      <c r="H84" s="36">
        <f>IF(AND(INDEX('[1]2019'!$M$7:$NZ$33,MATCH($B$83,'[1]2019'!$C$7:$C$33,0),MATCH(H55,'[1]2019'!$M$5:$NZ$5))=0,OR(H85="x",H85="p")),"FH",IF(AND(INDEX('[1]2019'!$M$7:$NZ$33,MATCH($B$83,'[1]2019'!$C$7:$C$33,0),MATCH(H55,'[1]2019'!$M$5:$NZ$5))&gt;2,OR(H85="x",H85="p")),"FH",INDEX('[1]2019'!$M$7:$NZ$33,MATCH($B$83,'[1]2019'!$C$7:$C$33,0),MATCH(H55,'[1]2019'!$M$5:$NZ$5))))</f>
        <v>4</v>
      </c>
      <c r="I84" s="36">
        <f>IF(AND(INDEX('[1]2019'!$M$7:$NZ$33,MATCH($B$83,'[1]2019'!$C$7:$C$33,0),MATCH(I55,'[1]2019'!$M$5:$NZ$5))=0,OR(I85="x",I85="p")),"FH",IF(AND(INDEX('[1]2019'!$M$7:$NZ$33,MATCH($B$83,'[1]2019'!$C$7:$C$33,0),MATCH(I55,'[1]2019'!$M$5:$NZ$5))&gt;2,OR(I85="x",I85="p")),"FH",INDEX('[1]2019'!$M$7:$NZ$33,MATCH($B$83,'[1]2019'!$C$7:$C$33,0),MATCH(I55,'[1]2019'!$M$5:$NZ$5))))</f>
        <v>4</v>
      </c>
      <c r="J84" s="36">
        <f>IF(AND(INDEX('[1]2019'!$M$7:$NZ$33,MATCH($B$83,'[1]2019'!$C$7:$C$33,0),MATCH(J55,'[1]2019'!$M$5:$NZ$5))=0,OR(J85="x",J85="p")),"FH",IF(AND(INDEX('[1]2019'!$M$7:$NZ$33,MATCH($B$83,'[1]2019'!$C$7:$C$33,0),MATCH(J55,'[1]2019'!$M$5:$NZ$5))&gt;2,OR(J85="x",J85="p")),"FH",INDEX('[1]2019'!$M$7:$NZ$33,MATCH($B$83,'[1]2019'!$C$7:$C$33,0),MATCH(J55,'[1]2019'!$M$5:$NZ$5))))</f>
        <v>0</v>
      </c>
      <c r="K84" s="36">
        <f>IF(AND(INDEX('[1]2019'!$M$7:$NZ$33,MATCH($B$83,'[1]2019'!$C$7:$C$33,0),MATCH(K55,'[1]2019'!$M$5:$NZ$5))=0,OR(K85="x",K85="p")),"FH",IF(AND(INDEX('[1]2019'!$M$7:$NZ$33,MATCH($B$83,'[1]2019'!$C$7:$C$33,0),MATCH(K55,'[1]2019'!$M$5:$NZ$5))&gt;2,OR(K85="x",K85="p")),"FH",INDEX('[1]2019'!$M$7:$NZ$33,MATCH($B$83,'[1]2019'!$C$7:$C$33,0),MATCH(K55,'[1]2019'!$M$5:$NZ$5))))</f>
        <v>0</v>
      </c>
      <c r="L84" s="36">
        <f>IF(AND(INDEX('[1]2019'!$M$7:$NZ$33,MATCH($B$83,'[1]2019'!$C$7:$C$33,0),MATCH(L55,'[1]2019'!$M$5:$NZ$5))=0,OR(L85="x",L85="p")),"FH",IF(AND(INDEX('[1]2019'!$M$7:$NZ$33,MATCH($B$83,'[1]2019'!$C$7:$C$33,0),MATCH(L55,'[1]2019'!$M$5:$NZ$5))&gt;2,OR(L85="x",L85="p")),"FH",INDEX('[1]2019'!$M$7:$NZ$33,MATCH($B$83,'[1]2019'!$C$7:$C$33,0),MATCH(L55,'[1]2019'!$M$5:$NZ$5))))</f>
        <v>0</v>
      </c>
      <c r="M84" s="36" t="str">
        <f>IF(AND(INDEX('[1]2019'!$M$7:$NZ$33,MATCH($B$83,'[1]2019'!$C$7:$C$33,0),MATCH(M55,'[1]2019'!$M$5:$NZ$5))=0,OR(M85="x",M85="p")),"FH",IF(AND(INDEX('[1]2019'!$M$7:$NZ$33,MATCH($B$83,'[1]2019'!$C$7:$C$33,0),MATCH(M55,'[1]2019'!$M$5:$NZ$5))&gt;2,OR(M85="x",M85="p")),"FH",INDEX('[1]2019'!$M$7:$NZ$33,MATCH($B$83,'[1]2019'!$C$7:$C$33,0),MATCH(M55,'[1]2019'!$M$5:$NZ$5))))</f>
        <v>FH</v>
      </c>
      <c r="N84" s="36" t="str">
        <f>IF(AND(INDEX('[1]2019'!$M$7:$NZ$33,MATCH($B$83,'[1]2019'!$C$7:$C$33,0),MATCH(N55,'[1]2019'!$M$5:$NZ$5))=0,OR(N85="x",N85="p")),"FH",IF(AND(INDEX('[1]2019'!$M$7:$NZ$33,MATCH($B$83,'[1]2019'!$C$7:$C$33,0),MATCH(N55,'[1]2019'!$M$5:$NZ$5))&gt;2,OR(N85="x",N85="p")),"FH",INDEX('[1]2019'!$M$7:$NZ$33,MATCH($B$83,'[1]2019'!$C$7:$C$33,0),MATCH(N55,'[1]2019'!$M$5:$NZ$5))))</f>
        <v>FH</v>
      </c>
      <c r="O84" s="36">
        <f>IF(AND(INDEX('[1]2019'!$M$7:$NZ$33,MATCH($B$83,'[1]2019'!$C$7:$C$33,0),MATCH(O55,'[1]2019'!$M$5:$NZ$5))=0,OR(O85="x",O85="p")),"FH",IF(AND(INDEX('[1]2019'!$M$7:$NZ$33,MATCH($B$83,'[1]2019'!$C$7:$C$33,0),MATCH(O55,'[1]2019'!$M$5:$NZ$5))&gt;2,OR(O85="x",O85="p")),"FH",INDEX('[1]2019'!$M$7:$NZ$33,MATCH($B$83,'[1]2019'!$C$7:$C$33,0),MATCH(O55,'[1]2019'!$M$5:$NZ$5))))</f>
        <v>1</v>
      </c>
      <c r="P84" s="36">
        <f>IF(AND(INDEX('[1]2019'!$M$7:$NZ$33,MATCH($B$83,'[1]2019'!$C$7:$C$33,0),MATCH(P55,'[1]2019'!$M$5:$NZ$5))=0,OR(P85="x",P85="p")),"FH",IF(AND(INDEX('[1]2019'!$M$7:$NZ$33,MATCH($B$83,'[1]2019'!$C$7:$C$33,0),MATCH(P55,'[1]2019'!$M$5:$NZ$5))&gt;2,OR(P85="x",P85="p")),"FH",INDEX('[1]2019'!$M$7:$NZ$33,MATCH($B$83,'[1]2019'!$C$7:$C$33,0),MATCH(P55,'[1]2019'!$M$5:$NZ$5))))</f>
        <v>1</v>
      </c>
      <c r="Q84" s="36" t="str">
        <f>IF(AND(INDEX('[1]2019'!$M$7:$NZ$33,MATCH($B$83,'[1]2019'!$C$7:$C$33,0),MATCH(Q55,'[1]2019'!$M$5:$NZ$5))=0,OR(Q85="x",Q85="p")),"FH",IF(AND(INDEX('[1]2019'!$M$7:$NZ$33,MATCH($B$83,'[1]2019'!$C$7:$C$33,0),MATCH(Q55,'[1]2019'!$M$5:$NZ$5))&gt;2,OR(Q85="x",Q85="p")),"FH",INDEX('[1]2019'!$M$7:$NZ$33,MATCH($B$83,'[1]2019'!$C$7:$C$33,0),MATCH(Q55,'[1]2019'!$M$5:$NZ$5))))</f>
        <v>FH</v>
      </c>
      <c r="R84" s="36" t="str">
        <f>IF(AND(INDEX('[1]2019'!$M$7:$NZ$33,MATCH($B$83,'[1]2019'!$C$7:$C$33,0),MATCH(R55,'[1]2019'!$M$5:$NZ$5))=0,OR(R85="x",R85="p")),"FH",IF(AND(INDEX('[1]2019'!$M$7:$NZ$33,MATCH($B$83,'[1]2019'!$C$7:$C$33,0),MATCH(R55,'[1]2019'!$M$5:$NZ$5))&gt;2,OR(R85="x",R85="p")),"FH",INDEX('[1]2019'!$M$7:$NZ$33,MATCH($B$83,'[1]2019'!$C$7:$C$33,0),MATCH(R55,'[1]2019'!$M$5:$NZ$5))))</f>
        <v>FH</v>
      </c>
      <c r="S84" s="36">
        <f>IF(AND(INDEX('[1]2019'!$M$7:$NZ$33,MATCH($B$83,'[1]2019'!$C$7:$C$33,0),MATCH(S55,'[1]2019'!$M$5:$NZ$5))=0,OR(S85="x",S85="p")),"FH",IF(AND(INDEX('[1]2019'!$M$7:$NZ$33,MATCH($B$83,'[1]2019'!$C$7:$C$33,0),MATCH(S55,'[1]2019'!$M$5:$NZ$5))&gt;2,OR(S85="x",S85="p")),"FH",INDEX('[1]2019'!$M$7:$NZ$33,MATCH($B$83,'[1]2019'!$C$7:$C$33,0),MATCH(S55,'[1]2019'!$M$5:$NZ$5))))</f>
        <v>1</v>
      </c>
      <c r="T84" s="36">
        <f>IF(AND(INDEX('[1]2019'!$M$7:$NZ$33,MATCH($B$83,'[1]2019'!$C$7:$C$33,0),MATCH(T55,'[1]2019'!$M$5:$NZ$5))=0,OR(T85="x",T85="p")),"FH",IF(AND(INDEX('[1]2019'!$M$7:$NZ$33,MATCH($B$83,'[1]2019'!$C$7:$C$33,0),MATCH(T55,'[1]2019'!$M$5:$NZ$5))&gt;2,OR(T85="x",T85="p")),"FH",INDEX('[1]2019'!$M$7:$NZ$33,MATCH($B$83,'[1]2019'!$C$7:$C$33,0),MATCH(T55,'[1]2019'!$M$5:$NZ$5))))</f>
        <v>1</v>
      </c>
      <c r="U84" s="36">
        <f>IF(AND(INDEX('[1]2019'!$M$7:$NZ$33,MATCH($B$83,'[1]2019'!$C$7:$C$33,0),MATCH(U55,'[1]2019'!$M$5:$NZ$5))=0,OR(U85="x",U85="p")),"FH",IF(AND(INDEX('[1]2019'!$M$7:$NZ$33,MATCH($B$83,'[1]2019'!$C$7:$C$33,0),MATCH(U55,'[1]2019'!$M$5:$NZ$5))&gt;2,OR(U85="x",U85="p")),"FH",INDEX('[1]2019'!$M$7:$NZ$33,MATCH($B$83,'[1]2019'!$C$7:$C$33,0),MATCH(U55,'[1]2019'!$M$5:$NZ$5))))</f>
        <v>1</v>
      </c>
      <c r="V84" s="36">
        <f>IF(AND(INDEX('[1]2019'!$M$7:$NZ$33,MATCH($B$83,'[1]2019'!$C$7:$C$33,0),MATCH(V55,'[1]2019'!$M$5:$NZ$5))=0,OR(V85="x",V85="p")),"FH",IF(AND(INDEX('[1]2019'!$M$7:$NZ$33,MATCH($B$83,'[1]2019'!$C$7:$C$33,0),MATCH(V55,'[1]2019'!$M$5:$NZ$5))&gt;2,OR(V85="x",V85="p")),"FH",INDEX('[1]2019'!$M$7:$NZ$33,MATCH($B$83,'[1]2019'!$C$7:$C$33,0),MATCH(V55,'[1]2019'!$M$5:$NZ$5))))</f>
        <v>1</v>
      </c>
      <c r="W84" s="36">
        <f>IF(AND(INDEX('[1]2019'!$M$7:$NZ$33,MATCH($B$83,'[1]2019'!$C$7:$C$33,0),MATCH(W55,'[1]2019'!$M$5:$NZ$5))=0,OR(W85="x",W85="p")),"FH",IF(AND(INDEX('[1]2019'!$M$7:$NZ$33,MATCH($B$83,'[1]2019'!$C$7:$C$33,0),MATCH(W55,'[1]2019'!$M$5:$NZ$5))&gt;2,OR(W85="x",W85="p")),"FH",INDEX('[1]2019'!$M$7:$NZ$33,MATCH($B$83,'[1]2019'!$C$7:$C$33,0),MATCH(W55,'[1]2019'!$M$5:$NZ$5))))</f>
        <v>1</v>
      </c>
      <c r="X84" s="36" t="str">
        <f>IF(AND(INDEX('[1]2019'!$M$7:$NZ$33,MATCH($B$83,'[1]2019'!$C$7:$C$33,0),MATCH(X55,'[1]2019'!$M$5:$NZ$5))=0,OR(X85="x",X85="p")),"FH",IF(AND(INDEX('[1]2019'!$M$7:$NZ$33,MATCH($B$83,'[1]2019'!$C$7:$C$33,0),MATCH(X55,'[1]2019'!$M$5:$NZ$5))&gt;2,OR(X85="x",X85="p")),"FH",INDEX('[1]2019'!$M$7:$NZ$33,MATCH($B$83,'[1]2019'!$C$7:$C$33,0),MATCH(X55,'[1]2019'!$M$5:$NZ$5))))</f>
        <v>FH</v>
      </c>
      <c r="Y84" s="36">
        <f>IF(AND(INDEX('[1]2019'!$M$7:$NZ$33,MATCH($B$83,'[1]2019'!$C$7:$C$33,0),MATCH(Y55,'[1]2019'!$M$5:$NZ$5))=0,OR(Y85="x",Y85="p")),"FH",IF(AND(INDEX('[1]2019'!$M$7:$NZ$33,MATCH($B$83,'[1]2019'!$C$7:$C$33,0),MATCH(Y55,'[1]2019'!$M$5:$NZ$5))&gt;2,OR(Y85="x",Y85="p")),"FH",INDEX('[1]2019'!$M$7:$NZ$33,MATCH($B$83,'[1]2019'!$C$7:$C$33,0),MATCH(Y55,'[1]2019'!$M$5:$NZ$5))))</f>
        <v>0</v>
      </c>
      <c r="Z84" s="36">
        <f>IF(AND(INDEX('[1]2019'!$M$7:$NZ$33,MATCH($B$83,'[1]2019'!$C$7:$C$33,0),MATCH(Z55,'[1]2019'!$M$5:$NZ$5))=0,OR(Z85="x",Z85="p")),"FH",IF(AND(INDEX('[1]2019'!$M$7:$NZ$33,MATCH($B$83,'[1]2019'!$C$7:$C$33,0),MATCH(Z55,'[1]2019'!$M$5:$NZ$5))&gt;2,OR(Z85="x",Z85="p")),"FH",INDEX('[1]2019'!$M$7:$NZ$33,MATCH($B$83,'[1]2019'!$C$7:$C$33,0),MATCH(Z55,'[1]2019'!$M$5:$NZ$5))))</f>
        <v>1</v>
      </c>
      <c r="AA84" s="36">
        <f>IF(AND(INDEX('[1]2019'!$M$7:$NZ$33,MATCH($B$83,'[1]2019'!$C$7:$C$33,0),MATCH(AA55,'[1]2019'!$M$5:$NZ$5))=0,OR(AA85="x",AA85="p")),"FH",IF(AND(INDEX('[1]2019'!$M$7:$NZ$33,MATCH($B$83,'[1]2019'!$C$7:$C$33,0),MATCH(AA55,'[1]2019'!$M$5:$NZ$5))&gt;2,OR(AA85="x",AA85="p")),"FH",INDEX('[1]2019'!$M$7:$NZ$33,MATCH($B$83,'[1]2019'!$C$7:$C$33,0),MATCH(AA55,'[1]2019'!$M$5:$NZ$5))))</f>
        <v>1</v>
      </c>
      <c r="AB84" s="36">
        <f>IF(AND(INDEX('[1]2019'!$M$7:$NZ$33,MATCH($B$83,'[1]2019'!$C$7:$C$33,0),MATCH(AB55,'[1]2019'!$M$5:$NZ$5))=0,OR(AB85="x",AB85="p")),"FH",IF(AND(INDEX('[1]2019'!$M$7:$NZ$33,MATCH($B$83,'[1]2019'!$C$7:$C$33,0),MATCH(AB55,'[1]2019'!$M$5:$NZ$5))&gt;2,OR(AB85="x",AB85="p")),"FH",INDEX('[1]2019'!$M$7:$NZ$33,MATCH($B$83,'[1]2019'!$C$7:$C$33,0),MATCH(AB55,'[1]2019'!$M$5:$NZ$5))))</f>
        <v>1</v>
      </c>
      <c r="AC84" s="36">
        <f>IF(AND(INDEX('[1]2019'!$M$7:$NZ$33,MATCH($B$83,'[1]2019'!$C$7:$C$33,0),MATCH(AC55,'[1]2019'!$M$5:$NZ$5))=0,OR(AC85="x",AC85="p")),"FH",IF(AND(INDEX('[1]2019'!$M$7:$NZ$33,MATCH($B$83,'[1]2019'!$C$7:$C$33,0),MATCH(AC55,'[1]2019'!$M$5:$NZ$5))&gt;2,OR(AC85="x",AC85="p")),"FH",INDEX('[1]2019'!$M$7:$NZ$33,MATCH($B$83,'[1]2019'!$C$7:$C$33,0),MATCH(AC55,'[1]2019'!$M$5:$NZ$5))))</f>
        <v>1</v>
      </c>
      <c r="AD84" s="36">
        <f>IF(AND(INDEX('[1]2019'!$M$7:$NZ$33,MATCH($B$83,'[1]2019'!$C$7:$C$33,0),MATCH(AD55,'[1]2019'!$M$5:$NZ$5))=0,OR(AD85="x",AD85="p")),"FH",IF(AND(INDEX('[1]2019'!$M$7:$NZ$33,MATCH($B$83,'[1]2019'!$C$7:$C$33,0),MATCH(AD55,'[1]2019'!$M$5:$NZ$5))&gt;2,OR(AD85="x",AD85="p")),"FH",INDEX('[1]2019'!$M$7:$NZ$33,MATCH($B$83,'[1]2019'!$C$7:$C$33,0),MATCH(AD55,'[1]2019'!$M$5:$NZ$5))))</f>
        <v>1</v>
      </c>
      <c r="AE84" s="36" t="str">
        <f>IF(AND(INDEX('[1]2019'!$M$7:$NZ$33,MATCH($B$83,'[1]2019'!$C$7:$C$33,0),MATCH(AE55,'[1]2019'!$M$5:$NZ$5))=0,OR(AE85="x",AE85="p")),"FH",IF(AND(INDEX('[1]2019'!$M$7:$NZ$33,MATCH($B$83,'[1]2019'!$C$7:$C$33,0),MATCH(AE55,'[1]2019'!$M$5:$NZ$5))&gt;2,OR(AE85="x",AE85="p")),"FH",INDEX('[1]2019'!$M$7:$NZ$33,MATCH($B$83,'[1]2019'!$C$7:$C$33,0),MATCH(AE55,'[1]2019'!$M$5:$NZ$5))))</f>
        <v>FH</v>
      </c>
      <c r="AF84" s="36" t="str">
        <f>IF(AND(INDEX('[1]2019'!$M$7:$NZ$33,MATCH($B$83,'[1]2019'!$C$7:$C$33,0),MATCH(AF55,'[1]2019'!$M$5:$NZ$5))=0,OR(AF85="x",AF85="p")),"FH",IF(AND(INDEX('[1]2019'!$M$7:$NZ$33,MATCH($B$83,'[1]2019'!$C$7:$C$33,0),MATCH(AF55,'[1]2019'!$M$5:$NZ$5))&gt;2,OR(AF85="x",AF85="p")),"FH",INDEX('[1]2019'!$M$7:$NZ$33,MATCH($B$83,'[1]2019'!$C$7:$C$33,0),MATCH(AF55,'[1]2019'!$M$5:$NZ$5))))</f>
        <v>FH</v>
      </c>
      <c r="AG84" s="36">
        <f>IF(AND(INDEX('[1]2019'!$M$7:$NZ$33,MATCH($B$83,'[1]2019'!$C$7:$C$33,0),MATCH(AG55,'[1]2019'!$M$5:$NZ$5))=0,OR(AG85="x",AG85="p")),"FH",IF(AND(INDEX('[1]2019'!$M$7:$NZ$33,MATCH($B$83,'[1]2019'!$C$7:$C$33,0),MATCH(AG55,'[1]2019'!$M$5:$NZ$5))&gt;2,OR(AG85="x",AG85="p")),"FH",INDEX('[1]2019'!$M$7:$NZ$33,MATCH($B$83,'[1]2019'!$C$7:$C$33,0),MATCH(AG55,'[1]2019'!$M$5:$NZ$5))))</f>
        <v>1</v>
      </c>
      <c r="AH84" s="36">
        <f>IF(AND(INDEX('[1]2019'!$M$7:$NZ$33,MATCH($B$83,'[1]2019'!$C$7:$C$33,0),MATCH(AH55,'[1]2019'!$M$5:$NZ$5))=0,OR(AH85="x",AH85="p")),"FH",IF(AND(INDEX('[1]2019'!$M$7:$NZ$33,MATCH($B$83,'[1]2019'!$C$7:$C$33,0),MATCH(AH55,'[1]2019'!$M$5:$NZ$5))&gt;2,OR(AH85="x",AH85="p")),"FH",INDEX('[1]2019'!$M$7:$NZ$33,MATCH($B$83,'[1]2019'!$C$7:$C$33,0),MATCH(AH55,'[1]2019'!$M$5:$NZ$5))))</f>
        <v>1</v>
      </c>
      <c r="AI84" s="36">
        <f>IF(AND(INDEX('[1]2019'!$M$7:$NZ$33,MATCH($B$83,'[1]2019'!$C$7:$C$33,0),MATCH(AI55,'[1]2019'!$M$5:$NZ$5))=0,OR(AI85="x",AI85="p")),"FH",IF(AND(INDEX('[1]2019'!$M$7:$NZ$33,MATCH($B$83,'[1]2019'!$C$7:$C$33,0),MATCH(AI55,'[1]2019'!$M$5:$NZ$5))&gt;2,OR(AI85="x",AI85="p")),"FH",INDEX('[1]2019'!$M$7:$NZ$33,MATCH($B$83,'[1]2019'!$C$7:$C$33,0),MATCH(AI55,'[1]2019'!$M$5:$NZ$5))))</f>
        <v>1</v>
      </c>
      <c r="AJ84" s="36">
        <f>IF(AND(INDEX('[1]2019'!$M$7:$NZ$33,MATCH($B$83,'[1]2019'!$C$7:$C$33,0),MATCH(AJ55,'[1]2019'!$M$5:$NZ$5))=0,OR(AJ85="x",AJ85="p")),"FH",IF(AND(INDEX('[1]2019'!$M$7:$NZ$33,MATCH($B$83,'[1]2019'!$C$7:$C$33,0),MATCH(AJ55,'[1]2019'!$M$5:$NZ$5))&gt;2,OR(AJ85="x",AJ85="p")),"FH",INDEX('[1]2019'!$M$7:$NZ$33,MATCH($B$83,'[1]2019'!$C$7:$C$33,0),MATCH(AJ55,'[1]2019'!$M$5:$NZ$5))))</f>
        <v>1</v>
      </c>
      <c r="AK84" s="36">
        <f>IF(AND(INDEX('[1]2019'!$M$7:$NZ$33,MATCH($B$83,'[1]2019'!$C$7:$C$33,0),MATCH(AK55,'[1]2019'!$M$5:$NZ$5))=0,OR(AK85="x",AK85="p")),"FH",IF(AND(INDEX('[1]2019'!$M$7:$NZ$33,MATCH($B$83,'[1]2019'!$C$7:$C$33,0),MATCH(AK55,'[1]2019'!$M$5:$NZ$5))&gt;2,OR(AK85="x",AK85="p")),"FH",INDEX('[1]2019'!$M$7:$NZ$33,MATCH($B$83,'[1]2019'!$C$7:$C$33,0),MATCH(AK55,'[1]2019'!$M$5:$NZ$5))))</f>
        <v>1</v>
      </c>
      <c r="AL84" s="36" t="str">
        <f>IF(AND(INDEX('[1]2019'!$M$7:$NZ$33,MATCH($B$83,'[1]2019'!$C$7:$C$33,0),MATCH(AL55,'[1]2019'!$M$5:$NZ$5))=0,OR(AL85="x",AL85="p")),"FH",IF(AND(INDEX('[1]2019'!$M$7:$NZ$33,MATCH($B$83,'[1]2019'!$C$7:$C$33,0),MATCH(AL55,'[1]2019'!$M$5:$NZ$5))&gt;2,OR(AL85="x",AL85="p")),"FH",INDEX('[1]2019'!$M$7:$NZ$33,MATCH($B$83,'[1]2019'!$C$7:$C$33,0),MATCH(AL55,'[1]2019'!$M$5:$NZ$5))))</f>
        <v>FH</v>
      </c>
      <c r="AM84" s="36" t="str">
        <f>IF(AND(INDEX('[1]2019'!$M$7:$NZ$33,MATCH($B$83,'[1]2019'!$C$7:$C$33,0),MATCH(AM55,'[1]2019'!$M$5:$NZ$5))=0,OR(AM85="x",AM85="p")),"FH",IF(AND(INDEX('[1]2019'!$M$7:$NZ$33,MATCH($B$83,'[1]2019'!$C$7:$C$33,0),MATCH(AM55,'[1]2019'!$M$5:$NZ$5))&gt;2,OR(AM85="x",AM85="p")),"FH",INDEX('[1]2019'!$M$7:$NZ$33,MATCH($B$83,'[1]2019'!$C$7:$C$33,0),MATCH(AM55,'[1]2019'!$M$5:$NZ$5))))</f>
        <v>FH</v>
      </c>
      <c r="AN84" s="36">
        <f>IF(AND(INDEX('[1]2019'!$M$7:$NZ$33,MATCH($B$83,'[1]2019'!$C$7:$C$33,0),MATCH(AN55,'[1]2019'!$M$5:$NZ$5))=0,OR(AN85="x",AN85="p")),"FH",IF(AND(INDEX('[1]2019'!$M$7:$NZ$33,MATCH($B$83,'[1]2019'!$C$7:$C$33,0),MATCH(AN55,'[1]2019'!$M$5:$NZ$5))&gt;2,OR(AN85="x",AN85="p")),"FH",INDEX('[1]2019'!$M$7:$NZ$33,MATCH($B$83,'[1]2019'!$C$7:$C$33,0),MATCH(AN55,'[1]2019'!$M$5:$NZ$5))))</f>
        <v>1</v>
      </c>
      <c r="AO84" s="36">
        <f>IF(AND(INDEX('[1]2019'!$M$7:$NZ$33,MATCH($B$83,'[1]2019'!$C$7:$C$33,0),MATCH(AO55,'[1]2019'!$M$5:$NZ$5))=0,OR(AO85="x",AO85="p")),"FH",IF(AND(INDEX('[1]2019'!$M$7:$NZ$33,MATCH($B$83,'[1]2019'!$C$7:$C$33,0),MATCH(AO55,'[1]2019'!$M$5:$NZ$5))&gt;2,OR(AO85="x",AO85="p")),"FH",INDEX('[1]2019'!$M$7:$NZ$33,MATCH($B$83,'[1]2019'!$C$7:$C$33,0),MATCH(AO55,'[1]2019'!$M$5:$NZ$5))))</f>
        <v>1</v>
      </c>
      <c r="AP84" s="36">
        <f>IF(AND(INDEX('[1]2019'!$M$7:$NZ$33,MATCH($B$83,'[1]2019'!$C$7:$C$33,0),MATCH(AP55,'[1]2019'!$M$5:$NZ$5))=0,OR(AP85="x",AP85="p")),"FH",IF(AND(INDEX('[1]2019'!$M$7:$NZ$33,MATCH($B$83,'[1]2019'!$C$7:$C$33,0),MATCH(AP55,'[1]2019'!$M$5:$NZ$5))&gt;2,OR(AP85="x",AP85="p")),"FH",INDEX('[1]2019'!$M$7:$NZ$33,MATCH($B$83,'[1]2019'!$C$7:$C$33,0),MATCH(AP55,'[1]2019'!$M$5:$NZ$5))))</f>
        <v>1</v>
      </c>
      <c r="AQ84" s="36">
        <f>IF(AND(INDEX('[1]2019'!$M$7:$NZ$33,MATCH($B$83,'[1]2019'!$C$7:$C$33,0),MATCH(AQ55,'[1]2019'!$M$5:$NZ$5))=0,OR(AQ85="x",AQ85="p")),"FH",IF(AND(INDEX('[1]2019'!$M$7:$NZ$33,MATCH($B$83,'[1]2019'!$C$7:$C$33,0),MATCH(AQ55,'[1]2019'!$M$5:$NZ$5))&gt;2,OR(AQ85="x",AQ85="p")),"FH",INDEX('[1]2019'!$M$7:$NZ$33,MATCH($B$83,'[1]2019'!$C$7:$C$33,0),MATCH(AQ55,'[1]2019'!$M$5:$NZ$5))))</f>
        <v>1</v>
      </c>
      <c r="AR84" s="36">
        <f>IF(AND(INDEX('[1]2019'!$M$7:$NZ$33,MATCH($B$83,'[1]2019'!$C$7:$C$33,0),MATCH(AR55,'[1]2019'!$M$5:$NZ$5))=0,OR(AR85="x",AR85="p")),"FH",IF(AND(INDEX('[1]2019'!$M$7:$NZ$33,MATCH($B$83,'[1]2019'!$C$7:$C$33,0),MATCH(AR55,'[1]2019'!$M$5:$NZ$5))&gt;2,OR(AR85="x",AR85="p")),"FH",INDEX('[1]2019'!$M$7:$NZ$33,MATCH($B$83,'[1]2019'!$C$7:$C$33,0),MATCH(AR55,'[1]2019'!$M$5:$NZ$5))))</f>
        <v>1</v>
      </c>
      <c r="AS84" s="36" t="str">
        <f>IF(AND(INDEX('[1]2019'!$M$7:$NZ$33,MATCH($B$83,'[1]2019'!$C$7:$C$33,0),MATCH(AS55,'[1]2019'!$M$5:$NZ$5))=0,OR(AS85="x",AS85="p")),"FH",IF(AND(INDEX('[1]2019'!$M$7:$NZ$33,MATCH($B$83,'[1]2019'!$C$7:$C$33,0),MATCH(AS55,'[1]2019'!$M$5:$NZ$5))&gt;2,OR(AS85="x",AS85="p")),"FH",INDEX('[1]2019'!$M$7:$NZ$33,MATCH($B$83,'[1]2019'!$C$7:$C$33,0),MATCH(AS55,'[1]2019'!$M$5:$NZ$5))))</f>
        <v>FH</v>
      </c>
      <c r="AT84" s="36" t="str">
        <f>IF(AND(INDEX('[1]2019'!$M$7:$NZ$33,MATCH($B$83,'[1]2019'!$C$7:$C$33,0),MATCH(AT55,'[1]2019'!$M$5:$NZ$5))=0,OR(AT85="x",AT85="p")),"FH",IF(AND(INDEX('[1]2019'!$M$7:$NZ$33,MATCH($B$83,'[1]2019'!$C$7:$C$33,0),MATCH(AT55,'[1]2019'!$M$5:$NZ$5))&gt;2,OR(AT85="x",AT85="p")),"FH",INDEX('[1]2019'!$M$7:$NZ$33,MATCH($B$83,'[1]2019'!$C$7:$C$33,0),MATCH(AT55,'[1]2019'!$M$5:$NZ$5))))</f>
        <v>FH</v>
      </c>
      <c r="AU84" s="36">
        <f>IF(AND(INDEX('[1]2019'!$M$7:$NZ$33,MATCH($B$83,'[1]2019'!$C$7:$C$33,0),MATCH(AU55,'[1]2019'!$M$5:$NZ$5))=0,OR(AU85="x",AU85="p")),"FH",IF(AND(INDEX('[1]2019'!$M$7:$NZ$33,MATCH($B$83,'[1]2019'!$C$7:$C$33,0),MATCH(AU55,'[1]2019'!$M$5:$NZ$5))&gt;2,OR(AU85="x",AU85="p")),"FH",INDEX('[1]2019'!$M$7:$NZ$33,MATCH($B$83,'[1]2019'!$C$7:$C$33,0),MATCH(AU55,'[1]2019'!$M$5:$NZ$5))))</f>
        <v>1</v>
      </c>
      <c r="AV84" s="36">
        <f>IF(AND(INDEX('[1]2019'!$M$7:$NZ$33,MATCH($B$83,'[1]2019'!$C$7:$C$33,0),MATCH(AV55,'[1]2019'!$M$5:$NZ$5))=0,OR(AV85="x",AV85="p")),"FH",IF(AND(INDEX('[1]2019'!$M$7:$NZ$33,MATCH($B$83,'[1]2019'!$C$7:$C$33,0),MATCH(AV55,'[1]2019'!$M$5:$NZ$5))&gt;2,OR(AV85="x",AV85="p")),"FH",INDEX('[1]2019'!$M$7:$NZ$33,MATCH($B$83,'[1]2019'!$C$7:$C$33,0),MATCH(AV55,'[1]2019'!$M$5:$NZ$5))))</f>
        <v>1</v>
      </c>
      <c r="AW84" s="36">
        <f>IF(AND(INDEX('[1]2019'!$M$7:$NZ$33,MATCH($B$83,'[1]2019'!$C$7:$C$33,0),MATCH(AW55,'[1]2019'!$M$5:$NZ$5))=0,OR(AW85="x",AW85="p")),"FH",IF(AND(INDEX('[1]2019'!$M$7:$NZ$33,MATCH($B$83,'[1]2019'!$C$7:$C$33,0),MATCH(AW55,'[1]2019'!$M$5:$NZ$5))&gt;2,OR(AW85="x",AW85="p")),"FH",INDEX('[1]2019'!$M$7:$NZ$33,MATCH($B$83,'[1]2019'!$C$7:$C$33,0),MATCH(AW55,'[1]2019'!$M$5:$NZ$5))))</f>
        <v>1</v>
      </c>
      <c r="AX84" s="36">
        <f>IF(AND(INDEX('[1]2019'!$M$7:$NZ$33,MATCH($B$83,'[1]2019'!$C$7:$C$33,0),MATCH(AX55,'[1]2019'!$M$5:$NZ$5))=0,OR(AX85="x",AX85="p")),"FH",IF(AND(INDEX('[1]2019'!$M$7:$NZ$33,MATCH($B$83,'[1]2019'!$C$7:$C$33,0),MATCH(AX55,'[1]2019'!$M$5:$NZ$5))&gt;2,OR(AX85="x",AX85="p")),"FH",INDEX('[1]2019'!$M$7:$NZ$33,MATCH($B$83,'[1]2019'!$C$7:$C$33,0),MATCH(AX55,'[1]2019'!$M$5:$NZ$5))))</f>
        <v>1</v>
      </c>
      <c r="AY84" s="36">
        <f>IF(AND(INDEX('[1]2019'!$M$7:$NZ$33,MATCH($B$83,'[1]2019'!$C$7:$C$33,0),MATCH(AY55,'[1]2019'!$M$5:$NZ$5))=0,OR(AY85="x",AY85="p")),"FH",IF(AND(INDEX('[1]2019'!$M$7:$NZ$33,MATCH($B$83,'[1]2019'!$C$7:$C$33,0),MATCH(AY55,'[1]2019'!$M$5:$NZ$5))&gt;2,OR(AY85="x",AY85="p")),"FH",INDEX('[1]2019'!$M$7:$NZ$33,MATCH($B$83,'[1]2019'!$C$7:$C$33,0),MATCH(AY55,'[1]2019'!$M$5:$NZ$5))))</f>
        <v>1</v>
      </c>
      <c r="AZ84" s="36" t="str">
        <f>IF(AND(INDEX('[1]2019'!$M$7:$NZ$33,MATCH($B$83,'[1]2019'!$C$7:$C$33,0),MATCH(AZ55,'[1]2019'!$M$5:$NZ$5))=0,OR(AZ85="x",AZ85="p")),"FH",IF(AND(INDEX('[1]2019'!$M$7:$NZ$33,MATCH($B$83,'[1]2019'!$C$7:$C$33,0),MATCH(AZ55,'[1]2019'!$M$5:$NZ$5))&gt;2,OR(AZ85="x",AZ85="p")),"FH",INDEX('[1]2019'!$M$7:$NZ$33,MATCH($B$83,'[1]2019'!$C$7:$C$33,0),MATCH(AZ55,'[1]2019'!$M$5:$NZ$5))))</f>
        <v>FH</v>
      </c>
      <c r="BA84" s="36" t="str">
        <f>IF(AND(INDEX('[1]2019'!$M$7:$NZ$33,MATCH($B$83,'[1]2019'!$C$7:$C$33,0),MATCH(BA55,'[1]2019'!$M$5:$NZ$5))=0,OR(BA85="x",BA85="p")),"FH",IF(AND(INDEX('[1]2019'!$M$7:$NZ$33,MATCH($B$83,'[1]2019'!$C$7:$C$33,0),MATCH(BA55,'[1]2019'!$M$5:$NZ$5))&gt;2,OR(BA85="x",BA85="p")),"FH",INDEX('[1]2019'!$M$7:$NZ$33,MATCH($B$83,'[1]2019'!$C$7:$C$33,0),MATCH(BA55,'[1]2019'!$M$5:$NZ$5))))</f>
        <v>FH</v>
      </c>
      <c r="BB84" s="36">
        <f>IF(AND(INDEX('[1]2019'!$M$7:$NZ$33,MATCH($B$83,'[1]2019'!$C$7:$C$33,0),MATCH(BB55,'[1]2019'!$M$5:$NZ$5))=0,OR(BB85="x",BB85="p")),"FH",IF(AND(INDEX('[1]2019'!$M$7:$NZ$33,MATCH($B$83,'[1]2019'!$C$7:$C$33,0),MATCH(BB55,'[1]2019'!$M$5:$NZ$5))&gt;2,OR(BB85="x",BB85="p")),"FH",INDEX('[1]2019'!$M$7:$NZ$33,MATCH($B$83,'[1]2019'!$C$7:$C$33,0),MATCH(BB55,'[1]2019'!$M$5:$NZ$5))))</f>
        <v>1</v>
      </c>
      <c r="BC84" s="36">
        <f>IF(AND(INDEX('[1]2019'!$M$7:$NZ$33,MATCH($B$83,'[1]2019'!$C$7:$C$33,0),MATCH(BC55,'[1]2019'!$M$5:$NZ$5))=0,OR(BC85="x",BC85="p")),"FH",IF(AND(INDEX('[1]2019'!$M$7:$NZ$33,MATCH($B$83,'[1]2019'!$C$7:$C$33,0),MATCH(BC55,'[1]2019'!$M$5:$NZ$5))&gt;2,OR(BC85="x",BC85="p")),"FH",INDEX('[1]2019'!$M$7:$NZ$33,MATCH($B$83,'[1]2019'!$C$7:$C$33,0),MATCH(BC55,'[1]2019'!$M$5:$NZ$5))))</f>
        <v>1</v>
      </c>
      <c r="BD84" s="36">
        <f>IF(AND(INDEX('[1]2019'!$M$7:$NZ$33,MATCH($B$83,'[1]2019'!$C$7:$C$33,0),MATCH(BD55,'[1]2019'!$M$5:$NZ$5))=0,OR(BD85="x",BD85="p")),"FH",IF(AND(INDEX('[1]2019'!$M$7:$NZ$33,MATCH($B$83,'[1]2019'!$C$7:$C$33,0),MATCH(BD55,'[1]2019'!$M$5:$NZ$5))&gt;2,OR(BD85="x",BD85="p")),"FH",INDEX('[1]2019'!$M$7:$NZ$33,MATCH($B$83,'[1]2019'!$C$7:$C$33,0),MATCH(BD55,'[1]2019'!$M$5:$NZ$5))))</f>
        <v>1</v>
      </c>
      <c r="BE84" s="36">
        <f>IF(AND(INDEX('[1]2019'!$M$7:$NZ$33,MATCH($B$83,'[1]2019'!$C$7:$C$33,0),MATCH(BE55,'[1]2019'!$M$5:$NZ$5))=0,OR(BE85="x",BE85="p")),"FH",IF(AND(INDEX('[1]2019'!$M$7:$NZ$33,MATCH($B$83,'[1]2019'!$C$7:$C$33,0),MATCH(BE55,'[1]2019'!$M$5:$NZ$5))&gt;2,OR(BE85="x",BE85="p")),"FH",INDEX('[1]2019'!$M$7:$NZ$33,MATCH($B$83,'[1]2019'!$C$7:$C$33,0),MATCH(BE55,'[1]2019'!$M$5:$NZ$5))))</f>
        <v>1</v>
      </c>
      <c r="BF84" s="36">
        <f>IF(AND(INDEX('[1]2019'!$M$7:$NZ$33,MATCH($B$83,'[1]2019'!$C$7:$C$33,0),MATCH(BF55,'[1]2019'!$M$5:$NZ$5))=0,OR(BF85="x",BF85="p")),"FH",IF(AND(INDEX('[1]2019'!$M$7:$NZ$33,MATCH($B$83,'[1]2019'!$C$7:$C$33,0),MATCH(BF55,'[1]2019'!$M$5:$NZ$5))&gt;2,OR(BF85="x",BF85="p")),"FH",INDEX('[1]2019'!$M$7:$NZ$33,MATCH($B$83,'[1]2019'!$C$7:$C$33,0),MATCH(BF55,'[1]2019'!$M$5:$NZ$5))))</f>
        <v>1</v>
      </c>
      <c r="BG84" s="36">
        <f>IF(AND(INDEX('[1]2019'!$M$7:$NZ$33,MATCH($B$83,'[1]2019'!$C$7:$C$33,0),MATCH(BG55,'[1]2019'!$M$5:$NZ$5))=0,OR(BG85="x",BG85="p")),"FH",IF(AND(INDEX('[1]2019'!$M$7:$NZ$33,MATCH($B$83,'[1]2019'!$C$7:$C$33,0),MATCH(BG55,'[1]2019'!$M$5:$NZ$5))&gt;2,OR(BG85="x",BG85="p")),"FH",INDEX('[1]2019'!$M$7:$NZ$33,MATCH($B$83,'[1]2019'!$C$7:$C$33,0),MATCH(BG55,'[1]2019'!$M$5:$NZ$5))))</f>
        <v>0</v>
      </c>
      <c r="BH84" s="36">
        <f>IF(AND(INDEX('[1]2019'!$M$7:$NZ$33,MATCH($B$83,'[1]2019'!$C$7:$C$33,0),MATCH(BH55,'[1]2019'!$M$5:$NZ$5))=0,OR(BH85="x",BH85="p")),"FH",IF(AND(INDEX('[1]2019'!$M$7:$NZ$33,MATCH($B$83,'[1]2019'!$C$7:$C$33,0),MATCH(BH55,'[1]2019'!$M$5:$NZ$5))&gt;2,OR(BH85="x",BH85="p")),"FH",INDEX('[1]2019'!$M$7:$NZ$33,MATCH($B$83,'[1]2019'!$C$7:$C$33,0),MATCH(BH55,'[1]2019'!$M$5:$NZ$5))))</f>
        <v>0</v>
      </c>
      <c r="BI84" s="36">
        <f>IF(AND(INDEX('[1]2019'!$M$7:$NZ$33,MATCH($B$83,'[1]2019'!$C$7:$C$33,0),MATCH(BI55,'[1]2019'!$M$5:$NZ$5))=0,OR(BI85="x",BI85="p")),"FH",IF(AND(INDEX('[1]2019'!$M$7:$NZ$33,MATCH($B$83,'[1]2019'!$C$7:$C$33,0),MATCH(BI55,'[1]2019'!$M$5:$NZ$5))&gt;2,OR(BI85="x",BI85="p")),"FH",INDEX('[1]2019'!$M$7:$NZ$33,MATCH($B$83,'[1]2019'!$C$7:$C$33,0),MATCH(BI55,'[1]2019'!$M$5:$NZ$5))))</f>
        <v>3</v>
      </c>
      <c r="BJ84" s="36">
        <f>IF(AND(INDEX('[1]2019'!$M$7:$NZ$33,MATCH($B$83,'[1]2019'!$C$7:$C$33,0),MATCH(BJ55,'[1]2019'!$M$5:$NZ$5))=0,OR(BJ85="x",BJ85="p")),"FH",IF(AND(INDEX('[1]2019'!$M$7:$NZ$33,MATCH($B$83,'[1]2019'!$C$7:$C$33,0),MATCH(BJ55,'[1]2019'!$M$5:$NZ$5))&gt;2,OR(BJ85="x",BJ85="p")),"FH",INDEX('[1]2019'!$M$7:$NZ$33,MATCH($B$83,'[1]2019'!$C$7:$C$33,0),MATCH(BJ55,'[1]2019'!$M$5:$NZ$5))))</f>
        <v>3</v>
      </c>
      <c r="BK84" s="36">
        <f>IF(AND(INDEX('[1]2019'!$M$7:$NZ$33,MATCH($B$83,'[1]2019'!$C$7:$C$33,0),MATCH(BK55,'[1]2019'!$M$5:$NZ$5))=0,OR(BK85="x",BK85="p")),"FH",IF(AND(INDEX('[1]2019'!$M$7:$NZ$33,MATCH($B$83,'[1]2019'!$C$7:$C$33,0),MATCH(BK55,'[1]2019'!$M$5:$NZ$5))&gt;2,OR(BK85="x",BK85="p")),"FH",INDEX('[1]2019'!$M$7:$NZ$33,MATCH($B$83,'[1]2019'!$C$7:$C$33,0),MATCH(BK55,'[1]2019'!$M$5:$NZ$5))))</f>
        <v>3</v>
      </c>
      <c r="BL84" s="36">
        <f>IF(AND(INDEX('[1]2019'!$M$7:$NZ$33,MATCH($B$83,'[1]2019'!$C$7:$C$33,0),MATCH(BL55,'[1]2019'!$M$5:$NZ$5))=0,OR(BL85="x",BL85="p")),"FH",IF(AND(INDEX('[1]2019'!$M$7:$NZ$33,MATCH($B$83,'[1]2019'!$C$7:$C$33,0),MATCH(BL55,'[1]2019'!$M$5:$NZ$5))&gt;2,OR(BL85="x",BL85="p")),"FH",INDEX('[1]2019'!$M$7:$NZ$33,MATCH($B$83,'[1]2019'!$C$7:$C$33,0),MATCH(BL55,'[1]2019'!$M$5:$NZ$5))))</f>
        <v>3</v>
      </c>
      <c r="BM84" s="36">
        <f>IF(AND(INDEX('[1]2019'!$M$7:$NZ$33,MATCH($B$83,'[1]2019'!$C$7:$C$33,0),MATCH(BM55,'[1]2019'!$M$5:$NZ$5))=0,OR(BM85="x",BM85="p")),"FH",IF(AND(INDEX('[1]2019'!$M$7:$NZ$33,MATCH($B$83,'[1]2019'!$C$7:$C$33,0),MATCH(BM55,'[1]2019'!$M$5:$NZ$5))&gt;2,OR(BM85="x",BM85="p")),"FH",INDEX('[1]2019'!$M$7:$NZ$33,MATCH($B$83,'[1]2019'!$C$7:$C$33,0),MATCH(BM55,'[1]2019'!$M$5:$NZ$5))))</f>
        <v>3</v>
      </c>
      <c r="BN84" s="36">
        <f>IF(AND(INDEX('[1]2019'!$M$7:$NZ$33,MATCH($B$83,'[1]2019'!$C$7:$C$33,0),MATCH(BN55,'[1]2019'!$M$5:$NZ$5))=0,OR(BN85="x",BN85="p")),"FH",IF(AND(INDEX('[1]2019'!$M$7:$NZ$33,MATCH($B$83,'[1]2019'!$C$7:$C$33,0),MATCH(BN55,'[1]2019'!$M$5:$NZ$5))&gt;2,OR(BN85="x",BN85="p")),"FH",INDEX('[1]2019'!$M$7:$NZ$33,MATCH($B$83,'[1]2019'!$C$7:$C$33,0),MATCH(BN55,'[1]2019'!$M$5:$NZ$5))))</f>
        <v>0</v>
      </c>
      <c r="BO84" s="36">
        <f>IF(AND(INDEX('[1]2019'!$M$7:$NZ$33,MATCH($B$83,'[1]2019'!$C$7:$C$33,0),MATCH(BO55,'[1]2019'!$M$5:$NZ$5))=0,OR(BO85="x",BO85="p")),"FH",IF(AND(INDEX('[1]2019'!$M$7:$NZ$33,MATCH($B$83,'[1]2019'!$C$7:$C$33,0),MATCH(BO55,'[1]2019'!$M$5:$NZ$5))&gt;2,OR(BO85="x",BO85="p")),"FH",INDEX('[1]2019'!$M$7:$NZ$33,MATCH($B$83,'[1]2019'!$C$7:$C$33,0),MATCH(BO55,'[1]2019'!$M$5:$NZ$5))))</f>
        <v>0</v>
      </c>
      <c r="BP84" s="36">
        <f>IF(AND(INDEX('[1]2019'!$M$7:$NZ$33,MATCH($B$83,'[1]2019'!$C$7:$C$33,0),MATCH(BP55,'[1]2019'!$M$5:$NZ$5))=0,OR(BP85="x",BP85="p")),"FH",IF(AND(INDEX('[1]2019'!$M$7:$NZ$33,MATCH($B$83,'[1]2019'!$C$7:$C$33,0),MATCH(BP55,'[1]2019'!$M$5:$NZ$5))&gt;2,OR(BP85="x",BP85="p")),"FH",INDEX('[1]2019'!$M$7:$NZ$33,MATCH($B$83,'[1]2019'!$C$7:$C$33,0),MATCH(BP55,'[1]2019'!$M$5:$NZ$5))))</f>
        <v>1</v>
      </c>
      <c r="BQ84" s="36">
        <f>IF(AND(INDEX('[1]2019'!$M$7:$NZ$33,MATCH($B$83,'[1]2019'!$C$7:$C$33,0),MATCH(BQ55,'[1]2019'!$M$5:$NZ$5))=0,OR(BQ85="x",BQ85="p")),"FH",IF(AND(INDEX('[1]2019'!$M$7:$NZ$33,MATCH($B$83,'[1]2019'!$C$7:$C$33,0),MATCH(BQ55,'[1]2019'!$M$5:$NZ$5))&gt;2,OR(BQ85="x",BQ85="p")),"FH",INDEX('[1]2019'!$M$7:$NZ$33,MATCH($B$83,'[1]2019'!$C$7:$C$33,0),MATCH(BQ55,'[1]2019'!$M$5:$NZ$5))))</f>
        <v>1</v>
      </c>
      <c r="BR84" s="36">
        <f>IF(AND(INDEX('[1]2019'!$M$7:$NZ$33,MATCH($B$83,'[1]2019'!$C$7:$C$33,0),MATCH(BR55,'[1]2019'!$M$5:$NZ$5))=0,OR(BR85="x",BR85="p")),"FH",IF(AND(INDEX('[1]2019'!$M$7:$NZ$33,MATCH($B$83,'[1]2019'!$C$7:$C$33,0),MATCH(BR55,'[1]2019'!$M$5:$NZ$5))&gt;2,OR(BR85="x",BR85="p")),"FH",INDEX('[1]2019'!$M$7:$NZ$33,MATCH($B$83,'[1]2019'!$C$7:$C$33,0),MATCH(BR55,'[1]2019'!$M$5:$NZ$5))))</f>
        <v>1</v>
      </c>
      <c r="BS84" s="36">
        <f>IF(AND(INDEX('[1]2019'!$M$7:$NZ$33,MATCH($B$83,'[1]2019'!$C$7:$C$33,0),MATCH(BS55,'[1]2019'!$M$5:$NZ$5))=0,OR(BS85="x",BS85="p")),"FH",IF(AND(INDEX('[1]2019'!$M$7:$NZ$33,MATCH($B$83,'[1]2019'!$C$7:$C$33,0),MATCH(BS55,'[1]2019'!$M$5:$NZ$5))&gt;2,OR(BS85="x",BS85="p")),"FH",INDEX('[1]2019'!$M$7:$NZ$33,MATCH($B$83,'[1]2019'!$C$7:$C$33,0),MATCH(BS55,'[1]2019'!$M$5:$NZ$5))))</f>
        <v>1</v>
      </c>
      <c r="BT84" s="36">
        <f>IF(AND(INDEX('[1]2019'!$M$7:$NZ$33,MATCH($B$83,'[1]2019'!$C$7:$C$33,0),MATCH(BT55,'[1]2019'!$M$5:$NZ$5))=0,OR(BT85="x",BT85="p")),"FH",IF(AND(INDEX('[1]2019'!$M$7:$NZ$33,MATCH($B$83,'[1]2019'!$C$7:$C$33,0),MATCH(BT55,'[1]2019'!$M$5:$NZ$5))&gt;2,OR(BT85="x",BT85="p")),"FH",INDEX('[1]2019'!$M$7:$NZ$33,MATCH($B$83,'[1]2019'!$C$7:$C$33,0),MATCH(BT55,'[1]2019'!$M$5:$NZ$5))))</f>
        <v>1</v>
      </c>
      <c r="BU84" s="36" t="str">
        <f>IF(AND(INDEX('[1]2019'!$M$7:$NZ$33,MATCH($B$83,'[1]2019'!$C$7:$C$33,0),MATCH(BU55,'[1]2019'!$M$5:$NZ$5))=0,OR(BU85="x",BU85="p")),"FH",IF(AND(INDEX('[1]2019'!$M$7:$NZ$33,MATCH($B$83,'[1]2019'!$C$7:$C$33,0),MATCH(BU55,'[1]2019'!$M$5:$NZ$5))&gt;2,OR(BU85="x",BU85="p")),"FH",INDEX('[1]2019'!$M$7:$NZ$33,MATCH($B$83,'[1]2019'!$C$7:$C$33,0),MATCH(BU55,'[1]2019'!$M$5:$NZ$5))))</f>
        <v>FH</v>
      </c>
      <c r="BV84" s="36" t="str">
        <f>IF(AND(INDEX('[1]2019'!$M$7:$NZ$33,MATCH($B$83,'[1]2019'!$C$7:$C$33,0),MATCH(BV55,'[1]2019'!$M$5:$NZ$5))=0,OR(BV85="x",BV85="p")),"FH",IF(AND(INDEX('[1]2019'!$M$7:$NZ$33,MATCH($B$83,'[1]2019'!$C$7:$C$33,0),MATCH(BV55,'[1]2019'!$M$5:$NZ$5))&gt;2,OR(BV85="x",BV85="p")),"FH",INDEX('[1]2019'!$M$7:$NZ$33,MATCH($B$83,'[1]2019'!$C$7:$C$33,0),MATCH(BV55,'[1]2019'!$M$5:$NZ$5))))</f>
        <v>FH</v>
      </c>
      <c r="BW84" s="36">
        <f>IF(AND(INDEX('[1]2019'!$M$7:$NZ$33,MATCH($B$83,'[1]2019'!$C$7:$C$33,0),MATCH(BW55,'[1]2019'!$M$5:$NZ$5))=0,OR(BW85="x",BW85="p")),"FH",IF(AND(INDEX('[1]2019'!$M$7:$NZ$33,MATCH($B$83,'[1]2019'!$C$7:$C$33,0),MATCH(BW55,'[1]2019'!$M$5:$NZ$5))&gt;2,OR(BW85="x",BW85="p")),"FH",INDEX('[1]2019'!$M$7:$NZ$33,MATCH($B$83,'[1]2019'!$C$7:$C$33,0),MATCH(BW55,'[1]2019'!$M$5:$NZ$5))))</f>
        <v>1</v>
      </c>
      <c r="BX84" s="36">
        <f>IF(AND(INDEX('[1]2019'!$M$7:$NZ$33,MATCH($B$83,'[1]2019'!$C$7:$C$33,0),MATCH(BX55,'[1]2019'!$M$5:$NZ$5))=0,OR(BX85="x",BX85="p")),"FH",IF(AND(INDEX('[1]2019'!$M$7:$NZ$33,MATCH($B$83,'[1]2019'!$C$7:$C$33,0),MATCH(BX55,'[1]2019'!$M$5:$NZ$5))&gt;2,OR(BX85="x",BX85="p")),"FH",INDEX('[1]2019'!$M$7:$NZ$33,MATCH($B$83,'[1]2019'!$C$7:$C$33,0),MATCH(BX55,'[1]2019'!$M$5:$NZ$5))))</f>
        <v>1</v>
      </c>
      <c r="BY84" s="36">
        <f>IF(AND(INDEX('[1]2019'!$M$7:$NZ$33,MATCH($B$83,'[1]2019'!$C$7:$C$33,0),MATCH(BY55,'[1]2019'!$M$5:$NZ$5))=0,OR(BY85="x",BY85="p")),"FH",IF(AND(INDEX('[1]2019'!$M$7:$NZ$33,MATCH($B$83,'[1]2019'!$C$7:$C$33,0),MATCH(BY55,'[1]2019'!$M$5:$NZ$5))&gt;2,OR(BY85="x",BY85="p")),"FH",INDEX('[1]2019'!$M$7:$NZ$33,MATCH($B$83,'[1]2019'!$C$7:$C$33,0),MATCH(BY55,'[1]2019'!$M$5:$NZ$5))))</f>
        <v>1</v>
      </c>
      <c r="BZ84" s="36">
        <f>IF(AND(INDEX('[1]2019'!$M$7:$NZ$33,MATCH($B$83,'[1]2019'!$C$7:$C$33,0),MATCH(BZ55,'[1]2019'!$M$5:$NZ$5))=0,OR(BZ85="x",BZ85="p")),"FH",IF(AND(INDEX('[1]2019'!$M$7:$NZ$33,MATCH($B$83,'[1]2019'!$C$7:$C$33,0),MATCH(BZ55,'[1]2019'!$M$5:$NZ$5))&gt;2,OR(BZ85="x",BZ85="p")),"FH",INDEX('[1]2019'!$M$7:$NZ$33,MATCH($B$83,'[1]2019'!$C$7:$C$33,0),MATCH(BZ55,'[1]2019'!$M$5:$NZ$5))))</f>
        <v>1</v>
      </c>
      <c r="CA84" s="36">
        <f>IF(AND(INDEX('[1]2019'!$M$7:$NZ$33,MATCH($B$83,'[1]2019'!$C$7:$C$33,0),MATCH(CA55,'[1]2019'!$M$5:$NZ$5))=0,OR(CA85="x",CA85="p")),"FH",IF(AND(INDEX('[1]2019'!$M$7:$NZ$33,MATCH($B$83,'[1]2019'!$C$7:$C$33,0),MATCH(CA55,'[1]2019'!$M$5:$NZ$5))&gt;2,OR(CA85="x",CA85="p")),"FH",INDEX('[1]2019'!$M$7:$NZ$33,MATCH($B$83,'[1]2019'!$C$7:$C$33,0),MATCH(CA55,'[1]2019'!$M$5:$NZ$5))))</f>
        <v>1</v>
      </c>
      <c r="CB84" s="36" t="str">
        <f>IF(AND(INDEX('[1]2019'!$M$7:$NZ$33,MATCH($B$83,'[1]2019'!$C$7:$C$33,0),MATCH(CB55,'[1]2019'!$M$5:$NZ$5))=0,OR(CB85="x",CB85="p")),"FH",IF(AND(INDEX('[1]2019'!$M$7:$NZ$33,MATCH($B$83,'[1]2019'!$C$7:$C$33,0),MATCH(CB55,'[1]2019'!$M$5:$NZ$5))&gt;2,OR(CB85="x",CB85="p")),"FH",INDEX('[1]2019'!$M$7:$NZ$33,MATCH($B$83,'[1]2019'!$C$7:$C$33,0),MATCH(CB55,'[1]2019'!$M$5:$NZ$5))))</f>
        <v>FH</v>
      </c>
      <c r="CC84" s="36" t="str">
        <f>IF(AND(INDEX('[1]2019'!$M$7:$NZ$33,MATCH($B$83,'[1]2019'!$C$7:$C$33,0),MATCH(CC55,'[1]2019'!$M$5:$NZ$5))=0,OR(CC85="x",CC85="p")),"FH",IF(AND(INDEX('[1]2019'!$M$7:$NZ$33,MATCH($B$83,'[1]2019'!$C$7:$C$33,0),MATCH(CC55,'[1]2019'!$M$5:$NZ$5))&gt;2,OR(CC85="x",CC85="p")),"FH",INDEX('[1]2019'!$M$7:$NZ$33,MATCH($B$83,'[1]2019'!$C$7:$C$33,0),MATCH(CC55,'[1]2019'!$M$5:$NZ$5))))</f>
        <v>FH</v>
      </c>
      <c r="CD84" s="36">
        <f>IF(AND(INDEX('[1]2019'!$M$7:$NZ$33,MATCH($B$83,'[1]2019'!$C$7:$C$33,0),MATCH(CD55,'[1]2019'!$M$5:$NZ$5))=0,OR(CD85="x",CD85="p")),"FH",IF(AND(INDEX('[1]2019'!$M$7:$NZ$33,MATCH($B$83,'[1]2019'!$C$7:$C$33,0),MATCH(CD55,'[1]2019'!$M$5:$NZ$5))&gt;2,OR(CD85="x",CD85="p")),"FH",INDEX('[1]2019'!$M$7:$NZ$33,MATCH($B$83,'[1]2019'!$C$7:$C$33,0),MATCH(CD55,'[1]2019'!$M$5:$NZ$5))))</f>
        <v>1</v>
      </c>
      <c r="CE84" s="36">
        <f>IF(AND(INDEX('[1]2019'!$M$7:$NZ$33,MATCH($B$83,'[1]2019'!$C$7:$C$33,0),MATCH(CE55,'[1]2019'!$M$5:$NZ$5))=0,OR(CE85="x",CE85="p")),"FH",IF(AND(INDEX('[1]2019'!$M$7:$NZ$33,MATCH($B$83,'[1]2019'!$C$7:$C$33,0),MATCH(CE55,'[1]2019'!$M$5:$NZ$5))&gt;2,OR(CE85="x",CE85="p")),"FH",INDEX('[1]2019'!$M$7:$NZ$33,MATCH($B$83,'[1]2019'!$C$7:$C$33,0),MATCH(CE55,'[1]2019'!$M$5:$NZ$5))))</f>
        <v>1</v>
      </c>
      <c r="CF84" s="36">
        <f>IF(AND(INDEX('[1]2019'!$M$7:$NZ$33,MATCH($B$83,'[1]2019'!$C$7:$C$33,0),MATCH(CF55,'[1]2019'!$M$5:$NZ$5))=0,OR(CF85="x",CF85="p")),"FH",IF(AND(INDEX('[1]2019'!$M$7:$NZ$33,MATCH($B$83,'[1]2019'!$C$7:$C$33,0),MATCH(CF55,'[1]2019'!$M$5:$NZ$5))&gt;2,OR(CF85="x",CF85="p")),"FH",INDEX('[1]2019'!$M$7:$NZ$33,MATCH($B$83,'[1]2019'!$C$7:$C$33,0),MATCH(CF55,'[1]2019'!$M$5:$NZ$5))))</f>
        <v>1</v>
      </c>
      <c r="CG84" s="36">
        <f>IF(AND(INDEX('[1]2019'!$M$7:$NZ$33,MATCH($B$83,'[1]2019'!$C$7:$C$33,0),MATCH(CG55,'[1]2019'!$M$5:$NZ$5))=0,OR(CG85="x",CG85="p")),"FH",IF(AND(INDEX('[1]2019'!$M$7:$NZ$33,MATCH($B$83,'[1]2019'!$C$7:$C$33,0),MATCH(CG55,'[1]2019'!$M$5:$NZ$5))&gt;2,OR(CG85="x",CG85="p")),"FH",INDEX('[1]2019'!$M$7:$NZ$33,MATCH($B$83,'[1]2019'!$C$7:$C$33,0),MATCH(CG55,'[1]2019'!$M$5:$NZ$5))))</f>
        <v>1</v>
      </c>
      <c r="CH84" s="36">
        <f>IF(AND(INDEX('[1]2019'!$M$7:$NZ$33,MATCH($B$83,'[1]2019'!$C$7:$C$33,0),MATCH(CH55,'[1]2019'!$M$5:$NZ$5))=0,OR(CH85="x",CH85="p")),"FH",IF(AND(INDEX('[1]2019'!$M$7:$NZ$33,MATCH($B$83,'[1]2019'!$C$7:$C$33,0),MATCH(CH55,'[1]2019'!$M$5:$NZ$5))&gt;2,OR(CH85="x",CH85="p")),"FH",INDEX('[1]2019'!$M$7:$NZ$33,MATCH($B$83,'[1]2019'!$C$7:$C$33,0),MATCH(CH55,'[1]2019'!$M$5:$NZ$5))))</f>
        <v>1</v>
      </c>
      <c r="CI84" s="36">
        <f>IF(AND(INDEX('[1]2019'!$M$7:$NZ$33,MATCH($B$83,'[1]2019'!$C$7:$C$33,0),MATCH(CI55,'[1]2019'!$M$5:$NZ$5))=0,OR(CI85="x",CI85="p")),"FH",IF(AND(INDEX('[1]2019'!$M$7:$NZ$33,MATCH($B$83,'[1]2019'!$C$7:$C$33,0),MATCH(CI55,'[1]2019'!$M$5:$NZ$5))&gt;2,OR(CI85="x",CI85="p")),"FH",INDEX('[1]2019'!$M$7:$NZ$33,MATCH($B$83,'[1]2019'!$C$7:$C$33,0),MATCH(CI55,'[1]2019'!$M$5:$NZ$5))))</f>
        <v>0</v>
      </c>
      <c r="CJ84" s="36">
        <f>IF(AND(INDEX('[1]2019'!$M$7:$NZ$33,MATCH($B$83,'[1]2019'!$C$7:$C$33,0),MATCH(CJ55,'[1]2019'!$M$5:$NZ$5))=0,OR(CJ85="x",CJ85="p")),"FH",IF(AND(INDEX('[1]2019'!$M$7:$NZ$33,MATCH($B$83,'[1]2019'!$C$7:$C$33,0),MATCH(CJ55,'[1]2019'!$M$5:$NZ$5))&gt;2,OR(CJ85="x",CJ85="p")),"FH",INDEX('[1]2019'!$M$7:$NZ$33,MATCH($B$83,'[1]2019'!$C$7:$C$33,0),MATCH(CJ55,'[1]2019'!$M$5:$NZ$5))))</f>
        <v>0</v>
      </c>
      <c r="CK84" s="36">
        <f>IF(AND(INDEX('[1]2019'!$M$7:$NZ$33,MATCH($B$83,'[1]2019'!$C$7:$C$33,0),MATCH(CK55,'[1]2019'!$M$5:$NZ$5))=0,OR(CK85="x",CK85="p")),"FH",IF(AND(INDEX('[1]2019'!$M$7:$NZ$33,MATCH($B$83,'[1]2019'!$C$7:$C$33,0),MATCH(CK55,'[1]2019'!$M$5:$NZ$5))&gt;2,OR(CK85="x",CK85="p")),"FH",INDEX('[1]2019'!$M$7:$NZ$33,MATCH($B$83,'[1]2019'!$C$7:$C$33,0),MATCH(CK55,'[1]2019'!$M$5:$NZ$5))))</f>
        <v>1</v>
      </c>
      <c r="CL84" s="36">
        <f>IF(AND(INDEX('[1]2019'!$M$7:$NZ$33,MATCH($B$83,'[1]2019'!$C$7:$C$33,0),MATCH(CL55,'[1]2019'!$M$5:$NZ$5))=0,OR(CL85="x",CL85="p")),"FH",IF(AND(INDEX('[1]2019'!$M$7:$NZ$33,MATCH($B$83,'[1]2019'!$C$7:$C$33,0),MATCH(CL55,'[1]2019'!$M$5:$NZ$5))&gt;2,OR(CL85="x",CL85="p")),"FH",INDEX('[1]2019'!$M$7:$NZ$33,MATCH($B$83,'[1]2019'!$C$7:$C$33,0),MATCH(CL55,'[1]2019'!$M$5:$NZ$5))))</f>
        <v>1</v>
      </c>
      <c r="CM84" s="36">
        <f>IF(AND(INDEX('[1]2019'!$M$7:$NZ$33,MATCH($B$83,'[1]2019'!$C$7:$C$33,0),MATCH(CM55,'[1]2019'!$M$5:$NZ$5))=0,OR(CM85="x",CM85="p")),"FH",IF(AND(INDEX('[1]2019'!$M$7:$NZ$33,MATCH($B$83,'[1]2019'!$C$7:$C$33,0),MATCH(CM55,'[1]2019'!$M$5:$NZ$5))&gt;2,OR(CM85="x",CM85="p")),"FH",INDEX('[1]2019'!$M$7:$NZ$33,MATCH($B$83,'[1]2019'!$C$7:$C$33,0),MATCH(CM55,'[1]2019'!$M$5:$NZ$5))))</f>
        <v>1</v>
      </c>
      <c r="CN84" s="36">
        <f>IF(AND(INDEX('[1]2019'!$M$7:$NZ$33,MATCH($B$83,'[1]2019'!$C$7:$C$33,0),MATCH(CN55,'[1]2019'!$M$5:$NZ$5))=0,OR(CN85="x",CN85="p")),"FH",IF(AND(INDEX('[1]2019'!$M$7:$NZ$33,MATCH($B$83,'[1]2019'!$C$7:$C$33,0),MATCH(CN55,'[1]2019'!$M$5:$NZ$5))&gt;2,OR(CN85="x",CN85="p")),"FH",INDEX('[1]2019'!$M$7:$NZ$33,MATCH($B$83,'[1]2019'!$C$7:$C$33,0),MATCH(CN55,'[1]2019'!$M$5:$NZ$5))))</f>
        <v>1</v>
      </c>
      <c r="CO84" s="36">
        <f>IF(AND(INDEX('[1]2019'!$M$7:$NZ$33,MATCH($B$83,'[1]2019'!$C$7:$C$33,0),MATCH(CO55,'[1]2019'!$M$5:$NZ$5))=0,OR(CO85="x",CO85="p")),"FH",IF(AND(INDEX('[1]2019'!$M$7:$NZ$33,MATCH($B$83,'[1]2019'!$C$7:$C$33,0),MATCH(CO55,'[1]2019'!$M$5:$NZ$5))&gt;2,OR(CO85="x",CO85="p")),"FH",INDEX('[1]2019'!$M$7:$NZ$33,MATCH($B$83,'[1]2019'!$C$7:$C$33,0),MATCH(CO55,'[1]2019'!$M$5:$NZ$5))))</f>
        <v>1</v>
      </c>
      <c r="CP84" s="36" t="str">
        <f>IF(AND(INDEX('[1]2019'!$M$7:$NZ$33,MATCH($B$83,'[1]2019'!$C$7:$C$33,0),MATCH(CP55,'[1]2019'!$M$5:$NZ$5))=0,OR(CP85="x",CP85="p")),"FH",IF(AND(INDEX('[1]2019'!$M$7:$NZ$33,MATCH($B$83,'[1]2019'!$C$7:$C$33,0),MATCH(CP55,'[1]2019'!$M$5:$NZ$5))&gt;2,OR(CP85="x",CP85="p")),"FH",INDEX('[1]2019'!$M$7:$NZ$33,MATCH($B$83,'[1]2019'!$C$7:$C$33,0),MATCH(CP55,'[1]2019'!$M$5:$NZ$5))))</f>
        <v>FH</v>
      </c>
      <c r="CQ84" s="36" t="str">
        <f>IF(AND(INDEX('[1]2019'!$M$7:$NZ$33,MATCH($B$83,'[1]2019'!$C$7:$C$33,0),MATCH(CQ55,'[1]2019'!$M$5:$NZ$5))=0,OR(CQ85="x",CQ85="p")),"FH",IF(AND(INDEX('[1]2019'!$M$7:$NZ$33,MATCH($B$83,'[1]2019'!$C$7:$C$33,0),MATCH(CQ55,'[1]2019'!$M$5:$NZ$5))&gt;2,OR(CQ85="x",CQ85="p")),"FH",INDEX('[1]2019'!$M$7:$NZ$33,MATCH($B$83,'[1]2019'!$C$7:$C$33,0),MATCH(CQ55,'[1]2019'!$M$5:$NZ$5))))</f>
        <v>FH</v>
      </c>
      <c r="CR84" s="36">
        <f>IF(AND(INDEX('[1]2019'!$M$7:$NZ$33,MATCH($B$83,'[1]2019'!$C$7:$C$33,0),MATCH(CR55,'[1]2019'!$M$5:$NZ$5))=0,OR(CR85="x",CR85="p")),"FH",IF(AND(INDEX('[1]2019'!$M$7:$NZ$33,MATCH($B$83,'[1]2019'!$C$7:$C$33,0),MATCH(CR55,'[1]2019'!$M$5:$NZ$5))&gt;2,OR(CR85="x",CR85="p")),"FH",INDEX('[1]2019'!$M$7:$NZ$33,MATCH($B$83,'[1]2019'!$C$7:$C$33,0),MATCH(CR55,'[1]2019'!$M$5:$NZ$5))))</f>
        <v>1</v>
      </c>
      <c r="CS84" s="36">
        <f>IF(AND(INDEX('[1]2019'!$M$7:$NZ$33,MATCH($B$83,'[1]2019'!$C$7:$C$33,0),MATCH(CS55,'[1]2019'!$M$5:$NZ$5))=0,OR(CS85="x",CS85="p")),"FH",IF(AND(INDEX('[1]2019'!$M$7:$NZ$33,MATCH($B$83,'[1]2019'!$C$7:$C$33,0),MATCH(CS55,'[1]2019'!$M$5:$NZ$5))&gt;2,OR(CS85="x",CS85="p")),"FH",INDEX('[1]2019'!$M$7:$NZ$33,MATCH($B$83,'[1]2019'!$C$7:$C$33,0),MATCH(CS55,'[1]2019'!$M$5:$NZ$5))))</f>
        <v>1</v>
      </c>
      <c r="CT84" s="36">
        <f>IF(AND(INDEX('[1]2019'!$M$7:$NZ$33,MATCH($B$83,'[1]2019'!$C$7:$C$33,0),MATCH(CT55,'[1]2019'!$M$5:$NZ$5))=0,OR(CT85="x",CT85="p")),"FH",IF(AND(INDEX('[1]2019'!$M$7:$NZ$33,MATCH($B$83,'[1]2019'!$C$7:$C$33,0),MATCH(CT55,'[1]2019'!$M$5:$NZ$5))&gt;2,OR(CT85="x",CT85="p")),"FH",INDEX('[1]2019'!$M$7:$NZ$33,MATCH($B$83,'[1]2019'!$C$7:$C$33,0),MATCH(CT55,'[1]2019'!$M$5:$NZ$5))))</f>
        <v>1</v>
      </c>
      <c r="CU84" s="36">
        <f>IF(AND(INDEX('[1]2019'!$M$7:$NZ$33,MATCH($B$83,'[1]2019'!$C$7:$C$33,0),MATCH(CU55,'[1]2019'!$M$5:$NZ$5))=0,OR(CU85="x",CU85="p")),"FH",IF(AND(INDEX('[1]2019'!$M$7:$NZ$33,MATCH($B$83,'[1]2019'!$C$7:$C$33,0),MATCH(CU55,'[1]2019'!$M$5:$NZ$5))&gt;2,OR(CU85="x",CU85="p")),"FH",INDEX('[1]2019'!$M$7:$NZ$33,MATCH($B$83,'[1]2019'!$C$7:$C$33,0),MATCH(CU55,'[1]2019'!$M$5:$NZ$5))))</f>
        <v>1</v>
      </c>
      <c r="CV84" s="36">
        <f>IF(AND(INDEX('[1]2019'!$M$7:$NZ$33,MATCH($B$83,'[1]2019'!$C$7:$C$33,0),MATCH(CV55,'[1]2019'!$M$5:$NZ$5))=0,OR(CV85="x",CV85="p")),"FH",IF(AND(INDEX('[1]2019'!$M$7:$NZ$33,MATCH($B$83,'[1]2019'!$C$7:$C$33,0),MATCH(CV55,'[1]2019'!$M$5:$NZ$5))&gt;2,OR(CV85="x",CV85="p")),"FH",INDEX('[1]2019'!$M$7:$NZ$33,MATCH($B$83,'[1]2019'!$C$7:$C$33,0),MATCH(CV55,'[1]2019'!$M$5:$NZ$5))))</f>
        <v>1</v>
      </c>
      <c r="CW84" s="36" t="str">
        <f>IF(AND(INDEX('[1]2019'!$M$7:$NZ$33,MATCH($B$83,'[1]2019'!$C$7:$C$33,0),MATCH(CW55,'[1]2019'!$M$5:$NZ$5))=0,OR(CW85="x",CW85="p")),"FH",IF(AND(INDEX('[1]2019'!$M$7:$NZ$33,MATCH($B$83,'[1]2019'!$C$7:$C$33,0),MATCH(CW55,'[1]2019'!$M$5:$NZ$5))&gt;2,OR(CW85="x",CW85="p")),"FH",INDEX('[1]2019'!$M$7:$NZ$33,MATCH($B$83,'[1]2019'!$C$7:$C$33,0),MATCH(CW55,'[1]2019'!$M$5:$NZ$5))))</f>
        <v>FH</v>
      </c>
      <c r="CX84" s="36" t="str">
        <f>IF(AND(INDEX('[1]2019'!$M$7:$NZ$33,MATCH($B$83,'[1]2019'!$C$7:$C$33,0),MATCH(CX55,'[1]2019'!$M$5:$NZ$5))=0,OR(CX85="x",CX85="p")),"FH",IF(AND(INDEX('[1]2019'!$M$7:$NZ$33,MATCH($B$83,'[1]2019'!$C$7:$C$33,0),MATCH(CX55,'[1]2019'!$M$5:$NZ$5))&gt;2,OR(CX85="x",CX85="p")),"FH",INDEX('[1]2019'!$M$7:$NZ$33,MATCH($B$83,'[1]2019'!$C$7:$C$33,0),MATCH(CX55,'[1]2019'!$M$5:$NZ$5))))</f>
        <v>FH</v>
      </c>
      <c r="CY84" s="36">
        <f>IF(AND(INDEX('[1]2019'!$M$7:$NZ$33,MATCH($B$83,'[1]2019'!$C$7:$C$33,0),MATCH(CY55,'[1]2019'!$M$5:$NZ$5))=0,OR(CY85="x",CY85="p")),"FH",IF(AND(INDEX('[1]2019'!$M$7:$NZ$33,MATCH($B$83,'[1]2019'!$C$7:$C$33,0),MATCH(CY55,'[1]2019'!$M$5:$NZ$5))&gt;2,OR(CY85="x",CY85="p")),"FH",INDEX('[1]2019'!$M$7:$NZ$33,MATCH($B$83,'[1]2019'!$C$7:$C$33,0),MATCH(CY55,'[1]2019'!$M$5:$NZ$5))))</f>
        <v>1</v>
      </c>
      <c r="CZ84" s="36">
        <f>IF(AND(INDEX('[1]2019'!$M$7:$NZ$33,MATCH($B$83,'[1]2019'!$C$7:$C$33,0),MATCH(CZ55,'[1]2019'!$M$5:$NZ$5))=0,OR(CZ85="x",CZ85="p")),"FH",IF(AND(INDEX('[1]2019'!$M$7:$NZ$33,MATCH($B$83,'[1]2019'!$C$7:$C$33,0),MATCH(CZ55,'[1]2019'!$M$5:$NZ$5))&gt;2,OR(CZ85="x",CZ85="p")),"FH",INDEX('[1]2019'!$M$7:$NZ$33,MATCH($B$83,'[1]2019'!$C$7:$C$33,0),MATCH(CZ55,'[1]2019'!$M$5:$NZ$5))))</f>
        <v>1</v>
      </c>
      <c r="DA84" s="36">
        <f>IF(AND(INDEX('[1]2019'!$M$7:$NZ$33,MATCH($B$83,'[1]2019'!$C$7:$C$33,0),MATCH(DA55,'[1]2019'!$M$5:$NZ$5))=0,OR(DA85="x",DA85="p")),"FH",IF(AND(INDEX('[1]2019'!$M$7:$NZ$33,MATCH($B$83,'[1]2019'!$C$7:$C$33,0),MATCH(DA55,'[1]2019'!$M$5:$NZ$5))&gt;2,OR(DA85="x",DA85="p")),"FH",INDEX('[1]2019'!$M$7:$NZ$33,MATCH($B$83,'[1]2019'!$C$7:$C$33,0),MATCH(DA55,'[1]2019'!$M$5:$NZ$5))))</f>
        <v>1</v>
      </c>
      <c r="DB84" s="36">
        <f>IF(AND(INDEX('[1]2019'!$M$7:$NZ$33,MATCH($B$83,'[1]2019'!$C$7:$C$33,0),MATCH(DB55,'[1]2019'!$M$5:$NZ$5))=0,OR(DB85="x",DB85="p")),"FH",IF(AND(INDEX('[1]2019'!$M$7:$NZ$33,MATCH($B$83,'[1]2019'!$C$7:$C$33,0),MATCH(DB55,'[1]2019'!$M$5:$NZ$5))&gt;2,OR(DB85="x",DB85="p")),"FH",INDEX('[1]2019'!$M$7:$NZ$33,MATCH($B$83,'[1]2019'!$C$7:$C$33,0),MATCH(DB55,'[1]2019'!$M$5:$NZ$5))))</f>
        <v>1</v>
      </c>
      <c r="DC84" s="36">
        <f>IF(AND(INDEX('[1]2019'!$M$7:$NZ$33,MATCH($B$83,'[1]2019'!$C$7:$C$33,0),MATCH(DC55,'[1]2019'!$M$5:$NZ$5))=0,OR(DC85="x",DC85="p")),"FH",IF(AND(INDEX('[1]2019'!$M$7:$NZ$33,MATCH($B$83,'[1]2019'!$C$7:$C$33,0),MATCH(DC55,'[1]2019'!$M$5:$NZ$5))&gt;2,OR(DC85="x",DC85="p")),"FH",INDEX('[1]2019'!$M$7:$NZ$33,MATCH($B$83,'[1]2019'!$C$7:$C$33,0),MATCH(DC55,'[1]2019'!$M$5:$NZ$5))))</f>
        <v>1</v>
      </c>
      <c r="DD84" s="36" t="str">
        <f>IF(AND(INDEX('[1]2019'!$M$7:$NZ$33,MATCH($B$83,'[1]2019'!$C$7:$C$33,0),MATCH(DD55,'[1]2019'!$M$5:$NZ$5))=0,OR(DD85="x",DD85="p")),"FH",IF(AND(INDEX('[1]2019'!$M$7:$NZ$33,MATCH($B$83,'[1]2019'!$C$7:$C$33,0),MATCH(DD55,'[1]2019'!$M$5:$NZ$5))&gt;2,OR(DD85="x",DD85="p")),"FH",INDEX('[1]2019'!$M$7:$NZ$33,MATCH($B$83,'[1]2019'!$C$7:$C$33,0),MATCH(DD55,'[1]2019'!$M$5:$NZ$5))))</f>
        <v>FH</v>
      </c>
      <c r="DE84" s="36" t="str">
        <f>IF(AND(INDEX('[1]2019'!$M$7:$NZ$33,MATCH($B$83,'[1]2019'!$C$7:$C$33,0),MATCH(DE55,'[1]2019'!$M$5:$NZ$5))=0,OR(DE85="x",DE85="p")),"FH",IF(AND(INDEX('[1]2019'!$M$7:$NZ$33,MATCH($B$83,'[1]2019'!$C$7:$C$33,0),MATCH(DE55,'[1]2019'!$M$5:$NZ$5))&gt;2,OR(DE85="x",DE85="p")),"FH",INDEX('[1]2019'!$M$7:$NZ$33,MATCH($B$83,'[1]2019'!$C$7:$C$33,0),MATCH(DE55,'[1]2019'!$M$5:$NZ$5))))</f>
        <v>FH</v>
      </c>
      <c r="DF84" s="36">
        <f>IF(AND(INDEX('[1]2019'!$M$7:$NZ$33,MATCH($B$83,'[1]2019'!$C$7:$C$33,0),MATCH(DF55,'[1]2019'!$M$5:$NZ$5))=0,OR(DF85="x",DF85="p")),"FH",IF(AND(INDEX('[1]2019'!$M$7:$NZ$33,MATCH($B$83,'[1]2019'!$C$7:$C$33,0),MATCH(DF55,'[1]2019'!$M$5:$NZ$5))&gt;2,OR(DF85="x",DF85="p")),"FH",INDEX('[1]2019'!$M$7:$NZ$33,MATCH($B$83,'[1]2019'!$C$7:$C$33,0),MATCH(DF55,'[1]2019'!$M$5:$NZ$5))))</f>
        <v>1</v>
      </c>
      <c r="DG84" s="36">
        <f>IF(AND(INDEX('[1]2019'!$M$7:$NZ$33,MATCH($B$83,'[1]2019'!$C$7:$C$33,0),MATCH(DG55,'[1]2019'!$M$5:$NZ$5))=0,OR(DG85="x",DG85="p")),"FH",IF(AND(INDEX('[1]2019'!$M$7:$NZ$33,MATCH($B$83,'[1]2019'!$C$7:$C$33,0),MATCH(DG55,'[1]2019'!$M$5:$NZ$5))&gt;2,OR(DG85="x",DG85="p")),"FH",INDEX('[1]2019'!$M$7:$NZ$33,MATCH($B$83,'[1]2019'!$C$7:$C$33,0),MATCH(DG55,'[1]2019'!$M$5:$NZ$5))))</f>
        <v>1</v>
      </c>
      <c r="DH84" s="36">
        <f>IF(AND(INDEX('[1]2019'!$M$7:$NZ$33,MATCH($B$83,'[1]2019'!$C$7:$C$33,0),MATCH(DH55,'[1]2019'!$M$5:$NZ$5))=0,OR(DH85="x",DH85="p")),"FH",IF(AND(INDEX('[1]2019'!$M$7:$NZ$33,MATCH($B$83,'[1]2019'!$C$7:$C$33,0),MATCH(DH55,'[1]2019'!$M$5:$NZ$5))&gt;2,OR(DH85="x",DH85="p")),"FH",INDEX('[1]2019'!$M$7:$NZ$33,MATCH($B$83,'[1]2019'!$C$7:$C$33,0),MATCH(DH55,'[1]2019'!$M$5:$NZ$5))))</f>
        <v>1</v>
      </c>
      <c r="DI84" s="36">
        <f>IF(AND(INDEX('[1]2019'!$M$7:$NZ$33,MATCH($B$83,'[1]2019'!$C$7:$C$33,0),MATCH(DI55,'[1]2019'!$M$5:$NZ$5))=0,OR(DI85="x",DI85="p")),"FH",IF(AND(INDEX('[1]2019'!$M$7:$NZ$33,MATCH($B$83,'[1]2019'!$C$7:$C$33,0),MATCH(DI55,'[1]2019'!$M$5:$NZ$5))&gt;2,OR(DI85="x",DI85="p")),"FH",INDEX('[1]2019'!$M$7:$NZ$33,MATCH($B$83,'[1]2019'!$C$7:$C$33,0),MATCH(DI55,'[1]2019'!$M$5:$NZ$5))))</f>
        <v>1</v>
      </c>
      <c r="DJ84" s="36">
        <f>IF(AND(INDEX('[1]2019'!$M$7:$NZ$33,MATCH($B$83,'[1]2019'!$C$7:$C$33,0),MATCH(DJ55,'[1]2019'!$M$5:$NZ$5))=0,OR(DJ85="x",DJ85="p")),"FH",IF(AND(INDEX('[1]2019'!$M$7:$NZ$33,MATCH($B$83,'[1]2019'!$C$7:$C$33,0),MATCH(DJ55,'[1]2019'!$M$5:$NZ$5))&gt;2,OR(DJ85="x",DJ85="p")),"FH",INDEX('[1]2019'!$M$7:$NZ$33,MATCH($B$83,'[1]2019'!$C$7:$C$33,0),MATCH(DJ55,'[1]2019'!$M$5:$NZ$5))))</f>
        <v>1</v>
      </c>
      <c r="DK84" s="36" t="str">
        <f>IF(AND(INDEX('[1]2019'!$M$7:$NZ$33,MATCH($B$83,'[1]2019'!$C$7:$C$33,0),MATCH(DK55,'[1]2019'!$M$5:$NZ$5))=0,OR(DK85="x",DK85="p")),"FH",IF(AND(INDEX('[1]2019'!$M$7:$NZ$33,MATCH($B$83,'[1]2019'!$C$7:$C$33,0),MATCH(DK55,'[1]2019'!$M$5:$NZ$5))&gt;2,OR(DK85="x",DK85="p")),"FH",INDEX('[1]2019'!$M$7:$NZ$33,MATCH($B$83,'[1]2019'!$C$7:$C$33,0),MATCH(DK55,'[1]2019'!$M$5:$NZ$5))))</f>
        <v>FH</v>
      </c>
      <c r="DL84" s="36" t="str">
        <f>IF(AND(INDEX('[1]2019'!$M$7:$NZ$33,MATCH($B$83,'[1]2019'!$C$7:$C$33,0),MATCH(DL55,'[1]2019'!$M$5:$NZ$5))=0,OR(DL85="x",DL85="p")),"FH",IF(AND(INDEX('[1]2019'!$M$7:$NZ$33,MATCH($B$83,'[1]2019'!$C$7:$C$33,0),MATCH(DL55,'[1]2019'!$M$5:$NZ$5))&gt;2,OR(DL85="x",DL85="p")),"FH",INDEX('[1]2019'!$M$7:$NZ$33,MATCH($B$83,'[1]2019'!$C$7:$C$33,0),MATCH(DL55,'[1]2019'!$M$5:$NZ$5))))</f>
        <v>FH</v>
      </c>
      <c r="DM84" s="36">
        <f>IF(AND(INDEX('[1]2019'!$M$7:$NZ$33,MATCH($B$83,'[1]2019'!$C$7:$C$33,0),MATCH(DM55,'[1]2019'!$M$5:$NZ$5))=0,OR(DM85="x",DM85="p")),"FH",IF(AND(INDEX('[1]2019'!$M$7:$NZ$33,MATCH($B$83,'[1]2019'!$C$7:$C$33,0),MATCH(DM55,'[1]2019'!$M$5:$NZ$5))&gt;2,OR(DM85="x",DM85="p")),"FH",INDEX('[1]2019'!$M$7:$NZ$33,MATCH($B$83,'[1]2019'!$C$7:$C$33,0),MATCH(DM55,'[1]2019'!$M$5:$NZ$5))))</f>
        <v>3</v>
      </c>
      <c r="DN84" s="36">
        <f>IF(AND(INDEX('[1]2019'!$M$7:$NZ$33,MATCH($B$83,'[1]2019'!$C$7:$C$33,0),MATCH(DN55,'[1]2019'!$M$5:$NZ$5))=0,OR(DN85="x",DN85="p")),"FH",IF(AND(INDEX('[1]2019'!$M$7:$NZ$33,MATCH($B$83,'[1]2019'!$C$7:$C$33,0),MATCH(DN55,'[1]2019'!$M$5:$NZ$5))&gt;2,OR(DN85="x",DN85="p")),"FH",INDEX('[1]2019'!$M$7:$NZ$33,MATCH($B$83,'[1]2019'!$C$7:$C$33,0),MATCH(DN55,'[1]2019'!$M$5:$NZ$5))))</f>
        <v>3</v>
      </c>
      <c r="DO84" s="36">
        <f>IF(AND(INDEX('[1]2019'!$M$7:$NZ$33,MATCH($B$83,'[1]2019'!$C$7:$C$33,0),MATCH(DO55,'[1]2019'!$M$5:$NZ$5))=0,OR(DO85="x",DO85="p")),"FH",IF(AND(INDEX('[1]2019'!$M$7:$NZ$33,MATCH($B$83,'[1]2019'!$C$7:$C$33,0),MATCH(DO55,'[1]2019'!$M$5:$NZ$5))&gt;2,OR(DO85="x",DO85="p")),"FH",INDEX('[1]2019'!$M$7:$NZ$33,MATCH($B$83,'[1]2019'!$C$7:$C$33,0),MATCH(DO55,'[1]2019'!$M$5:$NZ$5))))</f>
        <v>3</v>
      </c>
      <c r="DP84" s="36">
        <f>IF(AND(INDEX('[1]2019'!$M$7:$NZ$33,MATCH($B$83,'[1]2019'!$C$7:$C$33,0),MATCH(DP55,'[1]2019'!$M$5:$NZ$5))=0,OR(DP85="x",DP85="p")),"FH",IF(AND(INDEX('[1]2019'!$M$7:$NZ$33,MATCH($B$83,'[1]2019'!$C$7:$C$33,0),MATCH(DP55,'[1]2019'!$M$5:$NZ$5))&gt;2,OR(DP85="x",DP85="p")),"FH",INDEX('[1]2019'!$M$7:$NZ$33,MATCH($B$83,'[1]2019'!$C$7:$C$33,0),MATCH(DP55,'[1]2019'!$M$5:$NZ$5))))</f>
        <v>3</v>
      </c>
      <c r="DQ84" s="36">
        <f>IF(AND(INDEX('[1]2019'!$M$7:$NZ$33,MATCH($B$83,'[1]2019'!$C$7:$C$33,0),MATCH(DQ55,'[1]2019'!$M$5:$NZ$5))=0,OR(DQ85="x",DQ85="p")),"FH",IF(AND(INDEX('[1]2019'!$M$7:$NZ$33,MATCH($B$83,'[1]2019'!$C$7:$C$33,0),MATCH(DQ55,'[1]2019'!$M$5:$NZ$5))&gt;2,OR(DQ85="x",DQ85="p")),"FH",INDEX('[1]2019'!$M$7:$NZ$33,MATCH($B$83,'[1]2019'!$C$7:$C$33,0),MATCH(DQ55,'[1]2019'!$M$5:$NZ$5))))</f>
        <v>3</v>
      </c>
      <c r="DR84" s="36">
        <f>IF(AND(INDEX('[1]2019'!$M$7:$NZ$33,MATCH($B$83,'[1]2019'!$C$7:$C$33,0),MATCH(DR55,'[1]2019'!$M$5:$NZ$5))=0,OR(DR85="x",DR85="p")),"FH",IF(AND(INDEX('[1]2019'!$M$7:$NZ$33,MATCH($B$83,'[1]2019'!$C$7:$C$33,0),MATCH(DR55,'[1]2019'!$M$5:$NZ$5))&gt;2,OR(DR85="x",DR85="p")),"FH",INDEX('[1]2019'!$M$7:$NZ$33,MATCH($B$83,'[1]2019'!$C$7:$C$33,0),MATCH(DR55,'[1]2019'!$M$5:$NZ$5))))</f>
        <v>0</v>
      </c>
      <c r="DS84" s="36">
        <f>IF(AND(INDEX('[1]2019'!$M$7:$NZ$33,MATCH($B$83,'[1]2019'!$C$7:$C$33,0),MATCH(DS55,'[1]2019'!$M$5:$NZ$5))=0,OR(DS85="x",DS85="p")),"FH",IF(AND(INDEX('[1]2019'!$M$7:$NZ$33,MATCH($B$83,'[1]2019'!$C$7:$C$33,0),MATCH(DS55,'[1]2019'!$M$5:$NZ$5))&gt;2,OR(DS85="x",DS85="p")),"FH",INDEX('[1]2019'!$M$7:$NZ$33,MATCH($B$83,'[1]2019'!$C$7:$C$33,0),MATCH(DS55,'[1]2019'!$M$5:$NZ$5))))</f>
        <v>0</v>
      </c>
      <c r="DT84" s="36">
        <f>IF(AND(INDEX('[1]2019'!$M$7:$NZ$33,MATCH($B$83,'[1]2019'!$C$7:$C$33,0),MATCH(DT55,'[1]2019'!$M$5:$NZ$5))=0,OR(DT85="x",DT85="p")),"FH",IF(AND(INDEX('[1]2019'!$M$7:$NZ$33,MATCH($B$83,'[1]2019'!$C$7:$C$33,0),MATCH(DT55,'[1]2019'!$M$5:$NZ$5))&gt;2,OR(DT85="x",DT85="p")),"FH",INDEX('[1]2019'!$M$7:$NZ$33,MATCH($B$83,'[1]2019'!$C$7:$C$33,0),MATCH(DT55,'[1]2019'!$M$5:$NZ$5))))</f>
        <v>5</v>
      </c>
      <c r="DU84" s="36">
        <f>IF(AND(INDEX('[1]2019'!$M$7:$NZ$33,MATCH($B$83,'[1]2019'!$C$7:$C$33,0),MATCH(DU55,'[1]2019'!$M$5:$NZ$5))=0,OR(DU85="x",DU85="p")),"FH",IF(AND(INDEX('[1]2019'!$M$7:$NZ$33,MATCH($B$83,'[1]2019'!$C$7:$C$33,0),MATCH(DU55,'[1]2019'!$M$5:$NZ$5))&gt;2,OR(DU85="x",DU85="p")),"FH",INDEX('[1]2019'!$M$7:$NZ$33,MATCH($B$83,'[1]2019'!$C$7:$C$33,0),MATCH(DU55,'[1]2019'!$M$5:$NZ$5))))</f>
        <v>1</v>
      </c>
      <c r="DV84" s="36">
        <f>IF(AND(INDEX('[1]2019'!$M$7:$NZ$33,MATCH($B$83,'[1]2019'!$C$7:$C$33,0),MATCH(DV55,'[1]2019'!$M$5:$NZ$5))=0,OR(DV85="x",DV85="p")),"FH",IF(AND(INDEX('[1]2019'!$M$7:$NZ$33,MATCH($B$83,'[1]2019'!$C$7:$C$33,0),MATCH(DV55,'[1]2019'!$M$5:$NZ$5))&gt;2,OR(DV85="x",DV85="p")),"FH",INDEX('[1]2019'!$M$7:$NZ$33,MATCH($B$83,'[1]2019'!$C$7:$C$33,0),MATCH(DV55,'[1]2019'!$M$5:$NZ$5))))</f>
        <v>1</v>
      </c>
      <c r="DW84" s="36">
        <f>IF(AND(INDEX('[1]2019'!$M$7:$NZ$33,MATCH($B$83,'[1]2019'!$C$7:$C$33,0),MATCH(DW55,'[1]2019'!$M$5:$NZ$5))=0,OR(DW85="x",DW85="p")),"FH",IF(AND(INDEX('[1]2019'!$M$7:$NZ$33,MATCH($B$83,'[1]2019'!$C$7:$C$33,0),MATCH(DW55,'[1]2019'!$M$5:$NZ$5))&gt;2,OR(DW85="x",DW85="p")),"FH",INDEX('[1]2019'!$M$7:$NZ$33,MATCH($B$83,'[1]2019'!$C$7:$C$33,0),MATCH(DW55,'[1]2019'!$M$5:$NZ$5))))</f>
        <v>1</v>
      </c>
      <c r="DX84" s="36">
        <f>IF(AND(INDEX('[1]2019'!$M$7:$NZ$33,MATCH($B$83,'[1]2019'!$C$7:$C$33,0),MATCH(DX55,'[1]2019'!$M$5:$NZ$5))=0,OR(DX85="x",DX85="p")),"FH",IF(AND(INDEX('[1]2019'!$M$7:$NZ$33,MATCH($B$83,'[1]2019'!$C$7:$C$33,0),MATCH(DX55,'[1]2019'!$M$5:$NZ$5))&gt;2,OR(DX85="x",DX85="p")),"FH",INDEX('[1]2019'!$M$7:$NZ$33,MATCH($B$83,'[1]2019'!$C$7:$C$33,0),MATCH(DX55,'[1]2019'!$M$5:$NZ$5))))</f>
        <v>1</v>
      </c>
      <c r="DY84" s="36">
        <f>IF(AND(INDEX('[1]2019'!$M$7:$NZ$33,MATCH($B$83,'[1]2019'!$C$7:$C$33,0),MATCH(DY55,'[1]2019'!$M$5:$NZ$5))=0,OR(DY85="x",DY85="p")),"FH",IF(AND(INDEX('[1]2019'!$M$7:$NZ$33,MATCH($B$83,'[1]2019'!$C$7:$C$33,0),MATCH(DY55,'[1]2019'!$M$5:$NZ$5))&gt;2,OR(DY85="x",DY85="p")),"FH",INDEX('[1]2019'!$M$7:$NZ$33,MATCH($B$83,'[1]2019'!$C$7:$C$33,0),MATCH(DY55,'[1]2019'!$M$5:$NZ$5))))</f>
        <v>2</v>
      </c>
      <c r="DZ84" s="36" t="str">
        <f>IF(AND(INDEX('[1]2019'!$M$7:$NZ$33,MATCH($B$83,'[1]2019'!$C$7:$C$33,0),MATCH(DZ55,'[1]2019'!$M$5:$NZ$5))=0,OR(DZ85="x",DZ85="p")),"FH",IF(AND(INDEX('[1]2019'!$M$7:$NZ$33,MATCH($B$83,'[1]2019'!$C$7:$C$33,0),MATCH(DZ55,'[1]2019'!$M$5:$NZ$5))&gt;2,OR(DZ85="x",DZ85="p")),"FH",INDEX('[1]2019'!$M$7:$NZ$33,MATCH($B$83,'[1]2019'!$C$7:$C$33,0),MATCH(DZ55,'[1]2019'!$M$5:$NZ$5))))</f>
        <v>FH</v>
      </c>
      <c r="EA84" s="36">
        <f>IF(AND(INDEX('[1]2019'!$M$7:$NZ$33,MATCH($B$83,'[1]2019'!$C$7:$C$33,0),MATCH(EA55,'[1]2019'!$M$5:$NZ$5))=0,OR(EA85="x",EA85="p")),"FH",IF(AND(INDEX('[1]2019'!$M$7:$NZ$33,MATCH($B$83,'[1]2019'!$C$7:$C$33,0),MATCH(EA55,'[1]2019'!$M$5:$NZ$5))&gt;2,OR(EA85="x",EA85="p")),"FH",INDEX('[1]2019'!$M$7:$NZ$33,MATCH($B$83,'[1]2019'!$C$7:$C$33,0),MATCH(EA55,'[1]2019'!$M$5:$NZ$5))))</f>
        <v>1</v>
      </c>
      <c r="EB84" s="36">
        <f>IF(AND(INDEX('[1]2019'!$M$7:$NZ$33,MATCH($B$83,'[1]2019'!$C$7:$C$33,0),MATCH(EB55,'[1]2019'!$M$5:$NZ$5))=0,OR(EB85="x",EB85="p")),"FH",IF(AND(INDEX('[1]2019'!$M$7:$NZ$33,MATCH($B$83,'[1]2019'!$C$7:$C$33,0),MATCH(EB55,'[1]2019'!$M$5:$NZ$5))&gt;2,OR(EB85="x",EB85="p")),"FH",INDEX('[1]2019'!$M$7:$NZ$33,MATCH($B$83,'[1]2019'!$C$7:$C$33,0),MATCH(EB55,'[1]2019'!$M$5:$NZ$5))))</f>
        <v>1</v>
      </c>
      <c r="EC84" s="36">
        <f>IF(AND(INDEX('[1]2019'!$M$7:$NZ$33,MATCH($B$83,'[1]2019'!$C$7:$C$33,0),MATCH(EC55,'[1]2019'!$M$5:$NZ$5))=0,OR(EC85="x",EC85="p")),"FH",IF(AND(INDEX('[1]2019'!$M$7:$NZ$33,MATCH($B$83,'[1]2019'!$C$7:$C$33,0),MATCH(EC55,'[1]2019'!$M$5:$NZ$5))&gt;2,OR(EC85="x",EC85="p")),"FH",INDEX('[1]2019'!$M$7:$NZ$33,MATCH($B$83,'[1]2019'!$C$7:$C$33,0),MATCH(EC55,'[1]2019'!$M$5:$NZ$5))))</f>
        <v>5</v>
      </c>
      <c r="ED84" s="36">
        <f>IF(AND(INDEX('[1]2019'!$M$7:$NZ$33,MATCH($B$83,'[1]2019'!$C$7:$C$33,0),MATCH(ED55,'[1]2019'!$M$5:$NZ$5))=0,OR(ED85="x",ED85="p")),"FH",IF(AND(INDEX('[1]2019'!$M$7:$NZ$33,MATCH($B$83,'[1]2019'!$C$7:$C$33,0),MATCH(ED55,'[1]2019'!$M$5:$NZ$5))&gt;2,OR(ED85="x",ED85="p")),"FH",INDEX('[1]2019'!$M$7:$NZ$33,MATCH($B$83,'[1]2019'!$C$7:$C$33,0),MATCH(ED55,'[1]2019'!$M$5:$NZ$5))))</f>
        <v>0</v>
      </c>
      <c r="EE84" s="36">
        <f>IF(AND(INDEX('[1]2019'!$M$7:$NZ$33,MATCH($B$83,'[1]2019'!$C$7:$C$33,0),MATCH(EE55,'[1]2019'!$M$5:$NZ$5))=0,OR(EE85="x",EE85="p")),"FH",IF(AND(INDEX('[1]2019'!$M$7:$NZ$33,MATCH($B$83,'[1]2019'!$C$7:$C$33,0),MATCH(EE55,'[1]2019'!$M$5:$NZ$5))&gt;2,OR(EE85="x",EE85="p")),"FH",INDEX('[1]2019'!$M$7:$NZ$33,MATCH($B$83,'[1]2019'!$C$7:$C$33,0),MATCH(EE55,'[1]2019'!$M$5:$NZ$5))))</f>
        <v>0</v>
      </c>
      <c r="EF84" s="36">
        <f>IF(AND(INDEX('[1]2019'!$M$7:$NZ$33,MATCH($B$83,'[1]2019'!$C$7:$C$33,0),MATCH(EF55,'[1]2019'!$M$5:$NZ$5))=0,OR(EF85="x",EF85="p")),"FH",IF(AND(INDEX('[1]2019'!$M$7:$NZ$33,MATCH($B$83,'[1]2019'!$C$7:$C$33,0),MATCH(EF55,'[1]2019'!$M$5:$NZ$5))&gt;2,OR(EF85="x",EF85="p")),"FH",INDEX('[1]2019'!$M$7:$NZ$33,MATCH($B$83,'[1]2019'!$C$7:$C$33,0),MATCH(EF55,'[1]2019'!$M$5:$NZ$5))))</f>
        <v>0</v>
      </c>
      <c r="EG84" s="36">
        <f>IF(AND(INDEX('[1]2019'!$M$7:$NZ$33,MATCH($B$83,'[1]2019'!$C$7:$C$33,0),MATCH(EG55,'[1]2019'!$M$5:$NZ$5))=0,OR(EG85="x",EG85="p")),"FH",IF(AND(INDEX('[1]2019'!$M$7:$NZ$33,MATCH($B$83,'[1]2019'!$C$7:$C$33,0),MATCH(EG55,'[1]2019'!$M$5:$NZ$5))&gt;2,OR(EG85="x",EG85="p")),"FH",INDEX('[1]2019'!$M$7:$NZ$33,MATCH($B$83,'[1]2019'!$C$7:$C$33,0),MATCH(EG55,'[1]2019'!$M$5:$NZ$5))))</f>
        <v>0</v>
      </c>
      <c r="EH84" s="36">
        <f>IF(AND(INDEX('[1]2019'!$M$7:$NZ$33,MATCH($B$83,'[1]2019'!$C$7:$C$33,0),MATCH(EH55,'[1]2019'!$M$5:$NZ$5))=0,OR(EH85="x",EH85="p")),"FH",IF(AND(INDEX('[1]2019'!$M$7:$NZ$33,MATCH($B$83,'[1]2019'!$C$7:$C$33,0),MATCH(EH55,'[1]2019'!$M$5:$NZ$5))&gt;2,OR(EH85="x",EH85="p")),"FH",INDEX('[1]2019'!$M$7:$NZ$33,MATCH($B$83,'[1]2019'!$C$7:$C$33,0),MATCH(EH55,'[1]2019'!$M$5:$NZ$5))))</f>
        <v>0</v>
      </c>
      <c r="EI84" s="36">
        <f>IF(AND(INDEX('[1]2019'!$M$7:$NZ$33,MATCH($B$83,'[1]2019'!$C$7:$C$33,0),MATCH(EI55,'[1]2019'!$M$5:$NZ$5))=0,OR(EI85="x",EI85="p")),"FH",IF(AND(INDEX('[1]2019'!$M$7:$NZ$33,MATCH($B$83,'[1]2019'!$C$7:$C$33,0),MATCH(EI55,'[1]2019'!$M$5:$NZ$5))&gt;2,OR(EI85="x",EI85="p")),"FH",INDEX('[1]2019'!$M$7:$NZ$33,MATCH($B$83,'[1]2019'!$C$7:$C$33,0),MATCH(EI55,'[1]2019'!$M$5:$NZ$5))))</f>
        <v>0</v>
      </c>
      <c r="EJ84" s="36">
        <f>IF(AND(INDEX('[1]2019'!$M$7:$NZ$33,MATCH($B$83,'[1]2019'!$C$7:$C$33,0),MATCH(EJ55,'[1]2019'!$M$5:$NZ$5))=0,OR(EJ85="x",EJ85="p")),"FH",IF(AND(INDEX('[1]2019'!$M$7:$NZ$33,MATCH($B$83,'[1]2019'!$C$7:$C$33,0),MATCH(EJ55,'[1]2019'!$M$5:$NZ$5))&gt;2,OR(EJ85="x",EJ85="p")),"FH",INDEX('[1]2019'!$M$7:$NZ$33,MATCH($B$83,'[1]2019'!$C$7:$C$33,0),MATCH(EJ55,'[1]2019'!$M$5:$NZ$5))))</f>
        <v>5</v>
      </c>
      <c r="EK84" s="36">
        <f>IF(AND(INDEX('[1]2019'!$M$7:$NZ$33,MATCH($B$83,'[1]2019'!$C$7:$C$33,0),MATCH(EK55,'[1]2019'!$M$5:$NZ$5))=0,OR(EK85="x",EK85="p")),"FH",IF(AND(INDEX('[1]2019'!$M$7:$NZ$33,MATCH($B$83,'[1]2019'!$C$7:$C$33,0),MATCH(EK55,'[1]2019'!$M$5:$NZ$5))&gt;2,OR(EK85="x",EK85="p")),"FH",INDEX('[1]2019'!$M$7:$NZ$33,MATCH($B$83,'[1]2019'!$C$7:$C$33,0),MATCH(EK55,'[1]2019'!$M$5:$NZ$5))))</f>
        <v>1</v>
      </c>
      <c r="EL84" s="36">
        <f>IF(AND(INDEX('[1]2019'!$M$7:$NZ$33,MATCH($B$83,'[1]2019'!$C$7:$C$33,0),MATCH(EL55,'[1]2019'!$M$5:$NZ$5))=0,OR(EL85="x",EL85="p")),"FH",IF(AND(INDEX('[1]2019'!$M$7:$NZ$33,MATCH($B$83,'[1]2019'!$C$7:$C$33,0),MATCH(EL55,'[1]2019'!$M$5:$NZ$5))&gt;2,OR(EL85="x",EL85="p")),"FH",INDEX('[1]2019'!$M$7:$NZ$33,MATCH($B$83,'[1]2019'!$C$7:$C$33,0),MATCH(EL55,'[1]2019'!$M$5:$NZ$5))))</f>
        <v>1</v>
      </c>
      <c r="EM84" s="36">
        <f>IF(AND(INDEX('[1]2019'!$M$7:$NZ$33,MATCH($B$83,'[1]2019'!$C$7:$C$33,0),MATCH(EM55,'[1]2019'!$M$5:$NZ$5))=0,OR(EM85="x",EM85="p")),"FH",IF(AND(INDEX('[1]2019'!$M$7:$NZ$33,MATCH($B$83,'[1]2019'!$C$7:$C$33,0),MATCH(EM55,'[1]2019'!$M$5:$NZ$5))&gt;2,OR(EM85="x",EM85="p")),"FH",INDEX('[1]2019'!$M$7:$NZ$33,MATCH($B$83,'[1]2019'!$C$7:$C$33,0),MATCH(EM55,'[1]2019'!$M$5:$NZ$5))))</f>
        <v>2</v>
      </c>
      <c r="EN84" s="36">
        <f>IF(AND(INDEX('[1]2019'!$M$7:$NZ$33,MATCH($B$83,'[1]2019'!$C$7:$C$33,0),MATCH(EN55,'[1]2019'!$M$5:$NZ$5))=0,OR(EN85="x",EN85="p")),"FH",IF(AND(INDEX('[1]2019'!$M$7:$NZ$33,MATCH($B$83,'[1]2019'!$C$7:$C$33,0),MATCH(EN55,'[1]2019'!$M$5:$NZ$5))&gt;2,OR(EN85="x",EN85="p")),"FH",INDEX('[1]2019'!$M$7:$NZ$33,MATCH($B$83,'[1]2019'!$C$7:$C$33,0),MATCH(EN55,'[1]2019'!$M$5:$NZ$5))))</f>
        <v>0</v>
      </c>
      <c r="EO84" s="36">
        <f>IF(AND(INDEX('[1]2019'!$M$7:$NZ$33,MATCH($B$83,'[1]2019'!$C$7:$C$33,0),MATCH(EO55,'[1]2019'!$M$5:$NZ$5))=0,OR(EO85="x",EO85="p")),"FH",IF(AND(INDEX('[1]2019'!$M$7:$NZ$33,MATCH($B$83,'[1]2019'!$C$7:$C$33,0),MATCH(EO55,'[1]2019'!$M$5:$NZ$5))&gt;2,OR(EO85="x",EO85="p")),"FH",INDEX('[1]2019'!$M$7:$NZ$33,MATCH($B$83,'[1]2019'!$C$7:$C$33,0),MATCH(EO55,'[1]2019'!$M$5:$NZ$5))))</f>
        <v>1</v>
      </c>
      <c r="EP84" s="36">
        <f>IF(AND(INDEX('[1]2019'!$M$7:$NZ$33,MATCH($B$83,'[1]2019'!$C$7:$C$33,0),MATCH(EP55,'[1]2019'!$M$5:$NZ$5))=0,OR(EP85="x",EP85="p")),"FH",IF(AND(INDEX('[1]2019'!$M$7:$NZ$33,MATCH($B$83,'[1]2019'!$C$7:$C$33,0),MATCH(EP55,'[1]2019'!$M$5:$NZ$5))&gt;2,OR(EP85="x",EP85="p")),"FH",INDEX('[1]2019'!$M$7:$NZ$33,MATCH($B$83,'[1]2019'!$C$7:$C$33,0),MATCH(EP55,'[1]2019'!$M$5:$NZ$5))))</f>
        <v>1</v>
      </c>
      <c r="EQ84" s="36">
        <f>IF(AND(INDEX('[1]2019'!$M$7:$NZ$33,MATCH($B$83,'[1]2019'!$C$7:$C$33,0),MATCH(EQ55,'[1]2019'!$M$5:$NZ$5))=0,OR(EQ85="x",EQ85="p")),"FH",IF(AND(INDEX('[1]2019'!$M$7:$NZ$33,MATCH($B$83,'[1]2019'!$C$7:$C$33,0),MATCH(EQ55,'[1]2019'!$M$5:$NZ$5))&gt;2,OR(EQ85="x",EQ85="p")),"FH",INDEX('[1]2019'!$M$7:$NZ$33,MATCH($B$83,'[1]2019'!$C$7:$C$33,0),MATCH(EQ55,'[1]2019'!$M$5:$NZ$5))))</f>
        <v>1</v>
      </c>
      <c r="ER84" s="36">
        <f>IF(AND(INDEX('[1]2019'!$M$7:$NZ$33,MATCH($B$83,'[1]2019'!$C$7:$C$33,0),MATCH(ER55,'[1]2019'!$M$5:$NZ$5))=0,OR(ER85="x",ER85="p")),"FH",IF(AND(INDEX('[1]2019'!$M$7:$NZ$33,MATCH($B$83,'[1]2019'!$C$7:$C$33,0),MATCH(ER55,'[1]2019'!$M$5:$NZ$5))&gt;2,OR(ER85="x",ER85="p")),"FH",INDEX('[1]2019'!$M$7:$NZ$33,MATCH($B$83,'[1]2019'!$C$7:$C$33,0),MATCH(ER55,'[1]2019'!$M$5:$NZ$5))))</f>
        <v>1</v>
      </c>
      <c r="ES84" s="36">
        <f>IF(AND(INDEX('[1]2019'!$M$7:$NZ$33,MATCH($B$83,'[1]2019'!$C$7:$C$33,0),MATCH(ES55,'[1]2019'!$M$5:$NZ$5))=0,OR(ES85="x",ES85="p")),"FH",IF(AND(INDEX('[1]2019'!$M$7:$NZ$33,MATCH($B$83,'[1]2019'!$C$7:$C$33,0),MATCH(ES55,'[1]2019'!$M$5:$NZ$5))&gt;2,OR(ES85="x",ES85="p")),"FH",INDEX('[1]2019'!$M$7:$NZ$33,MATCH($B$83,'[1]2019'!$C$7:$C$33,0),MATCH(ES55,'[1]2019'!$M$5:$NZ$5))))</f>
        <v>1</v>
      </c>
      <c r="ET84" s="36" t="str">
        <f>IF(AND(INDEX('[1]2019'!$M$7:$NZ$33,MATCH($B$83,'[1]2019'!$C$7:$C$33,0),MATCH(ET55,'[1]2019'!$M$5:$NZ$5))=0,OR(ET85="x",ET85="p")),"FH",IF(AND(INDEX('[1]2019'!$M$7:$NZ$33,MATCH($B$83,'[1]2019'!$C$7:$C$33,0),MATCH(ET55,'[1]2019'!$M$5:$NZ$5))&gt;2,OR(ET85="x",ET85="p")),"FH",INDEX('[1]2019'!$M$7:$NZ$33,MATCH($B$83,'[1]2019'!$C$7:$C$33,0),MATCH(ET55,'[1]2019'!$M$5:$NZ$5))))</f>
        <v>FH</v>
      </c>
      <c r="EU84" s="36" t="str">
        <f>IF(AND(INDEX('[1]2019'!$M$7:$NZ$33,MATCH($B$83,'[1]2019'!$C$7:$C$33,0),MATCH(EU55,'[1]2019'!$M$5:$NZ$5))=0,OR(EU85="x",EU85="p")),"FH",IF(AND(INDEX('[1]2019'!$M$7:$NZ$33,MATCH($B$83,'[1]2019'!$C$7:$C$33,0),MATCH(EU55,'[1]2019'!$M$5:$NZ$5))&gt;2,OR(EU85="x",EU85="p")),"FH",INDEX('[1]2019'!$M$7:$NZ$33,MATCH($B$83,'[1]2019'!$C$7:$C$33,0),MATCH(EU55,'[1]2019'!$M$5:$NZ$5))))</f>
        <v>FH</v>
      </c>
      <c r="EV84" s="36">
        <f>IF(AND(INDEX('[1]2019'!$M$7:$NZ$33,MATCH($B$83,'[1]2019'!$C$7:$C$33,0),MATCH(EV55,'[1]2019'!$M$5:$NZ$5))=0,OR(EV85="x",EV85="p")),"FH",IF(AND(INDEX('[1]2019'!$M$7:$NZ$33,MATCH($B$83,'[1]2019'!$C$7:$C$33,0),MATCH(EV55,'[1]2019'!$M$5:$NZ$5))&gt;2,OR(EV85="x",EV85="p")),"FH",INDEX('[1]2019'!$M$7:$NZ$33,MATCH($B$83,'[1]2019'!$C$7:$C$33,0),MATCH(EV55,'[1]2019'!$M$5:$NZ$5))))</f>
        <v>1</v>
      </c>
      <c r="EW84" s="36">
        <f>IF(AND(INDEX('[1]2019'!$M$7:$NZ$33,MATCH($B$83,'[1]2019'!$C$7:$C$33,0),MATCH(EW55,'[1]2019'!$M$5:$NZ$5))=0,OR(EW85="x",EW85="p")),"FH",IF(AND(INDEX('[1]2019'!$M$7:$NZ$33,MATCH($B$83,'[1]2019'!$C$7:$C$33,0),MATCH(EW55,'[1]2019'!$M$5:$NZ$5))&gt;2,OR(EW85="x",EW85="p")),"FH",INDEX('[1]2019'!$M$7:$NZ$33,MATCH($B$83,'[1]2019'!$C$7:$C$33,0),MATCH(EW55,'[1]2019'!$M$5:$NZ$5))))</f>
        <v>1</v>
      </c>
      <c r="EX84" s="36">
        <f>IF(AND(INDEX('[1]2019'!$M$7:$NZ$33,MATCH($B$83,'[1]2019'!$C$7:$C$33,0),MATCH(EX55,'[1]2019'!$M$5:$NZ$5))=0,OR(EX85="x",EX85="p")),"FH",IF(AND(INDEX('[1]2019'!$M$7:$NZ$33,MATCH($B$83,'[1]2019'!$C$7:$C$33,0),MATCH(EX55,'[1]2019'!$M$5:$NZ$5))&gt;2,OR(EX85="x",EX85="p")),"FH",INDEX('[1]2019'!$M$7:$NZ$33,MATCH($B$83,'[1]2019'!$C$7:$C$33,0),MATCH(EX55,'[1]2019'!$M$5:$NZ$5))))</f>
        <v>1</v>
      </c>
      <c r="EY84" s="36">
        <f>IF(AND(INDEX('[1]2019'!$M$7:$NZ$33,MATCH($B$83,'[1]2019'!$C$7:$C$33,0),MATCH(EY55,'[1]2019'!$M$5:$NZ$5))=0,OR(EY85="x",EY85="p")),"FH",IF(AND(INDEX('[1]2019'!$M$7:$NZ$33,MATCH($B$83,'[1]2019'!$C$7:$C$33,0),MATCH(EY55,'[1]2019'!$M$5:$NZ$5))&gt;2,OR(EY85="x",EY85="p")),"FH",INDEX('[1]2019'!$M$7:$NZ$33,MATCH($B$83,'[1]2019'!$C$7:$C$33,0),MATCH(EY55,'[1]2019'!$M$5:$NZ$5))))</f>
        <v>1</v>
      </c>
      <c r="EZ84" s="36">
        <f>IF(AND(INDEX('[1]2019'!$M$7:$NZ$33,MATCH($B$83,'[1]2019'!$C$7:$C$33,0),MATCH(EZ55,'[1]2019'!$M$5:$NZ$5))=0,OR(EZ85="x",EZ85="p")),"FH",IF(AND(INDEX('[1]2019'!$M$7:$NZ$33,MATCH($B$83,'[1]2019'!$C$7:$C$33,0),MATCH(EZ55,'[1]2019'!$M$5:$NZ$5))&gt;2,OR(EZ85="x",EZ85="p")),"FH",INDEX('[1]2019'!$M$7:$NZ$33,MATCH($B$83,'[1]2019'!$C$7:$C$33,0),MATCH(EZ55,'[1]2019'!$M$5:$NZ$5))))</f>
        <v>1</v>
      </c>
      <c r="FA84" s="36" t="str">
        <f>IF(AND(INDEX('[1]2019'!$M$7:$NZ$33,MATCH($B$83,'[1]2019'!$C$7:$C$33,0),MATCH(FA55,'[1]2019'!$M$5:$NZ$5))=0,OR(FA85="x",FA85="p")),"FH",IF(AND(INDEX('[1]2019'!$M$7:$NZ$33,MATCH($B$83,'[1]2019'!$C$7:$C$33,0),MATCH(FA55,'[1]2019'!$M$5:$NZ$5))&gt;2,OR(FA85="x",FA85="p")),"FH",INDEX('[1]2019'!$M$7:$NZ$33,MATCH($B$83,'[1]2019'!$C$7:$C$33,0),MATCH(FA55,'[1]2019'!$M$5:$NZ$5))))</f>
        <v>FH</v>
      </c>
      <c r="FB84" s="36" t="str">
        <f>IF(AND(INDEX('[1]2019'!$M$7:$NZ$33,MATCH($B$83,'[1]2019'!$C$7:$C$33,0),MATCH(FB55,'[1]2019'!$M$5:$NZ$5))=0,OR(FB85="x",FB85="p")),"FH",IF(AND(INDEX('[1]2019'!$M$7:$NZ$33,MATCH($B$83,'[1]2019'!$C$7:$C$33,0),MATCH(FB55,'[1]2019'!$M$5:$NZ$5))&gt;2,OR(FB85="x",FB85="p")),"FH",INDEX('[1]2019'!$M$7:$NZ$33,MATCH($B$83,'[1]2019'!$C$7:$C$33,0),MATCH(FB55,'[1]2019'!$M$5:$NZ$5))))</f>
        <v>FH</v>
      </c>
      <c r="FC84" s="36">
        <f>IF(AND(INDEX('[1]2019'!$M$7:$NZ$33,MATCH($B$83,'[1]2019'!$C$7:$C$33,0),MATCH(FC55,'[1]2019'!$M$5:$NZ$5))=0,OR(FC85="x",FC85="p")),"FH",IF(AND(INDEX('[1]2019'!$M$7:$NZ$33,MATCH($B$83,'[1]2019'!$C$7:$C$33,0),MATCH(FC55,'[1]2019'!$M$5:$NZ$5))&gt;2,OR(FC85="x",FC85="p")),"FH",INDEX('[1]2019'!$M$7:$NZ$33,MATCH($B$83,'[1]2019'!$C$7:$C$33,0),MATCH(FC55,'[1]2019'!$M$5:$NZ$5))))</f>
        <v>1</v>
      </c>
      <c r="FD84" s="36">
        <f>IF(AND(INDEX('[1]2019'!$M$7:$NZ$33,MATCH($B$83,'[1]2019'!$C$7:$C$33,0),MATCH(FD55,'[1]2019'!$M$5:$NZ$5))=0,OR(FD85="x",FD85="p")),"FH",IF(AND(INDEX('[1]2019'!$M$7:$NZ$33,MATCH($B$83,'[1]2019'!$C$7:$C$33,0),MATCH(FD55,'[1]2019'!$M$5:$NZ$5))&gt;2,OR(FD85="x",FD85="p")),"FH",INDEX('[1]2019'!$M$7:$NZ$33,MATCH($B$83,'[1]2019'!$C$7:$C$33,0),MATCH(FD55,'[1]2019'!$M$5:$NZ$5))))</f>
        <v>1</v>
      </c>
      <c r="FE84" s="36">
        <f>IF(AND(INDEX('[1]2019'!$M$7:$NZ$33,MATCH($B$83,'[1]2019'!$C$7:$C$33,0),MATCH(FE55,'[1]2019'!$M$5:$NZ$5))=0,OR(FE85="x",FE85="p")),"FH",IF(AND(INDEX('[1]2019'!$M$7:$NZ$33,MATCH($B$83,'[1]2019'!$C$7:$C$33,0),MATCH(FE55,'[1]2019'!$M$5:$NZ$5))&gt;2,OR(FE85="x",FE85="p")),"FH",INDEX('[1]2019'!$M$7:$NZ$33,MATCH($B$83,'[1]2019'!$C$7:$C$33,0),MATCH(FE55,'[1]2019'!$M$5:$NZ$5))))</f>
        <v>1</v>
      </c>
      <c r="FF84" s="36">
        <f>IF(AND(INDEX('[1]2019'!$M$7:$NZ$33,MATCH($B$83,'[1]2019'!$C$7:$C$33,0),MATCH(FF55,'[1]2019'!$M$5:$NZ$5))=0,OR(FF85="x",FF85="p")),"FH",IF(AND(INDEX('[1]2019'!$M$7:$NZ$33,MATCH($B$83,'[1]2019'!$C$7:$C$33,0),MATCH(FF55,'[1]2019'!$M$5:$NZ$5))&gt;2,OR(FF85="x",FF85="p")),"FH",INDEX('[1]2019'!$M$7:$NZ$33,MATCH($B$83,'[1]2019'!$C$7:$C$33,0),MATCH(FF55,'[1]2019'!$M$5:$NZ$5))))</f>
        <v>5</v>
      </c>
      <c r="FG84" s="36">
        <f>IF(AND(INDEX('[1]2019'!$M$7:$NZ$33,MATCH($B$83,'[1]2019'!$C$7:$C$33,0),MATCH(FG55,'[1]2019'!$M$5:$NZ$5))=0,OR(FG85="x",FG85="p")),"FH",IF(AND(INDEX('[1]2019'!$M$7:$NZ$33,MATCH($B$83,'[1]2019'!$C$7:$C$33,0),MATCH(FG55,'[1]2019'!$M$5:$NZ$5))&gt;2,OR(FG85="x",FG85="p")),"FH",INDEX('[1]2019'!$M$7:$NZ$33,MATCH($B$83,'[1]2019'!$C$7:$C$33,0),MATCH(FG55,'[1]2019'!$M$5:$NZ$5))))</f>
        <v>3</v>
      </c>
      <c r="FH84" s="36" t="str">
        <f>IF(AND(INDEX('[1]2019'!$M$7:$NZ$33,MATCH($B$83,'[1]2019'!$C$7:$C$33,0),MATCH(FH55,'[1]2019'!$M$5:$NZ$5))=0,OR(FH85="x",FH85="p")),"FH",IF(AND(INDEX('[1]2019'!$M$7:$NZ$33,MATCH($B$83,'[1]2019'!$C$7:$C$33,0),MATCH(FH55,'[1]2019'!$M$5:$NZ$5))&gt;2,OR(FH85="x",FH85="p")),"FH",INDEX('[1]2019'!$M$7:$NZ$33,MATCH($B$83,'[1]2019'!$C$7:$C$33,0),MATCH(FH55,'[1]2019'!$M$5:$NZ$5))))</f>
        <v>FH</v>
      </c>
      <c r="FI84" s="36" t="str">
        <f>IF(AND(INDEX('[1]2019'!$M$7:$NZ$33,MATCH($B$83,'[1]2019'!$C$7:$C$33,0),MATCH(FI55,'[1]2019'!$M$5:$NZ$5))=0,OR(FI85="x",FI85="p")),"FH",IF(AND(INDEX('[1]2019'!$M$7:$NZ$33,MATCH($B$83,'[1]2019'!$C$7:$C$33,0),MATCH(FI55,'[1]2019'!$M$5:$NZ$5))&gt;2,OR(FI85="x",FI85="p")),"FH",INDEX('[1]2019'!$M$7:$NZ$33,MATCH($B$83,'[1]2019'!$C$7:$C$33,0),MATCH(FI55,'[1]2019'!$M$5:$NZ$5))))</f>
        <v>FH</v>
      </c>
      <c r="FJ84" s="36">
        <f>IF(AND(INDEX('[1]2019'!$M$7:$NZ$33,MATCH($B$83,'[1]2019'!$C$7:$C$33,0),MATCH(FJ55,'[1]2019'!$M$5:$NZ$5))=0,OR(FJ85="x",FJ85="p")),"FH",IF(AND(INDEX('[1]2019'!$M$7:$NZ$33,MATCH($B$83,'[1]2019'!$C$7:$C$33,0),MATCH(FJ55,'[1]2019'!$M$5:$NZ$5))&gt;2,OR(FJ85="x",FJ85="p")),"FH",INDEX('[1]2019'!$M$7:$NZ$33,MATCH($B$83,'[1]2019'!$C$7:$C$33,0),MATCH(FJ55,'[1]2019'!$M$5:$NZ$5))))</f>
        <v>1</v>
      </c>
      <c r="FK84" s="36">
        <f>IF(AND(INDEX('[1]2019'!$M$7:$NZ$33,MATCH($B$83,'[1]2019'!$C$7:$C$33,0),MATCH(FK55,'[1]2019'!$M$5:$NZ$5))=0,OR(FK85="x",FK85="p")),"FH",IF(AND(INDEX('[1]2019'!$M$7:$NZ$33,MATCH($B$83,'[1]2019'!$C$7:$C$33,0),MATCH(FK55,'[1]2019'!$M$5:$NZ$5))&gt;2,OR(FK85="x",FK85="p")),"FH",INDEX('[1]2019'!$M$7:$NZ$33,MATCH($B$83,'[1]2019'!$C$7:$C$33,0),MATCH(FK55,'[1]2019'!$M$5:$NZ$5))))</f>
        <v>1</v>
      </c>
      <c r="FL84" s="36">
        <f>IF(AND(INDEX('[1]2019'!$M$7:$NZ$33,MATCH($B$83,'[1]2019'!$C$7:$C$33,0),MATCH(FL55,'[1]2019'!$M$5:$NZ$5))=0,OR(FL85="x",FL85="p")),"FH",IF(AND(INDEX('[1]2019'!$M$7:$NZ$33,MATCH($B$83,'[1]2019'!$C$7:$C$33,0),MATCH(FL55,'[1]2019'!$M$5:$NZ$5))&gt;2,OR(FL85="x",FL85="p")),"FH",INDEX('[1]2019'!$M$7:$NZ$33,MATCH($B$83,'[1]2019'!$C$7:$C$33,0),MATCH(FL55,'[1]2019'!$M$5:$NZ$5))))</f>
        <v>1</v>
      </c>
      <c r="FM84" s="36">
        <f>IF(AND(INDEX('[1]2019'!$M$7:$NZ$33,MATCH($B$83,'[1]2019'!$C$7:$C$33,0),MATCH(FM55,'[1]2019'!$M$5:$NZ$5))=0,OR(FM85="x",FM85="p")),"FH",IF(AND(INDEX('[1]2019'!$M$7:$NZ$33,MATCH($B$83,'[1]2019'!$C$7:$C$33,0),MATCH(FM55,'[1]2019'!$M$5:$NZ$5))&gt;2,OR(FM85="x",FM85="p")),"FH",INDEX('[1]2019'!$M$7:$NZ$33,MATCH($B$83,'[1]2019'!$C$7:$C$33,0),MATCH(FM55,'[1]2019'!$M$5:$NZ$5))))</f>
        <v>1</v>
      </c>
      <c r="FN84" s="36">
        <f>IF(AND(INDEX('[1]2019'!$M$7:$NZ$33,MATCH($B$83,'[1]2019'!$C$7:$C$33,0),MATCH(FN55,'[1]2019'!$M$5:$NZ$5))=0,OR(FN85="x",FN85="p")),"FH",IF(AND(INDEX('[1]2019'!$M$7:$NZ$33,MATCH($B$83,'[1]2019'!$C$7:$C$33,0),MATCH(FN55,'[1]2019'!$M$5:$NZ$5))&gt;2,OR(FN85="x",FN85="p")),"FH",INDEX('[1]2019'!$M$7:$NZ$33,MATCH($B$83,'[1]2019'!$C$7:$C$33,0),MATCH(FN55,'[1]2019'!$M$5:$NZ$5))))</f>
        <v>1</v>
      </c>
      <c r="FO84" s="36">
        <f>IF(AND(INDEX('[1]2019'!$M$7:$NZ$33,MATCH($B$83,'[1]2019'!$C$7:$C$33,0),MATCH(FO55,'[1]2019'!$M$5:$NZ$5))=0,OR(FO85="x",FO85="p")),"FH",IF(AND(INDEX('[1]2019'!$M$7:$NZ$33,MATCH($B$83,'[1]2019'!$C$7:$C$33,0),MATCH(FO55,'[1]2019'!$M$5:$NZ$5))&gt;2,OR(FO85="x",FO85="p")),"FH",INDEX('[1]2019'!$M$7:$NZ$33,MATCH($B$83,'[1]2019'!$C$7:$C$33,0),MATCH(FO55,'[1]2019'!$M$5:$NZ$5))))</f>
        <v>2</v>
      </c>
      <c r="FP84" s="36" t="str">
        <f>IF(AND(INDEX('[1]2019'!$M$7:$NZ$33,MATCH($B$83,'[1]2019'!$C$7:$C$33,0),MATCH(FP55,'[1]2019'!$M$5:$NZ$5))=0,OR(FP85="x",FP85="p")),"FH",IF(AND(INDEX('[1]2019'!$M$7:$NZ$33,MATCH($B$83,'[1]2019'!$C$7:$C$33,0),MATCH(FP55,'[1]2019'!$M$5:$NZ$5))&gt;2,OR(FP85="x",FP85="p")),"FH",INDEX('[1]2019'!$M$7:$NZ$33,MATCH($B$83,'[1]2019'!$C$7:$C$33,0),MATCH(FP55,'[1]2019'!$M$5:$NZ$5))))</f>
        <v>FH</v>
      </c>
      <c r="FQ84" s="36">
        <f>IF(AND(INDEX('[1]2019'!$M$7:$NZ$33,MATCH($B$83,'[1]2019'!$C$7:$C$33,0),MATCH(FQ55,'[1]2019'!$M$5:$NZ$5))=0,OR(FQ85="x",FQ85="p")),"FH",IF(AND(INDEX('[1]2019'!$M$7:$NZ$33,MATCH($B$83,'[1]2019'!$C$7:$C$33,0),MATCH(FQ55,'[1]2019'!$M$5:$NZ$5))&gt;2,OR(FQ85="x",FQ85="p")),"FH",INDEX('[1]2019'!$M$7:$NZ$33,MATCH($B$83,'[1]2019'!$C$7:$C$33,0),MATCH(FQ55,'[1]2019'!$M$5:$NZ$5))))</f>
        <v>5</v>
      </c>
      <c r="FR84" s="36">
        <f>IF(AND(INDEX('[1]2019'!$M$7:$NZ$33,MATCH($B$83,'[1]2019'!$C$7:$C$33,0),MATCH(FR55,'[1]2019'!$M$5:$NZ$5))=0,OR(FR85="x",FR85="p")),"FH",IF(AND(INDEX('[1]2019'!$M$7:$NZ$33,MATCH($B$83,'[1]2019'!$C$7:$C$33,0),MATCH(FR55,'[1]2019'!$M$5:$NZ$5))&gt;2,OR(FR85="x",FR85="p")),"FH",INDEX('[1]2019'!$M$7:$NZ$33,MATCH($B$83,'[1]2019'!$C$7:$C$33,0),MATCH(FR55,'[1]2019'!$M$5:$NZ$5))))</f>
        <v>1</v>
      </c>
      <c r="FS84" s="36">
        <f>IF(AND(INDEX('[1]2019'!$M$7:$NZ$33,MATCH($B$83,'[1]2019'!$C$7:$C$33,0),MATCH(FS55,'[1]2019'!$M$5:$NZ$5))=0,OR(FS85="x",FS85="p")),"FH",IF(AND(INDEX('[1]2019'!$M$7:$NZ$33,MATCH($B$83,'[1]2019'!$C$7:$C$33,0),MATCH(FS55,'[1]2019'!$M$5:$NZ$5))&gt;2,OR(FS85="x",FS85="p")),"FH",INDEX('[1]2019'!$M$7:$NZ$33,MATCH($B$83,'[1]2019'!$C$7:$C$33,0),MATCH(FS55,'[1]2019'!$M$5:$NZ$5))))</f>
        <v>1</v>
      </c>
      <c r="FT84" s="36">
        <f>IF(AND(INDEX('[1]2019'!$M$7:$NZ$33,MATCH($B$83,'[1]2019'!$C$7:$C$33,0),MATCH(FT55,'[1]2019'!$M$5:$NZ$5))=0,OR(FT85="x",FT85="p")),"FH",IF(AND(INDEX('[1]2019'!$M$7:$NZ$33,MATCH($B$83,'[1]2019'!$C$7:$C$33,0),MATCH(FT55,'[1]2019'!$M$5:$NZ$5))&gt;2,OR(FT85="x",FT85="p")),"FH",INDEX('[1]2019'!$M$7:$NZ$33,MATCH($B$83,'[1]2019'!$C$7:$C$33,0),MATCH(FT55,'[1]2019'!$M$5:$NZ$5))))</f>
        <v>1</v>
      </c>
      <c r="FU84" s="36">
        <f>IF(AND(INDEX('[1]2019'!$M$7:$NZ$33,MATCH($B$83,'[1]2019'!$C$7:$C$33,0),MATCH(FU55,'[1]2019'!$M$5:$NZ$5))=0,OR(FU85="x",FU85="p")),"FH",IF(AND(INDEX('[1]2019'!$M$7:$NZ$33,MATCH($B$83,'[1]2019'!$C$7:$C$33,0),MATCH(FU55,'[1]2019'!$M$5:$NZ$5))&gt;2,OR(FU85="x",FU85="p")),"FH",INDEX('[1]2019'!$M$7:$NZ$33,MATCH($B$83,'[1]2019'!$C$7:$C$33,0),MATCH(FU55,'[1]2019'!$M$5:$NZ$5))))</f>
        <v>1</v>
      </c>
      <c r="FV84" s="36">
        <f>IF(AND(INDEX('[1]2019'!$M$7:$NZ$33,MATCH($B$83,'[1]2019'!$C$7:$C$33,0),MATCH(FV55,'[1]2019'!$M$5:$NZ$5))=0,OR(FV85="x",FV85="p")),"FH",IF(AND(INDEX('[1]2019'!$M$7:$NZ$33,MATCH($B$83,'[1]2019'!$C$7:$C$33,0),MATCH(FV55,'[1]2019'!$M$5:$NZ$5))&gt;2,OR(FV85="x",FV85="p")),"FH",INDEX('[1]2019'!$M$7:$NZ$33,MATCH($B$83,'[1]2019'!$C$7:$C$33,0),MATCH(FV55,'[1]2019'!$M$5:$NZ$5))))</f>
        <v>0</v>
      </c>
      <c r="FW84" s="36">
        <f>IF(AND(INDEX('[1]2019'!$M$7:$NZ$33,MATCH($B$83,'[1]2019'!$C$7:$C$33,0),MATCH(FW55,'[1]2019'!$M$5:$NZ$5))=0,OR(FW85="x",FW85="p")),"FH",IF(AND(INDEX('[1]2019'!$M$7:$NZ$33,MATCH($B$83,'[1]2019'!$C$7:$C$33,0),MATCH(FW55,'[1]2019'!$M$5:$NZ$5))&gt;2,OR(FW85="x",FW85="p")),"FH",INDEX('[1]2019'!$M$7:$NZ$33,MATCH($B$83,'[1]2019'!$C$7:$C$33,0),MATCH(FW55,'[1]2019'!$M$5:$NZ$5))))</f>
        <v>0</v>
      </c>
    </row>
    <row r="85" spans="1:179" ht="12" hidden="1" customHeight="1" x14ac:dyDescent="0.25">
      <c r="A85" s="34" t="s">
        <v>27</v>
      </c>
      <c r="B85" s="18" t="s">
        <v>7</v>
      </c>
      <c r="C85" s="19"/>
      <c r="D85" s="19"/>
      <c r="E85" s="20"/>
      <c r="F85" s="20"/>
      <c r="G85" s="20"/>
      <c r="H85" s="20"/>
      <c r="I85" s="20"/>
      <c r="J85" s="20"/>
      <c r="K85" s="20"/>
      <c r="L85" s="20"/>
      <c r="M85" s="20" t="s">
        <v>9</v>
      </c>
      <c r="N85" s="20" t="s">
        <v>9</v>
      </c>
      <c r="O85" s="20"/>
      <c r="P85" s="20"/>
      <c r="Q85" s="20" t="s">
        <v>9</v>
      </c>
      <c r="R85" s="20" t="s">
        <v>9</v>
      </c>
      <c r="S85" s="20"/>
      <c r="T85" s="20"/>
      <c r="U85" s="20"/>
      <c r="V85" s="20"/>
      <c r="W85" s="20"/>
      <c r="X85" s="20" t="s">
        <v>9</v>
      </c>
      <c r="Y85" s="20"/>
      <c r="Z85" s="20"/>
      <c r="AA85" s="20"/>
      <c r="AB85" s="20"/>
      <c r="AC85" s="20"/>
      <c r="AD85" s="20"/>
      <c r="AE85" s="20" t="s">
        <v>9</v>
      </c>
      <c r="AF85" s="20" t="s">
        <v>9</v>
      </c>
      <c r="AG85" s="20"/>
      <c r="AH85" s="20"/>
      <c r="AI85" s="20"/>
      <c r="AJ85" s="20"/>
      <c r="AK85" s="20"/>
      <c r="AL85" s="20" t="s">
        <v>9</v>
      </c>
      <c r="AM85" s="20" t="s">
        <v>9</v>
      </c>
      <c r="AN85" s="20"/>
      <c r="AO85" s="20"/>
      <c r="AP85" s="20"/>
      <c r="AQ85" s="20"/>
      <c r="AR85" s="20"/>
      <c r="AS85" s="20" t="s">
        <v>9</v>
      </c>
      <c r="AT85" s="20" t="s">
        <v>9</v>
      </c>
      <c r="AU85" s="20"/>
      <c r="AV85" s="20"/>
      <c r="AW85" s="20"/>
      <c r="AX85" s="20"/>
      <c r="AY85" s="20"/>
      <c r="AZ85" s="20" t="s">
        <v>9</v>
      </c>
      <c r="BA85" s="20" t="s">
        <v>9</v>
      </c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 t="s">
        <v>9</v>
      </c>
      <c r="BV85" s="20" t="s">
        <v>9</v>
      </c>
      <c r="BW85" s="20"/>
      <c r="BX85" s="20"/>
      <c r="BY85" s="20"/>
      <c r="BZ85" s="20"/>
      <c r="CA85" s="20"/>
      <c r="CB85" s="20" t="s">
        <v>9</v>
      </c>
      <c r="CC85" s="20" t="s">
        <v>9</v>
      </c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 t="s">
        <v>9</v>
      </c>
      <c r="CQ85" s="20" t="s">
        <v>9</v>
      </c>
      <c r="CR85" s="20"/>
      <c r="CS85" s="20"/>
      <c r="CT85" s="20"/>
      <c r="CU85" s="20"/>
      <c r="CV85" s="20"/>
      <c r="CW85" s="20" t="s">
        <v>9</v>
      </c>
      <c r="CX85" s="20" t="s">
        <v>9</v>
      </c>
      <c r="CY85" s="20"/>
      <c r="CZ85" s="20"/>
      <c r="DA85" s="20"/>
      <c r="DB85" s="20"/>
      <c r="DC85" s="20"/>
      <c r="DD85" s="20" t="s">
        <v>9</v>
      </c>
      <c r="DE85" s="20" t="s">
        <v>9</v>
      </c>
      <c r="DF85" s="20"/>
      <c r="DG85" s="20"/>
      <c r="DH85" s="20"/>
      <c r="DI85" s="20"/>
      <c r="DJ85" s="20"/>
      <c r="DK85" s="20" t="s">
        <v>9</v>
      </c>
      <c r="DL85" s="20" t="s">
        <v>9</v>
      </c>
      <c r="DM85" s="20"/>
      <c r="DN85" s="20"/>
      <c r="DO85" s="20"/>
      <c r="DP85" s="20"/>
      <c r="DQ85" s="20"/>
      <c r="DR85" s="20"/>
      <c r="DS85" s="20"/>
      <c r="DT85" s="20"/>
      <c r="DU85" s="20"/>
      <c r="DV85" s="20"/>
      <c r="DW85" s="20"/>
      <c r="DX85" s="20"/>
      <c r="DY85" s="20"/>
      <c r="DZ85" s="20" t="s">
        <v>9</v>
      </c>
      <c r="EA85" s="20"/>
      <c r="EB85" s="20"/>
      <c r="EC85" s="20"/>
      <c r="ED85" s="20"/>
      <c r="EE85" s="20"/>
      <c r="EF85" s="20"/>
      <c r="EG85" s="20"/>
      <c r="EH85" s="20"/>
      <c r="EI85" s="20"/>
      <c r="EJ85" s="20"/>
      <c r="EK85" s="20"/>
      <c r="EL85" s="20"/>
      <c r="EM85" s="20"/>
      <c r="EN85" s="20"/>
      <c r="EO85" s="20"/>
      <c r="EP85" s="20"/>
      <c r="EQ85" s="20"/>
      <c r="ER85" s="20"/>
      <c r="ES85" s="20"/>
      <c r="ET85" s="20" t="s">
        <v>9</v>
      </c>
      <c r="EU85" s="20" t="s">
        <v>9</v>
      </c>
      <c r="EV85" s="20"/>
      <c r="EW85" s="20"/>
      <c r="EX85" s="20"/>
      <c r="EY85" s="20"/>
      <c r="EZ85" s="20"/>
      <c r="FA85" s="20" t="s">
        <v>9</v>
      </c>
      <c r="FB85" s="20" t="s">
        <v>9</v>
      </c>
      <c r="FC85" s="20"/>
      <c r="FD85" s="20"/>
      <c r="FE85" s="20"/>
      <c r="FF85" s="20"/>
      <c r="FG85" s="20"/>
      <c r="FH85" s="20" t="s">
        <v>9</v>
      </c>
      <c r="FI85" s="20" t="s">
        <v>9</v>
      </c>
      <c r="FJ85" s="20"/>
      <c r="FK85" s="20"/>
      <c r="FL85" s="20"/>
      <c r="FM85" s="20"/>
      <c r="FN85" s="20"/>
      <c r="FO85" s="20"/>
      <c r="FP85" s="20" t="s">
        <v>9</v>
      </c>
      <c r="FQ85" s="20"/>
      <c r="FR85" s="20"/>
      <c r="FS85" s="20"/>
      <c r="FT85" s="20"/>
      <c r="FU85" s="20"/>
      <c r="FV85" s="20"/>
      <c r="FW85" s="20"/>
    </row>
    <row r="86" spans="1:179" ht="12" hidden="1" customHeight="1" x14ac:dyDescent="0.25">
      <c r="A86" s="34" t="s">
        <v>27</v>
      </c>
      <c r="B86" s="22" t="s">
        <v>10</v>
      </c>
      <c r="C86" s="23"/>
      <c r="D86" s="23"/>
      <c r="E86" s="23">
        <f t="shared" ref="E86:BP86" si="45">IF(E89&lt;&gt;"",E89,IF(OR(E83=1,E85="x",E83=2),1,E85))</f>
        <v>0</v>
      </c>
      <c r="F86" s="23">
        <f t="shared" si="45"/>
        <v>0</v>
      </c>
      <c r="G86" s="23">
        <f t="shared" si="45"/>
        <v>0</v>
      </c>
      <c r="H86" s="23">
        <f t="shared" si="45"/>
        <v>0</v>
      </c>
      <c r="I86" s="23">
        <f t="shared" si="45"/>
        <v>0</v>
      </c>
      <c r="J86" s="23">
        <f t="shared" si="45"/>
        <v>0</v>
      </c>
      <c r="K86" s="23">
        <f t="shared" si="45"/>
        <v>0</v>
      </c>
      <c r="L86" s="23">
        <f t="shared" si="45"/>
        <v>0</v>
      </c>
      <c r="M86" s="23">
        <f t="shared" si="45"/>
        <v>1</v>
      </c>
      <c r="N86" s="23">
        <f t="shared" si="45"/>
        <v>1</v>
      </c>
      <c r="O86" s="23">
        <f t="shared" si="45"/>
        <v>1</v>
      </c>
      <c r="P86" s="23">
        <f t="shared" si="45"/>
        <v>1</v>
      </c>
      <c r="Q86" s="23">
        <f t="shared" si="45"/>
        <v>1</v>
      </c>
      <c r="R86" s="23" t="str">
        <f t="shared" si="45"/>
        <v>Hf</v>
      </c>
      <c r="S86" s="23">
        <f t="shared" si="45"/>
        <v>1</v>
      </c>
      <c r="T86" s="23" t="str">
        <f t="shared" si="45"/>
        <v>s</v>
      </c>
      <c r="U86" s="23">
        <f t="shared" si="45"/>
        <v>1</v>
      </c>
      <c r="V86" s="23">
        <f t="shared" si="45"/>
        <v>1</v>
      </c>
      <c r="W86" s="23">
        <f t="shared" si="45"/>
        <v>1</v>
      </c>
      <c r="X86" s="23" t="str">
        <f t="shared" si="45"/>
        <v>ski</v>
      </c>
      <c r="Y86" s="23">
        <f t="shared" si="45"/>
        <v>0</v>
      </c>
      <c r="Z86" s="23">
        <f t="shared" si="45"/>
        <v>1</v>
      </c>
      <c r="AA86" s="23">
        <f t="shared" si="45"/>
        <v>1</v>
      </c>
      <c r="AB86" s="23">
        <f t="shared" si="45"/>
        <v>1</v>
      </c>
      <c r="AC86" s="23">
        <f t="shared" si="45"/>
        <v>1</v>
      </c>
      <c r="AD86" s="23">
        <f t="shared" si="45"/>
        <v>1</v>
      </c>
      <c r="AE86" s="23">
        <f t="shared" si="45"/>
        <v>1</v>
      </c>
      <c r="AF86" s="23">
        <f t="shared" si="45"/>
        <v>1</v>
      </c>
      <c r="AG86" s="23">
        <f t="shared" si="45"/>
        <v>1</v>
      </c>
      <c r="AH86" s="23">
        <f t="shared" si="45"/>
        <v>1</v>
      </c>
      <c r="AI86" s="23">
        <f t="shared" si="45"/>
        <v>1</v>
      </c>
      <c r="AJ86" s="23" t="str">
        <f t="shared" si="45"/>
        <v>S</v>
      </c>
      <c r="AK86" s="23">
        <f t="shared" si="45"/>
        <v>1</v>
      </c>
      <c r="AL86" s="23" t="str">
        <f t="shared" si="45"/>
        <v>ski</v>
      </c>
      <c r="AM86" s="23">
        <f t="shared" si="45"/>
        <v>1</v>
      </c>
      <c r="AN86" s="23">
        <f t="shared" si="45"/>
        <v>1</v>
      </c>
      <c r="AO86" s="23">
        <f t="shared" si="45"/>
        <v>1</v>
      </c>
      <c r="AP86" s="23">
        <f t="shared" si="45"/>
        <v>1</v>
      </c>
      <c r="AQ86" s="23">
        <f t="shared" si="45"/>
        <v>1</v>
      </c>
      <c r="AR86" s="23">
        <f t="shared" si="45"/>
        <v>1</v>
      </c>
      <c r="AS86" s="23">
        <f t="shared" si="45"/>
        <v>1</v>
      </c>
      <c r="AT86" s="23">
        <f t="shared" si="45"/>
        <v>1</v>
      </c>
      <c r="AU86" s="23">
        <f t="shared" si="45"/>
        <v>1</v>
      </c>
      <c r="AV86" s="23">
        <f t="shared" si="45"/>
        <v>1</v>
      </c>
      <c r="AW86" s="23">
        <f t="shared" si="45"/>
        <v>1</v>
      </c>
      <c r="AX86" s="23">
        <f t="shared" si="45"/>
        <v>1</v>
      </c>
      <c r="AY86" s="23">
        <f t="shared" si="45"/>
        <v>1</v>
      </c>
      <c r="AZ86" s="23">
        <f t="shared" si="45"/>
        <v>1</v>
      </c>
      <c r="BA86" s="23">
        <f t="shared" si="45"/>
        <v>1</v>
      </c>
      <c r="BB86" s="23">
        <f t="shared" si="45"/>
        <v>1</v>
      </c>
      <c r="BC86" s="23">
        <f t="shared" si="45"/>
        <v>1</v>
      </c>
      <c r="BD86" s="23">
        <f t="shared" si="45"/>
        <v>1</v>
      </c>
      <c r="BE86" s="23">
        <f t="shared" si="45"/>
        <v>1</v>
      </c>
      <c r="BF86" s="23">
        <f t="shared" si="45"/>
        <v>1</v>
      </c>
      <c r="BG86" s="23">
        <f t="shared" si="45"/>
        <v>0</v>
      </c>
      <c r="BH86" s="23">
        <f t="shared" si="45"/>
        <v>0</v>
      </c>
      <c r="BI86" s="23">
        <f t="shared" si="45"/>
        <v>0</v>
      </c>
      <c r="BJ86" s="23">
        <f t="shared" si="45"/>
        <v>0</v>
      </c>
      <c r="BK86" s="23">
        <f t="shared" si="45"/>
        <v>0</v>
      </c>
      <c r="BL86" s="23">
        <f t="shared" si="45"/>
        <v>0</v>
      </c>
      <c r="BM86" s="23">
        <f t="shared" si="45"/>
        <v>0</v>
      </c>
      <c r="BN86" s="23">
        <f t="shared" si="45"/>
        <v>0</v>
      </c>
      <c r="BO86" s="23">
        <f t="shared" si="45"/>
        <v>0</v>
      </c>
      <c r="BP86" s="23">
        <f t="shared" si="45"/>
        <v>1</v>
      </c>
      <c r="BQ86" s="23">
        <f t="shared" ref="BQ86:CQ86" si="46">IF(BQ89&lt;&gt;"",BQ89,IF(OR(BQ83=1,BQ85="x",BQ83=2),1,BQ85))</f>
        <v>1</v>
      </c>
      <c r="BR86" s="23">
        <f t="shared" si="46"/>
        <v>1</v>
      </c>
      <c r="BS86" s="23">
        <f t="shared" si="46"/>
        <v>1</v>
      </c>
      <c r="BT86" s="23">
        <f t="shared" si="46"/>
        <v>1</v>
      </c>
      <c r="BU86" s="23">
        <f t="shared" si="46"/>
        <v>1</v>
      </c>
      <c r="BV86" s="23">
        <f t="shared" si="46"/>
        <v>1</v>
      </c>
      <c r="BW86" s="23">
        <f t="shared" si="46"/>
        <v>1</v>
      </c>
      <c r="BX86" s="23">
        <f t="shared" si="46"/>
        <v>1</v>
      </c>
      <c r="BY86" s="23">
        <f t="shared" si="46"/>
        <v>1</v>
      </c>
      <c r="BZ86" s="23">
        <f t="shared" si="46"/>
        <v>1</v>
      </c>
      <c r="CA86" s="23">
        <f t="shared" si="46"/>
        <v>1</v>
      </c>
      <c r="CB86" s="23">
        <f t="shared" si="46"/>
        <v>1</v>
      </c>
      <c r="CC86" s="23">
        <f t="shared" si="46"/>
        <v>1</v>
      </c>
      <c r="CD86" s="23">
        <f t="shared" si="46"/>
        <v>1</v>
      </c>
      <c r="CE86" s="23">
        <f t="shared" si="46"/>
        <v>1</v>
      </c>
      <c r="CF86" s="23">
        <f t="shared" si="46"/>
        <v>1</v>
      </c>
      <c r="CG86" s="23">
        <f t="shared" si="46"/>
        <v>1</v>
      </c>
      <c r="CH86" s="23">
        <f t="shared" si="46"/>
        <v>1</v>
      </c>
      <c r="CI86" s="23">
        <f t="shared" si="46"/>
        <v>0</v>
      </c>
      <c r="CJ86" s="23">
        <f t="shared" si="46"/>
        <v>0</v>
      </c>
      <c r="CK86" s="23">
        <f t="shared" si="46"/>
        <v>1</v>
      </c>
      <c r="CL86" s="23">
        <f t="shared" si="46"/>
        <v>1</v>
      </c>
      <c r="CM86" s="23">
        <f t="shared" si="46"/>
        <v>1</v>
      </c>
      <c r="CN86" s="23">
        <f t="shared" si="46"/>
        <v>1</v>
      </c>
      <c r="CO86" s="23">
        <f t="shared" si="46"/>
        <v>1</v>
      </c>
      <c r="CP86" s="23" t="str">
        <f t="shared" si="46"/>
        <v>c</v>
      </c>
      <c r="CQ86" s="23">
        <f t="shared" si="46"/>
        <v>1</v>
      </c>
      <c r="CR86" s="23">
        <f>IF(CR89&lt;&gt;"",CR89,IF(OR(CR83=1,CR85="x",CR83=2),1,0))</f>
        <v>1</v>
      </c>
      <c r="CS86" s="23">
        <f t="shared" ref="CS86:FD86" si="47">IF(CS89&lt;&gt;"",CS89,IF(OR(CS83=1,CS85="x",CS83=2),1,0))</f>
        <v>1</v>
      </c>
      <c r="CT86" s="23">
        <f t="shared" si="47"/>
        <v>1</v>
      </c>
      <c r="CU86" s="23">
        <f t="shared" si="47"/>
        <v>1</v>
      </c>
      <c r="CV86" s="23">
        <f t="shared" si="47"/>
        <v>1</v>
      </c>
      <c r="CW86" s="23">
        <f t="shared" si="47"/>
        <v>1</v>
      </c>
      <c r="CX86" s="23" t="str">
        <f t="shared" si="47"/>
        <v>c</v>
      </c>
      <c r="CY86" s="23">
        <f t="shared" si="47"/>
        <v>1</v>
      </c>
      <c r="CZ86" s="23">
        <f t="shared" si="47"/>
        <v>1</v>
      </c>
      <c r="DA86" s="23">
        <f t="shared" si="47"/>
        <v>1</v>
      </c>
      <c r="DB86" s="23">
        <f t="shared" si="47"/>
        <v>1</v>
      </c>
      <c r="DC86" s="23">
        <f t="shared" si="47"/>
        <v>1</v>
      </c>
      <c r="DD86" s="23" t="str">
        <f t="shared" si="47"/>
        <v>c</v>
      </c>
      <c r="DE86" s="23">
        <f t="shared" si="47"/>
        <v>1</v>
      </c>
      <c r="DF86" s="23">
        <f t="shared" si="47"/>
        <v>1</v>
      </c>
      <c r="DG86" s="23">
        <f t="shared" si="47"/>
        <v>1</v>
      </c>
      <c r="DH86" s="23">
        <f t="shared" si="47"/>
        <v>1</v>
      </c>
      <c r="DI86" s="23">
        <f t="shared" si="47"/>
        <v>1</v>
      </c>
      <c r="DJ86" s="23">
        <f t="shared" si="47"/>
        <v>1</v>
      </c>
      <c r="DK86" s="23">
        <f t="shared" si="47"/>
        <v>1</v>
      </c>
      <c r="DL86" s="23" t="str">
        <f t="shared" si="47"/>
        <v>s</v>
      </c>
      <c r="DM86" s="23">
        <f t="shared" si="47"/>
        <v>0</v>
      </c>
      <c r="DN86" s="23">
        <f t="shared" si="47"/>
        <v>0</v>
      </c>
      <c r="DO86" s="23">
        <f t="shared" si="47"/>
        <v>0</v>
      </c>
      <c r="DP86" s="23">
        <f t="shared" si="47"/>
        <v>0</v>
      </c>
      <c r="DQ86" s="23">
        <f t="shared" si="47"/>
        <v>0</v>
      </c>
      <c r="DR86" s="23">
        <f t="shared" si="47"/>
        <v>0</v>
      </c>
      <c r="DS86" s="23">
        <f t="shared" si="47"/>
        <v>0</v>
      </c>
      <c r="DT86" s="23">
        <f t="shared" si="47"/>
        <v>0</v>
      </c>
      <c r="DU86" s="23">
        <f t="shared" si="47"/>
        <v>1</v>
      </c>
      <c r="DV86" s="23">
        <f t="shared" si="47"/>
        <v>1</v>
      </c>
      <c r="DW86" s="23">
        <f t="shared" si="47"/>
        <v>1</v>
      </c>
      <c r="DX86" s="23">
        <f t="shared" si="47"/>
        <v>1</v>
      </c>
      <c r="DY86" s="23">
        <f t="shared" si="47"/>
        <v>1</v>
      </c>
      <c r="DZ86" s="23" t="str">
        <f t="shared" si="47"/>
        <v>s</v>
      </c>
      <c r="EA86" s="23">
        <f t="shared" si="47"/>
        <v>1</v>
      </c>
      <c r="EB86" s="23">
        <f t="shared" si="47"/>
        <v>1</v>
      </c>
      <c r="EC86" s="23">
        <f t="shared" si="47"/>
        <v>0</v>
      </c>
      <c r="ED86" s="23">
        <f t="shared" si="47"/>
        <v>0</v>
      </c>
      <c r="EE86" s="23">
        <f t="shared" si="47"/>
        <v>0</v>
      </c>
      <c r="EF86" s="23">
        <f t="shared" si="47"/>
        <v>0</v>
      </c>
      <c r="EG86" s="23">
        <f t="shared" si="47"/>
        <v>0</v>
      </c>
      <c r="EH86" s="23">
        <f t="shared" si="47"/>
        <v>0</v>
      </c>
      <c r="EI86" s="23">
        <f t="shared" si="47"/>
        <v>0</v>
      </c>
      <c r="EJ86" s="23">
        <f t="shared" si="47"/>
        <v>0</v>
      </c>
      <c r="EK86" s="23">
        <f t="shared" si="47"/>
        <v>1</v>
      </c>
      <c r="EL86" s="23">
        <f t="shared" si="47"/>
        <v>1</v>
      </c>
      <c r="EM86" s="23">
        <f t="shared" si="47"/>
        <v>1</v>
      </c>
      <c r="EN86" s="23">
        <f t="shared" si="47"/>
        <v>0</v>
      </c>
      <c r="EO86" s="23">
        <f t="shared" si="47"/>
        <v>1</v>
      </c>
      <c r="EP86" s="23">
        <f t="shared" si="47"/>
        <v>1</v>
      </c>
      <c r="EQ86" s="23">
        <f t="shared" si="47"/>
        <v>1</v>
      </c>
      <c r="ER86" s="23">
        <f t="shared" si="47"/>
        <v>1</v>
      </c>
      <c r="ES86" s="23">
        <f t="shared" si="47"/>
        <v>1</v>
      </c>
      <c r="ET86" s="23">
        <f t="shared" si="47"/>
        <v>1</v>
      </c>
      <c r="EU86" s="23" t="str">
        <f t="shared" si="47"/>
        <v>HF</v>
      </c>
      <c r="EV86" s="23">
        <f t="shared" si="47"/>
        <v>1</v>
      </c>
      <c r="EW86" s="23">
        <f t="shared" si="47"/>
        <v>1</v>
      </c>
      <c r="EX86" s="23">
        <f t="shared" si="47"/>
        <v>1</v>
      </c>
      <c r="EY86" s="23">
        <f t="shared" si="47"/>
        <v>1</v>
      </c>
      <c r="EZ86" s="23">
        <f t="shared" si="47"/>
        <v>1</v>
      </c>
      <c r="FA86" s="23">
        <f t="shared" si="47"/>
        <v>1</v>
      </c>
      <c r="FB86" s="23" t="str">
        <f t="shared" si="47"/>
        <v>POILU</v>
      </c>
      <c r="FC86" s="23">
        <f t="shared" si="47"/>
        <v>1</v>
      </c>
      <c r="FD86" s="23">
        <f t="shared" si="47"/>
        <v>1</v>
      </c>
      <c r="FE86" s="23">
        <f t="shared" ref="FE86:FW86" si="48">IF(FE89&lt;&gt;"",FE89,IF(OR(FE83=1,FE85="x",FE83=2),1,0))</f>
        <v>1</v>
      </c>
      <c r="FF86" s="23">
        <f t="shared" si="48"/>
        <v>0</v>
      </c>
      <c r="FG86" s="23">
        <f t="shared" si="48"/>
        <v>0</v>
      </c>
      <c r="FH86" s="23">
        <f t="shared" si="48"/>
        <v>1</v>
      </c>
      <c r="FI86" s="23">
        <f t="shared" si="48"/>
        <v>1</v>
      </c>
      <c r="FJ86" s="23">
        <f t="shared" si="48"/>
        <v>1</v>
      </c>
      <c r="FK86" s="23">
        <f t="shared" si="48"/>
        <v>1</v>
      </c>
      <c r="FL86" s="23">
        <f t="shared" si="48"/>
        <v>1</v>
      </c>
      <c r="FM86" s="23">
        <f t="shared" si="48"/>
        <v>1</v>
      </c>
      <c r="FN86" s="23">
        <f t="shared" si="48"/>
        <v>1</v>
      </c>
      <c r="FO86" s="23">
        <f t="shared" si="48"/>
        <v>1</v>
      </c>
      <c r="FP86" s="23">
        <f t="shared" si="48"/>
        <v>1</v>
      </c>
      <c r="FQ86" s="23">
        <f t="shared" si="48"/>
        <v>0</v>
      </c>
      <c r="FR86" s="23">
        <f t="shared" si="48"/>
        <v>1</v>
      </c>
      <c r="FS86" s="23">
        <f t="shared" si="48"/>
        <v>1</v>
      </c>
      <c r="FT86" s="23">
        <f t="shared" si="48"/>
        <v>1</v>
      </c>
      <c r="FU86" s="23">
        <f t="shared" si="48"/>
        <v>1</v>
      </c>
      <c r="FV86" s="23">
        <f t="shared" si="48"/>
        <v>0</v>
      </c>
      <c r="FW86" s="23">
        <f t="shared" si="48"/>
        <v>0</v>
      </c>
    </row>
    <row r="87" spans="1:179" ht="12" hidden="1" customHeight="1" x14ac:dyDescent="0.25">
      <c r="A87" s="34" t="s">
        <v>27</v>
      </c>
      <c r="B87" s="22" t="s">
        <v>11</v>
      </c>
      <c r="C87" s="23"/>
      <c r="D87" s="23"/>
      <c r="E87" s="23">
        <f t="shared" ref="E87:BP87" si="49">IF(E90&lt;&gt;"",E90,IF(OR(F83=1,F85="x",F83=2),1,F85))</f>
        <v>0</v>
      </c>
      <c r="F87" s="23">
        <f t="shared" si="49"/>
        <v>0</v>
      </c>
      <c r="G87" s="23">
        <f t="shared" si="49"/>
        <v>0</v>
      </c>
      <c r="H87" s="23">
        <f t="shared" si="49"/>
        <v>0</v>
      </c>
      <c r="I87" s="23">
        <f t="shared" si="49"/>
        <v>0</v>
      </c>
      <c r="J87" s="23">
        <f t="shared" si="49"/>
        <v>0</v>
      </c>
      <c r="K87" s="23">
        <f t="shared" si="49"/>
        <v>0</v>
      </c>
      <c r="L87" s="23" t="str">
        <f t="shared" si="49"/>
        <v>x</v>
      </c>
      <c r="M87" s="23">
        <f t="shared" si="49"/>
        <v>1</v>
      </c>
      <c r="N87" s="23">
        <f t="shared" si="49"/>
        <v>1</v>
      </c>
      <c r="O87" s="23">
        <f t="shared" si="49"/>
        <v>1</v>
      </c>
      <c r="P87" s="23">
        <f t="shared" si="49"/>
        <v>1</v>
      </c>
      <c r="Q87" s="23">
        <f t="shared" si="49"/>
        <v>1</v>
      </c>
      <c r="R87" s="23">
        <f t="shared" si="49"/>
        <v>1</v>
      </c>
      <c r="S87" s="23">
        <f t="shared" si="49"/>
        <v>1</v>
      </c>
      <c r="T87" s="23" t="str">
        <f t="shared" si="49"/>
        <v>C</v>
      </c>
      <c r="U87" s="23">
        <f t="shared" si="49"/>
        <v>1</v>
      </c>
      <c r="V87" s="23">
        <f t="shared" si="49"/>
        <v>1</v>
      </c>
      <c r="W87" s="23">
        <f t="shared" si="49"/>
        <v>1</v>
      </c>
      <c r="X87" s="23">
        <f t="shared" si="49"/>
        <v>0</v>
      </c>
      <c r="Y87" s="23">
        <f t="shared" si="49"/>
        <v>1</v>
      </c>
      <c r="Z87" s="23">
        <f t="shared" si="49"/>
        <v>1</v>
      </c>
      <c r="AA87" s="23">
        <f t="shared" si="49"/>
        <v>1</v>
      </c>
      <c r="AB87" s="23">
        <f t="shared" si="49"/>
        <v>1</v>
      </c>
      <c r="AC87" s="23">
        <f t="shared" si="49"/>
        <v>1</v>
      </c>
      <c r="AD87" s="23">
        <f t="shared" si="49"/>
        <v>1</v>
      </c>
      <c r="AE87" s="23">
        <f t="shared" si="49"/>
        <v>1</v>
      </c>
      <c r="AF87" s="23">
        <f t="shared" si="49"/>
        <v>1</v>
      </c>
      <c r="AG87" s="23">
        <f t="shared" si="49"/>
        <v>1</v>
      </c>
      <c r="AH87" s="23">
        <f t="shared" si="49"/>
        <v>1</v>
      </c>
      <c r="AI87" s="23">
        <f t="shared" si="49"/>
        <v>1</v>
      </c>
      <c r="AJ87" s="23">
        <f t="shared" si="49"/>
        <v>1</v>
      </c>
      <c r="AK87" s="23">
        <f t="shared" si="49"/>
        <v>1</v>
      </c>
      <c r="AL87" s="23">
        <f t="shared" si="49"/>
        <v>1</v>
      </c>
      <c r="AM87" s="23">
        <f t="shared" si="49"/>
        <v>1</v>
      </c>
      <c r="AN87" s="23">
        <f t="shared" si="49"/>
        <v>1</v>
      </c>
      <c r="AO87" s="23">
        <f t="shared" si="49"/>
        <v>1</v>
      </c>
      <c r="AP87" s="23">
        <f t="shared" si="49"/>
        <v>1</v>
      </c>
      <c r="AQ87" s="23">
        <f t="shared" si="49"/>
        <v>1</v>
      </c>
      <c r="AR87" s="23">
        <f t="shared" si="49"/>
        <v>1</v>
      </c>
      <c r="AS87" s="23">
        <f t="shared" si="49"/>
        <v>1</v>
      </c>
      <c r="AT87" s="23">
        <f t="shared" si="49"/>
        <v>1</v>
      </c>
      <c r="AU87" s="23">
        <f t="shared" si="49"/>
        <v>1</v>
      </c>
      <c r="AV87" s="23">
        <f t="shared" si="49"/>
        <v>1</v>
      </c>
      <c r="AW87" s="23">
        <f t="shared" si="49"/>
        <v>1</v>
      </c>
      <c r="AX87" s="23">
        <f t="shared" si="49"/>
        <v>1</v>
      </c>
      <c r="AY87" s="23" t="str">
        <f t="shared" si="49"/>
        <v>K</v>
      </c>
      <c r="AZ87" s="23">
        <f t="shared" si="49"/>
        <v>1</v>
      </c>
      <c r="BA87" s="23">
        <f t="shared" si="49"/>
        <v>1</v>
      </c>
      <c r="BB87" s="23">
        <f t="shared" si="49"/>
        <v>1</v>
      </c>
      <c r="BC87" s="23">
        <f t="shared" si="49"/>
        <v>1</v>
      </c>
      <c r="BD87" s="23">
        <f t="shared" si="49"/>
        <v>1</v>
      </c>
      <c r="BE87" s="23">
        <f t="shared" si="49"/>
        <v>1</v>
      </c>
      <c r="BF87" s="23">
        <f t="shared" si="49"/>
        <v>0</v>
      </c>
      <c r="BG87" s="23">
        <f t="shared" si="49"/>
        <v>0</v>
      </c>
      <c r="BH87" s="23">
        <f t="shared" si="49"/>
        <v>0</v>
      </c>
      <c r="BI87" s="23">
        <f t="shared" si="49"/>
        <v>0</v>
      </c>
      <c r="BJ87" s="23">
        <f t="shared" si="49"/>
        <v>0</v>
      </c>
      <c r="BK87" s="23">
        <f t="shared" si="49"/>
        <v>0</v>
      </c>
      <c r="BL87" s="23">
        <f t="shared" si="49"/>
        <v>0</v>
      </c>
      <c r="BM87" s="23">
        <f t="shared" si="49"/>
        <v>0</v>
      </c>
      <c r="BN87" s="23">
        <f t="shared" si="49"/>
        <v>0</v>
      </c>
      <c r="BO87" s="23">
        <f t="shared" si="49"/>
        <v>1</v>
      </c>
      <c r="BP87" s="23">
        <f t="shared" si="49"/>
        <v>1</v>
      </c>
      <c r="BQ87" s="23" t="str">
        <f t="shared" ref="BQ87:EB87" si="50">IF(BQ90&lt;&gt;"",BQ90,IF(OR(BR83=1,BR85="x",BR83=2),1,BR85))</f>
        <v>CAF</v>
      </c>
      <c r="BR87" s="23">
        <f t="shared" si="50"/>
        <v>1</v>
      </c>
      <c r="BS87" s="23">
        <f t="shared" si="50"/>
        <v>1</v>
      </c>
      <c r="BT87" s="23">
        <f t="shared" si="50"/>
        <v>1</v>
      </c>
      <c r="BU87" s="23">
        <f t="shared" si="50"/>
        <v>1</v>
      </c>
      <c r="BV87" s="23">
        <f t="shared" si="50"/>
        <v>1</v>
      </c>
      <c r="BW87" s="23">
        <f t="shared" si="50"/>
        <v>1</v>
      </c>
      <c r="BX87" s="23">
        <f t="shared" si="50"/>
        <v>1</v>
      </c>
      <c r="BY87" s="23">
        <f t="shared" si="50"/>
        <v>1</v>
      </c>
      <c r="BZ87" s="23">
        <f t="shared" si="50"/>
        <v>1</v>
      </c>
      <c r="CA87" s="23">
        <f t="shared" si="50"/>
        <v>1</v>
      </c>
      <c r="CB87" s="23">
        <f t="shared" si="50"/>
        <v>1</v>
      </c>
      <c r="CC87" s="23">
        <f t="shared" si="50"/>
        <v>1</v>
      </c>
      <c r="CD87" s="23">
        <f t="shared" si="50"/>
        <v>1</v>
      </c>
      <c r="CE87" s="23">
        <f t="shared" si="50"/>
        <v>1</v>
      </c>
      <c r="CF87" s="23">
        <f t="shared" si="50"/>
        <v>1</v>
      </c>
      <c r="CG87" s="23">
        <f t="shared" si="50"/>
        <v>1</v>
      </c>
      <c r="CH87" s="23">
        <f t="shared" si="50"/>
        <v>0</v>
      </c>
      <c r="CI87" s="23">
        <f t="shared" si="50"/>
        <v>0</v>
      </c>
      <c r="CJ87" s="23">
        <f t="shared" si="50"/>
        <v>1</v>
      </c>
      <c r="CK87" s="23">
        <f t="shared" si="50"/>
        <v>1</v>
      </c>
      <c r="CL87" s="23">
        <f t="shared" si="50"/>
        <v>1</v>
      </c>
      <c r="CM87" s="23">
        <f t="shared" si="50"/>
        <v>1</v>
      </c>
      <c r="CN87" s="23">
        <f t="shared" si="50"/>
        <v>1</v>
      </c>
      <c r="CO87" s="23" t="str">
        <f t="shared" si="50"/>
        <v>c</v>
      </c>
      <c r="CP87" s="23">
        <f t="shared" si="50"/>
        <v>1</v>
      </c>
      <c r="CQ87" s="23">
        <f t="shared" si="50"/>
        <v>1</v>
      </c>
      <c r="CR87" s="23">
        <f t="shared" si="50"/>
        <v>1</v>
      </c>
      <c r="CS87" s="23">
        <f t="shared" si="50"/>
        <v>1</v>
      </c>
      <c r="CT87" s="23">
        <f t="shared" si="50"/>
        <v>1</v>
      </c>
      <c r="CU87" s="23">
        <f t="shared" si="50"/>
        <v>1</v>
      </c>
      <c r="CV87" s="23">
        <f t="shared" si="50"/>
        <v>1</v>
      </c>
      <c r="CW87" s="23">
        <f t="shared" si="50"/>
        <v>1</v>
      </c>
      <c r="CX87" s="23">
        <f t="shared" si="50"/>
        <v>1</v>
      </c>
      <c r="CY87" s="23">
        <f t="shared" si="50"/>
        <v>1</v>
      </c>
      <c r="CZ87" s="23">
        <f t="shared" si="50"/>
        <v>1</v>
      </c>
      <c r="DA87" s="23">
        <f t="shared" si="50"/>
        <v>1</v>
      </c>
      <c r="DB87" s="23">
        <f t="shared" si="50"/>
        <v>1</v>
      </c>
      <c r="DC87" s="23">
        <f t="shared" si="50"/>
        <v>1</v>
      </c>
      <c r="DD87" s="23">
        <f t="shared" si="50"/>
        <v>1</v>
      </c>
      <c r="DE87" s="23">
        <f t="shared" si="50"/>
        <v>1</v>
      </c>
      <c r="DF87" s="23">
        <f t="shared" si="50"/>
        <v>1</v>
      </c>
      <c r="DG87" s="23">
        <f t="shared" si="50"/>
        <v>1</v>
      </c>
      <c r="DH87" s="23">
        <f t="shared" si="50"/>
        <v>1</v>
      </c>
      <c r="DI87" s="23">
        <f t="shared" si="50"/>
        <v>1</v>
      </c>
      <c r="DJ87" s="23">
        <f t="shared" si="50"/>
        <v>1</v>
      </c>
      <c r="DK87" s="23">
        <f t="shared" si="50"/>
        <v>1</v>
      </c>
      <c r="DL87" s="23">
        <f t="shared" si="50"/>
        <v>0</v>
      </c>
      <c r="DM87" s="23">
        <f t="shared" si="50"/>
        <v>0</v>
      </c>
      <c r="DN87" s="23">
        <f t="shared" si="50"/>
        <v>0</v>
      </c>
      <c r="DO87" s="23">
        <f t="shared" si="50"/>
        <v>0</v>
      </c>
      <c r="DP87" s="23">
        <f t="shared" si="50"/>
        <v>0</v>
      </c>
      <c r="DQ87" s="23">
        <f t="shared" si="50"/>
        <v>0</v>
      </c>
      <c r="DR87" s="23">
        <f t="shared" si="50"/>
        <v>0</v>
      </c>
      <c r="DS87" s="23">
        <f t="shared" si="50"/>
        <v>0</v>
      </c>
      <c r="DT87" s="23">
        <f t="shared" si="50"/>
        <v>1</v>
      </c>
      <c r="DU87" s="23">
        <f t="shared" si="50"/>
        <v>1</v>
      </c>
      <c r="DV87" s="23">
        <f t="shared" si="50"/>
        <v>1</v>
      </c>
      <c r="DW87" s="23">
        <f t="shared" si="50"/>
        <v>1</v>
      </c>
      <c r="DX87" s="23">
        <f t="shared" si="50"/>
        <v>1</v>
      </c>
      <c r="DY87" s="23">
        <f t="shared" si="50"/>
        <v>1</v>
      </c>
      <c r="DZ87" s="23">
        <f t="shared" si="50"/>
        <v>1</v>
      </c>
      <c r="EA87" s="23">
        <f t="shared" si="50"/>
        <v>1</v>
      </c>
      <c r="EB87" s="23">
        <f t="shared" si="50"/>
        <v>0</v>
      </c>
      <c r="EC87" s="23">
        <f t="shared" ref="EC87:FV87" si="51">IF(EC90&lt;&gt;"",EC90,IF(OR(ED83=1,ED85="x",ED83=2),1,ED85))</f>
        <v>0</v>
      </c>
      <c r="ED87" s="23">
        <f t="shared" si="51"/>
        <v>0</v>
      </c>
      <c r="EE87" s="23">
        <f t="shared" si="51"/>
        <v>0</v>
      </c>
      <c r="EF87" s="23">
        <f t="shared" si="51"/>
        <v>0</v>
      </c>
      <c r="EG87" s="23">
        <f t="shared" si="51"/>
        <v>0</v>
      </c>
      <c r="EH87" s="23">
        <f t="shared" si="51"/>
        <v>0</v>
      </c>
      <c r="EI87" s="23">
        <f t="shared" si="51"/>
        <v>0</v>
      </c>
      <c r="EJ87" s="23">
        <f t="shared" si="51"/>
        <v>1</v>
      </c>
      <c r="EK87" s="23">
        <f t="shared" si="51"/>
        <v>1</v>
      </c>
      <c r="EL87" s="23">
        <f t="shared" si="51"/>
        <v>1</v>
      </c>
      <c r="EM87" s="23">
        <f t="shared" si="51"/>
        <v>0</v>
      </c>
      <c r="EN87" s="23" t="str">
        <f t="shared" si="51"/>
        <v>mère</v>
      </c>
      <c r="EO87" s="23">
        <f t="shared" si="51"/>
        <v>1</v>
      </c>
      <c r="EP87" s="23">
        <f t="shared" si="51"/>
        <v>1</v>
      </c>
      <c r="EQ87" s="23">
        <f t="shared" si="51"/>
        <v>1</v>
      </c>
      <c r="ER87" s="23">
        <f t="shared" si="51"/>
        <v>1</v>
      </c>
      <c r="ES87" s="23">
        <f t="shared" si="51"/>
        <v>1</v>
      </c>
      <c r="ET87" s="23">
        <f t="shared" si="51"/>
        <v>1</v>
      </c>
      <c r="EU87" s="23">
        <f t="shared" si="51"/>
        <v>1</v>
      </c>
      <c r="EV87" s="23">
        <f t="shared" si="51"/>
        <v>1</v>
      </c>
      <c r="EW87" s="23">
        <f t="shared" si="51"/>
        <v>1</v>
      </c>
      <c r="EX87" s="23">
        <f t="shared" si="51"/>
        <v>1</v>
      </c>
      <c r="EY87" s="23">
        <f t="shared" si="51"/>
        <v>1</v>
      </c>
      <c r="EZ87" s="23">
        <f t="shared" si="51"/>
        <v>1</v>
      </c>
      <c r="FA87" s="23">
        <f t="shared" si="51"/>
        <v>1</v>
      </c>
      <c r="FB87" s="23">
        <f t="shared" si="51"/>
        <v>1</v>
      </c>
      <c r="FC87" s="23">
        <f t="shared" si="51"/>
        <v>1</v>
      </c>
      <c r="FD87" s="23">
        <f t="shared" si="51"/>
        <v>1</v>
      </c>
      <c r="FE87" s="23">
        <f t="shared" si="51"/>
        <v>0</v>
      </c>
      <c r="FF87" s="23">
        <f t="shared" si="51"/>
        <v>0</v>
      </c>
      <c r="FG87" s="23">
        <f t="shared" si="51"/>
        <v>1</v>
      </c>
      <c r="FH87" s="23" t="str">
        <f t="shared" si="51"/>
        <v>HF</v>
      </c>
      <c r="FI87" s="23">
        <f t="shared" si="51"/>
        <v>1</v>
      </c>
      <c r="FJ87" s="23">
        <f t="shared" si="51"/>
        <v>1</v>
      </c>
      <c r="FK87" s="23">
        <f t="shared" si="51"/>
        <v>1</v>
      </c>
      <c r="FL87" s="23">
        <f t="shared" si="51"/>
        <v>1</v>
      </c>
      <c r="FM87" s="23">
        <f t="shared" si="51"/>
        <v>1</v>
      </c>
      <c r="FN87" s="23">
        <f t="shared" si="51"/>
        <v>1</v>
      </c>
      <c r="FO87" s="23">
        <f t="shared" si="51"/>
        <v>1</v>
      </c>
      <c r="FP87" s="23">
        <f t="shared" si="51"/>
        <v>0</v>
      </c>
      <c r="FQ87" s="23">
        <f t="shared" si="51"/>
        <v>1</v>
      </c>
      <c r="FR87" s="23">
        <f t="shared" si="51"/>
        <v>1</v>
      </c>
      <c r="FS87" s="23">
        <f t="shared" si="51"/>
        <v>1</v>
      </c>
      <c r="FT87" s="23">
        <f t="shared" si="51"/>
        <v>1</v>
      </c>
      <c r="FU87" s="23">
        <f t="shared" si="51"/>
        <v>0</v>
      </c>
      <c r="FV87" s="23">
        <f t="shared" si="51"/>
        <v>0</v>
      </c>
      <c r="FW87" s="23" t="e">
        <f>IF(FW90&lt;&gt;"",FW90,IF(OR(#REF!=1,#REF!="x",#REF!=2),1,#REF!))</f>
        <v>#REF!</v>
      </c>
    </row>
    <row r="88" spans="1:179" ht="12" hidden="1" customHeight="1" x14ac:dyDescent="0.25">
      <c r="A88" s="34" t="s">
        <v>27</v>
      </c>
      <c r="B88" s="22" t="s">
        <v>12</v>
      </c>
      <c r="C88" s="23"/>
      <c r="D88" s="23"/>
      <c r="E88" s="23">
        <f t="shared" ref="E88:BP88" si="52">IF(OR(F83=1,F85="x",F83=2),1,F85)</f>
        <v>0</v>
      </c>
      <c r="F88" s="23">
        <f t="shared" si="52"/>
        <v>0</v>
      </c>
      <c r="G88" s="23">
        <f t="shared" si="52"/>
        <v>0</v>
      </c>
      <c r="H88" s="23">
        <f t="shared" si="52"/>
        <v>0</v>
      </c>
      <c r="I88" s="23">
        <f t="shared" si="52"/>
        <v>0</v>
      </c>
      <c r="J88" s="23">
        <f t="shared" si="52"/>
        <v>0</v>
      </c>
      <c r="K88" s="23">
        <f t="shared" si="52"/>
        <v>0</v>
      </c>
      <c r="L88" s="23">
        <f t="shared" si="52"/>
        <v>1</v>
      </c>
      <c r="M88" s="23">
        <f t="shared" si="52"/>
        <v>1</v>
      </c>
      <c r="N88" s="23">
        <f t="shared" si="52"/>
        <v>1</v>
      </c>
      <c r="O88" s="23">
        <f t="shared" si="52"/>
        <v>1</v>
      </c>
      <c r="P88" s="23">
        <f t="shared" si="52"/>
        <v>1</v>
      </c>
      <c r="Q88" s="23">
        <f t="shared" si="52"/>
        <v>1</v>
      </c>
      <c r="R88" s="23">
        <f t="shared" si="52"/>
        <v>1</v>
      </c>
      <c r="S88" s="23">
        <f t="shared" si="52"/>
        <v>1</v>
      </c>
      <c r="T88" s="23">
        <f t="shared" si="52"/>
        <v>1</v>
      </c>
      <c r="U88" s="23">
        <f t="shared" si="52"/>
        <v>1</v>
      </c>
      <c r="V88" s="23">
        <f t="shared" si="52"/>
        <v>1</v>
      </c>
      <c r="W88" s="23">
        <f t="shared" si="52"/>
        <v>1</v>
      </c>
      <c r="X88" s="23">
        <f t="shared" si="52"/>
        <v>0</v>
      </c>
      <c r="Y88" s="23">
        <f t="shared" si="52"/>
        <v>1</v>
      </c>
      <c r="Z88" s="23">
        <f t="shared" si="52"/>
        <v>1</v>
      </c>
      <c r="AA88" s="23">
        <f t="shared" si="52"/>
        <v>1</v>
      </c>
      <c r="AB88" s="23">
        <f t="shared" si="52"/>
        <v>1</v>
      </c>
      <c r="AC88" s="23">
        <f t="shared" si="52"/>
        <v>1</v>
      </c>
      <c r="AD88" s="23">
        <f t="shared" si="52"/>
        <v>1</v>
      </c>
      <c r="AE88" s="23">
        <f t="shared" si="52"/>
        <v>1</v>
      </c>
      <c r="AF88" s="23">
        <f t="shared" si="52"/>
        <v>1</v>
      </c>
      <c r="AG88" s="23">
        <f t="shared" si="52"/>
        <v>1</v>
      </c>
      <c r="AH88" s="23">
        <f t="shared" si="52"/>
        <v>1</v>
      </c>
      <c r="AI88" s="23">
        <f t="shared" si="52"/>
        <v>1</v>
      </c>
      <c r="AJ88" s="23">
        <f t="shared" si="52"/>
        <v>1</v>
      </c>
      <c r="AK88" s="23">
        <f t="shared" si="52"/>
        <v>1</v>
      </c>
      <c r="AL88" s="23">
        <f t="shared" si="52"/>
        <v>1</v>
      </c>
      <c r="AM88" s="23">
        <f t="shared" si="52"/>
        <v>1</v>
      </c>
      <c r="AN88" s="23">
        <f t="shared" si="52"/>
        <v>1</v>
      </c>
      <c r="AO88" s="23">
        <f t="shared" si="52"/>
        <v>1</v>
      </c>
      <c r="AP88" s="23">
        <f t="shared" si="52"/>
        <v>1</v>
      </c>
      <c r="AQ88" s="23">
        <f t="shared" si="52"/>
        <v>1</v>
      </c>
      <c r="AR88" s="23">
        <f t="shared" si="52"/>
        <v>1</v>
      </c>
      <c r="AS88" s="23">
        <f t="shared" si="52"/>
        <v>1</v>
      </c>
      <c r="AT88" s="23">
        <f t="shared" si="52"/>
        <v>1</v>
      </c>
      <c r="AU88" s="23">
        <f t="shared" si="52"/>
        <v>1</v>
      </c>
      <c r="AV88" s="23">
        <f t="shared" si="52"/>
        <v>1</v>
      </c>
      <c r="AW88" s="23">
        <f t="shared" si="52"/>
        <v>1</v>
      </c>
      <c r="AX88" s="23">
        <f t="shared" si="52"/>
        <v>1</v>
      </c>
      <c r="AY88" s="23">
        <f t="shared" si="52"/>
        <v>1</v>
      </c>
      <c r="AZ88" s="23">
        <f t="shared" si="52"/>
        <v>1</v>
      </c>
      <c r="BA88" s="23">
        <f t="shared" si="52"/>
        <v>1</v>
      </c>
      <c r="BB88" s="23">
        <f t="shared" si="52"/>
        <v>1</v>
      </c>
      <c r="BC88" s="23">
        <f t="shared" si="52"/>
        <v>1</v>
      </c>
      <c r="BD88" s="23">
        <f t="shared" si="52"/>
        <v>1</v>
      </c>
      <c r="BE88" s="23">
        <f t="shared" si="52"/>
        <v>1</v>
      </c>
      <c r="BF88" s="23">
        <f t="shared" si="52"/>
        <v>0</v>
      </c>
      <c r="BG88" s="23">
        <f t="shared" si="52"/>
        <v>0</v>
      </c>
      <c r="BH88" s="23">
        <f t="shared" si="52"/>
        <v>0</v>
      </c>
      <c r="BI88" s="23">
        <f t="shared" si="52"/>
        <v>0</v>
      </c>
      <c r="BJ88" s="23">
        <f t="shared" si="52"/>
        <v>0</v>
      </c>
      <c r="BK88" s="23">
        <f t="shared" si="52"/>
        <v>0</v>
      </c>
      <c r="BL88" s="23">
        <f t="shared" si="52"/>
        <v>0</v>
      </c>
      <c r="BM88" s="23">
        <f t="shared" si="52"/>
        <v>0</v>
      </c>
      <c r="BN88" s="23">
        <f t="shared" si="52"/>
        <v>0</v>
      </c>
      <c r="BO88" s="23">
        <f t="shared" si="52"/>
        <v>1</v>
      </c>
      <c r="BP88" s="23">
        <f t="shared" si="52"/>
        <v>1</v>
      </c>
      <c r="BQ88" s="23">
        <f t="shared" ref="BQ88:CQ88" si="53">IF(OR(BR83=1,BR85="x",BR83=2),1,BR85)</f>
        <v>1</v>
      </c>
      <c r="BR88" s="23">
        <f t="shared" si="53"/>
        <v>1</v>
      </c>
      <c r="BS88" s="23">
        <f t="shared" si="53"/>
        <v>1</v>
      </c>
      <c r="BT88" s="23">
        <f t="shared" si="53"/>
        <v>1</v>
      </c>
      <c r="BU88" s="23">
        <f t="shared" si="53"/>
        <v>1</v>
      </c>
      <c r="BV88" s="23">
        <f t="shared" si="53"/>
        <v>1</v>
      </c>
      <c r="BW88" s="23">
        <f t="shared" si="53"/>
        <v>1</v>
      </c>
      <c r="BX88" s="23">
        <f t="shared" si="53"/>
        <v>1</v>
      </c>
      <c r="BY88" s="23">
        <f t="shared" si="53"/>
        <v>1</v>
      </c>
      <c r="BZ88" s="23">
        <f t="shared" si="53"/>
        <v>1</v>
      </c>
      <c r="CA88" s="23">
        <f t="shared" si="53"/>
        <v>1</v>
      </c>
      <c r="CB88" s="23">
        <f t="shared" si="53"/>
        <v>1</v>
      </c>
      <c r="CC88" s="23">
        <f t="shared" si="53"/>
        <v>1</v>
      </c>
      <c r="CD88" s="23">
        <f t="shared" si="53"/>
        <v>1</v>
      </c>
      <c r="CE88" s="23">
        <f t="shared" si="53"/>
        <v>1</v>
      </c>
      <c r="CF88" s="23">
        <f t="shared" si="53"/>
        <v>1</v>
      </c>
      <c r="CG88" s="23">
        <f t="shared" si="53"/>
        <v>1</v>
      </c>
      <c r="CH88" s="23">
        <f t="shared" si="53"/>
        <v>0</v>
      </c>
      <c r="CI88" s="23">
        <f t="shared" si="53"/>
        <v>0</v>
      </c>
      <c r="CJ88" s="23">
        <f t="shared" si="53"/>
        <v>1</v>
      </c>
      <c r="CK88" s="23">
        <f t="shared" si="53"/>
        <v>1</v>
      </c>
      <c r="CL88" s="23">
        <f t="shared" si="53"/>
        <v>1</v>
      </c>
      <c r="CM88" s="23">
        <f t="shared" si="53"/>
        <v>1</v>
      </c>
      <c r="CN88" s="23">
        <f t="shared" si="53"/>
        <v>1</v>
      </c>
      <c r="CO88" s="23">
        <f t="shared" si="53"/>
        <v>1</v>
      </c>
      <c r="CP88" s="23">
        <f t="shared" si="53"/>
        <v>1</v>
      </c>
      <c r="CQ88" s="23">
        <f t="shared" si="53"/>
        <v>1</v>
      </c>
      <c r="CR88" s="23">
        <f>IF(OR(CS83=1,CS85="x",CS83=2),1,0)</f>
        <v>1</v>
      </c>
      <c r="CS88" s="23">
        <f t="shared" ref="CS88:FD88" si="54">IF(OR(CT83=1,CT85="x",CT83=2),1,0)</f>
        <v>1</v>
      </c>
      <c r="CT88" s="23">
        <f t="shared" si="54"/>
        <v>1</v>
      </c>
      <c r="CU88" s="23">
        <f t="shared" si="54"/>
        <v>1</v>
      </c>
      <c r="CV88" s="23">
        <f t="shared" si="54"/>
        <v>1</v>
      </c>
      <c r="CW88" s="23">
        <f t="shared" si="54"/>
        <v>1</v>
      </c>
      <c r="CX88" s="23">
        <f t="shared" si="54"/>
        <v>1</v>
      </c>
      <c r="CY88" s="23">
        <f t="shared" si="54"/>
        <v>1</v>
      </c>
      <c r="CZ88" s="23">
        <f t="shared" si="54"/>
        <v>1</v>
      </c>
      <c r="DA88" s="23">
        <f t="shared" si="54"/>
        <v>1</v>
      </c>
      <c r="DB88" s="23">
        <f t="shared" si="54"/>
        <v>1</v>
      </c>
      <c r="DC88" s="23">
        <f t="shared" si="54"/>
        <v>1</v>
      </c>
      <c r="DD88" s="23">
        <f t="shared" si="54"/>
        <v>1</v>
      </c>
      <c r="DE88" s="23">
        <f t="shared" si="54"/>
        <v>1</v>
      </c>
      <c r="DF88" s="23">
        <f t="shared" si="54"/>
        <v>1</v>
      </c>
      <c r="DG88" s="23">
        <f t="shared" si="54"/>
        <v>1</v>
      </c>
      <c r="DH88" s="23">
        <f t="shared" si="54"/>
        <v>1</v>
      </c>
      <c r="DI88" s="23">
        <f t="shared" si="54"/>
        <v>1</v>
      </c>
      <c r="DJ88" s="23">
        <f t="shared" si="54"/>
        <v>1</v>
      </c>
      <c r="DK88" s="23">
        <f t="shared" si="54"/>
        <v>1</v>
      </c>
      <c r="DL88" s="23">
        <f t="shared" si="54"/>
        <v>0</v>
      </c>
      <c r="DM88" s="23">
        <f t="shared" si="54"/>
        <v>0</v>
      </c>
      <c r="DN88" s="23">
        <f t="shared" si="54"/>
        <v>0</v>
      </c>
      <c r="DO88" s="23">
        <f t="shared" si="54"/>
        <v>0</v>
      </c>
      <c r="DP88" s="23">
        <f t="shared" si="54"/>
        <v>0</v>
      </c>
      <c r="DQ88" s="23">
        <f t="shared" si="54"/>
        <v>0</v>
      </c>
      <c r="DR88" s="23">
        <f t="shared" si="54"/>
        <v>0</v>
      </c>
      <c r="DS88" s="23">
        <f t="shared" si="54"/>
        <v>0</v>
      </c>
      <c r="DT88" s="23">
        <f t="shared" si="54"/>
        <v>1</v>
      </c>
      <c r="DU88" s="23">
        <f t="shared" si="54"/>
        <v>1</v>
      </c>
      <c r="DV88" s="23">
        <f t="shared" si="54"/>
        <v>1</v>
      </c>
      <c r="DW88" s="23">
        <f t="shared" si="54"/>
        <v>1</v>
      </c>
      <c r="DX88" s="23">
        <f t="shared" si="54"/>
        <v>1</v>
      </c>
      <c r="DY88" s="23">
        <f t="shared" si="54"/>
        <v>1</v>
      </c>
      <c r="DZ88" s="23">
        <f t="shared" si="54"/>
        <v>1</v>
      </c>
      <c r="EA88" s="23">
        <f t="shared" si="54"/>
        <v>1</v>
      </c>
      <c r="EB88" s="23">
        <f t="shared" si="54"/>
        <v>0</v>
      </c>
      <c r="EC88" s="23">
        <f t="shared" si="54"/>
        <v>0</v>
      </c>
      <c r="ED88" s="23">
        <f t="shared" si="54"/>
        <v>0</v>
      </c>
      <c r="EE88" s="23">
        <f t="shared" si="54"/>
        <v>0</v>
      </c>
      <c r="EF88" s="23">
        <f t="shared" si="54"/>
        <v>0</v>
      </c>
      <c r="EG88" s="23">
        <f t="shared" si="54"/>
        <v>0</v>
      </c>
      <c r="EH88" s="23">
        <f t="shared" si="54"/>
        <v>0</v>
      </c>
      <c r="EI88" s="23">
        <f t="shared" si="54"/>
        <v>0</v>
      </c>
      <c r="EJ88" s="23">
        <f t="shared" si="54"/>
        <v>1</v>
      </c>
      <c r="EK88" s="23">
        <f t="shared" si="54"/>
        <v>1</v>
      </c>
      <c r="EL88" s="23">
        <f t="shared" si="54"/>
        <v>1</v>
      </c>
      <c r="EM88" s="23">
        <f t="shared" si="54"/>
        <v>0</v>
      </c>
      <c r="EN88" s="45">
        <v>0</v>
      </c>
      <c r="EO88" s="23">
        <f t="shared" si="54"/>
        <v>1</v>
      </c>
      <c r="EP88" s="23">
        <f t="shared" si="54"/>
        <v>1</v>
      </c>
      <c r="EQ88" s="23">
        <f t="shared" si="54"/>
        <v>1</v>
      </c>
      <c r="ER88" s="23">
        <f t="shared" si="54"/>
        <v>1</v>
      </c>
      <c r="ES88" s="23">
        <f t="shared" si="54"/>
        <v>1</v>
      </c>
      <c r="ET88" s="23">
        <f t="shared" si="54"/>
        <v>1</v>
      </c>
      <c r="EU88" s="23">
        <f t="shared" si="54"/>
        <v>1</v>
      </c>
      <c r="EV88" s="23">
        <f t="shared" si="54"/>
        <v>1</v>
      </c>
      <c r="EW88" s="23">
        <f t="shared" si="54"/>
        <v>1</v>
      </c>
      <c r="EX88" s="23">
        <f t="shared" si="54"/>
        <v>1</v>
      </c>
      <c r="EY88" s="23">
        <f t="shared" si="54"/>
        <v>1</v>
      </c>
      <c r="EZ88" s="23">
        <f t="shared" si="54"/>
        <v>1</v>
      </c>
      <c r="FA88" s="23">
        <f t="shared" si="54"/>
        <v>1</v>
      </c>
      <c r="FB88" s="23">
        <f t="shared" si="54"/>
        <v>1</v>
      </c>
      <c r="FC88" s="23">
        <f t="shared" si="54"/>
        <v>1</v>
      </c>
      <c r="FD88" s="23">
        <f t="shared" si="54"/>
        <v>1</v>
      </c>
      <c r="FE88" s="23">
        <f t="shared" ref="FE88:FV88" si="55">IF(OR(FF83=1,FF85="x",FF83=2),1,0)</f>
        <v>0</v>
      </c>
      <c r="FF88" s="23">
        <f t="shared" si="55"/>
        <v>0</v>
      </c>
      <c r="FG88" s="23">
        <f t="shared" si="55"/>
        <v>1</v>
      </c>
      <c r="FH88" s="23">
        <f t="shared" si="55"/>
        <v>1</v>
      </c>
      <c r="FI88" s="23">
        <f t="shared" si="55"/>
        <v>1</v>
      </c>
      <c r="FJ88" s="23">
        <f t="shared" si="55"/>
        <v>1</v>
      </c>
      <c r="FK88" s="23">
        <f t="shared" si="55"/>
        <v>1</v>
      </c>
      <c r="FL88" s="23">
        <f t="shared" si="55"/>
        <v>1</v>
      </c>
      <c r="FM88" s="23">
        <f t="shared" si="55"/>
        <v>1</v>
      </c>
      <c r="FN88" s="23">
        <f t="shared" si="55"/>
        <v>1</v>
      </c>
      <c r="FO88" s="23">
        <f t="shared" si="55"/>
        <v>1</v>
      </c>
      <c r="FP88" s="23">
        <f t="shared" si="55"/>
        <v>0</v>
      </c>
      <c r="FQ88" s="23">
        <f t="shared" si="55"/>
        <v>1</v>
      </c>
      <c r="FR88" s="23">
        <f t="shared" si="55"/>
        <v>1</v>
      </c>
      <c r="FS88" s="23">
        <f t="shared" si="55"/>
        <v>1</v>
      </c>
      <c r="FT88" s="23">
        <f t="shared" si="55"/>
        <v>1</v>
      </c>
      <c r="FU88" s="23">
        <f t="shared" si="55"/>
        <v>0</v>
      </c>
      <c r="FV88" s="23">
        <f t="shared" si="55"/>
        <v>0</v>
      </c>
      <c r="FW88" s="23" t="e">
        <f>IF(OR(#REF!=1,#REF!="x",#REF!=2),1,0)</f>
        <v>#REF!</v>
      </c>
    </row>
    <row r="89" spans="1:179" ht="12" hidden="1" customHeight="1" x14ac:dyDescent="0.25">
      <c r="A89" s="34" t="s">
        <v>27</v>
      </c>
      <c r="B89" s="22" t="s">
        <v>13</v>
      </c>
      <c r="C89" s="25"/>
      <c r="D89" s="25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46" t="s">
        <v>28</v>
      </c>
      <c r="S89" s="26"/>
      <c r="T89" s="26" t="s">
        <v>21</v>
      </c>
      <c r="U89" s="26"/>
      <c r="V89" s="26"/>
      <c r="W89" s="26"/>
      <c r="X89" s="26" t="s">
        <v>26</v>
      </c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46" t="s">
        <v>15</v>
      </c>
      <c r="AK89" s="26"/>
      <c r="AL89" s="26" t="s">
        <v>26</v>
      </c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  <c r="AY89" s="26"/>
      <c r="AZ89" s="26"/>
      <c r="BA89" s="26"/>
      <c r="BB89" s="26"/>
      <c r="BC89" s="26"/>
      <c r="BD89" s="26"/>
      <c r="BE89" s="26"/>
      <c r="BF89" s="26"/>
      <c r="BG89" s="26"/>
      <c r="BH89" s="26"/>
      <c r="BI89" s="26"/>
      <c r="BJ89" s="26"/>
      <c r="BK89" s="26"/>
      <c r="BL89" s="26"/>
      <c r="BM89" s="26"/>
      <c r="BN89" s="26"/>
      <c r="BO89" s="26"/>
      <c r="BP89" s="26"/>
      <c r="BQ89" s="26"/>
      <c r="BR89" s="26"/>
      <c r="BS89" s="26"/>
      <c r="BT89" s="26"/>
      <c r="BU89" s="26"/>
      <c r="BV89" s="26"/>
      <c r="BW89" s="26"/>
      <c r="BX89" s="26"/>
      <c r="BY89" s="26"/>
      <c r="BZ89" s="26"/>
      <c r="CA89" s="26"/>
      <c r="CB89" s="26"/>
      <c r="CC89" s="26"/>
      <c r="CD89" s="26"/>
      <c r="CE89" s="26"/>
      <c r="CF89" s="26"/>
      <c r="CG89" s="26"/>
      <c r="CH89" s="26"/>
      <c r="CI89" s="26"/>
      <c r="CJ89" s="26"/>
      <c r="CK89" s="26"/>
      <c r="CL89" s="26"/>
      <c r="CM89" s="26"/>
      <c r="CN89" s="26"/>
      <c r="CO89" s="26"/>
      <c r="CP89" s="26" t="s">
        <v>24</v>
      </c>
      <c r="CQ89" s="26"/>
      <c r="CR89" s="26"/>
      <c r="CS89" s="26"/>
      <c r="CT89" s="26"/>
      <c r="CU89" s="26"/>
      <c r="CV89" s="26"/>
      <c r="CW89" s="26"/>
      <c r="CX89" s="46" t="s">
        <v>24</v>
      </c>
      <c r="CY89" s="26"/>
      <c r="CZ89" s="26"/>
      <c r="DA89" s="26"/>
      <c r="DB89" s="26"/>
      <c r="DC89" s="26"/>
      <c r="DD89" s="26" t="s">
        <v>24</v>
      </c>
      <c r="DE89" s="26"/>
      <c r="DF89" s="26"/>
      <c r="DG89" s="26"/>
      <c r="DH89" s="26"/>
      <c r="DI89" s="26"/>
      <c r="DJ89" s="26"/>
      <c r="DK89" s="26"/>
      <c r="DL89" s="26" t="s">
        <v>21</v>
      </c>
      <c r="DM89" s="26"/>
      <c r="DN89" s="26"/>
      <c r="DO89" s="26"/>
      <c r="DP89" s="26"/>
      <c r="DQ89" s="26"/>
      <c r="DR89" s="26"/>
      <c r="DS89" s="26"/>
      <c r="DT89" s="26"/>
      <c r="DU89" s="26"/>
      <c r="DV89" s="26"/>
      <c r="DW89" s="26"/>
      <c r="DX89" s="26"/>
      <c r="DY89" s="26"/>
      <c r="DZ89" s="26" t="s">
        <v>21</v>
      </c>
      <c r="EA89" s="26"/>
      <c r="EB89" s="26"/>
      <c r="EC89" s="26"/>
      <c r="ED89" s="26"/>
      <c r="EE89" s="26"/>
      <c r="EF89" s="26"/>
      <c r="EG89" s="26"/>
      <c r="EH89" s="26"/>
      <c r="EI89" s="26"/>
      <c r="EJ89" s="26"/>
      <c r="EK89" s="26"/>
      <c r="EL89" s="26"/>
      <c r="EM89" s="26"/>
      <c r="EN89" s="26"/>
      <c r="EO89" s="26"/>
      <c r="EP89" s="26"/>
      <c r="EQ89" s="26"/>
      <c r="ER89" s="26"/>
      <c r="ES89" s="26"/>
      <c r="ET89" s="26"/>
      <c r="EU89" s="26" t="s">
        <v>29</v>
      </c>
      <c r="EV89" s="26"/>
      <c r="EW89" s="26"/>
      <c r="EX89" s="26"/>
      <c r="EY89" s="26"/>
      <c r="EZ89" s="26"/>
      <c r="FA89" s="26"/>
      <c r="FB89" s="46" t="s">
        <v>30</v>
      </c>
      <c r="FC89" s="26"/>
      <c r="FD89" s="26"/>
      <c r="FE89" s="26"/>
      <c r="FF89" s="26"/>
      <c r="FG89" s="26"/>
      <c r="FH89" s="26"/>
      <c r="FI89" s="26"/>
      <c r="FJ89" s="26"/>
      <c r="FK89" s="26"/>
      <c r="FL89" s="26"/>
      <c r="FM89" s="26"/>
      <c r="FN89" s="26"/>
      <c r="FO89" s="26"/>
      <c r="FP89" s="26"/>
      <c r="FQ89" s="26"/>
      <c r="FR89" s="26"/>
      <c r="FS89" s="26"/>
      <c r="FT89" s="26"/>
      <c r="FU89" s="26"/>
      <c r="FV89" s="26"/>
      <c r="FW89" s="26"/>
    </row>
    <row r="90" spans="1:179" ht="12" hidden="1" customHeight="1" x14ac:dyDescent="0.25">
      <c r="A90" s="34" t="s">
        <v>27</v>
      </c>
      <c r="B90" s="28" t="s">
        <v>14</v>
      </c>
      <c r="C90" s="29"/>
      <c r="D90" s="29"/>
      <c r="E90" s="30"/>
      <c r="F90" s="30"/>
      <c r="G90" s="30"/>
      <c r="H90" s="30"/>
      <c r="I90" s="30"/>
      <c r="J90" s="30"/>
      <c r="K90" s="30"/>
      <c r="L90" s="30" t="s">
        <v>9</v>
      </c>
      <c r="M90" s="30"/>
      <c r="N90" s="30"/>
      <c r="O90" s="30"/>
      <c r="P90" s="30"/>
      <c r="Q90" s="30"/>
      <c r="R90" s="30"/>
      <c r="S90" s="30"/>
      <c r="T90" s="30" t="s">
        <v>22</v>
      </c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  <c r="AY90" s="30" t="s">
        <v>31</v>
      </c>
      <c r="AZ90" s="30"/>
      <c r="BA90" s="30"/>
      <c r="BB90" s="30"/>
      <c r="BC90" s="30"/>
      <c r="BD90" s="30"/>
      <c r="BE90" s="30"/>
      <c r="BF90" s="30"/>
      <c r="BG90" s="30"/>
      <c r="BH90" s="30"/>
      <c r="BI90" s="30"/>
      <c r="BJ90" s="30"/>
      <c r="BK90" s="30"/>
      <c r="BL90" s="30"/>
      <c r="BM90" s="30"/>
      <c r="BN90" s="30"/>
      <c r="BO90" s="30"/>
      <c r="BP90" s="30"/>
      <c r="BQ90" s="38" t="s">
        <v>23</v>
      </c>
      <c r="BR90" s="30"/>
      <c r="BS90" s="30"/>
      <c r="BT90" s="30"/>
      <c r="BU90" s="30"/>
      <c r="BV90" s="30"/>
      <c r="BW90" s="30"/>
      <c r="BX90" s="30"/>
      <c r="BY90" s="30"/>
      <c r="BZ90" s="30"/>
      <c r="CA90" s="30"/>
      <c r="CB90" s="30"/>
      <c r="CC90" s="30"/>
      <c r="CD90" s="30"/>
      <c r="CE90" s="30"/>
      <c r="CF90" s="30"/>
      <c r="CG90" s="30"/>
      <c r="CH90" s="30"/>
      <c r="CI90" s="30"/>
      <c r="CJ90" s="30"/>
      <c r="CK90" s="30"/>
      <c r="CL90" s="30"/>
      <c r="CM90" s="30"/>
      <c r="CN90" s="30"/>
      <c r="CO90" s="38" t="s">
        <v>24</v>
      </c>
      <c r="CP90" s="30"/>
      <c r="CQ90" s="30"/>
      <c r="CR90" s="30"/>
      <c r="CS90" s="30"/>
      <c r="CT90" s="30"/>
      <c r="CU90" s="30"/>
      <c r="CV90" s="30"/>
      <c r="CW90" s="30"/>
      <c r="CX90" s="30"/>
      <c r="CY90" s="30"/>
      <c r="CZ90" s="30"/>
      <c r="DA90" s="30"/>
      <c r="DB90" s="30"/>
      <c r="DC90" s="30"/>
      <c r="DD90" s="30"/>
      <c r="DE90" s="30"/>
      <c r="DF90" s="30"/>
      <c r="DG90" s="30"/>
      <c r="DH90" s="30"/>
      <c r="DI90" s="30"/>
      <c r="DJ90" s="30"/>
      <c r="DK90" s="30"/>
      <c r="DL90" s="30"/>
      <c r="DM90" s="30"/>
      <c r="DN90" s="30"/>
      <c r="DO90" s="30"/>
      <c r="DP90" s="30"/>
      <c r="DQ90" s="30"/>
      <c r="DR90" s="30"/>
      <c r="DS90" s="30"/>
      <c r="DT90" s="30"/>
      <c r="DU90" s="30"/>
      <c r="DV90" s="30"/>
      <c r="DW90" s="30"/>
      <c r="DX90" s="30"/>
      <c r="DY90" s="30"/>
      <c r="DZ90" s="30"/>
      <c r="EA90" s="30"/>
      <c r="EB90" s="30"/>
      <c r="EC90" s="30"/>
      <c r="ED90" s="30"/>
      <c r="EE90" s="30"/>
      <c r="EF90" s="30"/>
      <c r="EG90" s="30"/>
      <c r="EH90" s="30"/>
      <c r="EI90" s="30"/>
      <c r="EJ90" s="30"/>
      <c r="EK90" s="30"/>
      <c r="EL90" s="30"/>
      <c r="EM90" s="30"/>
      <c r="EN90" s="30" t="s">
        <v>19</v>
      </c>
      <c r="EO90" s="30"/>
      <c r="EP90" s="30"/>
      <c r="EQ90" s="30"/>
      <c r="ER90" s="30"/>
      <c r="ES90" s="30"/>
      <c r="ET90" s="30"/>
      <c r="EU90" s="30"/>
      <c r="EV90" s="30"/>
      <c r="EW90" s="30"/>
      <c r="EX90" s="30"/>
      <c r="EY90" s="30"/>
      <c r="EZ90" s="30"/>
      <c r="FA90" s="30"/>
      <c r="FB90" s="30"/>
      <c r="FC90" s="30"/>
      <c r="FD90" s="30"/>
      <c r="FE90" s="30"/>
      <c r="FF90" s="30"/>
      <c r="FG90" s="30"/>
      <c r="FH90" s="30" t="s">
        <v>29</v>
      </c>
      <c r="FI90" s="30"/>
      <c r="FJ90" s="30"/>
      <c r="FK90" s="30"/>
      <c r="FL90" s="30"/>
      <c r="FM90" s="30"/>
      <c r="FN90" s="30"/>
      <c r="FO90" s="30"/>
      <c r="FP90" s="30"/>
      <c r="FQ90" s="30"/>
      <c r="FR90" s="30"/>
      <c r="FS90" s="30"/>
      <c r="FT90" s="30"/>
      <c r="FU90" s="30"/>
      <c r="FV90" s="30"/>
      <c r="FW90" s="30"/>
    </row>
    <row r="91" spans="1:179" ht="18.75" hidden="1" customHeight="1" x14ac:dyDescent="0.25">
      <c r="A91" s="6"/>
      <c r="B91" s="31"/>
      <c r="C91" s="8"/>
      <c r="D91" s="8"/>
      <c r="E91" s="43">
        <f>E55</f>
        <v>43458</v>
      </c>
      <c r="F91" s="43">
        <f t="shared" ref="F91:BQ91" si="56">F55</f>
        <v>43459</v>
      </c>
      <c r="G91" s="43">
        <f t="shared" si="56"/>
        <v>43460</v>
      </c>
      <c r="H91" s="43">
        <f t="shared" si="56"/>
        <v>43461</v>
      </c>
      <c r="I91" s="43">
        <f t="shared" si="56"/>
        <v>43462</v>
      </c>
      <c r="J91" s="44">
        <f t="shared" si="56"/>
        <v>43463</v>
      </c>
      <c r="K91" s="44">
        <f t="shared" si="56"/>
        <v>43464</v>
      </c>
      <c r="L91" s="43">
        <f t="shared" si="56"/>
        <v>43465</v>
      </c>
      <c r="M91" s="43">
        <f t="shared" si="56"/>
        <v>43466</v>
      </c>
      <c r="N91" s="43">
        <f t="shared" si="56"/>
        <v>43467</v>
      </c>
      <c r="O91" s="43">
        <f t="shared" si="56"/>
        <v>43468</v>
      </c>
      <c r="P91" s="43">
        <f t="shared" si="56"/>
        <v>43469</v>
      </c>
      <c r="Q91" s="44">
        <f t="shared" si="56"/>
        <v>43470</v>
      </c>
      <c r="R91" s="44">
        <f t="shared" si="56"/>
        <v>43471</v>
      </c>
      <c r="S91" s="43">
        <f t="shared" si="56"/>
        <v>43472</v>
      </c>
      <c r="T91" s="43">
        <f t="shared" si="56"/>
        <v>43473</v>
      </c>
      <c r="U91" s="43">
        <f t="shared" si="56"/>
        <v>43474</v>
      </c>
      <c r="V91" s="43">
        <f t="shared" si="56"/>
        <v>43475</v>
      </c>
      <c r="W91" s="43">
        <f t="shared" si="56"/>
        <v>43476</v>
      </c>
      <c r="X91" s="44">
        <f t="shared" si="56"/>
        <v>43477</v>
      </c>
      <c r="Y91" s="44">
        <f t="shared" si="56"/>
        <v>43478</v>
      </c>
      <c r="Z91" s="43">
        <f t="shared" si="56"/>
        <v>43479</v>
      </c>
      <c r="AA91" s="43">
        <f t="shared" si="56"/>
        <v>43480</v>
      </c>
      <c r="AB91" s="43">
        <f t="shared" si="56"/>
        <v>43481</v>
      </c>
      <c r="AC91" s="43">
        <f t="shared" si="56"/>
        <v>43482</v>
      </c>
      <c r="AD91" s="43">
        <f t="shared" si="56"/>
        <v>43483</v>
      </c>
      <c r="AE91" s="44">
        <f t="shared" si="56"/>
        <v>43484</v>
      </c>
      <c r="AF91" s="44">
        <f t="shared" si="56"/>
        <v>43485</v>
      </c>
      <c r="AG91" s="43">
        <f t="shared" si="56"/>
        <v>43486</v>
      </c>
      <c r="AH91" s="43">
        <f t="shared" si="56"/>
        <v>43487</v>
      </c>
      <c r="AI91" s="43">
        <f t="shared" si="56"/>
        <v>43488</v>
      </c>
      <c r="AJ91" s="43">
        <f t="shared" si="56"/>
        <v>43489</v>
      </c>
      <c r="AK91" s="43">
        <f t="shared" si="56"/>
        <v>43490</v>
      </c>
      <c r="AL91" s="44">
        <f t="shared" si="56"/>
        <v>43491</v>
      </c>
      <c r="AM91" s="44">
        <f t="shared" si="56"/>
        <v>43492</v>
      </c>
      <c r="AN91" s="43">
        <f t="shared" si="56"/>
        <v>43493</v>
      </c>
      <c r="AO91" s="43">
        <f t="shared" si="56"/>
        <v>43494</v>
      </c>
      <c r="AP91" s="43">
        <f t="shared" si="56"/>
        <v>43495</v>
      </c>
      <c r="AQ91" s="43">
        <f t="shared" si="56"/>
        <v>43496</v>
      </c>
      <c r="AR91" s="43">
        <f t="shared" si="56"/>
        <v>43497</v>
      </c>
      <c r="AS91" s="44">
        <f t="shared" si="56"/>
        <v>43498</v>
      </c>
      <c r="AT91" s="44">
        <f t="shared" si="56"/>
        <v>43499</v>
      </c>
      <c r="AU91" s="43">
        <f t="shared" si="56"/>
        <v>43500</v>
      </c>
      <c r="AV91" s="43">
        <f t="shared" si="56"/>
        <v>43501</v>
      </c>
      <c r="AW91" s="43">
        <f t="shared" si="56"/>
        <v>43502</v>
      </c>
      <c r="AX91" s="43">
        <f t="shared" si="56"/>
        <v>43503</v>
      </c>
      <c r="AY91" s="43">
        <f t="shared" si="56"/>
        <v>43504</v>
      </c>
      <c r="AZ91" s="44">
        <f t="shared" si="56"/>
        <v>43505</v>
      </c>
      <c r="BA91" s="44">
        <f t="shared" si="56"/>
        <v>43506</v>
      </c>
      <c r="BB91" s="43">
        <f t="shared" si="56"/>
        <v>43507</v>
      </c>
      <c r="BC91" s="43">
        <f t="shared" si="56"/>
        <v>43508</v>
      </c>
      <c r="BD91" s="43">
        <f t="shared" si="56"/>
        <v>43509</v>
      </c>
      <c r="BE91" s="43">
        <f t="shared" si="56"/>
        <v>43510</v>
      </c>
      <c r="BF91" s="43">
        <f t="shared" si="56"/>
        <v>43511</v>
      </c>
      <c r="BG91" s="44">
        <f t="shared" si="56"/>
        <v>43512</v>
      </c>
      <c r="BH91" s="44">
        <f t="shared" si="56"/>
        <v>43513</v>
      </c>
      <c r="BI91" s="43">
        <f t="shared" si="56"/>
        <v>43514</v>
      </c>
      <c r="BJ91" s="43">
        <f t="shared" si="56"/>
        <v>43515</v>
      </c>
      <c r="BK91" s="43">
        <f t="shared" si="56"/>
        <v>43516</v>
      </c>
      <c r="BL91" s="43">
        <f t="shared" si="56"/>
        <v>43517</v>
      </c>
      <c r="BM91" s="43">
        <f t="shared" si="56"/>
        <v>43518</v>
      </c>
      <c r="BN91" s="44">
        <f t="shared" si="56"/>
        <v>43519</v>
      </c>
      <c r="BO91" s="44">
        <f t="shared" si="56"/>
        <v>43520</v>
      </c>
      <c r="BP91" s="43">
        <f t="shared" si="56"/>
        <v>43521</v>
      </c>
      <c r="BQ91" s="43">
        <f t="shared" si="56"/>
        <v>43522</v>
      </c>
      <c r="BR91" s="43">
        <f t="shared" ref="BR91:EC91" si="57">BR55</f>
        <v>43523</v>
      </c>
      <c r="BS91" s="43">
        <f t="shared" si="57"/>
        <v>43524</v>
      </c>
      <c r="BT91" s="43">
        <f t="shared" si="57"/>
        <v>43525</v>
      </c>
      <c r="BU91" s="44">
        <f t="shared" si="57"/>
        <v>43526</v>
      </c>
      <c r="BV91" s="44">
        <f t="shared" si="57"/>
        <v>43527</v>
      </c>
      <c r="BW91" s="43">
        <f t="shared" si="57"/>
        <v>43528</v>
      </c>
      <c r="BX91" s="43">
        <f t="shared" si="57"/>
        <v>43529</v>
      </c>
      <c r="BY91" s="43">
        <f t="shared" si="57"/>
        <v>43530</v>
      </c>
      <c r="BZ91" s="43">
        <f t="shared" si="57"/>
        <v>43531</v>
      </c>
      <c r="CA91" s="43">
        <f t="shared" si="57"/>
        <v>43532</v>
      </c>
      <c r="CB91" s="44">
        <f t="shared" si="57"/>
        <v>43533</v>
      </c>
      <c r="CC91" s="44">
        <f t="shared" si="57"/>
        <v>43534</v>
      </c>
      <c r="CD91" s="43">
        <f t="shared" si="57"/>
        <v>43535</v>
      </c>
      <c r="CE91" s="43">
        <f t="shared" si="57"/>
        <v>43536</v>
      </c>
      <c r="CF91" s="43">
        <f t="shared" si="57"/>
        <v>43537</v>
      </c>
      <c r="CG91" s="43">
        <f t="shared" si="57"/>
        <v>43538</v>
      </c>
      <c r="CH91" s="43">
        <f t="shared" si="57"/>
        <v>43539</v>
      </c>
      <c r="CI91" s="44">
        <f t="shared" si="57"/>
        <v>43540</v>
      </c>
      <c r="CJ91" s="44">
        <f t="shared" si="57"/>
        <v>43541</v>
      </c>
      <c r="CK91" s="43">
        <f t="shared" si="57"/>
        <v>43542</v>
      </c>
      <c r="CL91" s="43">
        <f t="shared" si="57"/>
        <v>43543</v>
      </c>
      <c r="CM91" s="43">
        <f t="shared" si="57"/>
        <v>43544</v>
      </c>
      <c r="CN91" s="43">
        <f t="shared" si="57"/>
        <v>43545</v>
      </c>
      <c r="CO91" s="43">
        <f t="shared" si="57"/>
        <v>43546</v>
      </c>
      <c r="CP91" s="44">
        <f t="shared" si="57"/>
        <v>43547</v>
      </c>
      <c r="CQ91" s="44">
        <f t="shared" si="57"/>
        <v>43548</v>
      </c>
      <c r="CR91" s="43">
        <f t="shared" si="57"/>
        <v>43549</v>
      </c>
      <c r="CS91" s="43">
        <f t="shared" si="57"/>
        <v>43550</v>
      </c>
      <c r="CT91" s="43">
        <f t="shared" si="57"/>
        <v>43551</v>
      </c>
      <c r="CU91" s="43">
        <f t="shared" si="57"/>
        <v>43552</v>
      </c>
      <c r="CV91" s="43">
        <f t="shared" si="57"/>
        <v>43553</v>
      </c>
      <c r="CW91" s="44">
        <f t="shared" si="57"/>
        <v>43554</v>
      </c>
      <c r="CX91" s="44">
        <f t="shared" si="57"/>
        <v>43555</v>
      </c>
      <c r="CY91" s="43">
        <f t="shared" si="57"/>
        <v>43556</v>
      </c>
      <c r="CZ91" s="43">
        <f t="shared" si="57"/>
        <v>43557</v>
      </c>
      <c r="DA91" s="43">
        <f t="shared" si="57"/>
        <v>43558</v>
      </c>
      <c r="DB91" s="43">
        <f t="shared" si="57"/>
        <v>43559</v>
      </c>
      <c r="DC91" s="43">
        <f t="shared" si="57"/>
        <v>43560</v>
      </c>
      <c r="DD91" s="44">
        <f t="shared" si="57"/>
        <v>43561</v>
      </c>
      <c r="DE91" s="44">
        <f t="shared" si="57"/>
        <v>43562</v>
      </c>
      <c r="DF91" s="43">
        <f t="shared" si="57"/>
        <v>43563</v>
      </c>
      <c r="DG91" s="43">
        <f t="shared" si="57"/>
        <v>43564</v>
      </c>
      <c r="DH91" s="43">
        <f t="shared" si="57"/>
        <v>43565</v>
      </c>
      <c r="DI91" s="43">
        <f t="shared" si="57"/>
        <v>43566</v>
      </c>
      <c r="DJ91" s="43">
        <f t="shared" si="57"/>
        <v>43567</v>
      </c>
      <c r="DK91" s="44">
        <f t="shared" si="57"/>
        <v>43568</v>
      </c>
      <c r="DL91" s="44">
        <f t="shared" si="57"/>
        <v>43569</v>
      </c>
      <c r="DM91" s="43">
        <f t="shared" si="57"/>
        <v>43570</v>
      </c>
      <c r="DN91" s="43">
        <f t="shared" si="57"/>
        <v>43571</v>
      </c>
      <c r="DO91" s="43">
        <f t="shared" si="57"/>
        <v>43572</v>
      </c>
      <c r="DP91" s="43">
        <f t="shared" si="57"/>
        <v>43573</v>
      </c>
      <c r="DQ91" s="43">
        <f t="shared" si="57"/>
        <v>43574</v>
      </c>
      <c r="DR91" s="44">
        <f t="shared" si="57"/>
        <v>43575</v>
      </c>
      <c r="DS91" s="44">
        <f t="shared" si="57"/>
        <v>43576</v>
      </c>
      <c r="DT91" s="43">
        <f t="shared" si="57"/>
        <v>43577</v>
      </c>
      <c r="DU91" s="43">
        <f t="shared" si="57"/>
        <v>43578</v>
      </c>
      <c r="DV91" s="43">
        <f t="shared" si="57"/>
        <v>43579</v>
      </c>
      <c r="DW91" s="43">
        <f t="shared" si="57"/>
        <v>43580</v>
      </c>
      <c r="DX91" s="43">
        <f t="shared" si="57"/>
        <v>43581</v>
      </c>
      <c r="DY91" s="44">
        <f t="shared" si="57"/>
        <v>43582</v>
      </c>
      <c r="DZ91" s="44">
        <f t="shared" si="57"/>
        <v>43583</v>
      </c>
      <c r="EA91" s="43">
        <f t="shared" si="57"/>
        <v>43584</v>
      </c>
      <c r="EB91" s="43">
        <f t="shared" si="57"/>
        <v>43585</v>
      </c>
      <c r="EC91" s="43">
        <f t="shared" si="57"/>
        <v>43586</v>
      </c>
      <c r="ED91" s="43">
        <f t="shared" ref="ED91:FW91" si="58">ED55</f>
        <v>43587</v>
      </c>
      <c r="EE91" s="43">
        <f t="shared" si="58"/>
        <v>43588</v>
      </c>
      <c r="EF91" s="44">
        <f t="shared" si="58"/>
        <v>43589</v>
      </c>
      <c r="EG91" s="44">
        <f t="shared" si="58"/>
        <v>43590</v>
      </c>
      <c r="EH91" s="43">
        <f t="shared" si="58"/>
        <v>43591</v>
      </c>
      <c r="EI91" s="43">
        <f t="shared" si="58"/>
        <v>43592</v>
      </c>
      <c r="EJ91" s="43">
        <f t="shared" si="58"/>
        <v>43593</v>
      </c>
      <c r="EK91" s="43">
        <f t="shared" si="58"/>
        <v>43594</v>
      </c>
      <c r="EL91" s="43">
        <f t="shared" si="58"/>
        <v>43595</v>
      </c>
      <c r="EM91" s="44">
        <f t="shared" si="58"/>
        <v>43596</v>
      </c>
      <c r="EN91" s="44">
        <f t="shared" si="58"/>
        <v>43597</v>
      </c>
      <c r="EO91" s="43">
        <f t="shared" si="58"/>
        <v>43598</v>
      </c>
      <c r="EP91" s="43">
        <f t="shared" si="58"/>
        <v>43599</v>
      </c>
      <c r="EQ91" s="43">
        <f t="shared" si="58"/>
        <v>43600</v>
      </c>
      <c r="ER91" s="43">
        <f t="shared" si="58"/>
        <v>43601</v>
      </c>
      <c r="ES91" s="43">
        <f t="shared" si="58"/>
        <v>43602</v>
      </c>
      <c r="ET91" s="44">
        <f t="shared" si="58"/>
        <v>43603</v>
      </c>
      <c r="EU91" s="44">
        <f t="shared" si="58"/>
        <v>43604</v>
      </c>
      <c r="EV91" s="43">
        <f t="shared" si="58"/>
        <v>43605</v>
      </c>
      <c r="EW91" s="43">
        <f t="shared" si="58"/>
        <v>43606</v>
      </c>
      <c r="EX91" s="43">
        <f t="shared" si="58"/>
        <v>43607</v>
      </c>
      <c r="EY91" s="43">
        <f t="shared" si="58"/>
        <v>43608</v>
      </c>
      <c r="EZ91" s="43">
        <f t="shared" si="58"/>
        <v>43609</v>
      </c>
      <c r="FA91" s="44">
        <f t="shared" si="58"/>
        <v>43610</v>
      </c>
      <c r="FB91" s="44">
        <f t="shared" si="58"/>
        <v>43611</v>
      </c>
      <c r="FC91" s="43">
        <f t="shared" si="58"/>
        <v>43612</v>
      </c>
      <c r="FD91" s="43">
        <f t="shared" si="58"/>
        <v>43613</v>
      </c>
      <c r="FE91" s="43">
        <f t="shared" si="58"/>
        <v>43614</v>
      </c>
      <c r="FF91" s="43">
        <f t="shared" si="58"/>
        <v>43615</v>
      </c>
      <c r="FG91" s="43">
        <f t="shared" si="58"/>
        <v>43616</v>
      </c>
      <c r="FH91" s="44">
        <f t="shared" si="58"/>
        <v>43617</v>
      </c>
      <c r="FI91" s="44">
        <f t="shared" si="58"/>
        <v>43618</v>
      </c>
      <c r="FJ91" s="43">
        <f t="shared" si="58"/>
        <v>43619</v>
      </c>
      <c r="FK91" s="43">
        <f t="shared" si="58"/>
        <v>43620</v>
      </c>
      <c r="FL91" s="43">
        <f t="shared" si="58"/>
        <v>43621</v>
      </c>
      <c r="FM91" s="43">
        <f t="shared" si="58"/>
        <v>43622</v>
      </c>
      <c r="FN91" s="43">
        <f t="shared" si="58"/>
        <v>43623</v>
      </c>
      <c r="FO91" s="44">
        <f t="shared" si="58"/>
        <v>43624</v>
      </c>
      <c r="FP91" s="44">
        <f t="shared" si="58"/>
        <v>43625</v>
      </c>
      <c r="FQ91" s="43">
        <f t="shared" si="58"/>
        <v>43626</v>
      </c>
      <c r="FR91" s="43">
        <f t="shared" si="58"/>
        <v>43627</v>
      </c>
      <c r="FS91" s="43">
        <f t="shared" si="58"/>
        <v>43628</v>
      </c>
      <c r="FT91" s="43">
        <f t="shared" si="58"/>
        <v>43629</v>
      </c>
      <c r="FU91" s="43">
        <f t="shared" si="58"/>
        <v>43630</v>
      </c>
      <c r="FV91" s="44">
        <f t="shared" si="58"/>
        <v>43631</v>
      </c>
      <c r="FW91" s="44">
        <f t="shared" si="58"/>
        <v>43632</v>
      </c>
    </row>
    <row r="92" spans="1:179" ht="9.9499999999999993" customHeight="1" thickTop="1" x14ac:dyDescent="0.25">
      <c r="A92" s="34" t="s">
        <v>32</v>
      </c>
      <c r="B92" s="88" t="s">
        <v>32</v>
      </c>
      <c r="C92" s="35"/>
      <c r="D92" s="35"/>
      <c r="E92" s="41">
        <f>INDEX('[1]2019'!$M$7:$NZ$33,MATCH($B$92,'[1]2019'!$C$7:$C$33,0),MATCH(E64,'[1]2019'!$M$5:$NZ$5))</f>
        <v>4</v>
      </c>
      <c r="F92" s="41">
        <f>INDEX('[1]2019'!$M$7:$NZ$33,MATCH($B$92,'[1]2019'!$C$7:$C$33,0),MATCH(F64,'[1]2019'!$M$5:$NZ$5))</f>
        <v>5</v>
      </c>
      <c r="G92" s="41">
        <f>INDEX('[1]2019'!$M$7:$NZ$33,MATCH($B$92,'[1]2019'!$C$7:$C$33,0),MATCH(G64,'[1]2019'!$M$5:$NZ$5))</f>
        <v>4</v>
      </c>
      <c r="H92" s="41">
        <f>INDEX('[1]2019'!$M$7:$NZ$33,MATCH($B$92,'[1]2019'!$C$7:$C$33,0),MATCH(H64,'[1]2019'!$M$5:$NZ$5))</f>
        <v>4</v>
      </c>
      <c r="I92" s="41">
        <f>INDEX('[1]2019'!$M$7:$NZ$33,MATCH($B$92,'[1]2019'!$C$7:$C$33,0),MATCH(I64,'[1]2019'!$M$5:$NZ$5))</f>
        <v>4</v>
      </c>
      <c r="J92" s="41">
        <f>INDEX('[1]2019'!$M$7:$NZ$33,MATCH($B$92,'[1]2019'!$C$7:$C$33,0),MATCH(J64,'[1]2019'!$M$5:$NZ$5))</f>
        <v>0</v>
      </c>
      <c r="K92" s="41">
        <f>INDEX('[1]2019'!$M$7:$NZ$33,MATCH($B$92,'[1]2019'!$C$7:$C$33,0),MATCH(K64,'[1]2019'!$M$5:$NZ$5))</f>
        <v>0</v>
      </c>
      <c r="L92" s="41">
        <f>INDEX('[1]2019'!$M$7:$NZ$33,MATCH($B$92,'[1]2019'!$C$7:$C$33,0),MATCH(L64,'[1]2019'!$M$5:$NZ$5))</f>
        <v>0</v>
      </c>
      <c r="M92" s="41">
        <f>INDEX('[1]2019'!$M$7:$NZ$33,MATCH($B$92,'[1]2019'!$C$7:$C$33,0),MATCH(M64,'[1]2019'!$M$5:$NZ$5))</f>
        <v>5</v>
      </c>
      <c r="N92" s="41">
        <f>INDEX('[1]2019'!$M$7:$NZ$33,MATCH($B$92,'[1]2019'!$C$7:$C$33,0),MATCH(N64,'[1]2019'!$M$5:$NZ$5))</f>
        <v>3</v>
      </c>
      <c r="O92" s="41">
        <f>INDEX('[1]2019'!$M$7:$NZ$33,MATCH($B$92,'[1]2019'!$C$7:$C$33,0),MATCH(O64,'[1]2019'!$M$5:$NZ$5))</f>
        <v>1</v>
      </c>
      <c r="P92" s="41">
        <f>INDEX('[1]2019'!$M$7:$NZ$33,MATCH($B$92,'[1]2019'!$C$7:$C$33,0),MATCH(P64,'[1]2019'!$M$5:$NZ$5))</f>
        <v>1</v>
      </c>
      <c r="Q92" s="41">
        <f>INDEX('[1]2019'!$M$7:$NZ$33,MATCH($B$92,'[1]2019'!$C$7:$C$33,0),MATCH(Q64,'[1]2019'!$M$5:$NZ$5))</f>
        <v>0</v>
      </c>
      <c r="R92" s="41">
        <f>INDEX('[1]2019'!$M$7:$NZ$33,MATCH($B$92,'[1]2019'!$C$7:$C$33,0),MATCH(R64,'[1]2019'!$M$5:$NZ$5))</f>
        <v>0</v>
      </c>
      <c r="S92" s="41">
        <f>INDEX('[1]2019'!$M$7:$NZ$33,MATCH($B$92,'[1]2019'!$C$7:$C$33,0),MATCH(S64,'[1]2019'!$M$5:$NZ$5))</f>
        <v>1</v>
      </c>
      <c r="T92" s="41">
        <f>INDEX('[1]2019'!$M$7:$NZ$33,MATCH($B$92,'[1]2019'!$C$7:$C$33,0),MATCH(T64,'[1]2019'!$M$5:$NZ$5))</f>
        <v>1</v>
      </c>
      <c r="U92" s="41">
        <f>INDEX('[1]2019'!$M$7:$NZ$33,MATCH($B$92,'[1]2019'!$C$7:$C$33,0),MATCH(U64,'[1]2019'!$M$5:$NZ$5))</f>
        <v>1</v>
      </c>
      <c r="V92" s="41">
        <f>INDEX('[1]2019'!$M$7:$NZ$33,MATCH($B$92,'[1]2019'!$C$7:$C$33,0),MATCH(V64,'[1]2019'!$M$5:$NZ$5))</f>
        <v>1</v>
      </c>
      <c r="W92" s="41">
        <f>INDEX('[1]2019'!$M$7:$NZ$33,MATCH($B$92,'[1]2019'!$C$7:$C$33,0),MATCH(W64,'[1]2019'!$M$5:$NZ$5))</f>
        <v>1</v>
      </c>
      <c r="X92" s="41">
        <f>INDEX('[1]2019'!$M$7:$NZ$33,MATCH($B$92,'[1]2019'!$C$7:$C$33,0),MATCH(X64,'[1]2019'!$M$5:$NZ$5))</f>
        <v>0</v>
      </c>
      <c r="Y92" s="41">
        <f>INDEX('[1]2019'!$M$7:$NZ$33,MATCH($B$92,'[1]2019'!$C$7:$C$33,0),MATCH(Y64,'[1]2019'!$M$5:$NZ$5))</f>
        <v>0</v>
      </c>
      <c r="Z92" s="41">
        <f>INDEX('[1]2019'!$M$7:$NZ$33,MATCH($B$92,'[1]2019'!$C$7:$C$33,0),MATCH(Z64,'[1]2019'!$M$5:$NZ$5))</f>
        <v>1</v>
      </c>
      <c r="AA92" s="41">
        <f>INDEX('[1]2019'!$M$7:$NZ$33,MATCH($B$92,'[1]2019'!$C$7:$C$33,0),MATCH(AA64,'[1]2019'!$M$5:$NZ$5))</f>
        <v>1</v>
      </c>
      <c r="AB92" s="41">
        <f>INDEX('[1]2019'!$M$7:$NZ$33,MATCH($B$92,'[1]2019'!$C$7:$C$33,0),MATCH(AB64,'[1]2019'!$M$5:$NZ$5))</f>
        <v>1</v>
      </c>
      <c r="AC92" s="41">
        <f>INDEX('[1]2019'!$M$7:$NZ$33,MATCH($B$92,'[1]2019'!$C$7:$C$33,0),MATCH(AC64,'[1]2019'!$M$5:$NZ$5))</f>
        <v>1</v>
      </c>
      <c r="AD92" s="41">
        <f>INDEX('[1]2019'!$M$7:$NZ$33,MATCH($B$92,'[1]2019'!$C$7:$C$33,0),MATCH(AD64,'[1]2019'!$M$5:$NZ$5))</f>
        <v>1</v>
      </c>
      <c r="AE92" s="41">
        <f>INDEX('[1]2019'!$M$7:$NZ$33,MATCH($B$92,'[1]2019'!$C$7:$C$33,0),MATCH(AE64,'[1]2019'!$M$5:$NZ$5))</f>
        <v>0</v>
      </c>
      <c r="AF92" s="41">
        <f>INDEX('[1]2019'!$M$7:$NZ$33,MATCH($B$92,'[1]2019'!$C$7:$C$33,0),MATCH(AF64,'[1]2019'!$M$5:$NZ$5))</f>
        <v>0</v>
      </c>
      <c r="AG92" s="41">
        <f>INDEX('[1]2019'!$M$7:$NZ$33,MATCH($B$92,'[1]2019'!$C$7:$C$33,0),MATCH(AG64,'[1]2019'!$M$5:$NZ$5))</f>
        <v>1</v>
      </c>
      <c r="AH92" s="41">
        <f>INDEX('[1]2019'!$M$7:$NZ$33,MATCH($B$92,'[1]2019'!$C$7:$C$33,0),MATCH(AH64,'[1]2019'!$M$5:$NZ$5))</f>
        <v>1</v>
      </c>
      <c r="AI92" s="41">
        <f>INDEX('[1]2019'!$M$7:$NZ$33,MATCH($B$92,'[1]2019'!$C$7:$C$33,0),MATCH(AI64,'[1]2019'!$M$5:$NZ$5))</f>
        <v>1</v>
      </c>
      <c r="AJ92" s="41">
        <f>INDEX('[1]2019'!$M$7:$NZ$33,MATCH($B$92,'[1]2019'!$C$7:$C$33,0),MATCH(AJ64,'[1]2019'!$M$5:$NZ$5))</f>
        <v>1</v>
      </c>
      <c r="AK92" s="41">
        <f>INDEX('[1]2019'!$M$7:$NZ$33,MATCH($B$92,'[1]2019'!$C$7:$C$33,0),MATCH(AK64,'[1]2019'!$M$5:$NZ$5))</f>
        <v>1</v>
      </c>
      <c r="AL92" s="41">
        <f>INDEX('[1]2019'!$M$7:$NZ$33,MATCH($B$92,'[1]2019'!$C$7:$C$33,0),MATCH(AL64,'[1]2019'!$M$5:$NZ$5))</f>
        <v>0</v>
      </c>
      <c r="AM92" s="41">
        <f>INDEX('[1]2019'!$M$7:$NZ$33,MATCH($B$92,'[1]2019'!$C$7:$C$33,0),MATCH(AM64,'[1]2019'!$M$5:$NZ$5))</f>
        <v>0</v>
      </c>
      <c r="AN92" s="41">
        <f>INDEX('[1]2019'!$M$7:$NZ$33,MATCH($B$92,'[1]2019'!$C$7:$C$33,0),MATCH(AN64,'[1]2019'!$M$5:$NZ$5))</f>
        <v>1</v>
      </c>
      <c r="AO92" s="41">
        <f>INDEX('[1]2019'!$M$7:$NZ$33,MATCH($B$92,'[1]2019'!$C$7:$C$33,0),MATCH(AO64,'[1]2019'!$M$5:$NZ$5))</f>
        <v>1</v>
      </c>
      <c r="AP92" s="41">
        <f>INDEX('[1]2019'!$M$7:$NZ$33,MATCH($B$92,'[1]2019'!$C$7:$C$33,0),MATCH(AP64,'[1]2019'!$M$5:$NZ$5))</f>
        <v>1</v>
      </c>
      <c r="AQ92" s="41">
        <f>INDEX('[1]2019'!$M$7:$NZ$33,MATCH($B$92,'[1]2019'!$C$7:$C$33,0),MATCH(AQ64,'[1]2019'!$M$5:$NZ$5))</f>
        <v>1</v>
      </c>
      <c r="AR92" s="41">
        <f>INDEX('[1]2019'!$M$7:$NZ$33,MATCH($B$92,'[1]2019'!$C$7:$C$33,0),MATCH(AR64,'[1]2019'!$M$5:$NZ$5))</f>
        <v>1</v>
      </c>
      <c r="AS92" s="41">
        <f>INDEX('[1]2019'!$M$7:$NZ$33,MATCH($B$92,'[1]2019'!$C$7:$C$33,0),MATCH(AS64,'[1]2019'!$M$5:$NZ$5))</f>
        <v>0</v>
      </c>
      <c r="AT92" s="41">
        <f>INDEX('[1]2019'!$M$7:$NZ$33,MATCH($B$92,'[1]2019'!$C$7:$C$33,0),MATCH(AT64,'[1]2019'!$M$5:$NZ$5))</f>
        <v>0</v>
      </c>
      <c r="AU92" s="41">
        <f>INDEX('[1]2019'!$M$7:$NZ$33,MATCH($B$92,'[1]2019'!$C$7:$C$33,0),MATCH(AU64,'[1]2019'!$M$5:$NZ$5))</f>
        <v>1</v>
      </c>
      <c r="AV92" s="41">
        <f>INDEX('[1]2019'!$M$7:$NZ$33,MATCH($B$92,'[1]2019'!$C$7:$C$33,0),MATCH(AV64,'[1]2019'!$M$5:$NZ$5))</f>
        <v>1</v>
      </c>
      <c r="AW92" s="41">
        <f>INDEX('[1]2019'!$M$7:$NZ$33,MATCH($B$92,'[1]2019'!$C$7:$C$33,0),MATCH(AW64,'[1]2019'!$M$5:$NZ$5))</f>
        <v>1</v>
      </c>
      <c r="AX92" s="41">
        <f>INDEX('[1]2019'!$M$7:$NZ$33,MATCH($B$92,'[1]2019'!$C$7:$C$33,0),MATCH(AX64,'[1]2019'!$M$5:$NZ$5))</f>
        <v>1</v>
      </c>
      <c r="AY92" s="41">
        <f>INDEX('[1]2019'!$M$7:$NZ$33,MATCH($B$92,'[1]2019'!$C$7:$C$33,0),MATCH(AY64,'[1]2019'!$M$5:$NZ$5))</f>
        <v>1</v>
      </c>
      <c r="AZ92" s="41">
        <f>INDEX('[1]2019'!$M$7:$NZ$33,MATCH($B$92,'[1]2019'!$C$7:$C$33,0),MATCH(AZ64,'[1]2019'!$M$5:$NZ$5))</f>
        <v>0</v>
      </c>
      <c r="BA92" s="41">
        <f>INDEX('[1]2019'!$M$7:$NZ$33,MATCH($B$92,'[1]2019'!$C$7:$C$33,0),MATCH(BA64,'[1]2019'!$M$5:$NZ$5))</f>
        <v>0</v>
      </c>
      <c r="BB92" s="41">
        <f>INDEX('[1]2019'!$M$7:$NZ$33,MATCH($B$92,'[1]2019'!$C$7:$C$33,0),MATCH(BB64,'[1]2019'!$M$5:$NZ$5))</f>
        <v>1</v>
      </c>
      <c r="BC92" s="41">
        <f>INDEX('[1]2019'!$M$7:$NZ$33,MATCH($B$92,'[1]2019'!$C$7:$C$33,0),MATCH(BC64,'[1]2019'!$M$5:$NZ$5))</f>
        <v>1</v>
      </c>
      <c r="BD92" s="41">
        <f>INDEX('[1]2019'!$M$7:$NZ$33,MATCH($B$92,'[1]2019'!$C$7:$C$33,0),MATCH(BD64,'[1]2019'!$M$5:$NZ$5))</f>
        <v>1</v>
      </c>
      <c r="BE92" s="41">
        <f>INDEX('[1]2019'!$M$7:$NZ$33,MATCH($B$92,'[1]2019'!$C$7:$C$33,0),MATCH(BE64,'[1]2019'!$M$5:$NZ$5))</f>
        <v>1</v>
      </c>
      <c r="BF92" s="41">
        <f>INDEX('[1]2019'!$M$7:$NZ$33,MATCH($B$92,'[1]2019'!$C$7:$C$33,0),MATCH(BF64,'[1]2019'!$M$5:$NZ$5))</f>
        <v>1</v>
      </c>
      <c r="BG92" s="41">
        <f>INDEX('[1]2019'!$M$7:$NZ$33,MATCH($B$92,'[1]2019'!$C$7:$C$33,0),MATCH(BG64,'[1]2019'!$M$5:$NZ$5))</f>
        <v>0</v>
      </c>
      <c r="BH92" s="41">
        <f>INDEX('[1]2019'!$M$7:$NZ$33,MATCH($B$92,'[1]2019'!$C$7:$C$33,0),MATCH(BH64,'[1]2019'!$M$5:$NZ$5))</f>
        <v>0</v>
      </c>
      <c r="BI92" s="41">
        <f>INDEX('[1]2019'!$M$7:$NZ$33,MATCH($B$92,'[1]2019'!$C$7:$C$33,0),MATCH(BI64,'[1]2019'!$M$5:$NZ$5))</f>
        <v>3</v>
      </c>
      <c r="BJ92" s="41">
        <f>INDEX('[1]2019'!$M$7:$NZ$33,MATCH($B$92,'[1]2019'!$C$7:$C$33,0),MATCH(BJ64,'[1]2019'!$M$5:$NZ$5))</f>
        <v>3</v>
      </c>
      <c r="BK92" s="41">
        <f>INDEX('[1]2019'!$M$7:$NZ$33,MATCH($B$92,'[1]2019'!$C$7:$C$33,0),MATCH(BK64,'[1]2019'!$M$5:$NZ$5))</f>
        <v>3</v>
      </c>
      <c r="BL92" s="41">
        <f>INDEX('[1]2019'!$M$7:$NZ$33,MATCH($B$92,'[1]2019'!$C$7:$C$33,0),MATCH(BL64,'[1]2019'!$M$5:$NZ$5))</f>
        <v>3</v>
      </c>
      <c r="BM92" s="41">
        <f>INDEX('[1]2019'!$M$7:$NZ$33,MATCH($B$92,'[1]2019'!$C$7:$C$33,0),MATCH(BM64,'[1]2019'!$M$5:$NZ$5))</f>
        <v>3</v>
      </c>
      <c r="BN92" s="41">
        <f>INDEX('[1]2019'!$M$7:$NZ$33,MATCH($B$92,'[1]2019'!$C$7:$C$33,0),MATCH(BN64,'[1]2019'!$M$5:$NZ$5))</f>
        <v>0</v>
      </c>
      <c r="BO92" s="41">
        <f>INDEX('[1]2019'!$M$7:$NZ$33,MATCH($B$92,'[1]2019'!$C$7:$C$33,0),MATCH(BO64,'[1]2019'!$M$5:$NZ$5))</f>
        <v>0</v>
      </c>
      <c r="BP92" s="41">
        <f>INDEX('[1]2019'!$M$7:$NZ$33,MATCH($B$92,'[1]2019'!$C$7:$C$33,0),MATCH(BP64,'[1]2019'!$M$5:$NZ$5))</f>
        <v>1</v>
      </c>
      <c r="BQ92" s="41">
        <f>INDEX('[1]2019'!$M$7:$NZ$33,MATCH($B$92,'[1]2019'!$C$7:$C$33,0),MATCH(BQ64,'[1]2019'!$M$5:$NZ$5))</f>
        <v>1</v>
      </c>
      <c r="BR92" s="41">
        <f>INDEX('[1]2019'!$M$7:$NZ$33,MATCH($B$92,'[1]2019'!$C$7:$C$33,0),MATCH(BR64,'[1]2019'!$M$5:$NZ$5))</f>
        <v>1</v>
      </c>
      <c r="BS92" s="41">
        <f>INDEX('[1]2019'!$M$7:$NZ$33,MATCH($B$92,'[1]2019'!$C$7:$C$33,0),MATCH(BS64,'[1]2019'!$M$5:$NZ$5))</f>
        <v>1</v>
      </c>
      <c r="BT92" s="41">
        <f>INDEX('[1]2019'!$M$7:$NZ$33,MATCH($B$92,'[1]2019'!$C$7:$C$33,0),MATCH(BT64,'[1]2019'!$M$5:$NZ$5))</f>
        <v>1</v>
      </c>
      <c r="BU92" s="41">
        <f>INDEX('[1]2019'!$M$7:$NZ$33,MATCH($B$92,'[1]2019'!$C$7:$C$33,0),MATCH(BU64,'[1]2019'!$M$5:$NZ$5))</f>
        <v>0</v>
      </c>
      <c r="BV92" s="41">
        <f>INDEX('[1]2019'!$M$7:$NZ$33,MATCH($B$92,'[1]2019'!$C$7:$C$33,0),MATCH(BV64,'[1]2019'!$M$5:$NZ$5))</f>
        <v>0</v>
      </c>
      <c r="BW92" s="41">
        <f>INDEX('[1]2019'!$M$7:$NZ$33,MATCH($B$92,'[1]2019'!$C$7:$C$33,0),MATCH(BW64,'[1]2019'!$M$5:$NZ$5))</f>
        <v>1</v>
      </c>
      <c r="BX92" s="41">
        <f>INDEX('[1]2019'!$M$7:$NZ$33,MATCH($B$92,'[1]2019'!$C$7:$C$33,0),MATCH(BX64,'[1]2019'!$M$5:$NZ$5))</f>
        <v>1</v>
      </c>
      <c r="BY92" s="41">
        <f>INDEX('[1]2019'!$M$7:$NZ$33,MATCH($B$92,'[1]2019'!$C$7:$C$33,0),MATCH(BY64,'[1]2019'!$M$5:$NZ$5))</f>
        <v>1</v>
      </c>
      <c r="BZ92" s="41">
        <f>INDEX('[1]2019'!$M$7:$NZ$33,MATCH($B$92,'[1]2019'!$C$7:$C$33,0),MATCH(BZ64,'[1]2019'!$M$5:$NZ$5))</f>
        <v>1</v>
      </c>
      <c r="CA92" s="41">
        <f>INDEX('[1]2019'!$M$7:$NZ$33,MATCH($B$92,'[1]2019'!$C$7:$C$33,0),MATCH(CA64,'[1]2019'!$M$5:$NZ$5))</f>
        <v>1</v>
      </c>
      <c r="CB92" s="41">
        <f>INDEX('[1]2019'!$M$7:$NZ$33,MATCH($B$92,'[1]2019'!$C$7:$C$33,0),MATCH(CB64,'[1]2019'!$M$5:$NZ$5))</f>
        <v>0</v>
      </c>
      <c r="CC92" s="41">
        <f>INDEX('[1]2019'!$M$7:$NZ$33,MATCH($B$92,'[1]2019'!$C$7:$C$33,0),MATCH(CC64,'[1]2019'!$M$5:$NZ$5))</f>
        <v>0</v>
      </c>
      <c r="CD92" s="41">
        <f>INDEX('[1]2019'!$M$7:$NZ$33,MATCH($B$92,'[1]2019'!$C$7:$C$33,0),MATCH(CD64,'[1]2019'!$M$5:$NZ$5))</f>
        <v>1</v>
      </c>
      <c r="CE92" s="41">
        <f>INDEX('[1]2019'!$M$7:$NZ$33,MATCH($B$92,'[1]2019'!$C$7:$C$33,0),MATCH(CE64,'[1]2019'!$M$5:$NZ$5))</f>
        <v>1</v>
      </c>
      <c r="CF92" s="41">
        <f>INDEX('[1]2019'!$M$7:$NZ$33,MATCH($B$92,'[1]2019'!$C$7:$C$33,0),MATCH(CF64,'[1]2019'!$M$5:$NZ$5))</f>
        <v>1</v>
      </c>
      <c r="CG92" s="41">
        <f>INDEX('[1]2019'!$M$7:$NZ$33,MATCH($B$92,'[1]2019'!$C$7:$C$33,0),MATCH(CG64,'[1]2019'!$M$5:$NZ$5))</f>
        <v>1</v>
      </c>
      <c r="CH92" s="41">
        <f>INDEX('[1]2019'!$M$7:$NZ$33,MATCH($B$92,'[1]2019'!$C$7:$C$33,0),MATCH(CH64,'[1]2019'!$M$5:$NZ$5))</f>
        <v>1</v>
      </c>
      <c r="CI92" s="41">
        <f>INDEX('[1]2019'!$M$7:$NZ$33,MATCH($B$92,'[1]2019'!$C$7:$C$33,0),MATCH(CI64,'[1]2019'!$M$5:$NZ$5))</f>
        <v>0</v>
      </c>
      <c r="CJ92" s="41">
        <f>INDEX('[1]2019'!$M$7:$NZ$33,MATCH($B$92,'[1]2019'!$C$7:$C$33,0),MATCH(CJ64,'[1]2019'!$M$5:$NZ$5))</f>
        <v>0</v>
      </c>
      <c r="CK92" s="41">
        <f>INDEX('[1]2019'!$M$7:$NZ$33,MATCH($B$92,'[1]2019'!$C$7:$C$33,0),MATCH(CK64,'[1]2019'!$M$5:$NZ$5))</f>
        <v>1</v>
      </c>
      <c r="CL92" s="41">
        <f>INDEX('[1]2019'!$M$7:$NZ$33,MATCH($B$92,'[1]2019'!$C$7:$C$33,0),MATCH(CL64,'[1]2019'!$M$5:$NZ$5))</f>
        <v>1</v>
      </c>
      <c r="CM92" s="41">
        <f>INDEX('[1]2019'!$M$7:$NZ$33,MATCH($B$92,'[1]2019'!$C$7:$C$33,0),MATCH(CM64,'[1]2019'!$M$5:$NZ$5))</f>
        <v>1</v>
      </c>
      <c r="CN92" s="41">
        <f>INDEX('[1]2019'!$M$7:$NZ$33,MATCH($B$92,'[1]2019'!$C$7:$C$33,0),MATCH(CN64,'[1]2019'!$M$5:$NZ$5))</f>
        <v>1</v>
      </c>
      <c r="CO92" s="41">
        <f>INDEX('[1]2019'!$M$7:$NZ$33,MATCH($B$92,'[1]2019'!$C$7:$C$33,0),MATCH(CO64,'[1]2019'!$M$5:$NZ$5))</f>
        <v>1</v>
      </c>
      <c r="CP92" s="41">
        <f>INDEX('[1]2019'!$M$7:$NZ$33,MATCH($B$92,'[1]2019'!$C$7:$C$33,0),MATCH(CP64,'[1]2019'!$M$5:$NZ$5))</f>
        <v>0</v>
      </c>
      <c r="CQ92" s="41">
        <f>INDEX('[1]2019'!$M$7:$NZ$33,MATCH($B$92,'[1]2019'!$C$7:$C$33,0),MATCH(CQ64,'[1]2019'!$M$5:$NZ$5))</f>
        <v>0</v>
      </c>
      <c r="CR92" s="41">
        <f>INDEX('[1]2019'!$M$7:$NZ$33,MATCH($B$92,'[1]2019'!$C$7:$C$33,0),MATCH(CR64,'[1]2019'!$M$5:$NZ$5))</f>
        <v>1</v>
      </c>
      <c r="CS92" s="41">
        <f>INDEX('[1]2019'!$M$7:$NZ$33,MATCH($B$92,'[1]2019'!$C$7:$C$33,0),MATCH(CS64,'[1]2019'!$M$5:$NZ$5))</f>
        <v>1</v>
      </c>
      <c r="CT92" s="41">
        <f>INDEX('[1]2019'!$M$7:$NZ$33,MATCH($B$92,'[1]2019'!$C$7:$C$33,0),MATCH(CT64,'[1]2019'!$M$5:$NZ$5))</f>
        <v>1</v>
      </c>
      <c r="CU92" s="41">
        <f>INDEX('[1]2019'!$M$7:$NZ$33,MATCH($B$92,'[1]2019'!$C$7:$C$33,0),MATCH(CU64,'[1]2019'!$M$5:$NZ$5))</f>
        <v>1</v>
      </c>
      <c r="CV92" s="41">
        <f>INDEX('[1]2019'!$M$7:$NZ$33,MATCH($B$92,'[1]2019'!$C$7:$C$33,0),MATCH(CV64,'[1]2019'!$M$5:$NZ$5))</f>
        <v>1</v>
      </c>
      <c r="CW92" s="41">
        <f>INDEX('[1]2019'!$M$7:$NZ$33,MATCH($B$92,'[1]2019'!$C$7:$C$33,0),MATCH(CW64,'[1]2019'!$M$5:$NZ$5))</f>
        <v>0</v>
      </c>
      <c r="CX92" s="41">
        <f>INDEX('[1]2019'!$M$7:$NZ$33,MATCH($B$92,'[1]2019'!$C$7:$C$33,0),MATCH(CX64,'[1]2019'!$M$5:$NZ$5))</f>
        <v>0</v>
      </c>
      <c r="CY92" s="41">
        <f>INDEX('[1]2019'!$M$7:$NZ$33,MATCH($B$92,'[1]2019'!$C$7:$C$33,0),MATCH(CY64,'[1]2019'!$M$5:$NZ$5))</f>
        <v>1</v>
      </c>
      <c r="CZ92" s="41">
        <f>INDEX('[1]2019'!$M$7:$NZ$33,MATCH($B$92,'[1]2019'!$C$7:$C$33,0),MATCH(CZ64,'[1]2019'!$M$5:$NZ$5))</f>
        <v>1</v>
      </c>
      <c r="DA92" s="41">
        <f>INDEX('[1]2019'!$M$7:$NZ$33,MATCH($B$92,'[1]2019'!$C$7:$C$33,0),MATCH(DA64,'[1]2019'!$M$5:$NZ$5))</f>
        <v>1</v>
      </c>
      <c r="DB92" s="41">
        <f>INDEX('[1]2019'!$M$7:$NZ$33,MATCH($B$92,'[1]2019'!$C$7:$C$33,0),MATCH(DB64,'[1]2019'!$M$5:$NZ$5))</f>
        <v>1</v>
      </c>
      <c r="DC92" s="41">
        <f>INDEX('[1]2019'!$M$7:$NZ$33,MATCH($B$92,'[1]2019'!$C$7:$C$33,0),MATCH(DC64,'[1]2019'!$M$5:$NZ$5))</f>
        <v>1</v>
      </c>
      <c r="DD92" s="41">
        <f>INDEX('[1]2019'!$M$7:$NZ$33,MATCH($B$92,'[1]2019'!$C$7:$C$33,0),MATCH(DD64,'[1]2019'!$M$5:$NZ$5))</f>
        <v>0</v>
      </c>
      <c r="DE92" s="41">
        <f>INDEX('[1]2019'!$M$7:$NZ$33,MATCH($B$92,'[1]2019'!$C$7:$C$33,0),MATCH(DE64,'[1]2019'!$M$5:$NZ$5))</f>
        <v>0</v>
      </c>
      <c r="DF92" s="41">
        <f>INDEX('[1]2019'!$M$7:$NZ$33,MATCH($B$92,'[1]2019'!$C$7:$C$33,0),MATCH(DF64,'[1]2019'!$M$5:$NZ$5))</f>
        <v>1</v>
      </c>
      <c r="DG92" s="41">
        <f>INDEX('[1]2019'!$M$7:$NZ$33,MATCH($B$92,'[1]2019'!$C$7:$C$33,0),MATCH(DG64,'[1]2019'!$M$5:$NZ$5))</f>
        <v>1</v>
      </c>
      <c r="DH92" s="41">
        <f>INDEX('[1]2019'!$M$7:$NZ$33,MATCH($B$92,'[1]2019'!$C$7:$C$33,0),MATCH(DH64,'[1]2019'!$M$5:$NZ$5))</f>
        <v>1</v>
      </c>
      <c r="DI92" s="41">
        <f>INDEX('[1]2019'!$M$7:$NZ$33,MATCH($B$92,'[1]2019'!$C$7:$C$33,0),MATCH(DI64,'[1]2019'!$M$5:$NZ$5))</f>
        <v>1</v>
      </c>
      <c r="DJ92" s="41">
        <f>INDEX('[1]2019'!$M$7:$NZ$33,MATCH($B$92,'[1]2019'!$C$7:$C$33,0),MATCH(DJ64,'[1]2019'!$M$5:$NZ$5))</f>
        <v>1</v>
      </c>
      <c r="DK92" s="41">
        <f>INDEX('[1]2019'!$M$7:$NZ$33,MATCH($B$92,'[1]2019'!$C$7:$C$33,0),MATCH(DK64,'[1]2019'!$M$5:$NZ$5))</f>
        <v>0</v>
      </c>
      <c r="DL92" s="41">
        <f>INDEX('[1]2019'!$M$7:$NZ$33,MATCH($B$92,'[1]2019'!$C$7:$C$33,0),MATCH(DL64,'[1]2019'!$M$5:$NZ$5))</f>
        <v>0</v>
      </c>
      <c r="DM92" s="41">
        <f>INDEX('[1]2019'!$M$7:$NZ$33,MATCH($B$92,'[1]2019'!$C$7:$C$33,0),MATCH(DM64,'[1]2019'!$M$5:$NZ$5))</f>
        <v>3</v>
      </c>
      <c r="DN92" s="41">
        <f>INDEX('[1]2019'!$M$7:$NZ$33,MATCH($B$92,'[1]2019'!$C$7:$C$33,0),MATCH(DN64,'[1]2019'!$M$5:$NZ$5))</f>
        <v>3</v>
      </c>
      <c r="DO92" s="41">
        <f>INDEX('[1]2019'!$M$7:$NZ$33,MATCH($B$92,'[1]2019'!$C$7:$C$33,0),MATCH(DO64,'[1]2019'!$M$5:$NZ$5))</f>
        <v>3</v>
      </c>
      <c r="DP92" s="41">
        <f>INDEX('[1]2019'!$M$7:$NZ$33,MATCH($B$92,'[1]2019'!$C$7:$C$33,0),MATCH(DP64,'[1]2019'!$M$5:$NZ$5))</f>
        <v>3</v>
      </c>
      <c r="DQ92" s="41">
        <f>INDEX('[1]2019'!$M$7:$NZ$33,MATCH($B$92,'[1]2019'!$C$7:$C$33,0),MATCH(DQ64,'[1]2019'!$M$5:$NZ$5))</f>
        <v>3</v>
      </c>
      <c r="DR92" s="41">
        <f>INDEX('[1]2019'!$M$7:$NZ$33,MATCH($B$92,'[1]2019'!$C$7:$C$33,0),MATCH(DR64,'[1]2019'!$M$5:$NZ$5))</f>
        <v>0</v>
      </c>
      <c r="DS92" s="41">
        <f>INDEX('[1]2019'!$M$7:$NZ$33,MATCH($B$92,'[1]2019'!$C$7:$C$33,0),MATCH(DS64,'[1]2019'!$M$5:$NZ$5))</f>
        <v>0</v>
      </c>
      <c r="DT92" s="41">
        <f>INDEX('[1]2019'!$M$7:$NZ$33,MATCH($B$92,'[1]2019'!$C$7:$C$33,0),MATCH(DT64,'[1]2019'!$M$5:$NZ$5))</f>
        <v>5</v>
      </c>
      <c r="DU92" s="41">
        <f>INDEX('[1]2019'!$M$7:$NZ$33,MATCH($B$92,'[1]2019'!$C$7:$C$33,0),MATCH(DU64,'[1]2019'!$M$5:$NZ$5))</f>
        <v>1</v>
      </c>
      <c r="DV92" s="41">
        <f>INDEX('[1]2019'!$M$7:$NZ$33,MATCH($B$92,'[1]2019'!$C$7:$C$33,0),MATCH(DV64,'[1]2019'!$M$5:$NZ$5))</f>
        <v>1</v>
      </c>
      <c r="DW92" s="41">
        <f>INDEX('[1]2019'!$M$7:$NZ$33,MATCH($B$92,'[1]2019'!$C$7:$C$33,0),MATCH(DW64,'[1]2019'!$M$5:$NZ$5))</f>
        <v>1</v>
      </c>
      <c r="DX92" s="41">
        <f>INDEX('[1]2019'!$M$7:$NZ$33,MATCH($B$92,'[1]2019'!$C$7:$C$33,0),MATCH(DX64,'[1]2019'!$M$5:$NZ$5))</f>
        <v>1</v>
      </c>
      <c r="DY92" s="41">
        <f>INDEX('[1]2019'!$M$7:$NZ$33,MATCH($B$92,'[1]2019'!$C$7:$C$33,0),MATCH(DY64,'[1]2019'!$M$5:$NZ$5))</f>
        <v>0</v>
      </c>
      <c r="DZ92" s="41">
        <f>INDEX('[1]2019'!$M$7:$NZ$33,MATCH($B$92,'[1]2019'!$C$7:$C$33,0),MATCH(DZ64,'[1]2019'!$M$5:$NZ$5))</f>
        <v>0</v>
      </c>
      <c r="EA92" s="41">
        <f>INDEX('[1]2019'!$M$7:$NZ$33,MATCH($B$92,'[1]2019'!$C$7:$C$33,0),MATCH(EA64,'[1]2019'!$M$5:$NZ$5))</f>
        <v>1</v>
      </c>
      <c r="EB92" s="41">
        <f>INDEX('[1]2019'!$M$7:$NZ$33,MATCH($B$92,'[1]2019'!$C$7:$C$33,0),MATCH(EB64,'[1]2019'!$M$5:$NZ$5))</f>
        <v>1</v>
      </c>
      <c r="EC92" s="41">
        <f>INDEX('[1]2019'!$M$7:$NZ$33,MATCH($B$92,'[1]2019'!$C$7:$C$33,0),MATCH(EC64,'[1]2019'!$M$5:$NZ$5))</f>
        <v>5</v>
      </c>
      <c r="ED92" s="41">
        <f>INDEX('[1]2019'!$M$7:$NZ$33,MATCH($B$92,'[1]2019'!$C$7:$C$33,0),MATCH(ED64,'[1]2019'!$M$5:$NZ$5))</f>
        <v>1</v>
      </c>
      <c r="EE92" s="41">
        <f>INDEX('[1]2019'!$M$7:$NZ$33,MATCH($B$92,'[1]2019'!$C$7:$C$33,0),MATCH(EE64,'[1]2019'!$M$5:$NZ$5))</f>
        <v>1</v>
      </c>
      <c r="EF92" s="41">
        <f>INDEX('[1]2019'!$M$7:$NZ$33,MATCH($B$92,'[1]2019'!$C$7:$C$33,0),MATCH(EF64,'[1]2019'!$M$5:$NZ$5))</f>
        <v>0</v>
      </c>
      <c r="EG92" s="41">
        <f>INDEX('[1]2019'!$M$7:$NZ$33,MATCH($B$92,'[1]2019'!$C$7:$C$33,0),MATCH(EG64,'[1]2019'!$M$5:$NZ$5))</f>
        <v>0</v>
      </c>
      <c r="EH92" s="41">
        <f>INDEX('[1]2019'!$M$7:$NZ$33,MATCH($B$92,'[1]2019'!$C$7:$C$33,0),MATCH(EH64,'[1]2019'!$M$5:$NZ$5))</f>
        <v>1</v>
      </c>
      <c r="EI92" s="41">
        <f>INDEX('[1]2019'!$M$7:$NZ$33,MATCH($B$92,'[1]2019'!$C$7:$C$33,0),MATCH(EI64,'[1]2019'!$M$5:$NZ$5))</f>
        <v>1</v>
      </c>
      <c r="EJ92" s="41">
        <f>INDEX('[1]2019'!$M$7:$NZ$33,MATCH($B$92,'[1]2019'!$C$7:$C$33,0),MATCH(EJ64,'[1]2019'!$M$5:$NZ$5))</f>
        <v>5</v>
      </c>
      <c r="EK92" s="41">
        <f>INDEX('[1]2019'!$M$7:$NZ$33,MATCH($B$92,'[1]2019'!$C$7:$C$33,0),MATCH(EK64,'[1]2019'!$M$5:$NZ$5))</f>
        <v>1</v>
      </c>
      <c r="EL92" s="41">
        <f>INDEX('[1]2019'!$M$7:$NZ$33,MATCH($B$92,'[1]2019'!$C$7:$C$33,0),MATCH(EL64,'[1]2019'!$M$5:$NZ$5))</f>
        <v>1</v>
      </c>
      <c r="EM92" s="41">
        <f>INDEX('[1]2019'!$M$7:$NZ$33,MATCH($B$92,'[1]2019'!$C$7:$C$33,0),MATCH(EM64,'[1]2019'!$M$5:$NZ$5))</f>
        <v>0</v>
      </c>
      <c r="EN92" s="41">
        <f>INDEX('[1]2019'!$M$7:$NZ$33,MATCH($B$92,'[1]2019'!$C$7:$C$33,0),MATCH(EN64,'[1]2019'!$M$5:$NZ$5))</f>
        <v>0</v>
      </c>
      <c r="EO92" s="41">
        <f>INDEX('[1]2019'!$M$7:$NZ$33,MATCH($B$92,'[1]2019'!$C$7:$C$33,0),MATCH(EO64,'[1]2019'!$M$5:$NZ$5))</f>
        <v>1</v>
      </c>
      <c r="EP92" s="41">
        <f>INDEX('[1]2019'!$M$7:$NZ$33,MATCH($B$92,'[1]2019'!$C$7:$C$33,0),MATCH(EP64,'[1]2019'!$M$5:$NZ$5))</f>
        <v>1</v>
      </c>
      <c r="EQ92" s="41">
        <f>INDEX('[1]2019'!$M$7:$NZ$33,MATCH($B$92,'[1]2019'!$C$7:$C$33,0),MATCH(EQ64,'[1]2019'!$M$5:$NZ$5))</f>
        <v>1</v>
      </c>
      <c r="ER92" s="41">
        <f>INDEX('[1]2019'!$M$7:$NZ$33,MATCH($B$92,'[1]2019'!$C$7:$C$33,0),MATCH(ER64,'[1]2019'!$M$5:$NZ$5))</f>
        <v>1</v>
      </c>
      <c r="ES92" s="41">
        <f>INDEX('[1]2019'!$M$7:$NZ$33,MATCH($B$92,'[1]2019'!$C$7:$C$33,0),MATCH(ES64,'[1]2019'!$M$5:$NZ$5))</f>
        <v>1</v>
      </c>
      <c r="ET92" s="41">
        <f>INDEX('[1]2019'!$M$7:$NZ$33,MATCH($B$92,'[1]2019'!$C$7:$C$33,0),MATCH(ET64,'[1]2019'!$M$5:$NZ$5))</f>
        <v>0</v>
      </c>
      <c r="EU92" s="41">
        <f>INDEX('[1]2019'!$M$7:$NZ$33,MATCH($B$92,'[1]2019'!$C$7:$C$33,0),MATCH(EU64,'[1]2019'!$M$5:$NZ$5))</f>
        <v>0</v>
      </c>
      <c r="EV92" s="41">
        <f>INDEX('[1]2019'!$M$7:$NZ$33,MATCH($B$92,'[1]2019'!$C$7:$C$33,0),MATCH(EV64,'[1]2019'!$M$5:$NZ$5))</f>
        <v>1</v>
      </c>
      <c r="EW92" s="41">
        <f>INDEX('[1]2019'!$M$7:$NZ$33,MATCH($B$92,'[1]2019'!$C$7:$C$33,0),MATCH(EW64,'[1]2019'!$M$5:$NZ$5))</f>
        <v>1</v>
      </c>
      <c r="EX92" s="41">
        <f>INDEX('[1]2019'!$M$7:$NZ$33,MATCH($B$92,'[1]2019'!$C$7:$C$33,0),MATCH(EX64,'[1]2019'!$M$5:$NZ$5))</f>
        <v>1</v>
      </c>
      <c r="EY92" s="41">
        <f>INDEX('[1]2019'!$M$7:$NZ$33,MATCH($B$92,'[1]2019'!$C$7:$C$33,0),MATCH(EY64,'[1]2019'!$M$5:$NZ$5))</f>
        <v>1</v>
      </c>
      <c r="EZ92" s="41">
        <f>INDEX('[1]2019'!$M$7:$NZ$33,MATCH($B$92,'[1]2019'!$C$7:$C$33,0),MATCH(EZ64,'[1]2019'!$M$5:$NZ$5))</f>
        <v>1</v>
      </c>
      <c r="FA92" s="41">
        <f>INDEX('[1]2019'!$M$7:$NZ$33,MATCH($B$92,'[1]2019'!$C$7:$C$33,0),MATCH(FA64,'[1]2019'!$M$5:$NZ$5))</f>
        <v>0</v>
      </c>
      <c r="FB92" s="41">
        <f>INDEX('[1]2019'!$M$7:$NZ$33,MATCH($B$92,'[1]2019'!$C$7:$C$33,0),MATCH(FB64,'[1]2019'!$M$5:$NZ$5))</f>
        <v>0</v>
      </c>
      <c r="FC92" s="41">
        <f>INDEX('[1]2019'!$M$7:$NZ$33,MATCH($B$92,'[1]2019'!$C$7:$C$33,0),MATCH(FC64,'[1]2019'!$M$5:$NZ$5))</f>
        <v>1</v>
      </c>
      <c r="FD92" s="41">
        <f>INDEX('[1]2019'!$M$7:$NZ$33,MATCH($B$92,'[1]2019'!$C$7:$C$33,0),MATCH(FD64,'[1]2019'!$M$5:$NZ$5))</f>
        <v>1</v>
      </c>
      <c r="FE92" s="41">
        <f>INDEX('[1]2019'!$M$7:$NZ$33,MATCH($B$92,'[1]2019'!$C$7:$C$33,0),MATCH(FE64,'[1]2019'!$M$5:$NZ$5))</f>
        <v>1</v>
      </c>
      <c r="FF92" s="41">
        <f>INDEX('[1]2019'!$M$7:$NZ$33,MATCH($B$92,'[1]2019'!$C$7:$C$33,0),MATCH(FF64,'[1]2019'!$M$5:$NZ$5))</f>
        <v>5</v>
      </c>
      <c r="FG92" s="41">
        <f>INDEX('[1]2019'!$M$7:$NZ$33,MATCH($B$92,'[1]2019'!$C$7:$C$33,0),MATCH(FG64,'[1]2019'!$M$5:$NZ$5))</f>
        <v>3</v>
      </c>
      <c r="FH92" s="41">
        <f>INDEX('[1]2019'!$M$7:$NZ$33,MATCH($B$92,'[1]2019'!$C$7:$C$33,0),MATCH(FH64,'[1]2019'!$M$5:$NZ$5))</f>
        <v>0</v>
      </c>
      <c r="FI92" s="41">
        <f>INDEX('[1]2019'!$M$7:$NZ$33,MATCH($B$92,'[1]2019'!$C$7:$C$33,0),MATCH(FI64,'[1]2019'!$M$5:$NZ$5))</f>
        <v>0</v>
      </c>
      <c r="FJ92" s="41">
        <f>INDEX('[1]2019'!$M$7:$NZ$33,MATCH($B$92,'[1]2019'!$C$7:$C$33,0),MATCH(FJ64,'[1]2019'!$M$5:$NZ$5))</f>
        <v>1</v>
      </c>
      <c r="FK92" s="41">
        <f>INDEX('[1]2019'!$M$7:$NZ$33,MATCH($B$92,'[1]2019'!$C$7:$C$33,0),MATCH(FK64,'[1]2019'!$M$5:$NZ$5))</f>
        <v>1</v>
      </c>
      <c r="FL92" s="41">
        <f>INDEX('[1]2019'!$M$7:$NZ$33,MATCH($B$92,'[1]2019'!$C$7:$C$33,0),MATCH(FL64,'[1]2019'!$M$5:$NZ$5))</f>
        <v>1</v>
      </c>
      <c r="FM92" s="41">
        <f>INDEX('[1]2019'!$M$7:$NZ$33,MATCH($B$92,'[1]2019'!$C$7:$C$33,0),MATCH(FM64,'[1]2019'!$M$5:$NZ$5))</f>
        <v>1</v>
      </c>
      <c r="FN92" s="41">
        <f>INDEX('[1]2019'!$M$7:$NZ$33,MATCH($B$92,'[1]2019'!$C$7:$C$33,0),MATCH(FN64,'[1]2019'!$M$5:$NZ$5))</f>
        <v>1</v>
      </c>
      <c r="FO92" s="41">
        <f>INDEX('[1]2019'!$M$7:$NZ$33,MATCH($B$92,'[1]2019'!$C$7:$C$33,0),MATCH(FO64,'[1]2019'!$M$5:$NZ$5))</f>
        <v>0</v>
      </c>
      <c r="FP92" s="41">
        <f>INDEX('[1]2019'!$M$7:$NZ$33,MATCH($B$92,'[1]2019'!$C$7:$C$33,0),MATCH(FP64,'[1]2019'!$M$5:$NZ$5))</f>
        <v>0</v>
      </c>
      <c r="FQ92" s="41">
        <f>INDEX('[1]2019'!$M$7:$NZ$33,MATCH($B$92,'[1]2019'!$C$7:$C$33,0),MATCH(FQ64,'[1]2019'!$M$5:$NZ$5))</f>
        <v>5</v>
      </c>
      <c r="FR92" s="41">
        <f>INDEX('[1]2019'!$M$7:$NZ$33,MATCH($B$92,'[1]2019'!$C$7:$C$33,0),MATCH(FR64,'[1]2019'!$M$5:$NZ$5))</f>
        <v>1</v>
      </c>
      <c r="FS92" s="41">
        <f>INDEX('[1]2019'!$M$7:$NZ$33,MATCH($B$92,'[1]2019'!$C$7:$C$33,0),MATCH(FS64,'[1]2019'!$M$5:$NZ$5))</f>
        <v>1</v>
      </c>
      <c r="FT92" s="41">
        <f>INDEX('[1]2019'!$M$7:$NZ$33,MATCH($B$92,'[1]2019'!$C$7:$C$33,0),MATCH(FT64,'[1]2019'!$M$5:$NZ$5))</f>
        <v>1</v>
      </c>
      <c r="FU92" s="41">
        <f>INDEX('[1]2019'!$M$7:$NZ$33,MATCH($B$92,'[1]2019'!$C$7:$C$33,0),MATCH(FU64,'[1]2019'!$M$5:$NZ$5))</f>
        <v>1</v>
      </c>
      <c r="FV92" s="41">
        <f>INDEX('[1]2019'!$M$7:$NZ$33,MATCH($B$92,'[1]2019'!$C$7:$C$33,0),MATCH(FV64,'[1]2019'!$M$5:$NZ$5))</f>
        <v>0</v>
      </c>
      <c r="FW92" s="41">
        <f>INDEX('[1]2019'!$M$7:$NZ$33,MATCH($B$92,'[1]2019'!$C$7:$C$33,0),MATCH(FW64,'[1]2019'!$M$5:$NZ$5))</f>
        <v>0</v>
      </c>
    </row>
    <row r="93" spans="1:179" ht="19.5" customHeight="1" thickBot="1" x14ac:dyDescent="0.3">
      <c r="A93" s="34" t="s">
        <v>32</v>
      </c>
      <c r="B93" s="89"/>
      <c r="C93" s="23"/>
      <c r="D93" s="23"/>
      <c r="E93" s="36">
        <f>IF(AND(INDEX('[1]2019'!$M$7:$NZ$33,MATCH($B$92,'[1]2019'!$C$7:$C$33,0),MATCH(E55,'[1]2019'!$M$5:$NZ$5))=0,OR(E94="x",E94="p")),"FH",IF(AND(INDEX('[1]2019'!$M$7:$NZ$33,MATCH($B$92,'[1]2019'!$C$7:$C$33,0),MATCH(E55,'[1]2019'!$M$5:$NZ$5))&gt;2,OR(E94="x",E94="p")),"FH",INDEX('[1]2019'!$M$7:$NZ$33,MATCH($B$92,'[1]2019'!$C$7:$C$33,0),MATCH(E55,'[1]2019'!$M$5:$NZ$5))))</f>
        <v>4</v>
      </c>
      <c r="F93" s="36">
        <f>IF(AND(INDEX('[1]2019'!$M$7:$NZ$33,MATCH($B$92,'[1]2019'!$C$7:$C$33,0),MATCH(F55,'[1]2019'!$M$5:$NZ$5))=0,OR(F94="x",F94="p")),"FH",IF(AND(INDEX('[1]2019'!$M$7:$NZ$33,MATCH($B$92,'[1]2019'!$C$7:$C$33,0),MATCH(F55,'[1]2019'!$M$5:$NZ$5))&gt;2,OR(F94="x",F94="p")),"FH",INDEX('[1]2019'!$M$7:$NZ$33,MATCH($B$92,'[1]2019'!$C$7:$C$33,0),MATCH(F55,'[1]2019'!$M$5:$NZ$5))))</f>
        <v>5</v>
      </c>
      <c r="G93" s="36">
        <f>IF(AND(INDEX('[1]2019'!$M$7:$NZ$33,MATCH($B$92,'[1]2019'!$C$7:$C$33,0),MATCH(G55,'[1]2019'!$M$5:$NZ$5))=0,OR(G94="x",G94="p")),"FH",IF(AND(INDEX('[1]2019'!$M$7:$NZ$33,MATCH($B$92,'[1]2019'!$C$7:$C$33,0),MATCH(G55,'[1]2019'!$M$5:$NZ$5))&gt;2,OR(G94="x",G94="p")),"FH",INDEX('[1]2019'!$M$7:$NZ$33,MATCH($B$92,'[1]2019'!$C$7:$C$33,0),MATCH(G55,'[1]2019'!$M$5:$NZ$5))))</f>
        <v>4</v>
      </c>
      <c r="H93" s="36">
        <f>IF(AND(INDEX('[1]2019'!$M$7:$NZ$33,MATCH($B$92,'[1]2019'!$C$7:$C$33,0),MATCH(H55,'[1]2019'!$M$5:$NZ$5))=0,OR(H94="x",H94="p")),"FH",IF(AND(INDEX('[1]2019'!$M$7:$NZ$33,MATCH($B$92,'[1]2019'!$C$7:$C$33,0),MATCH(H55,'[1]2019'!$M$5:$NZ$5))&gt;2,OR(H94="x",H94="p")),"FH",INDEX('[1]2019'!$M$7:$NZ$33,MATCH($B$92,'[1]2019'!$C$7:$C$33,0),MATCH(H55,'[1]2019'!$M$5:$NZ$5))))</f>
        <v>4</v>
      </c>
      <c r="I93" s="36">
        <f>IF(AND(INDEX('[1]2019'!$M$7:$NZ$33,MATCH($B$92,'[1]2019'!$C$7:$C$33,0),MATCH(I55,'[1]2019'!$M$5:$NZ$5))=0,OR(I94="x",I94="p")),"FH",IF(AND(INDEX('[1]2019'!$M$7:$NZ$33,MATCH($B$92,'[1]2019'!$C$7:$C$33,0),MATCH(I55,'[1]2019'!$M$5:$NZ$5))&gt;2,OR(I94="x",I94="p")),"FH",INDEX('[1]2019'!$M$7:$NZ$33,MATCH($B$92,'[1]2019'!$C$7:$C$33,0),MATCH(I55,'[1]2019'!$M$5:$NZ$5))))</f>
        <v>4</v>
      </c>
      <c r="J93" s="36">
        <f>IF(AND(INDEX('[1]2019'!$M$7:$NZ$33,MATCH($B$92,'[1]2019'!$C$7:$C$33,0),MATCH(J55,'[1]2019'!$M$5:$NZ$5))=0,OR(J94="x",J94="p")),"FH",IF(AND(INDEX('[1]2019'!$M$7:$NZ$33,MATCH($B$92,'[1]2019'!$C$7:$C$33,0),MATCH(J55,'[1]2019'!$M$5:$NZ$5))&gt;2,OR(J94="x",J94="p")),"FH",INDEX('[1]2019'!$M$7:$NZ$33,MATCH($B$92,'[1]2019'!$C$7:$C$33,0),MATCH(J55,'[1]2019'!$M$5:$NZ$5))))</f>
        <v>0</v>
      </c>
      <c r="K93" s="36">
        <f>IF(AND(INDEX('[1]2019'!$M$7:$NZ$33,MATCH($B$92,'[1]2019'!$C$7:$C$33,0),MATCH(K55,'[1]2019'!$M$5:$NZ$5))=0,OR(K94="x",K94="p")),"FH",IF(AND(INDEX('[1]2019'!$M$7:$NZ$33,MATCH($B$92,'[1]2019'!$C$7:$C$33,0),MATCH(K55,'[1]2019'!$M$5:$NZ$5))&gt;2,OR(K94="x",K94="p")),"FH",INDEX('[1]2019'!$M$7:$NZ$33,MATCH($B$92,'[1]2019'!$C$7:$C$33,0),MATCH(K55,'[1]2019'!$M$5:$NZ$5))))</f>
        <v>0</v>
      </c>
      <c r="L93" s="36">
        <f>IF(AND(INDEX('[1]2019'!$M$7:$NZ$33,MATCH($B$92,'[1]2019'!$C$7:$C$33,0),MATCH(L55,'[1]2019'!$M$5:$NZ$5))=0,OR(L94="x",L94="p")),"FH",IF(AND(INDEX('[1]2019'!$M$7:$NZ$33,MATCH($B$92,'[1]2019'!$C$7:$C$33,0),MATCH(L55,'[1]2019'!$M$5:$NZ$5))&gt;2,OR(L94="x",L94="p")),"FH",INDEX('[1]2019'!$M$7:$NZ$33,MATCH($B$92,'[1]2019'!$C$7:$C$33,0),MATCH(L55,'[1]2019'!$M$5:$NZ$5))))</f>
        <v>0</v>
      </c>
      <c r="M93" s="36" t="str">
        <f>IF(AND(INDEX('[1]2019'!$M$7:$NZ$33,MATCH($B$92,'[1]2019'!$C$7:$C$33,0),MATCH(M55,'[1]2019'!$M$5:$NZ$5))=0,OR(M94="x",M94="p")),"FH",IF(AND(INDEX('[1]2019'!$M$7:$NZ$33,MATCH($B$92,'[1]2019'!$C$7:$C$33,0),MATCH(M55,'[1]2019'!$M$5:$NZ$5))&gt;2,OR(M94="x",M94="p")),"FH",INDEX('[1]2019'!$M$7:$NZ$33,MATCH($B$92,'[1]2019'!$C$7:$C$33,0),MATCH(M55,'[1]2019'!$M$5:$NZ$5))))</f>
        <v>FH</v>
      </c>
      <c r="N93" s="36" t="str">
        <f>IF(AND(INDEX('[1]2019'!$M$7:$NZ$33,MATCH($B$92,'[1]2019'!$C$7:$C$33,0),MATCH(N55,'[1]2019'!$M$5:$NZ$5))=0,OR(N94="x",N94="p")),"FH",IF(AND(INDEX('[1]2019'!$M$7:$NZ$33,MATCH($B$92,'[1]2019'!$C$7:$C$33,0),MATCH(N55,'[1]2019'!$M$5:$NZ$5))&gt;2,OR(N94="x",N94="p")),"FH",INDEX('[1]2019'!$M$7:$NZ$33,MATCH($B$92,'[1]2019'!$C$7:$C$33,0),MATCH(N55,'[1]2019'!$M$5:$NZ$5))))</f>
        <v>FH</v>
      </c>
      <c r="O93" s="36">
        <f>IF(AND(INDEX('[1]2019'!$M$7:$NZ$33,MATCH($B$92,'[1]2019'!$C$7:$C$33,0),MATCH(O55,'[1]2019'!$M$5:$NZ$5))=0,OR(O94="x",O94="p")),"FH",IF(AND(INDEX('[1]2019'!$M$7:$NZ$33,MATCH($B$92,'[1]2019'!$C$7:$C$33,0),MATCH(O55,'[1]2019'!$M$5:$NZ$5))&gt;2,OR(O94="x",O94="p")),"FH",INDEX('[1]2019'!$M$7:$NZ$33,MATCH($B$92,'[1]2019'!$C$7:$C$33,0),MATCH(O55,'[1]2019'!$M$5:$NZ$5))))</f>
        <v>1</v>
      </c>
      <c r="P93" s="36">
        <f>IF(AND(INDEX('[1]2019'!$M$7:$NZ$33,MATCH($B$92,'[1]2019'!$C$7:$C$33,0),MATCH(P55,'[1]2019'!$M$5:$NZ$5))=0,OR(P94="x",P94="p")),"FH",IF(AND(INDEX('[1]2019'!$M$7:$NZ$33,MATCH($B$92,'[1]2019'!$C$7:$C$33,0),MATCH(P55,'[1]2019'!$M$5:$NZ$5))&gt;2,OR(P94="x",P94="p")),"FH",INDEX('[1]2019'!$M$7:$NZ$33,MATCH($B$92,'[1]2019'!$C$7:$C$33,0),MATCH(P55,'[1]2019'!$M$5:$NZ$5))))</f>
        <v>1</v>
      </c>
      <c r="Q93" s="36">
        <f>IF(AND(INDEX('[1]2019'!$M$7:$NZ$33,MATCH($B$92,'[1]2019'!$C$7:$C$33,0),MATCH(Q55,'[1]2019'!$M$5:$NZ$5))=0,OR(Q94="x",Q94="p")),"FH",IF(AND(INDEX('[1]2019'!$M$7:$NZ$33,MATCH($B$92,'[1]2019'!$C$7:$C$33,0),MATCH(Q55,'[1]2019'!$M$5:$NZ$5))&gt;2,OR(Q94="x",Q94="p")),"FH",INDEX('[1]2019'!$M$7:$NZ$33,MATCH($B$92,'[1]2019'!$C$7:$C$33,0),MATCH(Q55,'[1]2019'!$M$5:$NZ$5))))</f>
        <v>0</v>
      </c>
      <c r="R93" s="36">
        <f>IF(AND(INDEX('[1]2019'!$M$7:$NZ$33,MATCH($B$92,'[1]2019'!$C$7:$C$33,0),MATCH(R55,'[1]2019'!$M$5:$NZ$5))=0,OR(R94="x",R94="p")),"FH",IF(AND(INDEX('[1]2019'!$M$7:$NZ$33,MATCH($B$92,'[1]2019'!$C$7:$C$33,0),MATCH(R55,'[1]2019'!$M$5:$NZ$5))&gt;2,OR(R94="x",R94="p")),"FH",INDEX('[1]2019'!$M$7:$NZ$33,MATCH($B$92,'[1]2019'!$C$7:$C$33,0),MATCH(R55,'[1]2019'!$M$5:$NZ$5))))</f>
        <v>0</v>
      </c>
      <c r="S93" s="36">
        <f>IF(AND(INDEX('[1]2019'!$M$7:$NZ$33,MATCH($B$92,'[1]2019'!$C$7:$C$33,0),MATCH(S55,'[1]2019'!$M$5:$NZ$5))=0,OR(S94="x",S94="p")),"FH",IF(AND(INDEX('[1]2019'!$M$7:$NZ$33,MATCH($B$92,'[1]2019'!$C$7:$C$33,0),MATCH(S55,'[1]2019'!$M$5:$NZ$5))&gt;2,OR(S94="x",S94="p")),"FH",INDEX('[1]2019'!$M$7:$NZ$33,MATCH($B$92,'[1]2019'!$C$7:$C$33,0),MATCH(S55,'[1]2019'!$M$5:$NZ$5))))</f>
        <v>1</v>
      </c>
      <c r="T93" s="36">
        <f>IF(AND(INDEX('[1]2019'!$M$7:$NZ$33,MATCH($B$92,'[1]2019'!$C$7:$C$33,0),MATCH(T55,'[1]2019'!$M$5:$NZ$5))=0,OR(T94="x",T94="p")),"FH",IF(AND(INDEX('[1]2019'!$M$7:$NZ$33,MATCH($B$92,'[1]2019'!$C$7:$C$33,0),MATCH(T55,'[1]2019'!$M$5:$NZ$5))&gt;2,OR(T94="x",T94="p")),"FH",INDEX('[1]2019'!$M$7:$NZ$33,MATCH($B$92,'[1]2019'!$C$7:$C$33,0),MATCH(T55,'[1]2019'!$M$5:$NZ$5))))</f>
        <v>1</v>
      </c>
      <c r="U93" s="36">
        <f>IF(AND(INDEX('[1]2019'!$M$7:$NZ$33,MATCH($B$92,'[1]2019'!$C$7:$C$33,0),MATCH(U55,'[1]2019'!$M$5:$NZ$5))=0,OR(U94="x",U94="p")),"FH",IF(AND(INDEX('[1]2019'!$M$7:$NZ$33,MATCH($B$92,'[1]2019'!$C$7:$C$33,0),MATCH(U55,'[1]2019'!$M$5:$NZ$5))&gt;2,OR(U94="x",U94="p")),"FH",INDEX('[1]2019'!$M$7:$NZ$33,MATCH($B$92,'[1]2019'!$C$7:$C$33,0),MATCH(U55,'[1]2019'!$M$5:$NZ$5))))</f>
        <v>1</v>
      </c>
      <c r="V93" s="36">
        <f>IF(AND(INDEX('[1]2019'!$M$7:$NZ$33,MATCH($B$92,'[1]2019'!$C$7:$C$33,0),MATCH(V55,'[1]2019'!$M$5:$NZ$5))=0,OR(V94="x",V94="p")),"FH",IF(AND(INDEX('[1]2019'!$M$7:$NZ$33,MATCH($B$92,'[1]2019'!$C$7:$C$33,0),MATCH(V55,'[1]2019'!$M$5:$NZ$5))&gt;2,OR(V94="x",V94="p")),"FH",INDEX('[1]2019'!$M$7:$NZ$33,MATCH($B$92,'[1]2019'!$C$7:$C$33,0),MATCH(V55,'[1]2019'!$M$5:$NZ$5))))</f>
        <v>1</v>
      </c>
      <c r="W93" s="36">
        <f>IF(AND(INDEX('[1]2019'!$M$7:$NZ$33,MATCH($B$92,'[1]2019'!$C$7:$C$33,0),MATCH(W55,'[1]2019'!$M$5:$NZ$5))=0,OR(W94="x",W94="p")),"FH",IF(AND(INDEX('[1]2019'!$M$7:$NZ$33,MATCH($B$92,'[1]2019'!$C$7:$C$33,0),MATCH(W55,'[1]2019'!$M$5:$NZ$5))&gt;2,OR(W94="x",W94="p")),"FH",INDEX('[1]2019'!$M$7:$NZ$33,MATCH($B$92,'[1]2019'!$C$7:$C$33,0),MATCH(W55,'[1]2019'!$M$5:$NZ$5))))</f>
        <v>1</v>
      </c>
      <c r="X93" s="36" t="str">
        <f>IF(AND(INDEX('[1]2019'!$M$7:$NZ$33,MATCH($B$92,'[1]2019'!$C$7:$C$33,0),MATCH(X55,'[1]2019'!$M$5:$NZ$5))=0,OR(X94="x",X94="p")),"FH",IF(AND(INDEX('[1]2019'!$M$7:$NZ$33,MATCH($B$92,'[1]2019'!$C$7:$C$33,0),MATCH(X55,'[1]2019'!$M$5:$NZ$5))&gt;2,OR(X94="x",X94="p")),"FH",INDEX('[1]2019'!$M$7:$NZ$33,MATCH($B$92,'[1]2019'!$C$7:$C$33,0),MATCH(X55,'[1]2019'!$M$5:$NZ$5))))</f>
        <v>FH</v>
      </c>
      <c r="Y93" s="36">
        <f>IF(AND(INDEX('[1]2019'!$M$7:$NZ$33,MATCH($B$92,'[1]2019'!$C$7:$C$33,0),MATCH(Y55,'[1]2019'!$M$5:$NZ$5))=0,OR(Y94="x",Y94="p")),"FH",IF(AND(INDEX('[1]2019'!$M$7:$NZ$33,MATCH($B$92,'[1]2019'!$C$7:$C$33,0),MATCH(Y55,'[1]2019'!$M$5:$NZ$5))&gt;2,OR(Y94="x",Y94="p")),"FH",INDEX('[1]2019'!$M$7:$NZ$33,MATCH($B$92,'[1]2019'!$C$7:$C$33,0),MATCH(Y55,'[1]2019'!$M$5:$NZ$5))))</f>
        <v>0</v>
      </c>
      <c r="Z93" s="36">
        <f>IF(AND(INDEX('[1]2019'!$M$7:$NZ$33,MATCH($B$92,'[1]2019'!$C$7:$C$33,0),MATCH(Z55,'[1]2019'!$M$5:$NZ$5))=0,OR(Z94="x",Z94="p")),"FH",IF(AND(INDEX('[1]2019'!$M$7:$NZ$33,MATCH($B$92,'[1]2019'!$C$7:$C$33,0),MATCH(Z55,'[1]2019'!$M$5:$NZ$5))&gt;2,OR(Z94="x",Z94="p")),"FH",INDEX('[1]2019'!$M$7:$NZ$33,MATCH($B$92,'[1]2019'!$C$7:$C$33,0),MATCH(Z55,'[1]2019'!$M$5:$NZ$5))))</f>
        <v>1</v>
      </c>
      <c r="AA93" s="36">
        <f>IF(AND(INDEX('[1]2019'!$M$7:$NZ$33,MATCH($B$92,'[1]2019'!$C$7:$C$33,0),MATCH(AA55,'[1]2019'!$M$5:$NZ$5))=0,OR(AA94="x",AA94="p")),"FH",IF(AND(INDEX('[1]2019'!$M$7:$NZ$33,MATCH($B$92,'[1]2019'!$C$7:$C$33,0),MATCH(AA55,'[1]2019'!$M$5:$NZ$5))&gt;2,OR(AA94="x",AA94="p")),"FH",INDEX('[1]2019'!$M$7:$NZ$33,MATCH($B$92,'[1]2019'!$C$7:$C$33,0),MATCH(AA55,'[1]2019'!$M$5:$NZ$5))))</f>
        <v>1</v>
      </c>
      <c r="AB93" s="36">
        <f>IF(AND(INDEX('[1]2019'!$M$7:$NZ$33,MATCH($B$92,'[1]2019'!$C$7:$C$33,0),MATCH(AB55,'[1]2019'!$M$5:$NZ$5))=0,OR(AB94="x",AB94="p")),"FH",IF(AND(INDEX('[1]2019'!$M$7:$NZ$33,MATCH($B$92,'[1]2019'!$C$7:$C$33,0),MATCH(AB55,'[1]2019'!$M$5:$NZ$5))&gt;2,OR(AB94="x",AB94="p")),"FH",INDEX('[1]2019'!$M$7:$NZ$33,MATCH($B$92,'[1]2019'!$C$7:$C$33,0),MATCH(AB55,'[1]2019'!$M$5:$NZ$5))))</f>
        <v>1</v>
      </c>
      <c r="AC93" s="36">
        <f>IF(AND(INDEX('[1]2019'!$M$7:$NZ$33,MATCH($B$92,'[1]2019'!$C$7:$C$33,0),MATCH(AC55,'[1]2019'!$M$5:$NZ$5))=0,OR(AC94="x",AC94="p")),"FH",IF(AND(INDEX('[1]2019'!$M$7:$NZ$33,MATCH($B$92,'[1]2019'!$C$7:$C$33,0),MATCH(AC55,'[1]2019'!$M$5:$NZ$5))&gt;2,OR(AC94="x",AC94="p")),"FH",INDEX('[1]2019'!$M$7:$NZ$33,MATCH($B$92,'[1]2019'!$C$7:$C$33,0),MATCH(AC55,'[1]2019'!$M$5:$NZ$5))))</f>
        <v>1</v>
      </c>
      <c r="AD93" s="36">
        <f>IF(AND(INDEX('[1]2019'!$M$7:$NZ$33,MATCH($B$92,'[1]2019'!$C$7:$C$33,0),MATCH(AD55,'[1]2019'!$M$5:$NZ$5))=0,OR(AD94="x",AD94="p")),"FH",IF(AND(INDEX('[1]2019'!$M$7:$NZ$33,MATCH($B$92,'[1]2019'!$C$7:$C$33,0),MATCH(AD55,'[1]2019'!$M$5:$NZ$5))&gt;2,OR(AD94="x",AD94="p")),"FH",INDEX('[1]2019'!$M$7:$NZ$33,MATCH($B$92,'[1]2019'!$C$7:$C$33,0),MATCH(AD55,'[1]2019'!$M$5:$NZ$5))))</f>
        <v>1</v>
      </c>
      <c r="AE93" s="36">
        <f>IF(AND(INDEX('[1]2019'!$M$7:$NZ$33,MATCH($B$92,'[1]2019'!$C$7:$C$33,0),MATCH(AE55,'[1]2019'!$M$5:$NZ$5))=0,OR(AE94="x",AE94="p")),"FH",IF(AND(INDEX('[1]2019'!$M$7:$NZ$33,MATCH($B$92,'[1]2019'!$C$7:$C$33,0),MATCH(AE55,'[1]2019'!$M$5:$NZ$5))&gt;2,OR(AE94="x",AE94="p")),"FH",INDEX('[1]2019'!$M$7:$NZ$33,MATCH($B$92,'[1]2019'!$C$7:$C$33,0),MATCH(AE55,'[1]2019'!$M$5:$NZ$5))))</f>
        <v>0</v>
      </c>
      <c r="AF93" s="36">
        <f>IF(AND(INDEX('[1]2019'!$M$7:$NZ$33,MATCH($B$92,'[1]2019'!$C$7:$C$33,0),MATCH(AF55,'[1]2019'!$M$5:$NZ$5))=0,OR(AF94="x",AF94="p")),"FH",IF(AND(INDEX('[1]2019'!$M$7:$NZ$33,MATCH($B$92,'[1]2019'!$C$7:$C$33,0),MATCH(AF55,'[1]2019'!$M$5:$NZ$5))&gt;2,OR(AF94="x",AF94="p")),"FH",INDEX('[1]2019'!$M$7:$NZ$33,MATCH($B$92,'[1]2019'!$C$7:$C$33,0),MATCH(AF55,'[1]2019'!$M$5:$NZ$5))))</f>
        <v>0</v>
      </c>
      <c r="AG93" s="36">
        <f>IF(AND(INDEX('[1]2019'!$M$7:$NZ$33,MATCH($B$92,'[1]2019'!$C$7:$C$33,0),MATCH(AG55,'[1]2019'!$M$5:$NZ$5))=0,OR(AG94="x",AG94="p")),"FH",IF(AND(INDEX('[1]2019'!$M$7:$NZ$33,MATCH($B$92,'[1]2019'!$C$7:$C$33,0),MATCH(AG55,'[1]2019'!$M$5:$NZ$5))&gt;2,OR(AG94="x",AG94="p")),"FH",INDEX('[1]2019'!$M$7:$NZ$33,MATCH($B$92,'[1]2019'!$C$7:$C$33,0),MATCH(AG55,'[1]2019'!$M$5:$NZ$5))))</f>
        <v>1</v>
      </c>
      <c r="AH93" s="36">
        <f>IF(AND(INDEX('[1]2019'!$M$7:$NZ$33,MATCH($B$92,'[1]2019'!$C$7:$C$33,0),MATCH(AH55,'[1]2019'!$M$5:$NZ$5))=0,OR(AH94="x",AH94="p")),"FH",IF(AND(INDEX('[1]2019'!$M$7:$NZ$33,MATCH($B$92,'[1]2019'!$C$7:$C$33,0),MATCH(AH55,'[1]2019'!$M$5:$NZ$5))&gt;2,OR(AH94="x",AH94="p")),"FH",INDEX('[1]2019'!$M$7:$NZ$33,MATCH($B$92,'[1]2019'!$C$7:$C$33,0),MATCH(AH55,'[1]2019'!$M$5:$NZ$5))))</f>
        <v>1</v>
      </c>
      <c r="AI93" s="36">
        <f>IF(AND(INDEX('[1]2019'!$M$7:$NZ$33,MATCH($B$92,'[1]2019'!$C$7:$C$33,0),MATCH(AI55,'[1]2019'!$M$5:$NZ$5))=0,OR(AI94="x",AI94="p")),"FH",IF(AND(INDEX('[1]2019'!$M$7:$NZ$33,MATCH($B$92,'[1]2019'!$C$7:$C$33,0),MATCH(AI55,'[1]2019'!$M$5:$NZ$5))&gt;2,OR(AI94="x",AI94="p")),"FH",INDEX('[1]2019'!$M$7:$NZ$33,MATCH($B$92,'[1]2019'!$C$7:$C$33,0),MATCH(AI55,'[1]2019'!$M$5:$NZ$5))))</f>
        <v>1</v>
      </c>
      <c r="AJ93" s="36">
        <f>IF(AND(INDEX('[1]2019'!$M$7:$NZ$33,MATCH($B$92,'[1]2019'!$C$7:$C$33,0),MATCH(AJ55,'[1]2019'!$M$5:$NZ$5))=0,OR(AJ94="x",AJ94="p")),"FH",IF(AND(INDEX('[1]2019'!$M$7:$NZ$33,MATCH($B$92,'[1]2019'!$C$7:$C$33,0),MATCH(AJ55,'[1]2019'!$M$5:$NZ$5))&gt;2,OR(AJ94="x",AJ94="p")),"FH",INDEX('[1]2019'!$M$7:$NZ$33,MATCH($B$92,'[1]2019'!$C$7:$C$33,0),MATCH(AJ55,'[1]2019'!$M$5:$NZ$5))))</f>
        <v>1</v>
      </c>
      <c r="AK93" s="36">
        <f>IF(AND(INDEX('[1]2019'!$M$7:$NZ$33,MATCH($B$92,'[1]2019'!$C$7:$C$33,0),MATCH(AK55,'[1]2019'!$M$5:$NZ$5))=0,OR(AK94="x",AK94="p")),"FH",IF(AND(INDEX('[1]2019'!$M$7:$NZ$33,MATCH($B$92,'[1]2019'!$C$7:$C$33,0),MATCH(AK55,'[1]2019'!$M$5:$NZ$5))&gt;2,OR(AK94="x",AK94="p")),"FH",INDEX('[1]2019'!$M$7:$NZ$33,MATCH($B$92,'[1]2019'!$C$7:$C$33,0),MATCH(AK55,'[1]2019'!$M$5:$NZ$5))))</f>
        <v>1</v>
      </c>
      <c r="AL93" s="36">
        <f>IF(AND(INDEX('[1]2019'!$M$7:$NZ$33,MATCH($B$92,'[1]2019'!$C$7:$C$33,0),MATCH(AL55,'[1]2019'!$M$5:$NZ$5))=0,OR(AL94="x",AL94="p")),"FH",IF(AND(INDEX('[1]2019'!$M$7:$NZ$33,MATCH($B$92,'[1]2019'!$C$7:$C$33,0),MATCH(AL55,'[1]2019'!$M$5:$NZ$5))&gt;2,OR(AL94="x",AL94="p")),"FH",INDEX('[1]2019'!$M$7:$NZ$33,MATCH($B$92,'[1]2019'!$C$7:$C$33,0),MATCH(AL55,'[1]2019'!$M$5:$NZ$5))))</f>
        <v>0</v>
      </c>
      <c r="AM93" s="36">
        <f>IF(AND(INDEX('[1]2019'!$M$7:$NZ$33,MATCH($B$92,'[1]2019'!$C$7:$C$33,0),MATCH(AM55,'[1]2019'!$M$5:$NZ$5))=0,OR(AM94="x",AM94="p")),"FH",IF(AND(INDEX('[1]2019'!$M$7:$NZ$33,MATCH($B$92,'[1]2019'!$C$7:$C$33,0),MATCH(AM55,'[1]2019'!$M$5:$NZ$5))&gt;2,OR(AM94="x",AM94="p")),"FH",INDEX('[1]2019'!$M$7:$NZ$33,MATCH($B$92,'[1]2019'!$C$7:$C$33,0),MATCH(AM55,'[1]2019'!$M$5:$NZ$5))))</f>
        <v>0</v>
      </c>
      <c r="AN93" s="36">
        <f>IF(AND(INDEX('[1]2019'!$M$7:$NZ$33,MATCH($B$92,'[1]2019'!$C$7:$C$33,0),MATCH(AN55,'[1]2019'!$M$5:$NZ$5))=0,OR(AN94="x",AN94="p")),"FH",IF(AND(INDEX('[1]2019'!$M$7:$NZ$33,MATCH($B$92,'[1]2019'!$C$7:$C$33,0),MATCH(AN55,'[1]2019'!$M$5:$NZ$5))&gt;2,OR(AN94="x",AN94="p")),"FH",INDEX('[1]2019'!$M$7:$NZ$33,MATCH($B$92,'[1]2019'!$C$7:$C$33,0),MATCH(AN55,'[1]2019'!$M$5:$NZ$5))))</f>
        <v>1</v>
      </c>
      <c r="AO93" s="36">
        <f>IF(AND(INDEX('[1]2019'!$M$7:$NZ$33,MATCH($B$92,'[1]2019'!$C$7:$C$33,0),MATCH(AO55,'[1]2019'!$M$5:$NZ$5))=0,OR(AO94="x",AO94="p")),"FH",IF(AND(INDEX('[1]2019'!$M$7:$NZ$33,MATCH($B$92,'[1]2019'!$C$7:$C$33,0),MATCH(AO55,'[1]2019'!$M$5:$NZ$5))&gt;2,OR(AO94="x",AO94="p")),"FH",INDEX('[1]2019'!$M$7:$NZ$33,MATCH($B$92,'[1]2019'!$C$7:$C$33,0),MATCH(AO55,'[1]2019'!$M$5:$NZ$5))))</f>
        <v>1</v>
      </c>
      <c r="AP93" s="36">
        <f>IF(AND(INDEX('[1]2019'!$M$7:$NZ$33,MATCH($B$92,'[1]2019'!$C$7:$C$33,0),MATCH(AP55,'[1]2019'!$M$5:$NZ$5))=0,OR(AP94="x",AP94="p")),"FH",IF(AND(INDEX('[1]2019'!$M$7:$NZ$33,MATCH($B$92,'[1]2019'!$C$7:$C$33,0),MATCH(AP55,'[1]2019'!$M$5:$NZ$5))&gt;2,OR(AP94="x",AP94="p")),"FH",INDEX('[1]2019'!$M$7:$NZ$33,MATCH($B$92,'[1]2019'!$C$7:$C$33,0),MATCH(AP55,'[1]2019'!$M$5:$NZ$5))))</f>
        <v>1</v>
      </c>
      <c r="AQ93" s="36">
        <f>IF(AND(INDEX('[1]2019'!$M$7:$NZ$33,MATCH($B$92,'[1]2019'!$C$7:$C$33,0),MATCH(AQ55,'[1]2019'!$M$5:$NZ$5))=0,OR(AQ94="x",AQ94="p")),"FH",IF(AND(INDEX('[1]2019'!$M$7:$NZ$33,MATCH($B$92,'[1]2019'!$C$7:$C$33,0),MATCH(AQ55,'[1]2019'!$M$5:$NZ$5))&gt;2,OR(AQ94="x",AQ94="p")),"FH",INDEX('[1]2019'!$M$7:$NZ$33,MATCH($B$92,'[1]2019'!$C$7:$C$33,0),MATCH(AQ55,'[1]2019'!$M$5:$NZ$5))))</f>
        <v>1</v>
      </c>
      <c r="AR93" s="36">
        <f>IF(AND(INDEX('[1]2019'!$M$7:$NZ$33,MATCH($B$92,'[1]2019'!$C$7:$C$33,0),MATCH(AR55,'[1]2019'!$M$5:$NZ$5))=0,OR(AR94="x",AR94="p")),"FH",IF(AND(INDEX('[1]2019'!$M$7:$NZ$33,MATCH($B$92,'[1]2019'!$C$7:$C$33,0),MATCH(AR55,'[1]2019'!$M$5:$NZ$5))&gt;2,OR(AR94="x",AR94="p")),"FH",INDEX('[1]2019'!$M$7:$NZ$33,MATCH($B$92,'[1]2019'!$C$7:$C$33,0),MATCH(AR55,'[1]2019'!$M$5:$NZ$5))))</f>
        <v>1</v>
      </c>
      <c r="AS93" s="36">
        <f>IF(AND(INDEX('[1]2019'!$M$7:$NZ$33,MATCH($B$92,'[1]2019'!$C$7:$C$33,0),MATCH(AS55,'[1]2019'!$M$5:$NZ$5))=0,OR(AS94="x",AS94="p")),"FH",IF(AND(INDEX('[1]2019'!$M$7:$NZ$33,MATCH($B$92,'[1]2019'!$C$7:$C$33,0),MATCH(AS55,'[1]2019'!$M$5:$NZ$5))&gt;2,OR(AS94="x",AS94="p")),"FH",INDEX('[1]2019'!$M$7:$NZ$33,MATCH($B$92,'[1]2019'!$C$7:$C$33,0),MATCH(AS55,'[1]2019'!$M$5:$NZ$5))))</f>
        <v>0</v>
      </c>
      <c r="AT93" s="36">
        <f>IF(AND(INDEX('[1]2019'!$M$7:$NZ$33,MATCH($B$92,'[1]2019'!$C$7:$C$33,0),MATCH(AT55,'[1]2019'!$M$5:$NZ$5))=0,OR(AT94="x",AT94="p")),"FH",IF(AND(INDEX('[1]2019'!$M$7:$NZ$33,MATCH($B$92,'[1]2019'!$C$7:$C$33,0),MATCH(AT55,'[1]2019'!$M$5:$NZ$5))&gt;2,OR(AT94="x",AT94="p")),"FH",INDEX('[1]2019'!$M$7:$NZ$33,MATCH($B$92,'[1]2019'!$C$7:$C$33,0),MATCH(AT55,'[1]2019'!$M$5:$NZ$5))))</f>
        <v>0</v>
      </c>
      <c r="AU93" s="36">
        <f>IF(AND(INDEX('[1]2019'!$M$7:$NZ$33,MATCH($B$92,'[1]2019'!$C$7:$C$33,0),MATCH(AU55,'[1]2019'!$M$5:$NZ$5))=0,OR(AU94="x",AU94="p")),"FH",IF(AND(INDEX('[1]2019'!$M$7:$NZ$33,MATCH($B$92,'[1]2019'!$C$7:$C$33,0),MATCH(AU55,'[1]2019'!$M$5:$NZ$5))&gt;2,OR(AU94="x",AU94="p")),"FH",INDEX('[1]2019'!$M$7:$NZ$33,MATCH($B$92,'[1]2019'!$C$7:$C$33,0),MATCH(AU55,'[1]2019'!$M$5:$NZ$5))))</f>
        <v>1</v>
      </c>
      <c r="AV93" s="36">
        <f>IF(AND(INDEX('[1]2019'!$M$7:$NZ$33,MATCH($B$92,'[1]2019'!$C$7:$C$33,0),MATCH(AV55,'[1]2019'!$M$5:$NZ$5))=0,OR(AV94="x",AV94="p")),"FH",IF(AND(INDEX('[1]2019'!$M$7:$NZ$33,MATCH($B$92,'[1]2019'!$C$7:$C$33,0),MATCH(AV55,'[1]2019'!$M$5:$NZ$5))&gt;2,OR(AV94="x",AV94="p")),"FH",INDEX('[1]2019'!$M$7:$NZ$33,MATCH($B$92,'[1]2019'!$C$7:$C$33,0),MATCH(AV55,'[1]2019'!$M$5:$NZ$5))))</f>
        <v>1</v>
      </c>
      <c r="AW93" s="36">
        <f>IF(AND(INDEX('[1]2019'!$M$7:$NZ$33,MATCH($B$92,'[1]2019'!$C$7:$C$33,0),MATCH(AW55,'[1]2019'!$M$5:$NZ$5))=0,OR(AW94="x",AW94="p")),"FH",IF(AND(INDEX('[1]2019'!$M$7:$NZ$33,MATCH($B$92,'[1]2019'!$C$7:$C$33,0),MATCH(AW55,'[1]2019'!$M$5:$NZ$5))&gt;2,OR(AW94="x",AW94="p")),"FH",INDEX('[1]2019'!$M$7:$NZ$33,MATCH($B$92,'[1]2019'!$C$7:$C$33,0),MATCH(AW55,'[1]2019'!$M$5:$NZ$5))))</f>
        <v>1</v>
      </c>
      <c r="AX93" s="36">
        <f>IF(AND(INDEX('[1]2019'!$M$7:$NZ$33,MATCH($B$92,'[1]2019'!$C$7:$C$33,0),MATCH(AX55,'[1]2019'!$M$5:$NZ$5))=0,OR(AX94="x",AX94="p")),"FH",IF(AND(INDEX('[1]2019'!$M$7:$NZ$33,MATCH($B$92,'[1]2019'!$C$7:$C$33,0),MATCH(AX55,'[1]2019'!$M$5:$NZ$5))&gt;2,OR(AX94="x",AX94="p")),"FH",INDEX('[1]2019'!$M$7:$NZ$33,MATCH($B$92,'[1]2019'!$C$7:$C$33,0),MATCH(AX55,'[1]2019'!$M$5:$NZ$5))))</f>
        <v>1</v>
      </c>
      <c r="AY93" s="36">
        <f>IF(AND(INDEX('[1]2019'!$M$7:$NZ$33,MATCH($B$92,'[1]2019'!$C$7:$C$33,0),MATCH(AY55,'[1]2019'!$M$5:$NZ$5))=0,OR(AY94="x",AY94="p")),"FH",IF(AND(INDEX('[1]2019'!$M$7:$NZ$33,MATCH($B$92,'[1]2019'!$C$7:$C$33,0),MATCH(AY55,'[1]2019'!$M$5:$NZ$5))&gt;2,OR(AY94="x",AY94="p")),"FH",INDEX('[1]2019'!$M$7:$NZ$33,MATCH($B$92,'[1]2019'!$C$7:$C$33,0),MATCH(AY55,'[1]2019'!$M$5:$NZ$5))))</f>
        <v>1</v>
      </c>
      <c r="AZ93" s="36">
        <f>IF(AND(INDEX('[1]2019'!$M$7:$NZ$33,MATCH($B$92,'[1]2019'!$C$7:$C$33,0),MATCH(AZ55,'[1]2019'!$M$5:$NZ$5))=0,OR(AZ94="x",AZ94="p")),"FH",IF(AND(INDEX('[1]2019'!$M$7:$NZ$33,MATCH($B$92,'[1]2019'!$C$7:$C$33,0),MATCH(AZ55,'[1]2019'!$M$5:$NZ$5))&gt;2,OR(AZ94="x",AZ94="p")),"FH",INDEX('[1]2019'!$M$7:$NZ$33,MATCH($B$92,'[1]2019'!$C$7:$C$33,0),MATCH(AZ55,'[1]2019'!$M$5:$NZ$5))))</f>
        <v>0</v>
      </c>
      <c r="BA93" s="36">
        <f>IF(AND(INDEX('[1]2019'!$M$7:$NZ$33,MATCH($B$92,'[1]2019'!$C$7:$C$33,0),MATCH(BA55,'[1]2019'!$M$5:$NZ$5))=0,OR(BA94="x",BA94="p")),"FH",IF(AND(INDEX('[1]2019'!$M$7:$NZ$33,MATCH($B$92,'[1]2019'!$C$7:$C$33,0),MATCH(BA55,'[1]2019'!$M$5:$NZ$5))&gt;2,OR(BA94="x",BA94="p")),"FH",INDEX('[1]2019'!$M$7:$NZ$33,MATCH($B$92,'[1]2019'!$C$7:$C$33,0),MATCH(BA55,'[1]2019'!$M$5:$NZ$5))))</f>
        <v>0</v>
      </c>
      <c r="BB93" s="36">
        <f>IF(AND(INDEX('[1]2019'!$M$7:$NZ$33,MATCH($B$92,'[1]2019'!$C$7:$C$33,0),MATCH(BB55,'[1]2019'!$M$5:$NZ$5))=0,OR(BB94="x",BB94="p")),"FH",IF(AND(INDEX('[1]2019'!$M$7:$NZ$33,MATCH($B$92,'[1]2019'!$C$7:$C$33,0),MATCH(BB55,'[1]2019'!$M$5:$NZ$5))&gt;2,OR(BB94="x",BB94="p")),"FH",INDEX('[1]2019'!$M$7:$NZ$33,MATCH($B$92,'[1]2019'!$C$7:$C$33,0),MATCH(BB55,'[1]2019'!$M$5:$NZ$5))))</f>
        <v>1</v>
      </c>
      <c r="BC93" s="36">
        <f>IF(AND(INDEX('[1]2019'!$M$7:$NZ$33,MATCH($B$92,'[1]2019'!$C$7:$C$33,0),MATCH(BC55,'[1]2019'!$M$5:$NZ$5))=0,OR(BC94="x",BC94="p")),"FH",IF(AND(INDEX('[1]2019'!$M$7:$NZ$33,MATCH($B$92,'[1]2019'!$C$7:$C$33,0),MATCH(BC55,'[1]2019'!$M$5:$NZ$5))&gt;2,OR(BC94="x",BC94="p")),"FH",INDEX('[1]2019'!$M$7:$NZ$33,MATCH($B$92,'[1]2019'!$C$7:$C$33,0),MATCH(BC55,'[1]2019'!$M$5:$NZ$5))))</f>
        <v>1</v>
      </c>
      <c r="BD93" s="36">
        <f>IF(AND(INDEX('[1]2019'!$M$7:$NZ$33,MATCH($B$92,'[1]2019'!$C$7:$C$33,0),MATCH(BD55,'[1]2019'!$M$5:$NZ$5))=0,OR(BD94="x",BD94="p")),"FH",IF(AND(INDEX('[1]2019'!$M$7:$NZ$33,MATCH($B$92,'[1]2019'!$C$7:$C$33,0),MATCH(BD55,'[1]2019'!$M$5:$NZ$5))&gt;2,OR(BD94="x",BD94="p")),"FH",INDEX('[1]2019'!$M$7:$NZ$33,MATCH($B$92,'[1]2019'!$C$7:$C$33,0),MATCH(BD55,'[1]2019'!$M$5:$NZ$5))))</f>
        <v>1</v>
      </c>
      <c r="BE93" s="36">
        <f>IF(AND(INDEX('[1]2019'!$M$7:$NZ$33,MATCH($B$92,'[1]2019'!$C$7:$C$33,0),MATCH(BE55,'[1]2019'!$M$5:$NZ$5))=0,OR(BE94="x",BE94="p")),"FH",IF(AND(INDEX('[1]2019'!$M$7:$NZ$33,MATCH($B$92,'[1]2019'!$C$7:$C$33,0),MATCH(BE55,'[1]2019'!$M$5:$NZ$5))&gt;2,OR(BE94="x",BE94="p")),"FH",INDEX('[1]2019'!$M$7:$NZ$33,MATCH($B$92,'[1]2019'!$C$7:$C$33,0),MATCH(BE55,'[1]2019'!$M$5:$NZ$5))))</f>
        <v>1</v>
      </c>
      <c r="BF93" s="36">
        <f>IF(AND(INDEX('[1]2019'!$M$7:$NZ$33,MATCH($B$92,'[1]2019'!$C$7:$C$33,0),MATCH(BF55,'[1]2019'!$M$5:$NZ$5))=0,OR(BF94="x",BF94="p")),"FH",IF(AND(INDEX('[1]2019'!$M$7:$NZ$33,MATCH($B$92,'[1]2019'!$C$7:$C$33,0),MATCH(BF55,'[1]2019'!$M$5:$NZ$5))&gt;2,OR(BF94="x",BF94="p")),"FH",INDEX('[1]2019'!$M$7:$NZ$33,MATCH($B$92,'[1]2019'!$C$7:$C$33,0),MATCH(BF55,'[1]2019'!$M$5:$NZ$5))))</f>
        <v>1</v>
      </c>
      <c r="BG93" s="36" t="str">
        <f>IF(AND(INDEX('[1]2019'!$M$7:$NZ$33,MATCH($B$92,'[1]2019'!$C$7:$C$33,0),MATCH(BG55,'[1]2019'!$M$5:$NZ$5))=0,OR(BG94="x",BG94="p")),"FH",IF(AND(INDEX('[1]2019'!$M$7:$NZ$33,MATCH($B$92,'[1]2019'!$C$7:$C$33,0),MATCH(BG55,'[1]2019'!$M$5:$NZ$5))&gt;2,OR(BG94="x",BG94="p")),"FH",INDEX('[1]2019'!$M$7:$NZ$33,MATCH($B$92,'[1]2019'!$C$7:$C$33,0),MATCH(BG55,'[1]2019'!$M$5:$NZ$5))))</f>
        <v>FH</v>
      </c>
      <c r="BH93" s="36">
        <f>IF(AND(INDEX('[1]2019'!$M$7:$NZ$33,MATCH($B$92,'[1]2019'!$C$7:$C$33,0),MATCH(BH55,'[1]2019'!$M$5:$NZ$5))=0,OR(BH94="x",BH94="p")),"FH",IF(AND(INDEX('[1]2019'!$M$7:$NZ$33,MATCH($B$92,'[1]2019'!$C$7:$C$33,0),MATCH(BH55,'[1]2019'!$M$5:$NZ$5))&gt;2,OR(BH94="x",BH94="p")),"FH",INDEX('[1]2019'!$M$7:$NZ$33,MATCH($B$92,'[1]2019'!$C$7:$C$33,0),MATCH(BH55,'[1]2019'!$M$5:$NZ$5))))</f>
        <v>0</v>
      </c>
      <c r="BI93" s="36">
        <f>IF(AND(INDEX('[1]2019'!$M$7:$NZ$33,MATCH($B$92,'[1]2019'!$C$7:$C$33,0),MATCH(BI55,'[1]2019'!$M$5:$NZ$5))=0,OR(BI94="x",BI94="p")),"FH",IF(AND(INDEX('[1]2019'!$M$7:$NZ$33,MATCH($B$92,'[1]2019'!$C$7:$C$33,0),MATCH(BI55,'[1]2019'!$M$5:$NZ$5))&gt;2,OR(BI94="x",BI94="p")),"FH",INDEX('[1]2019'!$M$7:$NZ$33,MATCH($B$92,'[1]2019'!$C$7:$C$33,0),MATCH(BI55,'[1]2019'!$M$5:$NZ$5))))</f>
        <v>3</v>
      </c>
      <c r="BJ93" s="36">
        <f>IF(AND(INDEX('[1]2019'!$M$7:$NZ$33,MATCH($B$92,'[1]2019'!$C$7:$C$33,0),MATCH(BJ55,'[1]2019'!$M$5:$NZ$5))=0,OR(BJ94="x",BJ94="p")),"FH",IF(AND(INDEX('[1]2019'!$M$7:$NZ$33,MATCH($B$92,'[1]2019'!$C$7:$C$33,0),MATCH(BJ55,'[1]2019'!$M$5:$NZ$5))&gt;2,OR(BJ94="x",BJ94="p")),"FH",INDEX('[1]2019'!$M$7:$NZ$33,MATCH($B$92,'[1]2019'!$C$7:$C$33,0),MATCH(BJ55,'[1]2019'!$M$5:$NZ$5))))</f>
        <v>3</v>
      </c>
      <c r="BK93" s="36">
        <f>IF(AND(INDEX('[1]2019'!$M$7:$NZ$33,MATCH($B$92,'[1]2019'!$C$7:$C$33,0),MATCH(BK55,'[1]2019'!$M$5:$NZ$5))=0,OR(BK94="x",BK94="p")),"FH",IF(AND(INDEX('[1]2019'!$M$7:$NZ$33,MATCH($B$92,'[1]2019'!$C$7:$C$33,0),MATCH(BK55,'[1]2019'!$M$5:$NZ$5))&gt;2,OR(BK94="x",BK94="p")),"FH",INDEX('[1]2019'!$M$7:$NZ$33,MATCH($B$92,'[1]2019'!$C$7:$C$33,0),MATCH(BK55,'[1]2019'!$M$5:$NZ$5))))</f>
        <v>3</v>
      </c>
      <c r="BL93" s="36" t="str">
        <f>IF(AND(INDEX('[1]2019'!$M$7:$NZ$33,MATCH($B$92,'[1]2019'!$C$7:$C$33,0),MATCH(BL55,'[1]2019'!$M$5:$NZ$5))=0,OR(BL94="x",BL94="p")),"FH",IF(AND(INDEX('[1]2019'!$M$7:$NZ$33,MATCH($B$92,'[1]2019'!$C$7:$C$33,0),MATCH(BL55,'[1]2019'!$M$5:$NZ$5))&gt;2,OR(BL94="x",BL94="p")),"FH",INDEX('[1]2019'!$M$7:$NZ$33,MATCH($B$92,'[1]2019'!$C$7:$C$33,0),MATCH(BL55,'[1]2019'!$M$5:$NZ$5))))</f>
        <v>FH</v>
      </c>
      <c r="BM93" s="36" t="str">
        <f>IF(AND(INDEX('[1]2019'!$M$7:$NZ$33,MATCH($B$92,'[1]2019'!$C$7:$C$33,0),MATCH(BM55,'[1]2019'!$M$5:$NZ$5))=0,OR(BM94="x",BM94="p")),"FH",IF(AND(INDEX('[1]2019'!$M$7:$NZ$33,MATCH($B$92,'[1]2019'!$C$7:$C$33,0),MATCH(BM55,'[1]2019'!$M$5:$NZ$5))&gt;2,OR(BM94="x",BM94="p")),"FH",INDEX('[1]2019'!$M$7:$NZ$33,MATCH($B$92,'[1]2019'!$C$7:$C$33,0),MATCH(BM55,'[1]2019'!$M$5:$NZ$5))))</f>
        <v>FH</v>
      </c>
      <c r="BN93" s="36">
        <f>IF(AND(INDEX('[1]2019'!$M$7:$NZ$33,MATCH($B$92,'[1]2019'!$C$7:$C$33,0),MATCH(BN55,'[1]2019'!$M$5:$NZ$5))=0,OR(BN94="x",BN94="p")),"FH",IF(AND(INDEX('[1]2019'!$M$7:$NZ$33,MATCH($B$92,'[1]2019'!$C$7:$C$33,0),MATCH(BN55,'[1]2019'!$M$5:$NZ$5))&gt;2,OR(BN94="x",BN94="p")),"FH",INDEX('[1]2019'!$M$7:$NZ$33,MATCH($B$92,'[1]2019'!$C$7:$C$33,0),MATCH(BN55,'[1]2019'!$M$5:$NZ$5))))</f>
        <v>0</v>
      </c>
      <c r="BO93" s="36">
        <f>IF(AND(INDEX('[1]2019'!$M$7:$NZ$33,MATCH($B$92,'[1]2019'!$C$7:$C$33,0),MATCH(BO55,'[1]2019'!$M$5:$NZ$5))=0,OR(BO94="x",BO94="p")),"FH",IF(AND(INDEX('[1]2019'!$M$7:$NZ$33,MATCH($B$92,'[1]2019'!$C$7:$C$33,0),MATCH(BO55,'[1]2019'!$M$5:$NZ$5))&gt;2,OR(BO94="x",BO94="p")),"FH",INDEX('[1]2019'!$M$7:$NZ$33,MATCH($B$92,'[1]2019'!$C$7:$C$33,0),MATCH(BO55,'[1]2019'!$M$5:$NZ$5))))</f>
        <v>0</v>
      </c>
      <c r="BP93" s="36">
        <f>IF(AND(INDEX('[1]2019'!$M$7:$NZ$33,MATCH($B$92,'[1]2019'!$C$7:$C$33,0),MATCH(BP55,'[1]2019'!$M$5:$NZ$5))=0,OR(BP94="x",BP94="p")),"FH",IF(AND(INDEX('[1]2019'!$M$7:$NZ$33,MATCH($B$92,'[1]2019'!$C$7:$C$33,0),MATCH(BP55,'[1]2019'!$M$5:$NZ$5))&gt;2,OR(BP94="x",BP94="p")),"FH",INDEX('[1]2019'!$M$7:$NZ$33,MATCH($B$92,'[1]2019'!$C$7:$C$33,0),MATCH(BP55,'[1]2019'!$M$5:$NZ$5))))</f>
        <v>1</v>
      </c>
      <c r="BQ93" s="36">
        <f>IF(AND(INDEX('[1]2019'!$M$7:$NZ$33,MATCH($B$92,'[1]2019'!$C$7:$C$33,0),MATCH(BQ55,'[1]2019'!$M$5:$NZ$5))=0,OR(BQ94="x",BQ94="p")),"FH",IF(AND(INDEX('[1]2019'!$M$7:$NZ$33,MATCH($B$92,'[1]2019'!$C$7:$C$33,0),MATCH(BQ55,'[1]2019'!$M$5:$NZ$5))&gt;2,OR(BQ94="x",BQ94="p")),"FH",INDEX('[1]2019'!$M$7:$NZ$33,MATCH($B$92,'[1]2019'!$C$7:$C$33,0),MATCH(BQ55,'[1]2019'!$M$5:$NZ$5))))</f>
        <v>1</v>
      </c>
      <c r="BR93" s="36">
        <f>IF(AND(INDEX('[1]2019'!$M$7:$NZ$33,MATCH($B$92,'[1]2019'!$C$7:$C$33,0),MATCH(BR55,'[1]2019'!$M$5:$NZ$5))=0,OR(BR94="x",BR94="p")),"FH",IF(AND(INDEX('[1]2019'!$M$7:$NZ$33,MATCH($B$92,'[1]2019'!$C$7:$C$33,0),MATCH(BR55,'[1]2019'!$M$5:$NZ$5))&gt;2,OR(BR94="x",BR94="p")),"FH",INDEX('[1]2019'!$M$7:$NZ$33,MATCH($B$92,'[1]2019'!$C$7:$C$33,0),MATCH(BR55,'[1]2019'!$M$5:$NZ$5))))</f>
        <v>1</v>
      </c>
      <c r="BS93" s="36">
        <f>IF(AND(INDEX('[1]2019'!$M$7:$NZ$33,MATCH($B$92,'[1]2019'!$C$7:$C$33,0),MATCH(BS55,'[1]2019'!$M$5:$NZ$5))=0,OR(BS94="x",BS94="p")),"FH",IF(AND(INDEX('[1]2019'!$M$7:$NZ$33,MATCH($B$92,'[1]2019'!$C$7:$C$33,0),MATCH(BS55,'[1]2019'!$M$5:$NZ$5))&gt;2,OR(BS94="x",BS94="p")),"FH",INDEX('[1]2019'!$M$7:$NZ$33,MATCH($B$92,'[1]2019'!$C$7:$C$33,0),MATCH(BS55,'[1]2019'!$M$5:$NZ$5))))</f>
        <v>1</v>
      </c>
      <c r="BT93" s="36">
        <f>IF(AND(INDEX('[1]2019'!$M$7:$NZ$33,MATCH($B$92,'[1]2019'!$C$7:$C$33,0),MATCH(BT55,'[1]2019'!$M$5:$NZ$5))=0,OR(BT94="x",BT94="p")),"FH",IF(AND(INDEX('[1]2019'!$M$7:$NZ$33,MATCH($B$92,'[1]2019'!$C$7:$C$33,0),MATCH(BT55,'[1]2019'!$M$5:$NZ$5))&gt;2,OR(BT94="x",BT94="p")),"FH",INDEX('[1]2019'!$M$7:$NZ$33,MATCH($B$92,'[1]2019'!$C$7:$C$33,0),MATCH(BT55,'[1]2019'!$M$5:$NZ$5))))</f>
        <v>1</v>
      </c>
      <c r="BU93" s="36">
        <f>IF(AND(INDEX('[1]2019'!$M$7:$NZ$33,MATCH($B$92,'[1]2019'!$C$7:$C$33,0),MATCH(BU55,'[1]2019'!$M$5:$NZ$5))=0,OR(BU94="x",BU94="p")),"FH",IF(AND(INDEX('[1]2019'!$M$7:$NZ$33,MATCH($B$92,'[1]2019'!$C$7:$C$33,0),MATCH(BU55,'[1]2019'!$M$5:$NZ$5))&gt;2,OR(BU94="x",BU94="p")),"FH",INDEX('[1]2019'!$M$7:$NZ$33,MATCH($B$92,'[1]2019'!$C$7:$C$33,0),MATCH(BU55,'[1]2019'!$M$5:$NZ$5))))</f>
        <v>0</v>
      </c>
      <c r="BV93" s="36">
        <f>IF(AND(INDEX('[1]2019'!$M$7:$NZ$33,MATCH($B$92,'[1]2019'!$C$7:$C$33,0),MATCH(BV55,'[1]2019'!$M$5:$NZ$5))=0,OR(BV94="x",BV94="p")),"FH",IF(AND(INDEX('[1]2019'!$M$7:$NZ$33,MATCH($B$92,'[1]2019'!$C$7:$C$33,0),MATCH(BV55,'[1]2019'!$M$5:$NZ$5))&gt;2,OR(BV94="x",BV94="p")),"FH",INDEX('[1]2019'!$M$7:$NZ$33,MATCH($B$92,'[1]2019'!$C$7:$C$33,0),MATCH(BV55,'[1]2019'!$M$5:$NZ$5))))</f>
        <v>0</v>
      </c>
      <c r="BW93" s="36">
        <f>IF(AND(INDEX('[1]2019'!$M$7:$NZ$33,MATCH($B$92,'[1]2019'!$C$7:$C$33,0),MATCH(BW55,'[1]2019'!$M$5:$NZ$5))=0,OR(BW94="x",BW94="p")),"FH",IF(AND(INDEX('[1]2019'!$M$7:$NZ$33,MATCH($B$92,'[1]2019'!$C$7:$C$33,0),MATCH(BW55,'[1]2019'!$M$5:$NZ$5))&gt;2,OR(BW94="x",BW94="p")),"FH",INDEX('[1]2019'!$M$7:$NZ$33,MATCH($B$92,'[1]2019'!$C$7:$C$33,0),MATCH(BW55,'[1]2019'!$M$5:$NZ$5))))</f>
        <v>1</v>
      </c>
      <c r="BX93" s="36">
        <f>IF(AND(INDEX('[1]2019'!$M$7:$NZ$33,MATCH($B$92,'[1]2019'!$C$7:$C$33,0),MATCH(BX55,'[1]2019'!$M$5:$NZ$5))=0,OR(BX94="x",BX94="p")),"FH",IF(AND(INDEX('[1]2019'!$M$7:$NZ$33,MATCH($B$92,'[1]2019'!$C$7:$C$33,0),MATCH(BX55,'[1]2019'!$M$5:$NZ$5))&gt;2,OR(BX94="x",BX94="p")),"FH",INDEX('[1]2019'!$M$7:$NZ$33,MATCH($B$92,'[1]2019'!$C$7:$C$33,0),MATCH(BX55,'[1]2019'!$M$5:$NZ$5))))</f>
        <v>1</v>
      </c>
      <c r="BY93" s="36">
        <f>IF(AND(INDEX('[1]2019'!$M$7:$NZ$33,MATCH($B$92,'[1]2019'!$C$7:$C$33,0),MATCH(BY55,'[1]2019'!$M$5:$NZ$5))=0,OR(BY94="x",BY94="p")),"FH",IF(AND(INDEX('[1]2019'!$M$7:$NZ$33,MATCH($B$92,'[1]2019'!$C$7:$C$33,0),MATCH(BY55,'[1]2019'!$M$5:$NZ$5))&gt;2,OR(BY94="x",BY94="p")),"FH",INDEX('[1]2019'!$M$7:$NZ$33,MATCH($B$92,'[1]2019'!$C$7:$C$33,0),MATCH(BY55,'[1]2019'!$M$5:$NZ$5))))</f>
        <v>1</v>
      </c>
      <c r="BZ93" s="36">
        <f>IF(AND(INDEX('[1]2019'!$M$7:$NZ$33,MATCH($B$92,'[1]2019'!$C$7:$C$33,0),MATCH(BZ55,'[1]2019'!$M$5:$NZ$5))=0,OR(BZ94="x",BZ94="p")),"FH",IF(AND(INDEX('[1]2019'!$M$7:$NZ$33,MATCH($B$92,'[1]2019'!$C$7:$C$33,0),MATCH(BZ55,'[1]2019'!$M$5:$NZ$5))&gt;2,OR(BZ94="x",BZ94="p")),"FH",INDEX('[1]2019'!$M$7:$NZ$33,MATCH($B$92,'[1]2019'!$C$7:$C$33,0),MATCH(BZ55,'[1]2019'!$M$5:$NZ$5))))</f>
        <v>1</v>
      </c>
      <c r="CA93" s="36">
        <f>IF(AND(INDEX('[1]2019'!$M$7:$NZ$33,MATCH($B$92,'[1]2019'!$C$7:$C$33,0),MATCH(CA55,'[1]2019'!$M$5:$NZ$5))=0,OR(CA94="x",CA94="p")),"FH",IF(AND(INDEX('[1]2019'!$M$7:$NZ$33,MATCH($B$92,'[1]2019'!$C$7:$C$33,0),MATCH(CA55,'[1]2019'!$M$5:$NZ$5))&gt;2,OR(CA94="x",CA94="p")),"FH",INDEX('[1]2019'!$M$7:$NZ$33,MATCH($B$92,'[1]2019'!$C$7:$C$33,0),MATCH(CA55,'[1]2019'!$M$5:$NZ$5))))</f>
        <v>1</v>
      </c>
      <c r="CB93" s="36">
        <f>IF(AND(INDEX('[1]2019'!$M$7:$NZ$33,MATCH($B$92,'[1]2019'!$C$7:$C$33,0),MATCH(CB55,'[1]2019'!$M$5:$NZ$5))=0,OR(CB94="x",CB94="p")),"FH",IF(AND(INDEX('[1]2019'!$M$7:$NZ$33,MATCH($B$92,'[1]2019'!$C$7:$C$33,0),MATCH(CB55,'[1]2019'!$M$5:$NZ$5))&gt;2,OR(CB94="x",CB94="p")),"FH",INDEX('[1]2019'!$M$7:$NZ$33,MATCH($B$92,'[1]2019'!$C$7:$C$33,0),MATCH(CB55,'[1]2019'!$M$5:$NZ$5))))</f>
        <v>0</v>
      </c>
      <c r="CC93" s="36">
        <f>IF(AND(INDEX('[1]2019'!$M$7:$NZ$33,MATCH($B$92,'[1]2019'!$C$7:$C$33,0),MATCH(CC55,'[1]2019'!$M$5:$NZ$5))=0,OR(CC94="x",CC94="p")),"FH",IF(AND(INDEX('[1]2019'!$M$7:$NZ$33,MATCH($B$92,'[1]2019'!$C$7:$C$33,0),MATCH(CC55,'[1]2019'!$M$5:$NZ$5))&gt;2,OR(CC94="x",CC94="p")),"FH",INDEX('[1]2019'!$M$7:$NZ$33,MATCH($B$92,'[1]2019'!$C$7:$C$33,0),MATCH(CC55,'[1]2019'!$M$5:$NZ$5))))</f>
        <v>0</v>
      </c>
      <c r="CD93" s="36">
        <f>IF(AND(INDEX('[1]2019'!$M$7:$NZ$33,MATCH($B$92,'[1]2019'!$C$7:$C$33,0),MATCH(CD55,'[1]2019'!$M$5:$NZ$5))=0,OR(CD94="x",CD94="p")),"FH",IF(AND(INDEX('[1]2019'!$M$7:$NZ$33,MATCH($B$92,'[1]2019'!$C$7:$C$33,0),MATCH(CD55,'[1]2019'!$M$5:$NZ$5))&gt;2,OR(CD94="x",CD94="p")),"FH",INDEX('[1]2019'!$M$7:$NZ$33,MATCH($B$92,'[1]2019'!$C$7:$C$33,0),MATCH(CD55,'[1]2019'!$M$5:$NZ$5))))</f>
        <v>1</v>
      </c>
      <c r="CE93" s="36">
        <f>IF(AND(INDEX('[1]2019'!$M$7:$NZ$33,MATCH($B$92,'[1]2019'!$C$7:$C$33,0),MATCH(CE55,'[1]2019'!$M$5:$NZ$5))=0,OR(CE94="x",CE94="p")),"FH",IF(AND(INDEX('[1]2019'!$M$7:$NZ$33,MATCH($B$92,'[1]2019'!$C$7:$C$33,0),MATCH(CE55,'[1]2019'!$M$5:$NZ$5))&gt;2,OR(CE94="x",CE94="p")),"FH",INDEX('[1]2019'!$M$7:$NZ$33,MATCH($B$92,'[1]2019'!$C$7:$C$33,0),MATCH(CE55,'[1]2019'!$M$5:$NZ$5))))</f>
        <v>1</v>
      </c>
      <c r="CF93" s="36">
        <f>IF(AND(INDEX('[1]2019'!$M$7:$NZ$33,MATCH($B$92,'[1]2019'!$C$7:$C$33,0),MATCH(CF55,'[1]2019'!$M$5:$NZ$5))=0,OR(CF94="x",CF94="p")),"FH",IF(AND(INDEX('[1]2019'!$M$7:$NZ$33,MATCH($B$92,'[1]2019'!$C$7:$C$33,0),MATCH(CF55,'[1]2019'!$M$5:$NZ$5))&gt;2,OR(CF94="x",CF94="p")),"FH",INDEX('[1]2019'!$M$7:$NZ$33,MATCH($B$92,'[1]2019'!$C$7:$C$33,0),MATCH(CF55,'[1]2019'!$M$5:$NZ$5))))</f>
        <v>1</v>
      </c>
      <c r="CG93" s="36">
        <f>IF(AND(INDEX('[1]2019'!$M$7:$NZ$33,MATCH($B$92,'[1]2019'!$C$7:$C$33,0),MATCH(CG55,'[1]2019'!$M$5:$NZ$5))=0,OR(CG94="x",CG94="p")),"FH",IF(AND(INDEX('[1]2019'!$M$7:$NZ$33,MATCH($B$92,'[1]2019'!$C$7:$C$33,0),MATCH(CG55,'[1]2019'!$M$5:$NZ$5))&gt;2,OR(CG94="x",CG94="p")),"FH",INDEX('[1]2019'!$M$7:$NZ$33,MATCH($B$92,'[1]2019'!$C$7:$C$33,0),MATCH(CG55,'[1]2019'!$M$5:$NZ$5))))</f>
        <v>1</v>
      </c>
      <c r="CH93" s="36">
        <f>IF(AND(INDEX('[1]2019'!$M$7:$NZ$33,MATCH($B$92,'[1]2019'!$C$7:$C$33,0),MATCH(CH55,'[1]2019'!$M$5:$NZ$5))=0,OR(CH94="x",CH94="p")),"FH",IF(AND(INDEX('[1]2019'!$M$7:$NZ$33,MATCH($B$92,'[1]2019'!$C$7:$C$33,0),MATCH(CH55,'[1]2019'!$M$5:$NZ$5))&gt;2,OR(CH94="x",CH94="p")),"FH",INDEX('[1]2019'!$M$7:$NZ$33,MATCH($B$92,'[1]2019'!$C$7:$C$33,0),MATCH(CH55,'[1]2019'!$M$5:$NZ$5))))</f>
        <v>1</v>
      </c>
      <c r="CI93" s="36">
        <f>IF(AND(INDEX('[1]2019'!$M$7:$NZ$33,MATCH($B$92,'[1]2019'!$C$7:$C$33,0),MATCH(CI55,'[1]2019'!$M$5:$NZ$5))=0,OR(CI94="x",CI94="p")),"FH",IF(AND(INDEX('[1]2019'!$M$7:$NZ$33,MATCH($B$92,'[1]2019'!$C$7:$C$33,0),MATCH(CI55,'[1]2019'!$M$5:$NZ$5))&gt;2,OR(CI94="x",CI94="p")),"FH",INDEX('[1]2019'!$M$7:$NZ$33,MATCH($B$92,'[1]2019'!$C$7:$C$33,0),MATCH(CI55,'[1]2019'!$M$5:$NZ$5))))</f>
        <v>0</v>
      </c>
      <c r="CJ93" s="36">
        <f>IF(AND(INDEX('[1]2019'!$M$7:$NZ$33,MATCH($B$92,'[1]2019'!$C$7:$C$33,0),MATCH(CJ55,'[1]2019'!$M$5:$NZ$5))=0,OR(CJ94="x",CJ94="p")),"FH",IF(AND(INDEX('[1]2019'!$M$7:$NZ$33,MATCH($B$92,'[1]2019'!$C$7:$C$33,0),MATCH(CJ55,'[1]2019'!$M$5:$NZ$5))&gt;2,OR(CJ94="x",CJ94="p")),"FH",INDEX('[1]2019'!$M$7:$NZ$33,MATCH($B$92,'[1]2019'!$C$7:$C$33,0),MATCH(CJ55,'[1]2019'!$M$5:$NZ$5))))</f>
        <v>0</v>
      </c>
      <c r="CK93" s="36">
        <f>IF(AND(INDEX('[1]2019'!$M$7:$NZ$33,MATCH($B$92,'[1]2019'!$C$7:$C$33,0),MATCH(CK55,'[1]2019'!$M$5:$NZ$5))=0,OR(CK94="x",CK94="p")),"FH",IF(AND(INDEX('[1]2019'!$M$7:$NZ$33,MATCH($B$92,'[1]2019'!$C$7:$C$33,0),MATCH(CK55,'[1]2019'!$M$5:$NZ$5))&gt;2,OR(CK94="x",CK94="p")),"FH",INDEX('[1]2019'!$M$7:$NZ$33,MATCH($B$92,'[1]2019'!$C$7:$C$33,0),MATCH(CK55,'[1]2019'!$M$5:$NZ$5))))</f>
        <v>1</v>
      </c>
      <c r="CL93" s="36">
        <f>IF(AND(INDEX('[1]2019'!$M$7:$NZ$33,MATCH($B$92,'[1]2019'!$C$7:$C$33,0),MATCH(CL55,'[1]2019'!$M$5:$NZ$5))=0,OR(CL94="x",CL94="p")),"FH",IF(AND(INDEX('[1]2019'!$M$7:$NZ$33,MATCH($B$92,'[1]2019'!$C$7:$C$33,0),MATCH(CL55,'[1]2019'!$M$5:$NZ$5))&gt;2,OR(CL94="x",CL94="p")),"FH",INDEX('[1]2019'!$M$7:$NZ$33,MATCH($B$92,'[1]2019'!$C$7:$C$33,0),MATCH(CL55,'[1]2019'!$M$5:$NZ$5))))</f>
        <v>1</v>
      </c>
      <c r="CM93" s="36">
        <f>IF(AND(INDEX('[1]2019'!$M$7:$NZ$33,MATCH($B$92,'[1]2019'!$C$7:$C$33,0),MATCH(CM55,'[1]2019'!$M$5:$NZ$5))=0,OR(CM94="x",CM94="p")),"FH",IF(AND(INDEX('[1]2019'!$M$7:$NZ$33,MATCH($B$92,'[1]2019'!$C$7:$C$33,0),MATCH(CM55,'[1]2019'!$M$5:$NZ$5))&gt;2,OR(CM94="x",CM94="p")),"FH",INDEX('[1]2019'!$M$7:$NZ$33,MATCH($B$92,'[1]2019'!$C$7:$C$33,0),MATCH(CM55,'[1]2019'!$M$5:$NZ$5))))</f>
        <v>1</v>
      </c>
      <c r="CN93" s="36">
        <f>IF(AND(INDEX('[1]2019'!$M$7:$NZ$33,MATCH($B$92,'[1]2019'!$C$7:$C$33,0),MATCH(CN55,'[1]2019'!$M$5:$NZ$5))=0,OR(CN94="x",CN94="p")),"FH",IF(AND(INDEX('[1]2019'!$M$7:$NZ$33,MATCH($B$92,'[1]2019'!$C$7:$C$33,0),MATCH(CN55,'[1]2019'!$M$5:$NZ$5))&gt;2,OR(CN94="x",CN94="p")),"FH",INDEX('[1]2019'!$M$7:$NZ$33,MATCH($B$92,'[1]2019'!$C$7:$C$33,0),MATCH(CN55,'[1]2019'!$M$5:$NZ$5))))</f>
        <v>1</v>
      </c>
      <c r="CO93" s="36">
        <f>IF(AND(INDEX('[1]2019'!$M$7:$NZ$33,MATCH($B$92,'[1]2019'!$C$7:$C$33,0),MATCH(CO55,'[1]2019'!$M$5:$NZ$5))=0,OR(CO94="x",CO94="p")),"FH",IF(AND(INDEX('[1]2019'!$M$7:$NZ$33,MATCH($B$92,'[1]2019'!$C$7:$C$33,0),MATCH(CO55,'[1]2019'!$M$5:$NZ$5))&gt;2,OR(CO94="x",CO94="p")),"FH",INDEX('[1]2019'!$M$7:$NZ$33,MATCH($B$92,'[1]2019'!$C$7:$C$33,0),MATCH(CO55,'[1]2019'!$M$5:$NZ$5))))</f>
        <v>1</v>
      </c>
      <c r="CP93" s="36" t="str">
        <f>IF(AND(INDEX('[1]2019'!$M$7:$NZ$33,MATCH($B$92,'[1]2019'!$C$7:$C$33,0),MATCH(CP55,'[1]2019'!$M$5:$NZ$5))=0,OR(CP94="x",CP94="p")),"FH",IF(AND(INDEX('[1]2019'!$M$7:$NZ$33,MATCH($B$92,'[1]2019'!$C$7:$C$33,0),MATCH(CP55,'[1]2019'!$M$5:$NZ$5))&gt;2,OR(CP94="x",CP94="p")),"FH",INDEX('[1]2019'!$M$7:$NZ$33,MATCH($B$92,'[1]2019'!$C$7:$C$33,0),MATCH(CP55,'[1]2019'!$M$5:$NZ$5))))</f>
        <v>FH</v>
      </c>
      <c r="CQ93" s="36">
        <f>IF(AND(INDEX('[1]2019'!$M$7:$NZ$33,MATCH($B$92,'[1]2019'!$C$7:$C$33,0),MATCH(CQ55,'[1]2019'!$M$5:$NZ$5))=0,OR(CQ94="x",CQ94="p")),"FH",IF(AND(INDEX('[1]2019'!$M$7:$NZ$33,MATCH($B$92,'[1]2019'!$C$7:$C$33,0),MATCH(CQ55,'[1]2019'!$M$5:$NZ$5))&gt;2,OR(CQ94="x",CQ94="p")),"FH",INDEX('[1]2019'!$M$7:$NZ$33,MATCH($B$92,'[1]2019'!$C$7:$C$33,0),MATCH(CQ55,'[1]2019'!$M$5:$NZ$5))))</f>
        <v>0</v>
      </c>
      <c r="CR93" s="36">
        <f>IF(AND(INDEX('[1]2019'!$M$7:$NZ$33,MATCH($B$92,'[1]2019'!$C$7:$C$33,0),MATCH(CR55,'[1]2019'!$M$5:$NZ$5))=0,OR(CR94="x",CR94="p")),"FH",IF(AND(INDEX('[1]2019'!$M$7:$NZ$33,MATCH($B$92,'[1]2019'!$C$7:$C$33,0),MATCH(CR55,'[1]2019'!$M$5:$NZ$5))&gt;2,OR(CR94="x",CR94="p")),"FH",INDEX('[1]2019'!$M$7:$NZ$33,MATCH($B$92,'[1]2019'!$C$7:$C$33,0),MATCH(CR55,'[1]2019'!$M$5:$NZ$5))))</f>
        <v>1</v>
      </c>
      <c r="CS93" s="36">
        <f>IF(AND(INDEX('[1]2019'!$M$7:$NZ$33,MATCH($B$92,'[1]2019'!$C$7:$C$33,0),MATCH(CS55,'[1]2019'!$M$5:$NZ$5))=0,OR(CS94="x",CS94="p")),"FH",IF(AND(INDEX('[1]2019'!$M$7:$NZ$33,MATCH($B$92,'[1]2019'!$C$7:$C$33,0),MATCH(CS55,'[1]2019'!$M$5:$NZ$5))&gt;2,OR(CS94="x",CS94="p")),"FH",INDEX('[1]2019'!$M$7:$NZ$33,MATCH($B$92,'[1]2019'!$C$7:$C$33,0),MATCH(CS55,'[1]2019'!$M$5:$NZ$5))))</f>
        <v>1</v>
      </c>
      <c r="CT93" s="36">
        <f>IF(AND(INDEX('[1]2019'!$M$7:$NZ$33,MATCH($B$92,'[1]2019'!$C$7:$C$33,0),MATCH(CT55,'[1]2019'!$M$5:$NZ$5))=0,OR(CT94="x",CT94="p")),"FH",IF(AND(INDEX('[1]2019'!$M$7:$NZ$33,MATCH($B$92,'[1]2019'!$C$7:$C$33,0),MATCH(CT55,'[1]2019'!$M$5:$NZ$5))&gt;2,OR(CT94="x",CT94="p")),"FH",INDEX('[1]2019'!$M$7:$NZ$33,MATCH($B$92,'[1]2019'!$C$7:$C$33,0),MATCH(CT55,'[1]2019'!$M$5:$NZ$5))))</f>
        <v>1</v>
      </c>
      <c r="CU93" s="36">
        <f>IF(AND(INDEX('[1]2019'!$M$7:$NZ$33,MATCH($B$92,'[1]2019'!$C$7:$C$33,0),MATCH(CU55,'[1]2019'!$M$5:$NZ$5))=0,OR(CU94="x",CU94="p")),"FH",IF(AND(INDEX('[1]2019'!$M$7:$NZ$33,MATCH($B$92,'[1]2019'!$C$7:$C$33,0),MATCH(CU55,'[1]2019'!$M$5:$NZ$5))&gt;2,OR(CU94="x",CU94="p")),"FH",INDEX('[1]2019'!$M$7:$NZ$33,MATCH($B$92,'[1]2019'!$C$7:$C$33,0),MATCH(CU55,'[1]2019'!$M$5:$NZ$5))))</f>
        <v>1</v>
      </c>
      <c r="CV93" s="36">
        <f>IF(AND(INDEX('[1]2019'!$M$7:$NZ$33,MATCH($B$92,'[1]2019'!$C$7:$C$33,0),MATCH(CV55,'[1]2019'!$M$5:$NZ$5))=0,OR(CV94="x",CV94="p")),"FH",IF(AND(INDEX('[1]2019'!$M$7:$NZ$33,MATCH($B$92,'[1]2019'!$C$7:$C$33,0),MATCH(CV55,'[1]2019'!$M$5:$NZ$5))&gt;2,OR(CV94="x",CV94="p")),"FH",INDEX('[1]2019'!$M$7:$NZ$33,MATCH($B$92,'[1]2019'!$C$7:$C$33,0),MATCH(CV55,'[1]2019'!$M$5:$NZ$5))))</f>
        <v>1</v>
      </c>
      <c r="CW93" s="36" t="str">
        <f>IF(AND(INDEX('[1]2019'!$M$7:$NZ$33,MATCH($B$92,'[1]2019'!$C$7:$C$33,0),MATCH(CW55,'[1]2019'!$M$5:$NZ$5))=0,OR(CW94="x",CW94="p")),"FH",IF(AND(INDEX('[1]2019'!$M$7:$NZ$33,MATCH($B$92,'[1]2019'!$C$7:$C$33,0),MATCH(CW55,'[1]2019'!$M$5:$NZ$5))&gt;2,OR(CW94="x",CW94="p")),"FH",INDEX('[1]2019'!$M$7:$NZ$33,MATCH($B$92,'[1]2019'!$C$7:$C$33,0),MATCH(CW55,'[1]2019'!$M$5:$NZ$5))))</f>
        <v>FH</v>
      </c>
      <c r="CX93" s="36" t="str">
        <f>IF(AND(INDEX('[1]2019'!$M$7:$NZ$33,MATCH($B$92,'[1]2019'!$C$7:$C$33,0),MATCH(CX55,'[1]2019'!$M$5:$NZ$5))=0,OR(CX94="x",CX94="p")),"FH",IF(AND(INDEX('[1]2019'!$M$7:$NZ$33,MATCH($B$92,'[1]2019'!$C$7:$C$33,0),MATCH(CX55,'[1]2019'!$M$5:$NZ$5))&gt;2,OR(CX94="x",CX94="p")),"FH",INDEX('[1]2019'!$M$7:$NZ$33,MATCH($B$92,'[1]2019'!$C$7:$C$33,0),MATCH(CX55,'[1]2019'!$M$5:$NZ$5))))</f>
        <v>FH</v>
      </c>
      <c r="CY93" s="36">
        <f>IF(AND(INDEX('[1]2019'!$M$7:$NZ$33,MATCH($B$92,'[1]2019'!$C$7:$C$33,0),MATCH(CY55,'[1]2019'!$M$5:$NZ$5))=0,OR(CY94="x",CY94="p")),"FH",IF(AND(INDEX('[1]2019'!$M$7:$NZ$33,MATCH($B$92,'[1]2019'!$C$7:$C$33,0),MATCH(CY55,'[1]2019'!$M$5:$NZ$5))&gt;2,OR(CY94="x",CY94="p")),"FH",INDEX('[1]2019'!$M$7:$NZ$33,MATCH($B$92,'[1]2019'!$C$7:$C$33,0),MATCH(CY55,'[1]2019'!$M$5:$NZ$5))))</f>
        <v>1</v>
      </c>
      <c r="CZ93" s="36">
        <f>IF(AND(INDEX('[1]2019'!$M$7:$NZ$33,MATCH($B$92,'[1]2019'!$C$7:$C$33,0),MATCH(CZ55,'[1]2019'!$M$5:$NZ$5))=0,OR(CZ94="x",CZ94="p")),"FH",IF(AND(INDEX('[1]2019'!$M$7:$NZ$33,MATCH($B$92,'[1]2019'!$C$7:$C$33,0),MATCH(CZ55,'[1]2019'!$M$5:$NZ$5))&gt;2,OR(CZ94="x",CZ94="p")),"FH",INDEX('[1]2019'!$M$7:$NZ$33,MATCH($B$92,'[1]2019'!$C$7:$C$33,0),MATCH(CZ55,'[1]2019'!$M$5:$NZ$5))))</f>
        <v>1</v>
      </c>
      <c r="DA93" s="36">
        <f>IF(AND(INDEX('[1]2019'!$M$7:$NZ$33,MATCH($B$92,'[1]2019'!$C$7:$C$33,0),MATCH(DA55,'[1]2019'!$M$5:$NZ$5))=0,OR(DA94="x",DA94="p")),"FH",IF(AND(INDEX('[1]2019'!$M$7:$NZ$33,MATCH($B$92,'[1]2019'!$C$7:$C$33,0),MATCH(DA55,'[1]2019'!$M$5:$NZ$5))&gt;2,OR(DA94="x",DA94="p")),"FH",INDEX('[1]2019'!$M$7:$NZ$33,MATCH($B$92,'[1]2019'!$C$7:$C$33,0),MATCH(DA55,'[1]2019'!$M$5:$NZ$5))))</f>
        <v>1</v>
      </c>
      <c r="DB93" s="36">
        <f>IF(AND(INDEX('[1]2019'!$M$7:$NZ$33,MATCH($B$92,'[1]2019'!$C$7:$C$33,0),MATCH(DB55,'[1]2019'!$M$5:$NZ$5))=0,OR(DB94="x",DB94="p")),"FH",IF(AND(INDEX('[1]2019'!$M$7:$NZ$33,MATCH($B$92,'[1]2019'!$C$7:$C$33,0),MATCH(DB55,'[1]2019'!$M$5:$NZ$5))&gt;2,OR(DB94="x",DB94="p")),"FH",INDEX('[1]2019'!$M$7:$NZ$33,MATCH($B$92,'[1]2019'!$C$7:$C$33,0),MATCH(DB55,'[1]2019'!$M$5:$NZ$5))))</f>
        <v>1</v>
      </c>
      <c r="DC93" s="36">
        <f>IF(AND(INDEX('[1]2019'!$M$7:$NZ$33,MATCH($B$92,'[1]2019'!$C$7:$C$33,0),MATCH(DC55,'[1]2019'!$M$5:$NZ$5))=0,OR(DC94="x",DC94="p")),"FH",IF(AND(INDEX('[1]2019'!$M$7:$NZ$33,MATCH($B$92,'[1]2019'!$C$7:$C$33,0),MATCH(DC55,'[1]2019'!$M$5:$NZ$5))&gt;2,OR(DC94="x",DC94="p")),"FH",INDEX('[1]2019'!$M$7:$NZ$33,MATCH($B$92,'[1]2019'!$C$7:$C$33,0),MATCH(DC55,'[1]2019'!$M$5:$NZ$5))))</f>
        <v>1</v>
      </c>
      <c r="DD93" s="36">
        <f>IF(AND(INDEX('[1]2019'!$M$7:$NZ$33,MATCH($B$92,'[1]2019'!$C$7:$C$33,0),MATCH(DD55,'[1]2019'!$M$5:$NZ$5))=0,OR(DD94="x",DD94="p")),"FH",IF(AND(INDEX('[1]2019'!$M$7:$NZ$33,MATCH($B$92,'[1]2019'!$C$7:$C$33,0),MATCH(DD55,'[1]2019'!$M$5:$NZ$5))&gt;2,OR(DD94="x",DD94="p")),"FH",INDEX('[1]2019'!$M$7:$NZ$33,MATCH($B$92,'[1]2019'!$C$7:$C$33,0),MATCH(DD55,'[1]2019'!$M$5:$NZ$5))))</f>
        <v>0</v>
      </c>
      <c r="DE93" s="36">
        <f>IF(AND(INDEX('[1]2019'!$M$7:$NZ$33,MATCH($B$92,'[1]2019'!$C$7:$C$33,0),MATCH(DE55,'[1]2019'!$M$5:$NZ$5))=0,OR(DE94="x",DE94="p")),"FH",IF(AND(INDEX('[1]2019'!$M$7:$NZ$33,MATCH($B$92,'[1]2019'!$C$7:$C$33,0),MATCH(DE55,'[1]2019'!$M$5:$NZ$5))&gt;2,OR(DE94="x",DE94="p")),"FH",INDEX('[1]2019'!$M$7:$NZ$33,MATCH($B$92,'[1]2019'!$C$7:$C$33,0),MATCH(DE55,'[1]2019'!$M$5:$NZ$5))))</f>
        <v>0</v>
      </c>
      <c r="DF93" s="36">
        <f>IF(AND(INDEX('[1]2019'!$M$7:$NZ$33,MATCH($B$92,'[1]2019'!$C$7:$C$33,0),MATCH(DF55,'[1]2019'!$M$5:$NZ$5))=0,OR(DF94="x",DF94="p")),"FH",IF(AND(INDEX('[1]2019'!$M$7:$NZ$33,MATCH($B$92,'[1]2019'!$C$7:$C$33,0),MATCH(DF55,'[1]2019'!$M$5:$NZ$5))&gt;2,OR(DF94="x",DF94="p")),"FH",INDEX('[1]2019'!$M$7:$NZ$33,MATCH($B$92,'[1]2019'!$C$7:$C$33,0),MATCH(DF55,'[1]2019'!$M$5:$NZ$5))))</f>
        <v>1</v>
      </c>
      <c r="DG93" s="36">
        <f>IF(AND(INDEX('[1]2019'!$M$7:$NZ$33,MATCH($B$92,'[1]2019'!$C$7:$C$33,0),MATCH(DG55,'[1]2019'!$M$5:$NZ$5))=0,OR(DG94="x",DG94="p")),"FH",IF(AND(INDEX('[1]2019'!$M$7:$NZ$33,MATCH($B$92,'[1]2019'!$C$7:$C$33,0),MATCH(DG55,'[1]2019'!$M$5:$NZ$5))&gt;2,OR(DG94="x",DG94="p")),"FH",INDEX('[1]2019'!$M$7:$NZ$33,MATCH($B$92,'[1]2019'!$C$7:$C$33,0),MATCH(DG55,'[1]2019'!$M$5:$NZ$5))))</f>
        <v>1</v>
      </c>
      <c r="DH93" s="36">
        <f>IF(AND(INDEX('[1]2019'!$M$7:$NZ$33,MATCH($B$92,'[1]2019'!$C$7:$C$33,0),MATCH(DH55,'[1]2019'!$M$5:$NZ$5))=0,OR(DH94="x",DH94="p")),"FH",IF(AND(INDEX('[1]2019'!$M$7:$NZ$33,MATCH($B$92,'[1]2019'!$C$7:$C$33,0),MATCH(DH55,'[1]2019'!$M$5:$NZ$5))&gt;2,OR(DH94="x",DH94="p")),"FH",INDEX('[1]2019'!$M$7:$NZ$33,MATCH($B$92,'[1]2019'!$C$7:$C$33,0),MATCH(DH55,'[1]2019'!$M$5:$NZ$5))))</f>
        <v>1</v>
      </c>
      <c r="DI93" s="36">
        <f>IF(AND(INDEX('[1]2019'!$M$7:$NZ$33,MATCH($B$92,'[1]2019'!$C$7:$C$33,0),MATCH(DI55,'[1]2019'!$M$5:$NZ$5))=0,OR(DI94="x",DI94="p")),"FH",IF(AND(INDEX('[1]2019'!$M$7:$NZ$33,MATCH($B$92,'[1]2019'!$C$7:$C$33,0),MATCH(DI55,'[1]2019'!$M$5:$NZ$5))&gt;2,OR(DI94="x",DI94="p")),"FH",INDEX('[1]2019'!$M$7:$NZ$33,MATCH($B$92,'[1]2019'!$C$7:$C$33,0),MATCH(DI55,'[1]2019'!$M$5:$NZ$5))))</f>
        <v>1</v>
      </c>
      <c r="DJ93" s="36">
        <f>IF(AND(INDEX('[1]2019'!$M$7:$NZ$33,MATCH($B$92,'[1]2019'!$C$7:$C$33,0),MATCH(DJ55,'[1]2019'!$M$5:$NZ$5))=0,OR(DJ94="x",DJ94="p")),"FH",IF(AND(INDEX('[1]2019'!$M$7:$NZ$33,MATCH($B$92,'[1]2019'!$C$7:$C$33,0),MATCH(DJ55,'[1]2019'!$M$5:$NZ$5))&gt;2,OR(DJ94="x",DJ94="p")),"FH",INDEX('[1]2019'!$M$7:$NZ$33,MATCH($B$92,'[1]2019'!$C$7:$C$33,0),MATCH(DJ55,'[1]2019'!$M$5:$NZ$5))))</f>
        <v>1</v>
      </c>
      <c r="DK93" s="36">
        <f>IF(AND(INDEX('[1]2019'!$M$7:$NZ$33,MATCH($B$92,'[1]2019'!$C$7:$C$33,0),MATCH(DK55,'[1]2019'!$M$5:$NZ$5))=0,OR(DK94="x",DK94="p")),"FH",IF(AND(INDEX('[1]2019'!$M$7:$NZ$33,MATCH($B$92,'[1]2019'!$C$7:$C$33,0),MATCH(DK55,'[1]2019'!$M$5:$NZ$5))&gt;2,OR(DK94="x",DK94="p")),"FH",INDEX('[1]2019'!$M$7:$NZ$33,MATCH($B$92,'[1]2019'!$C$7:$C$33,0),MATCH(DK55,'[1]2019'!$M$5:$NZ$5))))</f>
        <v>0</v>
      </c>
      <c r="DL93" s="36">
        <f>IF(AND(INDEX('[1]2019'!$M$7:$NZ$33,MATCH($B$92,'[1]2019'!$C$7:$C$33,0),MATCH(DL55,'[1]2019'!$M$5:$NZ$5))=0,OR(DL94="x",DL94="p")),"FH",IF(AND(INDEX('[1]2019'!$M$7:$NZ$33,MATCH($B$92,'[1]2019'!$C$7:$C$33,0),MATCH(DL55,'[1]2019'!$M$5:$NZ$5))&gt;2,OR(DL94="x",DL94="p")),"FH",INDEX('[1]2019'!$M$7:$NZ$33,MATCH($B$92,'[1]2019'!$C$7:$C$33,0),MATCH(DL55,'[1]2019'!$M$5:$NZ$5))))</f>
        <v>0</v>
      </c>
      <c r="DM93" s="36">
        <f>IF(AND(INDEX('[1]2019'!$M$7:$NZ$33,MATCH($B$92,'[1]2019'!$C$7:$C$33,0),MATCH(DM55,'[1]2019'!$M$5:$NZ$5))=0,OR(DM94="x",DM94="p")),"FH",IF(AND(INDEX('[1]2019'!$M$7:$NZ$33,MATCH($B$92,'[1]2019'!$C$7:$C$33,0),MATCH(DM55,'[1]2019'!$M$5:$NZ$5))&gt;2,OR(DM94="x",DM94="p")),"FH",INDEX('[1]2019'!$M$7:$NZ$33,MATCH($B$92,'[1]2019'!$C$7:$C$33,0),MATCH(DM55,'[1]2019'!$M$5:$NZ$5))))</f>
        <v>3</v>
      </c>
      <c r="DN93" s="36">
        <f>IF(AND(INDEX('[1]2019'!$M$7:$NZ$33,MATCH($B$92,'[1]2019'!$C$7:$C$33,0),MATCH(DN55,'[1]2019'!$M$5:$NZ$5))=0,OR(DN94="x",DN94="p")),"FH",IF(AND(INDEX('[1]2019'!$M$7:$NZ$33,MATCH($B$92,'[1]2019'!$C$7:$C$33,0),MATCH(DN55,'[1]2019'!$M$5:$NZ$5))&gt;2,OR(DN94="x",DN94="p")),"FH",INDEX('[1]2019'!$M$7:$NZ$33,MATCH($B$92,'[1]2019'!$C$7:$C$33,0),MATCH(DN55,'[1]2019'!$M$5:$NZ$5))))</f>
        <v>3</v>
      </c>
      <c r="DO93" s="36">
        <f>IF(AND(INDEX('[1]2019'!$M$7:$NZ$33,MATCH($B$92,'[1]2019'!$C$7:$C$33,0),MATCH(DO55,'[1]2019'!$M$5:$NZ$5))=0,OR(DO94="x",DO94="p")),"FH",IF(AND(INDEX('[1]2019'!$M$7:$NZ$33,MATCH($B$92,'[1]2019'!$C$7:$C$33,0),MATCH(DO55,'[1]2019'!$M$5:$NZ$5))&gt;2,OR(DO94="x",DO94="p")),"FH",INDEX('[1]2019'!$M$7:$NZ$33,MATCH($B$92,'[1]2019'!$C$7:$C$33,0),MATCH(DO55,'[1]2019'!$M$5:$NZ$5))))</f>
        <v>3</v>
      </c>
      <c r="DP93" s="36">
        <f>IF(AND(INDEX('[1]2019'!$M$7:$NZ$33,MATCH($B$92,'[1]2019'!$C$7:$C$33,0),MATCH(DP55,'[1]2019'!$M$5:$NZ$5))=0,OR(DP94="x",DP94="p")),"FH",IF(AND(INDEX('[1]2019'!$M$7:$NZ$33,MATCH($B$92,'[1]2019'!$C$7:$C$33,0),MATCH(DP55,'[1]2019'!$M$5:$NZ$5))&gt;2,OR(DP94="x",DP94="p")),"FH",INDEX('[1]2019'!$M$7:$NZ$33,MATCH($B$92,'[1]2019'!$C$7:$C$33,0),MATCH(DP55,'[1]2019'!$M$5:$NZ$5))))</f>
        <v>3</v>
      </c>
      <c r="DQ93" s="36">
        <f>IF(AND(INDEX('[1]2019'!$M$7:$NZ$33,MATCH($B$92,'[1]2019'!$C$7:$C$33,0),MATCH(DQ55,'[1]2019'!$M$5:$NZ$5))=0,OR(DQ94="x",DQ94="p")),"FH",IF(AND(INDEX('[1]2019'!$M$7:$NZ$33,MATCH($B$92,'[1]2019'!$C$7:$C$33,0),MATCH(DQ55,'[1]2019'!$M$5:$NZ$5))&gt;2,OR(DQ94="x",DQ94="p")),"FH",INDEX('[1]2019'!$M$7:$NZ$33,MATCH($B$92,'[1]2019'!$C$7:$C$33,0),MATCH(DQ55,'[1]2019'!$M$5:$NZ$5))))</f>
        <v>3</v>
      </c>
      <c r="DR93" s="36">
        <f>IF(AND(INDEX('[1]2019'!$M$7:$NZ$33,MATCH($B$92,'[1]2019'!$C$7:$C$33,0),MATCH(DR55,'[1]2019'!$M$5:$NZ$5))=0,OR(DR94="x",DR94="p")),"FH",IF(AND(INDEX('[1]2019'!$M$7:$NZ$33,MATCH($B$92,'[1]2019'!$C$7:$C$33,0),MATCH(DR55,'[1]2019'!$M$5:$NZ$5))&gt;2,OR(DR94="x",DR94="p")),"FH",INDEX('[1]2019'!$M$7:$NZ$33,MATCH($B$92,'[1]2019'!$C$7:$C$33,0),MATCH(DR55,'[1]2019'!$M$5:$NZ$5))))</f>
        <v>0</v>
      </c>
      <c r="DS93" s="36">
        <f>IF(AND(INDEX('[1]2019'!$M$7:$NZ$33,MATCH($B$92,'[1]2019'!$C$7:$C$33,0),MATCH(DS55,'[1]2019'!$M$5:$NZ$5))=0,OR(DS94="x",DS94="p")),"FH",IF(AND(INDEX('[1]2019'!$M$7:$NZ$33,MATCH($B$92,'[1]2019'!$C$7:$C$33,0),MATCH(DS55,'[1]2019'!$M$5:$NZ$5))&gt;2,OR(DS94="x",DS94="p")),"FH",INDEX('[1]2019'!$M$7:$NZ$33,MATCH($B$92,'[1]2019'!$C$7:$C$33,0),MATCH(DS55,'[1]2019'!$M$5:$NZ$5))))</f>
        <v>0</v>
      </c>
      <c r="DT93" s="36">
        <f>IF(AND(INDEX('[1]2019'!$M$7:$NZ$33,MATCH($B$92,'[1]2019'!$C$7:$C$33,0),MATCH(DT55,'[1]2019'!$M$5:$NZ$5))=0,OR(DT94="x",DT94="p")),"FH",IF(AND(INDEX('[1]2019'!$M$7:$NZ$33,MATCH($B$92,'[1]2019'!$C$7:$C$33,0),MATCH(DT55,'[1]2019'!$M$5:$NZ$5))&gt;2,OR(DT94="x",DT94="p")),"FH",INDEX('[1]2019'!$M$7:$NZ$33,MATCH($B$92,'[1]2019'!$C$7:$C$33,0),MATCH(DT55,'[1]2019'!$M$5:$NZ$5))))</f>
        <v>5</v>
      </c>
      <c r="DU93" s="36">
        <f>IF(AND(INDEX('[1]2019'!$M$7:$NZ$33,MATCH($B$92,'[1]2019'!$C$7:$C$33,0),MATCH(DU55,'[1]2019'!$M$5:$NZ$5))=0,OR(DU94="x",DU94="p")),"FH",IF(AND(INDEX('[1]2019'!$M$7:$NZ$33,MATCH($B$92,'[1]2019'!$C$7:$C$33,0),MATCH(DU55,'[1]2019'!$M$5:$NZ$5))&gt;2,OR(DU94="x",DU94="p")),"FH",INDEX('[1]2019'!$M$7:$NZ$33,MATCH($B$92,'[1]2019'!$C$7:$C$33,0),MATCH(DU55,'[1]2019'!$M$5:$NZ$5))))</f>
        <v>1</v>
      </c>
      <c r="DV93" s="36">
        <f>IF(AND(INDEX('[1]2019'!$M$7:$NZ$33,MATCH($B$92,'[1]2019'!$C$7:$C$33,0),MATCH(DV55,'[1]2019'!$M$5:$NZ$5))=0,OR(DV94="x",DV94="p")),"FH",IF(AND(INDEX('[1]2019'!$M$7:$NZ$33,MATCH($B$92,'[1]2019'!$C$7:$C$33,0),MATCH(DV55,'[1]2019'!$M$5:$NZ$5))&gt;2,OR(DV94="x",DV94="p")),"FH",INDEX('[1]2019'!$M$7:$NZ$33,MATCH($B$92,'[1]2019'!$C$7:$C$33,0),MATCH(DV55,'[1]2019'!$M$5:$NZ$5))))</f>
        <v>1</v>
      </c>
      <c r="DW93" s="36">
        <f>IF(AND(INDEX('[1]2019'!$M$7:$NZ$33,MATCH($B$92,'[1]2019'!$C$7:$C$33,0),MATCH(DW55,'[1]2019'!$M$5:$NZ$5))=0,OR(DW94="x",DW94="p")),"FH",IF(AND(INDEX('[1]2019'!$M$7:$NZ$33,MATCH($B$92,'[1]2019'!$C$7:$C$33,0),MATCH(DW55,'[1]2019'!$M$5:$NZ$5))&gt;2,OR(DW94="x",DW94="p")),"FH",INDEX('[1]2019'!$M$7:$NZ$33,MATCH($B$92,'[1]2019'!$C$7:$C$33,0),MATCH(DW55,'[1]2019'!$M$5:$NZ$5))))</f>
        <v>1</v>
      </c>
      <c r="DX93" s="36">
        <f>IF(AND(INDEX('[1]2019'!$M$7:$NZ$33,MATCH($B$92,'[1]2019'!$C$7:$C$33,0),MATCH(DX55,'[1]2019'!$M$5:$NZ$5))=0,OR(DX94="x",DX94="p")),"FH",IF(AND(INDEX('[1]2019'!$M$7:$NZ$33,MATCH($B$92,'[1]2019'!$C$7:$C$33,0),MATCH(DX55,'[1]2019'!$M$5:$NZ$5))&gt;2,OR(DX94="x",DX94="p")),"FH",INDEX('[1]2019'!$M$7:$NZ$33,MATCH($B$92,'[1]2019'!$C$7:$C$33,0),MATCH(DX55,'[1]2019'!$M$5:$NZ$5))))</f>
        <v>1</v>
      </c>
      <c r="DY93" s="36">
        <f>IF(AND(INDEX('[1]2019'!$M$7:$NZ$33,MATCH($B$92,'[1]2019'!$C$7:$C$33,0),MATCH(DY55,'[1]2019'!$M$5:$NZ$5))=0,OR(DY94="x",DY94="p")),"FH",IF(AND(INDEX('[1]2019'!$M$7:$NZ$33,MATCH($B$92,'[1]2019'!$C$7:$C$33,0),MATCH(DY55,'[1]2019'!$M$5:$NZ$5))&gt;2,OR(DY94="x",DY94="p")),"FH",INDEX('[1]2019'!$M$7:$NZ$33,MATCH($B$92,'[1]2019'!$C$7:$C$33,0),MATCH(DY55,'[1]2019'!$M$5:$NZ$5))))</f>
        <v>0</v>
      </c>
      <c r="DZ93" s="36">
        <f>IF(AND(INDEX('[1]2019'!$M$7:$NZ$33,MATCH($B$92,'[1]2019'!$C$7:$C$33,0),MATCH(DZ55,'[1]2019'!$M$5:$NZ$5))=0,OR(DZ94="x",DZ94="p")),"FH",IF(AND(INDEX('[1]2019'!$M$7:$NZ$33,MATCH($B$92,'[1]2019'!$C$7:$C$33,0),MATCH(DZ55,'[1]2019'!$M$5:$NZ$5))&gt;2,OR(DZ94="x",DZ94="p")),"FH",INDEX('[1]2019'!$M$7:$NZ$33,MATCH($B$92,'[1]2019'!$C$7:$C$33,0),MATCH(DZ55,'[1]2019'!$M$5:$NZ$5))))</f>
        <v>0</v>
      </c>
      <c r="EA93" s="36">
        <f>IF(AND(INDEX('[1]2019'!$M$7:$NZ$33,MATCH($B$92,'[1]2019'!$C$7:$C$33,0),MATCH(EA55,'[1]2019'!$M$5:$NZ$5))=0,OR(EA94="x",EA94="p")),"FH",IF(AND(INDEX('[1]2019'!$M$7:$NZ$33,MATCH($B$92,'[1]2019'!$C$7:$C$33,0),MATCH(EA55,'[1]2019'!$M$5:$NZ$5))&gt;2,OR(EA94="x",EA94="p")),"FH",INDEX('[1]2019'!$M$7:$NZ$33,MATCH($B$92,'[1]2019'!$C$7:$C$33,0),MATCH(EA55,'[1]2019'!$M$5:$NZ$5))))</f>
        <v>1</v>
      </c>
      <c r="EB93" s="36">
        <f>IF(AND(INDEX('[1]2019'!$M$7:$NZ$33,MATCH($B$92,'[1]2019'!$C$7:$C$33,0),MATCH(EB55,'[1]2019'!$M$5:$NZ$5))=0,OR(EB94="x",EB94="p")),"FH",IF(AND(INDEX('[1]2019'!$M$7:$NZ$33,MATCH($B$92,'[1]2019'!$C$7:$C$33,0),MATCH(EB55,'[1]2019'!$M$5:$NZ$5))&gt;2,OR(EB94="x",EB94="p")),"FH",INDEX('[1]2019'!$M$7:$NZ$33,MATCH($B$92,'[1]2019'!$C$7:$C$33,0),MATCH(EB55,'[1]2019'!$M$5:$NZ$5))))</f>
        <v>1</v>
      </c>
      <c r="EC93" s="36">
        <f>IF(AND(INDEX('[1]2019'!$M$7:$NZ$33,MATCH($B$92,'[1]2019'!$C$7:$C$33,0),MATCH(EC55,'[1]2019'!$M$5:$NZ$5))=0,OR(EC94="x",EC94="p")),"FH",IF(AND(INDEX('[1]2019'!$M$7:$NZ$33,MATCH($B$92,'[1]2019'!$C$7:$C$33,0),MATCH(EC55,'[1]2019'!$M$5:$NZ$5))&gt;2,OR(EC94="x",EC94="p")),"FH",INDEX('[1]2019'!$M$7:$NZ$33,MATCH($B$92,'[1]2019'!$C$7:$C$33,0),MATCH(EC55,'[1]2019'!$M$5:$NZ$5))))</f>
        <v>5</v>
      </c>
      <c r="ED93" s="36">
        <f>IF(AND(INDEX('[1]2019'!$M$7:$NZ$33,MATCH($B$92,'[1]2019'!$C$7:$C$33,0),MATCH(ED55,'[1]2019'!$M$5:$NZ$5))=0,OR(ED94="x",ED94="p")),"FH",IF(AND(INDEX('[1]2019'!$M$7:$NZ$33,MATCH($B$92,'[1]2019'!$C$7:$C$33,0),MATCH(ED55,'[1]2019'!$M$5:$NZ$5))&gt;2,OR(ED94="x",ED94="p")),"FH",INDEX('[1]2019'!$M$7:$NZ$33,MATCH($B$92,'[1]2019'!$C$7:$C$33,0),MATCH(ED55,'[1]2019'!$M$5:$NZ$5))))</f>
        <v>1</v>
      </c>
      <c r="EE93" s="36">
        <f>IF(AND(INDEX('[1]2019'!$M$7:$NZ$33,MATCH($B$92,'[1]2019'!$C$7:$C$33,0),MATCH(EE55,'[1]2019'!$M$5:$NZ$5))=0,OR(EE94="x",EE94="p")),"FH",IF(AND(INDEX('[1]2019'!$M$7:$NZ$33,MATCH($B$92,'[1]2019'!$C$7:$C$33,0),MATCH(EE55,'[1]2019'!$M$5:$NZ$5))&gt;2,OR(EE94="x",EE94="p")),"FH",INDEX('[1]2019'!$M$7:$NZ$33,MATCH($B$92,'[1]2019'!$C$7:$C$33,0),MATCH(EE55,'[1]2019'!$M$5:$NZ$5))))</f>
        <v>1</v>
      </c>
      <c r="EF93" s="36">
        <f>IF(AND(INDEX('[1]2019'!$M$7:$NZ$33,MATCH($B$92,'[1]2019'!$C$7:$C$33,0),MATCH(EF55,'[1]2019'!$M$5:$NZ$5))=0,OR(EF94="x",EF94="p")),"FH",IF(AND(INDEX('[1]2019'!$M$7:$NZ$33,MATCH($B$92,'[1]2019'!$C$7:$C$33,0),MATCH(EF55,'[1]2019'!$M$5:$NZ$5))&gt;2,OR(EF94="x",EF94="p")),"FH",INDEX('[1]2019'!$M$7:$NZ$33,MATCH($B$92,'[1]2019'!$C$7:$C$33,0),MATCH(EF55,'[1]2019'!$M$5:$NZ$5))))</f>
        <v>0</v>
      </c>
      <c r="EG93" s="36">
        <f>IF(AND(INDEX('[1]2019'!$M$7:$NZ$33,MATCH($B$92,'[1]2019'!$C$7:$C$33,0),MATCH(EG55,'[1]2019'!$M$5:$NZ$5))=0,OR(EG94="x",EG94="p")),"FH",IF(AND(INDEX('[1]2019'!$M$7:$NZ$33,MATCH($B$92,'[1]2019'!$C$7:$C$33,0),MATCH(EG55,'[1]2019'!$M$5:$NZ$5))&gt;2,OR(EG94="x",EG94="p")),"FH",INDEX('[1]2019'!$M$7:$NZ$33,MATCH($B$92,'[1]2019'!$C$7:$C$33,0),MATCH(EG55,'[1]2019'!$M$5:$NZ$5))))</f>
        <v>0</v>
      </c>
      <c r="EH93" s="36">
        <f>IF(AND(INDEX('[1]2019'!$M$7:$NZ$33,MATCH($B$92,'[1]2019'!$C$7:$C$33,0),MATCH(EH55,'[1]2019'!$M$5:$NZ$5))=0,OR(EH94="x",EH94="p")),"FH",IF(AND(INDEX('[1]2019'!$M$7:$NZ$33,MATCH($B$92,'[1]2019'!$C$7:$C$33,0),MATCH(EH55,'[1]2019'!$M$5:$NZ$5))&gt;2,OR(EH94="x",EH94="p")),"FH",INDEX('[1]2019'!$M$7:$NZ$33,MATCH($B$92,'[1]2019'!$C$7:$C$33,0),MATCH(EH55,'[1]2019'!$M$5:$NZ$5))))</f>
        <v>1</v>
      </c>
      <c r="EI93" s="36">
        <f>IF(AND(INDEX('[1]2019'!$M$7:$NZ$33,MATCH($B$92,'[1]2019'!$C$7:$C$33,0),MATCH(EI55,'[1]2019'!$M$5:$NZ$5))=0,OR(EI94="x",EI94="p")),"FH",IF(AND(INDEX('[1]2019'!$M$7:$NZ$33,MATCH($B$92,'[1]2019'!$C$7:$C$33,0),MATCH(EI55,'[1]2019'!$M$5:$NZ$5))&gt;2,OR(EI94="x",EI94="p")),"FH",INDEX('[1]2019'!$M$7:$NZ$33,MATCH($B$92,'[1]2019'!$C$7:$C$33,0),MATCH(EI55,'[1]2019'!$M$5:$NZ$5))))</f>
        <v>1</v>
      </c>
      <c r="EJ93" s="36">
        <f>IF(AND(INDEX('[1]2019'!$M$7:$NZ$33,MATCH($B$92,'[1]2019'!$C$7:$C$33,0),MATCH(EJ55,'[1]2019'!$M$5:$NZ$5))=0,OR(EJ94="x",EJ94="p")),"FH",IF(AND(INDEX('[1]2019'!$M$7:$NZ$33,MATCH($B$92,'[1]2019'!$C$7:$C$33,0),MATCH(EJ55,'[1]2019'!$M$5:$NZ$5))&gt;2,OR(EJ94="x",EJ94="p")),"FH",INDEX('[1]2019'!$M$7:$NZ$33,MATCH($B$92,'[1]2019'!$C$7:$C$33,0),MATCH(EJ55,'[1]2019'!$M$5:$NZ$5))))</f>
        <v>5</v>
      </c>
      <c r="EK93" s="36">
        <f>IF(AND(INDEX('[1]2019'!$M$7:$NZ$33,MATCH($B$92,'[1]2019'!$C$7:$C$33,0),MATCH(EK55,'[1]2019'!$M$5:$NZ$5))=0,OR(EK94="x",EK94="p")),"FH",IF(AND(INDEX('[1]2019'!$M$7:$NZ$33,MATCH($B$92,'[1]2019'!$C$7:$C$33,0),MATCH(EK55,'[1]2019'!$M$5:$NZ$5))&gt;2,OR(EK94="x",EK94="p")),"FH",INDEX('[1]2019'!$M$7:$NZ$33,MATCH($B$92,'[1]2019'!$C$7:$C$33,0),MATCH(EK55,'[1]2019'!$M$5:$NZ$5))))</f>
        <v>1</v>
      </c>
      <c r="EL93" s="36">
        <f>IF(AND(INDEX('[1]2019'!$M$7:$NZ$33,MATCH($B$92,'[1]2019'!$C$7:$C$33,0),MATCH(EL55,'[1]2019'!$M$5:$NZ$5))=0,OR(EL94="x",EL94="p")),"FH",IF(AND(INDEX('[1]2019'!$M$7:$NZ$33,MATCH($B$92,'[1]2019'!$C$7:$C$33,0),MATCH(EL55,'[1]2019'!$M$5:$NZ$5))&gt;2,OR(EL94="x",EL94="p")),"FH",INDEX('[1]2019'!$M$7:$NZ$33,MATCH($B$92,'[1]2019'!$C$7:$C$33,0),MATCH(EL55,'[1]2019'!$M$5:$NZ$5))))</f>
        <v>1</v>
      </c>
      <c r="EM93" s="36">
        <f>IF(AND(INDEX('[1]2019'!$M$7:$NZ$33,MATCH($B$92,'[1]2019'!$C$7:$C$33,0),MATCH(EM55,'[1]2019'!$M$5:$NZ$5))=0,OR(EM94="x",EM94="p")),"FH",IF(AND(INDEX('[1]2019'!$M$7:$NZ$33,MATCH($B$92,'[1]2019'!$C$7:$C$33,0),MATCH(EM55,'[1]2019'!$M$5:$NZ$5))&gt;2,OR(EM94="x",EM94="p")),"FH",INDEX('[1]2019'!$M$7:$NZ$33,MATCH($B$92,'[1]2019'!$C$7:$C$33,0),MATCH(EM55,'[1]2019'!$M$5:$NZ$5))))</f>
        <v>0</v>
      </c>
      <c r="EN93" s="36">
        <f>IF(AND(INDEX('[1]2019'!$M$7:$NZ$33,MATCH($B$92,'[1]2019'!$C$7:$C$33,0),MATCH(EN55,'[1]2019'!$M$5:$NZ$5))=0,OR(EN94="x",EN94="p")),"FH",IF(AND(INDEX('[1]2019'!$M$7:$NZ$33,MATCH($B$92,'[1]2019'!$C$7:$C$33,0),MATCH(EN55,'[1]2019'!$M$5:$NZ$5))&gt;2,OR(EN94="x",EN94="p")),"FH",INDEX('[1]2019'!$M$7:$NZ$33,MATCH($B$92,'[1]2019'!$C$7:$C$33,0),MATCH(EN55,'[1]2019'!$M$5:$NZ$5))))</f>
        <v>0</v>
      </c>
      <c r="EO93" s="36">
        <f>IF(AND(INDEX('[1]2019'!$M$7:$NZ$33,MATCH($B$92,'[1]2019'!$C$7:$C$33,0),MATCH(EO55,'[1]2019'!$M$5:$NZ$5))=0,OR(EO94="x",EO94="p")),"FH",IF(AND(INDEX('[1]2019'!$M$7:$NZ$33,MATCH($B$92,'[1]2019'!$C$7:$C$33,0),MATCH(EO55,'[1]2019'!$M$5:$NZ$5))&gt;2,OR(EO94="x",EO94="p")),"FH",INDEX('[1]2019'!$M$7:$NZ$33,MATCH($B$92,'[1]2019'!$C$7:$C$33,0),MATCH(EO55,'[1]2019'!$M$5:$NZ$5))))</f>
        <v>1</v>
      </c>
      <c r="EP93" s="36">
        <f>IF(AND(INDEX('[1]2019'!$M$7:$NZ$33,MATCH($B$92,'[1]2019'!$C$7:$C$33,0),MATCH(EP55,'[1]2019'!$M$5:$NZ$5))=0,OR(EP94="x",EP94="p")),"FH",IF(AND(INDEX('[1]2019'!$M$7:$NZ$33,MATCH($B$92,'[1]2019'!$C$7:$C$33,0),MATCH(EP55,'[1]2019'!$M$5:$NZ$5))&gt;2,OR(EP94="x",EP94="p")),"FH",INDEX('[1]2019'!$M$7:$NZ$33,MATCH($B$92,'[1]2019'!$C$7:$C$33,0),MATCH(EP55,'[1]2019'!$M$5:$NZ$5))))</f>
        <v>1</v>
      </c>
      <c r="EQ93" s="36">
        <f>IF(AND(INDEX('[1]2019'!$M$7:$NZ$33,MATCH($B$92,'[1]2019'!$C$7:$C$33,0),MATCH(EQ55,'[1]2019'!$M$5:$NZ$5))=0,OR(EQ94="x",EQ94="p")),"FH",IF(AND(INDEX('[1]2019'!$M$7:$NZ$33,MATCH($B$92,'[1]2019'!$C$7:$C$33,0),MATCH(EQ55,'[1]2019'!$M$5:$NZ$5))&gt;2,OR(EQ94="x",EQ94="p")),"FH",INDEX('[1]2019'!$M$7:$NZ$33,MATCH($B$92,'[1]2019'!$C$7:$C$33,0),MATCH(EQ55,'[1]2019'!$M$5:$NZ$5))))</f>
        <v>1</v>
      </c>
      <c r="ER93" s="36">
        <f>IF(AND(INDEX('[1]2019'!$M$7:$NZ$33,MATCH($B$92,'[1]2019'!$C$7:$C$33,0),MATCH(ER55,'[1]2019'!$M$5:$NZ$5))=0,OR(ER94="x",ER94="p")),"FH",IF(AND(INDEX('[1]2019'!$M$7:$NZ$33,MATCH($B$92,'[1]2019'!$C$7:$C$33,0),MATCH(ER55,'[1]2019'!$M$5:$NZ$5))&gt;2,OR(ER94="x",ER94="p")),"FH",INDEX('[1]2019'!$M$7:$NZ$33,MATCH($B$92,'[1]2019'!$C$7:$C$33,0),MATCH(ER55,'[1]2019'!$M$5:$NZ$5))))</f>
        <v>1</v>
      </c>
      <c r="ES93" s="36">
        <f>IF(AND(INDEX('[1]2019'!$M$7:$NZ$33,MATCH($B$92,'[1]2019'!$C$7:$C$33,0),MATCH(ES55,'[1]2019'!$M$5:$NZ$5))=0,OR(ES94="x",ES94="p")),"FH",IF(AND(INDEX('[1]2019'!$M$7:$NZ$33,MATCH($B$92,'[1]2019'!$C$7:$C$33,0),MATCH(ES55,'[1]2019'!$M$5:$NZ$5))&gt;2,OR(ES94="x",ES94="p")),"FH",INDEX('[1]2019'!$M$7:$NZ$33,MATCH($B$92,'[1]2019'!$C$7:$C$33,0),MATCH(ES55,'[1]2019'!$M$5:$NZ$5))))</f>
        <v>1</v>
      </c>
      <c r="ET93" s="36">
        <f>IF(AND(INDEX('[1]2019'!$M$7:$NZ$33,MATCH($B$92,'[1]2019'!$C$7:$C$33,0),MATCH(ET55,'[1]2019'!$M$5:$NZ$5))=0,OR(ET94="x",ET94="p")),"FH",IF(AND(INDEX('[1]2019'!$M$7:$NZ$33,MATCH($B$92,'[1]2019'!$C$7:$C$33,0),MATCH(ET55,'[1]2019'!$M$5:$NZ$5))&gt;2,OR(ET94="x",ET94="p")),"FH",INDEX('[1]2019'!$M$7:$NZ$33,MATCH($B$92,'[1]2019'!$C$7:$C$33,0),MATCH(ET55,'[1]2019'!$M$5:$NZ$5))))</f>
        <v>0</v>
      </c>
      <c r="EU93" s="36">
        <f>IF(AND(INDEX('[1]2019'!$M$7:$NZ$33,MATCH($B$92,'[1]2019'!$C$7:$C$33,0),MATCH(EU55,'[1]2019'!$M$5:$NZ$5))=0,OR(EU94="x",EU94="p")),"FH",IF(AND(INDEX('[1]2019'!$M$7:$NZ$33,MATCH($B$92,'[1]2019'!$C$7:$C$33,0),MATCH(EU55,'[1]2019'!$M$5:$NZ$5))&gt;2,OR(EU94="x",EU94="p")),"FH",INDEX('[1]2019'!$M$7:$NZ$33,MATCH($B$92,'[1]2019'!$C$7:$C$33,0),MATCH(EU55,'[1]2019'!$M$5:$NZ$5))))</f>
        <v>0</v>
      </c>
      <c r="EV93" s="36">
        <f>IF(AND(INDEX('[1]2019'!$M$7:$NZ$33,MATCH($B$92,'[1]2019'!$C$7:$C$33,0),MATCH(EV55,'[1]2019'!$M$5:$NZ$5))=0,OR(EV94="x",EV94="p")),"FH",IF(AND(INDEX('[1]2019'!$M$7:$NZ$33,MATCH($B$92,'[1]2019'!$C$7:$C$33,0),MATCH(EV55,'[1]2019'!$M$5:$NZ$5))&gt;2,OR(EV94="x",EV94="p")),"FH",INDEX('[1]2019'!$M$7:$NZ$33,MATCH($B$92,'[1]2019'!$C$7:$C$33,0),MATCH(EV55,'[1]2019'!$M$5:$NZ$5))))</f>
        <v>1</v>
      </c>
      <c r="EW93" s="36">
        <f>IF(AND(INDEX('[1]2019'!$M$7:$NZ$33,MATCH($B$92,'[1]2019'!$C$7:$C$33,0),MATCH(EW55,'[1]2019'!$M$5:$NZ$5))=0,OR(EW94="x",EW94="p")),"FH",IF(AND(INDEX('[1]2019'!$M$7:$NZ$33,MATCH($B$92,'[1]2019'!$C$7:$C$33,0),MATCH(EW55,'[1]2019'!$M$5:$NZ$5))&gt;2,OR(EW94="x",EW94="p")),"FH",INDEX('[1]2019'!$M$7:$NZ$33,MATCH($B$92,'[1]2019'!$C$7:$C$33,0),MATCH(EW55,'[1]2019'!$M$5:$NZ$5))))</f>
        <v>1</v>
      </c>
      <c r="EX93" s="36">
        <f>IF(AND(INDEX('[1]2019'!$M$7:$NZ$33,MATCH($B$92,'[1]2019'!$C$7:$C$33,0),MATCH(EX55,'[1]2019'!$M$5:$NZ$5))=0,OR(EX94="x",EX94="p")),"FH",IF(AND(INDEX('[1]2019'!$M$7:$NZ$33,MATCH($B$92,'[1]2019'!$C$7:$C$33,0),MATCH(EX55,'[1]2019'!$M$5:$NZ$5))&gt;2,OR(EX94="x",EX94="p")),"FH",INDEX('[1]2019'!$M$7:$NZ$33,MATCH($B$92,'[1]2019'!$C$7:$C$33,0),MATCH(EX55,'[1]2019'!$M$5:$NZ$5))))</f>
        <v>1</v>
      </c>
      <c r="EY93" s="36">
        <f>IF(AND(INDEX('[1]2019'!$M$7:$NZ$33,MATCH($B$92,'[1]2019'!$C$7:$C$33,0),MATCH(EY55,'[1]2019'!$M$5:$NZ$5))=0,OR(EY94="x",EY94="p")),"FH",IF(AND(INDEX('[1]2019'!$M$7:$NZ$33,MATCH($B$92,'[1]2019'!$C$7:$C$33,0),MATCH(EY55,'[1]2019'!$M$5:$NZ$5))&gt;2,OR(EY94="x",EY94="p")),"FH",INDEX('[1]2019'!$M$7:$NZ$33,MATCH($B$92,'[1]2019'!$C$7:$C$33,0),MATCH(EY55,'[1]2019'!$M$5:$NZ$5))))</f>
        <v>1</v>
      </c>
      <c r="EZ93" s="36">
        <f>IF(AND(INDEX('[1]2019'!$M$7:$NZ$33,MATCH($B$92,'[1]2019'!$C$7:$C$33,0),MATCH(EZ55,'[1]2019'!$M$5:$NZ$5))=0,OR(EZ94="x",EZ94="p")),"FH",IF(AND(INDEX('[1]2019'!$M$7:$NZ$33,MATCH($B$92,'[1]2019'!$C$7:$C$33,0),MATCH(EZ55,'[1]2019'!$M$5:$NZ$5))&gt;2,OR(EZ94="x",EZ94="p")),"FH",INDEX('[1]2019'!$M$7:$NZ$33,MATCH($B$92,'[1]2019'!$C$7:$C$33,0),MATCH(EZ55,'[1]2019'!$M$5:$NZ$5))))</f>
        <v>1</v>
      </c>
      <c r="FA93" s="36">
        <f>IF(AND(INDEX('[1]2019'!$M$7:$NZ$33,MATCH($B$92,'[1]2019'!$C$7:$C$33,0),MATCH(FA55,'[1]2019'!$M$5:$NZ$5))=0,OR(FA94="x",FA94="p")),"FH",IF(AND(INDEX('[1]2019'!$M$7:$NZ$33,MATCH($B$92,'[1]2019'!$C$7:$C$33,0),MATCH(FA55,'[1]2019'!$M$5:$NZ$5))&gt;2,OR(FA94="x",FA94="p")),"FH",INDEX('[1]2019'!$M$7:$NZ$33,MATCH($B$92,'[1]2019'!$C$7:$C$33,0),MATCH(FA55,'[1]2019'!$M$5:$NZ$5))))</f>
        <v>0</v>
      </c>
      <c r="FB93" s="36">
        <f>IF(AND(INDEX('[1]2019'!$M$7:$NZ$33,MATCH($B$92,'[1]2019'!$C$7:$C$33,0),MATCH(FB55,'[1]2019'!$M$5:$NZ$5))=0,OR(FB94="x",FB94="p")),"FH",IF(AND(INDEX('[1]2019'!$M$7:$NZ$33,MATCH($B$92,'[1]2019'!$C$7:$C$33,0),MATCH(FB55,'[1]2019'!$M$5:$NZ$5))&gt;2,OR(FB94="x",FB94="p")),"FH",INDEX('[1]2019'!$M$7:$NZ$33,MATCH($B$92,'[1]2019'!$C$7:$C$33,0),MATCH(FB55,'[1]2019'!$M$5:$NZ$5))))</f>
        <v>0</v>
      </c>
      <c r="FC93" s="36">
        <f>IF(AND(INDEX('[1]2019'!$M$7:$NZ$33,MATCH($B$92,'[1]2019'!$C$7:$C$33,0),MATCH(FC55,'[1]2019'!$M$5:$NZ$5))=0,OR(FC94="x",FC94="p")),"FH",IF(AND(INDEX('[1]2019'!$M$7:$NZ$33,MATCH($B$92,'[1]2019'!$C$7:$C$33,0),MATCH(FC55,'[1]2019'!$M$5:$NZ$5))&gt;2,OR(FC94="x",FC94="p")),"FH",INDEX('[1]2019'!$M$7:$NZ$33,MATCH($B$92,'[1]2019'!$C$7:$C$33,0),MATCH(FC55,'[1]2019'!$M$5:$NZ$5))))</f>
        <v>1</v>
      </c>
      <c r="FD93" s="36">
        <f>IF(AND(INDEX('[1]2019'!$M$7:$NZ$33,MATCH($B$92,'[1]2019'!$C$7:$C$33,0),MATCH(FD55,'[1]2019'!$M$5:$NZ$5))=0,OR(FD94="x",FD94="p")),"FH",IF(AND(INDEX('[1]2019'!$M$7:$NZ$33,MATCH($B$92,'[1]2019'!$C$7:$C$33,0),MATCH(FD55,'[1]2019'!$M$5:$NZ$5))&gt;2,OR(FD94="x",FD94="p")),"FH",INDEX('[1]2019'!$M$7:$NZ$33,MATCH($B$92,'[1]2019'!$C$7:$C$33,0),MATCH(FD55,'[1]2019'!$M$5:$NZ$5))))</f>
        <v>1</v>
      </c>
      <c r="FE93" s="36">
        <f>IF(AND(INDEX('[1]2019'!$M$7:$NZ$33,MATCH($B$92,'[1]2019'!$C$7:$C$33,0),MATCH(FE55,'[1]2019'!$M$5:$NZ$5))=0,OR(FE94="x",FE94="p")),"FH",IF(AND(INDEX('[1]2019'!$M$7:$NZ$33,MATCH($B$92,'[1]2019'!$C$7:$C$33,0),MATCH(FE55,'[1]2019'!$M$5:$NZ$5))&gt;2,OR(FE94="x",FE94="p")),"FH",INDEX('[1]2019'!$M$7:$NZ$33,MATCH($B$92,'[1]2019'!$C$7:$C$33,0),MATCH(FE55,'[1]2019'!$M$5:$NZ$5))))</f>
        <v>1</v>
      </c>
      <c r="FF93" s="36">
        <f>IF(AND(INDEX('[1]2019'!$M$7:$NZ$33,MATCH($B$92,'[1]2019'!$C$7:$C$33,0),MATCH(FF55,'[1]2019'!$M$5:$NZ$5))=0,OR(FF94="x",FF94="p")),"FH",IF(AND(INDEX('[1]2019'!$M$7:$NZ$33,MATCH($B$92,'[1]2019'!$C$7:$C$33,0),MATCH(FF55,'[1]2019'!$M$5:$NZ$5))&gt;2,OR(FF94="x",FF94="p")),"FH",INDEX('[1]2019'!$M$7:$NZ$33,MATCH($B$92,'[1]2019'!$C$7:$C$33,0),MATCH(FF55,'[1]2019'!$M$5:$NZ$5))))</f>
        <v>5</v>
      </c>
      <c r="FG93" s="36">
        <f>IF(AND(INDEX('[1]2019'!$M$7:$NZ$33,MATCH($B$92,'[1]2019'!$C$7:$C$33,0),MATCH(FG55,'[1]2019'!$M$5:$NZ$5))=0,OR(FG94="x",FG94="p")),"FH",IF(AND(INDEX('[1]2019'!$M$7:$NZ$33,MATCH($B$92,'[1]2019'!$C$7:$C$33,0),MATCH(FG55,'[1]2019'!$M$5:$NZ$5))&gt;2,OR(FG94="x",FG94="p")),"FH",INDEX('[1]2019'!$M$7:$NZ$33,MATCH($B$92,'[1]2019'!$C$7:$C$33,0),MATCH(FG55,'[1]2019'!$M$5:$NZ$5))))</f>
        <v>3</v>
      </c>
      <c r="FH93" s="36" t="str">
        <f>IF(AND(INDEX('[1]2019'!$M$7:$NZ$33,MATCH($B$92,'[1]2019'!$C$7:$C$33,0),MATCH(FH55,'[1]2019'!$M$5:$NZ$5))=0,OR(FH94="x",FH94="p")),"FH",IF(AND(INDEX('[1]2019'!$M$7:$NZ$33,MATCH($B$92,'[1]2019'!$C$7:$C$33,0),MATCH(FH55,'[1]2019'!$M$5:$NZ$5))&gt;2,OR(FH94="x",FH94="p")),"FH",INDEX('[1]2019'!$M$7:$NZ$33,MATCH($B$92,'[1]2019'!$C$7:$C$33,0),MATCH(FH55,'[1]2019'!$M$5:$NZ$5))))</f>
        <v>FH</v>
      </c>
      <c r="FI93" s="36" t="str">
        <f>IF(AND(INDEX('[1]2019'!$M$7:$NZ$33,MATCH($B$92,'[1]2019'!$C$7:$C$33,0),MATCH(FI55,'[1]2019'!$M$5:$NZ$5))=0,OR(FI94="x",FI94="p")),"FH",IF(AND(INDEX('[1]2019'!$M$7:$NZ$33,MATCH($B$92,'[1]2019'!$C$7:$C$33,0),MATCH(FI55,'[1]2019'!$M$5:$NZ$5))&gt;2,OR(FI94="x",FI94="p")),"FH",INDEX('[1]2019'!$M$7:$NZ$33,MATCH($B$92,'[1]2019'!$C$7:$C$33,0),MATCH(FI55,'[1]2019'!$M$5:$NZ$5))))</f>
        <v>FH</v>
      </c>
      <c r="FJ93" s="36">
        <f>IF(AND(INDEX('[1]2019'!$M$7:$NZ$33,MATCH($B$92,'[1]2019'!$C$7:$C$33,0),MATCH(FJ55,'[1]2019'!$M$5:$NZ$5))=0,OR(FJ94="x",FJ94="p")),"FH",IF(AND(INDEX('[1]2019'!$M$7:$NZ$33,MATCH($B$92,'[1]2019'!$C$7:$C$33,0),MATCH(FJ55,'[1]2019'!$M$5:$NZ$5))&gt;2,OR(FJ94="x",FJ94="p")),"FH",INDEX('[1]2019'!$M$7:$NZ$33,MATCH($B$92,'[1]2019'!$C$7:$C$33,0),MATCH(FJ55,'[1]2019'!$M$5:$NZ$5))))</f>
        <v>1</v>
      </c>
      <c r="FK93" s="36">
        <f>IF(AND(INDEX('[1]2019'!$M$7:$NZ$33,MATCH($B$92,'[1]2019'!$C$7:$C$33,0),MATCH(FK55,'[1]2019'!$M$5:$NZ$5))=0,OR(FK94="x",FK94="p")),"FH",IF(AND(INDEX('[1]2019'!$M$7:$NZ$33,MATCH($B$92,'[1]2019'!$C$7:$C$33,0),MATCH(FK55,'[1]2019'!$M$5:$NZ$5))&gt;2,OR(FK94="x",FK94="p")),"FH",INDEX('[1]2019'!$M$7:$NZ$33,MATCH($B$92,'[1]2019'!$C$7:$C$33,0),MATCH(FK55,'[1]2019'!$M$5:$NZ$5))))</f>
        <v>1</v>
      </c>
      <c r="FL93" s="36">
        <f>IF(AND(INDEX('[1]2019'!$M$7:$NZ$33,MATCH($B$92,'[1]2019'!$C$7:$C$33,0),MATCH(FL55,'[1]2019'!$M$5:$NZ$5))=0,OR(FL94="x",FL94="p")),"FH",IF(AND(INDEX('[1]2019'!$M$7:$NZ$33,MATCH($B$92,'[1]2019'!$C$7:$C$33,0),MATCH(FL55,'[1]2019'!$M$5:$NZ$5))&gt;2,OR(FL94="x",FL94="p")),"FH",INDEX('[1]2019'!$M$7:$NZ$33,MATCH($B$92,'[1]2019'!$C$7:$C$33,0),MATCH(FL55,'[1]2019'!$M$5:$NZ$5))))</f>
        <v>1</v>
      </c>
      <c r="FM93" s="36">
        <f>IF(AND(INDEX('[1]2019'!$M$7:$NZ$33,MATCH($B$92,'[1]2019'!$C$7:$C$33,0),MATCH(FM55,'[1]2019'!$M$5:$NZ$5))=0,OR(FM94="x",FM94="p")),"FH",IF(AND(INDEX('[1]2019'!$M$7:$NZ$33,MATCH($B$92,'[1]2019'!$C$7:$C$33,0),MATCH(FM55,'[1]2019'!$M$5:$NZ$5))&gt;2,OR(FM94="x",FM94="p")),"FH",INDEX('[1]2019'!$M$7:$NZ$33,MATCH($B$92,'[1]2019'!$C$7:$C$33,0),MATCH(FM55,'[1]2019'!$M$5:$NZ$5))))</f>
        <v>1</v>
      </c>
      <c r="FN93" s="36">
        <f>IF(AND(INDEX('[1]2019'!$M$7:$NZ$33,MATCH($B$92,'[1]2019'!$C$7:$C$33,0),MATCH(FN55,'[1]2019'!$M$5:$NZ$5))=0,OR(FN94="x",FN94="p")),"FH",IF(AND(INDEX('[1]2019'!$M$7:$NZ$33,MATCH($B$92,'[1]2019'!$C$7:$C$33,0),MATCH(FN55,'[1]2019'!$M$5:$NZ$5))&gt;2,OR(FN94="x",FN94="p")),"FH",INDEX('[1]2019'!$M$7:$NZ$33,MATCH($B$92,'[1]2019'!$C$7:$C$33,0),MATCH(FN55,'[1]2019'!$M$5:$NZ$5))))</f>
        <v>1</v>
      </c>
      <c r="FO93" s="36" t="s">
        <v>33</v>
      </c>
      <c r="FP93" s="36" t="s">
        <v>33</v>
      </c>
      <c r="FQ93" s="36">
        <f>IF(AND(INDEX('[1]2019'!$M$7:$NZ$33,MATCH($B$92,'[1]2019'!$C$7:$C$33,0),MATCH(FQ55,'[1]2019'!$M$5:$NZ$5))=0,OR(FQ94="x",FQ94="p")),"FH",IF(AND(INDEX('[1]2019'!$M$7:$NZ$33,MATCH($B$92,'[1]2019'!$C$7:$C$33,0),MATCH(FQ55,'[1]2019'!$M$5:$NZ$5))&gt;2,OR(FQ94="x",FQ94="p")),"FH",INDEX('[1]2019'!$M$7:$NZ$33,MATCH($B$92,'[1]2019'!$C$7:$C$33,0),MATCH(FQ55,'[1]2019'!$M$5:$NZ$5))))</f>
        <v>5</v>
      </c>
      <c r="FR93" s="36">
        <f>IF(AND(INDEX('[1]2019'!$M$7:$NZ$33,MATCH($B$92,'[1]2019'!$C$7:$C$33,0),MATCH(FR55,'[1]2019'!$M$5:$NZ$5))=0,OR(FR94="x",FR94="p")),"FH",IF(AND(INDEX('[1]2019'!$M$7:$NZ$33,MATCH($B$92,'[1]2019'!$C$7:$C$33,0),MATCH(FR55,'[1]2019'!$M$5:$NZ$5))&gt;2,OR(FR94="x",FR94="p")),"FH",INDEX('[1]2019'!$M$7:$NZ$33,MATCH($B$92,'[1]2019'!$C$7:$C$33,0),MATCH(FR55,'[1]2019'!$M$5:$NZ$5))))</f>
        <v>1</v>
      </c>
      <c r="FS93" s="36">
        <f>IF(AND(INDEX('[1]2019'!$M$7:$NZ$33,MATCH($B$92,'[1]2019'!$C$7:$C$33,0),MATCH(FS55,'[1]2019'!$M$5:$NZ$5))=0,OR(FS94="x",FS94="p")),"FH",IF(AND(INDEX('[1]2019'!$M$7:$NZ$33,MATCH($B$92,'[1]2019'!$C$7:$C$33,0),MATCH(FS55,'[1]2019'!$M$5:$NZ$5))&gt;2,OR(FS94="x",FS94="p")),"FH",INDEX('[1]2019'!$M$7:$NZ$33,MATCH($B$92,'[1]2019'!$C$7:$C$33,0),MATCH(FS55,'[1]2019'!$M$5:$NZ$5))))</f>
        <v>1</v>
      </c>
      <c r="FT93" s="36">
        <f>IF(AND(INDEX('[1]2019'!$M$7:$NZ$33,MATCH($B$92,'[1]2019'!$C$7:$C$33,0),MATCH(FT55,'[1]2019'!$M$5:$NZ$5))=0,OR(FT94="x",FT94="p")),"FH",IF(AND(INDEX('[1]2019'!$M$7:$NZ$33,MATCH($B$92,'[1]2019'!$C$7:$C$33,0),MATCH(FT55,'[1]2019'!$M$5:$NZ$5))&gt;2,OR(FT94="x",FT94="p")),"FH",INDEX('[1]2019'!$M$7:$NZ$33,MATCH($B$92,'[1]2019'!$C$7:$C$33,0),MATCH(FT55,'[1]2019'!$M$5:$NZ$5))))</f>
        <v>1</v>
      </c>
      <c r="FU93" s="36">
        <f>IF(AND(INDEX('[1]2019'!$M$7:$NZ$33,MATCH($B$92,'[1]2019'!$C$7:$C$33,0),MATCH(FU55,'[1]2019'!$M$5:$NZ$5))=0,OR(FU94="x",FU94="p")),"FH",IF(AND(INDEX('[1]2019'!$M$7:$NZ$33,MATCH($B$92,'[1]2019'!$C$7:$C$33,0),MATCH(FU55,'[1]2019'!$M$5:$NZ$5))&gt;2,OR(FU94="x",FU94="p")),"FH",INDEX('[1]2019'!$M$7:$NZ$33,MATCH($B$92,'[1]2019'!$C$7:$C$33,0),MATCH(FU55,'[1]2019'!$M$5:$NZ$5))))</f>
        <v>1</v>
      </c>
      <c r="FV93" s="36">
        <f>IF(AND(INDEX('[1]2019'!$M$7:$NZ$33,MATCH($B$92,'[1]2019'!$C$7:$C$33,0),MATCH(FV55,'[1]2019'!$M$5:$NZ$5))=0,OR(FV94="x",FV94="p")),"FH",IF(AND(INDEX('[1]2019'!$M$7:$NZ$33,MATCH($B$92,'[1]2019'!$C$7:$C$33,0),MATCH(FV55,'[1]2019'!$M$5:$NZ$5))&gt;2,OR(FV94="x",FV94="p")),"FH",INDEX('[1]2019'!$M$7:$NZ$33,MATCH($B$92,'[1]2019'!$C$7:$C$33,0),MATCH(FV55,'[1]2019'!$M$5:$NZ$5))))</f>
        <v>0</v>
      </c>
      <c r="FW93" s="36">
        <f>IF(AND(INDEX('[1]2019'!$M$7:$NZ$33,MATCH($B$92,'[1]2019'!$C$7:$C$33,0),MATCH(FW55,'[1]2019'!$M$5:$NZ$5))=0,OR(FW94="x",FW94="p")),"FH",IF(AND(INDEX('[1]2019'!$M$7:$NZ$33,MATCH($B$92,'[1]2019'!$C$7:$C$33,0),MATCH(FW55,'[1]2019'!$M$5:$NZ$5))&gt;2,OR(FW94="x",FW94="p")),"FH",INDEX('[1]2019'!$M$7:$NZ$33,MATCH($B$92,'[1]2019'!$C$7:$C$33,0),MATCH(FW55,'[1]2019'!$M$5:$NZ$5))))</f>
        <v>0</v>
      </c>
    </row>
    <row r="94" spans="1:179" ht="12" hidden="1" customHeight="1" x14ac:dyDescent="0.25">
      <c r="A94" s="34" t="s">
        <v>32</v>
      </c>
      <c r="B94" s="18" t="s">
        <v>7</v>
      </c>
      <c r="C94" s="19"/>
      <c r="D94" s="19"/>
      <c r="E94" s="20"/>
      <c r="F94" s="20"/>
      <c r="G94" s="20"/>
      <c r="H94" s="20"/>
      <c r="I94" s="20"/>
      <c r="J94" s="20"/>
      <c r="K94" s="20"/>
      <c r="L94" s="20"/>
      <c r="M94" s="20" t="s">
        <v>17</v>
      </c>
      <c r="N94" s="20" t="s">
        <v>17</v>
      </c>
      <c r="O94" s="20"/>
      <c r="P94" s="20"/>
      <c r="Q94" s="20"/>
      <c r="R94" s="20"/>
      <c r="S94" s="20"/>
      <c r="T94" s="20"/>
      <c r="U94" s="20"/>
      <c r="V94" s="20"/>
      <c r="W94" s="20"/>
      <c r="X94" s="20" t="s">
        <v>9</v>
      </c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20"/>
      <c r="BD94" s="20"/>
      <c r="BE94" s="20"/>
      <c r="BF94" s="20"/>
      <c r="BG94" s="20" t="s">
        <v>9</v>
      </c>
      <c r="BH94" s="20"/>
      <c r="BI94" s="20"/>
      <c r="BJ94" s="20"/>
      <c r="BK94" s="20"/>
      <c r="BL94" s="20" t="s">
        <v>9</v>
      </c>
      <c r="BM94" s="20" t="s">
        <v>9</v>
      </c>
      <c r="BN94" s="20"/>
      <c r="BO94" s="20"/>
      <c r="BP94" s="20"/>
      <c r="BQ94" s="20"/>
      <c r="BR94" s="20"/>
      <c r="BS94" s="20"/>
      <c r="BT94" s="20"/>
      <c r="BU94" s="20"/>
      <c r="BV94" s="20"/>
      <c r="BW94" s="20"/>
      <c r="BX94" s="20"/>
      <c r="BY94" s="20"/>
      <c r="BZ94" s="20"/>
      <c r="CA94" s="20"/>
      <c r="CB94" s="20"/>
      <c r="CC94" s="20"/>
      <c r="CD94" s="20"/>
      <c r="CE94" s="20"/>
      <c r="CF94" s="20"/>
      <c r="CG94" s="20"/>
      <c r="CH94" s="20"/>
      <c r="CI94" s="20"/>
      <c r="CJ94" s="20"/>
      <c r="CK94" s="20"/>
      <c r="CL94" s="20"/>
      <c r="CM94" s="20"/>
      <c r="CN94" s="20"/>
      <c r="CO94" s="20"/>
      <c r="CP94" s="20" t="s">
        <v>9</v>
      </c>
      <c r="CQ94" s="20"/>
      <c r="CR94" s="20"/>
      <c r="CS94" s="20"/>
      <c r="CT94" s="20"/>
      <c r="CU94" s="20"/>
      <c r="CV94" s="20"/>
      <c r="CW94" s="20" t="s">
        <v>9</v>
      </c>
      <c r="CX94" s="20" t="s">
        <v>9</v>
      </c>
      <c r="CY94" s="20"/>
      <c r="CZ94" s="20"/>
      <c r="DA94" s="20"/>
      <c r="DB94" s="20"/>
      <c r="DC94" s="20"/>
      <c r="DD94" s="20"/>
      <c r="DE94" s="20"/>
      <c r="DF94" s="20"/>
      <c r="DG94" s="20"/>
      <c r="DH94" s="20"/>
      <c r="DI94" s="20"/>
      <c r="DJ94" s="20"/>
      <c r="DK94" s="20"/>
      <c r="DL94" s="20"/>
      <c r="DM94" s="20"/>
      <c r="DN94" s="20"/>
      <c r="DO94" s="20"/>
      <c r="DP94" s="20"/>
      <c r="DQ94" s="20"/>
      <c r="DR94" s="20"/>
      <c r="DS94" s="20"/>
      <c r="DT94" s="20"/>
      <c r="DU94" s="20"/>
      <c r="DV94" s="20"/>
      <c r="DW94" s="20"/>
      <c r="DX94" s="20"/>
      <c r="DY94" s="20"/>
      <c r="DZ94" s="20"/>
      <c r="EA94" s="20"/>
      <c r="EB94" s="20"/>
      <c r="EC94" s="20"/>
      <c r="ED94" s="20"/>
      <c r="EE94" s="20"/>
      <c r="EF94" s="20"/>
      <c r="EG94" s="20"/>
      <c r="EH94" s="20"/>
      <c r="EI94" s="20"/>
      <c r="EJ94" s="20"/>
      <c r="EK94" s="20"/>
      <c r="EL94" s="20"/>
      <c r="EM94" s="20"/>
      <c r="EN94" s="20"/>
      <c r="EO94" s="20"/>
      <c r="EP94" s="20"/>
      <c r="EQ94" s="20"/>
      <c r="ER94" s="20"/>
      <c r="ES94" s="20"/>
      <c r="ET94" s="20"/>
      <c r="EU94" s="20"/>
      <c r="EV94" s="20"/>
      <c r="EW94" s="20"/>
      <c r="EX94" s="20"/>
      <c r="EY94" s="20"/>
      <c r="EZ94" s="20"/>
      <c r="FA94" s="20"/>
      <c r="FB94" s="20"/>
      <c r="FC94" s="20"/>
      <c r="FD94" s="20"/>
      <c r="FE94" s="20"/>
      <c r="FF94" s="20"/>
      <c r="FG94" s="20"/>
      <c r="FH94" s="20" t="s">
        <v>9</v>
      </c>
      <c r="FI94" s="20" t="s">
        <v>9</v>
      </c>
      <c r="FJ94" s="20"/>
      <c r="FK94" s="20"/>
      <c r="FL94" s="20"/>
      <c r="FM94" s="20"/>
      <c r="FN94" s="20"/>
      <c r="FO94" s="20" t="s">
        <v>9</v>
      </c>
      <c r="FP94" s="20" t="s">
        <v>9</v>
      </c>
      <c r="FQ94" s="20"/>
      <c r="FR94" s="20"/>
      <c r="FS94" s="20"/>
      <c r="FT94" s="20"/>
      <c r="FU94" s="20"/>
      <c r="FV94" s="20"/>
      <c r="FW94" s="20"/>
    </row>
    <row r="95" spans="1:179" ht="12" hidden="1" customHeight="1" x14ac:dyDescent="0.25">
      <c r="A95" s="34" t="s">
        <v>32</v>
      </c>
      <c r="B95" s="22" t="s">
        <v>10</v>
      </c>
      <c r="C95" s="23"/>
      <c r="D95" s="23"/>
      <c r="E95" s="23">
        <f t="shared" ref="E95:BP95" si="59">IF(E98&lt;&gt;"",E98,IF(OR(E92=1,E94="x",E92=2),1,E94))</f>
        <v>0</v>
      </c>
      <c r="F95" s="23">
        <f t="shared" si="59"/>
        <v>0</v>
      </c>
      <c r="G95" s="23">
        <f t="shared" si="59"/>
        <v>0</v>
      </c>
      <c r="H95" s="23">
        <f t="shared" si="59"/>
        <v>0</v>
      </c>
      <c r="I95" s="23">
        <f t="shared" si="59"/>
        <v>0</v>
      </c>
      <c r="J95" s="23">
        <f t="shared" si="59"/>
        <v>0</v>
      </c>
      <c r="K95" s="23">
        <f t="shared" si="59"/>
        <v>0</v>
      </c>
      <c r="L95" s="23">
        <f t="shared" si="59"/>
        <v>0</v>
      </c>
      <c r="M95" s="23" t="str">
        <f t="shared" si="59"/>
        <v>p</v>
      </c>
      <c r="N95" s="23" t="str">
        <f t="shared" si="59"/>
        <v>p</v>
      </c>
      <c r="O95" s="23">
        <f t="shared" si="59"/>
        <v>1</v>
      </c>
      <c r="P95" s="23">
        <f t="shared" si="59"/>
        <v>1</v>
      </c>
      <c r="Q95" s="23">
        <f t="shared" si="59"/>
        <v>0</v>
      </c>
      <c r="R95" s="23">
        <f t="shared" si="59"/>
        <v>0</v>
      </c>
      <c r="S95" s="23">
        <f t="shared" si="59"/>
        <v>1</v>
      </c>
      <c r="T95" s="23">
        <f t="shared" si="59"/>
        <v>1</v>
      </c>
      <c r="U95" s="23">
        <f t="shared" si="59"/>
        <v>1</v>
      </c>
      <c r="V95" s="23">
        <f t="shared" si="59"/>
        <v>1</v>
      </c>
      <c r="W95" s="23">
        <f t="shared" si="59"/>
        <v>1</v>
      </c>
      <c r="X95" s="23" t="str">
        <f t="shared" si="59"/>
        <v>ski</v>
      </c>
      <c r="Y95" s="23">
        <f t="shared" si="59"/>
        <v>0</v>
      </c>
      <c r="Z95" s="23">
        <f t="shared" si="59"/>
        <v>1</v>
      </c>
      <c r="AA95" s="23">
        <f t="shared" si="59"/>
        <v>1</v>
      </c>
      <c r="AB95" s="23">
        <f t="shared" si="59"/>
        <v>1</v>
      </c>
      <c r="AC95" s="23">
        <f t="shared" si="59"/>
        <v>1</v>
      </c>
      <c r="AD95" s="23">
        <f t="shared" si="59"/>
        <v>1</v>
      </c>
      <c r="AE95" s="23">
        <f t="shared" si="59"/>
        <v>0</v>
      </c>
      <c r="AF95" s="23">
        <f t="shared" si="59"/>
        <v>0</v>
      </c>
      <c r="AG95" s="23">
        <f t="shared" si="59"/>
        <v>1</v>
      </c>
      <c r="AH95" s="23">
        <f t="shared" si="59"/>
        <v>1</v>
      </c>
      <c r="AI95" s="23">
        <f t="shared" si="59"/>
        <v>1</v>
      </c>
      <c r="AJ95" s="23">
        <f t="shared" si="59"/>
        <v>1</v>
      </c>
      <c r="AK95" s="23">
        <f t="shared" si="59"/>
        <v>1</v>
      </c>
      <c r="AL95" s="23">
        <f t="shared" si="59"/>
        <v>0</v>
      </c>
      <c r="AM95" s="23">
        <f t="shared" si="59"/>
        <v>0</v>
      </c>
      <c r="AN95" s="23">
        <f t="shared" si="59"/>
        <v>1</v>
      </c>
      <c r="AO95" s="23">
        <f t="shared" si="59"/>
        <v>1</v>
      </c>
      <c r="AP95" s="23">
        <f t="shared" si="59"/>
        <v>1</v>
      </c>
      <c r="AQ95" s="23">
        <f t="shared" si="59"/>
        <v>1</v>
      </c>
      <c r="AR95" s="23">
        <f t="shared" si="59"/>
        <v>1</v>
      </c>
      <c r="AS95" s="23">
        <f t="shared" si="59"/>
        <v>0</v>
      </c>
      <c r="AT95" s="23">
        <f t="shared" si="59"/>
        <v>0</v>
      </c>
      <c r="AU95" s="23">
        <f t="shared" si="59"/>
        <v>1</v>
      </c>
      <c r="AV95" s="23">
        <f t="shared" si="59"/>
        <v>1</v>
      </c>
      <c r="AW95" s="23">
        <f t="shared" si="59"/>
        <v>1</v>
      </c>
      <c r="AX95" s="23">
        <f t="shared" si="59"/>
        <v>1</v>
      </c>
      <c r="AY95" s="23">
        <f t="shared" si="59"/>
        <v>1</v>
      </c>
      <c r="AZ95" s="23">
        <f t="shared" si="59"/>
        <v>0</v>
      </c>
      <c r="BA95" s="23">
        <f t="shared" si="59"/>
        <v>0</v>
      </c>
      <c r="BB95" s="23">
        <f t="shared" si="59"/>
        <v>1</v>
      </c>
      <c r="BC95" s="23">
        <f t="shared" si="59"/>
        <v>1</v>
      </c>
      <c r="BD95" s="23">
        <f t="shared" si="59"/>
        <v>1</v>
      </c>
      <c r="BE95" s="23">
        <f t="shared" si="59"/>
        <v>1</v>
      </c>
      <c r="BF95" s="23">
        <f t="shared" si="59"/>
        <v>1</v>
      </c>
      <c r="BG95" s="23" t="str">
        <f t="shared" si="59"/>
        <v>mère</v>
      </c>
      <c r="BH95" s="23">
        <f t="shared" si="59"/>
        <v>0</v>
      </c>
      <c r="BI95" s="23">
        <f t="shared" si="59"/>
        <v>0</v>
      </c>
      <c r="BJ95" s="23">
        <f t="shared" si="59"/>
        <v>0</v>
      </c>
      <c r="BK95" s="23">
        <f t="shared" si="59"/>
        <v>0</v>
      </c>
      <c r="BL95" s="23">
        <f t="shared" si="59"/>
        <v>1</v>
      </c>
      <c r="BM95" s="23">
        <f t="shared" si="59"/>
        <v>1</v>
      </c>
      <c r="BN95" s="23">
        <f t="shared" si="59"/>
        <v>0</v>
      </c>
      <c r="BO95" s="23">
        <f t="shared" si="59"/>
        <v>0</v>
      </c>
      <c r="BP95" s="23">
        <f t="shared" si="59"/>
        <v>1</v>
      </c>
      <c r="BQ95" s="23">
        <f t="shared" ref="BQ95:CQ95" si="60">IF(BQ98&lt;&gt;"",BQ98,IF(OR(BQ92=1,BQ94="x",BQ92=2),1,BQ94))</f>
        <v>1</v>
      </c>
      <c r="BR95" s="23">
        <f t="shared" si="60"/>
        <v>1</v>
      </c>
      <c r="BS95" s="23">
        <f t="shared" si="60"/>
        <v>1</v>
      </c>
      <c r="BT95" s="23">
        <f t="shared" si="60"/>
        <v>1</v>
      </c>
      <c r="BU95" s="23">
        <f t="shared" si="60"/>
        <v>0</v>
      </c>
      <c r="BV95" s="23">
        <f t="shared" si="60"/>
        <v>0</v>
      </c>
      <c r="BW95" s="23">
        <f t="shared" si="60"/>
        <v>1</v>
      </c>
      <c r="BX95" s="23">
        <f t="shared" si="60"/>
        <v>1</v>
      </c>
      <c r="BY95" s="23">
        <f t="shared" si="60"/>
        <v>1</v>
      </c>
      <c r="BZ95" s="23">
        <f t="shared" si="60"/>
        <v>1</v>
      </c>
      <c r="CA95" s="23">
        <f t="shared" si="60"/>
        <v>1</v>
      </c>
      <c r="CB95" s="23">
        <f t="shared" si="60"/>
        <v>0</v>
      </c>
      <c r="CC95" s="23">
        <f t="shared" si="60"/>
        <v>0</v>
      </c>
      <c r="CD95" s="23">
        <f t="shared" si="60"/>
        <v>1</v>
      </c>
      <c r="CE95" s="23">
        <f t="shared" si="60"/>
        <v>1</v>
      </c>
      <c r="CF95" s="23">
        <f t="shared" si="60"/>
        <v>1</v>
      </c>
      <c r="CG95" s="23">
        <f t="shared" si="60"/>
        <v>1</v>
      </c>
      <c r="CH95" s="23">
        <f t="shared" si="60"/>
        <v>1</v>
      </c>
      <c r="CI95" s="23">
        <f t="shared" si="60"/>
        <v>0</v>
      </c>
      <c r="CJ95" s="23">
        <f t="shared" si="60"/>
        <v>0</v>
      </c>
      <c r="CK95" s="23">
        <f t="shared" si="60"/>
        <v>1</v>
      </c>
      <c r="CL95" s="23">
        <f t="shared" si="60"/>
        <v>1</v>
      </c>
      <c r="CM95" s="23">
        <f t="shared" si="60"/>
        <v>1</v>
      </c>
      <c r="CN95" s="23">
        <f t="shared" si="60"/>
        <v>1</v>
      </c>
      <c r="CO95" s="23">
        <f t="shared" si="60"/>
        <v>1</v>
      </c>
      <c r="CP95" s="23" t="str">
        <f t="shared" si="60"/>
        <v>c</v>
      </c>
      <c r="CQ95" s="23">
        <f t="shared" si="60"/>
        <v>0</v>
      </c>
      <c r="CR95" s="23">
        <f>IF(CR98&lt;&gt;"",CR98,IF(OR(CR92=1,CR94="x",CR92=2),1,0))</f>
        <v>1</v>
      </c>
      <c r="CS95" s="23">
        <f t="shared" ref="CS95:FD95" si="61">IF(CS98&lt;&gt;"",CS98,IF(OR(CS92=1,CS94="x",CS92=2),1,0))</f>
        <v>1</v>
      </c>
      <c r="CT95" s="23">
        <f t="shared" si="61"/>
        <v>1</v>
      </c>
      <c r="CU95" s="23">
        <f t="shared" si="61"/>
        <v>1</v>
      </c>
      <c r="CV95" s="23" t="str">
        <f t="shared" si="61"/>
        <v>S</v>
      </c>
      <c r="CW95" s="23">
        <f t="shared" si="61"/>
        <v>1</v>
      </c>
      <c r="CX95" s="23" t="str">
        <f t="shared" si="61"/>
        <v>c</v>
      </c>
      <c r="CY95" s="23">
        <f t="shared" si="61"/>
        <v>1</v>
      </c>
      <c r="CZ95" s="23">
        <f t="shared" si="61"/>
        <v>1</v>
      </c>
      <c r="DA95" s="23">
        <f t="shared" si="61"/>
        <v>1</v>
      </c>
      <c r="DB95" s="23">
        <f t="shared" si="61"/>
        <v>1</v>
      </c>
      <c r="DC95" s="23">
        <f t="shared" si="61"/>
        <v>1</v>
      </c>
      <c r="DD95" s="23">
        <f t="shared" si="61"/>
        <v>0</v>
      </c>
      <c r="DE95" s="23">
        <f t="shared" si="61"/>
        <v>0</v>
      </c>
      <c r="DF95" s="23">
        <f t="shared" si="61"/>
        <v>1</v>
      </c>
      <c r="DG95" s="23">
        <f t="shared" si="61"/>
        <v>1</v>
      </c>
      <c r="DH95" s="23">
        <f t="shared" si="61"/>
        <v>1</v>
      </c>
      <c r="DI95" s="23">
        <f t="shared" si="61"/>
        <v>1</v>
      </c>
      <c r="DJ95" s="23">
        <f t="shared" si="61"/>
        <v>1</v>
      </c>
      <c r="DK95" s="23">
        <f t="shared" si="61"/>
        <v>0</v>
      </c>
      <c r="DL95" s="23">
        <f t="shared" si="61"/>
        <v>0</v>
      </c>
      <c r="DM95" s="23">
        <f t="shared" si="61"/>
        <v>0</v>
      </c>
      <c r="DN95" s="23">
        <f t="shared" si="61"/>
        <v>0</v>
      </c>
      <c r="DO95" s="23">
        <f t="shared" si="61"/>
        <v>0</v>
      </c>
      <c r="DP95" s="23">
        <f t="shared" si="61"/>
        <v>0</v>
      </c>
      <c r="DQ95" s="23">
        <f t="shared" si="61"/>
        <v>0</v>
      </c>
      <c r="DR95" s="23">
        <f t="shared" si="61"/>
        <v>0</v>
      </c>
      <c r="DS95" s="23">
        <f t="shared" si="61"/>
        <v>0</v>
      </c>
      <c r="DT95" s="23">
        <f t="shared" si="61"/>
        <v>0</v>
      </c>
      <c r="DU95" s="23">
        <f t="shared" si="61"/>
        <v>1</v>
      </c>
      <c r="DV95" s="23">
        <f t="shared" si="61"/>
        <v>1</v>
      </c>
      <c r="DW95" s="23">
        <f t="shared" si="61"/>
        <v>1</v>
      </c>
      <c r="DX95" s="23">
        <f t="shared" si="61"/>
        <v>1</v>
      </c>
      <c r="DY95" s="23">
        <f t="shared" si="61"/>
        <v>0</v>
      </c>
      <c r="DZ95" s="23">
        <f t="shared" si="61"/>
        <v>0</v>
      </c>
      <c r="EA95" s="23">
        <f t="shared" si="61"/>
        <v>1</v>
      </c>
      <c r="EB95" s="23">
        <f t="shared" si="61"/>
        <v>1</v>
      </c>
      <c r="EC95" s="23">
        <f t="shared" si="61"/>
        <v>0</v>
      </c>
      <c r="ED95" s="23">
        <f t="shared" si="61"/>
        <v>1</v>
      </c>
      <c r="EE95" s="23">
        <f t="shared" si="61"/>
        <v>1</v>
      </c>
      <c r="EF95" s="23">
        <f t="shared" si="61"/>
        <v>0</v>
      </c>
      <c r="EG95" s="23">
        <f t="shared" si="61"/>
        <v>0</v>
      </c>
      <c r="EH95" s="23">
        <f t="shared" si="61"/>
        <v>1</v>
      </c>
      <c r="EI95" s="23">
        <f t="shared" si="61"/>
        <v>1</v>
      </c>
      <c r="EJ95" s="23">
        <f t="shared" si="61"/>
        <v>0</v>
      </c>
      <c r="EK95" s="23">
        <f t="shared" si="61"/>
        <v>1</v>
      </c>
      <c r="EL95" s="23">
        <f t="shared" si="61"/>
        <v>1</v>
      </c>
      <c r="EM95" s="23">
        <f t="shared" si="61"/>
        <v>0</v>
      </c>
      <c r="EN95" s="23">
        <f t="shared" si="61"/>
        <v>0</v>
      </c>
      <c r="EO95" s="23">
        <f t="shared" si="61"/>
        <v>1</v>
      </c>
      <c r="EP95" s="23">
        <f t="shared" si="61"/>
        <v>1</v>
      </c>
      <c r="EQ95" s="23">
        <f t="shared" si="61"/>
        <v>1</v>
      </c>
      <c r="ER95" s="23">
        <f t="shared" si="61"/>
        <v>1</v>
      </c>
      <c r="ES95" s="23">
        <f t="shared" si="61"/>
        <v>1</v>
      </c>
      <c r="ET95" s="23">
        <f t="shared" si="61"/>
        <v>0</v>
      </c>
      <c r="EU95" s="23">
        <f t="shared" si="61"/>
        <v>0</v>
      </c>
      <c r="EV95" s="23">
        <f t="shared" si="61"/>
        <v>1</v>
      </c>
      <c r="EW95" s="23">
        <f t="shared" si="61"/>
        <v>1</v>
      </c>
      <c r="EX95" s="23">
        <f t="shared" si="61"/>
        <v>1</v>
      </c>
      <c r="EY95" s="23">
        <f t="shared" si="61"/>
        <v>1</v>
      </c>
      <c r="EZ95" s="23">
        <f t="shared" si="61"/>
        <v>1</v>
      </c>
      <c r="FA95" s="23">
        <f t="shared" si="61"/>
        <v>0</v>
      </c>
      <c r="FB95" s="23">
        <f t="shared" si="61"/>
        <v>0</v>
      </c>
      <c r="FC95" s="23">
        <f t="shared" si="61"/>
        <v>1</v>
      </c>
      <c r="FD95" s="23">
        <f t="shared" si="61"/>
        <v>1</v>
      </c>
      <c r="FE95" s="23">
        <f t="shared" ref="FE95:FW95" si="62">IF(FE98&lt;&gt;"",FE98,IF(OR(FE92=1,FE94="x",FE92=2),1,0))</f>
        <v>1</v>
      </c>
      <c r="FF95" s="23">
        <f t="shared" si="62"/>
        <v>0</v>
      </c>
      <c r="FG95" s="23">
        <f t="shared" si="62"/>
        <v>0</v>
      </c>
      <c r="FH95" s="23">
        <f t="shared" si="62"/>
        <v>1</v>
      </c>
      <c r="FI95" s="23">
        <f t="shared" si="62"/>
        <v>1</v>
      </c>
      <c r="FJ95" s="23">
        <f t="shared" si="62"/>
        <v>1</v>
      </c>
      <c r="FK95" s="23">
        <f t="shared" si="62"/>
        <v>1</v>
      </c>
      <c r="FL95" s="23">
        <f t="shared" si="62"/>
        <v>1</v>
      </c>
      <c r="FM95" s="23">
        <f t="shared" si="62"/>
        <v>1</v>
      </c>
      <c r="FN95" s="23">
        <f t="shared" si="62"/>
        <v>1</v>
      </c>
      <c r="FO95" s="23">
        <f t="shared" si="62"/>
        <v>1</v>
      </c>
      <c r="FP95" s="23">
        <f t="shared" si="62"/>
        <v>1</v>
      </c>
      <c r="FQ95" s="23">
        <f t="shared" si="62"/>
        <v>0</v>
      </c>
      <c r="FR95" s="23">
        <f t="shared" si="62"/>
        <v>1</v>
      </c>
      <c r="FS95" s="23">
        <f t="shared" si="62"/>
        <v>1</v>
      </c>
      <c r="FT95" s="23">
        <f t="shared" si="62"/>
        <v>1</v>
      </c>
      <c r="FU95" s="23">
        <f t="shared" si="62"/>
        <v>1</v>
      </c>
      <c r="FV95" s="23">
        <f t="shared" si="62"/>
        <v>0</v>
      </c>
      <c r="FW95" s="23">
        <f t="shared" si="62"/>
        <v>0</v>
      </c>
    </row>
    <row r="96" spans="1:179" ht="12" hidden="1" customHeight="1" x14ac:dyDescent="0.25">
      <c r="A96" s="34" t="s">
        <v>32</v>
      </c>
      <c r="B96" s="22" t="s">
        <v>11</v>
      </c>
      <c r="C96" s="23"/>
      <c r="D96" s="23"/>
      <c r="E96" s="23">
        <f t="shared" ref="E96:BP96" si="63">IF(E99&lt;&gt;"",E99,IF(AND(OR(E92=1,E94="x",E92=2),OR(F92=1,F94="x",F92=2)),1,IF(AND(E94="p",OR(F92=1,F94="x",F94="p",F92=2)),"p",IF(AND(OR(E92=1,E94="x",E94="p",E92=2),F94="p"),1,IF(F94="a","a",0)))))</f>
        <v>0</v>
      </c>
      <c r="F96" s="23">
        <f t="shared" si="63"/>
        <v>0</v>
      </c>
      <c r="G96" s="23">
        <f t="shared" si="63"/>
        <v>0</v>
      </c>
      <c r="H96" s="23">
        <f t="shared" si="63"/>
        <v>0</v>
      </c>
      <c r="I96" s="23">
        <f t="shared" si="63"/>
        <v>0</v>
      </c>
      <c r="J96" s="23">
        <f t="shared" si="63"/>
        <v>0</v>
      </c>
      <c r="K96" s="23">
        <f t="shared" si="63"/>
        <v>0</v>
      </c>
      <c r="L96" s="23">
        <f t="shared" si="63"/>
        <v>0</v>
      </c>
      <c r="M96" s="23" t="str">
        <f t="shared" si="63"/>
        <v>p</v>
      </c>
      <c r="N96" s="23" t="str">
        <f t="shared" si="63"/>
        <v>p</v>
      </c>
      <c r="O96" s="23">
        <f t="shared" si="63"/>
        <v>1</v>
      </c>
      <c r="P96" s="23">
        <f t="shared" si="63"/>
        <v>0</v>
      </c>
      <c r="Q96" s="23">
        <f t="shared" si="63"/>
        <v>0</v>
      </c>
      <c r="R96" s="23">
        <f t="shared" si="63"/>
        <v>0</v>
      </c>
      <c r="S96" s="23">
        <f t="shared" si="63"/>
        <v>1</v>
      </c>
      <c r="T96" s="23">
        <f t="shared" si="63"/>
        <v>1</v>
      </c>
      <c r="U96" s="23">
        <f t="shared" si="63"/>
        <v>1</v>
      </c>
      <c r="V96" s="23">
        <f t="shared" si="63"/>
        <v>1</v>
      </c>
      <c r="W96" s="23">
        <f t="shared" si="63"/>
        <v>1</v>
      </c>
      <c r="X96" s="23">
        <f t="shared" si="63"/>
        <v>0</v>
      </c>
      <c r="Y96" s="23">
        <f t="shared" si="63"/>
        <v>0</v>
      </c>
      <c r="Z96" s="23">
        <f t="shared" si="63"/>
        <v>1</v>
      </c>
      <c r="AA96" s="23">
        <f t="shared" si="63"/>
        <v>1</v>
      </c>
      <c r="AB96" s="23">
        <f t="shared" si="63"/>
        <v>1</v>
      </c>
      <c r="AC96" s="23">
        <f t="shared" si="63"/>
        <v>1</v>
      </c>
      <c r="AD96" s="23">
        <f t="shared" si="63"/>
        <v>0</v>
      </c>
      <c r="AE96" s="23">
        <f t="shared" si="63"/>
        <v>0</v>
      </c>
      <c r="AF96" s="23">
        <f t="shared" si="63"/>
        <v>0</v>
      </c>
      <c r="AG96" s="23">
        <f t="shared" si="63"/>
        <v>1</v>
      </c>
      <c r="AH96" s="23">
        <f t="shared" si="63"/>
        <v>1</v>
      </c>
      <c r="AI96" s="23">
        <f t="shared" si="63"/>
        <v>1</v>
      </c>
      <c r="AJ96" s="23">
        <f t="shared" si="63"/>
        <v>1</v>
      </c>
      <c r="AK96" s="23">
        <f t="shared" si="63"/>
        <v>0</v>
      </c>
      <c r="AL96" s="23">
        <f t="shared" si="63"/>
        <v>0</v>
      </c>
      <c r="AM96" s="23">
        <f t="shared" si="63"/>
        <v>0</v>
      </c>
      <c r="AN96" s="23" t="str">
        <f t="shared" si="63"/>
        <v>c</v>
      </c>
      <c r="AO96" s="23">
        <f t="shared" si="63"/>
        <v>1</v>
      </c>
      <c r="AP96" s="23">
        <f t="shared" si="63"/>
        <v>1</v>
      </c>
      <c r="AQ96" s="23">
        <f t="shared" si="63"/>
        <v>1</v>
      </c>
      <c r="AR96" s="23">
        <f t="shared" si="63"/>
        <v>0</v>
      </c>
      <c r="AS96" s="23">
        <f t="shared" si="63"/>
        <v>0</v>
      </c>
      <c r="AT96" s="23">
        <f t="shared" si="63"/>
        <v>0</v>
      </c>
      <c r="AU96" s="23">
        <f t="shared" si="63"/>
        <v>1</v>
      </c>
      <c r="AV96" s="23">
        <f t="shared" si="63"/>
        <v>1</v>
      </c>
      <c r="AW96" s="23">
        <f t="shared" si="63"/>
        <v>1</v>
      </c>
      <c r="AX96" s="23">
        <f t="shared" si="63"/>
        <v>1</v>
      </c>
      <c r="AY96" s="23">
        <f t="shared" si="63"/>
        <v>0</v>
      </c>
      <c r="AZ96" s="23">
        <f t="shared" si="63"/>
        <v>0</v>
      </c>
      <c r="BA96" s="23">
        <f t="shared" si="63"/>
        <v>0</v>
      </c>
      <c r="BB96" s="23">
        <f t="shared" si="63"/>
        <v>1</v>
      </c>
      <c r="BC96" s="23">
        <f t="shared" si="63"/>
        <v>1</v>
      </c>
      <c r="BD96" s="23">
        <f t="shared" si="63"/>
        <v>1</v>
      </c>
      <c r="BE96" s="23">
        <f t="shared" si="63"/>
        <v>1</v>
      </c>
      <c r="BF96" s="23">
        <f t="shared" si="63"/>
        <v>1</v>
      </c>
      <c r="BG96" s="23">
        <f t="shared" si="63"/>
        <v>0</v>
      </c>
      <c r="BH96" s="23">
        <f t="shared" si="63"/>
        <v>0</v>
      </c>
      <c r="BI96" s="23">
        <f t="shared" si="63"/>
        <v>0</v>
      </c>
      <c r="BJ96" s="23">
        <f t="shared" si="63"/>
        <v>0</v>
      </c>
      <c r="BK96" s="23">
        <f t="shared" si="63"/>
        <v>0</v>
      </c>
      <c r="BL96" s="23">
        <f t="shared" si="63"/>
        <v>1</v>
      </c>
      <c r="BM96" s="23">
        <f t="shared" si="63"/>
        <v>0</v>
      </c>
      <c r="BN96" s="23">
        <f t="shared" si="63"/>
        <v>0</v>
      </c>
      <c r="BO96" s="23">
        <f t="shared" si="63"/>
        <v>1</v>
      </c>
      <c r="BP96" s="23">
        <f t="shared" si="63"/>
        <v>1</v>
      </c>
      <c r="BQ96" s="23">
        <f t="shared" ref="BQ96:EB96" si="64">IF(BQ99&lt;&gt;"",BQ99,IF(AND(OR(BQ92=1,BQ94="x",BQ92=2),OR(BR92=1,BR94="x",BR92=2)),1,IF(AND(BQ94="p",OR(BR92=1,BR94="x",BR94="p",BR92=2)),"p",IF(AND(OR(BQ92=1,BQ94="x",BQ94="p",BQ92=2),BR94="p"),1,IF(BR94="a","a",0)))))</f>
        <v>1</v>
      </c>
      <c r="BR96" s="23">
        <f t="shared" si="64"/>
        <v>1</v>
      </c>
      <c r="BS96" s="23">
        <f t="shared" si="64"/>
        <v>1</v>
      </c>
      <c r="BT96" s="23">
        <f t="shared" si="64"/>
        <v>0</v>
      </c>
      <c r="BU96" s="23">
        <f t="shared" si="64"/>
        <v>0</v>
      </c>
      <c r="BV96" s="23">
        <f t="shared" si="64"/>
        <v>0</v>
      </c>
      <c r="BW96" s="23">
        <f t="shared" si="64"/>
        <v>1</v>
      </c>
      <c r="BX96" s="23">
        <f t="shared" si="64"/>
        <v>1</v>
      </c>
      <c r="BY96" s="23">
        <f t="shared" si="64"/>
        <v>1</v>
      </c>
      <c r="BZ96" s="23">
        <f t="shared" si="64"/>
        <v>1</v>
      </c>
      <c r="CA96" s="23">
        <f t="shared" si="64"/>
        <v>0</v>
      </c>
      <c r="CB96" s="23">
        <f t="shared" si="64"/>
        <v>0</v>
      </c>
      <c r="CC96" s="23">
        <f t="shared" si="64"/>
        <v>0</v>
      </c>
      <c r="CD96" s="23">
        <f t="shared" si="64"/>
        <v>1</v>
      </c>
      <c r="CE96" s="23">
        <f t="shared" si="64"/>
        <v>1</v>
      </c>
      <c r="CF96" s="23">
        <f t="shared" si="64"/>
        <v>1</v>
      </c>
      <c r="CG96" s="23">
        <f t="shared" si="64"/>
        <v>1</v>
      </c>
      <c r="CH96" s="23">
        <f t="shared" si="64"/>
        <v>0</v>
      </c>
      <c r="CI96" s="23">
        <f t="shared" si="64"/>
        <v>0</v>
      </c>
      <c r="CJ96" s="23">
        <f t="shared" si="64"/>
        <v>0</v>
      </c>
      <c r="CK96" s="23">
        <f t="shared" si="64"/>
        <v>1</v>
      </c>
      <c r="CL96" s="23">
        <f t="shared" si="64"/>
        <v>1</v>
      </c>
      <c r="CM96" s="23">
        <f t="shared" si="64"/>
        <v>1</v>
      </c>
      <c r="CN96" s="23">
        <f t="shared" si="64"/>
        <v>1</v>
      </c>
      <c r="CO96" s="23">
        <f t="shared" si="64"/>
        <v>1</v>
      </c>
      <c r="CP96" s="23">
        <f t="shared" si="64"/>
        <v>0</v>
      </c>
      <c r="CQ96" s="23">
        <f t="shared" si="64"/>
        <v>0</v>
      </c>
      <c r="CR96" s="23">
        <f t="shared" si="64"/>
        <v>1</v>
      </c>
      <c r="CS96" s="23" t="str">
        <f t="shared" si="64"/>
        <v>c</v>
      </c>
      <c r="CT96" s="23">
        <f t="shared" si="64"/>
        <v>1</v>
      </c>
      <c r="CU96" s="23">
        <f t="shared" si="64"/>
        <v>1</v>
      </c>
      <c r="CV96" s="23">
        <f t="shared" si="64"/>
        <v>1</v>
      </c>
      <c r="CW96" s="23">
        <f t="shared" si="64"/>
        <v>1</v>
      </c>
      <c r="CX96" s="23">
        <f t="shared" si="64"/>
        <v>1</v>
      </c>
      <c r="CY96" s="23">
        <f t="shared" si="64"/>
        <v>1</v>
      </c>
      <c r="CZ96" s="23">
        <f t="shared" si="64"/>
        <v>1</v>
      </c>
      <c r="DA96" s="23">
        <f t="shared" si="64"/>
        <v>1</v>
      </c>
      <c r="DB96" s="23">
        <f t="shared" si="64"/>
        <v>1</v>
      </c>
      <c r="DC96" s="23">
        <f t="shared" si="64"/>
        <v>0</v>
      </c>
      <c r="DD96" s="23">
        <f t="shared" si="64"/>
        <v>0</v>
      </c>
      <c r="DE96" s="23">
        <f t="shared" si="64"/>
        <v>0</v>
      </c>
      <c r="DF96" s="23">
        <f t="shared" si="64"/>
        <v>1</v>
      </c>
      <c r="DG96" s="23">
        <f t="shared" si="64"/>
        <v>1</v>
      </c>
      <c r="DH96" s="23">
        <f t="shared" si="64"/>
        <v>1</v>
      </c>
      <c r="DI96" s="23">
        <f t="shared" si="64"/>
        <v>1</v>
      </c>
      <c r="DJ96" s="23">
        <f t="shared" si="64"/>
        <v>0</v>
      </c>
      <c r="DK96" s="23">
        <f t="shared" si="64"/>
        <v>0</v>
      </c>
      <c r="DL96" s="23">
        <f t="shared" si="64"/>
        <v>0</v>
      </c>
      <c r="DM96" s="23">
        <f t="shared" si="64"/>
        <v>0</v>
      </c>
      <c r="DN96" s="23">
        <f t="shared" si="64"/>
        <v>0</v>
      </c>
      <c r="DO96" s="23">
        <f t="shared" si="64"/>
        <v>0</v>
      </c>
      <c r="DP96" s="23">
        <f t="shared" si="64"/>
        <v>0</v>
      </c>
      <c r="DQ96" s="23">
        <f t="shared" si="64"/>
        <v>0</v>
      </c>
      <c r="DR96" s="23">
        <f t="shared" si="64"/>
        <v>0</v>
      </c>
      <c r="DS96" s="23">
        <f t="shared" si="64"/>
        <v>0</v>
      </c>
      <c r="DT96" s="23">
        <f t="shared" si="64"/>
        <v>0</v>
      </c>
      <c r="DU96" s="23">
        <f t="shared" si="64"/>
        <v>1</v>
      </c>
      <c r="DV96" s="23">
        <f t="shared" si="64"/>
        <v>1</v>
      </c>
      <c r="DW96" s="23">
        <f t="shared" si="64"/>
        <v>1</v>
      </c>
      <c r="DX96" s="23">
        <f t="shared" si="64"/>
        <v>0</v>
      </c>
      <c r="DY96" s="23">
        <f t="shared" si="64"/>
        <v>0</v>
      </c>
      <c r="DZ96" s="23">
        <f t="shared" si="64"/>
        <v>0</v>
      </c>
      <c r="EA96" s="23">
        <f t="shared" si="64"/>
        <v>1</v>
      </c>
      <c r="EB96" s="23">
        <f t="shared" si="64"/>
        <v>0</v>
      </c>
      <c r="EC96" s="23">
        <f t="shared" ref="EC96:FV96" si="65">IF(EC99&lt;&gt;"",EC99,IF(AND(OR(EC92=1,EC94="x",EC92=2),OR(ED92=1,ED94="x",ED92=2)),1,IF(AND(EC94="p",OR(ED92=1,ED94="x",ED94="p",ED92=2)),"p",IF(AND(OR(EC92=1,EC94="x",EC94="p",EC92=2),ED94="p"),1,IF(ED94="a","a",0)))))</f>
        <v>0</v>
      </c>
      <c r="ED96" s="23">
        <f t="shared" si="65"/>
        <v>1</v>
      </c>
      <c r="EE96" s="23">
        <f t="shared" si="65"/>
        <v>0</v>
      </c>
      <c r="EF96" s="23">
        <f t="shared" si="65"/>
        <v>0</v>
      </c>
      <c r="EG96" s="23">
        <f t="shared" si="65"/>
        <v>0</v>
      </c>
      <c r="EH96" s="23">
        <f t="shared" si="65"/>
        <v>1</v>
      </c>
      <c r="EI96" s="23">
        <f t="shared" si="65"/>
        <v>0</v>
      </c>
      <c r="EJ96" s="23">
        <f t="shared" si="65"/>
        <v>0</v>
      </c>
      <c r="EK96" s="23">
        <f t="shared" si="65"/>
        <v>1</v>
      </c>
      <c r="EL96" s="23">
        <f t="shared" si="65"/>
        <v>0</v>
      </c>
      <c r="EM96" s="23">
        <f t="shared" si="65"/>
        <v>0</v>
      </c>
      <c r="EN96" s="23">
        <f t="shared" si="65"/>
        <v>0</v>
      </c>
      <c r="EO96" s="23">
        <f t="shared" si="65"/>
        <v>1</v>
      </c>
      <c r="EP96" s="23">
        <f t="shared" si="65"/>
        <v>1</v>
      </c>
      <c r="EQ96" s="23">
        <f t="shared" si="65"/>
        <v>1</v>
      </c>
      <c r="ER96" s="23">
        <f t="shared" si="65"/>
        <v>1</v>
      </c>
      <c r="ES96" s="23">
        <f t="shared" si="65"/>
        <v>0</v>
      </c>
      <c r="ET96" s="23">
        <f t="shared" si="65"/>
        <v>0</v>
      </c>
      <c r="EU96" s="23">
        <f t="shared" si="65"/>
        <v>0</v>
      </c>
      <c r="EV96" s="23">
        <f t="shared" si="65"/>
        <v>1</v>
      </c>
      <c r="EW96" s="23">
        <f t="shared" si="65"/>
        <v>1</v>
      </c>
      <c r="EX96" s="23">
        <f t="shared" si="65"/>
        <v>1</v>
      </c>
      <c r="EY96" s="23">
        <f t="shared" si="65"/>
        <v>1</v>
      </c>
      <c r="EZ96" s="23" t="str">
        <f t="shared" si="65"/>
        <v>S</v>
      </c>
      <c r="FA96" s="23">
        <f t="shared" si="65"/>
        <v>0</v>
      </c>
      <c r="FB96" s="23">
        <f t="shared" si="65"/>
        <v>1</v>
      </c>
      <c r="FC96" s="23">
        <f t="shared" si="65"/>
        <v>1</v>
      </c>
      <c r="FD96" s="23">
        <f t="shared" si="65"/>
        <v>1</v>
      </c>
      <c r="FE96" s="23">
        <f t="shared" si="65"/>
        <v>0</v>
      </c>
      <c r="FF96" s="23">
        <f t="shared" si="65"/>
        <v>0</v>
      </c>
      <c r="FG96" s="23">
        <f t="shared" si="65"/>
        <v>0</v>
      </c>
      <c r="FH96" s="23" t="str">
        <f t="shared" si="65"/>
        <v>HF</v>
      </c>
      <c r="FI96" s="23">
        <f t="shared" si="65"/>
        <v>1</v>
      </c>
      <c r="FJ96" s="23">
        <f t="shared" si="65"/>
        <v>1</v>
      </c>
      <c r="FK96" s="23">
        <f t="shared" si="65"/>
        <v>1</v>
      </c>
      <c r="FL96" s="23">
        <f t="shared" si="65"/>
        <v>1</v>
      </c>
      <c r="FM96" s="23">
        <f t="shared" si="65"/>
        <v>1</v>
      </c>
      <c r="FN96" s="23">
        <f t="shared" si="65"/>
        <v>1</v>
      </c>
      <c r="FO96" s="23">
        <f t="shared" si="65"/>
        <v>1</v>
      </c>
      <c r="FP96" s="23">
        <f t="shared" si="65"/>
        <v>0</v>
      </c>
      <c r="FQ96" s="23">
        <f t="shared" si="65"/>
        <v>0</v>
      </c>
      <c r="FR96" s="23">
        <f t="shared" si="65"/>
        <v>1</v>
      </c>
      <c r="FS96" s="23">
        <f t="shared" si="65"/>
        <v>1</v>
      </c>
      <c r="FT96" s="23">
        <f t="shared" si="65"/>
        <v>1</v>
      </c>
      <c r="FU96" s="23">
        <f t="shared" si="65"/>
        <v>0</v>
      </c>
      <c r="FV96" s="23">
        <f t="shared" si="65"/>
        <v>0</v>
      </c>
      <c r="FW96" s="23" t="e">
        <f>IF(FW99&lt;&gt;"",FW99,IF(AND(OR(FW92=1,FW94="x",FW92=2),OR(#REF!=1,#REF!="x",#REF!=2)),1,IF(AND(FW94="p",OR(#REF!=1,#REF!="x",#REF!="p",#REF!=2)),"p",IF(AND(OR(FW92=1,FW94="x",FW94="p",FW92=2),#REF!="p"),1,IF(#REF!="a","a",0)))))</f>
        <v>#REF!</v>
      </c>
    </row>
    <row r="97" spans="1:179" ht="12" hidden="1" customHeight="1" x14ac:dyDescent="0.25">
      <c r="A97" s="34" t="s">
        <v>32</v>
      </c>
      <c r="B97" s="22" t="s">
        <v>12</v>
      </c>
      <c r="C97" s="23"/>
      <c r="D97" s="23"/>
      <c r="E97" s="23">
        <f t="shared" ref="E97:BP97" si="66">IF(OR(F92=1,F92=2,F94="x"),1,F94)</f>
        <v>0</v>
      </c>
      <c r="F97" s="23">
        <f t="shared" si="66"/>
        <v>0</v>
      </c>
      <c r="G97" s="23">
        <f t="shared" si="66"/>
        <v>0</v>
      </c>
      <c r="H97" s="23">
        <f t="shared" si="66"/>
        <v>0</v>
      </c>
      <c r="I97" s="23">
        <f t="shared" si="66"/>
        <v>0</v>
      </c>
      <c r="J97" s="23">
        <f t="shared" si="66"/>
        <v>0</v>
      </c>
      <c r="K97" s="23">
        <f t="shared" si="66"/>
        <v>0</v>
      </c>
      <c r="L97" s="23" t="str">
        <f t="shared" si="66"/>
        <v>p</v>
      </c>
      <c r="M97" s="23" t="str">
        <f t="shared" si="66"/>
        <v>p</v>
      </c>
      <c r="N97" s="23">
        <f t="shared" si="66"/>
        <v>1</v>
      </c>
      <c r="O97" s="23">
        <f t="shared" si="66"/>
        <v>1</v>
      </c>
      <c r="P97" s="23">
        <f t="shared" si="66"/>
        <v>0</v>
      </c>
      <c r="Q97" s="23">
        <f t="shared" si="66"/>
        <v>0</v>
      </c>
      <c r="R97" s="23">
        <f t="shared" si="66"/>
        <v>1</v>
      </c>
      <c r="S97" s="23">
        <f t="shared" si="66"/>
        <v>1</v>
      </c>
      <c r="T97" s="23">
        <f t="shared" si="66"/>
        <v>1</v>
      </c>
      <c r="U97" s="23">
        <f t="shared" si="66"/>
        <v>1</v>
      </c>
      <c r="V97" s="23">
        <f t="shared" si="66"/>
        <v>1</v>
      </c>
      <c r="W97" s="23">
        <f t="shared" si="66"/>
        <v>1</v>
      </c>
      <c r="X97" s="23">
        <f t="shared" si="66"/>
        <v>0</v>
      </c>
      <c r="Y97" s="23">
        <f t="shared" si="66"/>
        <v>1</v>
      </c>
      <c r="Z97" s="23">
        <f t="shared" si="66"/>
        <v>1</v>
      </c>
      <c r="AA97" s="23">
        <f t="shared" si="66"/>
        <v>1</v>
      </c>
      <c r="AB97" s="23">
        <f t="shared" si="66"/>
        <v>1</v>
      </c>
      <c r="AC97" s="23">
        <f t="shared" si="66"/>
        <v>1</v>
      </c>
      <c r="AD97" s="23">
        <f t="shared" si="66"/>
        <v>0</v>
      </c>
      <c r="AE97" s="23">
        <f t="shared" si="66"/>
        <v>0</v>
      </c>
      <c r="AF97" s="23">
        <f t="shared" si="66"/>
        <v>1</v>
      </c>
      <c r="AG97" s="23">
        <f t="shared" si="66"/>
        <v>1</v>
      </c>
      <c r="AH97" s="23">
        <f t="shared" si="66"/>
        <v>1</v>
      </c>
      <c r="AI97" s="23">
        <f t="shared" si="66"/>
        <v>1</v>
      </c>
      <c r="AJ97" s="23">
        <f t="shared" si="66"/>
        <v>1</v>
      </c>
      <c r="AK97" s="23">
        <f t="shared" si="66"/>
        <v>0</v>
      </c>
      <c r="AL97" s="23">
        <f t="shared" si="66"/>
        <v>0</v>
      </c>
      <c r="AM97" s="23">
        <f t="shared" si="66"/>
        <v>1</v>
      </c>
      <c r="AN97" s="23">
        <f t="shared" si="66"/>
        <v>1</v>
      </c>
      <c r="AO97" s="23">
        <f t="shared" si="66"/>
        <v>1</v>
      </c>
      <c r="AP97" s="23">
        <f t="shared" si="66"/>
        <v>1</v>
      </c>
      <c r="AQ97" s="23">
        <f t="shared" si="66"/>
        <v>1</v>
      </c>
      <c r="AR97" s="23">
        <f t="shared" si="66"/>
        <v>0</v>
      </c>
      <c r="AS97" s="23">
        <f t="shared" si="66"/>
        <v>0</v>
      </c>
      <c r="AT97" s="23">
        <f t="shared" si="66"/>
        <v>1</v>
      </c>
      <c r="AU97" s="23">
        <f t="shared" si="66"/>
        <v>1</v>
      </c>
      <c r="AV97" s="23">
        <f t="shared" si="66"/>
        <v>1</v>
      </c>
      <c r="AW97" s="23">
        <f t="shared" si="66"/>
        <v>1</v>
      </c>
      <c r="AX97" s="23">
        <f t="shared" si="66"/>
        <v>1</v>
      </c>
      <c r="AY97" s="23">
        <f t="shared" si="66"/>
        <v>0</v>
      </c>
      <c r="AZ97" s="23">
        <f t="shared" si="66"/>
        <v>0</v>
      </c>
      <c r="BA97" s="23">
        <f t="shared" si="66"/>
        <v>1</v>
      </c>
      <c r="BB97" s="23">
        <f t="shared" si="66"/>
        <v>1</v>
      </c>
      <c r="BC97" s="23">
        <f t="shared" si="66"/>
        <v>1</v>
      </c>
      <c r="BD97" s="23">
        <f t="shared" si="66"/>
        <v>1</v>
      </c>
      <c r="BE97" s="23">
        <f t="shared" si="66"/>
        <v>1</v>
      </c>
      <c r="BF97" s="23">
        <f t="shared" si="66"/>
        <v>1</v>
      </c>
      <c r="BG97" s="23">
        <f t="shared" si="66"/>
        <v>0</v>
      </c>
      <c r="BH97" s="23">
        <f t="shared" si="66"/>
        <v>0</v>
      </c>
      <c r="BI97" s="23">
        <f t="shared" si="66"/>
        <v>0</v>
      </c>
      <c r="BJ97" s="23">
        <f t="shared" si="66"/>
        <v>0</v>
      </c>
      <c r="BK97" s="23">
        <f t="shared" si="66"/>
        <v>1</v>
      </c>
      <c r="BL97" s="23">
        <f t="shared" si="66"/>
        <v>1</v>
      </c>
      <c r="BM97" s="23">
        <f t="shared" si="66"/>
        <v>0</v>
      </c>
      <c r="BN97" s="23">
        <f t="shared" si="66"/>
        <v>0</v>
      </c>
      <c r="BO97" s="23">
        <f t="shared" si="66"/>
        <v>1</v>
      </c>
      <c r="BP97" s="23">
        <f t="shared" si="66"/>
        <v>1</v>
      </c>
      <c r="BQ97" s="23">
        <f t="shared" ref="BQ97:CQ97" si="67">IF(OR(BR92=1,BR92=2,BR94="x"),1,BR94)</f>
        <v>1</v>
      </c>
      <c r="BR97" s="23">
        <f t="shared" si="67"/>
        <v>1</v>
      </c>
      <c r="BS97" s="23">
        <f t="shared" si="67"/>
        <v>1</v>
      </c>
      <c r="BT97" s="23">
        <f t="shared" si="67"/>
        <v>0</v>
      </c>
      <c r="BU97" s="23">
        <f t="shared" si="67"/>
        <v>0</v>
      </c>
      <c r="BV97" s="23">
        <f t="shared" si="67"/>
        <v>1</v>
      </c>
      <c r="BW97" s="23">
        <f t="shared" si="67"/>
        <v>1</v>
      </c>
      <c r="BX97" s="23">
        <f t="shared" si="67"/>
        <v>1</v>
      </c>
      <c r="BY97" s="23">
        <f t="shared" si="67"/>
        <v>1</v>
      </c>
      <c r="BZ97" s="23">
        <f t="shared" si="67"/>
        <v>1</v>
      </c>
      <c r="CA97" s="23">
        <f t="shared" si="67"/>
        <v>0</v>
      </c>
      <c r="CB97" s="23">
        <f t="shared" si="67"/>
        <v>0</v>
      </c>
      <c r="CC97" s="23">
        <f t="shared" si="67"/>
        <v>1</v>
      </c>
      <c r="CD97" s="23">
        <f t="shared" si="67"/>
        <v>1</v>
      </c>
      <c r="CE97" s="23">
        <f t="shared" si="67"/>
        <v>1</v>
      </c>
      <c r="CF97" s="23">
        <f t="shared" si="67"/>
        <v>1</v>
      </c>
      <c r="CG97" s="23">
        <f t="shared" si="67"/>
        <v>1</v>
      </c>
      <c r="CH97" s="23">
        <f t="shared" si="67"/>
        <v>0</v>
      </c>
      <c r="CI97" s="23">
        <f t="shared" si="67"/>
        <v>0</v>
      </c>
      <c r="CJ97" s="23">
        <f t="shared" si="67"/>
        <v>1</v>
      </c>
      <c r="CK97" s="23">
        <f t="shared" si="67"/>
        <v>1</v>
      </c>
      <c r="CL97" s="23">
        <f t="shared" si="67"/>
        <v>1</v>
      </c>
      <c r="CM97" s="23">
        <f t="shared" si="67"/>
        <v>1</v>
      </c>
      <c r="CN97" s="23">
        <f t="shared" si="67"/>
        <v>1</v>
      </c>
      <c r="CO97" s="23">
        <f t="shared" si="67"/>
        <v>1</v>
      </c>
      <c r="CP97" s="23">
        <f t="shared" si="67"/>
        <v>0</v>
      </c>
      <c r="CQ97" s="23">
        <f t="shared" si="67"/>
        <v>1</v>
      </c>
      <c r="CR97" s="23">
        <f>IF(OR(CS92=1,CS92=2,CS94="x"),1,0)</f>
        <v>1</v>
      </c>
      <c r="CS97" s="23">
        <f t="shared" ref="CS97:FD97" si="68">IF(OR(CT92=1,CT92=2,CT94="x"),1,0)</f>
        <v>1</v>
      </c>
      <c r="CT97" s="23">
        <f t="shared" si="68"/>
        <v>1</v>
      </c>
      <c r="CU97" s="23">
        <f t="shared" si="68"/>
        <v>1</v>
      </c>
      <c r="CV97" s="23">
        <f t="shared" si="68"/>
        <v>1</v>
      </c>
      <c r="CW97" s="23">
        <f t="shared" si="68"/>
        <v>1</v>
      </c>
      <c r="CX97" s="23">
        <f t="shared" si="68"/>
        <v>1</v>
      </c>
      <c r="CY97" s="23">
        <f t="shared" si="68"/>
        <v>1</v>
      </c>
      <c r="CZ97" s="23">
        <f t="shared" si="68"/>
        <v>1</v>
      </c>
      <c r="DA97" s="23">
        <f t="shared" si="68"/>
        <v>1</v>
      </c>
      <c r="DB97" s="23">
        <f t="shared" si="68"/>
        <v>1</v>
      </c>
      <c r="DC97" s="23">
        <f t="shared" si="68"/>
        <v>0</v>
      </c>
      <c r="DD97" s="23">
        <f t="shared" si="68"/>
        <v>0</v>
      </c>
      <c r="DE97" s="23">
        <f t="shared" si="68"/>
        <v>1</v>
      </c>
      <c r="DF97" s="23">
        <f t="shared" si="68"/>
        <v>1</v>
      </c>
      <c r="DG97" s="23">
        <f t="shared" si="68"/>
        <v>1</v>
      </c>
      <c r="DH97" s="23">
        <f t="shared" si="68"/>
        <v>1</v>
      </c>
      <c r="DI97" s="23">
        <f t="shared" si="68"/>
        <v>1</v>
      </c>
      <c r="DJ97" s="23">
        <f t="shared" si="68"/>
        <v>0</v>
      </c>
      <c r="DK97" s="23">
        <f t="shared" si="68"/>
        <v>0</v>
      </c>
      <c r="DL97" s="23">
        <f t="shared" si="68"/>
        <v>0</v>
      </c>
      <c r="DM97" s="23">
        <f t="shared" si="68"/>
        <v>0</v>
      </c>
      <c r="DN97" s="23">
        <f t="shared" si="68"/>
        <v>0</v>
      </c>
      <c r="DO97" s="23">
        <f t="shared" si="68"/>
        <v>0</v>
      </c>
      <c r="DP97" s="23">
        <f t="shared" si="68"/>
        <v>0</v>
      </c>
      <c r="DQ97" s="23">
        <f t="shared" si="68"/>
        <v>0</v>
      </c>
      <c r="DR97" s="23">
        <f t="shared" si="68"/>
        <v>0</v>
      </c>
      <c r="DS97" s="23">
        <f t="shared" si="68"/>
        <v>0</v>
      </c>
      <c r="DT97" s="23">
        <f t="shared" si="68"/>
        <v>1</v>
      </c>
      <c r="DU97" s="23">
        <f t="shared" si="68"/>
        <v>1</v>
      </c>
      <c r="DV97" s="23">
        <f t="shared" si="68"/>
        <v>1</v>
      </c>
      <c r="DW97" s="23">
        <f t="shared" si="68"/>
        <v>1</v>
      </c>
      <c r="DX97" s="23">
        <f t="shared" si="68"/>
        <v>0</v>
      </c>
      <c r="DY97" s="23">
        <f t="shared" si="68"/>
        <v>0</v>
      </c>
      <c r="DZ97" s="23">
        <f t="shared" si="68"/>
        <v>1</v>
      </c>
      <c r="EA97" s="23">
        <f t="shared" si="68"/>
        <v>1</v>
      </c>
      <c r="EB97" s="23">
        <f t="shared" si="68"/>
        <v>0</v>
      </c>
      <c r="EC97" s="23">
        <f t="shared" si="68"/>
        <v>1</v>
      </c>
      <c r="ED97" s="23">
        <f t="shared" si="68"/>
        <v>1</v>
      </c>
      <c r="EE97" s="23">
        <f t="shared" si="68"/>
        <v>0</v>
      </c>
      <c r="EF97" s="23">
        <f t="shared" si="68"/>
        <v>0</v>
      </c>
      <c r="EG97" s="23">
        <f t="shared" si="68"/>
        <v>1</v>
      </c>
      <c r="EH97" s="23">
        <f t="shared" si="68"/>
        <v>1</v>
      </c>
      <c r="EI97" s="23">
        <f t="shared" si="68"/>
        <v>0</v>
      </c>
      <c r="EJ97" s="23">
        <f t="shared" si="68"/>
        <v>1</v>
      </c>
      <c r="EK97" s="23">
        <f t="shared" si="68"/>
        <v>1</v>
      </c>
      <c r="EL97" s="23">
        <f t="shared" si="68"/>
        <v>0</v>
      </c>
      <c r="EM97" s="23">
        <f t="shared" si="68"/>
        <v>0</v>
      </c>
      <c r="EN97" s="23">
        <f t="shared" si="68"/>
        <v>1</v>
      </c>
      <c r="EO97" s="23">
        <f t="shared" si="68"/>
        <v>1</v>
      </c>
      <c r="EP97" s="23">
        <f t="shared" si="68"/>
        <v>1</v>
      </c>
      <c r="EQ97" s="23">
        <f t="shared" si="68"/>
        <v>1</v>
      </c>
      <c r="ER97" s="23">
        <f t="shared" si="68"/>
        <v>1</v>
      </c>
      <c r="ES97" s="23">
        <f t="shared" si="68"/>
        <v>0</v>
      </c>
      <c r="ET97" s="23">
        <f t="shared" si="68"/>
        <v>0</v>
      </c>
      <c r="EU97" s="23">
        <f t="shared" si="68"/>
        <v>1</v>
      </c>
      <c r="EV97" s="23">
        <f t="shared" si="68"/>
        <v>1</v>
      </c>
      <c r="EW97" s="23">
        <f t="shared" si="68"/>
        <v>1</v>
      </c>
      <c r="EX97" s="23">
        <f t="shared" si="68"/>
        <v>1</v>
      </c>
      <c r="EY97" s="23">
        <f t="shared" si="68"/>
        <v>1</v>
      </c>
      <c r="EZ97" s="23">
        <f t="shared" si="68"/>
        <v>0</v>
      </c>
      <c r="FA97" s="23">
        <f t="shared" si="68"/>
        <v>0</v>
      </c>
      <c r="FB97" s="23">
        <f t="shared" si="68"/>
        <v>1</v>
      </c>
      <c r="FC97" s="23">
        <f t="shared" si="68"/>
        <v>1</v>
      </c>
      <c r="FD97" s="23">
        <f t="shared" si="68"/>
        <v>1</v>
      </c>
      <c r="FE97" s="23">
        <f t="shared" ref="FE97:FV97" si="69">IF(OR(FF92=1,FF92=2,FF94="x"),1,0)</f>
        <v>0</v>
      </c>
      <c r="FF97" s="23">
        <f t="shared" si="69"/>
        <v>0</v>
      </c>
      <c r="FG97" s="23">
        <f t="shared" si="69"/>
        <v>1</v>
      </c>
      <c r="FH97" s="23">
        <f t="shared" si="69"/>
        <v>1</v>
      </c>
      <c r="FI97" s="23">
        <f t="shared" si="69"/>
        <v>1</v>
      </c>
      <c r="FJ97" s="23">
        <f t="shared" si="69"/>
        <v>1</v>
      </c>
      <c r="FK97" s="23">
        <f t="shared" si="69"/>
        <v>1</v>
      </c>
      <c r="FL97" s="23">
        <f t="shared" si="69"/>
        <v>1</v>
      </c>
      <c r="FM97" s="23">
        <f t="shared" si="69"/>
        <v>1</v>
      </c>
      <c r="FN97" s="23">
        <f t="shared" si="69"/>
        <v>1</v>
      </c>
      <c r="FO97" s="23">
        <f t="shared" si="69"/>
        <v>1</v>
      </c>
      <c r="FP97" s="23">
        <f t="shared" si="69"/>
        <v>0</v>
      </c>
      <c r="FQ97" s="23">
        <f t="shared" si="69"/>
        <v>1</v>
      </c>
      <c r="FR97" s="23">
        <f t="shared" si="69"/>
        <v>1</v>
      </c>
      <c r="FS97" s="23">
        <f t="shared" si="69"/>
        <v>1</v>
      </c>
      <c r="FT97" s="23">
        <f t="shared" si="69"/>
        <v>1</v>
      </c>
      <c r="FU97" s="23">
        <f t="shared" si="69"/>
        <v>0</v>
      </c>
      <c r="FV97" s="23">
        <f t="shared" si="69"/>
        <v>0</v>
      </c>
      <c r="FW97" s="23" t="e">
        <f>IF(OR(#REF!=1,#REF!=2,#REF!="x"),1,0)</f>
        <v>#REF!</v>
      </c>
    </row>
    <row r="98" spans="1:179" ht="12" hidden="1" customHeight="1" x14ac:dyDescent="0.25">
      <c r="A98" s="34" t="s">
        <v>32</v>
      </c>
      <c r="B98" s="22" t="s">
        <v>13</v>
      </c>
      <c r="C98" s="25"/>
      <c r="D98" s="25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 t="s">
        <v>26</v>
      </c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26"/>
      <c r="BC98" s="26"/>
      <c r="BD98" s="26"/>
      <c r="BE98" s="26"/>
      <c r="BF98" s="26"/>
      <c r="BG98" s="26" t="s">
        <v>19</v>
      </c>
      <c r="BH98" s="26"/>
      <c r="BI98" s="26"/>
      <c r="BJ98" s="26"/>
      <c r="BK98" s="26"/>
      <c r="BL98" s="26"/>
      <c r="BM98" s="26"/>
      <c r="BN98" s="26"/>
      <c r="BO98" s="26"/>
      <c r="BP98" s="26"/>
      <c r="BQ98" s="26"/>
      <c r="BR98" s="26"/>
      <c r="BS98" s="26"/>
      <c r="BT98" s="26"/>
      <c r="BU98" s="26"/>
      <c r="BV98" s="26"/>
      <c r="BW98" s="26"/>
      <c r="BX98" s="26"/>
      <c r="BY98" s="26"/>
      <c r="BZ98" s="26"/>
      <c r="CA98" s="26"/>
      <c r="CB98" s="26"/>
      <c r="CC98" s="26"/>
      <c r="CD98" s="26"/>
      <c r="CE98" s="26"/>
      <c r="CF98" s="26"/>
      <c r="CG98" s="26"/>
      <c r="CH98" s="26"/>
      <c r="CI98" s="26"/>
      <c r="CJ98" s="26"/>
      <c r="CK98" s="26"/>
      <c r="CL98" s="26"/>
      <c r="CM98" s="26"/>
      <c r="CN98" s="26"/>
      <c r="CO98" s="26"/>
      <c r="CP98" s="26" t="s">
        <v>24</v>
      </c>
      <c r="CQ98" s="26"/>
      <c r="CR98" s="26"/>
      <c r="CS98" s="26"/>
      <c r="CT98" s="26"/>
      <c r="CU98" s="26"/>
      <c r="CV98" s="26" t="s">
        <v>15</v>
      </c>
      <c r="CW98" s="26"/>
      <c r="CX98" s="26" t="s">
        <v>24</v>
      </c>
      <c r="CY98" s="26"/>
      <c r="CZ98" s="26"/>
      <c r="DA98" s="26"/>
      <c r="DB98" s="26"/>
      <c r="DC98" s="26"/>
      <c r="DD98" s="26"/>
      <c r="DE98" s="26"/>
      <c r="DF98" s="26"/>
      <c r="DG98" s="26"/>
      <c r="DH98" s="26"/>
      <c r="DI98" s="26"/>
      <c r="DJ98" s="26"/>
      <c r="DK98" s="26"/>
      <c r="DL98" s="26"/>
      <c r="DM98" s="26"/>
      <c r="DN98" s="26"/>
      <c r="DO98" s="26"/>
      <c r="DP98" s="26"/>
      <c r="DQ98" s="26"/>
      <c r="DR98" s="26"/>
      <c r="DS98" s="26"/>
      <c r="DT98" s="26"/>
      <c r="DU98" s="26"/>
      <c r="DV98" s="26"/>
      <c r="DW98" s="26"/>
      <c r="DX98" s="26"/>
      <c r="DY98" s="26"/>
      <c r="DZ98" s="26"/>
      <c r="EA98" s="26"/>
      <c r="EB98" s="26"/>
      <c r="EC98" s="26"/>
      <c r="ED98" s="26"/>
      <c r="EE98" s="26"/>
      <c r="EF98" s="26"/>
      <c r="EG98" s="26"/>
      <c r="EH98" s="26"/>
      <c r="EI98" s="26"/>
      <c r="EJ98" s="26"/>
      <c r="EK98" s="26"/>
      <c r="EL98" s="26"/>
      <c r="EM98" s="26"/>
      <c r="EN98" s="26"/>
      <c r="EO98" s="26"/>
      <c r="EP98" s="26"/>
      <c r="EQ98" s="26"/>
      <c r="ER98" s="26"/>
      <c r="ES98" s="26"/>
      <c r="ET98" s="26"/>
      <c r="EU98" s="26"/>
      <c r="EV98" s="26"/>
      <c r="EW98" s="26"/>
      <c r="EX98" s="26"/>
      <c r="EY98" s="26"/>
      <c r="EZ98" s="26"/>
      <c r="FA98" s="26"/>
      <c r="FB98" s="26"/>
      <c r="FC98" s="26"/>
      <c r="FD98" s="26"/>
      <c r="FE98" s="26"/>
      <c r="FF98" s="26"/>
      <c r="FG98" s="26"/>
      <c r="FH98" s="26"/>
      <c r="FI98" s="26"/>
      <c r="FJ98" s="26"/>
      <c r="FK98" s="26"/>
      <c r="FL98" s="26"/>
      <c r="FM98" s="26"/>
      <c r="FN98" s="26"/>
      <c r="FO98" s="26"/>
      <c r="FP98" s="26"/>
      <c r="FQ98" s="26"/>
      <c r="FR98" s="26"/>
      <c r="FS98" s="26"/>
      <c r="FT98" s="26"/>
      <c r="FU98" s="26"/>
      <c r="FV98" s="26"/>
      <c r="FW98" s="26"/>
    </row>
    <row r="99" spans="1:179" ht="12" hidden="1" customHeight="1" x14ac:dyDescent="0.25">
      <c r="A99" s="34" t="s">
        <v>32</v>
      </c>
      <c r="B99" s="28" t="s">
        <v>14</v>
      </c>
      <c r="C99" s="29"/>
      <c r="D99" s="29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 t="s">
        <v>24</v>
      </c>
      <c r="AO99" s="30"/>
      <c r="AP99" s="30"/>
      <c r="AQ99" s="30"/>
      <c r="AR99" s="30"/>
      <c r="AS99" s="30"/>
      <c r="AT99" s="30"/>
      <c r="AU99" s="30"/>
      <c r="AV99" s="30"/>
      <c r="AW99" s="30"/>
      <c r="AX99" s="30"/>
      <c r="AY99" s="30"/>
      <c r="AZ99" s="30"/>
      <c r="BA99" s="30"/>
      <c r="BB99" s="30"/>
      <c r="BC99" s="30"/>
      <c r="BD99" s="30"/>
      <c r="BE99" s="30"/>
      <c r="BF99" s="30"/>
      <c r="BG99" s="30"/>
      <c r="BH99" s="38"/>
      <c r="BI99" s="30"/>
      <c r="BJ99" s="30"/>
      <c r="BK99" s="30"/>
      <c r="BL99" s="30"/>
      <c r="BM99" s="30"/>
      <c r="BN99" s="30"/>
      <c r="BO99" s="38">
        <v>1</v>
      </c>
      <c r="BP99" s="30"/>
      <c r="BQ99" s="30"/>
      <c r="BR99" s="30"/>
      <c r="BS99" s="30"/>
      <c r="BT99" s="30"/>
      <c r="BU99" s="30"/>
      <c r="BV99" s="30"/>
      <c r="BW99" s="30"/>
      <c r="BX99" s="30"/>
      <c r="BY99" s="30"/>
      <c r="BZ99" s="30"/>
      <c r="CA99" s="30"/>
      <c r="CB99" s="30"/>
      <c r="CC99" s="30"/>
      <c r="CD99" s="30"/>
      <c r="CE99" s="30"/>
      <c r="CF99" s="30"/>
      <c r="CG99" s="30"/>
      <c r="CH99" s="30"/>
      <c r="CI99" s="30"/>
      <c r="CJ99" s="30"/>
      <c r="CK99" s="30"/>
      <c r="CL99" s="30"/>
      <c r="CM99" s="30"/>
      <c r="CN99" s="30"/>
      <c r="CO99" s="30"/>
      <c r="CP99" s="30"/>
      <c r="CQ99" s="30"/>
      <c r="CR99" s="30"/>
      <c r="CS99" s="30" t="s">
        <v>24</v>
      </c>
      <c r="CT99" s="30"/>
      <c r="CU99" s="30"/>
      <c r="CV99" s="30"/>
      <c r="CW99" s="30"/>
      <c r="CX99" s="30"/>
      <c r="CY99" s="30"/>
      <c r="CZ99" s="30"/>
      <c r="DA99" s="38"/>
      <c r="DB99" s="30"/>
      <c r="DC99" s="30"/>
      <c r="DD99" s="30"/>
      <c r="DE99" s="30"/>
      <c r="DF99" s="30"/>
      <c r="DG99" s="30"/>
      <c r="DH99" s="30"/>
      <c r="DI99" s="30"/>
      <c r="DJ99" s="30"/>
      <c r="DK99" s="30"/>
      <c r="DL99" s="30"/>
      <c r="DM99" s="30"/>
      <c r="DN99" s="30"/>
      <c r="DO99" s="30"/>
      <c r="DP99" s="30"/>
      <c r="DQ99" s="30"/>
      <c r="DR99" s="30"/>
      <c r="DS99" s="30"/>
      <c r="DT99" s="30"/>
      <c r="DU99" s="30"/>
      <c r="DV99" s="30"/>
      <c r="DW99" s="30"/>
      <c r="DX99" s="30"/>
      <c r="DY99" s="30"/>
      <c r="DZ99" s="30"/>
      <c r="EA99" s="30"/>
      <c r="EB99" s="30"/>
      <c r="EC99" s="30"/>
      <c r="ED99" s="30"/>
      <c r="EE99" s="30"/>
      <c r="EF99" s="30"/>
      <c r="EG99" s="30"/>
      <c r="EH99" s="30"/>
      <c r="EI99" s="30"/>
      <c r="EJ99" s="30"/>
      <c r="EK99" s="30"/>
      <c r="EL99" s="30"/>
      <c r="EM99" s="30"/>
      <c r="EN99" s="30"/>
      <c r="EO99" s="30"/>
      <c r="EP99" s="30"/>
      <c r="EQ99" s="30"/>
      <c r="ER99" s="30"/>
      <c r="ES99" s="30"/>
      <c r="ET99" s="30"/>
      <c r="EU99" s="30"/>
      <c r="EV99" s="30"/>
      <c r="EW99" s="30"/>
      <c r="EX99" s="30"/>
      <c r="EY99" s="30"/>
      <c r="EZ99" s="30" t="s">
        <v>15</v>
      </c>
      <c r="FA99" s="30"/>
      <c r="FB99" s="30">
        <v>1</v>
      </c>
      <c r="FC99" s="30"/>
      <c r="FD99" s="30"/>
      <c r="FE99" s="30"/>
      <c r="FF99" s="30"/>
      <c r="FG99" s="30"/>
      <c r="FH99" s="30" t="s">
        <v>29</v>
      </c>
      <c r="FI99" s="30"/>
      <c r="FJ99" s="30"/>
      <c r="FK99" s="30"/>
      <c r="FL99" s="30"/>
      <c r="FM99" s="30"/>
      <c r="FN99" s="30"/>
      <c r="FO99" s="30"/>
      <c r="FP99" s="30"/>
      <c r="FQ99" s="30"/>
      <c r="FR99" s="30"/>
      <c r="FS99" s="30"/>
      <c r="FT99" s="30"/>
      <c r="FU99" s="30"/>
      <c r="FV99" s="30"/>
      <c r="FW99" s="30"/>
    </row>
    <row r="100" spans="1:179" ht="18.75" hidden="1" customHeight="1" x14ac:dyDescent="0.25">
      <c r="A100" s="6"/>
      <c r="B100" s="31"/>
      <c r="C100" s="8"/>
      <c r="D100" s="8"/>
      <c r="E100" s="43">
        <f>E55</f>
        <v>43458</v>
      </c>
      <c r="F100" s="43">
        <f t="shared" ref="F100:BQ100" si="70">F55</f>
        <v>43459</v>
      </c>
      <c r="G100" s="43">
        <f t="shared" si="70"/>
        <v>43460</v>
      </c>
      <c r="H100" s="43">
        <f t="shared" si="70"/>
        <v>43461</v>
      </c>
      <c r="I100" s="43">
        <f t="shared" si="70"/>
        <v>43462</v>
      </c>
      <c r="J100" s="44">
        <f t="shared" si="70"/>
        <v>43463</v>
      </c>
      <c r="K100" s="44">
        <f t="shared" si="70"/>
        <v>43464</v>
      </c>
      <c r="L100" s="43">
        <f t="shared" si="70"/>
        <v>43465</v>
      </c>
      <c r="M100" s="43">
        <f t="shared" si="70"/>
        <v>43466</v>
      </c>
      <c r="N100" s="43">
        <f t="shared" si="70"/>
        <v>43467</v>
      </c>
      <c r="O100" s="43">
        <f t="shared" si="70"/>
        <v>43468</v>
      </c>
      <c r="P100" s="43">
        <f t="shared" si="70"/>
        <v>43469</v>
      </c>
      <c r="Q100" s="44">
        <f t="shared" si="70"/>
        <v>43470</v>
      </c>
      <c r="R100" s="44">
        <f t="shared" si="70"/>
        <v>43471</v>
      </c>
      <c r="S100" s="43">
        <f t="shared" si="70"/>
        <v>43472</v>
      </c>
      <c r="T100" s="43">
        <f t="shared" si="70"/>
        <v>43473</v>
      </c>
      <c r="U100" s="43">
        <f t="shared" si="70"/>
        <v>43474</v>
      </c>
      <c r="V100" s="43">
        <f t="shared" si="70"/>
        <v>43475</v>
      </c>
      <c r="W100" s="43">
        <f t="shared" si="70"/>
        <v>43476</v>
      </c>
      <c r="X100" s="44">
        <f t="shared" si="70"/>
        <v>43477</v>
      </c>
      <c r="Y100" s="44">
        <f t="shared" si="70"/>
        <v>43478</v>
      </c>
      <c r="Z100" s="43">
        <f t="shared" si="70"/>
        <v>43479</v>
      </c>
      <c r="AA100" s="43">
        <f t="shared" si="70"/>
        <v>43480</v>
      </c>
      <c r="AB100" s="43">
        <f t="shared" si="70"/>
        <v>43481</v>
      </c>
      <c r="AC100" s="43">
        <f t="shared" si="70"/>
        <v>43482</v>
      </c>
      <c r="AD100" s="43">
        <f t="shared" si="70"/>
        <v>43483</v>
      </c>
      <c r="AE100" s="44">
        <f t="shared" si="70"/>
        <v>43484</v>
      </c>
      <c r="AF100" s="44">
        <f t="shared" si="70"/>
        <v>43485</v>
      </c>
      <c r="AG100" s="43">
        <f t="shared" si="70"/>
        <v>43486</v>
      </c>
      <c r="AH100" s="43">
        <f t="shared" si="70"/>
        <v>43487</v>
      </c>
      <c r="AI100" s="43">
        <f t="shared" si="70"/>
        <v>43488</v>
      </c>
      <c r="AJ100" s="43">
        <f t="shared" si="70"/>
        <v>43489</v>
      </c>
      <c r="AK100" s="43">
        <f t="shared" si="70"/>
        <v>43490</v>
      </c>
      <c r="AL100" s="44">
        <f t="shared" si="70"/>
        <v>43491</v>
      </c>
      <c r="AM100" s="44">
        <f t="shared" si="70"/>
        <v>43492</v>
      </c>
      <c r="AN100" s="43">
        <f t="shared" si="70"/>
        <v>43493</v>
      </c>
      <c r="AO100" s="43">
        <f t="shared" si="70"/>
        <v>43494</v>
      </c>
      <c r="AP100" s="43">
        <f t="shared" si="70"/>
        <v>43495</v>
      </c>
      <c r="AQ100" s="43">
        <f t="shared" si="70"/>
        <v>43496</v>
      </c>
      <c r="AR100" s="43">
        <f t="shared" si="70"/>
        <v>43497</v>
      </c>
      <c r="AS100" s="44">
        <f t="shared" si="70"/>
        <v>43498</v>
      </c>
      <c r="AT100" s="44">
        <f t="shared" si="70"/>
        <v>43499</v>
      </c>
      <c r="AU100" s="43">
        <f t="shared" si="70"/>
        <v>43500</v>
      </c>
      <c r="AV100" s="43">
        <f t="shared" si="70"/>
        <v>43501</v>
      </c>
      <c r="AW100" s="43">
        <f t="shared" si="70"/>
        <v>43502</v>
      </c>
      <c r="AX100" s="43">
        <f t="shared" si="70"/>
        <v>43503</v>
      </c>
      <c r="AY100" s="43">
        <f t="shared" si="70"/>
        <v>43504</v>
      </c>
      <c r="AZ100" s="44">
        <f t="shared" si="70"/>
        <v>43505</v>
      </c>
      <c r="BA100" s="44">
        <f t="shared" si="70"/>
        <v>43506</v>
      </c>
      <c r="BB100" s="43">
        <f t="shared" si="70"/>
        <v>43507</v>
      </c>
      <c r="BC100" s="43">
        <f t="shared" si="70"/>
        <v>43508</v>
      </c>
      <c r="BD100" s="43">
        <f t="shared" si="70"/>
        <v>43509</v>
      </c>
      <c r="BE100" s="43">
        <f t="shared" si="70"/>
        <v>43510</v>
      </c>
      <c r="BF100" s="43">
        <f t="shared" si="70"/>
        <v>43511</v>
      </c>
      <c r="BG100" s="44">
        <f t="shared" si="70"/>
        <v>43512</v>
      </c>
      <c r="BH100" s="44">
        <f t="shared" si="70"/>
        <v>43513</v>
      </c>
      <c r="BI100" s="43">
        <f t="shared" si="70"/>
        <v>43514</v>
      </c>
      <c r="BJ100" s="43">
        <f t="shared" si="70"/>
        <v>43515</v>
      </c>
      <c r="BK100" s="43">
        <f t="shared" si="70"/>
        <v>43516</v>
      </c>
      <c r="BL100" s="43">
        <f t="shared" si="70"/>
        <v>43517</v>
      </c>
      <c r="BM100" s="43">
        <f t="shared" si="70"/>
        <v>43518</v>
      </c>
      <c r="BN100" s="44">
        <f t="shared" si="70"/>
        <v>43519</v>
      </c>
      <c r="BO100" s="44">
        <f t="shared" si="70"/>
        <v>43520</v>
      </c>
      <c r="BP100" s="43">
        <f t="shared" si="70"/>
        <v>43521</v>
      </c>
      <c r="BQ100" s="43">
        <f t="shared" si="70"/>
        <v>43522</v>
      </c>
      <c r="BR100" s="43">
        <f t="shared" ref="BR100:EC100" si="71">BR55</f>
        <v>43523</v>
      </c>
      <c r="BS100" s="43">
        <f t="shared" si="71"/>
        <v>43524</v>
      </c>
      <c r="BT100" s="43">
        <f t="shared" si="71"/>
        <v>43525</v>
      </c>
      <c r="BU100" s="44">
        <f t="shared" si="71"/>
        <v>43526</v>
      </c>
      <c r="BV100" s="44">
        <f t="shared" si="71"/>
        <v>43527</v>
      </c>
      <c r="BW100" s="43">
        <f t="shared" si="71"/>
        <v>43528</v>
      </c>
      <c r="BX100" s="43">
        <f t="shared" si="71"/>
        <v>43529</v>
      </c>
      <c r="BY100" s="43">
        <f t="shared" si="71"/>
        <v>43530</v>
      </c>
      <c r="BZ100" s="43">
        <f t="shared" si="71"/>
        <v>43531</v>
      </c>
      <c r="CA100" s="43">
        <f t="shared" si="71"/>
        <v>43532</v>
      </c>
      <c r="CB100" s="44">
        <f t="shared" si="71"/>
        <v>43533</v>
      </c>
      <c r="CC100" s="44">
        <f t="shared" si="71"/>
        <v>43534</v>
      </c>
      <c r="CD100" s="43">
        <f t="shared" si="71"/>
        <v>43535</v>
      </c>
      <c r="CE100" s="43">
        <f t="shared" si="71"/>
        <v>43536</v>
      </c>
      <c r="CF100" s="43">
        <f t="shared" si="71"/>
        <v>43537</v>
      </c>
      <c r="CG100" s="43">
        <f t="shared" si="71"/>
        <v>43538</v>
      </c>
      <c r="CH100" s="43">
        <f t="shared" si="71"/>
        <v>43539</v>
      </c>
      <c r="CI100" s="44">
        <f t="shared" si="71"/>
        <v>43540</v>
      </c>
      <c r="CJ100" s="44">
        <f t="shared" si="71"/>
        <v>43541</v>
      </c>
      <c r="CK100" s="43">
        <f t="shared" si="71"/>
        <v>43542</v>
      </c>
      <c r="CL100" s="43">
        <f t="shared" si="71"/>
        <v>43543</v>
      </c>
      <c r="CM100" s="43">
        <f t="shared" si="71"/>
        <v>43544</v>
      </c>
      <c r="CN100" s="43">
        <f t="shared" si="71"/>
        <v>43545</v>
      </c>
      <c r="CO100" s="43">
        <f t="shared" si="71"/>
        <v>43546</v>
      </c>
      <c r="CP100" s="44">
        <f t="shared" si="71"/>
        <v>43547</v>
      </c>
      <c r="CQ100" s="44">
        <f t="shared" si="71"/>
        <v>43548</v>
      </c>
      <c r="CR100" s="43">
        <f t="shared" si="71"/>
        <v>43549</v>
      </c>
      <c r="CS100" s="43">
        <f t="shared" si="71"/>
        <v>43550</v>
      </c>
      <c r="CT100" s="43">
        <f t="shared" si="71"/>
        <v>43551</v>
      </c>
      <c r="CU100" s="43">
        <f t="shared" si="71"/>
        <v>43552</v>
      </c>
      <c r="CV100" s="43">
        <f t="shared" si="71"/>
        <v>43553</v>
      </c>
      <c r="CW100" s="44">
        <f t="shared" si="71"/>
        <v>43554</v>
      </c>
      <c r="CX100" s="44">
        <f t="shared" si="71"/>
        <v>43555</v>
      </c>
      <c r="CY100" s="43">
        <f t="shared" si="71"/>
        <v>43556</v>
      </c>
      <c r="CZ100" s="43">
        <f t="shared" si="71"/>
        <v>43557</v>
      </c>
      <c r="DA100" s="43">
        <f t="shared" si="71"/>
        <v>43558</v>
      </c>
      <c r="DB100" s="43">
        <f t="shared" si="71"/>
        <v>43559</v>
      </c>
      <c r="DC100" s="43">
        <f t="shared" si="71"/>
        <v>43560</v>
      </c>
      <c r="DD100" s="44">
        <f t="shared" si="71"/>
        <v>43561</v>
      </c>
      <c r="DE100" s="44">
        <f t="shared" si="71"/>
        <v>43562</v>
      </c>
      <c r="DF100" s="43">
        <f t="shared" si="71"/>
        <v>43563</v>
      </c>
      <c r="DG100" s="43">
        <f t="shared" si="71"/>
        <v>43564</v>
      </c>
      <c r="DH100" s="43">
        <f t="shared" si="71"/>
        <v>43565</v>
      </c>
      <c r="DI100" s="43">
        <f t="shared" si="71"/>
        <v>43566</v>
      </c>
      <c r="DJ100" s="43">
        <f t="shared" si="71"/>
        <v>43567</v>
      </c>
      <c r="DK100" s="44">
        <f t="shared" si="71"/>
        <v>43568</v>
      </c>
      <c r="DL100" s="44">
        <f t="shared" si="71"/>
        <v>43569</v>
      </c>
      <c r="DM100" s="43">
        <f t="shared" si="71"/>
        <v>43570</v>
      </c>
      <c r="DN100" s="43">
        <f t="shared" si="71"/>
        <v>43571</v>
      </c>
      <c r="DO100" s="43">
        <f t="shared" si="71"/>
        <v>43572</v>
      </c>
      <c r="DP100" s="43">
        <f t="shared" si="71"/>
        <v>43573</v>
      </c>
      <c r="DQ100" s="43">
        <f t="shared" si="71"/>
        <v>43574</v>
      </c>
      <c r="DR100" s="44">
        <f t="shared" si="71"/>
        <v>43575</v>
      </c>
      <c r="DS100" s="44">
        <f t="shared" si="71"/>
        <v>43576</v>
      </c>
      <c r="DT100" s="43">
        <f t="shared" si="71"/>
        <v>43577</v>
      </c>
      <c r="DU100" s="43">
        <f t="shared" si="71"/>
        <v>43578</v>
      </c>
      <c r="DV100" s="43">
        <f t="shared" si="71"/>
        <v>43579</v>
      </c>
      <c r="DW100" s="43">
        <f t="shared" si="71"/>
        <v>43580</v>
      </c>
      <c r="DX100" s="43">
        <f t="shared" si="71"/>
        <v>43581</v>
      </c>
      <c r="DY100" s="44">
        <f t="shared" si="71"/>
        <v>43582</v>
      </c>
      <c r="DZ100" s="44">
        <f t="shared" si="71"/>
        <v>43583</v>
      </c>
      <c r="EA100" s="43">
        <f t="shared" si="71"/>
        <v>43584</v>
      </c>
      <c r="EB100" s="43">
        <f t="shared" si="71"/>
        <v>43585</v>
      </c>
      <c r="EC100" s="43">
        <f t="shared" si="71"/>
        <v>43586</v>
      </c>
      <c r="ED100" s="43">
        <f t="shared" ref="ED100:FW100" si="72">ED55</f>
        <v>43587</v>
      </c>
      <c r="EE100" s="43">
        <f t="shared" si="72"/>
        <v>43588</v>
      </c>
      <c r="EF100" s="44">
        <f t="shared" si="72"/>
        <v>43589</v>
      </c>
      <c r="EG100" s="44">
        <f t="shared" si="72"/>
        <v>43590</v>
      </c>
      <c r="EH100" s="43">
        <f t="shared" si="72"/>
        <v>43591</v>
      </c>
      <c r="EI100" s="43">
        <f t="shared" si="72"/>
        <v>43592</v>
      </c>
      <c r="EJ100" s="43">
        <f t="shared" si="72"/>
        <v>43593</v>
      </c>
      <c r="EK100" s="43">
        <f t="shared" si="72"/>
        <v>43594</v>
      </c>
      <c r="EL100" s="43">
        <f t="shared" si="72"/>
        <v>43595</v>
      </c>
      <c r="EM100" s="44">
        <f t="shared" si="72"/>
        <v>43596</v>
      </c>
      <c r="EN100" s="44">
        <f t="shared" si="72"/>
        <v>43597</v>
      </c>
      <c r="EO100" s="43">
        <f t="shared" si="72"/>
        <v>43598</v>
      </c>
      <c r="EP100" s="43">
        <f t="shared" si="72"/>
        <v>43599</v>
      </c>
      <c r="EQ100" s="43">
        <f t="shared" si="72"/>
        <v>43600</v>
      </c>
      <c r="ER100" s="43">
        <f t="shared" si="72"/>
        <v>43601</v>
      </c>
      <c r="ES100" s="43">
        <f t="shared" si="72"/>
        <v>43602</v>
      </c>
      <c r="ET100" s="44">
        <f t="shared" si="72"/>
        <v>43603</v>
      </c>
      <c r="EU100" s="44">
        <f t="shared" si="72"/>
        <v>43604</v>
      </c>
      <c r="EV100" s="43">
        <f t="shared" si="72"/>
        <v>43605</v>
      </c>
      <c r="EW100" s="43">
        <f t="shared" si="72"/>
        <v>43606</v>
      </c>
      <c r="EX100" s="43">
        <f t="shared" si="72"/>
        <v>43607</v>
      </c>
      <c r="EY100" s="43">
        <f t="shared" si="72"/>
        <v>43608</v>
      </c>
      <c r="EZ100" s="43">
        <f t="shared" si="72"/>
        <v>43609</v>
      </c>
      <c r="FA100" s="44">
        <f t="shared" si="72"/>
        <v>43610</v>
      </c>
      <c r="FB100" s="44">
        <f t="shared" si="72"/>
        <v>43611</v>
      </c>
      <c r="FC100" s="43">
        <f t="shared" si="72"/>
        <v>43612</v>
      </c>
      <c r="FD100" s="43">
        <f t="shared" si="72"/>
        <v>43613</v>
      </c>
      <c r="FE100" s="43">
        <f t="shared" si="72"/>
        <v>43614</v>
      </c>
      <c r="FF100" s="43">
        <f t="shared" si="72"/>
        <v>43615</v>
      </c>
      <c r="FG100" s="43">
        <f t="shared" si="72"/>
        <v>43616</v>
      </c>
      <c r="FH100" s="44">
        <f t="shared" si="72"/>
        <v>43617</v>
      </c>
      <c r="FI100" s="44">
        <f t="shared" si="72"/>
        <v>43618</v>
      </c>
      <c r="FJ100" s="43">
        <f t="shared" si="72"/>
        <v>43619</v>
      </c>
      <c r="FK100" s="43">
        <f t="shared" si="72"/>
        <v>43620</v>
      </c>
      <c r="FL100" s="43">
        <f t="shared" si="72"/>
        <v>43621</v>
      </c>
      <c r="FM100" s="43">
        <f t="shared" si="72"/>
        <v>43622</v>
      </c>
      <c r="FN100" s="43">
        <f t="shared" si="72"/>
        <v>43623</v>
      </c>
      <c r="FO100" s="44">
        <f t="shared" si="72"/>
        <v>43624</v>
      </c>
      <c r="FP100" s="44">
        <f t="shared" si="72"/>
        <v>43625</v>
      </c>
      <c r="FQ100" s="43">
        <f t="shared" si="72"/>
        <v>43626</v>
      </c>
      <c r="FR100" s="43">
        <f t="shared" si="72"/>
        <v>43627</v>
      </c>
      <c r="FS100" s="43">
        <f t="shared" si="72"/>
        <v>43628</v>
      </c>
      <c r="FT100" s="43">
        <f t="shared" si="72"/>
        <v>43629</v>
      </c>
      <c r="FU100" s="43">
        <f t="shared" si="72"/>
        <v>43630</v>
      </c>
      <c r="FV100" s="44">
        <f t="shared" si="72"/>
        <v>43631</v>
      </c>
      <c r="FW100" s="44">
        <f t="shared" si="72"/>
        <v>43632</v>
      </c>
    </row>
    <row r="101" spans="1:179" ht="9.9499999999999993" customHeight="1" thickTop="1" thickBot="1" x14ac:dyDescent="0.3">
      <c r="A101" s="34" t="s">
        <v>34</v>
      </c>
      <c r="B101" s="88" t="s">
        <v>34</v>
      </c>
      <c r="C101" s="35"/>
      <c r="D101" s="35"/>
      <c r="E101" s="41">
        <f>INDEX('[1]2019'!$M$7:$NZ$33,MATCH($B$101,'[1]2019'!$C$7:$C$33,0),MATCH(E73,'[1]2019'!$M$5:$NZ$5))</f>
        <v>4</v>
      </c>
      <c r="F101" s="41">
        <f>INDEX('[1]2019'!$M$7:$NZ$33,MATCH($B$101,'[1]2019'!$C$7:$C$33,0),MATCH(F73,'[1]2019'!$M$5:$NZ$5))</f>
        <v>5</v>
      </c>
      <c r="G101" s="41">
        <f>INDEX('[1]2019'!$M$7:$NZ$33,MATCH($B$101,'[1]2019'!$C$7:$C$33,0),MATCH(G73,'[1]2019'!$M$5:$NZ$5))</f>
        <v>4</v>
      </c>
      <c r="H101" s="41">
        <f>INDEX('[1]2019'!$M$7:$NZ$33,MATCH($B$101,'[1]2019'!$C$7:$C$33,0),MATCH(H73,'[1]2019'!$M$5:$NZ$5))</f>
        <v>4</v>
      </c>
      <c r="I101" s="41">
        <f>INDEX('[1]2019'!$M$7:$NZ$33,MATCH($B$101,'[1]2019'!$C$7:$C$33,0),MATCH(I73,'[1]2019'!$M$5:$NZ$5))</f>
        <v>4</v>
      </c>
      <c r="J101" s="41">
        <f>INDEX('[1]2019'!$M$7:$NZ$33,MATCH($B$101,'[1]2019'!$C$7:$C$33,0),MATCH(J73,'[1]2019'!$M$5:$NZ$5))</f>
        <v>0</v>
      </c>
      <c r="K101" s="41">
        <f>INDEX('[1]2019'!$M$7:$NZ$33,MATCH($B$101,'[1]2019'!$C$7:$C$33,0),MATCH(K73,'[1]2019'!$M$5:$NZ$5))</f>
        <v>0</v>
      </c>
      <c r="L101" s="41">
        <f>INDEX('[1]2019'!$M$7:$NZ$33,MATCH($B$101,'[1]2019'!$C$7:$C$33,0),MATCH(L73,'[1]2019'!$M$5:$NZ$5))</f>
        <v>0</v>
      </c>
      <c r="M101" s="41">
        <f>INDEX('[1]2019'!$M$7:$NZ$33,MATCH($B$101,'[1]2019'!$C$7:$C$33,0),MATCH(M73,'[1]2019'!$M$5:$NZ$5))</f>
        <v>5</v>
      </c>
      <c r="N101" s="41">
        <f>INDEX('[1]2019'!$M$7:$NZ$33,MATCH($B$101,'[1]2019'!$C$7:$C$33,0),MATCH(N73,'[1]2019'!$M$5:$NZ$5))</f>
        <v>3</v>
      </c>
      <c r="O101" s="41">
        <f>INDEX('[1]2019'!$M$7:$NZ$33,MATCH($B$101,'[1]2019'!$C$7:$C$33,0),MATCH(O73,'[1]2019'!$M$5:$NZ$5))</f>
        <v>1</v>
      </c>
      <c r="P101" s="41">
        <f>INDEX('[1]2019'!$M$7:$NZ$33,MATCH($B$101,'[1]2019'!$C$7:$C$33,0),MATCH(P73,'[1]2019'!$M$5:$NZ$5))</f>
        <v>1</v>
      </c>
      <c r="Q101" s="41">
        <f>INDEX('[1]2019'!$M$7:$NZ$33,MATCH($B$101,'[1]2019'!$C$7:$C$33,0),MATCH(Q73,'[1]2019'!$M$5:$NZ$5))</f>
        <v>0</v>
      </c>
      <c r="R101" s="41">
        <f>INDEX('[1]2019'!$M$7:$NZ$33,MATCH($B$101,'[1]2019'!$C$7:$C$33,0),MATCH(R73,'[1]2019'!$M$5:$NZ$5))</f>
        <v>0</v>
      </c>
      <c r="S101" s="41">
        <f>INDEX('[1]2019'!$M$7:$NZ$33,MATCH($B$101,'[1]2019'!$C$7:$C$33,0),MATCH(S73,'[1]2019'!$M$5:$NZ$5))</f>
        <v>1</v>
      </c>
      <c r="T101" s="41">
        <f>INDEX('[1]2019'!$M$7:$NZ$33,MATCH($B$101,'[1]2019'!$C$7:$C$33,0),MATCH(T73,'[1]2019'!$M$5:$NZ$5))</f>
        <v>1</v>
      </c>
      <c r="U101" s="41">
        <f>INDEX('[1]2019'!$M$7:$NZ$33,MATCH($B$101,'[1]2019'!$C$7:$C$33,0),MATCH(U73,'[1]2019'!$M$5:$NZ$5))</f>
        <v>1</v>
      </c>
      <c r="V101" s="41">
        <f>INDEX('[1]2019'!$M$7:$NZ$33,MATCH($B$101,'[1]2019'!$C$7:$C$33,0),MATCH(V73,'[1]2019'!$M$5:$NZ$5))</f>
        <v>1</v>
      </c>
      <c r="W101" s="41">
        <f>INDEX('[1]2019'!$M$7:$NZ$33,MATCH($B$101,'[1]2019'!$C$7:$C$33,0),MATCH(W73,'[1]2019'!$M$5:$NZ$5))</f>
        <v>1</v>
      </c>
      <c r="X101" s="41">
        <f>INDEX('[1]2019'!$M$7:$NZ$33,MATCH($B$101,'[1]2019'!$C$7:$C$33,0),MATCH(X73,'[1]2019'!$M$5:$NZ$5))</f>
        <v>0</v>
      </c>
      <c r="Y101" s="41">
        <f>INDEX('[1]2019'!$M$7:$NZ$33,MATCH($B$101,'[1]2019'!$C$7:$C$33,0),MATCH(Y73,'[1]2019'!$M$5:$NZ$5))</f>
        <v>0</v>
      </c>
      <c r="Z101" s="41">
        <f>INDEX('[1]2019'!$M$7:$NZ$33,MATCH($B$101,'[1]2019'!$C$7:$C$33,0),MATCH(Z73,'[1]2019'!$M$5:$NZ$5))</f>
        <v>1</v>
      </c>
      <c r="AA101" s="41">
        <f>INDEX('[1]2019'!$M$7:$NZ$33,MATCH($B$101,'[1]2019'!$C$7:$C$33,0),MATCH(AA73,'[1]2019'!$M$5:$NZ$5))</f>
        <v>1</v>
      </c>
      <c r="AB101" s="41">
        <f>INDEX('[1]2019'!$M$7:$NZ$33,MATCH($B$101,'[1]2019'!$C$7:$C$33,0),MATCH(AB73,'[1]2019'!$M$5:$NZ$5))</f>
        <v>1</v>
      </c>
      <c r="AC101" s="41">
        <f>INDEX('[1]2019'!$M$7:$NZ$33,MATCH($B$101,'[1]2019'!$C$7:$C$33,0),MATCH(AC73,'[1]2019'!$M$5:$NZ$5))</f>
        <v>1</v>
      </c>
      <c r="AD101" s="41">
        <f>INDEX('[1]2019'!$M$7:$NZ$33,MATCH($B$101,'[1]2019'!$C$7:$C$33,0),MATCH(AD73,'[1]2019'!$M$5:$NZ$5))</f>
        <v>1</v>
      </c>
      <c r="AE101" s="41">
        <f>INDEX('[1]2019'!$M$7:$NZ$33,MATCH($B$101,'[1]2019'!$C$7:$C$33,0),MATCH(AE73,'[1]2019'!$M$5:$NZ$5))</f>
        <v>0</v>
      </c>
      <c r="AF101" s="41">
        <f>INDEX('[1]2019'!$M$7:$NZ$33,MATCH($B$101,'[1]2019'!$C$7:$C$33,0),MATCH(AF73,'[1]2019'!$M$5:$NZ$5))</f>
        <v>0</v>
      </c>
      <c r="AG101" s="41">
        <f>INDEX('[1]2019'!$M$7:$NZ$33,MATCH($B$101,'[1]2019'!$C$7:$C$33,0),MATCH(AG73,'[1]2019'!$M$5:$NZ$5))</f>
        <v>1</v>
      </c>
      <c r="AH101" s="41">
        <f>INDEX('[1]2019'!$M$7:$NZ$33,MATCH($B$101,'[1]2019'!$C$7:$C$33,0),MATCH(AH73,'[1]2019'!$M$5:$NZ$5))</f>
        <v>1</v>
      </c>
      <c r="AI101" s="41">
        <f>INDEX('[1]2019'!$M$7:$NZ$33,MATCH($B$101,'[1]2019'!$C$7:$C$33,0),MATCH(AI73,'[1]2019'!$M$5:$NZ$5))</f>
        <v>1</v>
      </c>
      <c r="AJ101" s="41">
        <f>INDEX('[1]2019'!$M$7:$NZ$33,MATCH($B$101,'[1]2019'!$C$7:$C$33,0),MATCH(AJ73,'[1]2019'!$M$5:$NZ$5))</f>
        <v>1</v>
      </c>
      <c r="AK101" s="41">
        <f>INDEX('[1]2019'!$M$7:$NZ$33,MATCH($B$101,'[1]2019'!$C$7:$C$33,0),MATCH(AK73,'[1]2019'!$M$5:$NZ$5))</f>
        <v>1</v>
      </c>
      <c r="AL101" s="41">
        <f>INDEX('[1]2019'!$M$7:$NZ$33,MATCH($B$101,'[1]2019'!$C$7:$C$33,0),MATCH(AL73,'[1]2019'!$M$5:$NZ$5))</f>
        <v>0</v>
      </c>
      <c r="AM101" s="41">
        <f>INDEX('[1]2019'!$M$7:$NZ$33,MATCH($B$101,'[1]2019'!$C$7:$C$33,0),MATCH(AM73,'[1]2019'!$M$5:$NZ$5))</f>
        <v>0</v>
      </c>
      <c r="AN101" s="41">
        <f>INDEX('[1]2019'!$M$7:$NZ$33,MATCH($B$101,'[1]2019'!$C$7:$C$33,0),MATCH(AN73,'[1]2019'!$M$5:$NZ$5))</f>
        <v>1</v>
      </c>
      <c r="AO101" s="41">
        <f>INDEX('[1]2019'!$M$7:$NZ$33,MATCH($B$101,'[1]2019'!$C$7:$C$33,0),MATCH(AO73,'[1]2019'!$M$5:$NZ$5))</f>
        <v>1</v>
      </c>
      <c r="AP101" s="41">
        <f>INDEX('[1]2019'!$M$7:$NZ$33,MATCH($B$101,'[1]2019'!$C$7:$C$33,0),MATCH(AP73,'[1]2019'!$M$5:$NZ$5))</f>
        <v>1</v>
      </c>
      <c r="AQ101" s="41">
        <f>INDEX('[1]2019'!$M$7:$NZ$33,MATCH($B$101,'[1]2019'!$C$7:$C$33,0),MATCH(AQ73,'[1]2019'!$M$5:$NZ$5))</f>
        <v>1</v>
      </c>
      <c r="AR101" s="41">
        <f>INDEX('[1]2019'!$M$7:$NZ$33,MATCH($B$101,'[1]2019'!$C$7:$C$33,0),MATCH(AR73,'[1]2019'!$M$5:$NZ$5))</f>
        <v>1</v>
      </c>
      <c r="AS101" s="41">
        <f>INDEX('[1]2019'!$M$7:$NZ$33,MATCH($B$101,'[1]2019'!$C$7:$C$33,0),MATCH(AS73,'[1]2019'!$M$5:$NZ$5))</f>
        <v>0</v>
      </c>
      <c r="AT101" s="41">
        <f>INDEX('[1]2019'!$M$7:$NZ$33,MATCH($B$101,'[1]2019'!$C$7:$C$33,0),MATCH(AT73,'[1]2019'!$M$5:$NZ$5))</f>
        <v>0</v>
      </c>
      <c r="AU101" s="41">
        <f>INDEX('[1]2019'!$M$7:$NZ$33,MATCH($B$101,'[1]2019'!$C$7:$C$33,0),MATCH(AU73,'[1]2019'!$M$5:$NZ$5))</f>
        <v>1</v>
      </c>
      <c r="AV101" s="41">
        <f>INDEX('[1]2019'!$M$7:$NZ$33,MATCH($B$101,'[1]2019'!$C$7:$C$33,0),MATCH(AV73,'[1]2019'!$M$5:$NZ$5))</f>
        <v>1</v>
      </c>
      <c r="AW101" s="41">
        <f>INDEX('[1]2019'!$M$7:$NZ$33,MATCH($B$101,'[1]2019'!$C$7:$C$33,0),MATCH(AW73,'[1]2019'!$M$5:$NZ$5))</f>
        <v>1</v>
      </c>
      <c r="AX101" s="41">
        <f>INDEX('[1]2019'!$M$7:$NZ$33,MATCH($B$101,'[1]2019'!$C$7:$C$33,0),MATCH(AX73,'[1]2019'!$M$5:$NZ$5))</f>
        <v>1</v>
      </c>
      <c r="AY101" s="41">
        <f>INDEX('[1]2019'!$M$7:$NZ$33,MATCH($B$101,'[1]2019'!$C$7:$C$33,0),MATCH(AY73,'[1]2019'!$M$5:$NZ$5))</f>
        <v>1</v>
      </c>
      <c r="AZ101" s="41">
        <f>INDEX('[1]2019'!$M$7:$NZ$33,MATCH($B$101,'[1]2019'!$C$7:$C$33,0),MATCH(AZ73,'[1]2019'!$M$5:$NZ$5))</f>
        <v>0</v>
      </c>
      <c r="BA101" s="41">
        <f>INDEX('[1]2019'!$M$7:$NZ$33,MATCH($B$101,'[1]2019'!$C$7:$C$33,0),MATCH(BA73,'[1]2019'!$M$5:$NZ$5))</f>
        <v>0</v>
      </c>
      <c r="BB101" s="41">
        <f>INDEX('[1]2019'!$M$7:$NZ$33,MATCH($B$101,'[1]2019'!$C$7:$C$33,0),MATCH(BB73,'[1]2019'!$M$5:$NZ$5))</f>
        <v>1</v>
      </c>
      <c r="BC101" s="41">
        <f>INDEX('[1]2019'!$M$7:$NZ$33,MATCH($B$101,'[1]2019'!$C$7:$C$33,0),MATCH(BC73,'[1]2019'!$M$5:$NZ$5))</f>
        <v>1</v>
      </c>
      <c r="BD101" s="41">
        <f>INDEX('[1]2019'!$M$7:$NZ$33,MATCH($B$101,'[1]2019'!$C$7:$C$33,0),MATCH(BD73,'[1]2019'!$M$5:$NZ$5))</f>
        <v>1</v>
      </c>
      <c r="BE101" s="41">
        <f>INDEX('[1]2019'!$M$7:$NZ$33,MATCH($B$101,'[1]2019'!$C$7:$C$33,0),MATCH(BE73,'[1]2019'!$M$5:$NZ$5))</f>
        <v>1</v>
      </c>
      <c r="BF101" s="41">
        <f>INDEX('[1]2019'!$M$7:$NZ$33,MATCH($B$101,'[1]2019'!$C$7:$C$33,0),MATCH(BF73,'[1]2019'!$M$5:$NZ$5))</f>
        <v>1</v>
      </c>
      <c r="BG101" s="41">
        <f>INDEX('[1]2019'!$M$7:$NZ$33,MATCH($B$101,'[1]2019'!$C$7:$C$33,0),MATCH(BG73,'[1]2019'!$M$5:$NZ$5))</f>
        <v>0</v>
      </c>
      <c r="BH101" s="41">
        <f>INDEX('[1]2019'!$M$7:$NZ$33,MATCH($B$101,'[1]2019'!$C$7:$C$33,0),MATCH(BH73,'[1]2019'!$M$5:$NZ$5))</f>
        <v>0</v>
      </c>
      <c r="BI101" s="41">
        <f>INDEX('[1]2019'!$M$7:$NZ$33,MATCH($B$101,'[1]2019'!$C$7:$C$33,0),MATCH(BI73,'[1]2019'!$M$5:$NZ$5))</f>
        <v>3</v>
      </c>
      <c r="BJ101" s="41">
        <f>INDEX('[1]2019'!$M$7:$NZ$33,MATCH($B$101,'[1]2019'!$C$7:$C$33,0),MATCH(BJ73,'[1]2019'!$M$5:$NZ$5))</f>
        <v>3</v>
      </c>
      <c r="BK101" s="41">
        <f>INDEX('[1]2019'!$M$7:$NZ$33,MATCH($B$101,'[1]2019'!$C$7:$C$33,0),MATCH(BK73,'[1]2019'!$M$5:$NZ$5))</f>
        <v>3</v>
      </c>
      <c r="BL101" s="41">
        <f>INDEX('[1]2019'!$M$7:$NZ$33,MATCH($B$101,'[1]2019'!$C$7:$C$33,0),MATCH(BL73,'[1]2019'!$M$5:$NZ$5))</f>
        <v>3</v>
      </c>
      <c r="BM101" s="41">
        <f>INDEX('[1]2019'!$M$7:$NZ$33,MATCH($B$101,'[1]2019'!$C$7:$C$33,0),MATCH(BM73,'[1]2019'!$M$5:$NZ$5))</f>
        <v>3</v>
      </c>
      <c r="BN101" s="41">
        <f>INDEX('[1]2019'!$M$7:$NZ$33,MATCH($B$101,'[1]2019'!$C$7:$C$33,0),MATCH(BN73,'[1]2019'!$M$5:$NZ$5))</f>
        <v>0</v>
      </c>
      <c r="BO101" s="41">
        <f>INDEX('[1]2019'!$M$7:$NZ$33,MATCH($B$101,'[1]2019'!$C$7:$C$33,0),MATCH(BO73,'[1]2019'!$M$5:$NZ$5))</f>
        <v>0</v>
      </c>
      <c r="BP101" s="41">
        <f>INDEX('[1]2019'!$M$7:$NZ$33,MATCH($B$101,'[1]2019'!$C$7:$C$33,0),MATCH(BP73,'[1]2019'!$M$5:$NZ$5))</f>
        <v>1</v>
      </c>
      <c r="BQ101" s="41">
        <f>INDEX('[1]2019'!$M$7:$NZ$33,MATCH($B$101,'[1]2019'!$C$7:$C$33,0),MATCH(BQ73,'[1]2019'!$M$5:$NZ$5))</f>
        <v>1</v>
      </c>
      <c r="BR101" s="41">
        <f>INDEX('[1]2019'!$M$7:$NZ$33,MATCH($B$101,'[1]2019'!$C$7:$C$33,0),MATCH(BR73,'[1]2019'!$M$5:$NZ$5))</f>
        <v>1</v>
      </c>
      <c r="BS101" s="41">
        <f>INDEX('[1]2019'!$M$7:$NZ$33,MATCH($B$101,'[1]2019'!$C$7:$C$33,0),MATCH(BS73,'[1]2019'!$M$5:$NZ$5))</f>
        <v>1</v>
      </c>
      <c r="BT101" s="41">
        <f>INDEX('[1]2019'!$M$7:$NZ$33,MATCH($B$101,'[1]2019'!$C$7:$C$33,0),MATCH(BT73,'[1]2019'!$M$5:$NZ$5))</f>
        <v>1</v>
      </c>
      <c r="BU101" s="41">
        <f>INDEX('[1]2019'!$M$7:$NZ$33,MATCH($B$101,'[1]2019'!$C$7:$C$33,0),MATCH(BU73,'[1]2019'!$M$5:$NZ$5))</f>
        <v>0</v>
      </c>
      <c r="BV101" s="41">
        <f>INDEX('[1]2019'!$M$7:$NZ$33,MATCH($B$101,'[1]2019'!$C$7:$C$33,0),MATCH(BV73,'[1]2019'!$M$5:$NZ$5))</f>
        <v>0</v>
      </c>
      <c r="BW101" s="41">
        <f>INDEX('[1]2019'!$M$7:$NZ$33,MATCH($B$101,'[1]2019'!$C$7:$C$33,0),MATCH(BW73,'[1]2019'!$M$5:$NZ$5))</f>
        <v>1</v>
      </c>
      <c r="BX101" s="41">
        <f>INDEX('[1]2019'!$M$7:$NZ$33,MATCH($B$101,'[1]2019'!$C$7:$C$33,0),MATCH(BX73,'[1]2019'!$M$5:$NZ$5))</f>
        <v>1</v>
      </c>
      <c r="BY101" s="41">
        <f>INDEX('[1]2019'!$M$7:$NZ$33,MATCH($B$101,'[1]2019'!$C$7:$C$33,0),MATCH(BY73,'[1]2019'!$M$5:$NZ$5))</f>
        <v>1</v>
      </c>
      <c r="BZ101" s="41">
        <f>INDEX('[1]2019'!$M$7:$NZ$33,MATCH($B$101,'[1]2019'!$C$7:$C$33,0),MATCH(BZ73,'[1]2019'!$M$5:$NZ$5))</f>
        <v>1</v>
      </c>
      <c r="CA101" s="41">
        <f>INDEX('[1]2019'!$M$7:$NZ$33,MATCH($B$101,'[1]2019'!$C$7:$C$33,0),MATCH(CA73,'[1]2019'!$M$5:$NZ$5))</f>
        <v>1</v>
      </c>
      <c r="CB101" s="41">
        <f>INDEX('[1]2019'!$M$7:$NZ$33,MATCH($B$101,'[1]2019'!$C$7:$C$33,0),MATCH(CB73,'[1]2019'!$M$5:$NZ$5))</f>
        <v>0</v>
      </c>
      <c r="CC101" s="41">
        <f>INDEX('[1]2019'!$M$7:$NZ$33,MATCH($B$101,'[1]2019'!$C$7:$C$33,0),MATCH(CC73,'[1]2019'!$M$5:$NZ$5))</f>
        <v>0</v>
      </c>
      <c r="CD101" s="41">
        <f>INDEX('[1]2019'!$M$7:$NZ$33,MATCH($B$101,'[1]2019'!$C$7:$C$33,0),MATCH(CD73,'[1]2019'!$M$5:$NZ$5))</f>
        <v>1</v>
      </c>
      <c r="CE101" s="41">
        <f>INDEX('[1]2019'!$M$7:$NZ$33,MATCH($B$101,'[1]2019'!$C$7:$C$33,0),MATCH(CE73,'[1]2019'!$M$5:$NZ$5))</f>
        <v>1</v>
      </c>
      <c r="CF101" s="41">
        <f>INDEX('[1]2019'!$M$7:$NZ$33,MATCH($B$101,'[1]2019'!$C$7:$C$33,0),MATCH(CF73,'[1]2019'!$M$5:$NZ$5))</f>
        <v>1</v>
      </c>
      <c r="CG101" s="41">
        <f>INDEX('[1]2019'!$M$7:$NZ$33,MATCH($B$101,'[1]2019'!$C$7:$C$33,0),MATCH(CG73,'[1]2019'!$M$5:$NZ$5))</f>
        <v>1</v>
      </c>
      <c r="CH101" s="41">
        <f>INDEX('[1]2019'!$M$7:$NZ$33,MATCH($B$101,'[1]2019'!$C$7:$C$33,0),MATCH(CH73,'[1]2019'!$M$5:$NZ$5))</f>
        <v>1</v>
      </c>
      <c r="CI101" s="41">
        <f>INDEX('[1]2019'!$M$7:$NZ$33,MATCH($B$101,'[1]2019'!$C$7:$C$33,0),MATCH(CI73,'[1]2019'!$M$5:$NZ$5))</f>
        <v>0</v>
      </c>
      <c r="CJ101" s="41">
        <f>INDEX('[1]2019'!$M$7:$NZ$33,MATCH($B$101,'[1]2019'!$C$7:$C$33,0),MATCH(CJ73,'[1]2019'!$M$5:$NZ$5))</f>
        <v>0</v>
      </c>
      <c r="CK101" s="41">
        <f>INDEX('[1]2019'!$M$7:$NZ$33,MATCH($B$101,'[1]2019'!$C$7:$C$33,0),MATCH(CK73,'[1]2019'!$M$5:$NZ$5))</f>
        <v>1</v>
      </c>
      <c r="CL101" s="41">
        <f>INDEX('[1]2019'!$M$7:$NZ$33,MATCH($B$101,'[1]2019'!$C$7:$C$33,0),MATCH(CL73,'[1]2019'!$M$5:$NZ$5))</f>
        <v>1</v>
      </c>
      <c r="CM101" s="41">
        <f>INDEX('[1]2019'!$M$7:$NZ$33,MATCH($B$101,'[1]2019'!$C$7:$C$33,0),MATCH(CM73,'[1]2019'!$M$5:$NZ$5))</f>
        <v>1</v>
      </c>
      <c r="CN101" s="41">
        <f>INDEX('[1]2019'!$M$7:$NZ$33,MATCH($B$101,'[1]2019'!$C$7:$C$33,0),MATCH(CN73,'[1]2019'!$M$5:$NZ$5))</f>
        <v>1</v>
      </c>
      <c r="CO101" s="41">
        <f>INDEX('[1]2019'!$M$7:$NZ$33,MATCH($B$101,'[1]2019'!$C$7:$C$33,0),MATCH(CO73,'[1]2019'!$M$5:$NZ$5))</f>
        <v>1</v>
      </c>
      <c r="CP101" s="41">
        <f>INDEX('[1]2019'!$M$7:$NZ$33,MATCH($B$101,'[1]2019'!$C$7:$C$33,0),MATCH(CP73,'[1]2019'!$M$5:$NZ$5))</f>
        <v>0</v>
      </c>
      <c r="CQ101" s="41">
        <f>INDEX('[1]2019'!$M$7:$NZ$33,MATCH($B$101,'[1]2019'!$C$7:$C$33,0),MATCH(CQ73,'[1]2019'!$M$5:$NZ$5))</f>
        <v>0</v>
      </c>
      <c r="CR101" s="41">
        <f>INDEX('[1]2019'!$M$7:$NZ$33,MATCH($B$101,'[1]2019'!$C$7:$C$33,0),MATCH(CR73,'[1]2019'!$M$5:$NZ$5))</f>
        <v>1</v>
      </c>
      <c r="CS101" s="41">
        <f>INDEX('[1]2019'!$M$7:$NZ$33,MATCH($B$101,'[1]2019'!$C$7:$C$33,0),MATCH(CS73,'[1]2019'!$M$5:$NZ$5))</f>
        <v>1</v>
      </c>
      <c r="CT101" s="41">
        <f>INDEX('[1]2019'!$M$7:$NZ$33,MATCH($B$101,'[1]2019'!$C$7:$C$33,0),MATCH(CT73,'[1]2019'!$M$5:$NZ$5))</f>
        <v>1</v>
      </c>
      <c r="CU101" s="41">
        <f>INDEX('[1]2019'!$M$7:$NZ$33,MATCH($B$101,'[1]2019'!$C$7:$C$33,0),MATCH(CU73,'[1]2019'!$M$5:$NZ$5))</f>
        <v>1</v>
      </c>
      <c r="CV101" s="41">
        <f>INDEX('[1]2019'!$M$7:$NZ$33,MATCH($B$101,'[1]2019'!$C$7:$C$33,0),MATCH(CV73,'[1]2019'!$M$5:$NZ$5))</f>
        <v>1</v>
      </c>
      <c r="CW101" s="41">
        <f>INDEX('[1]2019'!$M$7:$NZ$33,MATCH($B$101,'[1]2019'!$C$7:$C$33,0),MATCH(CW73,'[1]2019'!$M$5:$NZ$5))</f>
        <v>0</v>
      </c>
      <c r="CX101" s="41">
        <f>INDEX('[1]2019'!$M$7:$NZ$33,MATCH($B$101,'[1]2019'!$C$7:$C$33,0),MATCH(CX73,'[1]2019'!$M$5:$NZ$5))</f>
        <v>0</v>
      </c>
      <c r="CY101" s="41">
        <f>INDEX('[1]2019'!$M$7:$NZ$33,MATCH($B$101,'[1]2019'!$C$7:$C$33,0),MATCH(CY73,'[1]2019'!$M$5:$NZ$5))</f>
        <v>1</v>
      </c>
      <c r="CZ101" s="41">
        <f>INDEX('[1]2019'!$M$7:$NZ$33,MATCH($B$101,'[1]2019'!$C$7:$C$33,0),MATCH(CZ73,'[1]2019'!$M$5:$NZ$5))</f>
        <v>1</v>
      </c>
      <c r="DA101" s="41">
        <f>INDEX('[1]2019'!$M$7:$NZ$33,MATCH($B$101,'[1]2019'!$C$7:$C$33,0),MATCH(DA73,'[1]2019'!$M$5:$NZ$5))</f>
        <v>1</v>
      </c>
      <c r="DB101" s="41">
        <f>INDEX('[1]2019'!$M$7:$NZ$33,MATCH($B$101,'[1]2019'!$C$7:$C$33,0),MATCH(DB73,'[1]2019'!$M$5:$NZ$5))</f>
        <v>1</v>
      </c>
      <c r="DC101" s="41">
        <f>INDEX('[1]2019'!$M$7:$NZ$33,MATCH($B$101,'[1]2019'!$C$7:$C$33,0),MATCH(DC73,'[1]2019'!$M$5:$NZ$5))</f>
        <v>1</v>
      </c>
      <c r="DD101" s="41">
        <f>INDEX('[1]2019'!$M$7:$NZ$33,MATCH($B$101,'[1]2019'!$C$7:$C$33,0),MATCH(DD73,'[1]2019'!$M$5:$NZ$5))</f>
        <v>0</v>
      </c>
      <c r="DE101" s="41">
        <f>INDEX('[1]2019'!$M$7:$NZ$33,MATCH($B$101,'[1]2019'!$C$7:$C$33,0),MATCH(DE73,'[1]2019'!$M$5:$NZ$5))</f>
        <v>0</v>
      </c>
      <c r="DF101" s="41">
        <f>INDEX('[1]2019'!$M$7:$NZ$33,MATCH($B$101,'[1]2019'!$C$7:$C$33,0),MATCH(DF73,'[1]2019'!$M$5:$NZ$5))</f>
        <v>1</v>
      </c>
      <c r="DG101" s="41">
        <f>INDEX('[1]2019'!$M$7:$NZ$33,MATCH($B$101,'[1]2019'!$C$7:$C$33,0),MATCH(DG73,'[1]2019'!$M$5:$NZ$5))</f>
        <v>1</v>
      </c>
      <c r="DH101" s="41">
        <f>INDEX('[1]2019'!$M$7:$NZ$33,MATCH($B$101,'[1]2019'!$C$7:$C$33,0),MATCH(DH73,'[1]2019'!$M$5:$NZ$5))</f>
        <v>1</v>
      </c>
      <c r="DI101" s="41">
        <f>INDEX('[1]2019'!$M$7:$NZ$33,MATCH($B$101,'[1]2019'!$C$7:$C$33,0),MATCH(DI73,'[1]2019'!$M$5:$NZ$5))</f>
        <v>1</v>
      </c>
      <c r="DJ101" s="41">
        <f>INDEX('[1]2019'!$M$7:$NZ$33,MATCH($B$101,'[1]2019'!$C$7:$C$33,0),MATCH(DJ73,'[1]2019'!$M$5:$NZ$5))</f>
        <v>1</v>
      </c>
      <c r="DK101" s="41">
        <f>INDEX('[1]2019'!$M$7:$NZ$33,MATCH($B$101,'[1]2019'!$C$7:$C$33,0),MATCH(DK73,'[1]2019'!$M$5:$NZ$5))</f>
        <v>0</v>
      </c>
      <c r="DL101" s="41">
        <f>INDEX('[1]2019'!$M$7:$NZ$33,MATCH($B$101,'[1]2019'!$C$7:$C$33,0),MATCH(DL73,'[1]2019'!$M$5:$NZ$5))</f>
        <v>0</v>
      </c>
      <c r="DM101" s="41">
        <f>INDEX('[1]2019'!$M$7:$NZ$33,MATCH($B$101,'[1]2019'!$C$7:$C$33,0),MATCH(DM73,'[1]2019'!$M$5:$NZ$5))</f>
        <v>3</v>
      </c>
      <c r="DN101" s="41">
        <f>INDEX('[1]2019'!$M$7:$NZ$33,MATCH($B$101,'[1]2019'!$C$7:$C$33,0),MATCH(DN73,'[1]2019'!$M$5:$NZ$5))</f>
        <v>3</v>
      </c>
      <c r="DO101" s="41">
        <f>INDEX('[1]2019'!$M$7:$NZ$33,MATCH($B$101,'[1]2019'!$C$7:$C$33,0),MATCH(DO73,'[1]2019'!$M$5:$NZ$5))</f>
        <v>3</v>
      </c>
      <c r="DP101" s="41">
        <f>INDEX('[1]2019'!$M$7:$NZ$33,MATCH($B$101,'[1]2019'!$C$7:$C$33,0),MATCH(DP73,'[1]2019'!$M$5:$NZ$5))</f>
        <v>3</v>
      </c>
      <c r="DQ101" s="41">
        <f>INDEX('[1]2019'!$M$7:$NZ$33,MATCH($B$101,'[1]2019'!$C$7:$C$33,0),MATCH(DQ73,'[1]2019'!$M$5:$NZ$5))</f>
        <v>3</v>
      </c>
      <c r="DR101" s="41">
        <f>INDEX('[1]2019'!$M$7:$NZ$33,MATCH($B$101,'[1]2019'!$C$7:$C$33,0),MATCH(DR73,'[1]2019'!$M$5:$NZ$5))</f>
        <v>0</v>
      </c>
      <c r="DS101" s="41">
        <f>INDEX('[1]2019'!$M$7:$NZ$33,MATCH($B$101,'[1]2019'!$C$7:$C$33,0),MATCH(DS73,'[1]2019'!$M$5:$NZ$5))</f>
        <v>0</v>
      </c>
      <c r="DT101" s="41">
        <f>INDEX('[1]2019'!$M$7:$NZ$33,MATCH($B$101,'[1]2019'!$C$7:$C$33,0),MATCH(DT73,'[1]2019'!$M$5:$NZ$5))</f>
        <v>5</v>
      </c>
      <c r="DU101" s="41">
        <f>INDEX('[1]2019'!$M$7:$NZ$33,MATCH($B$101,'[1]2019'!$C$7:$C$33,0),MATCH(DU73,'[1]2019'!$M$5:$NZ$5))</f>
        <v>1</v>
      </c>
      <c r="DV101" s="41">
        <f>INDEX('[1]2019'!$M$7:$NZ$33,MATCH($B$101,'[1]2019'!$C$7:$C$33,0),MATCH(DV73,'[1]2019'!$M$5:$NZ$5))</f>
        <v>1</v>
      </c>
      <c r="DW101" s="41">
        <f>INDEX('[1]2019'!$M$7:$NZ$33,MATCH($B$101,'[1]2019'!$C$7:$C$33,0),MATCH(DW73,'[1]2019'!$M$5:$NZ$5))</f>
        <v>1</v>
      </c>
      <c r="DX101" s="41">
        <f>INDEX('[1]2019'!$M$7:$NZ$33,MATCH($B$101,'[1]2019'!$C$7:$C$33,0),MATCH(DX73,'[1]2019'!$M$5:$NZ$5))</f>
        <v>1</v>
      </c>
      <c r="DY101" s="41">
        <f>INDEX('[1]2019'!$M$7:$NZ$33,MATCH($B$101,'[1]2019'!$C$7:$C$33,0),MATCH(DY73,'[1]2019'!$M$5:$NZ$5))</f>
        <v>0</v>
      </c>
      <c r="DZ101" s="41">
        <f>INDEX('[1]2019'!$M$7:$NZ$33,MATCH($B$101,'[1]2019'!$C$7:$C$33,0),MATCH(DZ73,'[1]2019'!$M$5:$NZ$5))</f>
        <v>0</v>
      </c>
      <c r="EA101" s="41">
        <f>INDEX('[1]2019'!$M$7:$NZ$33,MATCH($B$101,'[1]2019'!$C$7:$C$33,0),MATCH(EA73,'[1]2019'!$M$5:$NZ$5))</f>
        <v>1</v>
      </c>
      <c r="EB101" s="41">
        <f>INDEX('[1]2019'!$M$7:$NZ$33,MATCH($B$101,'[1]2019'!$C$7:$C$33,0),MATCH(EB73,'[1]2019'!$M$5:$NZ$5))</f>
        <v>1</v>
      </c>
      <c r="EC101" s="41">
        <f>INDEX('[1]2019'!$M$7:$NZ$33,MATCH($B$101,'[1]2019'!$C$7:$C$33,0),MATCH(EC73,'[1]2019'!$M$5:$NZ$5))</f>
        <v>5</v>
      </c>
      <c r="ED101" s="41">
        <f>INDEX('[1]2019'!$M$7:$NZ$33,MATCH($B$101,'[1]2019'!$C$7:$C$33,0),MATCH(ED73,'[1]2019'!$M$5:$NZ$5))</f>
        <v>1</v>
      </c>
      <c r="EE101" s="41">
        <f>INDEX('[1]2019'!$M$7:$NZ$33,MATCH($B$101,'[1]2019'!$C$7:$C$33,0),MATCH(EE73,'[1]2019'!$M$5:$NZ$5))</f>
        <v>1</v>
      </c>
      <c r="EF101" s="41">
        <f>INDEX('[1]2019'!$M$7:$NZ$33,MATCH($B$101,'[1]2019'!$C$7:$C$33,0),MATCH(EF73,'[1]2019'!$M$5:$NZ$5))</f>
        <v>0</v>
      </c>
      <c r="EG101" s="41">
        <f>INDEX('[1]2019'!$M$7:$NZ$33,MATCH($B$101,'[1]2019'!$C$7:$C$33,0),MATCH(EG73,'[1]2019'!$M$5:$NZ$5))</f>
        <v>0</v>
      </c>
      <c r="EH101" s="41">
        <f>INDEX('[1]2019'!$M$7:$NZ$33,MATCH($B$101,'[1]2019'!$C$7:$C$33,0),MATCH(EH73,'[1]2019'!$M$5:$NZ$5))</f>
        <v>1</v>
      </c>
      <c r="EI101" s="41">
        <f>INDEX('[1]2019'!$M$7:$NZ$33,MATCH($B$101,'[1]2019'!$C$7:$C$33,0),MATCH(EI73,'[1]2019'!$M$5:$NZ$5))</f>
        <v>1</v>
      </c>
      <c r="EJ101" s="41">
        <f>INDEX('[1]2019'!$M$7:$NZ$33,MATCH($B$101,'[1]2019'!$C$7:$C$33,0),MATCH(EJ73,'[1]2019'!$M$5:$NZ$5))</f>
        <v>5</v>
      </c>
      <c r="EK101" s="41">
        <f>INDEX('[1]2019'!$M$7:$NZ$33,MATCH($B$101,'[1]2019'!$C$7:$C$33,0),MATCH(EK73,'[1]2019'!$M$5:$NZ$5))</f>
        <v>1</v>
      </c>
      <c r="EL101" s="41">
        <f>INDEX('[1]2019'!$M$7:$NZ$33,MATCH($B$101,'[1]2019'!$C$7:$C$33,0),MATCH(EL73,'[1]2019'!$M$5:$NZ$5))</f>
        <v>1</v>
      </c>
      <c r="EM101" s="41">
        <f>INDEX('[1]2019'!$M$7:$NZ$33,MATCH($B$101,'[1]2019'!$C$7:$C$33,0),MATCH(EM73,'[1]2019'!$M$5:$NZ$5))</f>
        <v>0</v>
      </c>
      <c r="EN101" s="41">
        <f>INDEX('[1]2019'!$M$7:$NZ$33,MATCH($B$101,'[1]2019'!$C$7:$C$33,0),MATCH(EN73,'[1]2019'!$M$5:$NZ$5))</f>
        <v>0</v>
      </c>
      <c r="EO101" s="41">
        <f>INDEX('[1]2019'!$M$7:$NZ$33,MATCH($B$101,'[1]2019'!$C$7:$C$33,0),MATCH(EO73,'[1]2019'!$M$5:$NZ$5))</f>
        <v>1</v>
      </c>
      <c r="EP101" s="41">
        <f>INDEX('[1]2019'!$M$7:$NZ$33,MATCH($B$101,'[1]2019'!$C$7:$C$33,0),MATCH(EP73,'[1]2019'!$M$5:$NZ$5))</f>
        <v>1</v>
      </c>
      <c r="EQ101" s="41">
        <f>INDEX('[1]2019'!$M$7:$NZ$33,MATCH($B$101,'[1]2019'!$C$7:$C$33,0),MATCH(EQ73,'[1]2019'!$M$5:$NZ$5))</f>
        <v>1</v>
      </c>
      <c r="ER101" s="41">
        <f>INDEX('[1]2019'!$M$7:$NZ$33,MATCH($B$101,'[1]2019'!$C$7:$C$33,0),MATCH(ER73,'[1]2019'!$M$5:$NZ$5))</f>
        <v>1</v>
      </c>
      <c r="ES101" s="41">
        <f>INDEX('[1]2019'!$M$7:$NZ$33,MATCH($B$101,'[1]2019'!$C$7:$C$33,0),MATCH(ES73,'[1]2019'!$M$5:$NZ$5))</f>
        <v>1</v>
      </c>
      <c r="ET101" s="41">
        <f>INDEX('[1]2019'!$M$7:$NZ$33,MATCH($B$101,'[1]2019'!$C$7:$C$33,0),MATCH(ET73,'[1]2019'!$M$5:$NZ$5))</f>
        <v>0</v>
      </c>
      <c r="EU101" s="41">
        <f>INDEX('[1]2019'!$M$7:$NZ$33,MATCH($B$101,'[1]2019'!$C$7:$C$33,0),MATCH(EU73,'[1]2019'!$M$5:$NZ$5))</f>
        <v>0</v>
      </c>
      <c r="EV101" s="41">
        <f>INDEX('[1]2019'!$M$7:$NZ$33,MATCH($B$101,'[1]2019'!$C$7:$C$33,0),MATCH(EV73,'[1]2019'!$M$5:$NZ$5))</f>
        <v>1</v>
      </c>
      <c r="EW101" s="41">
        <f>INDEX('[1]2019'!$M$7:$NZ$33,MATCH($B$101,'[1]2019'!$C$7:$C$33,0),MATCH(EW73,'[1]2019'!$M$5:$NZ$5))</f>
        <v>1</v>
      </c>
      <c r="EX101" s="41">
        <f>INDEX('[1]2019'!$M$7:$NZ$33,MATCH($B$101,'[1]2019'!$C$7:$C$33,0),MATCH(EX73,'[1]2019'!$M$5:$NZ$5))</f>
        <v>1</v>
      </c>
      <c r="EY101" s="41">
        <f>INDEX('[1]2019'!$M$7:$NZ$33,MATCH($B$101,'[1]2019'!$C$7:$C$33,0),MATCH(EY73,'[1]2019'!$M$5:$NZ$5))</f>
        <v>1</v>
      </c>
      <c r="EZ101" s="41">
        <f>INDEX('[1]2019'!$M$7:$NZ$33,MATCH($B$101,'[1]2019'!$C$7:$C$33,0),MATCH(EZ73,'[1]2019'!$M$5:$NZ$5))</f>
        <v>1</v>
      </c>
      <c r="FA101" s="41">
        <f>INDEX('[1]2019'!$M$7:$NZ$33,MATCH($B$101,'[1]2019'!$C$7:$C$33,0),MATCH(FA73,'[1]2019'!$M$5:$NZ$5))</f>
        <v>0</v>
      </c>
      <c r="FB101" s="41">
        <f>INDEX('[1]2019'!$M$7:$NZ$33,MATCH($B$101,'[1]2019'!$C$7:$C$33,0),MATCH(FB73,'[1]2019'!$M$5:$NZ$5))</f>
        <v>0</v>
      </c>
      <c r="FC101" s="41">
        <f>INDEX('[1]2019'!$M$7:$NZ$33,MATCH($B$101,'[1]2019'!$C$7:$C$33,0),MATCH(FC73,'[1]2019'!$M$5:$NZ$5))</f>
        <v>1</v>
      </c>
      <c r="FD101" s="41">
        <f>INDEX('[1]2019'!$M$7:$NZ$33,MATCH($B$101,'[1]2019'!$C$7:$C$33,0),MATCH(FD73,'[1]2019'!$M$5:$NZ$5))</f>
        <v>1</v>
      </c>
      <c r="FE101" s="41">
        <f>INDEX('[1]2019'!$M$7:$NZ$33,MATCH($B$101,'[1]2019'!$C$7:$C$33,0),MATCH(FE73,'[1]2019'!$M$5:$NZ$5))</f>
        <v>1</v>
      </c>
      <c r="FF101" s="41">
        <f>INDEX('[1]2019'!$M$7:$NZ$33,MATCH($B$101,'[1]2019'!$C$7:$C$33,0),MATCH(FF73,'[1]2019'!$M$5:$NZ$5))</f>
        <v>5</v>
      </c>
      <c r="FG101" s="41">
        <f>INDEX('[1]2019'!$M$7:$NZ$33,MATCH($B$101,'[1]2019'!$C$7:$C$33,0),MATCH(FG73,'[1]2019'!$M$5:$NZ$5))</f>
        <v>3</v>
      </c>
      <c r="FH101" s="41">
        <f>INDEX('[1]2019'!$M$7:$NZ$33,MATCH($B$101,'[1]2019'!$C$7:$C$33,0),MATCH(FH73,'[1]2019'!$M$5:$NZ$5))</f>
        <v>0</v>
      </c>
      <c r="FI101" s="41">
        <f>INDEX('[1]2019'!$M$7:$NZ$33,MATCH($B$101,'[1]2019'!$C$7:$C$33,0),MATCH(FI73,'[1]2019'!$M$5:$NZ$5))</f>
        <v>0</v>
      </c>
      <c r="FJ101" s="41">
        <f>INDEX('[1]2019'!$M$7:$NZ$33,MATCH($B$101,'[1]2019'!$C$7:$C$33,0),MATCH(FJ73,'[1]2019'!$M$5:$NZ$5))</f>
        <v>1</v>
      </c>
      <c r="FK101" s="41">
        <f>INDEX('[1]2019'!$M$7:$NZ$33,MATCH($B$101,'[1]2019'!$C$7:$C$33,0),MATCH(FK73,'[1]2019'!$M$5:$NZ$5))</f>
        <v>1</v>
      </c>
      <c r="FL101" s="41">
        <f>INDEX('[1]2019'!$M$7:$NZ$33,MATCH($B$101,'[1]2019'!$C$7:$C$33,0),MATCH(FL73,'[1]2019'!$M$5:$NZ$5))</f>
        <v>1</v>
      </c>
      <c r="FM101" s="41">
        <f>INDEX('[1]2019'!$M$7:$NZ$33,MATCH($B$101,'[1]2019'!$C$7:$C$33,0),MATCH(FM73,'[1]2019'!$M$5:$NZ$5))</f>
        <v>1</v>
      </c>
      <c r="FN101" s="41">
        <f>INDEX('[1]2019'!$M$7:$NZ$33,MATCH($B$101,'[1]2019'!$C$7:$C$33,0),MATCH(FN73,'[1]2019'!$M$5:$NZ$5))</f>
        <v>1</v>
      </c>
      <c r="FO101" s="41">
        <f>INDEX('[1]2019'!$M$7:$NZ$33,MATCH($B$101,'[1]2019'!$C$7:$C$33,0),MATCH(FO73,'[1]2019'!$M$5:$NZ$5))</f>
        <v>0</v>
      </c>
      <c r="FP101" s="41">
        <f>INDEX('[1]2019'!$M$7:$NZ$33,MATCH($B$101,'[1]2019'!$C$7:$C$33,0),MATCH(FP73,'[1]2019'!$M$5:$NZ$5))</f>
        <v>0</v>
      </c>
      <c r="FQ101" s="41">
        <f>INDEX('[1]2019'!$M$7:$NZ$33,MATCH($B$101,'[1]2019'!$C$7:$C$33,0),MATCH(FQ73,'[1]2019'!$M$5:$NZ$5))</f>
        <v>5</v>
      </c>
      <c r="FR101" s="41">
        <f>INDEX('[1]2019'!$M$7:$NZ$33,MATCH($B$101,'[1]2019'!$C$7:$C$33,0),MATCH(FR73,'[1]2019'!$M$5:$NZ$5))</f>
        <v>1</v>
      </c>
      <c r="FS101" s="41">
        <f>INDEX('[1]2019'!$M$7:$NZ$33,MATCH($B$101,'[1]2019'!$C$7:$C$33,0),MATCH(FS73,'[1]2019'!$M$5:$NZ$5))</f>
        <v>1</v>
      </c>
      <c r="FT101" s="41">
        <f>INDEX('[1]2019'!$M$7:$NZ$33,MATCH($B$101,'[1]2019'!$C$7:$C$33,0),MATCH(FT73,'[1]2019'!$M$5:$NZ$5))</f>
        <v>1</v>
      </c>
      <c r="FU101" s="41">
        <f>INDEX('[1]2019'!$M$7:$NZ$33,MATCH($B$101,'[1]2019'!$C$7:$C$33,0),MATCH(FU73,'[1]2019'!$M$5:$NZ$5))</f>
        <v>1</v>
      </c>
      <c r="FV101" s="41">
        <f>INDEX('[1]2019'!$M$7:$NZ$33,MATCH($B$101,'[1]2019'!$C$7:$C$33,0),MATCH(FV73,'[1]2019'!$M$5:$NZ$5))</f>
        <v>0</v>
      </c>
      <c r="FW101" s="41">
        <f>INDEX('[1]2019'!$M$7:$NZ$33,MATCH($B$101,'[1]2019'!$C$7:$C$33,0),MATCH(FW73,'[1]2019'!$M$5:$NZ$5))</f>
        <v>0</v>
      </c>
    </row>
    <row r="102" spans="1:179" ht="20.100000000000001" customHeight="1" thickTop="1" thickBot="1" x14ac:dyDescent="0.3">
      <c r="A102" s="34" t="s">
        <v>34</v>
      </c>
      <c r="B102" s="89"/>
      <c r="C102" s="23"/>
      <c r="D102" s="23"/>
      <c r="E102" s="36">
        <f>IF(AND(INDEX('[1]2019'!$M$7:$NZ$33,MATCH($B$101,'[1]2019'!$C$7:$C$33,0),MATCH(E55,'[1]2019'!$M$5:$NZ$5))=0,OR(E103="x",E103="p")),"FH",IF(AND(INDEX('[1]2019'!$M$7:$NZ$33,MATCH($B$101,'[1]2019'!$C$7:$C$33,0),MATCH(E55,'[1]2019'!$M$5:$NZ$5))&gt;2,OR(E103="x",E103="p")),"FH",INDEX('[1]2019'!$M$7:$NZ$33,MATCH($B$101,'[1]2019'!$C$7:$C$33,0),MATCH(E55,'[1]2019'!$M$5:$NZ$5))))</f>
        <v>4</v>
      </c>
      <c r="F102" s="36">
        <f>IF(AND(INDEX('[1]2019'!$M$7:$NZ$33,MATCH($B$101,'[1]2019'!$C$7:$C$33,0),MATCH(F55,'[1]2019'!$M$5:$NZ$5))=0,OR(F103="x",F103="p")),"FH",IF(AND(INDEX('[1]2019'!$M$7:$NZ$33,MATCH($B$101,'[1]2019'!$C$7:$C$33,0),MATCH(F55,'[1]2019'!$M$5:$NZ$5))&gt;2,OR(F103="x",F103="p")),"FH",INDEX('[1]2019'!$M$7:$NZ$33,MATCH($B$101,'[1]2019'!$C$7:$C$33,0),MATCH(F55,'[1]2019'!$M$5:$NZ$5))))</f>
        <v>5</v>
      </c>
      <c r="G102" s="36">
        <f>IF(AND(INDEX('[1]2019'!$M$7:$NZ$33,MATCH($B$101,'[1]2019'!$C$7:$C$33,0),MATCH(G55,'[1]2019'!$M$5:$NZ$5))=0,OR(G103="x",G103="p")),"FH",IF(AND(INDEX('[1]2019'!$M$7:$NZ$33,MATCH($B$101,'[1]2019'!$C$7:$C$33,0),MATCH(G55,'[1]2019'!$M$5:$NZ$5))&gt;2,OR(G103="x",G103="p")),"FH",INDEX('[1]2019'!$M$7:$NZ$33,MATCH($B$101,'[1]2019'!$C$7:$C$33,0),MATCH(G55,'[1]2019'!$M$5:$NZ$5))))</f>
        <v>4</v>
      </c>
      <c r="H102" s="36">
        <f>IF(AND(INDEX('[1]2019'!$M$7:$NZ$33,MATCH($B$101,'[1]2019'!$C$7:$C$33,0),MATCH(H55,'[1]2019'!$M$5:$NZ$5))=0,OR(H103="x",H103="p")),"FH",IF(AND(INDEX('[1]2019'!$M$7:$NZ$33,MATCH($B$101,'[1]2019'!$C$7:$C$33,0),MATCH(H55,'[1]2019'!$M$5:$NZ$5))&gt;2,OR(H103="x",H103="p")),"FH",INDEX('[1]2019'!$M$7:$NZ$33,MATCH($B$101,'[1]2019'!$C$7:$C$33,0),MATCH(H55,'[1]2019'!$M$5:$NZ$5))))</f>
        <v>4</v>
      </c>
      <c r="I102" s="36">
        <f>IF(AND(INDEX('[1]2019'!$M$7:$NZ$33,MATCH($B$101,'[1]2019'!$C$7:$C$33,0),MATCH(I55,'[1]2019'!$M$5:$NZ$5))=0,OR(I103="x",I103="p")),"FH",IF(AND(INDEX('[1]2019'!$M$7:$NZ$33,MATCH($B$101,'[1]2019'!$C$7:$C$33,0),MATCH(I55,'[1]2019'!$M$5:$NZ$5))&gt;2,OR(I103="x",I103="p")),"FH",INDEX('[1]2019'!$M$7:$NZ$33,MATCH($B$101,'[1]2019'!$C$7:$C$33,0),MATCH(I55,'[1]2019'!$M$5:$NZ$5))))</f>
        <v>4</v>
      </c>
      <c r="J102" s="36">
        <f>IF(AND(INDEX('[1]2019'!$M$7:$NZ$33,MATCH($B$101,'[1]2019'!$C$7:$C$33,0),MATCH(J55,'[1]2019'!$M$5:$NZ$5))=0,OR(J103="x",J103="p")),"FH",IF(AND(INDEX('[1]2019'!$M$7:$NZ$33,MATCH($B$101,'[1]2019'!$C$7:$C$33,0),MATCH(J55,'[1]2019'!$M$5:$NZ$5))&gt;2,OR(J103="x",J103="p")),"FH",INDEX('[1]2019'!$M$7:$NZ$33,MATCH($B$101,'[1]2019'!$C$7:$C$33,0),MATCH(J55,'[1]2019'!$M$5:$NZ$5))))</f>
        <v>0</v>
      </c>
      <c r="K102" s="36">
        <f>IF(AND(INDEX('[1]2019'!$M$7:$NZ$33,MATCH($B$101,'[1]2019'!$C$7:$C$33,0),MATCH(K55,'[1]2019'!$M$5:$NZ$5))=0,OR(K103="x",K103="p")),"FH",IF(AND(INDEX('[1]2019'!$M$7:$NZ$33,MATCH($B$101,'[1]2019'!$C$7:$C$33,0),MATCH(K55,'[1]2019'!$M$5:$NZ$5))&gt;2,OR(K103="x",K103="p")),"FH",INDEX('[1]2019'!$M$7:$NZ$33,MATCH($B$101,'[1]2019'!$C$7:$C$33,0),MATCH(K55,'[1]2019'!$M$5:$NZ$5))))</f>
        <v>0</v>
      </c>
      <c r="L102" s="36">
        <f>IF(AND(INDEX('[1]2019'!$M$7:$NZ$33,MATCH($B$101,'[1]2019'!$C$7:$C$33,0),MATCH(L55,'[1]2019'!$M$5:$NZ$5))=0,OR(L103="x",L103="p")),"FH",IF(AND(INDEX('[1]2019'!$M$7:$NZ$33,MATCH($B$101,'[1]2019'!$C$7:$C$33,0),MATCH(L55,'[1]2019'!$M$5:$NZ$5))&gt;2,OR(L103="x",L103="p")),"FH",INDEX('[1]2019'!$M$7:$NZ$33,MATCH($B$101,'[1]2019'!$C$7:$C$33,0),MATCH(L55,'[1]2019'!$M$5:$NZ$5))))</f>
        <v>0</v>
      </c>
      <c r="M102" s="36">
        <f>IF(AND(INDEX('[1]2019'!$M$7:$NZ$33,MATCH($B$101,'[1]2019'!$C$7:$C$33,0),MATCH(M55,'[1]2019'!$M$5:$NZ$5))=0,OR(M103="x",M103="p")),"FH",IF(AND(INDEX('[1]2019'!$M$7:$NZ$33,MATCH($B$101,'[1]2019'!$C$7:$C$33,0),MATCH(M55,'[1]2019'!$M$5:$NZ$5))&gt;2,OR(M103="x",M103="p")),"FH",INDEX('[1]2019'!$M$7:$NZ$33,MATCH($B$101,'[1]2019'!$C$7:$C$33,0),MATCH(M55,'[1]2019'!$M$5:$NZ$5))))</f>
        <v>5</v>
      </c>
      <c r="N102" s="36">
        <f>IF(AND(INDEX('[1]2019'!$M$7:$NZ$33,MATCH($B$101,'[1]2019'!$C$7:$C$33,0),MATCH(N55,'[1]2019'!$M$5:$NZ$5))=0,OR(N103="x",N103="p")),"FH",IF(AND(INDEX('[1]2019'!$M$7:$NZ$33,MATCH($B$101,'[1]2019'!$C$7:$C$33,0),MATCH(N55,'[1]2019'!$M$5:$NZ$5))&gt;2,OR(N103="x",N103="p")),"FH",INDEX('[1]2019'!$M$7:$NZ$33,MATCH($B$101,'[1]2019'!$C$7:$C$33,0),MATCH(N55,'[1]2019'!$M$5:$NZ$5))))</f>
        <v>3</v>
      </c>
      <c r="O102" s="36">
        <f>IF(AND(INDEX('[1]2019'!$M$7:$NZ$33,MATCH($B$101,'[1]2019'!$C$7:$C$33,0),MATCH(O55,'[1]2019'!$M$5:$NZ$5))=0,OR(O103="x",O103="p")),"FH",IF(AND(INDEX('[1]2019'!$M$7:$NZ$33,MATCH($B$101,'[1]2019'!$C$7:$C$33,0),MATCH(O55,'[1]2019'!$M$5:$NZ$5))&gt;2,OR(O103="x",O103="p")),"FH",INDEX('[1]2019'!$M$7:$NZ$33,MATCH($B$101,'[1]2019'!$C$7:$C$33,0),MATCH(O55,'[1]2019'!$M$5:$NZ$5))))</f>
        <v>1</v>
      </c>
      <c r="P102" s="36">
        <f>IF(AND(INDEX('[1]2019'!$M$7:$NZ$33,MATCH($B$101,'[1]2019'!$C$7:$C$33,0),MATCH(P55,'[1]2019'!$M$5:$NZ$5))=0,OR(P103="x",P103="p")),"FH",IF(AND(INDEX('[1]2019'!$M$7:$NZ$33,MATCH($B$101,'[1]2019'!$C$7:$C$33,0),MATCH(P55,'[1]2019'!$M$5:$NZ$5))&gt;2,OR(P103="x",P103="p")),"FH",INDEX('[1]2019'!$M$7:$NZ$33,MATCH($B$101,'[1]2019'!$C$7:$C$33,0),MATCH(P55,'[1]2019'!$M$5:$NZ$5))))</f>
        <v>1</v>
      </c>
      <c r="Q102" s="36">
        <f>IF(AND(INDEX('[1]2019'!$M$7:$NZ$33,MATCH($B$101,'[1]2019'!$C$7:$C$33,0),MATCH(Q55,'[1]2019'!$M$5:$NZ$5))=0,OR(Q103="x",Q103="p")),"FH",IF(AND(INDEX('[1]2019'!$M$7:$NZ$33,MATCH($B$101,'[1]2019'!$C$7:$C$33,0),MATCH(Q55,'[1]2019'!$M$5:$NZ$5))&gt;2,OR(Q103="x",Q103="p")),"FH",INDEX('[1]2019'!$M$7:$NZ$33,MATCH($B$101,'[1]2019'!$C$7:$C$33,0),MATCH(Q55,'[1]2019'!$M$5:$NZ$5))))</f>
        <v>0</v>
      </c>
      <c r="R102" s="36">
        <f>IF(AND(INDEX('[1]2019'!$M$7:$NZ$33,MATCH($B$101,'[1]2019'!$C$7:$C$33,0),MATCH(R55,'[1]2019'!$M$5:$NZ$5))=0,OR(R103="x",R103="p")),"FH",IF(AND(INDEX('[1]2019'!$M$7:$NZ$33,MATCH($B$101,'[1]2019'!$C$7:$C$33,0),MATCH(R55,'[1]2019'!$M$5:$NZ$5))&gt;2,OR(R103="x",R103="p")),"FH",INDEX('[1]2019'!$M$7:$NZ$33,MATCH($B$101,'[1]2019'!$C$7:$C$33,0),MATCH(R55,'[1]2019'!$M$5:$NZ$5))))</f>
        <v>0</v>
      </c>
      <c r="S102" s="36">
        <f>IF(AND(INDEX('[1]2019'!$M$7:$NZ$33,MATCH($B$101,'[1]2019'!$C$7:$C$33,0),MATCH(S55,'[1]2019'!$M$5:$NZ$5))=0,OR(S103="x",S103="p")),"FH",IF(AND(INDEX('[1]2019'!$M$7:$NZ$33,MATCH($B$101,'[1]2019'!$C$7:$C$33,0),MATCH(S55,'[1]2019'!$M$5:$NZ$5))&gt;2,OR(S103="x",S103="p")),"FH",INDEX('[1]2019'!$M$7:$NZ$33,MATCH($B$101,'[1]2019'!$C$7:$C$33,0),MATCH(S55,'[1]2019'!$M$5:$NZ$5))))</f>
        <v>1</v>
      </c>
      <c r="T102" s="36">
        <f>IF(AND(INDEX('[1]2019'!$M$7:$NZ$33,MATCH($B$101,'[1]2019'!$C$7:$C$33,0),MATCH(T55,'[1]2019'!$M$5:$NZ$5))=0,OR(T103="x",T103="p")),"FH",IF(AND(INDEX('[1]2019'!$M$7:$NZ$33,MATCH($B$101,'[1]2019'!$C$7:$C$33,0),MATCH(T55,'[1]2019'!$M$5:$NZ$5))&gt;2,OR(T103="x",T103="p")),"FH",INDEX('[1]2019'!$M$7:$NZ$33,MATCH($B$101,'[1]2019'!$C$7:$C$33,0),MATCH(T55,'[1]2019'!$M$5:$NZ$5))))</f>
        <v>1</v>
      </c>
      <c r="U102" s="36">
        <f>IF(AND(INDEX('[1]2019'!$M$7:$NZ$33,MATCH($B$101,'[1]2019'!$C$7:$C$33,0),MATCH(U55,'[1]2019'!$M$5:$NZ$5))=0,OR(U103="x",U103="p")),"FH",IF(AND(INDEX('[1]2019'!$M$7:$NZ$33,MATCH($B$101,'[1]2019'!$C$7:$C$33,0),MATCH(U55,'[1]2019'!$M$5:$NZ$5))&gt;2,OR(U103="x",U103="p")),"FH",INDEX('[1]2019'!$M$7:$NZ$33,MATCH($B$101,'[1]2019'!$C$7:$C$33,0),MATCH(U55,'[1]2019'!$M$5:$NZ$5))))</f>
        <v>1</v>
      </c>
      <c r="V102" s="36">
        <f>IF(AND(INDEX('[1]2019'!$M$7:$NZ$33,MATCH($B$101,'[1]2019'!$C$7:$C$33,0),MATCH(V55,'[1]2019'!$M$5:$NZ$5))=0,OR(V103="x",V103="p")),"FH",IF(AND(INDEX('[1]2019'!$M$7:$NZ$33,MATCH($B$101,'[1]2019'!$C$7:$C$33,0),MATCH(V55,'[1]2019'!$M$5:$NZ$5))&gt;2,OR(V103="x",V103="p")),"FH",INDEX('[1]2019'!$M$7:$NZ$33,MATCH($B$101,'[1]2019'!$C$7:$C$33,0),MATCH(V55,'[1]2019'!$M$5:$NZ$5))))</f>
        <v>1</v>
      </c>
      <c r="W102" s="36">
        <f>IF(AND(INDEX('[1]2019'!$M$7:$NZ$33,MATCH($B$101,'[1]2019'!$C$7:$C$33,0),MATCH(W55,'[1]2019'!$M$5:$NZ$5))=0,OR(W103="x",W103="p")),"FH",IF(AND(INDEX('[1]2019'!$M$7:$NZ$33,MATCH($B$101,'[1]2019'!$C$7:$C$33,0),MATCH(W55,'[1]2019'!$M$5:$NZ$5))&gt;2,OR(W103="x",W103="p")),"FH",INDEX('[1]2019'!$M$7:$NZ$33,MATCH($B$101,'[1]2019'!$C$7:$C$33,0),MATCH(W55,'[1]2019'!$M$5:$NZ$5))))</f>
        <v>1</v>
      </c>
      <c r="X102" s="36">
        <f>IF(AND(INDEX('[1]2019'!$M$7:$NZ$33,MATCH($B$101,'[1]2019'!$C$7:$C$33,0),MATCH(X55,'[1]2019'!$M$5:$NZ$5))=0,OR(X103="x",X103="p")),"FH",IF(AND(INDEX('[1]2019'!$M$7:$NZ$33,MATCH($B$101,'[1]2019'!$C$7:$C$33,0),MATCH(X55,'[1]2019'!$M$5:$NZ$5))&gt;2,OR(X103="x",X103="p")),"FH",INDEX('[1]2019'!$M$7:$NZ$33,MATCH($B$101,'[1]2019'!$C$7:$C$33,0),MATCH(X55,'[1]2019'!$M$5:$NZ$5))))</f>
        <v>0</v>
      </c>
      <c r="Y102" s="36">
        <f>IF(AND(INDEX('[1]2019'!$M$7:$NZ$33,MATCH($B$101,'[1]2019'!$C$7:$C$33,0),MATCH(Y55,'[1]2019'!$M$5:$NZ$5))=0,OR(Y103="x",Y103="p")),"FH",IF(AND(INDEX('[1]2019'!$M$7:$NZ$33,MATCH($B$101,'[1]2019'!$C$7:$C$33,0),MATCH(Y55,'[1]2019'!$M$5:$NZ$5))&gt;2,OR(Y103="x",Y103="p")),"FH",INDEX('[1]2019'!$M$7:$NZ$33,MATCH($B$101,'[1]2019'!$C$7:$C$33,0),MATCH(Y55,'[1]2019'!$M$5:$NZ$5))))</f>
        <v>0</v>
      </c>
      <c r="Z102" s="36">
        <f>IF(AND(INDEX('[1]2019'!$M$7:$NZ$33,MATCH($B$101,'[1]2019'!$C$7:$C$33,0),MATCH(Z55,'[1]2019'!$M$5:$NZ$5))=0,OR(Z103="x",Z103="p")),"FH",IF(AND(INDEX('[1]2019'!$M$7:$NZ$33,MATCH($B$101,'[1]2019'!$C$7:$C$33,0),MATCH(Z55,'[1]2019'!$M$5:$NZ$5))&gt;2,OR(Z103="x",Z103="p")),"FH",INDEX('[1]2019'!$M$7:$NZ$33,MATCH($B$101,'[1]2019'!$C$7:$C$33,0),MATCH(Z55,'[1]2019'!$M$5:$NZ$5))))</f>
        <v>1</v>
      </c>
      <c r="AA102" s="36">
        <f>IF(AND(INDEX('[1]2019'!$M$7:$NZ$33,MATCH($B$101,'[1]2019'!$C$7:$C$33,0),MATCH(AA55,'[1]2019'!$M$5:$NZ$5))=0,OR(AA103="x",AA103="p")),"FH",IF(AND(INDEX('[1]2019'!$M$7:$NZ$33,MATCH($B$101,'[1]2019'!$C$7:$C$33,0),MATCH(AA55,'[1]2019'!$M$5:$NZ$5))&gt;2,OR(AA103="x",AA103="p")),"FH",INDEX('[1]2019'!$M$7:$NZ$33,MATCH($B$101,'[1]2019'!$C$7:$C$33,0),MATCH(AA55,'[1]2019'!$M$5:$NZ$5))))</f>
        <v>1</v>
      </c>
      <c r="AB102" s="36">
        <f>IF(AND(INDEX('[1]2019'!$M$7:$NZ$33,MATCH($B$101,'[1]2019'!$C$7:$C$33,0),MATCH(AB55,'[1]2019'!$M$5:$NZ$5))=0,OR(AB103="x",AB103="p")),"FH",IF(AND(INDEX('[1]2019'!$M$7:$NZ$33,MATCH($B$101,'[1]2019'!$C$7:$C$33,0),MATCH(AB55,'[1]2019'!$M$5:$NZ$5))&gt;2,OR(AB103="x",AB103="p")),"FH",INDEX('[1]2019'!$M$7:$NZ$33,MATCH($B$101,'[1]2019'!$C$7:$C$33,0),MATCH(AB55,'[1]2019'!$M$5:$NZ$5))))</f>
        <v>1</v>
      </c>
      <c r="AC102" s="36">
        <f>IF(AND(INDEX('[1]2019'!$M$7:$NZ$33,MATCH($B$101,'[1]2019'!$C$7:$C$33,0),MATCH(AC55,'[1]2019'!$M$5:$NZ$5))=0,OR(AC103="x",AC103="p")),"FH",IF(AND(INDEX('[1]2019'!$M$7:$NZ$33,MATCH($B$101,'[1]2019'!$C$7:$C$33,0),MATCH(AC55,'[1]2019'!$M$5:$NZ$5))&gt;2,OR(AC103="x",AC103="p")),"FH",INDEX('[1]2019'!$M$7:$NZ$33,MATCH($B$101,'[1]2019'!$C$7:$C$33,0),MATCH(AC55,'[1]2019'!$M$5:$NZ$5))))</f>
        <v>1</v>
      </c>
      <c r="AD102" s="36">
        <f>IF(AND(INDEX('[1]2019'!$M$7:$NZ$33,MATCH($B$101,'[1]2019'!$C$7:$C$33,0),MATCH(AD55,'[1]2019'!$M$5:$NZ$5))=0,OR(AD103="x",AD103="p")),"FH",IF(AND(INDEX('[1]2019'!$M$7:$NZ$33,MATCH($B$101,'[1]2019'!$C$7:$C$33,0),MATCH(AD55,'[1]2019'!$M$5:$NZ$5))&gt;2,OR(AD103="x",AD103="p")),"FH",INDEX('[1]2019'!$M$7:$NZ$33,MATCH($B$101,'[1]2019'!$C$7:$C$33,0),MATCH(AD55,'[1]2019'!$M$5:$NZ$5))))</f>
        <v>1</v>
      </c>
      <c r="AE102" s="36">
        <f>IF(AND(INDEX('[1]2019'!$M$7:$NZ$33,MATCH($B$101,'[1]2019'!$C$7:$C$33,0),MATCH(AE55,'[1]2019'!$M$5:$NZ$5))=0,OR(AE103="x",AE103="p")),"FH",IF(AND(INDEX('[1]2019'!$M$7:$NZ$33,MATCH($B$101,'[1]2019'!$C$7:$C$33,0),MATCH(AE55,'[1]2019'!$M$5:$NZ$5))&gt;2,OR(AE103="x",AE103="p")),"FH",INDEX('[1]2019'!$M$7:$NZ$33,MATCH($B$101,'[1]2019'!$C$7:$C$33,0),MATCH(AE55,'[1]2019'!$M$5:$NZ$5))))</f>
        <v>0</v>
      </c>
      <c r="AF102" s="36">
        <f>IF(AND(INDEX('[1]2019'!$M$7:$NZ$33,MATCH($B$101,'[1]2019'!$C$7:$C$33,0),MATCH(AF55,'[1]2019'!$M$5:$NZ$5))=0,OR(AF103="x",AF103="p")),"FH",IF(AND(INDEX('[1]2019'!$M$7:$NZ$33,MATCH($B$101,'[1]2019'!$C$7:$C$33,0),MATCH(AF55,'[1]2019'!$M$5:$NZ$5))&gt;2,OR(AF103="x",AF103="p")),"FH",INDEX('[1]2019'!$M$7:$NZ$33,MATCH($B$101,'[1]2019'!$C$7:$C$33,0),MATCH(AF55,'[1]2019'!$M$5:$NZ$5))))</f>
        <v>0</v>
      </c>
      <c r="AG102" s="36">
        <f>IF(AND(INDEX('[1]2019'!$M$7:$NZ$33,MATCH($B$101,'[1]2019'!$C$7:$C$33,0),MATCH(AG55,'[1]2019'!$M$5:$NZ$5))=0,OR(AG103="x",AG103="p")),"FH",IF(AND(INDEX('[1]2019'!$M$7:$NZ$33,MATCH($B$101,'[1]2019'!$C$7:$C$33,0),MATCH(AG55,'[1]2019'!$M$5:$NZ$5))&gt;2,OR(AG103="x",AG103="p")),"FH",INDEX('[1]2019'!$M$7:$NZ$33,MATCH($B$101,'[1]2019'!$C$7:$C$33,0),MATCH(AG55,'[1]2019'!$M$5:$NZ$5))))</f>
        <v>1</v>
      </c>
      <c r="AH102" s="36">
        <f>IF(AND(INDEX('[1]2019'!$M$7:$NZ$33,MATCH($B$101,'[1]2019'!$C$7:$C$33,0),MATCH(AH55,'[1]2019'!$M$5:$NZ$5))=0,OR(AH103="x",AH103="p")),"FH",IF(AND(INDEX('[1]2019'!$M$7:$NZ$33,MATCH($B$101,'[1]2019'!$C$7:$C$33,0),MATCH(AH55,'[1]2019'!$M$5:$NZ$5))&gt;2,OR(AH103="x",AH103="p")),"FH",INDEX('[1]2019'!$M$7:$NZ$33,MATCH($B$101,'[1]2019'!$C$7:$C$33,0),MATCH(AH55,'[1]2019'!$M$5:$NZ$5))))</f>
        <v>1</v>
      </c>
      <c r="AI102" s="36">
        <f>IF(AND(INDEX('[1]2019'!$M$7:$NZ$33,MATCH($B$101,'[1]2019'!$C$7:$C$33,0),MATCH(AI55,'[1]2019'!$M$5:$NZ$5))=0,OR(AI103="x",AI103="p")),"FH",IF(AND(INDEX('[1]2019'!$M$7:$NZ$33,MATCH($B$101,'[1]2019'!$C$7:$C$33,0),MATCH(AI55,'[1]2019'!$M$5:$NZ$5))&gt;2,OR(AI103="x",AI103="p")),"FH",INDEX('[1]2019'!$M$7:$NZ$33,MATCH($B$101,'[1]2019'!$C$7:$C$33,0),MATCH(AI55,'[1]2019'!$M$5:$NZ$5))))</f>
        <v>1</v>
      </c>
      <c r="AJ102" s="36">
        <f>IF(AND(INDEX('[1]2019'!$M$7:$NZ$33,MATCH($B$101,'[1]2019'!$C$7:$C$33,0),MATCH(AJ55,'[1]2019'!$M$5:$NZ$5))=0,OR(AJ103="x",AJ103="p")),"FH",IF(AND(INDEX('[1]2019'!$M$7:$NZ$33,MATCH($B$101,'[1]2019'!$C$7:$C$33,0),MATCH(AJ55,'[1]2019'!$M$5:$NZ$5))&gt;2,OR(AJ103="x",AJ103="p")),"FH",INDEX('[1]2019'!$M$7:$NZ$33,MATCH($B$101,'[1]2019'!$C$7:$C$33,0),MATCH(AJ55,'[1]2019'!$M$5:$NZ$5))))</f>
        <v>1</v>
      </c>
      <c r="AK102" s="36">
        <f>IF(AND(INDEX('[1]2019'!$M$7:$NZ$33,MATCH($B$101,'[1]2019'!$C$7:$C$33,0),MATCH(AK55,'[1]2019'!$M$5:$NZ$5))=0,OR(AK103="x",AK103="p")),"FH",IF(AND(INDEX('[1]2019'!$M$7:$NZ$33,MATCH($B$101,'[1]2019'!$C$7:$C$33,0),MATCH(AK55,'[1]2019'!$M$5:$NZ$5))&gt;2,OR(AK103="x",AK103="p")),"FH",INDEX('[1]2019'!$M$7:$NZ$33,MATCH($B$101,'[1]2019'!$C$7:$C$33,0),MATCH(AK55,'[1]2019'!$M$5:$NZ$5))))</f>
        <v>1</v>
      </c>
      <c r="AL102" s="36">
        <f>IF(AND(INDEX('[1]2019'!$M$7:$NZ$33,MATCH($B$101,'[1]2019'!$C$7:$C$33,0),MATCH(AL55,'[1]2019'!$M$5:$NZ$5))=0,OR(AL103="x",AL103="p")),"FH",IF(AND(INDEX('[1]2019'!$M$7:$NZ$33,MATCH($B$101,'[1]2019'!$C$7:$C$33,0),MATCH(AL55,'[1]2019'!$M$5:$NZ$5))&gt;2,OR(AL103="x",AL103="p")),"FH",INDEX('[1]2019'!$M$7:$NZ$33,MATCH($B$101,'[1]2019'!$C$7:$C$33,0),MATCH(AL55,'[1]2019'!$M$5:$NZ$5))))</f>
        <v>0</v>
      </c>
      <c r="AM102" s="36">
        <f>IF(AND(INDEX('[1]2019'!$M$7:$NZ$33,MATCH($B$101,'[1]2019'!$C$7:$C$33,0),MATCH(AM55,'[1]2019'!$M$5:$NZ$5))=0,OR(AM103="x",AM103="p")),"FH",IF(AND(INDEX('[1]2019'!$M$7:$NZ$33,MATCH($B$101,'[1]2019'!$C$7:$C$33,0),MATCH(AM55,'[1]2019'!$M$5:$NZ$5))&gt;2,OR(AM103="x",AM103="p")),"FH",INDEX('[1]2019'!$M$7:$NZ$33,MATCH($B$101,'[1]2019'!$C$7:$C$33,0),MATCH(AM55,'[1]2019'!$M$5:$NZ$5))))</f>
        <v>0</v>
      </c>
      <c r="AN102" s="36">
        <f>IF(AND(INDEX('[1]2019'!$M$7:$NZ$33,MATCH($B$101,'[1]2019'!$C$7:$C$33,0),MATCH(AN55,'[1]2019'!$M$5:$NZ$5))=0,OR(AN103="x",AN103="p")),"FH",IF(AND(INDEX('[1]2019'!$M$7:$NZ$33,MATCH($B$101,'[1]2019'!$C$7:$C$33,0),MATCH(AN55,'[1]2019'!$M$5:$NZ$5))&gt;2,OR(AN103="x",AN103="p")),"FH",INDEX('[1]2019'!$M$7:$NZ$33,MATCH($B$101,'[1]2019'!$C$7:$C$33,0),MATCH(AN55,'[1]2019'!$M$5:$NZ$5))))</f>
        <v>1</v>
      </c>
      <c r="AO102" s="36">
        <f>IF(AND(INDEX('[1]2019'!$M$7:$NZ$33,MATCH($B$101,'[1]2019'!$C$7:$C$33,0),MATCH(AO55,'[1]2019'!$M$5:$NZ$5))=0,OR(AO103="x",AO103="p")),"FH",IF(AND(INDEX('[1]2019'!$M$7:$NZ$33,MATCH($B$101,'[1]2019'!$C$7:$C$33,0),MATCH(AO55,'[1]2019'!$M$5:$NZ$5))&gt;2,OR(AO103="x",AO103="p")),"FH",INDEX('[1]2019'!$M$7:$NZ$33,MATCH($B$101,'[1]2019'!$C$7:$C$33,0),MATCH(AO55,'[1]2019'!$M$5:$NZ$5))))</f>
        <v>1</v>
      </c>
      <c r="AP102" s="36">
        <f>IF(AND(INDEX('[1]2019'!$M$7:$NZ$33,MATCH($B$101,'[1]2019'!$C$7:$C$33,0),MATCH(AP55,'[1]2019'!$M$5:$NZ$5))=0,OR(AP103="x",AP103="p")),"FH",IF(AND(INDEX('[1]2019'!$M$7:$NZ$33,MATCH($B$101,'[1]2019'!$C$7:$C$33,0),MATCH(AP55,'[1]2019'!$M$5:$NZ$5))&gt;2,OR(AP103="x",AP103="p")),"FH",INDEX('[1]2019'!$M$7:$NZ$33,MATCH($B$101,'[1]2019'!$C$7:$C$33,0),MATCH(AP55,'[1]2019'!$M$5:$NZ$5))))</f>
        <v>1</v>
      </c>
      <c r="AQ102" s="36">
        <f>IF(AND(INDEX('[1]2019'!$M$7:$NZ$33,MATCH($B$101,'[1]2019'!$C$7:$C$33,0),MATCH(AQ55,'[1]2019'!$M$5:$NZ$5))=0,OR(AQ103="x",AQ103="p")),"FH",IF(AND(INDEX('[1]2019'!$M$7:$NZ$33,MATCH($B$101,'[1]2019'!$C$7:$C$33,0),MATCH(AQ55,'[1]2019'!$M$5:$NZ$5))&gt;2,OR(AQ103="x",AQ103="p")),"FH",INDEX('[1]2019'!$M$7:$NZ$33,MATCH($B$101,'[1]2019'!$C$7:$C$33,0),MATCH(AQ55,'[1]2019'!$M$5:$NZ$5))))</f>
        <v>1</v>
      </c>
      <c r="AR102" s="36">
        <f>IF(AND(INDEX('[1]2019'!$M$7:$NZ$33,MATCH($B$101,'[1]2019'!$C$7:$C$33,0),MATCH(AR55,'[1]2019'!$M$5:$NZ$5))=0,OR(AR103="x",AR103="p")),"FH",IF(AND(INDEX('[1]2019'!$M$7:$NZ$33,MATCH($B$101,'[1]2019'!$C$7:$C$33,0),MATCH(AR55,'[1]2019'!$M$5:$NZ$5))&gt;2,OR(AR103="x",AR103="p")),"FH",INDEX('[1]2019'!$M$7:$NZ$33,MATCH($B$101,'[1]2019'!$C$7:$C$33,0),MATCH(AR55,'[1]2019'!$M$5:$NZ$5))))</f>
        <v>1</v>
      </c>
      <c r="AS102" s="36">
        <f>IF(AND(INDEX('[1]2019'!$M$7:$NZ$33,MATCH($B$101,'[1]2019'!$C$7:$C$33,0),MATCH(AS55,'[1]2019'!$M$5:$NZ$5))=0,OR(AS103="x",AS103="p")),"FH",IF(AND(INDEX('[1]2019'!$M$7:$NZ$33,MATCH($B$101,'[1]2019'!$C$7:$C$33,0),MATCH(AS55,'[1]2019'!$M$5:$NZ$5))&gt;2,OR(AS103="x",AS103="p")),"FH",INDEX('[1]2019'!$M$7:$NZ$33,MATCH($B$101,'[1]2019'!$C$7:$C$33,0),MATCH(AS55,'[1]2019'!$M$5:$NZ$5))))</f>
        <v>0</v>
      </c>
      <c r="AT102" s="36">
        <f>IF(AND(INDEX('[1]2019'!$M$7:$NZ$33,MATCH($B$101,'[1]2019'!$C$7:$C$33,0),MATCH(AT55,'[1]2019'!$M$5:$NZ$5))=0,OR(AT103="x",AT103="p")),"FH",IF(AND(INDEX('[1]2019'!$M$7:$NZ$33,MATCH($B$101,'[1]2019'!$C$7:$C$33,0),MATCH(AT55,'[1]2019'!$M$5:$NZ$5))&gt;2,OR(AT103="x",AT103="p")),"FH",INDEX('[1]2019'!$M$7:$NZ$33,MATCH($B$101,'[1]2019'!$C$7:$C$33,0),MATCH(AT55,'[1]2019'!$M$5:$NZ$5))))</f>
        <v>0</v>
      </c>
      <c r="AU102" s="36">
        <f>IF(AND(INDEX('[1]2019'!$M$7:$NZ$33,MATCH($B$101,'[1]2019'!$C$7:$C$33,0),MATCH(AU55,'[1]2019'!$M$5:$NZ$5))=0,OR(AU103="x",AU103="p")),"FH",IF(AND(INDEX('[1]2019'!$M$7:$NZ$33,MATCH($B$101,'[1]2019'!$C$7:$C$33,0),MATCH(AU55,'[1]2019'!$M$5:$NZ$5))&gt;2,OR(AU103="x",AU103="p")),"FH",INDEX('[1]2019'!$M$7:$NZ$33,MATCH($B$101,'[1]2019'!$C$7:$C$33,0),MATCH(AU55,'[1]2019'!$M$5:$NZ$5))))</f>
        <v>1</v>
      </c>
      <c r="AV102" s="36">
        <f>IF(AND(INDEX('[1]2019'!$M$7:$NZ$33,MATCH($B$101,'[1]2019'!$C$7:$C$33,0),MATCH(AV55,'[1]2019'!$M$5:$NZ$5))=0,OR(AV103="x",AV103="p")),"FH",IF(AND(INDEX('[1]2019'!$M$7:$NZ$33,MATCH($B$101,'[1]2019'!$C$7:$C$33,0),MATCH(AV55,'[1]2019'!$M$5:$NZ$5))&gt;2,OR(AV103="x",AV103="p")),"FH",INDEX('[1]2019'!$M$7:$NZ$33,MATCH($B$101,'[1]2019'!$C$7:$C$33,0),MATCH(AV55,'[1]2019'!$M$5:$NZ$5))))</f>
        <v>1</v>
      </c>
      <c r="AW102" s="36">
        <f>IF(AND(INDEX('[1]2019'!$M$7:$NZ$33,MATCH($B$101,'[1]2019'!$C$7:$C$33,0),MATCH(AW55,'[1]2019'!$M$5:$NZ$5))=0,OR(AW103="x",AW103="p")),"FH",IF(AND(INDEX('[1]2019'!$M$7:$NZ$33,MATCH($B$101,'[1]2019'!$C$7:$C$33,0),MATCH(AW55,'[1]2019'!$M$5:$NZ$5))&gt;2,OR(AW103="x",AW103="p")),"FH",INDEX('[1]2019'!$M$7:$NZ$33,MATCH($B$101,'[1]2019'!$C$7:$C$33,0),MATCH(AW55,'[1]2019'!$M$5:$NZ$5))))</f>
        <v>1</v>
      </c>
      <c r="AX102" s="36">
        <f>IF(AND(INDEX('[1]2019'!$M$7:$NZ$33,MATCH($B$101,'[1]2019'!$C$7:$C$33,0),MATCH(AX55,'[1]2019'!$M$5:$NZ$5))=0,OR(AX103="x",AX103="p")),"FH",IF(AND(INDEX('[1]2019'!$M$7:$NZ$33,MATCH($B$101,'[1]2019'!$C$7:$C$33,0),MATCH(AX55,'[1]2019'!$M$5:$NZ$5))&gt;2,OR(AX103="x",AX103="p")),"FH",INDEX('[1]2019'!$M$7:$NZ$33,MATCH($B$101,'[1]2019'!$C$7:$C$33,0),MATCH(AX55,'[1]2019'!$M$5:$NZ$5))))</f>
        <v>1</v>
      </c>
      <c r="AY102" s="36">
        <f>IF(AND(INDEX('[1]2019'!$M$7:$NZ$33,MATCH($B$101,'[1]2019'!$C$7:$C$33,0),MATCH(AY55,'[1]2019'!$M$5:$NZ$5))=0,OR(AY103="x",AY103="p")),"FH",IF(AND(INDEX('[1]2019'!$M$7:$NZ$33,MATCH($B$101,'[1]2019'!$C$7:$C$33,0),MATCH(AY55,'[1]2019'!$M$5:$NZ$5))&gt;2,OR(AY103="x",AY103="p")),"FH",INDEX('[1]2019'!$M$7:$NZ$33,MATCH($B$101,'[1]2019'!$C$7:$C$33,0),MATCH(AY55,'[1]2019'!$M$5:$NZ$5))))</f>
        <v>1</v>
      </c>
      <c r="AZ102" s="36">
        <f>IF(AND(INDEX('[1]2019'!$M$7:$NZ$33,MATCH($B$101,'[1]2019'!$C$7:$C$33,0),MATCH(AZ55,'[1]2019'!$M$5:$NZ$5))=0,OR(AZ103="x",AZ103="p")),"FH",IF(AND(INDEX('[1]2019'!$M$7:$NZ$33,MATCH($B$101,'[1]2019'!$C$7:$C$33,0),MATCH(AZ55,'[1]2019'!$M$5:$NZ$5))&gt;2,OR(AZ103="x",AZ103="p")),"FH",INDEX('[1]2019'!$M$7:$NZ$33,MATCH($B$101,'[1]2019'!$C$7:$C$33,0),MATCH(AZ55,'[1]2019'!$M$5:$NZ$5))))</f>
        <v>0</v>
      </c>
      <c r="BA102" s="36">
        <f>IF(AND(INDEX('[1]2019'!$M$7:$NZ$33,MATCH($B$101,'[1]2019'!$C$7:$C$33,0),MATCH(BA55,'[1]2019'!$M$5:$NZ$5))=0,OR(BA103="x",BA103="p")),"FH",IF(AND(INDEX('[1]2019'!$M$7:$NZ$33,MATCH($B$101,'[1]2019'!$C$7:$C$33,0),MATCH(BA55,'[1]2019'!$M$5:$NZ$5))&gt;2,OR(BA103="x",BA103="p")),"FH",INDEX('[1]2019'!$M$7:$NZ$33,MATCH($B$101,'[1]2019'!$C$7:$C$33,0),MATCH(BA55,'[1]2019'!$M$5:$NZ$5))))</f>
        <v>0</v>
      </c>
      <c r="BB102" s="36">
        <f>IF(AND(INDEX('[1]2019'!$M$7:$NZ$33,MATCH($B$101,'[1]2019'!$C$7:$C$33,0),MATCH(BB55,'[1]2019'!$M$5:$NZ$5))=0,OR(BB103="x",BB103="p")),"FH",IF(AND(INDEX('[1]2019'!$M$7:$NZ$33,MATCH($B$101,'[1]2019'!$C$7:$C$33,0),MATCH(BB55,'[1]2019'!$M$5:$NZ$5))&gt;2,OR(BB103="x",BB103="p")),"FH",INDEX('[1]2019'!$M$7:$NZ$33,MATCH($B$101,'[1]2019'!$C$7:$C$33,0),MATCH(BB55,'[1]2019'!$M$5:$NZ$5))))</f>
        <v>1</v>
      </c>
      <c r="BC102" s="36">
        <f>IF(AND(INDEX('[1]2019'!$M$7:$NZ$33,MATCH($B$101,'[1]2019'!$C$7:$C$33,0),MATCH(BC55,'[1]2019'!$M$5:$NZ$5))=0,OR(BC103="x",BC103="p")),"FH",IF(AND(INDEX('[1]2019'!$M$7:$NZ$33,MATCH($B$101,'[1]2019'!$C$7:$C$33,0),MATCH(BC55,'[1]2019'!$M$5:$NZ$5))&gt;2,OR(BC103="x",BC103="p")),"FH",INDEX('[1]2019'!$M$7:$NZ$33,MATCH($B$101,'[1]2019'!$C$7:$C$33,0),MATCH(BC55,'[1]2019'!$M$5:$NZ$5))))</f>
        <v>1</v>
      </c>
      <c r="BD102" s="36">
        <f>IF(AND(INDEX('[1]2019'!$M$7:$NZ$33,MATCH($B$101,'[1]2019'!$C$7:$C$33,0),MATCH(BD55,'[1]2019'!$M$5:$NZ$5))=0,OR(BD103="x",BD103="p")),"FH",IF(AND(INDEX('[1]2019'!$M$7:$NZ$33,MATCH($B$101,'[1]2019'!$C$7:$C$33,0),MATCH(BD55,'[1]2019'!$M$5:$NZ$5))&gt;2,OR(BD103="x",BD103="p")),"FH",INDEX('[1]2019'!$M$7:$NZ$33,MATCH($B$101,'[1]2019'!$C$7:$C$33,0),MATCH(BD55,'[1]2019'!$M$5:$NZ$5))))</f>
        <v>1</v>
      </c>
      <c r="BE102" s="36">
        <f>IF(AND(INDEX('[1]2019'!$M$7:$NZ$33,MATCH($B$101,'[1]2019'!$C$7:$C$33,0),MATCH(BE55,'[1]2019'!$M$5:$NZ$5))=0,OR(BE103="x",BE103="p")),"FH",IF(AND(INDEX('[1]2019'!$M$7:$NZ$33,MATCH($B$101,'[1]2019'!$C$7:$C$33,0),MATCH(BE55,'[1]2019'!$M$5:$NZ$5))&gt;2,OR(BE103="x",BE103="p")),"FH",INDEX('[1]2019'!$M$7:$NZ$33,MATCH($B$101,'[1]2019'!$C$7:$C$33,0),MATCH(BE55,'[1]2019'!$M$5:$NZ$5))))</f>
        <v>1</v>
      </c>
      <c r="BF102" s="36">
        <f>IF(AND(INDEX('[1]2019'!$M$7:$NZ$33,MATCH($B$101,'[1]2019'!$C$7:$C$33,0),MATCH(BF55,'[1]2019'!$M$5:$NZ$5))=0,OR(BF103="x",BF103="p")),"FH",IF(AND(INDEX('[1]2019'!$M$7:$NZ$33,MATCH($B$101,'[1]2019'!$C$7:$C$33,0),MATCH(BF55,'[1]2019'!$M$5:$NZ$5))&gt;2,OR(BF103="x",BF103="p")),"FH",INDEX('[1]2019'!$M$7:$NZ$33,MATCH($B$101,'[1]2019'!$C$7:$C$33,0),MATCH(BF55,'[1]2019'!$M$5:$NZ$5))))</f>
        <v>1</v>
      </c>
      <c r="BG102" s="36">
        <f>IF(AND(INDEX('[1]2019'!$M$7:$NZ$33,MATCH($B$101,'[1]2019'!$C$7:$C$33,0),MATCH(BG55,'[1]2019'!$M$5:$NZ$5))=0,OR(BG103="x",BG103="p")),"FH",IF(AND(INDEX('[1]2019'!$M$7:$NZ$33,MATCH($B$101,'[1]2019'!$C$7:$C$33,0),MATCH(BG55,'[1]2019'!$M$5:$NZ$5))&gt;2,OR(BG103="x",BG103="p")),"FH",INDEX('[1]2019'!$M$7:$NZ$33,MATCH($B$101,'[1]2019'!$C$7:$C$33,0),MATCH(BG55,'[1]2019'!$M$5:$NZ$5))))</f>
        <v>0</v>
      </c>
      <c r="BH102" s="36">
        <f>IF(AND(INDEX('[1]2019'!$M$7:$NZ$33,MATCH($B$101,'[1]2019'!$C$7:$C$33,0),MATCH(BH55,'[1]2019'!$M$5:$NZ$5))=0,OR(BH103="x",BH103="p")),"FH",IF(AND(INDEX('[1]2019'!$M$7:$NZ$33,MATCH($B$101,'[1]2019'!$C$7:$C$33,0),MATCH(BH55,'[1]2019'!$M$5:$NZ$5))&gt;2,OR(BH103="x",BH103="p")),"FH",INDEX('[1]2019'!$M$7:$NZ$33,MATCH($B$101,'[1]2019'!$C$7:$C$33,0),MATCH(BH55,'[1]2019'!$M$5:$NZ$5))))</f>
        <v>0</v>
      </c>
      <c r="BI102" s="36">
        <f>IF(AND(INDEX('[1]2019'!$M$7:$NZ$33,MATCH($B$101,'[1]2019'!$C$7:$C$33,0),MATCH(BI55,'[1]2019'!$M$5:$NZ$5))=0,OR(BI103="x",BI103="p")),"FH",IF(AND(INDEX('[1]2019'!$M$7:$NZ$33,MATCH($B$101,'[1]2019'!$C$7:$C$33,0),MATCH(BI55,'[1]2019'!$M$5:$NZ$5))&gt;2,OR(BI103="x",BI103="p")),"FH",INDEX('[1]2019'!$M$7:$NZ$33,MATCH($B$101,'[1]2019'!$C$7:$C$33,0),MATCH(BI55,'[1]2019'!$M$5:$NZ$5))))</f>
        <v>3</v>
      </c>
      <c r="BJ102" s="36">
        <f>IF(AND(INDEX('[1]2019'!$M$7:$NZ$33,MATCH($B$101,'[1]2019'!$C$7:$C$33,0),MATCH(BJ55,'[1]2019'!$M$5:$NZ$5))=0,OR(BJ103="x",BJ103="p")),"FH",IF(AND(INDEX('[1]2019'!$M$7:$NZ$33,MATCH($B$101,'[1]2019'!$C$7:$C$33,0),MATCH(BJ55,'[1]2019'!$M$5:$NZ$5))&gt;2,OR(BJ103="x",BJ103="p")),"FH",INDEX('[1]2019'!$M$7:$NZ$33,MATCH($B$101,'[1]2019'!$C$7:$C$33,0),MATCH(BJ55,'[1]2019'!$M$5:$NZ$5))))</f>
        <v>3</v>
      </c>
      <c r="BK102" s="36">
        <f>IF(AND(INDEX('[1]2019'!$M$7:$NZ$33,MATCH($B$101,'[1]2019'!$C$7:$C$33,0),MATCH(BK55,'[1]2019'!$M$5:$NZ$5))=0,OR(BK103="x",BK103="p")),"FH",IF(AND(INDEX('[1]2019'!$M$7:$NZ$33,MATCH($B$101,'[1]2019'!$C$7:$C$33,0),MATCH(BK55,'[1]2019'!$M$5:$NZ$5))&gt;2,OR(BK103="x",BK103="p")),"FH",INDEX('[1]2019'!$M$7:$NZ$33,MATCH($B$101,'[1]2019'!$C$7:$C$33,0),MATCH(BK55,'[1]2019'!$M$5:$NZ$5))))</f>
        <v>3</v>
      </c>
      <c r="BL102" s="36">
        <f>IF(AND(INDEX('[1]2019'!$M$7:$NZ$33,MATCH($B$101,'[1]2019'!$C$7:$C$33,0),MATCH(BL55,'[1]2019'!$M$5:$NZ$5))=0,OR(BL103="x",BL103="p")),"FH",IF(AND(INDEX('[1]2019'!$M$7:$NZ$33,MATCH($B$101,'[1]2019'!$C$7:$C$33,0),MATCH(BL55,'[1]2019'!$M$5:$NZ$5))&gt;2,OR(BL103="x",BL103="p")),"FH",INDEX('[1]2019'!$M$7:$NZ$33,MATCH($B$101,'[1]2019'!$C$7:$C$33,0),MATCH(BL55,'[1]2019'!$M$5:$NZ$5))))</f>
        <v>3</v>
      </c>
      <c r="BM102" s="36">
        <f>IF(AND(INDEX('[1]2019'!$M$7:$NZ$33,MATCH($B$101,'[1]2019'!$C$7:$C$33,0),MATCH(BM55,'[1]2019'!$M$5:$NZ$5))=0,OR(BM103="x",BM103="p")),"FH",IF(AND(INDEX('[1]2019'!$M$7:$NZ$33,MATCH($B$101,'[1]2019'!$C$7:$C$33,0),MATCH(BM55,'[1]2019'!$M$5:$NZ$5))&gt;2,OR(BM103="x",BM103="p")),"FH",INDEX('[1]2019'!$M$7:$NZ$33,MATCH($B$101,'[1]2019'!$C$7:$C$33,0),MATCH(BM55,'[1]2019'!$M$5:$NZ$5))))</f>
        <v>3</v>
      </c>
      <c r="BN102" s="36">
        <f>IF(AND(INDEX('[1]2019'!$M$7:$NZ$33,MATCH($B$101,'[1]2019'!$C$7:$C$33,0),MATCH(BN55,'[1]2019'!$M$5:$NZ$5))=0,OR(BN103="x",BN103="p")),"FH",IF(AND(INDEX('[1]2019'!$M$7:$NZ$33,MATCH($B$101,'[1]2019'!$C$7:$C$33,0),MATCH(BN55,'[1]2019'!$M$5:$NZ$5))&gt;2,OR(BN103="x",BN103="p")),"FH",INDEX('[1]2019'!$M$7:$NZ$33,MATCH($B$101,'[1]2019'!$C$7:$C$33,0),MATCH(BN55,'[1]2019'!$M$5:$NZ$5))))</f>
        <v>0</v>
      </c>
      <c r="BO102" s="36">
        <f>IF(AND(INDEX('[1]2019'!$M$7:$NZ$33,MATCH($B$101,'[1]2019'!$C$7:$C$33,0),MATCH(BO55,'[1]2019'!$M$5:$NZ$5))=0,OR(BO103="x",BO103="p")),"FH",IF(AND(INDEX('[1]2019'!$M$7:$NZ$33,MATCH($B$101,'[1]2019'!$C$7:$C$33,0),MATCH(BO55,'[1]2019'!$M$5:$NZ$5))&gt;2,OR(BO103="x",BO103="p")),"FH",INDEX('[1]2019'!$M$7:$NZ$33,MATCH($B$101,'[1]2019'!$C$7:$C$33,0),MATCH(BO55,'[1]2019'!$M$5:$NZ$5))))</f>
        <v>0</v>
      </c>
      <c r="BP102" s="36">
        <f>IF(AND(INDEX('[1]2019'!$M$7:$NZ$33,MATCH($B$101,'[1]2019'!$C$7:$C$33,0),MATCH(BP55,'[1]2019'!$M$5:$NZ$5))=0,OR(BP103="x",BP103="p")),"FH",IF(AND(INDEX('[1]2019'!$M$7:$NZ$33,MATCH($B$101,'[1]2019'!$C$7:$C$33,0),MATCH(BP55,'[1]2019'!$M$5:$NZ$5))&gt;2,OR(BP103="x",BP103="p")),"FH",INDEX('[1]2019'!$M$7:$NZ$33,MATCH($B$101,'[1]2019'!$C$7:$C$33,0),MATCH(BP55,'[1]2019'!$M$5:$NZ$5))))</f>
        <v>1</v>
      </c>
      <c r="BQ102" s="36">
        <f>IF(AND(INDEX('[1]2019'!$M$7:$NZ$33,MATCH($B$101,'[1]2019'!$C$7:$C$33,0),MATCH(BQ55,'[1]2019'!$M$5:$NZ$5))=0,OR(BQ103="x",BQ103="p")),"FH",IF(AND(INDEX('[1]2019'!$M$7:$NZ$33,MATCH($B$101,'[1]2019'!$C$7:$C$33,0),MATCH(BQ55,'[1]2019'!$M$5:$NZ$5))&gt;2,OR(BQ103="x",BQ103="p")),"FH",INDEX('[1]2019'!$M$7:$NZ$33,MATCH($B$101,'[1]2019'!$C$7:$C$33,0),MATCH(BQ55,'[1]2019'!$M$5:$NZ$5))))</f>
        <v>1</v>
      </c>
      <c r="BR102" s="36">
        <f>IF(AND(INDEX('[1]2019'!$M$7:$NZ$33,MATCH($B$101,'[1]2019'!$C$7:$C$33,0),MATCH(BR55,'[1]2019'!$M$5:$NZ$5))=0,OR(BR103="x",BR103="p")),"FH",IF(AND(INDEX('[1]2019'!$M$7:$NZ$33,MATCH($B$101,'[1]2019'!$C$7:$C$33,0),MATCH(BR55,'[1]2019'!$M$5:$NZ$5))&gt;2,OR(BR103="x",BR103="p")),"FH",INDEX('[1]2019'!$M$7:$NZ$33,MATCH($B$101,'[1]2019'!$C$7:$C$33,0),MATCH(BR55,'[1]2019'!$M$5:$NZ$5))))</f>
        <v>1</v>
      </c>
      <c r="BS102" s="36">
        <f>IF(AND(INDEX('[1]2019'!$M$7:$NZ$33,MATCH($B$101,'[1]2019'!$C$7:$C$33,0),MATCH(BS55,'[1]2019'!$M$5:$NZ$5))=0,OR(BS103="x",BS103="p")),"FH",IF(AND(INDEX('[1]2019'!$M$7:$NZ$33,MATCH($B$101,'[1]2019'!$C$7:$C$33,0),MATCH(BS55,'[1]2019'!$M$5:$NZ$5))&gt;2,OR(BS103="x",BS103="p")),"FH",INDEX('[1]2019'!$M$7:$NZ$33,MATCH($B$101,'[1]2019'!$C$7:$C$33,0),MATCH(BS55,'[1]2019'!$M$5:$NZ$5))))</f>
        <v>1</v>
      </c>
      <c r="BT102" s="36">
        <f>IF(AND(INDEX('[1]2019'!$M$7:$NZ$33,MATCH($B$101,'[1]2019'!$C$7:$C$33,0),MATCH(BT55,'[1]2019'!$M$5:$NZ$5))=0,OR(BT103="x",BT103="p")),"FH",IF(AND(INDEX('[1]2019'!$M$7:$NZ$33,MATCH($B$101,'[1]2019'!$C$7:$C$33,0),MATCH(BT55,'[1]2019'!$M$5:$NZ$5))&gt;2,OR(BT103="x",BT103="p")),"FH",INDEX('[1]2019'!$M$7:$NZ$33,MATCH($B$101,'[1]2019'!$C$7:$C$33,0),MATCH(BT55,'[1]2019'!$M$5:$NZ$5))))</f>
        <v>1</v>
      </c>
      <c r="BU102" s="36">
        <f>IF(AND(INDEX('[1]2019'!$M$7:$NZ$33,MATCH($B$101,'[1]2019'!$C$7:$C$33,0),MATCH(BU55,'[1]2019'!$M$5:$NZ$5))=0,OR(BU103="x",BU103="p")),"FH",IF(AND(INDEX('[1]2019'!$M$7:$NZ$33,MATCH($B$101,'[1]2019'!$C$7:$C$33,0),MATCH(BU55,'[1]2019'!$M$5:$NZ$5))&gt;2,OR(BU103="x",BU103="p")),"FH",INDEX('[1]2019'!$M$7:$NZ$33,MATCH($B$101,'[1]2019'!$C$7:$C$33,0),MATCH(BU55,'[1]2019'!$M$5:$NZ$5))))</f>
        <v>0</v>
      </c>
      <c r="BV102" s="36">
        <f>IF(AND(INDEX('[1]2019'!$M$7:$NZ$33,MATCH($B$101,'[1]2019'!$C$7:$C$33,0),MATCH(BV55,'[1]2019'!$M$5:$NZ$5))=0,OR(BV103="x",BV103="p")),"FH",IF(AND(INDEX('[1]2019'!$M$7:$NZ$33,MATCH($B$101,'[1]2019'!$C$7:$C$33,0),MATCH(BV55,'[1]2019'!$M$5:$NZ$5))&gt;2,OR(BV103="x",BV103="p")),"FH",INDEX('[1]2019'!$M$7:$NZ$33,MATCH($B$101,'[1]2019'!$C$7:$C$33,0),MATCH(BV55,'[1]2019'!$M$5:$NZ$5))))</f>
        <v>0</v>
      </c>
      <c r="BW102" s="36">
        <f>IF(AND(INDEX('[1]2019'!$M$7:$NZ$33,MATCH($B$101,'[1]2019'!$C$7:$C$33,0),MATCH(BW55,'[1]2019'!$M$5:$NZ$5))=0,OR(BW103="x",BW103="p")),"FH",IF(AND(INDEX('[1]2019'!$M$7:$NZ$33,MATCH($B$101,'[1]2019'!$C$7:$C$33,0),MATCH(BW55,'[1]2019'!$M$5:$NZ$5))&gt;2,OR(BW103="x",BW103="p")),"FH",INDEX('[1]2019'!$M$7:$NZ$33,MATCH($B$101,'[1]2019'!$C$7:$C$33,0),MATCH(BW55,'[1]2019'!$M$5:$NZ$5))))</f>
        <v>1</v>
      </c>
      <c r="BX102" s="36">
        <f>IF(AND(INDEX('[1]2019'!$M$7:$NZ$33,MATCH($B$101,'[1]2019'!$C$7:$C$33,0),MATCH(BX55,'[1]2019'!$M$5:$NZ$5))=0,OR(BX103="x",BX103="p")),"FH",IF(AND(INDEX('[1]2019'!$M$7:$NZ$33,MATCH($B$101,'[1]2019'!$C$7:$C$33,0),MATCH(BX55,'[1]2019'!$M$5:$NZ$5))&gt;2,OR(BX103="x",BX103="p")),"FH",INDEX('[1]2019'!$M$7:$NZ$33,MATCH($B$101,'[1]2019'!$C$7:$C$33,0),MATCH(BX55,'[1]2019'!$M$5:$NZ$5))))</f>
        <v>1</v>
      </c>
      <c r="BY102" s="36">
        <f>IF(AND(INDEX('[1]2019'!$M$7:$NZ$33,MATCH($B$101,'[1]2019'!$C$7:$C$33,0),MATCH(BY55,'[1]2019'!$M$5:$NZ$5))=0,OR(BY103="x",BY103="p")),"FH",IF(AND(INDEX('[1]2019'!$M$7:$NZ$33,MATCH($B$101,'[1]2019'!$C$7:$C$33,0),MATCH(BY55,'[1]2019'!$M$5:$NZ$5))&gt;2,OR(BY103="x",BY103="p")),"FH",INDEX('[1]2019'!$M$7:$NZ$33,MATCH($B$101,'[1]2019'!$C$7:$C$33,0),MATCH(BY55,'[1]2019'!$M$5:$NZ$5))))</f>
        <v>1</v>
      </c>
      <c r="BZ102" s="36">
        <f>IF(AND(INDEX('[1]2019'!$M$7:$NZ$33,MATCH($B$101,'[1]2019'!$C$7:$C$33,0),MATCH(BZ55,'[1]2019'!$M$5:$NZ$5))=0,OR(BZ103="x",BZ103="p")),"FH",IF(AND(INDEX('[1]2019'!$M$7:$NZ$33,MATCH($B$101,'[1]2019'!$C$7:$C$33,0),MATCH(BZ55,'[1]2019'!$M$5:$NZ$5))&gt;2,OR(BZ103="x",BZ103="p")),"FH",INDEX('[1]2019'!$M$7:$NZ$33,MATCH($B$101,'[1]2019'!$C$7:$C$33,0),MATCH(BZ55,'[1]2019'!$M$5:$NZ$5))))</f>
        <v>1</v>
      </c>
      <c r="CA102" s="36">
        <f>IF(AND(INDEX('[1]2019'!$M$7:$NZ$33,MATCH($B$101,'[1]2019'!$C$7:$C$33,0),MATCH(CA55,'[1]2019'!$M$5:$NZ$5))=0,OR(CA103="x",CA103="p")),"FH",IF(AND(INDEX('[1]2019'!$M$7:$NZ$33,MATCH($B$101,'[1]2019'!$C$7:$C$33,0),MATCH(CA55,'[1]2019'!$M$5:$NZ$5))&gt;2,OR(CA103="x",CA103="p")),"FH",INDEX('[1]2019'!$M$7:$NZ$33,MATCH($B$101,'[1]2019'!$C$7:$C$33,0),MATCH(CA55,'[1]2019'!$M$5:$NZ$5))))</f>
        <v>1</v>
      </c>
      <c r="CB102" s="36">
        <f>IF(AND(INDEX('[1]2019'!$M$7:$NZ$33,MATCH($B$101,'[1]2019'!$C$7:$C$33,0),MATCH(CB55,'[1]2019'!$M$5:$NZ$5))=0,OR(CB103="x",CB103="p")),"FH",IF(AND(INDEX('[1]2019'!$M$7:$NZ$33,MATCH($B$101,'[1]2019'!$C$7:$C$33,0),MATCH(CB55,'[1]2019'!$M$5:$NZ$5))&gt;2,OR(CB103="x",CB103="p")),"FH",INDEX('[1]2019'!$M$7:$NZ$33,MATCH($B$101,'[1]2019'!$C$7:$C$33,0),MATCH(CB55,'[1]2019'!$M$5:$NZ$5))))</f>
        <v>0</v>
      </c>
      <c r="CC102" s="36">
        <f>IF(AND(INDEX('[1]2019'!$M$7:$NZ$33,MATCH($B$101,'[1]2019'!$C$7:$C$33,0),MATCH(CC55,'[1]2019'!$M$5:$NZ$5))=0,OR(CC103="x",CC103="p")),"FH",IF(AND(INDEX('[1]2019'!$M$7:$NZ$33,MATCH($B$101,'[1]2019'!$C$7:$C$33,0),MATCH(CC55,'[1]2019'!$M$5:$NZ$5))&gt;2,OR(CC103="x",CC103="p")),"FH",INDEX('[1]2019'!$M$7:$NZ$33,MATCH($B$101,'[1]2019'!$C$7:$C$33,0),MATCH(CC55,'[1]2019'!$M$5:$NZ$5))))</f>
        <v>0</v>
      </c>
      <c r="CD102" s="36">
        <f>IF(AND(INDEX('[1]2019'!$M$7:$NZ$33,MATCH($B$101,'[1]2019'!$C$7:$C$33,0),MATCH(CD55,'[1]2019'!$M$5:$NZ$5))=0,OR(CD103="x",CD103="p")),"FH",IF(AND(INDEX('[1]2019'!$M$7:$NZ$33,MATCH($B$101,'[1]2019'!$C$7:$C$33,0),MATCH(CD55,'[1]2019'!$M$5:$NZ$5))&gt;2,OR(CD103="x",CD103="p")),"FH",INDEX('[1]2019'!$M$7:$NZ$33,MATCH($B$101,'[1]2019'!$C$7:$C$33,0),MATCH(CD55,'[1]2019'!$M$5:$NZ$5))))</f>
        <v>1</v>
      </c>
      <c r="CE102" s="36">
        <f>IF(AND(INDEX('[1]2019'!$M$7:$NZ$33,MATCH($B$101,'[1]2019'!$C$7:$C$33,0),MATCH(CE55,'[1]2019'!$M$5:$NZ$5))=0,OR(CE103="x",CE103="p")),"FH",IF(AND(INDEX('[1]2019'!$M$7:$NZ$33,MATCH($B$101,'[1]2019'!$C$7:$C$33,0),MATCH(CE55,'[1]2019'!$M$5:$NZ$5))&gt;2,OR(CE103="x",CE103="p")),"FH",INDEX('[1]2019'!$M$7:$NZ$33,MATCH($B$101,'[1]2019'!$C$7:$C$33,0),MATCH(CE55,'[1]2019'!$M$5:$NZ$5))))</f>
        <v>1</v>
      </c>
      <c r="CF102" s="36">
        <f>IF(AND(INDEX('[1]2019'!$M$7:$NZ$33,MATCH($B$101,'[1]2019'!$C$7:$C$33,0),MATCH(CF55,'[1]2019'!$M$5:$NZ$5))=0,OR(CF103="x",CF103="p")),"FH",IF(AND(INDEX('[1]2019'!$M$7:$NZ$33,MATCH($B$101,'[1]2019'!$C$7:$C$33,0),MATCH(CF55,'[1]2019'!$M$5:$NZ$5))&gt;2,OR(CF103="x",CF103="p")),"FH",INDEX('[1]2019'!$M$7:$NZ$33,MATCH($B$101,'[1]2019'!$C$7:$C$33,0),MATCH(CF55,'[1]2019'!$M$5:$NZ$5))))</f>
        <v>1</v>
      </c>
      <c r="CG102" s="36">
        <f>IF(AND(INDEX('[1]2019'!$M$7:$NZ$33,MATCH($B$101,'[1]2019'!$C$7:$C$33,0),MATCH(CG55,'[1]2019'!$M$5:$NZ$5))=0,OR(CG103="x",CG103="p")),"FH",IF(AND(INDEX('[1]2019'!$M$7:$NZ$33,MATCH($B$101,'[1]2019'!$C$7:$C$33,0),MATCH(CG55,'[1]2019'!$M$5:$NZ$5))&gt;2,OR(CG103="x",CG103="p")),"FH",INDEX('[1]2019'!$M$7:$NZ$33,MATCH($B$101,'[1]2019'!$C$7:$C$33,0),MATCH(CG55,'[1]2019'!$M$5:$NZ$5))))</f>
        <v>1</v>
      </c>
      <c r="CH102" s="36">
        <f>IF(AND(INDEX('[1]2019'!$M$7:$NZ$33,MATCH($B$101,'[1]2019'!$C$7:$C$33,0),MATCH(CH55,'[1]2019'!$M$5:$NZ$5))=0,OR(CH103="x",CH103="p")),"FH",IF(AND(INDEX('[1]2019'!$M$7:$NZ$33,MATCH($B$101,'[1]2019'!$C$7:$C$33,0),MATCH(CH55,'[1]2019'!$M$5:$NZ$5))&gt;2,OR(CH103="x",CH103="p")),"FH",INDEX('[1]2019'!$M$7:$NZ$33,MATCH($B$101,'[1]2019'!$C$7:$C$33,0),MATCH(CH55,'[1]2019'!$M$5:$NZ$5))))</f>
        <v>1</v>
      </c>
      <c r="CI102" s="36">
        <f>IF(AND(INDEX('[1]2019'!$M$7:$NZ$33,MATCH($B$101,'[1]2019'!$C$7:$C$33,0),MATCH(CI55,'[1]2019'!$M$5:$NZ$5))=0,OR(CI103="x",CI103="p")),"FH",IF(AND(INDEX('[1]2019'!$M$7:$NZ$33,MATCH($B$101,'[1]2019'!$C$7:$C$33,0),MATCH(CI55,'[1]2019'!$M$5:$NZ$5))&gt;2,OR(CI103="x",CI103="p")),"FH",INDEX('[1]2019'!$M$7:$NZ$33,MATCH($B$101,'[1]2019'!$C$7:$C$33,0),MATCH(CI55,'[1]2019'!$M$5:$NZ$5))))</f>
        <v>0</v>
      </c>
      <c r="CJ102" s="36">
        <f>IF(AND(INDEX('[1]2019'!$M$7:$NZ$33,MATCH($B$101,'[1]2019'!$C$7:$C$33,0),MATCH(CJ55,'[1]2019'!$M$5:$NZ$5))=0,OR(CJ103="x",CJ103="p")),"FH",IF(AND(INDEX('[1]2019'!$M$7:$NZ$33,MATCH($B$101,'[1]2019'!$C$7:$C$33,0),MATCH(CJ55,'[1]2019'!$M$5:$NZ$5))&gt;2,OR(CJ103="x",CJ103="p")),"FH",INDEX('[1]2019'!$M$7:$NZ$33,MATCH($B$101,'[1]2019'!$C$7:$C$33,0),MATCH(CJ55,'[1]2019'!$M$5:$NZ$5))))</f>
        <v>0</v>
      </c>
      <c r="CK102" s="36">
        <f>IF(AND(INDEX('[1]2019'!$M$7:$NZ$33,MATCH($B$101,'[1]2019'!$C$7:$C$33,0),MATCH(CK55,'[1]2019'!$M$5:$NZ$5))=0,OR(CK103="x",CK103="p")),"FH",IF(AND(INDEX('[1]2019'!$M$7:$NZ$33,MATCH($B$101,'[1]2019'!$C$7:$C$33,0),MATCH(CK55,'[1]2019'!$M$5:$NZ$5))&gt;2,OR(CK103="x",CK103="p")),"FH",INDEX('[1]2019'!$M$7:$NZ$33,MATCH($B$101,'[1]2019'!$C$7:$C$33,0),MATCH(CK55,'[1]2019'!$M$5:$NZ$5))))</f>
        <v>1</v>
      </c>
      <c r="CL102" s="36">
        <f>IF(AND(INDEX('[1]2019'!$M$7:$NZ$33,MATCH($B$101,'[1]2019'!$C$7:$C$33,0),MATCH(CL55,'[1]2019'!$M$5:$NZ$5))=0,OR(CL103="x",CL103="p")),"FH",IF(AND(INDEX('[1]2019'!$M$7:$NZ$33,MATCH($B$101,'[1]2019'!$C$7:$C$33,0),MATCH(CL55,'[1]2019'!$M$5:$NZ$5))&gt;2,OR(CL103="x",CL103="p")),"FH",INDEX('[1]2019'!$M$7:$NZ$33,MATCH($B$101,'[1]2019'!$C$7:$C$33,0),MATCH(CL55,'[1]2019'!$M$5:$NZ$5))))</f>
        <v>1</v>
      </c>
      <c r="CM102" s="36">
        <f>IF(AND(INDEX('[1]2019'!$M$7:$NZ$33,MATCH($B$101,'[1]2019'!$C$7:$C$33,0),MATCH(CM55,'[1]2019'!$M$5:$NZ$5))=0,OR(CM103="x",CM103="p")),"FH",IF(AND(INDEX('[1]2019'!$M$7:$NZ$33,MATCH($B$101,'[1]2019'!$C$7:$C$33,0),MATCH(CM55,'[1]2019'!$M$5:$NZ$5))&gt;2,OR(CM103="x",CM103="p")),"FH",INDEX('[1]2019'!$M$7:$NZ$33,MATCH($B$101,'[1]2019'!$C$7:$C$33,0),MATCH(CM55,'[1]2019'!$M$5:$NZ$5))))</f>
        <v>1</v>
      </c>
      <c r="CN102" s="36">
        <f>IF(AND(INDEX('[1]2019'!$M$7:$NZ$33,MATCH($B$101,'[1]2019'!$C$7:$C$33,0),MATCH(CN55,'[1]2019'!$M$5:$NZ$5))=0,OR(CN103="x",CN103="p")),"FH",IF(AND(INDEX('[1]2019'!$M$7:$NZ$33,MATCH($B$101,'[1]2019'!$C$7:$C$33,0),MATCH(CN55,'[1]2019'!$M$5:$NZ$5))&gt;2,OR(CN103="x",CN103="p")),"FH",INDEX('[1]2019'!$M$7:$NZ$33,MATCH($B$101,'[1]2019'!$C$7:$C$33,0),MATCH(CN55,'[1]2019'!$M$5:$NZ$5))))</f>
        <v>1</v>
      </c>
      <c r="CO102" s="36">
        <f>IF(AND(INDEX('[1]2019'!$M$7:$NZ$33,MATCH($B$101,'[1]2019'!$C$7:$C$33,0),MATCH(CO55,'[1]2019'!$M$5:$NZ$5))=0,OR(CO103="x",CO103="p")),"FH",IF(AND(INDEX('[1]2019'!$M$7:$NZ$33,MATCH($B$101,'[1]2019'!$C$7:$C$33,0),MATCH(CO55,'[1]2019'!$M$5:$NZ$5))&gt;2,OR(CO103="x",CO103="p")),"FH",INDEX('[1]2019'!$M$7:$NZ$33,MATCH($B$101,'[1]2019'!$C$7:$C$33,0),MATCH(CO55,'[1]2019'!$M$5:$NZ$5))))</f>
        <v>1</v>
      </c>
      <c r="CP102" s="36">
        <f>IF(AND(INDEX('[1]2019'!$M$7:$NZ$33,MATCH($B$101,'[1]2019'!$C$7:$C$33,0),MATCH(CP55,'[1]2019'!$M$5:$NZ$5))=0,OR(CP103="x",CP103="p")),"FH",IF(AND(INDEX('[1]2019'!$M$7:$NZ$33,MATCH($B$101,'[1]2019'!$C$7:$C$33,0),MATCH(CP55,'[1]2019'!$M$5:$NZ$5))&gt;2,OR(CP103="x",CP103="p")),"FH",INDEX('[1]2019'!$M$7:$NZ$33,MATCH($B$101,'[1]2019'!$C$7:$C$33,0),MATCH(CP55,'[1]2019'!$M$5:$NZ$5))))</f>
        <v>0</v>
      </c>
      <c r="CQ102" s="36">
        <f>IF(AND(INDEX('[1]2019'!$M$7:$NZ$33,MATCH($B$101,'[1]2019'!$C$7:$C$33,0),MATCH(CQ55,'[1]2019'!$M$5:$NZ$5))=0,OR(CQ103="x",CQ103="p")),"FH",IF(AND(INDEX('[1]2019'!$M$7:$NZ$33,MATCH($B$101,'[1]2019'!$C$7:$C$33,0),MATCH(CQ55,'[1]2019'!$M$5:$NZ$5))&gt;2,OR(CQ103="x",CQ103="p")),"FH",INDEX('[1]2019'!$M$7:$NZ$33,MATCH($B$101,'[1]2019'!$C$7:$C$33,0),MATCH(CQ55,'[1]2019'!$M$5:$NZ$5))))</f>
        <v>0</v>
      </c>
      <c r="CR102" s="36">
        <f>IF(AND(INDEX('[1]2019'!$M$7:$NZ$33,MATCH($B$101,'[1]2019'!$C$7:$C$33,0),MATCH(CR55,'[1]2019'!$M$5:$NZ$5))=0,OR(CR103="x",CR103="p")),"FH",IF(AND(INDEX('[1]2019'!$M$7:$NZ$33,MATCH($B$101,'[1]2019'!$C$7:$C$33,0),MATCH(CR55,'[1]2019'!$M$5:$NZ$5))&gt;2,OR(CR103="x",CR103="p")),"FH",INDEX('[1]2019'!$M$7:$NZ$33,MATCH($B$101,'[1]2019'!$C$7:$C$33,0),MATCH(CR55,'[1]2019'!$M$5:$NZ$5))))</f>
        <v>1</v>
      </c>
      <c r="CS102" s="36">
        <f>IF(AND(INDEX('[1]2019'!$M$7:$NZ$33,MATCH($B$101,'[1]2019'!$C$7:$C$33,0),MATCH(CS55,'[1]2019'!$M$5:$NZ$5))=0,OR(CS103="x",CS103="p")),"FH",IF(AND(INDEX('[1]2019'!$M$7:$NZ$33,MATCH($B$101,'[1]2019'!$C$7:$C$33,0),MATCH(CS55,'[1]2019'!$M$5:$NZ$5))&gt;2,OR(CS103="x",CS103="p")),"FH",INDEX('[1]2019'!$M$7:$NZ$33,MATCH($B$101,'[1]2019'!$C$7:$C$33,0),MATCH(CS55,'[1]2019'!$M$5:$NZ$5))))</f>
        <v>1</v>
      </c>
      <c r="CT102" s="36">
        <f>IF(AND(INDEX('[1]2019'!$M$7:$NZ$33,MATCH($B$101,'[1]2019'!$C$7:$C$33,0),MATCH(CT55,'[1]2019'!$M$5:$NZ$5))=0,OR(CT103="x",CT103="p")),"FH",IF(AND(INDEX('[1]2019'!$M$7:$NZ$33,MATCH($B$101,'[1]2019'!$C$7:$C$33,0),MATCH(CT55,'[1]2019'!$M$5:$NZ$5))&gt;2,OR(CT103="x",CT103="p")),"FH",INDEX('[1]2019'!$M$7:$NZ$33,MATCH($B$101,'[1]2019'!$C$7:$C$33,0),MATCH(CT55,'[1]2019'!$M$5:$NZ$5))))</f>
        <v>1</v>
      </c>
      <c r="CU102" s="36">
        <f>IF(AND(INDEX('[1]2019'!$M$7:$NZ$33,MATCH($B$101,'[1]2019'!$C$7:$C$33,0),MATCH(CU55,'[1]2019'!$M$5:$NZ$5))=0,OR(CU103="x",CU103="p")),"FH",IF(AND(INDEX('[1]2019'!$M$7:$NZ$33,MATCH($B$101,'[1]2019'!$C$7:$C$33,0),MATCH(CU55,'[1]2019'!$M$5:$NZ$5))&gt;2,OR(CU103="x",CU103="p")),"FH",INDEX('[1]2019'!$M$7:$NZ$33,MATCH($B$101,'[1]2019'!$C$7:$C$33,0),MATCH(CU55,'[1]2019'!$M$5:$NZ$5))))</f>
        <v>1</v>
      </c>
      <c r="CV102" s="36">
        <f>IF(AND(INDEX('[1]2019'!$M$7:$NZ$33,MATCH($B$101,'[1]2019'!$C$7:$C$33,0),MATCH(CV55,'[1]2019'!$M$5:$NZ$5))=0,OR(CV103="x",CV103="p")),"FH",IF(AND(INDEX('[1]2019'!$M$7:$NZ$33,MATCH($B$101,'[1]2019'!$C$7:$C$33,0),MATCH(CV55,'[1]2019'!$M$5:$NZ$5))&gt;2,OR(CV103="x",CV103="p")),"FH",INDEX('[1]2019'!$M$7:$NZ$33,MATCH($B$101,'[1]2019'!$C$7:$C$33,0),MATCH(CV55,'[1]2019'!$M$5:$NZ$5))))</f>
        <v>1</v>
      </c>
      <c r="CW102" s="36">
        <f>IF(AND(INDEX('[1]2019'!$M$7:$NZ$33,MATCH($B$101,'[1]2019'!$C$7:$C$33,0),MATCH(CW55,'[1]2019'!$M$5:$NZ$5))=0,OR(CW103="x",CW103="p")),"FH",IF(AND(INDEX('[1]2019'!$M$7:$NZ$33,MATCH($B$101,'[1]2019'!$C$7:$C$33,0),MATCH(CW55,'[1]2019'!$M$5:$NZ$5))&gt;2,OR(CW103="x",CW103="p")),"FH",INDEX('[1]2019'!$M$7:$NZ$33,MATCH($B$101,'[1]2019'!$C$7:$C$33,0),MATCH(CW55,'[1]2019'!$M$5:$NZ$5))))</f>
        <v>0</v>
      </c>
      <c r="CX102" s="36">
        <f>IF(AND(INDEX('[1]2019'!$M$7:$NZ$33,MATCH($B$101,'[1]2019'!$C$7:$C$33,0),MATCH(CX55,'[1]2019'!$M$5:$NZ$5))=0,OR(CX103="x",CX103="p")),"FH",IF(AND(INDEX('[1]2019'!$M$7:$NZ$33,MATCH($B$101,'[1]2019'!$C$7:$C$33,0),MATCH(CX55,'[1]2019'!$M$5:$NZ$5))&gt;2,OR(CX103="x",CX103="p")),"FH",INDEX('[1]2019'!$M$7:$NZ$33,MATCH($B$101,'[1]2019'!$C$7:$C$33,0),MATCH(CX55,'[1]2019'!$M$5:$NZ$5))))</f>
        <v>0</v>
      </c>
      <c r="CY102" s="36">
        <f>IF(AND(INDEX('[1]2019'!$M$7:$NZ$33,MATCH($B$101,'[1]2019'!$C$7:$C$33,0),MATCH(CY55,'[1]2019'!$M$5:$NZ$5))=0,OR(CY103="x",CY103="p")),"FH",IF(AND(INDEX('[1]2019'!$M$7:$NZ$33,MATCH($B$101,'[1]2019'!$C$7:$C$33,0),MATCH(CY55,'[1]2019'!$M$5:$NZ$5))&gt;2,OR(CY103="x",CY103="p")),"FH",INDEX('[1]2019'!$M$7:$NZ$33,MATCH($B$101,'[1]2019'!$C$7:$C$33,0),MATCH(CY55,'[1]2019'!$M$5:$NZ$5))))</f>
        <v>1</v>
      </c>
      <c r="CZ102" s="36">
        <f>IF(AND(INDEX('[1]2019'!$M$7:$NZ$33,MATCH($B$101,'[1]2019'!$C$7:$C$33,0),MATCH(CZ55,'[1]2019'!$M$5:$NZ$5))=0,OR(CZ103="x",CZ103="p")),"FH",IF(AND(INDEX('[1]2019'!$M$7:$NZ$33,MATCH($B$101,'[1]2019'!$C$7:$C$33,0),MATCH(CZ55,'[1]2019'!$M$5:$NZ$5))&gt;2,OR(CZ103="x",CZ103="p")),"FH",INDEX('[1]2019'!$M$7:$NZ$33,MATCH($B$101,'[1]2019'!$C$7:$C$33,0),MATCH(CZ55,'[1]2019'!$M$5:$NZ$5))))</f>
        <v>1</v>
      </c>
      <c r="DA102" s="36">
        <f>IF(AND(INDEX('[1]2019'!$M$7:$NZ$33,MATCH($B$101,'[1]2019'!$C$7:$C$33,0),MATCH(DA55,'[1]2019'!$M$5:$NZ$5))=0,OR(DA103="x",DA103="p")),"FH",IF(AND(INDEX('[1]2019'!$M$7:$NZ$33,MATCH($B$101,'[1]2019'!$C$7:$C$33,0),MATCH(DA55,'[1]2019'!$M$5:$NZ$5))&gt;2,OR(DA103="x",DA103="p")),"FH",INDEX('[1]2019'!$M$7:$NZ$33,MATCH($B$101,'[1]2019'!$C$7:$C$33,0),MATCH(DA55,'[1]2019'!$M$5:$NZ$5))))</f>
        <v>1</v>
      </c>
      <c r="DB102" s="36">
        <f>IF(AND(INDEX('[1]2019'!$M$7:$NZ$33,MATCH($B$101,'[1]2019'!$C$7:$C$33,0),MATCH(DB55,'[1]2019'!$M$5:$NZ$5))=0,OR(DB103="x",DB103="p")),"FH",IF(AND(INDEX('[1]2019'!$M$7:$NZ$33,MATCH($B$101,'[1]2019'!$C$7:$C$33,0),MATCH(DB55,'[1]2019'!$M$5:$NZ$5))&gt;2,OR(DB103="x",DB103="p")),"FH",INDEX('[1]2019'!$M$7:$NZ$33,MATCH($B$101,'[1]2019'!$C$7:$C$33,0),MATCH(DB55,'[1]2019'!$M$5:$NZ$5))))</f>
        <v>1</v>
      </c>
      <c r="DC102" s="36">
        <f>IF(AND(INDEX('[1]2019'!$M$7:$NZ$33,MATCH($B$101,'[1]2019'!$C$7:$C$33,0),MATCH(DC55,'[1]2019'!$M$5:$NZ$5))=0,OR(DC103="x",DC103="p")),"FH",IF(AND(INDEX('[1]2019'!$M$7:$NZ$33,MATCH($B$101,'[1]2019'!$C$7:$C$33,0),MATCH(DC55,'[1]2019'!$M$5:$NZ$5))&gt;2,OR(DC103="x",DC103="p")),"FH",INDEX('[1]2019'!$M$7:$NZ$33,MATCH($B$101,'[1]2019'!$C$7:$C$33,0),MATCH(DC55,'[1]2019'!$M$5:$NZ$5))))</f>
        <v>1</v>
      </c>
      <c r="DD102" s="36">
        <f>IF(AND(INDEX('[1]2019'!$M$7:$NZ$33,MATCH($B$101,'[1]2019'!$C$7:$C$33,0),MATCH(DD55,'[1]2019'!$M$5:$NZ$5))=0,OR(DD103="x",DD103="p")),"FH",IF(AND(INDEX('[1]2019'!$M$7:$NZ$33,MATCH($B$101,'[1]2019'!$C$7:$C$33,0),MATCH(DD55,'[1]2019'!$M$5:$NZ$5))&gt;2,OR(DD103="x",DD103="p")),"FH",INDEX('[1]2019'!$M$7:$NZ$33,MATCH($B$101,'[1]2019'!$C$7:$C$33,0),MATCH(DD55,'[1]2019'!$M$5:$NZ$5))))</f>
        <v>0</v>
      </c>
      <c r="DE102" s="36">
        <f>IF(AND(INDEX('[1]2019'!$M$7:$NZ$33,MATCH($B$101,'[1]2019'!$C$7:$C$33,0),MATCH(DE55,'[1]2019'!$M$5:$NZ$5))=0,OR(DE103="x",DE103="p")),"FH",IF(AND(INDEX('[1]2019'!$M$7:$NZ$33,MATCH($B$101,'[1]2019'!$C$7:$C$33,0),MATCH(DE55,'[1]2019'!$M$5:$NZ$5))&gt;2,OR(DE103="x",DE103="p")),"FH",INDEX('[1]2019'!$M$7:$NZ$33,MATCH($B$101,'[1]2019'!$C$7:$C$33,0),MATCH(DE55,'[1]2019'!$M$5:$NZ$5))))</f>
        <v>0</v>
      </c>
      <c r="DF102" s="36">
        <f>IF(AND(INDEX('[1]2019'!$M$7:$NZ$33,MATCH($B$101,'[1]2019'!$C$7:$C$33,0),MATCH(DF55,'[1]2019'!$M$5:$NZ$5))=0,OR(DF103="x",DF103="p")),"FH",IF(AND(INDEX('[1]2019'!$M$7:$NZ$33,MATCH($B$101,'[1]2019'!$C$7:$C$33,0),MATCH(DF55,'[1]2019'!$M$5:$NZ$5))&gt;2,OR(DF103="x",DF103="p")),"FH",INDEX('[1]2019'!$M$7:$NZ$33,MATCH($B$101,'[1]2019'!$C$7:$C$33,0),MATCH(DF55,'[1]2019'!$M$5:$NZ$5))))</f>
        <v>1</v>
      </c>
      <c r="DG102" s="36">
        <f>IF(AND(INDEX('[1]2019'!$M$7:$NZ$33,MATCH($B$101,'[1]2019'!$C$7:$C$33,0),MATCH(DG55,'[1]2019'!$M$5:$NZ$5))=0,OR(DG103="x",DG103="p")),"FH",IF(AND(INDEX('[1]2019'!$M$7:$NZ$33,MATCH($B$101,'[1]2019'!$C$7:$C$33,0),MATCH(DG55,'[1]2019'!$M$5:$NZ$5))&gt;2,OR(DG103="x",DG103="p")),"FH",INDEX('[1]2019'!$M$7:$NZ$33,MATCH($B$101,'[1]2019'!$C$7:$C$33,0),MATCH(DG55,'[1]2019'!$M$5:$NZ$5))))</f>
        <v>1</v>
      </c>
      <c r="DH102" s="36">
        <f>IF(AND(INDEX('[1]2019'!$M$7:$NZ$33,MATCH($B$101,'[1]2019'!$C$7:$C$33,0),MATCH(DH55,'[1]2019'!$M$5:$NZ$5))=0,OR(DH103="x",DH103="p")),"FH",IF(AND(INDEX('[1]2019'!$M$7:$NZ$33,MATCH($B$101,'[1]2019'!$C$7:$C$33,0),MATCH(DH55,'[1]2019'!$M$5:$NZ$5))&gt;2,OR(DH103="x",DH103="p")),"FH",INDEX('[1]2019'!$M$7:$NZ$33,MATCH($B$101,'[1]2019'!$C$7:$C$33,0),MATCH(DH55,'[1]2019'!$M$5:$NZ$5))))</f>
        <v>1</v>
      </c>
      <c r="DI102" s="36">
        <f>IF(AND(INDEX('[1]2019'!$M$7:$NZ$33,MATCH($B$101,'[1]2019'!$C$7:$C$33,0),MATCH(DI55,'[1]2019'!$M$5:$NZ$5))=0,OR(DI103="x",DI103="p")),"FH",IF(AND(INDEX('[1]2019'!$M$7:$NZ$33,MATCH($B$101,'[1]2019'!$C$7:$C$33,0),MATCH(DI55,'[1]2019'!$M$5:$NZ$5))&gt;2,OR(DI103="x",DI103="p")),"FH",INDEX('[1]2019'!$M$7:$NZ$33,MATCH($B$101,'[1]2019'!$C$7:$C$33,0),MATCH(DI55,'[1]2019'!$M$5:$NZ$5))))</f>
        <v>1</v>
      </c>
      <c r="DJ102" s="36">
        <f>IF(AND(INDEX('[1]2019'!$M$7:$NZ$33,MATCH($B$101,'[1]2019'!$C$7:$C$33,0),MATCH(DJ55,'[1]2019'!$M$5:$NZ$5))=0,OR(DJ103="x",DJ103="p")),"FH",IF(AND(INDEX('[1]2019'!$M$7:$NZ$33,MATCH($B$101,'[1]2019'!$C$7:$C$33,0),MATCH(DJ55,'[1]2019'!$M$5:$NZ$5))&gt;2,OR(DJ103="x",DJ103="p")),"FH",INDEX('[1]2019'!$M$7:$NZ$33,MATCH($B$101,'[1]2019'!$C$7:$C$33,0),MATCH(DJ55,'[1]2019'!$M$5:$NZ$5))))</f>
        <v>1</v>
      </c>
      <c r="DK102" s="36">
        <f>IF(AND(INDEX('[1]2019'!$M$7:$NZ$33,MATCH($B$101,'[1]2019'!$C$7:$C$33,0),MATCH(DK55,'[1]2019'!$M$5:$NZ$5))=0,OR(DK103="x",DK103="p")),"FH",IF(AND(INDEX('[1]2019'!$M$7:$NZ$33,MATCH($B$101,'[1]2019'!$C$7:$C$33,0),MATCH(DK55,'[1]2019'!$M$5:$NZ$5))&gt;2,OR(DK103="x",DK103="p")),"FH",INDEX('[1]2019'!$M$7:$NZ$33,MATCH($B$101,'[1]2019'!$C$7:$C$33,0),MATCH(DK55,'[1]2019'!$M$5:$NZ$5))))</f>
        <v>0</v>
      </c>
      <c r="DL102" s="36">
        <f>IF(AND(INDEX('[1]2019'!$M$7:$NZ$33,MATCH($B$101,'[1]2019'!$C$7:$C$33,0),MATCH(DL55,'[1]2019'!$M$5:$NZ$5))=0,OR(DL103="x",DL103="p")),"FH",IF(AND(INDEX('[1]2019'!$M$7:$NZ$33,MATCH($B$101,'[1]2019'!$C$7:$C$33,0),MATCH(DL55,'[1]2019'!$M$5:$NZ$5))&gt;2,OR(DL103="x",DL103="p")),"FH",INDEX('[1]2019'!$M$7:$NZ$33,MATCH($B$101,'[1]2019'!$C$7:$C$33,0),MATCH(DL55,'[1]2019'!$M$5:$NZ$5))))</f>
        <v>0</v>
      </c>
      <c r="DM102" s="36">
        <f>IF(AND(INDEX('[1]2019'!$M$7:$NZ$33,MATCH($B$101,'[1]2019'!$C$7:$C$33,0),MATCH(DM55,'[1]2019'!$M$5:$NZ$5))=0,OR(DM103="x",DM103="p")),"FH",IF(AND(INDEX('[1]2019'!$M$7:$NZ$33,MATCH($B$101,'[1]2019'!$C$7:$C$33,0),MATCH(DM55,'[1]2019'!$M$5:$NZ$5))&gt;2,OR(DM103="x",DM103="p")),"FH",INDEX('[1]2019'!$M$7:$NZ$33,MATCH($B$101,'[1]2019'!$C$7:$C$33,0),MATCH(DM55,'[1]2019'!$M$5:$NZ$5))))</f>
        <v>3</v>
      </c>
      <c r="DN102" s="36">
        <f>IF(AND(INDEX('[1]2019'!$M$7:$NZ$33,MATCH($B$101,'[1]2019'!$C$7:$C$33,0),MATCH(DN55,'[1]2019'!$M$5:$NZ$5))=0,OR(DN103="x",DN103="p")),"FH",IF(AND(INDEX('[1]2019'!$M$7:$NZ$33,MATCH($B$101,'[1]2019'!$C$7:$C$33,0),MATCH(DN55,'[1]2019'!$M$5:$NZ$5))&gt;2,OR(DN103="x",DN103="p")),"FH",INDEX('[1]2019'!$M$7:$NZ$33,MATCH($B$101,'[1]2019'!$C$7:$C$33,0),MATCH(DN55,'[1]2019'!$M$5:$NZ$5))))</f>
        <v>3</v>
      </c>
      <c r="DO102" s="36">
        <f>IF(AND(INDEX('[1]2019'!$M$7:$NZ$33,MATCH($B$101,'[1]2019'!$C$7:$C$33,0),MATCH(DO55,'[1]2019'!$M$5:$NZ$5))=0,OR(DO103="x",DO103="p")),"FH",IF(AND(INDEX('[1]2019'!$M$7:$NZ$33,MATCH($B$101,'[1]2019'!$C$7:$C$33,0),MATCH(DO55,'[1]2019'!$M$5:$NZ$5))&gt;2,OR(DO103="x",DO103="p")),"FH",INDEX('[1]2019'!$M$7:$NZ$33,MATCH($B$101,'[1]2019'!$C$7:$C$33,0),MATCH(DO55,'[1]2019'!$M$5:$NZ$5))))</f>
        <v>3</v>
      </c>
      <c r="DP102" s="36">
        <f>IF(AND(INDEX('[1]2019'!$M$7:$NZ$33,MATCH($B$101,'[1]2019'!$C$7:$C$33,0),MATCH(DP55,'[1]2019'!$M$5:$NZ$5))=0,OR(DP103="x",DP103="p")),"FH",IF(AND(INDEX('[1]2019'!$M$7:$NZ$33,MATCH($B$101,'[1]2019'!$C$7:$C$33,0),MATCH(DP55,'[1]2019'!$M$5:$NZ$5))&gt;2,OR(DP103="x",DP103="p")),"FH",INDEX('[1]2019'!$M$7:$NZ$33,MATCH($B$101,'[1]2019'!$C$7:$C$33,0),MATCH(DP55,'[1]2019'!$M$5:$NZ$5))))</f>
        <v>3</v>
      </c>
      <c r="DQ102" s="36">
        <f>IF(AND(INDEX('[1]2019'!$M$7:$NZ$33,MATCH($B$101,'[1]2019'!$C$7:$C$33,0),MATCH(DQ55,'[1]2019'!$M$5:$NZ$5))=0,OR(DQ103="x",DQ103="p")),"FH",IF(AND(INDEX('[1]2019'!$M$7:$NZ$33,MATCH($B$101,'[1]2019'!$C$7:$C$33,0),MATCH(DQ55,'[1]2019'!$M$5:$NZ$5))&gt;2,OR(DQ103="x",DQ103="p")),"FH",INDEX('[1]2019'!$M$7:$NZ$33,MATCH($B$101,'[1]2019'!$C$7:$C$33,0),MATCH(DQ55,'[1]2019'!$M$5:$NZ$5))))</f>
        <v>3</v>
      </c>
      <c r="DR102" s="36">
        <f>IF(AND(INDEX('[1]2019'!$M$7:$NZ$33,MATCH($B$101,'[1]2019'!$C$7:$C$33,0),MATCH(DR55,'[1]2019'!$M$5:$NZ$5))=0,OR(DR103="x",DR103="p")),"FH",IF(AND(INDEX('[1]2019'!$M$7:$NZ$33,MATCH($B$101,'[1]2019'!$C$7:$C$33,0),MATCH(DR55,'[1]2019'!$M$5:$NZ$5))&gt;2,OR(DR103="x",DR103="p")),"FH",INDEX('[1]2019'!$M$7:$NZ$33,MATCH($B$101,'[1]2019'!$C$7:$C$33,0),MATCH(DR55,'[1]2019'!$M$5:$NZ$5))))</f>
        <v>0</v>
      </c>
      <c r="DS102" s="36">
        <f>IF(AND(INDEX('[1]2019'!$M$7:$NZ$33,MATCH($B$101,'[1]2019'!$C$7:$C$33,0),MATCH(DS55,'[1]2019'!$M$5:$NZ$5))=0,OR(DS103="x",DS103="p")),"FH",IF(AND(INDEX('[1]2019'!$M$7:$NZ$33,MATCH($B$101,'[1]2019'!$C$7:$C$33,0),MATCH(DS55,'[1]2019'!$M$5:$NZ$5))&gt;2,OR(DS103="x",DS103="p")),"FH",INDEX('[1]2019'!$M$7:$NZ$33,MATCH($B$101,'[1]2019'!$C$7:$C$33,0),MATCH(DS55,'[1]2019'!$M$5:$NZ$5))))</f>
        <v>0</v>
      </c>
      <c r="DT102" s="36">
        <f>IF(AND(INDEX('[1]2019'!$M$7:$NZ$33,MATCH($B$101,'[1]2019'!$C$7:$C$33,0),MATCH(DT55,'[1]2019'!$M$5:$NZ$5))=0,OR(DT103="x",DT103="p")),"FH",IF(AND(INDEX('[1]2019'!$M$7:$NZ$33,MATCH($B$101,'[1]2019'!$C$7:$C$33,0),MATCH(DT55,'[1]2019'!$M$5:$NZ$5))&gt;2,OR(DT103="x",DT103="p")),"FH",INDEX('[1]2019'!$M$7:$NZ$33,MATCH($B$101,'[1]2019'!$C$7:$C$33,0),MATCH(DT55,'[1]2019'!$M$5:$NZ$5))))</f>
        <v>5</v>
      </c>
      <c r="DU102" s="36">
        <f>IF(AND(INDEX('[1]2019'!$M$7:$NZ$33,MATCH($B$101,'[1]2019'!$C$7:$C$33,0),MATCH(DU55,'[1]2019'!$M$5:$NZ$5))=0,OR(DU103="x",DU103="p")),"FH",IF(AND(INDEX('[1]2019'!$M$7:$NZ$33,MATCH($B$101,'[1]2019'!$C$7:$C$33,0),MATCH(DU55,'[1]2019'!$M$5:$NZ$5))&gt;2,OR(DU103="x",DU103="p")),"FH",INDEX('[1]2019'!$M$7:$NZ$33,MATCH($B$101,'[1]2019'!$C$7:$C$33,0),MATCH(DU55,'[1]2019'!$M$5:$NZ$5))))</f>
        <v>1</v>
      </c>
      <c r="DV102" s="36">
        <f>IF(AND(INDEX('[1]2019'!$M$7:$NZ$33,MATCH($B$101,'[1]2019'!$C$7:$C$33,0),MATCH(DV55,'[1]2019'!$M$5:$NZ$5))=0,OR(DV103="x",DV103="p")),"FH",IF(AND(INDEX('[1]2019'!$M$7:$NZ$33,MATCH($B$101,'[1]2019'!$C$7:$C$33,0),MATCH(DV55,'[1]2019'!$M$5:$NZ$5))&gt;2,OR(DV103="x",DV103="p")),"FH",INDEX('[1]2019'!$M$7:$NZ$33,MATCH($B$101,'[1]2019'!$C$7:$C$33,0),MATCH(DV55,'[1]2019'!$M$5:$NZ$5))))</f>
        <v>1</v>
      </c>
      <c r="DW102" s="36">
        <f>IF(AND(INDEX('[1]2019'!$M$7:$NZ$33,MATCH($B$101,'[1]2019'!$C$7:$C$33,0),MATCH(DW55,'[1]2019'!$M$5:$NZ$5))=0,OR(DW103="x",DW103="p")),"FH",IF(AND(INDEX('[1]2019'!$M$7:$NZ$33,MATCH($B$101,'[1]2019'!$C$7:$C$33,0),MATCH(DW55,'[1]2019'!$M$5:$NZ$5))&gt;2,OR(DW103="x",DW103="p")),"FH",INDEX('[1]2019'!$M$7:$NZ$33,MATCH($B$101,'[1]2019'!$C$7:$C$33,0),MATCH(DW55,'[1]2019'!$M$5:$NZ$5))))</f>
        <v>1</v>
      </c>
      <c r="DX102" s="36">
        <f>IF(AND(INDEX('[1]2019'!$M$7:$NZ$33,MATCH($B$101,'[1]2019'!$C$7:$C$33,0),MATCH(DX55,'[1]2019'!$M$5:$NZ$5))=0,OR(DX103="x",DX103="p")),"FH",IF(AND(INDEX('[1]2019'!$M$7:$NZ$33,MATCH($B$101,'[1]2019'!$C$7:$C$33,0),MATCH(DX55,'[1]2019'!$M$5:$NZ$5))&gt;2,OR(DX103="x",DX103="p")),"FH",INDEX('[1]2019'!$M$7:$NZ$33,MATCH($B$101,'[1]2019'!$C$7:$C$33,0),MATCH(DX55,'[1]2019'!$M$5:$NZ$5))))</f>
        <v>1</v>
      </c>
      <c r="DY102" s="36">
        <f>IF(AND(INDEX('[1]2019'!$M$7:$NZ$33,MATCH($B$101,'[1]2019'!$C$7:$C$33,0),MATCH(DY55,'[1]2019'!$M$5:$NZ$5))=0,OR(DY103="x",DY103="p")),"FH",IF(AND(INDEX('[1]2019'!$M$7:$NZ$33,MATCH($B$101,'[1]2019'!$C$7:$C$33,0),MATCH(DY55,'[1]2019'!$M$5:$NZ$5))&gt;2,OR(DY103="x",DY103="p")),"FH",INDEX('[1]2019'!$M$7:$NZ$33,MATCH($B$101,'[1]2019'!$C$7:$C$33,0),MATCH(DY55,'[1]2019'!$M$5:$NZ$5))))</f>
        <v>0</v>
      </c>
      <c r="DZ102" s="36">
        <f>IF(AND(INDEX('[1]2019'!$M$7:$NZ$33,MATCH($B$101,'[1]2019'!$C$7:$C$33,0),MATCH(DZ55,'[1]2019'!$M$5:$NZ$5))=0,OR(DZ103="x",DZ103="p")),"FH",IF(AND(INDEX('[1]2019'!$M$7:$NZ$33,MATCH($B$101,'[1]2019'!$C$7:$C$33,0),MATCH(DZ55,'[1]2019'!$M$5:$NZ$5))&gt;2,OR(DZ103="x",DZ103="p")),"FH",INDEX('[1]2019'!$M$7:$NZ$33,MATCH($B$101,'[1]2019'!$C$7:$C$33,0),MATCH(DZ55,'[1]2019'!$M$5:$NZ$5))))</f>
        <v>0</v>
      </c>
      <c r="EA102" s="36">
        <f>IF(AND(INDEX('[1]2019'!$M$7:$NZ$33,MATCH($B$101,'[1]2019'!$C$7:$C$33,0),MATCH(EA55,'[1]2019'!$M$5:$NZ$5))=0,OR(EA103="x",EA103="p")),"FH",IF(AND(INDEX('[1]2019'!$M$7:$NZ$33,MATCH($B$101,'[1]2019'!$C$7:$C$33,0),MATCH(EA55,'[1]2019'!$M$5:$NZ$5))&gt;2,OR(EA103="x",EA103="p")),"FH",INDEX('[1]2019'!$M$7:$NZ$33,MATCH($B$101,'[1]2019'!$C$7:$C$33,0),MATCH(EA55,'[1]2019'!$M$5:$NZ$5))))</f>
        <v>1</v>
      </c>
      <c r="EB102" s="36">
        <f>IF(AND(INDEX('[1]2019'!$M$7:$NZ$33,MATCH($B$101,'[1]2019'!$C$7:$C$33,0),MATCH(EB55,'[1]2019'!$M$5:$NZ$5))=0,OR(EB103="x",EB103="p")),"FH",IF(AND(INDEX('[1]2019'!$M$7:$NZ$33,MATCH($B$101,'[1]2019'!$C$7:$C$33,0),MATCH(EB55,'[1]2019'!$M$5:$NZ$5))&gt;2,OR(EB103="x",EB103="p")),"FH",INDEX('[1]2019'!$M$7:$NZ$33,MATCH($B$101,'[1]2019'!$C$7:$C$33,0),MATCH(EB55,'[1]2019'!$M$5:$NZ$5))))</f>
        <v>1</v>
      </c>
      <c r="EC102" s="36">
        <f>IF(AND(INDEX('[1]2019'!$M$7:$NZ$33,MATCH($B$101,'[1]2019'!$C$7:$C$33,0),MATCH(EC55,'[1]2019'!$M$5:$NZ$5))=0,OR(EC103="x",EC103="p")),"FH",IF(AND(INDEX('[1]2019'!$M$7:$NZ$33,MATCH($B$101,'[1]2019'!$C$7:$C$33,0),MATCH(EC55,'[1]2019'!$M$5:$NZ$5))&gt;2,OR(EC103="x",EC103="p")),"FH",INDEX('[1]2019'!$M$7:$NZ$33,MATCH($B$101,'[1]2019'!$C$7:$C$33,0),MATCH(EC55,'[1]2019'!$M$5:$NZ$5))))</f>
        <v>5</v>
      </c>
      <c r="ED102" s="36">
        <f>IF(AND(INDEX('[1]2019'!$M$7:$NZ$33,MATCH($B$101,'[1]2019'!$C$7:$C$33,0),MATCH(ED55,'[1]2019'!$M$5:$NZ$5))=0,OR(ED103="x",ED103="p")),"FH",IF(AND(INDEX('[1]2019'!$M$7:$NZ$33,MATCH($B$101,'[1]2019'!$C$7:$C$33,0),MATCH(ED55,'[1]2019'!$M$5:$NZ$5))&gt;2,OR(ED103="x",ED103="p")),"FH",INDEX('[1]2019'!$M$7:$NZ$33,MATCH($B$101,'[1]2019'!$C$7:$C$33,0),MATCH(ED55,'[1]2019'!$M$5:$NZ$5))))</f>
        <v>1</v>
      </c>
      <c r="EE102" s="36">
        <f>IF(AND(INDEX('[1]2019'!$M$7:$NZ$33,MATCH($B$101,'[1]2019'!$C$7:$C$33,0),MATCH(EE55,'[1]2019'!$M$5:$NZ$5))=0,OR(EE103="x",EE103="p")),"FH",IF(AND(INDEX('[1]2019'!$M$7:$NZ$33,MATCH($B$101,'[1]2019'!$C$7:$C$33,0),MATCH(EE55,'[1]2019'!$M$5:$NZ$5))&gt;2,OR(EE103="x",EE103="p")),"FH",INDEX('[1]2019'!$M$7:$NZ$33,MATCH($B$101,'[1]2019'!$C$7:$C$33,0),MATCH(EE55,'[1]2019'!$M$5:$NZ$5))))</f>
        <v>1</v>
      </c>
      <c r="EF102" s="36">
        <f>IF(AND(INDEX('[1]2019'!$M$7:$NZ$33,MATCH($B$101,'[1]2019'!$C$7:$C$33,0),MATCH(EF55,'[1]2019'!$M$5:$NZ$5))=0,OR(EF103="x",EF103="p")),"FH",IF(AND(INDEX('[1]2019'!$M$7:$NZ$33,MATCH($B$101,'[1]2019'!$C$7:$C$33,0),MATCH(EF55,'[1]2019'!$M$5:$NZ$5))&gt;2,OR(EF103="x",EF103="p")),"FH",INDEX('[1]2019'!$M$7:$NZ$33,MATCH($B$101,'[1]2019'!$C$7:$C$33,0),MATCH(EF55,'[1]2019'!$M$5:$NZ$5))))</f>
        <v>0</v>
      </c>
      <c r="EG102" s="36">
        <f>IF(AND(INDEX('[1]2019'!$M$7:$NZ$33,MATCH($B$101,'[1]2019'!$C$7:$C$33,0),MATCH(EG55,'[1]2019'!$M$5:$NZ$5))=0,OR(EG103="x",EG103="p")),"FH",IF(AND(INDEX('[1]2019'!$M$7:$NZ$33,MATCH($B$101,'[1]2019'!$C$7:$C$33,0),MATCH(EG55,'[1]2019'!$M$5:$NZ$5))&gt;2,OR(EG103="x",EG103="p")),"FH",INDEX('[1]2019'!$M$7:$NZ$33,MATCH($B$101,'[1]2019'!$C$7:$C$33,0),MATCH(EG55,'[1]2019'!$M$5:$NZ$5))))</f>
        <v>0</v>
      </c>
      <c r="EH102" s="36">
        <f>IF(AND(INDEX('[1]2019'!$M$7:$NZ$33,MATCH($B$101,'[1]2019'!$C$7:$C$33,0),MATCH(EH55,'[1]2019'!$M$5:$NZ$5))=0,OR(EH103="x",EH103="p")),"FH",IF(AND(INDEX('[1]2019'!$M$7:$NZ$33,MATCH($B$101,'[1]2019'!$C$7:$C$33,0),MATCH(EH55,'[1]2019'!$M$5:$NZ$5))&gt;2,OR(EH103="x",EH103="p")),"FH",INDEX('[1]2019'!$M$7:$NZ$33,MATCH($B$101,'[1]2019'!$C$7:$C$33,0),MATCH(EH55,'[1]2019'!$M$5:$NZ$5))))</f>
        <v>1</v>
      </c>
      <c r="EI102" s="36">
        <f>IF(AND(INDEX('[1]2019'!$M$7:$NZ$33,MATCH($B$101,'[1]2019'!$C$7:$C$33,0),MATCH(EI55,'[1]2019'!$M$5:$NZ$5))=0,OR(EI103="x",EI103="p")),"FH",IF(AND(INDEX('[1]2019'!$M$7:$NZ$33,MATCH($B$101,'[1]2019'!$C$7:$C$33,0),MATCH(EI55,'[1]2019'!$M$5:$NZ$5))&gt;2,OR(EI103="x",EI103="p")),"FH",INDEX('[1]2019'!$M$7:$NZ$33,MATCH($B$101,'[1]2019'!$C$7:$C$33,0),MATCH(EI55,'[1]2019'!$M$5:$NZ$5))))</f>
        <v>1</v>
      </c>
      <c r="EJ102" s="36">
        <f>IF(AND(INDEX('[1]2019'!$M$7:$NZ$33,MATCH($B$101,'[1]2019'!$C$7:$C$33,0),MATCH(EJ55,'[1]2019'!$M$5:$NZ$5))=0,OR(EJ103="x",EJ103="p")),"FH",IF(AND(INDEX('[1]2019'!$M$7:$NZ$33,MATCH($B$101,'[1]2019'!$C$7:$C$33,0),MATCH(EJ55,'[1]2019'!$M$5:$NZ$5))&gt;2,OR(EJ103="x",EJ103="p")),"FH",INDEX('[1]2019'!$M$7:$NZ$33,MATCH($B$101,'[1]2019'!$C$7:$C$33,0),MATCH(EJ55,'[1]2019'!$M$5:$NZ$5))))</f>
        <v>5</v>
      </c>
      <c r="EK102" s="36">
        <f>IF(AND(INDEX('[1]2019'!$M$7:$NZ$33,MATCH($B$101,'[1]2019'!$C$7:$C$33,0),MATCH(EK55,'[1]2019'!$M$5:$NZ$5))=0,OR(EK103="x",EK103="p")),"FH",IF(AND(INDEX('[1]2019'!$M$7:$NZ$33,MATCH($B$101,'[1]2019'!$C$7:$C$33,0),MATCH(EK55,'[1]2019'!$M$5:$NZ$5))&gt;2,OR(EK103="x",EK103="p")),"FH",INDEX('[1]2019'!$M$7:$NZ$33,MATCH($B$101,'[1]2019'!$C$7:$C$33,0),MATCH(EK55,'[1]2019'!$M$5:$NZ$5))))</f>
        <v>1</v>
      </c>
      <c r="EL102" s="36">
        <f>IF(AND(INDEX('[1]2019'!$M$7:$NZ$33,MATCH($B$101,'[1]2019'!$C$7:$C$33,0),MATCH(EL55,'[1]2019'!$M$5:$NZ$5))=0,OR(EL103="x",EL103="p")),"FH",IF(AND(INDEX('[1]2019'!$M$7:$NZ$33,MATCH($B$101,'[1]2019'!$C$7:$C$33,0),MATCH(EL55,'[1]2019'!$M$5:$NZ$5))&gt;2,OR(EL103="x",EL103="p")),"FH",INDEX('[1]2019'!$M$7:$NZ$33,MATCH($B$101,'[1]2019'!$C$7:$C$33,0),MATCH(EL55,'[1]2019'!$M$5:$NZ$5))))</f>
        <v>1</v>
      </c>
      <c r="EM102" s="36">
        <f>IF(AND(INDEX('[1]2019'!$M$7:$NZ$33,MATCH($B$101,'[1]2019'!$C$7:$C$33,0),MATCH(EM55,'[1]2019'!$M$5:$NZ$5))=0,OR(EM103="x",EM103="p")),"FH",IF(AND(INDEX('[1]2019'!$M$7:$NZ$33,MATCH($B$101,'[1]2019'!$C$7:$C$33,0),MATCH(EM55,'[1]2019'!$M$5:$NZ$5))&gt;2,OR(EM103="x",EM103="p")),"FH",INDEX('[1]2019'!$M$7:$NZ$33,MATCH($B$101,'[1]2019'!$C$7:$C$33,0),MATCH(EM55,'[1]2019'!$M$5:$NZ$5))))</f>
        <v>0</v>
      </c>
      <c r="EN102" s="36">
        <f>IF(AND(INDEX('[1]2019'!$M$7:$NZ$33,MATCH($B$101,'[1]2019'!$C$7:$C$33,0),MATCH(EN55,'[1]2019'!$M$5:$NZ$5))=0,OR(EN103="x",EN103="p")),"FH",IF(AND(INDEX('[1]2019'!$M$7:$NZ$33,MATCH($B$101,'[1]2019'!$C$7:$C$33,0),MATCH(EN55,'[1]2019'!$M$5:$NZ$5))&gt;2,OR(EN103="x",EN103="p")),"FH",INDEX('[1]2019'!$M$7:$NZ$33,MATCH($B$101,'[1]2019'!$C$7:$C$33,0),MATCH(EN55,'[1]2019'!$M$5:$NZ$5))))</f>
        <v>0</v>
      </c>
      <c r="EO102" s="36">
        <f>IF(AND(INDEX('[1]2019'!$M$7:$NZ$33,MATCH($B$101,'[1]2019'!$C$7:$C$33,0),MATCH(EO55,'[1]2019'!$M$5:$NZ$5))=0,OR(EO103="x",EO103="p")),"FH",IF(AND(INDEX('[1]2019'!$M$7:$NZ$33,MATCH($B$101,'[1]2019'!$C$7:$C$33,0),MATCH(EO55,'[1]2019'!$M$5:$NZ$5))&gt;2,OR(EO103="x",EO103="p")),"FH",INDEX('[1]2019'!$M$7:$NZ$33,MATCH($B$101,'[1]2019'!$C$7:$C$33,0),MATCH(EO55,'[1]2019'!$M$5:$NZ$5))))</f>
        <v>1</v>
      </c>
      <c r="EP102" s="36">
        <f>IF(AND(INDEX('[1]2019'!$M$7:$NZ$33,MATCH($B$101,'[1]2019'!$C$7:$C$33,0),MATCH(EP55,'[1]2019'!$M$5:$NZ$5))=0,OR(EP103="x",EP103="p")),"FH",IF(AND(INDEX('[1]2019'!$M$7:$NZ$33,MATCH($B$101,'[1]2019'!$C$7:$C$33,0),MATCH(EP55,'[1]2019'!$M$5:$NZ$5))&gt;2,OR(EP103="x",EP103="p")),"FH",INDEX('[1]2019'!$M$7:$NZ$33,MATCH($B$101,'[1]2019'!$C$7:$C$33,0),MATCH(EP55,'[1]2019'!$M$5:$NZ$5))))</f>
        <v>1</v>
      </c>
      <c r="EQ102" s="36">
        <f>IF(AND(INDEX('[1]2019'!$M$7:$NZ$33,MATCH($B$101,'[1]2019'!$C$7:$C$33,0),MATCH(EQ55,'[1]2019'!$M$5:$NZ$5))=0,OR(EQ103="x",EQ103="p")),"FH",IF(AND(INDEX('[1]2019'!$M$7:$NZ$33,MATCH($B$101,'[1]2019'!$C$7:$C$33,0),MATCH(EQ55,'[1]2019'!$M$5:$NZ$5))&gt;2,OR(EQ103="x",EQ103="p")),"FH",INDEX('[1]2019'!$M$7:$NZ$33,MATCH($B$101,'[1]2019'!$C$7:$C$33,0),MATCH(EQ55,'[1]2019'!$M$5:$NZ$5))))</f>
        <v>1</v>
      </c>
      <c r="ER102" s="36">
        <f>IF(AND(INDEX('[1]2019'!$M$7:$NZ$33,MATCH($B$101,'[1]2019'!$C$7:$C$33,0),MATCH(ER55,'[1]2019'!$M$5:$NZ$5))=0,OR(ER103="x",ER103="p")),"FH",IF(AND(INDEX('[1]2019'!$M$7:$NZ$33,MATCH($B$101,'[1]2019'!$C$7:$C$33,0),MATCH(ER55,'[1]2019'!$M$5:$NZ$5))&gt;2,OR(ER103="x",ER103="p")),"FH",INDEX('[1]2019'!$M$7:$NZ$33,MATCH($B$101,'[1]2019'!$C$7:$C$33,0),MATCH(ER55,'[1]2019'!$M$5:$NZ$5))))</f>
        <v>1</v>
      </c>
      <c r="ES102" s="36">
        <f>IF(AND(INDEX('[1]2019'!$M$7:$NZ$33,MATCH($B$101,'[1]2019'!$C$7:$C$33,0),MATCH(ES55,'[1]2019'!$M$5:$NZ$5))=0,OR(ES103="x",ES103="p")),"FH",IF(AND(INDEX('[1]2019'!$M$7:$NZ$33,MATCH($B$101,'[1]2019'!$C$7:$C$33,0),MATCH(ES55,'[1]2019'!$M$5:$NZ$5))&gt;2,OR(ES103="x",ES103="p")),"FH",INDEX('[1]2019'!$M$7:$NZ$33,MATCH($B$101,'[1]2019'!$C$7:$C$33,0),MATCH(ES55,'[1]2019'!$M$5:$NZ$5))))</f>
        <v>1</v>
      </c>
      <c r="ET102" s="36">
        <f>IF(AND(INDEX('[1]2019'!$M$7:$NZ$33,MATCH($B$101,'[1]2019'!$C$7:$C$33,0),MATCH(ET55,'[1]2019'!$M$5:$NZ$5))=0,OR(ET103="x",ET103="p")),"FH",IF(AND(INDEX('[1]2019'!$M$7:$NZ$33,MATCH($B$101,'[1]2019'!$C$7:$C$33,0),MATCH(ET55,'[1]2019'!$M$5:$NZ$5))&gt;2,OR(ET103="x",ET103="p")),"FH",INDEX('[1]2019'!$M$7:$NZ$33,MATCH($B$101,'[1]2019'!$C$7:$C$33,0),MATCH(ET55,'[1]2019'!$M$5:$NZ$5))))</f>
        <v>0</v>
      </c>
      <c r="EU102" s="36">
        <f>IF(AND(INDEX('[1]2019'!$M$7:$NZ$33,MATCH($B$101,'[1]2019'!$C$7:$C$33,0),MATCH(EU55,'[1]2019'!$M$5:$NZ$5))=0,OR(EU103="x",EU103="p")),"FH",IF(AND(INDEX('[1]2019'!$M$7:$NZ$33,MATCH($B$101,'[1]2019'!$C$7:$C$33,0),MATCH(EU55,'[1]2019'!$M$5:$NZ$5))&gt;2,OR(EU103="x",EU103="p")),"FH",INDEX('[1]2019'!$M$7:$NZ$33,MATCH($B$101,'[1]2019'!$C$7:$C$33,0),MATCH(EU55,'[1]2019'!$M$5:$NZ$5))))</f>
        <v>0</v>
      </c>
      <c r="EV102" s="36">
        <f>IF(AND(INDEX('[1]2019'!$M$7:$NZ$33,MATCH($B$101,'[1]2019'!$C$7:$C$33,0),MATCH(EV55,'[1]2019'!$M$5:$NZ$5))=0,OR(EV103="x",EV103="p")),"FH",IF(AND(INDEX('[1]2019'!$M$7:$NZ$33,MATCH($B$101,'[1]2019'!$C$7:$C$33,0),MATCH(EV55,'[1]2019'!$M$5:$NZ$5))&gt;2,OR(EV103="x",EV103="p")),"FH",INDEX('[1]2019'!$M$7:$NZ$33,MATCH($B$101,'[1]2019'!$C$7:$C$33,0),MATCH(EV55,'[1]2019'!$M$5:$NZ$5))))</f>
        <v>1</v>
      </c>
      <c r="EW102" s="36">
        <f>IF(AND(INDEX('[1]2019'!$M$7:$NZ$33,MATCH($B$101,'[1]2019'!$C$7:$C$33,0),MATCH(EW55,'[1]2019'!$M$5:$NZ$5))=0,OR(EW103="x",EW103="p")),"FH",IF(AND(INDEX('[1]2019'!$M$7:$NZ$33,MATCH($B$101,'[1]2019'!$C$7:$C$33,0),MATCH(EW55,'[1]2019'!$M$5:$NZ$5))&gt;2,OR(EW103="x",EW103="p")),"FH",INDEX('[1]2019'!$M$7:$NZ$33,MATCH($B$101,'[1]2019'!$C$7:$C$33,0),MATCH(EW55,'[1]2019'!$M$5:$NZ$5))))</f>
        <v>1</v>
      </c>
      <c r="EX102" s="36">
        <f>IF(AND(INDEX('[1]2019'!$M$7:$NZ$33,MATCH($B$101,'[1]2019'!$C$7:$C$33,0),MATCH(EX55,'[1]2019'!$M$5:$NZ$5))=0,OR(EX103="x",EX103="p")),"FH",IF(AND(INDEX('[1]2019'!$M$7:$NZ$33,MATCH($B$101,'[1]2019'!$C$7:$C$33,0),MATCH(EX55,'[1]2019'!$M$5:$NZ$5))&gt;2,OR(EX103="x",EX103="p")),"FH",INDEX('[1]2019'!$M$7:$NZ$33,MATCH($B$101,'[1]2019'!$C$7:$C$33,0),MATCH(EX55,'[1]2019'!$M$5:$NZ$5))))</f>
        <v>1</v>
      </c>
      <c r="EY102" s="36">
        <f>IF(AND(INDEX('[1]2019'!$M$7:$NZ$33,MATCH($B$101,'[1]2019'!$C$7:$C$33,0),MATCH(EY55,'[1]2019'!$M$5:$NZ$5))=0,OR(EY103="x",EY103="p")),"FH",IF(AND(INDEX('[1]2019'!$M$7:$NZ$33,MATCH($B$101,'[1]2019'!$C$7:$C$33,0),MATCH(EY55,'[1]2019'!$M$5:$NZ$5))&gt;2,OR(EY103="x",EY103="p")),"FH",INDEX('[1]2019'!$M$7:$NZ$33,MATCH($B$101,'[1]2019'!$C$7:$C$33,0),MATCH(EY55,'[1]2019'!$M$5:$NZ$5))))</f>
        <v>1</v>
      </c>
      <c r="EZ102" s="36">
        <f>IF(AND(INDEX('[1]2019'!$M$7:$NZ$33,MATCH($B$101,'[1]2019'!$C$7:$C$33,0),MATCH(EZ55,'[1]2019'!$M$5:$NZ$5))=0,OR(EZ103="x",EZ103="p")),"FH",IF(AND(INDEX('[1]2019'!$M$7:$NZ$33,MATCH($B$101,'[1]2019'!$C$7:$C$33,0),MATCH(EZ55,'[1]2019'!$M$5:$NZ$5))&gt;2,OR(EZ103="x",EZ103="p")),"FH",INDEX('[1]2019'!$M$7:$NZ$33,MATCH($B$101,'[1]2019'!$C$7:$C$33,0),MATCH(EZ55,'[1]2019'!$M$5:$NZ$5))))</f>
        <v>1</v>
      </c>
      <c r="FA102" s="36">
        <f>IF(AND(INDEX('[1]2019'!$M$7:$NZ$33,MATCH($B$101,'[1]2019'!$C$7:$C$33,0),MATCH(FA55,'[1]2019'!$M$5:$NZ$5))=0,OR(FA103="x",FA103="p")),"FH",IF(AND(INDEX('[1]2019'!$M$7:$NZ$33,MATCH($B$101,'[1]2019'!$C$7:$C$33,0),MATCH(FA55,'[1]2019'!$M$5:$NZ$5))&gt;2,OR(FA103="x",FA103="p")),"FH",INDEX('[1]2019'!$M$7:$NZ$33,MATCH($B$101,'[1]2019'!$C$7:$C$33,0),MATCH(FA55,'[1]2019'!$M$5:$NZ$5))))</f>
        <v>0</v>
      </c>
      <c r="FB102" s="36">
        <f>IF(AND(INDEX('[1]2019'!$M$7:$NZ$33,MATCH($B$101,'[1]2019'!$C$7:$C$33,0),MATCH(FB55,'[1]2019'!$M$5:$NZ$5))=0,OR(FB103="x",FB103="p")),"FH",IF(AND(INDEX('[1]2019'!$M$7:$NZ$33,MATCH($B$101,'[1]2019'!$C$7:$C$33,0),MATCH(FB55,'[1]2019'!$M$5:$NZ$5))&gt;2,OR(FB103="x",FB103="p")),"FH",INDEX('[1]2019'!$M$7:$NZ$33,MATCH($B$101,'[1]2019'!$C$7:$C$33,0),MATCH(FB55,'[1]2019'!$M$5:$NZ$5))))</f>
        <v>0</v>
      </c>
      <c r="FC102" s="36">
        <f>IF(AND(INDEX('[1]2019'!$M$7:$NZ$33,MATCH($B$101,'[1]2019'!$C$7:$C$33,0),MATCH(FC55,'[1]2019'!$M$5:$NZ$5))=0,OR(FC103="x",FC103="p")),"FH",IF(AND(INDEX('[1]2019'!$M$7:$NZ$33,MATCH($B$101,'[1]2019'!$C$7:$C$33,0),MATCH(FC55,'[1]2019'!$M$5:$NZ$5))&gt;2,OR(FC103="x",FC103="p")),"FH",INDEX('[1]2019'!$M$7:$NZ$33,MATCH($B$101,'[1]2019'!$C$7:$C$33,0),MATCH(FC55,'[1]2019'!$M$5:$NZ$5))))</f>
        <v>1</v>
      </c>
      <c r="FD102" s="36">
        <f>IF(AND(INDEX('[1]2019'!$M$7:$NZ$33,MATCH($B$101,'[1]2019'!$C$7:$C$33,0),MATCH(FD55,'[1]2019'!$M$5:$NZ$5))=0,OR(FD103="x",FD103="p")),"FH",IF(AND(INDEX('[1]2019'!$M$7:$NZ$33,MATCH($B$101,'[1]2019'!$C$7:$C$33,0),MATCH(FD55,'[1]2019'!$M$5:$NZ$5))&gt;2,OR(FD103="x",FD103="p")),"FH",INDEX('[1]2019'!$M$7:$NZ$33,MATCH($B$101,'[1]2019'!$C$7:$C$33,0),MATCH(FD55,'[1]2019'!$M$5:$NZ$5))))</f>
        <v>1</v>
      </c>
      <c r="FE102" s="36">
        <f>IF(AND(INDEX('[1]2019'!$M$7:$NZ$33,MATCH($B$101,'[1]2019'!$C$7:$C$33,0),MATCH(FE55,'[1]2019'!$M$5:$NZ$5))=0,OR(FE103="x",FE103="p")),"FH",IF(AND(INDEX('[1]2019'!$M$7:$NZ$33,MATCH($B$101,'[1]2019'!$C$7:$C$33,0),MATCH(FE55,'[1]2019'!$M$5:$NZ$5))&gt;2,OR(FE103="x",FE103="p")),"FH",INDEX('[1]2019'!$M$7:$NZ$33,MATCH($B$101,'[1]2019'!$C$7:$C$33,0),MATCH(FE55,'[1]2019'!$M$5:$NZ$5))))</f>
        <v>1</v>
      </c>
      <c r="FF102" s="36">
        <f>IF(AND(INDEX('[1]2019'!$M$7:$NZ$33,MATCH($B$101,'[1]2019'!$C$7:$C$33,0),MATCH(FF55,'[1]2019'!$M$5:$NZ$5))=0,OR(FF103="x",FF103="p")),"FH",IF(AND(INDEX('[1]2019'!$M$7:$NZ$33,MATCH($B$101,'[1]2019'!$C$7:$C$33,0),MATCH(FF55,'[1]2019'!$M$5:$NZ$5))&gt;2,OR(FF103="x",FF103="p")),"FH",INDEX('[1]2019'!$M$7:$NZ$33,MATCH($B$101,'[1]2019'!$C$7:$C$33,0),MATCH(FF55,'[1]2019'!$M$5:$NZ$5))))</f>
        <v>5</v>
      </c>
      <c r="FG102" s="36">
        <f>IF(AND(INDEX('[1]2019'!$M$7:$NZ$33,MATCH($B$101,'[1]2019'!$C$7:$C$33,0),MATCH(FG55,'[1]2019'!$M$5:$NZ$5))=0,OR(FG103="x",FG103="p")),"FH",IF(AND(INDEX('[1]2019'!$M$7:$NZ$33,MATCH($B$101,'[1]2019'!$C$7:$C$33,0),MATCH(FG55,'[1]2019'!$M$5:$NZ$5))&gt;2,OR(FG103="x",FG103="p")),"FH",INDEX('[1]2019'!$M$7:$NZ$33,MATCH($B$101,'[1]2019'!$C$7:$C$33,0),MATCH(FG55,'[1]2019'!$M$5:$NZ$5))))</f>
        <v>3</v>
      </c>
      <c r="FH102" s="36">
        <f>IF(AND(INDEX('[1]2019'!$M$7:$NZ$33,MATCH($B$101,'[1]2019'!$C$7:$C$33,0),MATCH(FH55,'[1]2019'!$M$5:$NZ$5))=0,OR(FH103="x",FH103="p")),"FH",IF(AND(INDEX('[1]2019'!$M$7:$NZ$33,MATCH($B$101,'[1]2019'!$C$7:$C$33,0),MATCH(FH55,'[1]2019'!$M$5:$NZ$5))&gt;2,OR(FH103="x",FH103="p")),"FH",INDEX('[1]2019'!$M$7:$NZ$33,MATCH($B$101,'[1]2019'!$C$7:$C$33,0),MATCH(FH55,'[1]2019'!$M$5:$NZ$5))))</f>
        <v>0</v>
      </c>
      <c r="FI102" s="37">
        <f>IF(AND(INDEX('[1]2019'!$M$7:$NZ$33,MATCH($B$101,'[1]2019'!$C$7:$C$33,0),MATCH(FI55,'[1]2019'!$M$5:$NZ$5))=0,OR(FI103="x",FI103="p")),"FH",IF(AND(INDEX('[1]2019'!$M$7:$NZ$33,MATCH($B$101,'[1]2019'!$C$7:$C$33,0),MATCH(FI55,'[1]2019'!$M$5:$NZ$5))&gt;2,OR(FI103="x",FI103="p")),"FH",INDEX('[1]2019'!$M$7:$NZ$33,MATCH($B$101,'[1]2019'!$C$7:$C$33,0),MATCH(FI55,'[1]2019'!$M$5:$NZ$5))))</f>
        <v>0</v>
      </c>
      <c r="FJ102" s="36">
        <f>IF(AND(INDEX('[1]2019'!$M$7:$NZ$33,MATCH($B$101,'[1]2019'!$C$7:$C$33,0),MATCH(FJ55,'[1]2019'!$M$5:$NZ$5))=0,OR(FJ103="x",FJ103="p")),"FH",IF(AND(INDEX('[1]2019'!$M$7:$NZ$33,MATCH($B$101,'[1]2019'!$C$7:$C$33,0),MATCH(FJ55,'[1]2019'!$M$5:$NZ$5))&gt;2,OR(FJ103="x",FJ103="p")),"FH",INDEX('[1]2019'!$M$7:$NZ$33,MATCH($B$101,'[1]2019'!$C$7:$C$33,0),MATCH(FJ55,'[1]2019'!$M$5:$NZ$5))))</f>
        <v>1</v>
      </c>
      <c r="FK102" s="36">
        <f>IF(AND(INDEX('[1]2019'!$M$7:$NZ$33,MATCH($B$101,'[1]2019'!$C$7:$C$33,0),MATCH(FK55,'[1]2019'!$M$5:$NZ$5))=0,OR(FK103="x",FK103="p")),"FH",IF(AND(INDEX('[1]2019'!$M$7:$NZ$33,MATCH($B$101,'[1]2019'!$C$7:$C$33,0),MATCH(FK55,'[1]2019'!$M$5:$NZ$5))&gt;2,OR(FK103="x",FK103="p")),"FH",INDEX('[1]2019'!$M$7:$NZ$33,MATCH($B$101,'[1]2019'!$C$7:$C$33,0),MATCH(FK55,'[1]2019'!$M$5:$NZ$5))))</f>
        <v>1</v>
      </c>
      <c r="FL102" s="36">
        <f>IF(AND(INDEX('[1]2019'!$M$7:$NZ$33,MATCH($B$101,'[1]2019'!$C$7:$C$33,0),MATCH(FL55,'[1]2019'!$M$5:$NZ$5))=0,OR(FL103="x",FL103="p")),"FH",IF(AND(INDEX('[1]2019'!$M$7:$NZ$33,MATCH($B$101,'[1]2019'!$C$7:$C$33,0),MATCH(FL55,'[1]2019'!$M$5:$NZ$5))&gt;2,OR(FL103="x",FL103="p")),"FH",INDEX('[1]2019'!$M$7:$NZ$33,MATCH($B$101,'[1]2019'!$C$7:$C$33,0),MATCH(FL55,'[1]2019'!$M$5:$NZ$5))))</f>
        <v>1</v>
      </c>
      <c r="FM102" s="36">
        <f>IF(AND(INDEX('[1]2019'!$M$7:$NZ$33,MATCH($B$101,'[1]2019'!$C$7:$C$33,0),MATCH(FM55,'[1]2019'!$M$5:$NZ$5))=0,OR(FM103="x",FM103="p")),"FH",IF(AND(INDEX('[1]2019'!$M$7:$NZ$33,MATCH($B$101,'[1]2019'!$C$7:$C$33,0),MATCH(FM55,'[1]2019'!$M$5:$NZ$5))&gt;2,OR(FM103="x",FM103="p")),"FH",INDEX('[1]2019'!$M$7:$NZ$33,MATCH($B$101,'[1]2019'!$C$7:$C$33,0),MATCH(FM55,'[1]2019'!$M$5:$NZ$5))))</f>
        <v>1</v>
      </c>
      <c r="FN102" s="36">
        <f>IF(AND(INDEX('[1]2019'!$M$7:$NZ$33,MATCH($B$101,'[1]2019'!$C$7:$C$33,0),MATCH(FN55,'[1]2019'!$M$5:$NZ$5))=0,OR(FN103="x",FN103="p")),"FH",IF(AND(INDEX('[1]2019'!$M$7:$NZ$33,MATCH($B$101,'[1]2019'!$C$7:$C$33,0),MATCH(FN55,'[1]2019'!$M$5:$NZ$5))&gt;2,OR(FN103="x",FN103="p")),"FH",INDEX('[1]2019'!$M$7:$NZ$33,MATCH($B$101,'[1]2019'!$C$7:$C$33,0),MATCH(FN55,'[1]2019'!$M$5:$NZ$5))))</f>
        <v>1</v>
      </c>
      <c r="FO102" s="36">
        <f>IF(AND(INDEX('[1]2019'!$M$7:$NZ$33,MATCH($B$101,'[1]2019'!$C$7:$C$33,0),MATCH(FO55,'[1]2019'!$M$5:$NZ$5))=0,OR(FO103="x",FO103="p")),"FH",IF(AND(INDEX('[1]2019'!$M$7:$NZ$33,MATCH($B$101,'[1]2019'!$C$7:$C$33,0),MATCH(FO55,'[1]2019'!$M$5:$NZ$5))&gt;2,OR(FO103="x",FO103="p")),"FH",INDEX('[1]2019'!$M$7:$NZ$33,MATCH($B$101,'[1]2019'!$C$7:$C$33,0),MATCH(FO55,'[1]2019'!$M$5:$NZ$5))))</f>
        <v>0</v>
      </c>
      <c r="FP102" s="36">
        <f>IF(AND(INDEX('[1]2019'!$M$7:$NZ$33,MATCH($B$101,'[1]2019'!$C$7:$C$33,0),MATCH(FP55,'[1]2019'!$M$5:$NZ$5))=0,OR(FP103="x",FP103="p")),"FH",IF(AND(INDEX('[1]2019'!$M$7:$NZ$33,MATCH($B$101,'[1]2019'!$C$7:$C$33,0),MATCH(FP55,'[1]2019'!$M$5:$NZ$5))&gt;2,OR(FP103="x",FP103="p")),"FH",INDEX('[1]2019'!$M$7:$NZ$33,MATCH($B$101,'[1]2019'!$C$7:$C$33,0),MATCH(FP55,'[1]2019'!$M$5:$NZ$5))))</f>
        <v>0</v>
      </c>
      <c r="FQ102" s="36">
        <f>IF(AND(INDEX('[1]2019'!$M$7:$NZ$33,MATCH($B$101,'[1]2019'!$C$7:$C$33,0),MATCH(FQ55,'[1]2019'!$M$5:$NZ$5))=0,OR(FQ103="x",FQ103="p")),"FH",IF(AND(INDEX('[1]2019'!$M$7:$NZ$33,MATCH($B$101,'[1]2019'!$C$7:$C$33,0),MATCH(FQ55,'[1]2019'!$M$5:$NZ$5))&gt;2,OR(FQ103="x",FQ103="p")),"FH",INDEX('[1]2019'!$M$7:$NZ$33,MATCH($B$101,'[1]2019'!$C$7:$C$33,0),MATCH(FQ55,'[1]2019'!$M$5:$NZ$5))))</f>
        <v>5</v>
      </c>
      <c r="FR102" s="36">
        <f>IF(AND(INDEX('[1]2019'!$M$7:$NZ$33,MATCH($B$101,'[1]2019'!$C$7:$C$33,0),MATCH(FR55,'[1]2019'!$M$5:$NZ$5))=0,OR(FR103="x",FR103="p")),"FH",IF(AND(INDEX('[1]2019'!$M$7:$NZ$33,MATCH($B$101,'[1]2019'!$C$7:$C$33,0),MATCH(FR55,'[1]2019'!$M$5:$NZ$5))&gt;2,OR(FR103="x",FR103="p")),"FH",INDEX('[1]2019'!$M$7:$NZ$33,MATCH($B$101,'[1]2019'!$C$7:$C$33,0),MATCH(FR55,'[1]2019'!$M$5:$NZ$5))))</f>
        <v>1</v>
      </c>
      <c r="FS102" s="36">
        <f>IF(AND(INDEX('[1]2019'!$M$7:$NZ$33,MATCH($B$101,'[1]2019'!$C$7:$C$33,0),MATCH(FS55,'[1]2019'!$M$5:$NZ$5))=0,OR(FS103="x",FS103="p")),"FH",IF(AND(INDEX('[1]2019'!$M$7:$NZ$33,MATCH($B$101,'[1]2019'!$C$7:$C$33,0),MATCH(FS55,'[1]2019'!$M$5:$NZ$5))&gt;2,OR(FS103="x",FS103="p")),"FH",INDEX('[1]2019'!$M$7:$NZ$33,MATCH($B$101,'[1]2019'!$C$7:$C$33,0),MATCH(FS55,'[1]2019'!$M$5:$NZ$5))))</f>
        <v>1</v>
      </c>
      <c r="FT102" s="36">
        <f>IF(AND(INDEX('[1]2019'!$M$7:$NZ$33,MATCH($B$101,'[1]2019'!$C$7:$C$33,0),MATCH(FT55,'[1]2019'!$M$5:$NZ$5))=0,OR(FT103="x",FT103="p")),"FH",IF(AND(INDEX('[1]2019'!$M$7:$NZ$33,MATCH($B$101,'[1]2019'!$C$7:$C$33,0),MATCH(FT55,'[1]2019'!$M$5:$NZ$5))&gt;2,OR(FT103="x",FT103="p")),"FH",INDEX('[1]2019'!$M$7:$NZ$33,MATCH($B$101,'[1]2019'!$C$7:$C$33,0),MATCH(FT55,'[1]2019'!$M$5:$NZ$5))))</f>
        <v>1</v>
      </c>
      <c r="FU102" s="36">
        <f>IF(AND(INDEX('[1]2019'!$M$7:$NZ$33,MATCH($B$101,'[1]2019'!$C$7:$C$33,0),MATCH(FU55,'[1]2019'!$M$5:$NZ$5))=0,OR(FU103="x",FU103="p")),"FH",IF(AND(INDEX('[1]2019'!$M$7:$NZ$33,MATCH($B$101,'[1]2019'!$C$7:$C$33,0),MATCH(FU55,'[1]2019'!$M$5:$NZ$5))&gt;2,OR(FU103="x",FU103="p")),"FH",INDEX('[1]2019'!$M$7:$NZ$33,MATCH($B$101,'[1]2019'!$C$7:$C$33,0),MATCH(FU55,'[1]2019'!$M$5:$NZ$5))))</f>
        <v>1</v>
      </c>
      <c r="FV102" s="36">
        <f>IF(AND(INDEX('[1]2019'!$M$7:$NZ$33,MATCH($B$101,'[1]2019'!$C$7:$C$33,0),MATCH(FV55,'[1]2019'!$M$5:$NZ$5))=0,OR(FV103="x",FV103="p")),"FH",IF(AND(INDEX('[1]2019'!$M$7:$NZ$33,MATCH($B$101,'[1]2019'!$C$7:$C$33,0),MATCH(FV55,'[1]2019'!$M$5:$NZ$5))&gt;2,OR(FV103="x",FV103="p")),"FH",INDEX('[1]2019'!$M$7:$NZ$33,MATCH($B$101,'[1]2019'!$C$7:$C$33,0),MATCH(FV55,'[1]2019'!$M$5:$NZ$5))))</f>
        <v>0</v>
      </c>
      <c r="FW102" s="36">
        <f>IF(AND(INDEX('[1]2019'!$M$7:$NZ$33,MATCH($B$101,'[1]2019'!$C$7:$C$33,0),MATCH(FW55,'[1]2019'!$M$5:$NZ$5))=0,OR(FW103="x",FW103="p")),"FH",IF(AND(INDEX('[1]2019'!$M$7:$NZ$33,MATCH($B$101,'[1]2019'!$C$7:$C$33,0),MATCH(FW55,'[1]2019'!$M$5:$NZ$5))&gt;2,OR(FW103="x",FW103="p")),"FH",INDEX('[1]2019'!$M$7:$NZ$33,MATCH($B$101,'[1]2019'!$C$7:$C$33,0),MATCH(FW55,'[1]2019'!$M$5:$NZ$5))))</f>
        <v>0</v>
      </c>
    </row>
    <row r="103" spans="1:179" ht="12" hidden="1" customHeight="1" x14ac:dyDescent="0.25">
      <c r="A103" s="34" t="s">
        <v>34</v>
      </c>
      <c r="B103" s="18" t="s">
        <v>7</v>
      </c>
      <c r="C103" s="19"/>
      <c r="D103" s="19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0"/>
      <c r="BH103" s="20"/>
      <c r="BI103" s="20"/>
      <c r="BJ103" s="20"/>
      <c r="BK103" s="20"/>
      <c r="BL103" s="20"/>
      <c r="BM103" s="20"/>
      <c r="BN103" s="20"/>
      <c r="BO103" s="20"/>
      <c r="BP103" s="20"/>
      <c r="BQ103" s="20"/>
      <c r="BR103" s="20"/>
      <c r="BS103" s="20"/>
      <c r="BT103" s="20"/>
      <c r="BU103" s="20"/>
      <c r="BV103" s="20"/>
      <c r="BW103" s="20"/>
      <c r="BX103" s="20"/>
      <c r="BY103" s="20"/>
      <c r="BZ103" s="20"/>
      <c r="CA103" s="20"/>
      <c r="CB103" s="20"/>
      <c r="CC103" s="20"/>
      <c r="CD103" s="20"/>
      <c r="CE103" s="20"/>
      <c r="CF103" s="20"/>
      <c r="CG103" s="20"/>
      <c r="CH103" s="20"/>
      <c r="CI103" s="20"/>
      <c r="CJ103" s="20"/>
      <c r="CK103" s="20"/>
      <c r="CL103" s="20"/>
      <c r="CM103" s="20"/>
      <c r="CN103" s="20"/>
      <c r="CO103" s="20"/>
      <c r="CP103" s="20"/>
      <c r="CQ103" s="20"/>
      <c r="CR103" s="20"/>
      <c r="CS103" s="20"/>
      <c r="CT103" s="20"/>
      <c r="CU103" s="20"/>
      <c r="CV103" s="20"/>
      <c r="CW103" s="20"/>
      <c r="CX103" s="20"/>
      <c r="CY103" s="20"/>
      <c r="CZ103" s="20"/>
      <c r="DA103" s="20"/>
      <c r="DB103" s="20"/>
      <c r="DC103" s="20"/>
      <c r="DD103" s="20"/>
      <c r="DE103" s="20"/>
      <c r="DF103" s="20"/>
      <c r="DG103" s="20"/>
      <c r="DH103" s="20"/>
      <c r="DI103" s="20"/>
      <c r="DJ103" s="20"/>
      <c r="DK103" s="20"/>
      <c r="DL103" s="20"/>
      <c r="DM103" s="20"/>
      <c r="DN103" s="20"/>
      <c r="DO103" s="20"/>
      <c r="DP103" s="20"/>
      <c r="DQ103" s="20"/>
      <c r="DR103" s="20"/>
      <c r="DS103" s="20"/>
      <c r="DT103" s="20"/>
      <c r="DU103" s="20"/>
      <c r="DV103" s="20"/>
      <c r="DW103" s="20"/>
      <c r="DX103" s="20"/>
      <c r="DY103" s="20"/>
      <c r="DZ103" s="20"/>
      <c r="EA103" s="20"/>
      <c r="EB103" s="20"/>
      <c r="EC103" s="20"/>
      <c r="ED103" s="20"/>
      <c r="EE103" s="20"/>
      <c r="EF103" s="20"/>
      <c r="EG103" s="20"/>
      <c r="EH103" s="20"/>
      <c r="EI103" s="20"/>
      <c r="EJ103" s="20"/>
      <c r="EK103" s="20"/>
      <c r="EL103" s="20"/>
      <c r="EM103" s="20"/>
      <c r="EN103" s="20"/>
      <c r="EO103" s="20"/>
      <c r="EP103" s="20"/>
      <c r="EQ103" s="20"/>
      <c r="ER103" s="20"/>
      <c r="ES103" s="20"/>
      <c r="ET103" s="20"/>
      <c r="EU103" s="20"/>
      <c r="EV103" s="20"/>
      <c r="EW103" s="20"/>
      <c r="EX103" s="20"/>
      <c r="EY103" s="20"/>
      <c r="EZ103" s="20"/>
      <c r="FA103" s="20"/>
      <c r="FB103" s="20"/>
      <c r="FC103" s="20"/>
      <c r="FD103" s="20"/>
      <c r="FE103" s="20"/>
      <c r="FF103" s="20"/>
      <c r="FG103" s="20"/>
      <c r="FH103" s="20"/>
      <c r="FI103" s="20"/>
      <c r="FJ103" s="20"/>
      <c r="FK103" s="20"/>
      <c r="FL103" s="20"/>
      <c r="FM103" s="20"/>
      <c r="FN103" s="20"/>
      <c r="FO103" s="20"/>
      <c r="FP103" s="20"/>
      <c r="FQ103" s="20"/>
      <c r="FR103" s="20"/>
      <c r="FS103" s="20"/>
      <c r="FT103" s="20"/>
      <c r="FU103" s="20"/>
      <c r="FV103" s="20"/>
      <c r="FW103" s="20"/>
    </row>
    <row r="104" spans="1:179" ht="12" hidden="1" customHeight="1" x14ac:dyDescent="0.25">
      <c r="A104" s="34" t="s">
        <v>34</v>
      </c>
      <c r="B104" s="22" t="s">
        <v>10</v>
      </c>
      <c r="C104" s="23"/>
      <c r="D104" s="23"/>
      <c r="E104" s="23">
        <f t="shared" ref="E104:BP104" si="73">IF(E107&lt;&gt;"",E107,IF(OR(E101=1,E103="x",E101="a"),1,0))</f>
        <v>0</v>
      </c>
      <c r="F104" s="23">
        <f t="shared" si="73"/>
        <v>0</v>
      </c>
      <c r="G104" s="23">
        <f t="shared" si="73"/>
        <v>0</v>
      </c>
      <c r="H104" s="23">
        <f t="shared" si="73"/>
        <v>0</v>
      </c>
      <c r="I104" s="23">
        <f t="shared" si="73"/>
        <v>0</v>
      </c>
      <c r="J104" s="23">
        <f t="shared" si="73"/>
        <v>0</v>
      </c>
      <c r="K104" s="23">
        <f t="shared" si="73"/>
        <v>0</v>
      </c>
      <c r="L104" s="23">
        <f t="shared" si="73"/>
        <v>0</v>
      </c>
      <c r="M104" s="23">
        <f t="shared" si="73"/>
        <v>0</v>
      </c>
      <c r="N104" s="23">
        <f t="shared" si="73"/>
        <v>0</v>
      </c>
      <c r="O104" s="23">
        <f t="shared" si="73"/>
        <v>1</v>
      </c>
      <c r="P104" s="23">
        <f t="shared" si="73"/>
        <v>1</v>
      </c>
      <c r="Q104" s="23">
        <f t="shared" si="73"/>
        <v>0</v>
      </c>
      <c r="R104" s="23">
        <f t="shared" si="73"/>
        <v>0</v>
      </c>
      <c r="S104" s="23">
        <f t="shared" si="73"/>
        <v>1</v>
      </c>
      <c r="T104" s="23">
        <f t="shared" si="73"/>
        <v>1</v>
      </c>
      <c r="U104" s="23">
        <f t="shared" si="73"/>
        <v>1</v>
      </c>
      <c r="V104" s="23">
        <f t="shared" si="73"/>
        <v>1</v>
      </c>
      <c r="W104" s="23">
        <f t="shared" si="73"/>
        <v>1</v>
      </c>
      <c r="X104" s="23">
        <f t="shared" si="73"/>
        <v>0</v>
      </c>
      <c r="Y104" s="23">
        <f t="shared" si="73"/>
        <v>0</v>
      </c>
      <c r="Z104" s="23">
        <f t="shared" si="73"/>
        <v>1</v>
      </c>
      <c r="AA104" s="23">
        <f t="shared" si="73"/>
        <v>1</v>
      </c>
      <c r="AB104" s="23">
        <f t="shared" si="73"/>
        <v>1</v>
      </c>
      <c r="AC104" s="23">
        <f t="shared" si="73"/>
        <v>1</v>
      </c>
      <c r="AD104" s="23">
        <f t="shared" si="73"/>
        <v>1</v>
      </c>
      <c r="AE104" s="23">
        <f t="shared" si="73"/>
        <v>0</v>
      </c>
      <c r="AF104" s="23">
        <f t="shared" si="73"/>
        <v>0</v>
      </c>
      <c r="AG104" s="23">
        <f t="shared" si="73"/>
        <v>1</v>
      </c>
      <c r="AH104" s="23">
        <f t="shared" si="73"/>
        <v>1</v>
      </c>
      <c r="AI104" s="23">
        <f t="shared" si="73"/>
        <v>1</v>
      </c>
      <c r="AJ104" s="23">
        <f t="shared" si="73"/>
        <v>1</v>
      </c>
      <c r="AK104" s="23">
        <f t="shared" si="73"/>
        <v>1</v>
      </c>
      <c r="AL104" s="23">
        <f t="shared" si="73"/>
        <v>0</v>
      </c>
      <c r="AM104" s="23">
        <f t="shared" si="73"/>
        <v>0</v>
      </c>
      <c r="AN104" s="23">
        <f t="shared" si="73"/>
        <v>1</v>
      </c>
      <c r="AO104" s="23">
        <f t="shared" si="73"/>
        <v>1</v>
      </c>
      <c r="AP104" s="23">
        <f t="shared" si="73"/>
        <v>1</v>
      </c>
      <c r="AQ104" s="23">
        <f t="shared" si="73"/>
        <v>1</v>
      </c>
      <c r="AR104" s="23">
        <f t="shared" si="73"/>
        <v>1</v>
      </c>
      <c r="AS104" s="23">
        <f t="shared" si="73"/>
        <v>0</v>
      </c>
      <c r="AT104" s="23">
        <f t="shared" si="73"/>
        <v>0</v>
      </c>
      <c r="AU104" s="23">
        <f t="shared" si="73"/>
        <v>1</v>
      </c>
      <c r="AV104" s="23">
        <f t="shared" si="73"/>
        <v>1</v>
      </c>
      <c r="AW104" s="23">
        <f t="shared" si="73"/>
        <v>1</v>
      </c>
      <c r="AX104" s="23">
        <f t="shared" si="73"/>
        <v>1</v>
      </c>
      <c r="AY104" s="23">
        <f t="shared" si="73"/>
        <v>1</v>
      </c>
      <c r="AZ104" s="23">
        <f t="shared" si="73"/>
        <v>0</v>
      </c>
      <c r="BA104" s="23">
        <f t="shared" si="73"/>
        <v>0</v>
      </c>
      <c r="BB104" s="23">
        <f t="shared" si="73"/>
        <v>1</v>
      </c>
      <c r="BC104" s="23">
        <f t="shared" si="73"/>
        <v>1</v>
      </c>
      <c r="BD104" s="23">
        <f t="shared" si="73"/>
        <v>1</v>
      </c>
      <c r="BE104" s="23">
        <f t="shared" si="73"/>
        <v>1</v>
      </c>
      <c r="BF104" s="23">
        <f t="shared" si="73"/>
        <v>1</v>
      </c>
      <c r="BG104" s="23">
        <f t="shared" si="73"/>
        <v>0</v>
      </c>
      <c r="BH104" s="23">
        <f t="shared" si="73"/>
        <v>0</v>
      </c>
      <c r="BI104" s="23">
        <f t="shared" si="73"/>
        <v>0</v>
      </c>
      <c r="BJ104" s="23">
        <f t="shared" si="73"/>
        <v>0</v>
      </c>
      <c r="BK104" s="23">
        <f t="shared" si="73"/>
        <v>0</v>
      </c>
      <c r="BL104" s="23">
        <f t="shared" si="73"/>
        <v>0</v>
      </c>
      <c r="BM104" s="23">
        <f t="shared" si="73"/>
        <v>0</v>
      </c>
      <c r="BN104" s="23">
        <f t="shared" si="73"/>
        <v>0</v>
      </c>
      <c r="BO104" s="23">
        <f t="shared" si="73"/>
        <v>0</v>
      </c>
      <c r="BP104" s="23">
        <f t="shared" si="73"/>
        <v>1</v>
      </c>
      <c r="BQ104" s="23">
        <f t="shared" ref="BQ104:EB104" si="74">IF(BQ107&lt;&gt;"",BQ107,IF(OR(BQ101=1,BQ103="x",BQ101="a"),1,0))</f>
        <v>1</v>
      </c>
      <c r="BR104" s="23">
        <f t="shared" si="74"/>
        <v>1</v>
      </c>
      <c r="BS104" s="23">
        <f t="shared" si="74"/>
        <v>1</v>
      </c>
      <c r="BT104" s="23">
        <f t="shared" si="74"/>
        <v>1</v>
      </c>
      <c r="BU104" s="23">
        <f t="shared" si="74"/>
        <v>0</v>
      </c>
      <c r="BV104" s="23">
        <f t="shared" si="74"/>
        <v>0</v>
      </c>
      <c r="BW104" s="23">
        <f t="shared" si="74"/>
        <v>1</v>
      </c>
      <c r="BX104" s="23">
        <f t="shared" si="74"/>
        <v>1</v>
      </c>
      <c r="BY104" s="23">
        <f t="shared" si="74"/>
        <v>1</v>
      </c>
      <c r="BZ104" s="23">
        <f t="shared" si="74"/>
        <v>1</v>
      </c>
      <c r="CA104" s="23">
        <f t="shared" si="74"/>
        <v>1</v>
      </c>
      <c r="CB104" s="23">
        <f t="shared" si="74"/>
        <v>0</v>
      </c>
      <c r="CC104" s="23">
        <f t="shared" si="74"/>
        <v>0</v>
      </c>
      <c r="CD104" s="23">
        <f t="shared" si="74"/>
        <v>1</v>
      </c>
      <c r="CE104" s="23">
        <f t="shared" si="74"/>
        <v>1</v>
      </c>
      <c r="CF104" s="23">
        <f t="shared" si="74"/>
        <v>1</v>
      </c>
      <c r="CG104" s="23">
        <f t="shared" si="74"/>
        <v>1</v>
      </c>
      <c r="CH104" s="23">
        <f t="shared" si="74"/>
        <v>1</v>
      </c>
      <c r="CI104" s="23">
        <f t="shared" si="74"/>
        <v>0</v>
      </c>
      <c r="CJ104" s="23">
        <f t="shared" si="74"/>
        <v>0</v>
      </c>
      <c r="CK104" s="23">
        <f t="shared" si="74"/>
        <v>1</v>
      </c>
      <c r="CL104" s="23">
        <f t="shared" si="74"/>
        <v>1</v>
      </c>
      <c r="CM104" s="23">
        <f t="shared" si="74"/>
        <v>1</v>
      </c>
      <c r="CN104" s="23">
        <f t="shared" si="74"/>
        <v>1</v>
      </c>
      <c r="CO104" s="23">
        <f t="shared" si="74"/>
        <v>1</v>
      </c>
      <c r="CP104" s="23" t="str">
        <f t="shared" si="74"/>
        <v>c</v>
      </c>
      <c r="CQ104" s="23">
        <f t="shared" si="74"/>
        <v>0</v>
      </c>
      <c r="CR104" s="23">
        <f t="shared" si="74"/>
        <v>1</v>
      </c>
      <c r="CS104" s="23">
        <f t="shared" si="74"/>
        <v>1</v>
      </c>
      <c r="CT104" s="23">
        <f t="shared" si="74"/>
        <v>1</v>
      </c>
      <c r="CU104" s="23">
        <f t="shared" si="74"/>
        <v>1</v>
      </c>
      <c r="CV104" s="23">
        <f t="shared" si="74"/>
        <v>1</v>
      </c>
      <c r="CW104" s="23">
        <f t="shared" si="74"/>
        <v>0</v>
      </c>
      <c r="CX104" s="23">
        <f t="shared" si="74"/>
        <v>0</v>
      </c>
      <c r="CY104" s="23">
        <f t="shared" si="74"/>
        <v>1</v>
      </c>
      <c r="CZ104" s="23">
        <f t="shared" si="74"/>
        <v>1</v>
      </c>
      <c r="DA104" s="23">
        <f t="shared" si="74"/>
        <v>1</v>
      </c>
      <c r="DB104" s="23">
        <f t="shared" si="74"/>
        <v>1</v>
      </c>
      <c r="DC104" s="23" t="str">
        <f t="shared" si="74"/>
        <v>s</v>
      </c>
      <c r="DD104" s="23">
        <f t="shared" si="74"/>
        <v>0</v>
      </c>
      <c r="DE104" s="23">
        <f t="shared" si="74"/>
        <v>0</v>
      </c>
      <c r="DF104" s="23">
        <f t="shared" si="74"/>
        <v>1</v>
      </c>
      <c r="DG104" s="23">
        <f t="shared" si="74"/>
        <v>1</v>
      </c>
      <c r="DH104" s="23">
        <f t="shared" si="74"/>
        <v>1</v>
      </c>
      <c r="DI104" s="23">
        <f t="shared" si="74"/>
        <v>1</v>
      </c>
      <c r="DJ104" s="23">
        <f t="shared" si="74"/>
        <v>1</v>
      </c>
      <c r="DK104" s="23">
        <f t="shared" si="74"/>
        <v>0</v>
      </c>
      <c r="DL104" s="23">
        <f t="shared" si="74"/>
        <v>0</v>
      </c>
      <c r="DM104" s="23">
        <f t="shared" si="74"/>
        <v>0</v>
      </c>
      <c r="DN104" s="23">
        <f t="shared" si="74"/>
        <v>0</v>
      </c>
      <c r="DO104" s="23">
        <f t="shared" si="74"/>
        <v>0</v>
      </c>
      <c r="DP104" s="23">
        <f t="shared" si="74"/>
        <v>0</v>
      </c>
      <c r="DQ104" s="23">
        <f t="shared" si="74"/>
        <v>0</v>
      </c>
      <c r="DR104" s="23">
        <f t="shared" si="74"/>
        <v>0</v>
      </c>
      <c r="DS104" s="23">
        <f t="shared" si="74"/>
        <v>0</v>
      </c>
      <c r="DT104" s="23">
        <f t="shared" si="74"/>
        <v>0</v>
      </c>
      <c r="DU104" s="23">
        <f t="shared" si="74"/>
        <v>1</v>
      </c>
      <c r="DV104" s="23">
        <f t="shared" si="74"/>
        <v>1</v>
      </c>
      <c r="DW104" s="23">
        <f t="shared" si="74"/>
        <v>1</v>
      </c>
      <c r="DX104" s="23">
        <f t="shared" si="74"/>
        <v>1</v>
      </c>
      <c r="DY104" s="23">
        <f t="shared" si="74"/>
        <v>0</v>
      </c>
      <c r="DZ104" s="23">
        <f t="shared" si="74"/>
        <v>0</v>
      </c>
      <c r="EA104" s="23">
        <f t="shared" si="74"/>
        <v>1</v>
      </c>
      <c r="EB104" s="23">
        <f t="shared" si="74"/>
        <v>1</v>
      </c>
      <c r="EC104" s="23">
        <f t="shared" ref="EC104:FW104" si="75">IF(EC107&lt;&gt;"",EC107,IF(OR(EC101=1,EC103="x",EC101="a"),1,0))</f>
        <v>0</v>
      </c>
      <c r="ED104" s="23">
        <f t="shared" si="75"/>
        <v>1</v>
      </c>
      <c r="EE104" s="23">
        <f t="shared" si="75"/>
        <v>1</v>
      </c>
      <c r="EF104" s="23">
        <f t="shared" si="75"/>
        <v>0</v>
      </c>
      <c r="EG104" s="23">
        <f t="shared" si="75"/>
        <v>0</v>
      </c>
      <c r="EH104" s="23">
        <f t="shared" si="75"/>
        <v>1</v>
      </c>
      <c r="EI104" s="23">
        <f t="shared" si="75"/>
        <v>1</v>
      </c>
      <c r="EJ104" s="23">
        <f t="shared" si="75"/>
        <v>0</v>
      </c>
      <c r="EK104" s="23">
        <f t="shared" si="75"/>
        <v>1</v>
      </c>
      <c r="EL104" s="23">
        <f t="shared" si="75"/>
        <v>1</v>
      </c>
      <c r="EM104" s="23">
        <f t="shared" si="75"/>
        <v>0</v>
      </c>
      <c r="EN104" s="23">
        <f t="shared" si="75"/>
        <v>0</v>
      </c>
      <c r="EO104" s="23">
        <f t="shared" si="75"/>
        <v>1</v>
      </c>
      <c r="EP104" s="23">
        <f t="shared" si="75"/>
        <v>1</v>
      </c>
      <c r="EQ104" s="23">
        <f t="shared" si="75"/>
        <v>1</v>
      </c>
      <c r="ER104" s="23">
        <f t="shared" si="75"/>
        <v>1</v>
      </c>
      <c r="ES104" s="23">
        <f t="shared" si="75"/>
        <v>1</v>
      </c>
      <c r="ET104" s="23">
        <f t="shared" si="75"/>
        <v>0</v>
      </c>
      <c r="EU104" s="23">
        <f t="shared" si="75"/>
        <v>0</v>
      </c>
      <c r="EV104" s="23">
        <f t="shared" si="75"/>
        <v>1</v>
      </c>
      <c r="EW104" s="23">
        <f t="shared" si="75"/>
        <v>1</v>
      </c>
      <c r="EX104" s="23">
        <f t="shared" si="75"/>
        <v>1</v>
      </c>
      <c r="EY104" s="23">
        <f t="shared" si="75"/>
        <v>1</v>
      </c>
      <c r="EZ104" s="23">
        <f t="shared" si="75"/>
        <v>1</v>
      </c>
      <c r="FA104" s="23">
        <f t="shared" si="75"/>
        <v>0</v>
      </c>
      <c r="FB104" s="23">
        <f t="shared" si="75"/>
        <v>0</v>
      </c>
      <c r="FC104" s="23">
        <f t="shared" si="75"/>
        <v>1</v>
      </c>
      <c r="FD104" s="23">
        <f t="shared" si="75"/>
        <v>1</v>
      </c>
      <c r="FE104" s="23">
        <f t="shared" si="75"/>
        <v>1</v>
      </c>
      <c r="FF104" s="23">
        <f t="shared" si="75"/>
        <v>0</v>
      </c>
      <c r="FG104" s="23">
        <f t="shared" si="75"/>
        <v>0</v>
      </c>
      <c r="FH104" s="23">
        <f t="shared" si="75"/>
        <v>0</v>
      </c>
      <c r="FI104" s="23">
        <f t="shared" si="75"/>
        <v>0</v>
      </c>
      <c r="FJ104" s="23">
        <f t="shared" si="75"/>
        <v>1</v>
      </c>
      <c r="FK104" s="23">
        <f t="shared" si="75"/>
        <v>1</v>
      </c>
      <c r="FL104" s="23">
        <f t="shared" si="75"/>
        <v>1</v>
      </c>
      <c r="FM104" s="23">
        <f t="shared" si="75"/>
        <v>1</v>
      </c>
      <c r="FN104" s="23">
        <f t="shared" si="75"/>
        <v>1</v>
      </c>
      <c r="FO104" s="23">
        <f t="shared" si="75"/>
        <v>0</v>
      </c>
      <c r="FP104" s="23">
        <f t="shared" si="75"/>
        <v>0</v>
      </c>
      <c r="FQ104" s="23">
        <f t="shared" si="75"/>
        <v>0</v>
      </c>
      <c r="FR104" s="23">
        <f t="shared" si="75"/>
        <v>1</v>
      </c>
      <c r="FS104" s="23">
        <f t="shared" si="75"/>
        <v>1</v>
      </c>
      <c r="FT104" s="23">
        <f t="shared" si="75"/>
        <v>1</v>
      </c>
      <c r="FU104" s="23">
        <f t="shared" si="75"/>
        <v>1</v>
      </c>
      <c r="FV104" s="23">
        <f t="shared" si="75"/>
        <v>0</v>
      </c>
      <c r="FW104" s="23">
        <f t="shared" si="75"/>
        <v>0</v>
      </c>
    </row>
    <row r="105" spans="1:179" ht="12" hidden="1" customHeight="1" x14ac:dyDescent="0.25">
      <c r="A105" s="34" t="s">
        <v>34</v>
      </c>
      <c r="B105" s="22" t="s">
        <v>11</v>
      </c>
      <c r="C105" s="23"/>
      <c r="D105" s="23"/>
      <c r="E105" s="23">
        <f t="shared" ref="E105:BP105" si="76">IF(E108&lt;&gt;"",E108,IF(AND(OR(E101=1,E103="x",E103="a"),OR(F101=1,F103="x",F103="a")),1,0))</f>
        <v>0</v>
      </c>
      <c r="F105" s="23">
        <f t="shared" si="76"/>
        <v>0</v>
      </c>
      <c r="G105" s="23">
        <f t="shared" si="76"/>
        <v>0</v>
      </c>
      <c r="H105" s="23">
        <f t="shared" si="76"/>
        <v>0</v>
      </c>
      <c r="I105" s="23">
        <f t="shared" si="76"/>
        <v>0</v>
      </c>
      <c r="J105" s="23">
        <f t="shared" si="76"/>
        <v>0</v>
      </c>
      <c r="K105" s="23">
        <f t="shared" si="76"/>
        <v>0</v>
      </c>
      <c r="L105" s="23">
        <f t="shared" si="76"/>
        <v>0</v>
      </c>
      <c r="M105" s="23">
        <f t="shared" si="76"/>
        <v>0</v>
      </c>
      <c r="N105" s="23">
        <f t="shared" si="76"/>
        <v>0</v>
      </c>
      <c r="O105" s="23">
        <f t="shared" si="76"/>
        <v>1</v>
      </c>
      <c r="P105" s="23">
        <f t="shared" si="76"/>
        <v>0</v>
      </c>
      <c r="Q105" s="23">
        <f t="shared" si="76"/>
        <v>0</v>
      </c>
      <c r="R105" s="23">
        <f t="shared" si="76"/>
        <v>0</v>
      </c>
      <c r="S105" s="23">
        <f t="shared" si="76"/>
        <v>1</v>
      </c>
      <c r="T105" s="23">
        <f t="shared" si="76"/>
        <v>1</v>
      </c>
      <c r="U105" s="23">
        <f t="shared" si="76"/>
        <v>1</v>
      </c>
      <c r="V105" s="23">
        <f t="shared" si="76"/>
        <v>1</v>
      </c>
      <c r="W105" s="23">
        <f t="shared" si="76"/>
        <v>0</v>
      </c>
      <c r="X105" s="23">
        <f t="shared" si="76"/>
        <v>0</v>
      </c>
      <c r="Y105" s="23">
        <f t="shared" si="76"/>
        <v>0</v>
      </c>
      <c r="Z105" s="23">
        <f t="shared" si="76"/>
        <v>1</v>
      </c>
      <c r="AA105" s="23">
        <f t="shared" si="76"/>
        <v>1</v>
      </c>
      <c r="AB105" s="23">
        <f t="shared" si="76"/>
        <v>1</v>
      </c>
      <c r="AC105" s="23">
        <f t="shared" si="76"/>
        <v>1</v>
      </c>
      <c r="AD105" s="23">
        <f t="shared" si="76"/>
        <v>0</v>
      </c>
      <c r="AE105" s="23">
        <f t="shared" si="76"/>
        <v>0</v>
      </c>
      <c r="AF105" s="23">
        <f t="shared" si="76"/>
        <v>0</v>
      </c>
      <c r="AG105" s="23">
        <f t="shared" si="76"/>
        <v>1</v>
      </c>
      <c r="AH105" s="23">
        <f t="shared" si="76"/>
        <v>1</v>
      </c>
      <c r="AI105" s="23">
        <f t="shared" si="76"/>
        <v>1</v>
      </c>
      <c r="AJ105" s="23">
        <f t="shared" si="76"/>
        <v>1</v>
      </c>
      <c r="AK105" s="23">
        <f t="shared" si="76"/>
        <v>0</v>
      </c>
      <c r="AL105" s="23">
        <f t="shared" si="76"/>
        <v>0</v>
      </c>
      <c r="AM105" s="23">
        <f t="shared" si="76"/>
        <v>0</v>
      </c>
      <c r="AN105" s="23">
        <f t="shared" si="76"/>
        <v>1</v>
      </c>
      <c r="AO105" s="23">
        <f t="shared" si="76"/>
        <v>1</v>
      </c>
      <c r="AP105" s="23">
        <f t="shared" si="76"/>
        <v>1</v>
      </c>
      <c r="AQ105" s="23">
        <f t="shared" si="76"/>
        <v>1</v>
      </c>
      <c r="AR105" s="23">
        <f t="shared" si="76"/>
        <v>0</v>
      </c>
      <c r="AS105" s="23">
        <f t="shared" si="76"/>
        <v>0</v>
      </c>
      <c r="AT105" s="23">
        <f t="shared" si="76"/>
        <v>0</v>
      </c>
      <c r="AU105" s="23">
        <f t="shared" si="76"/>
        <v>1</v>
      </c>
      <c r="AV105" s="23">
        <f t="shared" si="76"/>
        <v>1</v>
      </c>
      <c r="AW105" s="23">
        <f t="shared" si="76"/>
        <v>1</v>
      </c>
      <c r="AX105" s="23">
        <f t="shared" si="76"/>
        <v>1</v>
      </c>
      <c r="AY105" s="23">
        <f t="shared" si="76"/>
        <v>0</v>
      </c>
      <c r="AZ105" s="23">
        <f t="shared" si="76"/>
        <v>0</v>
      </c>
      <c r="BA105" s="23">
        <f t="shared" si="76"/>
        <v>0</v>
      </c>
      <c r="BB105" s="23">
        <f t="shared" si="76"/>
        <v>1</v>
      </c>
      <c r="BC105" s="23">
        <f t="shared" si="76"/>
        <v>1</v>
      </c>
      <c r="BD105" s="23">
        <f t="shared" si="76"/>
        <v>1</v>
      </c>
      <c r="BE105" s="23">
        <f t="shared" si="76"/>
        <v>1</v>
      </c>
      <c r="BF105" s="23">
        <f t="shared" si="76"/>
        <v>0</v>
      </c>
      <c r="BG105" s="23">
        <f t="shared" si="76"/>
        <v>0</v>
      </c>
      <c r="BH105" s="23">
        <f t="shared" si="76"/>
        <v>0</v>
      </c>
      <c r="BI105" s="23">
        <f t="shared" si="76"/>
        <v>0</v>
      </c>
      <c r="BJ105" s="23">
        <f t="shared" si="76"/>
        <v>0</v>
      </c>
      <c r="BK105" s="23">
        <f t="shared" si="76"/>
        <v>0</v>
      </c>
      <c r="BL105" s="23">
        <f t="shared" si="76"/>
        <v>0</v>
      </c>
      <c r="BM105" s="23">
        <f t="shared" si="76"/>
        <v>0</v>
      </c>
      <c r="BN105" s="23">
        <f t="shared" si="76"/>
        <v>0</v>
      </c>
      <c r="BO105" s="23">
        <f t="shared" si="76"/>
        <v>0</v>
      </c>
      <c r="BP105" s="23">
        <f t="shared" si="76"/>
        <v>1</v>
      </c>
      <c r="BQ105" s="23">
        <f t="shared" ref="BQ105:CQ105" si="77">IF(BQ108&lt;&gt;"",BQ108,IF(AND(OR(BQ101=1,BQ103="x",BQ103="a"),OR(BR101=1,BR103="x",BR103="a")),1,0))</f>
        <v>1</v>
      </c>
      <c r="BR105" s="23">
        <f t="shared" si="77"/>
        <v>1</v>
      </c>
      <c r="BS105" s="23">
        <f t="shared" si="77"/>
        <v>1</v>
      </c>
      <c r="BT105" s="23">
        <f t="shared" si="77"/>
        <v>0</v>
      </c>
      <c r="BU105" s="23">
        <f t="shared" si="77"/>
        <v>0</v>
      </c>
      <c r="BV105" s="23">
        <f t="shared" si="77"/>
        <v>0</v>
      </c>
      <c r="BW105" s="23">
        <f t="shared" si="77"/>
        <v>1</v>
      </c>
      <c r="BX105" s="23">
        <f t="shared" si="77"/>
        <v>1</v>
      </c>
      <c r="BY105" s="23">
        <f t="shared" si="77"/>
        <v>1</v>
      </c>
      <c r="BZ105" s="23">
        <f t="shared" si="77"/>
        <v>1</v>
      </c>
      <c r="CA105" s="23">
        <f t="shared" si="77"/>
        <v>0</v>
      </c>
      <c r="CB105" s="23">
        <f t="shared" si="77"/>
        <v>0</v>
      </c>
      <c r="CC105" s="23">
        <f t="shared" si="77"/>
        <v>0</v>
      </c>
      <c r="CD105" s="23">
        <f t="shared" si="77"/>
        <v>1</v>
      </c>
      <c r="CE105" s="23">
        <f t="shared" si="77"/>
        <v>1</v>
      </c>
      <c r="CF105" s="23">
        <f t="shared" si="77"/>
        <v>1</v>
      </c>
      <c r="CG105" s="23">
        <f t="shared" si="77"/>
        <v>1</v>
      </c>
      <c r="CH105" s="23">
        <f t="shared" si="77"/>
        <v>0</v>
      </c>
      <c r="CI105" s="23">
        <f t="shared" si="77"/>
        <v>0</v>
      </c>
      <c r="CJ105" s="23">
        <f t="shared" si="77"/>
        <v>0</v>
      </c>
      <c r="CK105" s="23">
        <f t="shared" si="77"/>
        <v>1</v>
      </c>
      <c r="CL105" s="23">
        <f t="shared" si="77"/>
        <v>1</v>
      </c>
      <c r="CM105" s="23">
        <f t="shared" si="77"/>
        <v>1</v>
      </c>
      <c r="CN105" s="23">
        <f t="shared" si="77"/>
        <v>1</v>
      </c>
      <c r="CO105" s="23">
        <f t="shared" si="77"/>
        <v>0</v>
      </c>
      <c r="CP105" s="23">
        <f t="shared" si="77"/>
        <v>0</v>
      </c>
      <c r="CQ105" s="23">
        <f t="shared" si="77"/>
        <v>0</v>
      </c>
      <c r="CR105" s="23">
        <f t="shared" ref="CR105:CS105" si="78">IF(CR108&lt;&gt;"",CR108,IF(AND(OR(CR101=1,CR103="x",CR101=2),OR(CS101=1,CS103="x",CS101=2)),1,IF(AND(CR103="p",OR(CS101=1,CS103="x",CS103="p",CS101=2)),"p",IF(AND(OR(CR101=1,CR103="x",CR103="p",CR101=2),CS103="p"),1,IF(CS103="a","a",0)))))</f>
        <v>1</v>
      </c>
      <c r="CS105" s="23">
        <f t="shared" si="78"/>
        <v>1</v>
      </c>
      <c r="CT105" s="23">
        <f>IF(CU103="x",1,0)</f>
        <v>0</v>
      </c>
      <c r="CU105" s="23">
        <f>IF(CU108&lt;&gt;"",CU108,IF(CV103="x",1,0))</f>
        <v>0</v>
      </c>
      <c r="CV105" s="23">
        <f t="shared" ref="CV105:CX105" si="79">IF(CV108&lt;&gt;"",CV108,IF(CW103="x",1,0))</f>
        <v>0</v>
      </c>
      <c r="CW105" s="23">
        <f t="shared" si="79"/>
        <v>0</v>
      </c>
      <c r="CX105" s="23">
        <f t="shared" si="79"/>
        <v>0</v>
      </c>
      <c r="CY105" s="23">
        <f t="shared" ref="CY105:CZ105" si="80">IF(CY108&lt;&gt;"",CY108,IF(AND(OR(CY101=1,CY103="x",CY101=2),OR(CZ101=1,CZ103="x",CZ101=2)),1,IF(AND(CY103="p",OR(CZ101=1,CZ103="x",CZ103="p",CZ101=2)),"p",IF(AND(OR(CY101=1,CY103="x",CY103="p",CY101=2),CZ103="p"),1,IF(CZ103="a","a",0)))))</f>
        <v>1</v>
      </c>
      <c r="CZ105" s="23">
        <f t="shared" si="80"/>
        <v>1</v>
      </c>
      <c r="DA105" s="23">
        <f>IF(DB103="x",1,0)</f>
        <v>0</v>
      </c>
      <c r="DB105" s="23">
        <f>IF(DB108&lt;&gt;"",DB108,IF(DC103="x",1,0))</f>
        <v>0</v>
      </c>
      <c r="DC105" s="23">
        <f t="shared" ref="DC105:DE105" si="81">IF(DC108&lt;&gt;"",DC108,IF(DD103="x",1,0))</f>
        <v>0</v>
      </c>
      <c r="DD105" s="23">
        <f t="shared" si="81"/>
        <v>0</v>
      </c>
      <c r="DE105" s="23">
        <f t="shared" si="81"/>
        <v>0</v>
      </c>
      <c r="DF105" s="23">
        <f t="shared" ref="DF105:DG105" si="82">IF(DF108&lt;&gt;"",DF108,IF(AND(OR(DF101=1,DF103="x",DF101=2),OR(DG101=1,DG103="x",DG101=2)),1,IF(AND(DF103="p",OR(DG101=1,DG103="x",DG103="p",DG101=2)),"p",IF(AND(OR(DF101=1,DF103="x",DF103="p",DF101=2),DG103="p"),1,IF(DG103="a","a",0)))))</f>
        <v>1</v>
      </c>
      <c r="DG105" s="23">
        <f t="shared" si="82"/>
        <v>1</v>
      </c>
      <c r="DH105" s="23">
        <f>IF(DI103="x",1,0)</f>
        <v>0</v>
      </c>
      <c r="DI105" s="23">
        <f>IF(DI108&lt;&gt;"",DI108,IF(DJ103="x",1,0))</f>
        <v>0</v>
      </c>
      <c r="DJ105" s="23">
        <f t="shared" ref="DJ105:DL105" si="83">IF(DJ108&lt;&gt;"",DJ108,IF(DK103="x",1,0))</f>
        <v>0</v>
      </c>
      <c r="DK105" s="23">
        <f t="shared" si="83"/>
        <v>0</v>
      </c>
      <c r="DL105" s="23">
        <f t="shared" si="83"/>
        <v>0</v>
      </c>
      <c r="DM105" s="23">
        <f t="shared" ref="DM105:DN105" si="84">IF(DM108&lt;&gt;"",DM108,IF(AND(OR(DM101=1,DM103="x",DM101=2),OR(DN101=1,DN103="x",DN101=2)),1,IF(AND(DM103="p",OR(DN101=1,DN103="x",DN103="p",DN101=2)),"p",IF(AND(OR(DM101=1,DM103="x",DM103="p",DM101=2),DN103="p"),1,IF(DN103="a","a",0)))))</f>
        <v>0</v>
      </c>
      <c r="DN105" s="23">
        <f t="shared" si="84"/>
        <v>0</v>
      </c>
      <c r="DO105" s="23">
        <f>IF(DP103="x",1,0)</f>
        <v>0</v>
      </c>
      <c r="DP105" s="23">
        <f>IF(DP108&lt;&gt;"",DP108,IF(DQ103="x",1,0))</f>
        <v>0</v>
      </c>
      <c r="DQ105" s="23">
        <f t="shared" ref="DQ105:DS105" si="85">IF(DQ108&lt;&gt;"",DQ108,IF(DR103="x",1,0))</f>
        <v>0</v>
      </c>
      <c r="DR105" s="23">
        <f t="shared" si="85"/>
        <v>0</v>
      </c>
      <c r="DS105" s="23">
        <f t="shared" si="85"/>
        <v>0</v>
      </c>
      <c r="DT105" s="23">
        <f t="shared" ref="DT105:DU105" si="86">IF(DT108&lt;&gt;"",DT108,IF(AND(OR(DT101=1,DT103="x",DT101=2),OR(DU101=1,DU103="x",DU101=2)),1,IF(AND(DT103="p",OR(DU101=1,DU103="x",DU103="p",DU101=2)),"p",IF(AND(OR(DT101=1,DT103="x",DT103="p",DT101=2),DU103="p"),1,IF(DU103="a","a",0)))))</f>
        <v>0</v>
      </c>
      <c r="DU105" s="23">
        <f t="shared" si="86"/>
        <v>1</v>
      </c>
      <c r="DV105" s="23">
        <f>IF(DW103="x",1,0)</f>
        <v>0</v>
      </c>
      <c r="DW105" s="23">
        <f>IF(DW108&lt;&gt;"",DW108,IF(DX103="x",1,0))</f>
        <v>0</v>
      </c>
      <c r="DX105" s="23">
        <f t="shared" ref="DX105:DZ105" si="87">IF(DX108&lt;&gt;"",DX108,IF(DY103="x",1,0))</f>
        <v>0</v>
      </c>
      <c r="DY105" s="23">
        <f t="shared" si="87"/>
        <v>0</v>
      </c>
      <c r="DZ105" s="23">
        <f t="shared" si="87"/>
        <v>0</v>
      </c>
      <c r="EA105" s="23">
        <f t="shared" ref="EA105:EB105" si="88">IF(EA108&lt;&gt;"",EA108,IF(AND(OR(EA101=1,EA103="x",EA101=2),OR(EB101=1,EB103="x",EB101=2)),1,IF(AND(EA103="p",OR(EB101=1,EB103="x",EB103="p",EB101=2)),"p",IF(AND(OR(EA101=1,EA103="x",EA103="p",EA101=2),EB103="p"),1,IF(EB103="a","a",0)))))</f>
        <v>1</v>
      </c>
      <c r="EB105" s="23">
        <f t="shared" si="88"/>
        <v>0</v>
      </c>
      <c r="EC105" s="23">
        <f>IF(ED103="x",1,0)</f>
        <v>0</v>
      </c>
      <c r="ED105" s="23">
        <f>IF(ED108&lt;&gt;"",ED108,IF(EE103="x",1,0))</f>
        <v>0</v>
      </c>
      <c r="EE105" s="23">
        <f t="shared" ref="EE105:EG105" si="89">IF(EE108&lt;&gt;"",EE108,IF(EF103="x",1,0))</f>
        <v>0</v>
      </c>
      <c r="EF105" s="23">
        <f t="shared" si="89"/>
        <v>0</v>
      </c>
      <c r="EG105" s="23">
        <f t="shared" si="89"/>
        <v>0</v>
      </c>
      <c r="EH105" s="23">
        <f t="shared" ref="EH105:EI105" si="90">IF(EH108&lt;&gt;"",EH108,IF(AND(OR(EH101=1,EH103="x",EH101=2),OR(EI101=1,EI103="x",EI101=2)),1,IF(AND(EH103="p",OR(EI101=1,EI103="x",EI103="p",EI101=2)),"p",IF(AND(OR(EH101=1,EH103="x",EH103="p",EH101=2),EI103="p"),1,IF(EI103="a","a",0)))))</f>
        <v>1</v>
      </c>
      <c r="EI105" s="23">
        <f t="shared" si="90"/>
        <v>0</v>
      </c>
      <c r="EJ105" s="23">
        <f>IF(EK103="x",1,0)</f>
        <v>0</v>
      </c>
      <c r="EK105" s="23">
        <f>IF(EK108&lt;&gt;"",EK108,IF(EL103="x",1,0))</f>
        <v>0</v>
      </c>
      <c r="EL105" s="23">
        <f t="shared" ref="EL105:EN105" si="91">IF(EL108&lt;&gt;"",EL108,IF(EM103="x",1,0))</f>
        <v>0</v>
      </c>
      <c r="EM105" s="23">
        <f t="shared" si="91"/>
        <v>0</v>
      </c>
      <c r="EN105" s="23">
        <f t="shared" si="91"/>
        <v>0</v>
      </c>
      <c r="EO105" s="23">
        <f t="shared" ref="EO105:EP105" si="92">IF(EO108&lt;&gt;"",EO108,IF(AND(OR(EO101=1,EO103="x",EO101=2),OR(EP101=1,EP103="x",EP101=2)),1,IF(AND(EO103="p",OR(EP101=1,EP103="x",EP103="p",EP101=2)),"p",IF(AND(OR(EO101=1,EO103="x",EO103="p",EO101=2),EP103="p"),1,IF(EP103="a","a",0)))))</f>
        <v>1</v>
      </c>
      <c r="EP105" s="23">
        <f t="shared" si="92"/>
        <v>1</v>
      </c>
      <c r="EQ105" s="23">
        <f>IF(ER103="x",1,0)</f>
        <v>0</v>
      </c>
      <c r="ER105" s="23">
        <f>IF(ER108&lt;&gt;"",ER108,IF(ES103="x",1,0))</f>
        <v>0</v>
      </c>
      <c r="ES105" s="23">
        <f t="shared" ref="ES105:EU105" si="93">IF(ES108&lt;&gt;"",ES108,IF(ET103="x",1,0))</f>
        <v>0</v>
      </c>
      <c r="ET105" s="23">
        <f t="shared" si="93"/>
        <v>0</v>
      </c>
      <c r="EU105" s="23">
        <f t="shared" si="93"/>
        <v>0</v>
      </c>
      <c r="EV105" s="23">
        <f t="shared" ref="EV105:EW105" si="94">IF(EV108&lt;&gt;"",EV108,IF(AND(OR(EV101=1,EV103="x",EV101=2),OR(EW101=1,EW103="x",EW101=2)),1,IF(AND(EV103="p",OR(EW101=1,EW103="x",EW103="p",EW101=2)),"p",IF(AND(OR(EV101=1,EV103="x",EV103="p",EV101=2),EW103="p"),1,IF(EW103="a","a",0)))))</f>
        <v>1</v>
      </c>
      <c r="EW105" s="23">
        <f t="shared" si="94"/>
        <v>1</v>
      </c>
      <c r="EX105" s="23">
        <f>IF(EY103="x",1,0)</f>
        <v>0</v>
      </c>
      <c r="EY105" s="23">
        <f>IF(EY108&lt;&gt;"",EY108,IF(EZ103="x",1,0))</f>
        <v>0</v>
      </c>
      <c r="EZ105" s="23">
        <f t="shared" ref="EZ105:FB105" si="95">IF(EZ108&lt;&gt;"",EZ108,IF(FA103="x",1,0))</f>
        <v>0</v>
      </c>
      <c r="FA105" s="23">
        <f t="shared" si="95"/>
        <v>0</v>
      </c>
      <c r="FB105" s="23">
        <f t="shared" si="95"/>
        <v>0</v>
      </c>
      <c r="FC105" s="23">
        <f t="shared" ref="FC105:FD105" si="96">IF(FC108&lt;&gt;"",FC108,IF(AND(OR(FC101=1,FC103="x",FC101=2),OR(FD101=1,FD103="x",FD101=2)),1,IF(AND(FC103="p",OR(FD101=1,FD103="x",FD103="p",FD101=2)),"p",IF(AND(OR(FC101=1,FC103="x",FC103="p",FC101=2),FD103="p"),1,IF(FD103="a","a",0)))))</f>
        <v>1</v>
      </c>
      <c r="FD105" s="23">
        <f t="shared" si="96"/>
        <v>1</v>
      </c>
      <c r="FE105" s="23">
        <f>IF(FF103="x",1,0)</f>
        <v>0</v>
      </c>
      <c r="FF105" s="23">
        <f>IF(FF108&lt;&gt;"",FF108,IF(FG103="x",1,0))</f>
        <v>0</v>
      </c>
      <c r="FG105" s="23">
        <f t="shared" ref="FG105:FI105" si="97">IF(FG108&lt;&gt;"",FG108,IF(FH103="x",1,0))</f>
        <v>0</v>
      </c>
      <c r="FH105" s="23">
        <f t="shared" si="97"/>
        <v>0</v>
      </c>
      <c r="FI105" s="23">
        <f t="shared" si="97"/>
        <v>0</v>
      </c>
      <c r="FJ105" s="23">
        <f t="shared" ref="FJ105:FK105" si="98">IF(FJ108&lt;&gt;"",FJ108,IF(AND(OR(FJ101=1,FJ103="x",FJ101=2),OR(FK101=1,FK103="x",FK101=2)),1,IF(AND(FJ103="p",OR(FK101=1,FK103="x",FK103="p",FK101=2)),"p",IF(AND(OR(FJ101=1,FJ103="x",FJ103="p",FJ101=2),FK103="p"),1,IF(FK103="a","a",0)))))</f>
        <v>1</v>
      </c>
      <c r="FK105" s="23">
        <f t="shared" si="98"/>
        <v>1</v>
      </c>
      <c r="FL105" s="23">
        <f>IF(FM103="x",1,0)</f>
        <v>0</v>
      </c>
      <c r="FM105" s="23">
        <f>IF(FM108&lt;&gt;"",FM108,IF(FN103="x",1,0))</f>
        <v>0</v>
      </c>
      <c r="FN105" s="23">
        <f t="shared" ref="FN105:FP105" si="99">IF(FN108&lt;&gt;"",FN108,IF(FO103="x",1,0))</f>
        <v>0</v>
      </c>
      <c r="FO105" s="23">
        <f t="shared" si="99"/>
        <v>0</v>
      </c>
      <c r="FP105" s="23">
        <f t="shared" si="99"/>
        <v>0</v>
      </c>
      <c r="FQ105" s="23">
        <f t="shared" ref="FQ105:FR105" si="100">IF(FQ108&lt;&gt;"",FQ108,IF(AND(OR(FQ101=1,FQ103="x",FQ101=2),OR(FR101=1,FR103="x",FR101=2)),1,IF(AND(FQ103="p",OR(FR101=1,FR103="x",FR103="p",FR101=2)),"p",IF(AND(OR(FQ101=1,FQ103="x",FQ103="p",FQ101=2),FR103="p"),1,IF(FR103="a","a",0)))))</f>
        <v>0</v>
      </c>
      <c r="FR105" s="23">
        <f t="shared" si="100"/>
        <v>1</v>
      </c>
      <c r="FS105" s="23">
        <f>IF(FT103="x",1,0)</f>
        <v>0</v>
      </c>
      <c r="FT105" s="23">
        <f>IF(FT108&lt;&gt;"",FT108,IF(FU103="x",1,0))</f>
        <v>0</v>
      </c>
      <c r="FU105" s="23">
        <f t="shared" ref="FU105:FV105" si="101">IF(FU108&lt;&gt;"",FU108,IF(FV103="x",1,0))</f>
        <v>0</v>
      </c>
      <c r="FV105" s="23">
        <f t="shared" si="101"/>
        <v>0</v>
      </c>
      <c r="FW105" s="23" t="e">
        <f>IF(FW108&lt;&gt;"",FW108,IF(#REF!="x",1,0))</f>
        <v>#REF!</v>
      </c>
    </row>
    <row r="106" spans="1:179" ht="12" hidden="1" customHeight="1" x14ac:dyDescent="0.25">
      <c r="A106" s="34" t="s">
        <v>34</v>
      </c>
      <c r="B106" s="22" t="s">
        <v>12</v>
      </c>
      <c r="C106" s="23"/>
      <c r="D106" s="23"/>
      <c r="E106" s="23">
        <f t="shared" ref="E106:BP106" si="102">IF(AND(OR(E101=1,E103="x",E103="a"),OR(F101=1,F103="x",F103="a")),1,0)</f>
        <v>0</v>
      </c>
      <c r="F106" s="23">
        <f t="shared" si="102"/>
        <v>0</v>
      </c>
      <c r="G106" s="23">
        <f t="shared" si="102"/>
        <v>0</v>
      </c>
      <c r="H106" s="23">
        <f t="shared" si="102"/>
        <v>0</v>
      </c>
      <c r="I106" s="23">
        <f t="shared" si="102"/>
        <v>0</v>
      </c>
      <c r="J106" s="23">
        <f t="shared" si="102"/>
        <v>0</v>
      </c>
      <c r="K106" s="23">
        <f t="shared" si="102"/>
        <v>0</v>
      </c>
      <c r="L106" s="23">
        <f t="shared" si="102"/>
        <v>0</v>
      </c>
      <c r="M106" s="23">
        <f t="shared" si="102"/>
        <v>0</v>
      </c>
      <c r="N106" s="23">
        <f t="shared" si="102"/>
        <v>0</v>
      </c>
      <c r="O106" s="23">
        <f t="shared" si="102"/>
        <v>1</v>
      </c>
      <c r="P106" s="23">
        <f t="shared" si="102"/>
        <v>0</v>
      </c>
      <c r="Q106" s="23">
        <f t="shared" si="102"/>
        <v>0</v>
      </c>
      <c r="R106" s="23">
        <f t="shared" si="102"/>
        <v>0</v>
      </c>
      <c r="S106" s="23">
        <f t="shared" si="102"/>
        <v>1</v>
      </c>
      <c r="T106" s="23">
        <f t="shared" si="102"/>
        <v>1</v>
      </c>
      <c r="U106" s="23">
        <f t="shared" si="102"/>
        <v>1</v>
      </c>
      <c r="V106" s="23">
        <f t="shared" si="102"/>
        <v>1</v>
      </c>
      <c r="W106" s="23">
        <f t="shared" si="102"/>
        <v>0</v>
      </c>
      <c r="X106" s="23">
        <f t="shared" si="102"/>
        <v>0</v>
      </c>
      <c r="Y106" s="23">
        <f t="shared" si="102"/>
        <v>0</v>
      </c>
      <c r="Z106" s="23">
        <f t="shared" si="102"/>
        <v>1</v>
      </c>
      <c r="AA106" s="23">
        <f t="shared" si="102"/>
        <v>1</v>
      </c>
      <c r="AB106" s="23">
        <f t="shared" si="102"/>
        <v>1</v>
      </c>
      <c r="AC106" s="23">
        <f t="shared" si="102"/>
        <v>1</v>
      </c>
      <c r="AD106" s="23">
        <f t="shared" si="102"/>
        <v>0</v>
      </c>
      <c r="AE106" s="23">
        <f t="shared" si="102"/>
        <v>0</v>
      </c>
      <c r="AF106" s="23">
        <f t="shared" si="102"/>
        <v>0</v>
      </c>
      <c r="AG106" s="23">
        <f t="shared" si="102"/>
        <v>1</v>
      </c>
      <c r="AH106" s="23">
        <f t="shared" si="102"/>
        <v>1</v>
      </c>
      <c r="AI106" s="23">
        <f t="shared" si="102"/>
        <v>1</v>
      </c>
      <c r="AJ106" s="23">
        <f t="shared" si="102"/>
        <v>1</v>
      </c>
      <c r="AK106" s="23">
        <f t="shared" si="102"/>
        <v>0</v>
      </c>
      <c r="AL106" s="23">
        <f t="shared" si="102"/>
        <v>0</v>
      </c>
      <c r="AM106" s="23">
        <f t="shared" si="102"/>
        <v>0</v>
      </c>
      <c r="AN106" s="23">
        <f t="shared" si="102"/>
        <v>1</v>
      </c>
      <c r="AO106" s="23">
        <f t="shared" si="102"/>
        <v>1</v>
      </c>
      <c r="AP106" s="23">
        <f t="shared" si="102"/>
        <v>1</v>
      </c>
      <c r="AQ106" s="23">
        <f t="shared" si="102"/>
        <v>1</v>
      </c>
      <c r="AR106" s="23">
        <f t="shared" si="102"/>
        <v>0</v>
      </c>
      <c r="AS106" s="23">
        <f t="shared" si="102"/>
        <v>0</v>
      </c>
      <c r="AT106" s="23">
        <f t="shared" si="102"/>
        <v>0</v>
      </c>
      <c r="AU106" s="23">
        <f t="shared" si="102"/>
        <v>1</v>
      </c>
      <c r="AV106" s="23">
        <f t="shared" si="102"/>
        <v>1</v>
      </c>
      <c r="AW106" s="23">
        <f t="shared" si="102"/>
        <v>1</v>
      </c>
      <c r="AX106" s="23">
        <f t="shared" si="102"/>
        <v>1</v>
      </c>
      <c r="AY106" s="23">
        <f t="shared" si="102"/>
        <v>0</v>
      </c>
      <c r="AZ106" s="23">
        <f t="shared" si="102"/>
        <v>0</v>
      </c>
      <c r="BA106" s="23">
        <f t="shared" si="102"/>
        <v>0</v>
      </c>
      <c r="BB106" s="23">
        <f t="shared" si="102"/>
        <v>1</v>
      </c>
      <c r="BC106" s="23">
        <f t="shared" si="102"/>
        <v>1</v>
      </c>
      <c r="BD106" s="23">
        <f t="shared" si="102"/>
        <v>1</v>
      </c>
      <c r="BE106" s="23">
        <f t="shared" si="102"/>
        <v>1</v>
      </c>
      <c r="BF106" s="23">
        <f t="shared" si="102"/>
        <v>0</v>
      </c>
      <c r="BG106" s="23">
        <f t="shared" si="102"/>
        <v>0</v>
      </c>
      <c r="BH106" s="23">
        <f t="shared" si="102"/>
        <v>0</v>
      </c>
      <c r="BI106" s="23">
        <f t="shared" si="102"/>
        <v>0</v>
      </c>
      <c r="BJ106" s="23">
        <f t="shared" si="102"/>
        <v>0</v>
      </c>
      <c r="BK106" s="23">
        <f t="shared" si="102"/>
        <v>0</v>
      </c>
      <c r="BL106" s="23">
        <f t="shared" si="102"/>
        <v>0</v>
      </c>
      <c r="BM106" s="23">
        <f t="shared" si="102"/>
        <v>0</v>
      </c>
      <c r="BN106" s="23">
        <f t="shared" si="102"/>
        <v>0</v>
      </c>
      <c r="BO106" s="23">
        <f t="shared" si="102"/>
        <v>0</v>
      </c>
      <c r="BP106" s="23">
        <f t="shared" si="102"/>
        <v>1</v>
      </c>
      <c r="BQ106" s="23">
        <f t="shared" ref="BQ106:CQ106" si="103">IF(AND(OR(BQ101=1,BQ103="x",BQ103="a"),OR(BR101=1,BR103="x",BR103="a")),1,0)</f>
        <v>1</v>
      </c>
      <c r="BR106" s="23">
        <f t="shared" si="103"/>
        <v>1</v>
      </c>
      <c r="BS106" s="23">
        <f t="shared" si="103"/>
        <v>1</v>
      </c>
      <c r="BT106" s="23">
        <f t="shared" si="103"/>
        <v>0</v>
      </c>
      <c r="BU106" s="23">
        <f t="shared" si="103"/>
        <v>0</v>
      </c>
      <c r="BV106" s="23">
        <f t="shared" si="103"/>
        <v>0</v>
      </c>
      <c r="BW106" s="23">
        <f t="shared" si="103"/>
        <v>1</v>
      </c>
      <c r="BX106" s="23">
        <f t="shared" si="103"/>
        <v>1</v>
      </c>
      <c r="BY106" s="23">
        <f t="shared" si="103"/>
        <v>1</v>
      </c>
      <c r="BZ106" s="23">
        <f t="shared" si="103"/>
        <v>1</v>
      </c>
      <c r="CA106" s="23">
        <f t="shared" si="103"/>
        <v>0</v>
      </c>
      <c r="CB106" s="23">
        <f t="shared" si="103"/>
        <v>0</v>
      </c>
      <c r="CC106" s="23">
        <f t="shared" si="103"/>
        <v>0</v>
      </c>
      <c r="CD106" s="23">
        <f t="shared" si="103"/>
        <v>1</v>
      </c>
      <c r="CE106" s="23">
        <f t="shared" si="103"/>
        <v>1</v>
      </c>
      <c r="CF106" s="23">
        <f t="shared" si="103"/>
        <v>1</v>
      </c>
      <c r="CG106" s="23">
        <f t="shared" si="103"/>
        <v>1</v>
      </c>
      <c r="CH106" s="23">
        <f t="shared" si="103"/>
        <v>0</v>
      </c>
      <c r="CI106" s="23">
        <f t="shared" si="103"/>
        <v>0</v>
      </c>
      <c r="CJ106" s="23">
        <f t="shared" si="103"/>
        <v>0</v>
      </c>
      <c r="CK106" s="23">
        <f t="shared" si="103"/>
        <v>1</v>
      </c>
      <c r="CL106" s="23">
        <f t="shared" si="103"/>
        <v>1</v>
      </c>
      <c r="CM106" s="23">
        <f t="shared" si="103"/>
        <v>1</v>
      </c>
      <c r="CN106" s="23">
        <f t="shared" si="103"/>
        <v>1</v>
      </c>
      <c r="CO106" s="23">
        <f t="shared" si="103"/>
        <v>0</v>
      </c>
      <c r="CP106" s="23">
        <f t="shared" si="103"/>
        <v>0</v>
      </c>
      <c r="CQ106" s="23">
        <f t="shared" si="103"/>
        <v>0</v>
      </c>
      <c r="CR106" s="23">
        <f>IF(OR(CS101=1,CS101=2,CS103="x"),1,0)</f>
        <v>1</v>
      </c>
      <c r="CS106" s="23">
        <f t="shared" ref="CS106" si="104">IF(OR(CT101=1,CT101=2,CT103="x"),1,0)</f>
        <v>1</v>
      </c>
      <c r="CT106" s="23">
        <f>IF(CU103="x",1,0)</f>
        <v>0</v>
      </c>
      <c r="CU106" s="23">
        <f>IF(CV103="x",1,0)</f>
        <v>0</v>
      </c>
      <c r="CV106" s="23">
        <f t="shared" ref="CV106:CX106" si="105">IF(CW103="x",1,0)</f>
        <v>0</v>
      </c>
      <c r="CW106" s="23">
        <f t="shared" si="105"/>
        <v>0</v>
      </c>
      <c r="CX106" s="23">
        <f t="shared" si="105"/>
        <v>0</v>
      </c>
      <c r="CY106" s="23">
        <f>IF(OR(CZ101=1,CZ101=2,CZ103="x"),1,0)</f>
        <v>1</v>
      </c>
      <c r="CZ106" s="23">
        <f t="shared" ref="CZ106" si="106">IF(OR(DA101=1,DA101=2,DA103="x"),1,0)</f>
        <v>1</v>
      </c>
      <c r="DA106" s="23">
        <f>IF(DB103="x",1,0)</f>
        <v>0</v>
      </c>
      <c r="DB106" s="23">
        <f>IF(DC103="x",1,0)</f>
        <v>0</v>
      </c>
      <c r="DC106" s="23">
        <f t="shared" ref="DC106:DE106" si="107">IF(DD103="x",1,0)</f>
        <v>0</v>
      </c>
      <c r="DD106" s="23">
        <f t="shared" si="107"/>
        <v>0</v>
      </c>
      <c r="DE106" s="23">
        <f t="shared" si="107"/>
        <v>0</v>
      </c>
      <c r="DF106" s="23">
        <f>IF(OR(DG101=1,DG101=2,DG103="x"),1,0)</f>
        <v>1</v>
      </c>
      <c r="DG106" s="23">
        <f t="shared" ref="DG106" si="108">IF(OR(DH101=1,DH101=2,DH103="x"),1,0)</f>
        <v>1</v>
      </c>
      <c r="DH106" s="23">
        <f>IF(DI103="x",1,0)</f>
        <v>0</v>
      </c>
      <c r="DI106" s="23">
        <f>IF(DJ103="x",1,0)</f>
        <v>0</v>
      </c>
      <c r="DJ106" s="23">
        <f t="shared" ref="DJ106:DL106" si="109">IF(DK103="x",1,0)</f>
        <v>0</v>
      </c>
      <c r="DK106" s="23">
        <f t="shared" si="109"/>
        <v>0</v>
      </c>
      <c r="DL106" s="23">
        <f t="shared" si="109"/>
        <v>0</v>
      </c>
      <c r="DM106" s="23">
        <f>IF(OR(DN101=1,DN101=2,DN103="x"),1,0)</f>
        <v>0</v>
      </c>
      <c r="DN106" s="23">
        <f t="shared" ref="DN106" si="110">IF(OR(DO101=1,DO101=2,DO103="x"),1,0)</f>
        <v>0</v>
      </c>
      <c r="DO106" s="23">
        <f>IF(DP103="x",1,0)</f>
        <v>0</v>
      </c>
      <c r="DP106" s="23">
        <f>IF(DQ103="x",1,0)</f>
        <v>0</v>
      </c>
      <c r="DQ106" s="23">
        <f t="shared" ref="DQ106:DS106" si="111">IF(DR103="x",1,0)</f>
        <v>0</v>
      </c>
      <c r="DR106" s="23">
        <f t="shared" si="111"/>
        <v>0</v>
      </c>
      <c r="DS106" s="23">
        <f t="shared" si="111"/>
        <v>0</v>
      </c>
      <c r="DT106" s="23">
        <f>IF(OR(DU101=1,DU101=2,DU103="x"),1,0)</f>
        <v>1</v>
      </c>
      <c r="DU106" s="23">
        <f t="shared" ref="DU106" si="112">IF(OR(DV101=1,DV101=2,DV103="x"),1,0)</f>
        <v>1</v>
      </c>
      <c r="DV106" s="23">
        <f>IF(DW103="x",1,0)</f>
        <v>0</v>
      </c>
      <c r="DW106" s="23">
        <f>IF(DX103="x",1,0)</f>
        <v>0</v>
      </c>
      <c r="DX106" s="23">
        <f t="shared" ref="DX106:DZ106" si="113">IF(DY103="x",1,0)</f>
        <v>0</v>
      </c>
      <c r="DY106" s="23">
        <f t="shared" si="113"/>
        <v>0</v>
      </c>
      <c r="DZ106" s="23">
        <f t="shared" si="113"/>
        <v>0</v>
      </c>
      <c r="EA106" s="23">
        <f>IF(OR(EB101=1,EB101=2,EB103="x"),1,0)</f>
        <v>1</v>
      </c>
      <c r="EB106" s="23">
        <f t="shared" ref="EB106" si="114">IF(OR(EC101=1,EC101=2,EC103="x"),1,0)</f>
        <v>0</v>
      </c>
      <c r="EC106" s="23">
        <f>IF(ED103="x",1,0)</f>
        <v>0</v>
      </c>
      <c r="ED106" s="23">
        <f>IF(EE103="x",1,0)</f>
        <v>0</v>
      </c>
      <c r="EE106" s="23">
        <f t="shared" ref="EE106:EG106" si="115">IF(EF103="x",1,0)</f>
        <v>0</v>
      </c>
      <c r="EF106" s="23">
        <f t="shared" si="115"/>
        <v>0</v>
      </c>
      <c r="EG106" s="23">
        <f t="shared" si="115"/>
        <v>0</v>
      </c>
      <c r="EH106" s="23">
        <f>IF(OR(EI101=1,EI101=2,EI103="x"),1,0)</f>
        <v>1</v>
      </c>
      <c r="EI106" s="23">
        <f t="shared" ref="EI106" si="116">IF(OR(EJ101=1,EJ101=2,EJ103="x"),1,0)</f>
        <v>0</v>
      </c>
      <c r="EJ106" s="23">
        <f>IF(EK103="x",1,0)</f>
        <v>0</v>
      </c>
      <c r="EK106" s="23">
        <f>IF(EL103="x",1,0)</f>
        <v>0</v>
      </c>
      <c r="EL106" s="23">
        <f t="shared" ref="EL106:EN106" si="117">IF(EM103="x",1,0)</f>
        <v>0</v>
      </c>
      <c r="EM106" s="23">
        <f t="shared" si="117"/>
        <v>0</v>
      </c>
      <c r="EN106" s="23">
        <f t="shared" si="117"/>
        <v>0</v>
      </c>
      <c r="EO106" s="23">
        <f>IF(OR(EP101=1,EP101=2,EP103="x"),1,0)</f>
        <v>1</v>
      </c>
      <c r="EP106" s="23">
        <f t="shared" ref="EP106" si="118">IF(OR(EQ101=1,EQ101=2,EQ103="x"),1,0)</f>
        <v>1</v>
      </c>
      <c r="EQ106" s="23">
        <f>IF(ER103="x",1,0)</f>
        <v>0</v>
      </c>
      <c r="ER106" s="23">
        <f>IF(ES103="x",1,0)</f>
        <v>0</v>
      </c>
      <c r="ES106" s="23">
        <f t="shared" ref="ES106:EU106" si="119">IF(ET103="x",1,0)</f>
        <v>0</v>
      </c>
      <c r="ET106" s="23">
        <f t="shared" si="119"/>
        <v>0</v>
      </c>
      <c r="EU106" s="23">
        <f t="shared" si="119"/>
        <v>0</v>
      </c>
      <c r="EV106" s="23">
        <f>IF(OR(EW101=1,EW101=2,EW103="x"),1,0)</f>
        <v>1</v>
      </c>
      <c r="EW106" s="23">
        <f t="shared" ref="EW106" si="120">IF(OR(EX101=1,EX101=2,EX103="x"),1,0)</f>
        <v>1</v>
      </c>
      <c r="EX106" s="23">
        <f>IF(EY103="x",1,0)</f>
        <v>0</v>
      </c>
      <c r="EY106" s="23">
        <f>IF(EZ103="x",1,0)</f>
        <v>0</v>
      </c>
      <c r="EZ106" s="23">
        <f t="shared" ref="EZ106:FB106" si="121">IF(FA103="x",1,0)</f>
        <v>0</v>
      </c>
      <c r="FA106" s="23">
        <f t="shared" si="121"/>
        <v>0</v>
      </c>
      <c r="FB106" s="23">
        <f t="shared" si="121"/>
        <v>0</v>
      </c>
      <c r="FC106" s="23">
        <f>IF(OR(FD101=1,FD101=2,FD103="x"),1,0)</f>
        <v>1</v>
      </c>
      <c r="FD106" s="23">
        <f t="shared" ref="FD106" si="122">IF(OR(FE101=1,FE101=2,FE103="x"),1,0)</f>
        <v>1</v>
      </c>
      <c r="FE106" s="23">
        <f>IF(FF103="x",1,0)</f>
        <v>0</v>
      </c>
      <c r="FF106" s="23">
        <f>IF(FG103="x",1,0)</f>
        <v>0</v>
      </c>
      <c r="FG106" s="23">
        <f t="shared" ref="FG106:FI106" si="123">IF(FH103="x",1,0)</f>
        <v>0</v>
      </c>
      <c r="FH106" s="23">
        <f t="shared" si="123"/>
        <v>0</v>
      </c>
      <c r="FI106" s="23">
        <f t="shared" si="123"/>
        <v>0</v>
      </c>
      <c r="FJ106" s="23">
        <f>IF(OR(FK101=1,FK101=2,FK103="x"),1,0)</f>
        <v>1</v>
      </c>
      <c r="FK106" s="23">
        <f t="shared" ref="FK106" si="124">IF(OR(FL101=1,FL101=2,FL103="x"),1,0)</f>
        <v>1</v>
      </c>
      <c r="FL106" s="23">
        <f>IF(FM103="x",1,0)</f>
        <v>0</v>
      </c>
      <c r="FM106" s="23">
        <f>IF(FN103="x",1,0)</f>
        <v>0</v>
      </c>
      <c r="FN106" s="23">
        <f t="shared" ref="FN106:FP106" si="125">IF(FO103="x",1,0)</f>
        <v>0</v>
      </c>
      <c r="FO106" s="23">
        <f t="shared" si="125"/>
        <v>0</v>
      </c>
      <c r="FP106" s="23">
        <f t="shared" si="125"/>
        <v>0</v>
      </c>
      <c r="FQ106" s="23">
        <f>IF(OR(FR101=1,FR101=2,FR103="x"),1,0)</f>
        <v>1</v>
      </c>
      <c r="FR106" s="23">
        <f t="shared" ref="FR106" si="126">IF(OR(FS101=1,FS101=2,FS103="x"),1,0)</f>
        <v>1</v>
      </c>
      <c r="FS106" s="23">
        <f>IF(FT103="x",1,0)</f>
        <v>0</v>
      </c>
      <c r="FT106" s="23">
        <f>IF(FU103="x",1,0)</f>
        <v>0</v>
      </c>
      <c r="FU106" s="23">
        <f t="shared" ref="FU106:FV106" si="127">IF(FV103="x",1,0)</f>
        <v>0</v>
      </c>
      <c r="FV106" s="23">
        <f t="shared" si="127"/>
        <v>0</v>
      </c>
      <c r="FW106" s="23" t="e">
        <f>IF(#REF!="x",1,0)</f>
        <v>#REF!</v>
      </c>
    </row>
    <row r="107" spans="1:179" ht="12" hidden="1" customHeight="1" x14ac:dyDescent="0.25">
      <c r="A107" s="34" t="s">
        <v>34</v>
      </c>
      <c r="B107" s="22" t="s">
        <v>13</v>
      </c>
      <c r="C107" s="25"/>
      <c r="D107" s="25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  <c r="BB107" s="26"/>
      <c r="BC107" s="26"/>
      <c r="BD107" s="26"/>
      <c r="BE107" s="26"/>
      <c r="BF107" s="26"/>
      <c r="BG107" s="26"/>
      <c r="BH107" s="26"/>
      <c r="BI107" s="26"/>
      <c r="BJ107" s="26"/>
      <c r="BK107" s="26"/>
      <c r="BL107" s="26"/>
      <c r="BM107" s="26"/>
      <c r="BN107" s="26"/>
      <c r="BO107" s="26"/>
      <c r="BP107" s="26"/>
      <c r="BQ107" s="26"/>
      <c r="BR107" s="26"/>
      <c r="BS107" s="26"/>
      <c r="BT107" s="26"/>
      <c r="BU107" s="26"/>
      <c r="BV107" s="26"/>
      <c r="BW107" s="26"/>
      <c r="BX107" s="26"/>
      <c r="BY107" s="26"/>
      <c r="BZ107" s="26"/>
      <c r="CA107" s="26"/>
      <c r="CB107" s="26"/>
      <c r="CC107" s="26"/>
      <c r="CD107" s="26"/>
      <c r="CE107" s="26"/>
      <c r="CF107" s="26"/>
      <c r="CG107" s="26"/>
      <c r="CH107" s="26"/>
      <c r="CI107" s="26"/>
      <c r="CJ107" s="26"/>
      <c r="CK107" s="26"/>
      <c r="CL107" s="26"/>
      <c r="CM107" s="26"/>
      <c r="CN107" s="26"/>
      <c r="CO107" s="26"/>
      <c r="CP107" s="26" t="s">
        <v>24</v>
      </c>
      <c r="CQ107" s="26"/>
      <c r="CR107" s="26"/>
      <c r="CS107" s="26"/>
      <c r="CT107" s="26"/>
      <c r="CU107" s="26"/>
      <c r="CV107" s="26"/>
      <c r="CW107" s="26"/>
      <c r="CX107" s="26"/>
      <c r="CY107" s="26"/>
      <c r="CZ107" s="26"/>
      <c r="DA107" s="26"/>
      <c r="DB107" s="26"/>
      <c r="DC107" s="26" t="s">
        <v>21</v>
      </c>
      <c r="DD107" s="26"/>
      <c r="DE107" s="26"/>
      <c r="DF107" s="26"/>
      <c r="DG107" s="26"/>
      <c r="DH107" s="26"/>
      <c r="DI107" s="26"/>
      <c r="DJ107" s="26"/>
      <c r="DK107" s="26"/>
      <c r="DL107" s="26"/>
      <c r="DM107" s="26"/>
      <c r="DN107" s="26"/>
      <c r="DO107" s="26"/>
      <c r="DP107" s="26"/>
      <c r="DQ107" s="26"/>
      <c r="DR107" s="26"/>
      <c r="DS107" s="26"/>
      <c r="DT107" s="26"/>
      <c r="DU107" s="26"/>
      <c r="DV107" s="26"/>
      <c r="DW107" s="26"/>
      <c r="DX107" s="26"/>
      <c r="DY107" s="26"/>
      <c r="DZ107" s="26"/>
      <c r="EA107" s="26"/>
      <c r="EB107" s="26"/>
      <c r="EC107" s="26"/>
      <c r="ED107" s="26"/>
      <c r="EE107" s="26"/>
      <c r="EF107" s="26"/>
      <c r="EG107" s="26"/>
      <c r="EH107" s="26"/>
      <c r="EI107" s="26"/>
      <c r="EJ107" s="26"/>
      <c r="EK107" s="26"/>
      <c r="EL107" s="26"/>
      <c r="EM107" s="26"/>
      <c r="EN107" s="26"/>
      <c r="EO107" s="26"/>
      <c r="EP107" s="26"/>
      <c r="EQ107" s="26"/>
      <c r="ER107" s="26"/>
      <c r="ES107" s="26"/>
      <c r="ET107" s="26"/>
      <c r="EU107" s="26"/>
      <c r="EV107" s="26"/>
      <c r="EW107" s="26"/>
      <c r="EX107" s="26"/>
      <c r="EY107" s="26"/>
      <c r="EZ107" s="26"/>
      <c r="FA107" s="26"/>
      <c r="FB107" s="26"/>
      <c r="FC107" s="26"/>
      <c r="FD107" s="26"/>
      <c r="FE107" s="26"/>
      <c r="FF107" s="26"/>
      <c r="FG107" s="26"/>
      <c r="FH107" s="26"/>
      <c r="FI107" s="26"/>
      <c r="FJ107" s="26"/>
      <c r="FK107" s="26"/>
      <c r="FL107" s="26"/>
      <c r="FM107" s="26"/>
      <c r="FN107" s="26"/>
      <c r="FO107" s="26"/>
      <c r="FP107" s="26"/>
      <c r="FQ107" s="26"/>
      <c r="FR107" s="26"/>
      <c r="FS107" s="26"/>
      <c r="FT107" s="26"/>
      <c r="FU107" s="26"/>
      <c r="FV107" s="26"/>
      <c r="FW107" s="26"/>
    </row>
    <row r="108" spans="1:179" ht="12" hidden="1" customHeight="1" x14ac:dyDescent="0.25">
      <c r="A108" s="34" t="s">
        <v>34</v>
      </c>
      <c r="B108" s="28" t="s">
        <v>14</v>
      </c>
      <c r="C108" s="29"/>
      <c r="D108" s="29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  <c r="AY108" s="30"/>
      <c r="AZ108" s="30"/>
      <c r="BA108" s="30"/>
      <c r="BB108" s="30"/>
      <c r="BC108" s="30"/>
      <c r="BD108" s="30"/>
      <c r="BE108" s="30"/>
      <c r="BF108" s="30"/>
      <c r="BG108" s="30"/>
      <c r="BH108" s="30"/>
      <c r="BI108" s="30"/>
      <c r="BJ108" s="30"/>
      <c r="BK108" s="30"/>
      <c r="BL108" s="30"/>
      <c r="BM108" s="30"/>
      <c r="BN108" s="30"/>
      <c r="BO108" s="30"/>
      <c r="BP108" s="30"/>
      <c r="BQ108" s="30"/>
      <c r="BR108" s="30"/>
      <c r="BS108" s="30"/>
      <c r="BT108" s="30"/>
      <c r="BU108" s="30"/>
      <c r="BV108" s="30"/>
      <c r="BW108" s="30"/>
      <c r="BX108" s="30"/>
      <c r="BY108" s="30"/>
      <c r="BZ108" s="30"/>
      <c r="CA108" s="30"/>
      <c r="CB108" s="30"/>
      <c r="CC108" s="30"/>
      <c r="CD108" s="30"/>
      <c r="CE108" s="30"/>
      <c r="CF108" s="30"/>
      <c r="CG108" s="30"/>
      <c r="CH108" s="30"/>
      <c r="CI108" s="30"/>
      <c r="CJ108" s="30"/>
      <c r="CK108" s="30"/>
      <c r="CL108" s="30"/>
      <c r="CM108" s="30"/>
      <c r="CN108" s="30"/>
      <c r="CO108" s="30"/>
      <c r="CP108" s="30"/>
      <c r="CQ108" s="30"/>
      <c r="CR108" s="30"/>
      <c r="CS108" s="30"/>
      <c r="CT108" s="30"/>
      <c r="CU108" s="30"/>
      <c r="CV108" s="30"/>
      <c r="CW108" s="30"/>
      <c r="CX108" s="30"/>
      <c r="CY108" s="30"/>
      <c r="CZ108" s="30"/>
      <c r="DA108" s="30"/>
      <c r="DB108" s="30"/>
      <c r="DC108" s="30"/>
      <c r="DD108" s="30"/>
      <c r="DE108" s="30"/>
      <c r="DF108" s="30"/>
      <c r="DG108" s="30"/>
      <c r="DH108" s="30"/>
      <c r="DI108" s="30"/>
      <c r="DJ108" s="30"/>
      <c r="DK108" s="30"/>
      <c r="DL108" s="30"/>
      <c r="DM108" s="30"/>
      <c r="DN108" s="30"/>
      <c r="DO108" s="30"/>
      <c r="DP108" s="30"/>
      <c r="DQ108" s="30"/>
      <c r="DR108" s="30"/>
      <c r="DS108" s="30"/>
      <c r="DT108" s="30"/>
      <c r="DU108" s="30"/>
      <c r="DV108" s="30"/>
      <c r="DW108" s="30"/>
      <c r="DX108" s="30"/>
      <c r="DY108" s="30"/>
      <c r="DZ108" s="30"/>
      <c r="EA108" s="30"/>
      <c r="EB108" s="30"/>
      <c r="EC108" s="30"/>
      <c r="ED108" s="30"/>
      <c r="EE108" s="30"/>
      <c r="EF108" s="30"/>
      <c r="EG108" s="30"/>
      <c r="EH108" s="30"/>
      <c r="EI108" s="30"/>
      <c r="EJ108" s="30"/>
      <c r="EK108" s="30"/>
      <c r="EL108" s="30"/>
      <c r="EM108" s="30"/>
      <c r="EN108" s="30"/>
      <c r="EO108" s="30"/>
      <c r="EP108" s="30"/>
      <c r="EQ108" s="30"/>
      <c r="ER108" s="30"/>
      <c r="ES108" s="30"/>
      <c r="ET108" s="30"/>
      <c r="EU108" s="30"/>
      <c r="EV108" s="30"/>
      <c r="EW108" s="30"/>
      <c r="EX108" s="30"/>
      <c r="EY108" s="30"/>
      <c r="EZ108" s="30"/>
      <c r="FA108" s="30"/>
      <c r="FB108" s="30"/>
      <c r="FC108" s="30"/>
      <c r="FD108" s="30"/>
      <c r="FE108" s="30"/>
      <c r="FF108" s="30"/>
      <c r="FG108" s="30"/>
      <c r="FH108" s="30"/>
      <c r="FI108" s="30"/>
      <c r="FJ108" s="30"/>
      <c r="FK108" s="30"/>
      <c r="FL108" s="30"/>
      <c r="FM108" s="30"/>
      <c r="FN108" s="30"/>
      <c r="FO108" s="30"/>
      <c r="FP108" s="30"/>
      <c r="FQ108" s="30"/>
      <c r="FR108" s="30"/>
      <c r="FS108" s="30"/>
      <c r="FT108" s="30"/>
      <c r="FU108" s="30"/>
      <c r="FV108" s="30"/>
      <c r="FW108" s="30"/>
    </row>
    <row r="109" spans="1:179" ht="18.75" hidden="1" customHeight="1" x14ac:dyDescent="0.25">
      <c r="A109" s="6"/>
      <c r="B109" s="31"/>
      <c r="C109" s="8"/>
      <c r="D109" s="8"/>
      <c r="E109" s="43">
        <f>E55</f>
        <v>43458</v>
      </c>
      <c r="F109" s="43">
        <f t="shared" ref="F109:BQ109" si="128">F55</f>
        <v>43459</v>
      </c>
      <c r="G109" s="43">
        <f t="shared" si="128"/>
        <v>43460</v>
      </c>
      <c r="H109" s="43">
        <f t="shared" si="128"/>
        <v>43461</v>
      </c>
      <c r="I109" s="43">
        <f t="shared" si="128"/>
        <v>43462</v>
      </c>
      <c r="J109" s="44">
        <f t="shared" si="128"/>
        <v>43463</v>
      </c>
      <c r="K109" s="44">
        <f t="shared" si="128"/>
        <v>43464</v>
      </c>
      <c r="L109" s="43">
        <f t="shared" si="128"/>
        <v>43465</v>
      </c>
      <c r="M109" s="43">
        <f t="shared" si="128"/>
        <v>43466</v>
      </c>
      <c r="N109" s="43">
        <f t="shared" si="128"/>
        <v>43467</v>
      </c>
      <c r="O109" s="43">
        <f t="shared" si="128"/>
        <v>43468</v>
      </c>
      <c r="P109" s="43">
        <f t="shared" si="128"/>
        <v>43469</v>
      </c>
      <c r="Q109" s="44">
        <f t="shared" si="128"/>
        <v>43470</v>
      </c>
      <c r="R109" s="44">
        <f t="shared" si="128"/>
        <v>43471</v>
      </c>
      <c r="S109" s="43">
        <f t="shared" si="128"/>
        <v>43472</v>
      </c>
      <c r="T109" s="43">
        <f t="shared" si="128"/>
        <v>43473</v>
      </c>
      <c r="U109" s="43">
        <f t="shared" si="128"/>
        <v>43474</v>
      </c>
      <c r="V109" s="43">
        <f t="shared" si="128"/>
        <v>43475</v>
      </c>
      <c r="W109" s="43">
        <f t="shared" si="128"/>
        <v>43476</v>
      </c>
      <c r="X109" s="44">
        <f t="shared" si="128"/>
        <v>43477</v>
      </c>
      <c r="Y109" s="44">
        <f t="shared" si="128"/>
        <v>43478</v>
      </c>
      <c r="Z109" s="43">
        <f t="shared" si="128"/>
        <v>43479</v>
      </c>
      <c r="AA109" s="43">
        <f t="shared" si="128"/>
        <v>43480</v>
      </c>
      <c r="AB109" s="43">
        <f t="shared" si="128"/>
        <v>43481</v>
      </c>
      <c r="AC109" s="43">
        <f t="shared" si="128"/>
        <v>43482</v>
      </c>
      <c r="AD109" s="43">
        <f t="shared" si="128"/>
        <v>43483</v>
      </c>
      <c r="AE109" s="44">
        <f t="shared" si="128"/>
        <v>43484</v>
      </c>
      <c r="AF109" s="44">
        <f t="shared" si="128"/>
        <v>43485</v>
      </c>
      <c r="AG109" s="43">
        <f t="shared" si="128"/>
        <v>43486</v>
      </c>
      <c r="AH109" s="43">
        <f t="shared" si="128"/>
        <v>43487</v>
      </c>
      <c r="AI109" s="43">
        <f t="shared" si="128"/>
        <v>43488</v>
      </c>
      <c r="AJ109" s="43">
        <f t="shared" si="128"/>
        <v>43489</v>
      </c>
      <c r="AK109" s="43">
        <f t="shared" si="128"/>
        <v>43490</v>
      </c>
      <c r="AL109" s="44">
        <f t="shared" si="128"/>
        <v>43491</v>
      </c>
      <c r="AM109" s="44">
        <f t="shared" si="128"/>
        <v>43492</v>
      </c>
      <c r="AN109" s="43">
        <f t="shared" si="128"/>
        <v>43493</v>
      </c>
      <c r="AO109" s="43">
        <f t="shared" si="128"/>
        <v>43494</v>
      </c>
      <c r="AP109" s="43">
        <f t="shared" si="128"/>
        <v>43495</v>
      </c>
      <c r="AQ109" s="43">
        <f t="shared" si="128"/>
        <v>43496</v>
      </c>
      <c r="AR109" s="43">
        <f t="shared" si="128"/>
        <v>43497</v>
      </c>
      <c r="AS109" s="44">
        <f t="shared" si="128"/>
        <v>43498</v>
      </c>
      <c r="AT109" s="44">
        <f t="shared" si="128"/>
        <v>43499</v>
      </c>
      <c r="AU109" s="43">
        <f t="shared" si="128"/>
        <v>43500</v>
      </c>
      <c r="AV109" s="43">
        <f t="shared" si="128"/>
        <v>43501</v>
      </c>
      <c r="AW109" s="43">
        <f t="shared" si="128"/>
        <v>43502</v>
      </c>
      <c r="AX109" s="43">
        <f t="shared" si="128"/>
        <v>43503</v>
      </c>
      <c r="AY109" s="43">
        <f t="shared" si="128"/>
        <v>43504</v>
      </c>
      <c r="AZ109" s="44">
        <f t="shared" si="128"/>
        <v>43505</v>
      </c>
      <c r="BA109" s="44">
        <f t="shared" si="128"/>
        <v>43506</v>
      </c>
      <c r="BB109" s="43">
        <f t="shared" si="128"/>
        <v>43507</v>
      </c>
      <c r="BC109" s="43">
        <f t="shared" si="128"/>
        <v>43508</v>
      </c>
      <c r="BD109" s="43">
        <f t="shared" si="128"/>
        <v>43509</v>
      </c>
      <c r="BE109" s="43">
        <f t="shared" si="128"/>
        <v>43510</v>
      </c>
      <c r="BF109" s="43">
        <f t="shared" si="128"/>
        <v>43511</v>
      </c>
      <c r="BG109" s="44">
        <f t="shared" si="128"/>
        <v>43512</v>
      </c>
      <c r="BH109" s="44">
        <f t="shared" si="128"/>
        <v>43513</v>
      </c>
      <c r="BI109" s="43">
        <f t="shared" si="128"/>
        <v>43514</v>
      </c>
      <c r="BJ109" s="43">
        <f t="shared" si="128"/>
        <v>43515</v>
      </c>
      <c r="BK109" s="43">
        <f t="shared" si="128"/>
        <v>43516</v>
      </c>
      <c r="BL109" s="43">
        <f t="shared" si="128"/>
        <v>43517</v>
      </c>
      <c r="BM109" s="43">
        <f t="shared" si="128"/>
        <v>43518</v>
      </c>
      <c r="BN109" s="44">
        <f t="shared" si="128"/>
        <v>43519</v>
      </c>
      <c r="BO109" s="44">
        <f t="shared" si="128"/>
        <v>43520</v>
      </c>
      <c r="BP109" s="43">
        <f t="shared" si="128"/>
        <v>43521</v>
      </c>
      <c r="BQ109" s="43">
        <f t="shared" si="128"/>
        <v>43522</v>
      </c>
      <c r="BR109" s="43">
        <f t="shared" ref="BR109:EC109" si="129">BR55</f>
        <v>43523</v>
      </c>
      <c r="BS109" s="43">
        <f t="shared" si="129"/>
        <v>43524</v>
      </c>
      <c r="BT109" s="43">
        <f t="shared" si="129"/>
        <v>43525</v>
      </c>
      <c r="BU109" s="44">
        <f t="shared" si="129"/>
        <v>43526</v>
      </c>
      <c r="BV109" s="44">
        <f t="shared" si="129"/>
        <v>43527</v>
      </c>
      <c r="BW109" s="43">
        <f t="shared" si="129"/>
        <v>43528</v>
      </c>
      <c r="BX109" s="43">
        <f t="shared" si="129"/>
        <v>43529</v>
      </c>
      <c r="BY109" s="43">
        <f t="shared" si="129"/>
        <v>43530</v>
      </c>
      <c r="BZ109" s="43">
        <f t="shared" si="129"/>
        <v>43531</v>
      </c>
      <c r="CA109" s="43">
        <f t="shared" si="129"/>
        <v>43532</v>
      </c>
      <c r="CB109" s="44">
        <f t="shared" si="129"/>
        <v>43533</v>
      </c>
      <c r="CC109" s="44">
        <f t="shared" si="129"/>
        <v>43534</v>
      </c>
      <c r="CD109" s="43">
        <f t="shared" si="129"/>
        <v>43535</v>
      </c>
      <c r="CE109" s="43">
        <f t="shared" si="129"/>
        <v>43536</v>
      </c>
      <c r="CF109" s="43">
        <f t="shared" si="129"/>
        <v>43537</v>
      </c>
      <c r="CG109" s="43">
        <f t="shared" si="129"/>
        <v>43538</v>
      </c>
      <c r="CH109" s="43">
        <f t="shared" si="129"/>
        <v>43539</v>
      </c>
      <c r="CI109" s="44">
        <f t="shared" si="129"/>
        <v>43540</v>
      </c>
      <c r="CJ109" s="44">
        <f t="shared" si="129"/>
        <v>43541</v>
      </c>
      <c r="CK109" s="43">
        <f t="shared" si="129"/>
        <v>43542</v>
      </c>
      <c r="CL109" s="43">
        <f t="shared" si="129"/>
        <v>43543</v>
      </c>
      <c r="CM109" s="43">
        <f t="shared" si="129"/>
        <v>43544</v>
      </c>
      <c r="CN109" s="43">
        <f t="shared" si="129"/>
        <v>43545</v>
      </c>
      <c r="CO109" s="43">
        <f t="shared" si="129"/>
        <v>43546</v>
      </c>
      <c r="CP109" s="44">
        <f t="shared" si="129"/>
        <v>43547</v>
      </c>
      <c r="CQ109" s="44">
        <f t="shared" si="129"/>
        <v>43548</v>
      </c>
      <c r="CR109" s="43">
        <f t="shared" si="129"/>
        <v>43549</v>
      </c>
      <c r="CS109" s="43">
        <f t="shared" si="129"/>
        <v>43550</v>
      </c>
      <c r="CT109" s="43">
        <f t="shared" si="129"/>
        <v>43551</v>
      </c>
      <c r="CU109" s="43">
        <f t="shared" si="129"/>
        <v>43552</v>
      </c>
      <c r="CV109" s="43">
        <f t="shared" si="129"/>
        <v>43553</v>
      </c>
      <c r="CW109" s="44">
        <f t="shared" si="129"/>
        <v>43554</v>
      </c>
      <c r="CX109" s="44">
        <f t="shared" si="129"/>
        <v>43555</v>
      </c>
      <c r="CY109" s="43">
        <f t="shared" si="129"/>
        <v>43556</v>
      </c>
      <c r="CZ109" s="43">
        <f t="shared" si="129"/>
        <v>43557</v>
      </c>
      <c r="DA109" s="43">
        <f t="shared" si="129"/>
        <v>43558</v>
      </c>
      <c r="DB109" s="43">
        <f t="shared" si="129"/>
        <v>43559</v>
      </c>
      <c r="DC109" s="43">
        <f t="shared" si="129"/>
        <v>43560</v>
      </c>
      <c r="DD109" s="44">
        <f t="shared" si="129"/>
        <v>43561</v>
      </c>
      <c r="DE109" s="44">
        <f t="shared" si="129"/>
        <v>43562</v>
      </c>
      <c r="DF109" s="43">
        <f t="shared" si="129"/>
        <v>43563</v>
      </c>
      <c r="DG109" s="43">
        <f t="shared" si="129"/>
        <v>43564</v>
      </c>
      <c r="DH109" s="43">
        <f t="shared" si="129"/>
        <v>43565</v>
      </c>
      <c r="DI109" s="43">
        <f t="shared" si="129"/>
        <v>43566</v>
      </c>
      <c r="DJ109" s="43">
        <f t="shared" si="129"/>
        <v>43567</v>
      </c>
      <c r="DK109" s="44">
        <f t="shared" si="129"/>
        <v>43568</v>
      </c>
      <c r="DL109" s="44">
        <f t="shared" si="129"/>
        <v>43569</v>
      </c>
      <c r="DM109" s="43">
        <f t="shared" si="129"/>
        <v>43570</v>
      </c>
      <c r="DN109" s="43">
        <f t="shared" si="129"/>
        <v>43571</v>
      </c>
      <c r="DO109" s="43">
        <f t="shared" si="129"/>
        <v>43572</v>
      </c>
      <c r="DP109" s="43">
        <f t="shared" si="129"/>
        <v>43573</v>
      </c>
      <c r="DQ109" s="43">
        <f t="shared" si="129"/>
        <v>43574</v>
      </c>
      <c r="DR109" s="44">
        <f t="shared" si="129"/>
        <v>43575</v>
      </c>
      <c r="DS109" s="44">
        <f t="shared" si="129"/>
        <v>43576</v>
      </c>
      <c r="DT109" s="43">
        <f t="shared" si="129"/>
        <v>43577</v>
      </c>
      <c r="DU109" s="43">
        <f t="shared" si="129"/>
        <v>43578</v>
      </c>
      <c r="DV109" s="43">
        <f t="shared" si="129"/>
        <v>43579</v>
      </c>
      <c r="DW109" s="43">
        <f t="shared" si="129"/>
        <v>43580</v>
      </c>
      <c r="DX109" s="43">
        <f t="shared" si="129"/>
        <v>43581</v>
      </c>
      <c r="DY109" s="44">
        <f t="shared" si="129"/>
        <v>43582</v>
      </c>
      <c r="DZ109" s="44">
        <f t="shared" si="129"/>
        <v>43583</v>
      </c>
      <c r="EA109" s="43">
        <f t="shared" si="129"/>
        <v>43584</v>
      </c>
      <c r="EB109" s="43">
        <f t="shared" si="129"/>
        <v>43585</v>
      </c>
      <c r="EC109" s="43">
        <f t="shared" si="129"/>
        <v>43586</v>
      </c>
      <c r="ED109" s="43">
        <f t="shared" ref="ED109:FW109" si="130">ED55</f>
        <v>43587</v>
      </c>
      <c r="EE109" s="43">
        <f t="shared" si="130"/>
        <v>43588</v>
      </c>
      <c r="EF109" s="44">
        <f t="shared" si="130"/>
        <v>43589</v>
      </c>
      <c r="EG109" s="44">
        <f t="shared" si="130"/>
        <v>43590</v>
      </c>
      <c r="EH109" s="43">
        <f t="shared" si="130"/>
        <v>43591</v>
      </c>
      <c r="EI109" s="43">
        <f t="shared" si="130"/>
        <v>43592</v>
      </c>
      <c r="EJ109" s="43">
        <f t="shared" si="130"/>
        <v>43593</v>
      </c>
      <c r="EK109" s="43">
        <f t="shared" si="130"/>
        <v>43594</v>
      </c>
      <c r="EL109" s="43">
        <f t="shared" si="130"/>
        <v>43595</v>
      </c>
      <c r="EM109" s="44">
        <f t="shared" si="130"/>
        <v>43596</v>
      </c>
      <c r="EN109" s="44">
        <f t="shared" si="130"/>
        <v>43597</v>
      </c>
      <c r="EO109" s="43">
        <f t="shared" si="130"/>
        <v>43598</v>
      </c>
      <c r="EP109" s="43">
        <f t="shared" si="130"/>
        <v>43599</v>
      </c>
      <c r="EQ109" s="43">
        <f t="shared" si="130"/>
        <v>43600</v>
      </c>
      <c r="ER109" s="43">
        <f t="shared" si="130"/>
        <v>43601</v>
      </c>
      <c r="ES109" s="43">
        <f t="shared" si="130"/>
        <v>43602</v>
      </c>
      <c r="ET109" s="44">
        <f t="shared" si="130"/>
        <v>43603</v>
      </c>
      <c r="EU109" s="44">
        <f t="shared" si="130"/>
        <v>43604</v>
      </c>
      <c r="EV109" s="43">
        <f t="shared" si="130"/>
        <v>43605</v>
      </c>
      <c r="EW109" s="43">
        <f t="shared" si="130"/>
        <v>43606</v>
      </c>
      <c r="EX109" s="43">
        <f t="shared" si="130"/>
        <v>43607</v>
      </c>
      <c r="EY109" s="43">
        <f t="shared" si="130"/>
        <v>43608</v>
      </c>
      <c r="EZ109" s="43">
        <f t="shared" si="130"/>
        <v>43609</v>
      </c>
      <c r="FA109" s="44">
        <f t="shared" si="130"/>
        <v>43610</v>
      </c>
      <c r="FB109" s="44">
        <f t="shared" si="130"/>
        <v>43611</v>
      </c>
      <c r="FC109" s="43">
        <f t="shared" si="130"/>
        <v>43612</v>
      </c>
      <c r="FD109" s="43">
        <f t="shared" si="130"/>
        <v>43613</v>
      </c>
      <c r="FE109" s="43">
        <f t="shared" si="130"/>
        <v>43614</v>
      </c>
      <c r="FF109" s="43">
        <f t="shared" si="130"/>
        <v>43615</v>
      </c>
      <c r="FG109" s="43">
        <f t="shared" si="130"/>
        <v>43616</v>
      </c>
      <c r="FH109" s="44">
        <f t="shared" si="130"/>
        <v>43617</v>
      </c>
      <c r="FI109" s="44">
        <f t="shared" si="130"/>
        <v>43618</v>
      </c>
      <c r="FJ109" s="43">
        <f t="shared" si="130"/>
        <v>43619</v>
      </c>
      <c r="FK109" s="43">
        <f t="shared" si="130"/>
        <v>43620</v>
      </c>
      <c r="FL109" s="43">
        <f t="shared" si="130"/>
        <v>43621</v>
      </c>
      <c r="FM109" s="43">
        <f t="shared" si="130"/>
        <v>43622</v>
      </c>
      <c r="FN109" s="43">
        <f t="shared" si="130"/>
        <v>43623</v>
      </c>
      <c r="FO109" s="44">
        <f t="shared" si="130"/>
        <v>43624</v>
      </c>
      <c r="FP109" s="44">
        <f t="shared" si="130"/>
        <v>43625</v>
      </c>
      <c r="FQ109" s="43">
        <f t="shared" si="130"/>
        <v>43626</v>
      </c>
      <c r="FR109" s="43">
        <f t="shared" si="130"/>
        <v>43627</v>
      </c>
      <c r="FS109" s="43">
        <f t="shared" si="130"/>
        <v>43628</v>
      </c>
      <c r="FT109" s="43">
        <f t="shared" si="130"/>
        <v>43629</v>
      </c>
      <c r="FU109" s="43">
        <f t="shared" si="130"/>
        <v>43630</v>
      </c>
      <c r="FV109" s="44">
        <f t="shared" si="130"/>
        <v>43631</v>
      </c>
      <c r="FW109" s="44">
        <f t="shared" si="130"/>
        <v>43632</v>
      </c>
    </row>
    <row r="110" spans="1:179" ht="9.9499999999999993" customHeight="1" thickTop="1" thickBot="1" x14ac:dyDescent="0.3">
      <c r="A110" s="34" t="s">
        <v>35</v>
      </c>
      <c r="B110" s="88" t="s">
        <v>35</v>
      </c>
      <c r="C110" s="35"/>
      <c r="D110" s="35"/>
      <c r="E110" s="41">
        <f>INDEX('[1]2019'!$M$7:$NZ$33,MATCH($B$110,'[1]2019'!$C$7:$C$33,0),MATCH(E82,'[1]2019'!$M$5:$NZ$5))</f>
        <v>4</v>
      </c>
      <c r="F110" s="41">
        <f>INDEX('[1]2019'!$M$7:$NZ$33,MATCH($B$110,'[1]2019'!$C$7:$C$33,0),MATCH(F82,'[1]2019'!$M$5:$NZ$5))</f>
        <v>5</v>
      </c>
      <c r="G110" s="41">
        <f>INDEX('[1]2019'!$M$7:$NZ$33,MATCH($B$110,'[1]2019'!$C$7:$C$33,0),MATCH(G82,'[1]2019'!$M$5:$NZ$5))</f>
        <v>4</v>
      </c>
      <c r="H110" s="41">
        <f>INDEX('[1]2019'!$M$7:$NZ$33,MATCH($B$110,'[1]2019'!$C$7:$C$33,0),MATCH(H82,'[1]2019'!$M$5:$NZ$5))</f>
        <v>4</v>
      </c>
      <c r="I110" s="41">
        <f>INDEX('[1]2019'!$M$7:$NZ$33,MATCH($B$110,'[1]2019'!$C$7:$C$33,0),MATCH(I82,'[1]2019'!$M$5:$NZ$5))</f>
        <v>4</v>
      </c>
      <c r="J110" s="41">
        <f>INDEX('[1]2019'!$M$7:$NZ$33,MATCH($B$110,'[1]2019'!$C$7:$C$33,0),MATCH(J82,'[1]2019'!$M$5:$NZ$5))</f>
        <v>0</v>
      </c>
      <c r="K110" s="41">
        <f>INDEX('[1]2019'!$M$7:$NZ$33,MATCH($B$110,'[1]2019'!$C$7:$C$33,0),MATCH(K82,'[1]2019'!$M$5:$NZ$5))</f>
        <v>0</v>
      </c>
      <c r="L110" s="41">
        <f>INDEX('[1]2019'!$M$7:$NZ$33,MATCH($B$110,'[1]2019'!$C$7:$C$33,0),MATCH(L82,'[1]2019'!$M$5:$NZ$5))</f>
        <v>0</v>
      </c>
      <c r="M110" s="41">
        <f>INDEX('[1]2019'!$M$7:$NZ$33,MATCH($B$110,'[1]2019'!$C$7:$C$33,0),MATCH(M82,'[1]2019'!$M$5:$NZ$5))</f>
        <v>5</v>
      </c>
      <c r="N110" s="41">
        <f>INDEX('[1]2019'!$M$7:$NZ$33,MATCH($B$110,'[1]2019'!$C$7:$C$33,0),MATCH(N82,'[1]2019'!$M$5:$NZ$5))</f>
        <v>3</v>
      </c>
      <c r="O110" s="41">
        <f>INDEX('[1]2019'!$M$7:$NZ$33,MATCH($B$110,'[1]2019'!$C$7:$C$33,0),MATCH(O82,'[1]2019'!$M$5:$NZ$5))</f>
        <v>1</v>
      </c>
      <c r="P110" s="41">
        <f>INDEX('[1]2019'!$M$7:$NZ$33,MATCH($B$110,'[1]2019'!$C$7:$C$33,0),MATCH(P82,'[1]2019'!$M$5:$NZ$5))</f>
        <v>1</v>
      </c>
      <c r="Q110" s="41">
        <f>INDEX('[1]2019'!$M$7:$NZ$33,MATCH($B$110,'[1]2019'!$C$7:$C$33,0),MATCH(Q82,'[1]2019'!$M$5:$NZ$5))</f>
        <v>0</v>
      </c>
      <c r="R110" s="41">
        <f>INDEX('[1]2019'!$M$7:$NZ$33,MATCH($B$110,'[1]2019'!$C$7:$C$33,0),MATCH(R82,'[1]2019'!$M$5:$NZ$5))</f>
        <v>0</v>
      </c>
      <c r="S110" s="41">
        <f>INDEX('[1]2019'!$M$7:$NZ$33,MATCH($B$110,'[1]2019'!$C$7:$C$33,0),MATCH(S82,'[1]2019'!$M$5:$NZ$5))</f>
        <v>1</v>
      </c>
      <c r="T110" s="41">
        <f>INDEX('[1]2019'!$M$7:$NZ$33,MATCH($B$110,'[1]2019'!$C$7:$C$33,0),MATCH(T82,'[1]2019'!$M$5:$NZ$5))</f>
        <v>1</v>
      </c>
      <c r="U110" s="41">
        <f>INDEX('[1]2019'!$M$7:$NZ$33,MATCH($B$110,'[1]2019'!$C$7:$C$33,0),MATCH(U82,'[1]2019'!$M$5:$NZ$5))</f>
        <v>1</v>
      </c>
      <c r="V110" s="41">
        <f>INDEX('[1]2019'!$M$7:$NZ$33,MATCH($B$110,'[1]2019'!$C$7:$C$33,0),MATCH(V82,'[1]2019'!$M$5:$NZ$5))</f>
        <v>1</v>
      </c>
      <c r="W110" s="41">
        <f>INDEX('[1]2019'!$M$7:$NZ$33,MATCH($B$110,'[1]2019'!$C$7:$C$33,0),MATCH(W82,'[1]2019'!$M$5:$NZ$5))</f>
        <v>1</v>
      </c>
      <c r="X110" s="41">
        <f>INDEX('[1]2019'!$M$7:$NZ$33,MATCH($B$110,'[1]2019'!$C$7:$C$33,0),MATCH(X82,'[1]2019'!$M$5:$NZ$5))</f>
        <v>0</v>
      </c>
      <c r="Y110" s="41">
        <f>INDEX('[1]2019'!$M$7:$NZ$33,MATCH($B$110,'[1]2019'!$C$7:$C$33,0),MATCH(Y82,'[1]2019'!$M$5:$NZ$5))</f>
        <v>0</v>
      </c>
      <c r="Z110" s="41">
        <f>INDEX('[1]2019'!$M$7:$NZ$33,MATCH($B$110,'[1]2019'!$C$7:$C$33,0),MATCH(Z82,'[1]2019'!$M$5:$NZ$5))</f>
        <v>1</v>
      </c>
      <c r="AA110" s="41">
        <f>INDEX('[1]2019'!$M$7:$NZ$33,MATCH($B$110,'[1]2019'!$C$7:$C$33,0),MATCH(AA82,'[1]2019'!$M$5:$NZ$5))</f>
        <v>1</v>
      </c>
      <c r="AB110" s="41">
        <f>INDEX('[1]2019'!$M$7:$NZ$33,MATCH($B$110,'[1]2019'!$C$7:$C$33,0),MATCH(AB82,'[1]2019'!$M$5:$NZ$5))</f>
        <v>1</v>
      </c>
      <c r="AC110" s="41">
        <f>INDEX('[1]2019'!$M$7:$NZ$33,MATCH($B$110,'[1]2019'!$C$7:$C$33,0),MATCH(AC82,'[1]2019'!$M$5:$NZ$5))</f>
        <v>1</v>
      </c>
      <c r="AD110" s="41">
        <f>INDEX('[1]2019'!$M$7:$NZ$33,MATCH($B$110,'[1]2019'!$C$7:$C$33,0),MATCH(AD82,'[1]2019'!$M$5:$NZ$5))</f>
        <v>1</v>
      </c>
      <c r="AE110" s="41">
        <f>INDEX('[1]2019'!$M$7:$NZ$33,MATCH($B$110,'[1]2019'!$C$7:$C$33,0),MATCH(AE82,'[1]2019'!$M$5:$NZ$5))</f>
        <v>0</v>
      </c>
      <c r="AF110" s="41">
        <f>INDEX('[1]2019'!$M$7:$NZ$33,MATCH($B$110,'[1]2019'!$C$7:$C$33,0),MATCH(AF82,'[1]2019'!$M$5:$NZ$5))</f>
        <v>0</v>
      </c>
      <c r="AG110" s="41">
        <f>INDEX('[1]2019'!$M$7:$NZ$33,MATCH($B$110,'[1]2019'!$C$7:$C$33,0),MATCH(AG82,'[1]2019'!$M$5:$NZ$5))</f>
        <v>1</v>
      </c>
      <c r="AH110" s="41">
        <f>INDEX('[1]2019'!$M$7:$NZ$33,MATCH($B$110,'[1]2019'!$C$7:$C$33,0),MATCH(AH82,'[1]2019'!$M$5:$NZ$5))</f>
        <v>1</v>
      </c>
      <c r="AI110" s="41">
        <f>INDEX('[1]2019'!$M$7:$NZ$33,MATCH($B$110,'[1]2019'!$C$7:$C$33,0),MATCH(AI82,'[1]2019'!$M$5:$NZ$5))</f>
        <v>1</v>
      </c>
      <c r="AJ110" s="41">
        <f>INDEX('[1]2019'!$M$7:$NZ$33,MATCH($B$110,'[1]2019'!$C$7:$C$33,0),MATCH(AJ82,'[1]2019'!$M$5:$NZ$5))</f>
        <v>1</v>
      </c>
      <c r="AK110" s="41">
        <f>INDEX('[1]2019'!$M$7:$NZ$33,MATCH($B$110,'[1]2019'!$C$7:$C$33,0),MATCH(AK82,'[1]2019'!$M$5:$NZ$5))</f>
        <v>1</v>
      </c>
      <c r="AL110" s="41">
        <f>INDEX('[1]2019'!$M$7:$NZ$33,MATCH($B$110,'[1]2019'!$C$7:$C$33,0),MATCH(AL82,'[1]2019'!$M$5:$NZ$5))</f>
        <v>0</v>
      </c>
      <c r="AM110" s="41">
        <f>INDEX('[1]2019'!$M$7:$NZ$33,MATCH($B$110,'[1]2019'!$C$7:$C$33,0),MATCH(AM82,'[1]2019'!$M$5:$NZ$5))</f>
        <v>0</v>
      </c>
      <c r="AN110" s="41">
        <f>INDEX('[1]2019'!$M$7:$NZ$33,MATCH($B$110,'[1]2019'!$C$7:$C$33,0),MATCH(AN82,'[1]2019'!$M$5:$NZ$5))</f>
        <v>1</v>
      </c>
      <c r="AO110" s="41">
        <f>INDEX('[1]2019'!$M$7:$NZ$33,MATCH($B$110,'[1]2019'!$C$7:$C$33,0),MATCH(AO82,'[1]2019'!$M$5:$NZ$5))</f>
        <v>1</v>
      </c>
      <c r="AP110" s="41">
        <f>INDEX('[1]2019'!$M$7:$NZ$33,MATCH($B$110,'[1]2019'!$C$7:$C$33,0),MATCH(AP82,'[1]2019'!$M$5:$NZ$5))</f>
        <v>1</v>
      </c>
      <c r="AQ110" s="41">
        <f>INDEX('[1]2019'!$M$7:$NZ$33,MATCH($B$110,'[1]2019'!$C$7:$C$33,0),MATCH(AQ82,'[1]2019'!$M$5:$NZ$5))</f>
        <v>1</v>
      </c>
      <c r="AR110" s="41">
        <f>INDEX('[1]2019'!$M$7:$NZ$33,MATCH($B$110,'[1]2019'!$C$7:$C$33,0),MATCH(AR82,'[1]2019'!$M$5:$NZ$5))</f>
        <v>1</v>
      </c>
      <c r="AS110" s="41">
        <f>INDEX('[1]2019'!$M$7:$NZ$33,MATCH($B$110,'[1]2019'!$C$7:$C$33,0),MATCH(AS82,'[1]2019'!$M$5:$NZ$5))</f>
        <v>0</v>
      </c>
      <c r="AT110" s="41">
        <f>INDEX('[1]2019'!$M$7:$NZ$33,MATCH($B$110,'[1]2019'!$C$7:$C$33,0),MATCH(AT82,'[1]2019'!$M$5:$NZ$5))</f>
        <v>0</v>
      </c>
      <c r="AU110" s="41">
        <f>INDEX('[1]2019'!$M$7:$NZ$33,MATCH($B$110,'[1]2019'!$C$7:$C$33,0),MATCH(AU82,'[1]2019'!$M$5:$NZ$5))</f>
        <v>1</v>
      </c>
      <c r="AV110" s="41">
        <f>INDEX('[1]2019'!$M$7:$NZ$33,MATCH($B$110,'[1]2019'!$C$7:$C$33,0),MATCH(AV82,'[1]2019'!$M$5:$NZ$5))</f>
        <v>1</v>
      </c>
      <c r="AW110" s="41">
        <f>INDEX('[1]2019'!$M$7:$NZ$33,MATCH($B$110,'[1]2019'!$C$7:$C$33,0),MATCH(AW82,'[1]2019'!$M$5:$NZ$5))</f>
        <v>1</v>
      </c>
      <c r="AX110" s="41">
        <f>INDEX('[1]2019'!$M$7:$NZ$33,MATCH($B$110,'[1]2019'!$C$7:$C$33,0),MATCH(AX82,'[1]2019'!$M$5:$NZ$5))</f>
        <v>1</v>
      </c>
      <c r="AY110" s="41">
        <f>INDEX('[1]2019'!$M$7:$NZ$33,MATCH($B$110,'[1]2019'!$C$7:$C$33,0),MATCH(AY82,'[1]2019'!$M$5:$NZ$5))</f>
        <v>1</v>
      </c>
      <c r="AZ110" s="41">
        <f>INDEX('[1]2019'!$M$7:$NZ$33,MATCH($B$110,'[1]2019'!$C$7:$C$33,0),MATCH(AZ82,'[1]2019'!$M$5:$NZ$5))</f>
        <v>0</v>
      </c>
      <c r="BA110" s="41">
        <f>INDEX('[1]2019'!$M$7:$NZ$33,MATCH($B$110,'[1]2019'!$C$7:$C$33,0),MATCH(BA82,'[1]2019'!$M$5:$NZ$5))</f>
        <v>0</v>
      </c>
      <c r="BB110" s="41">
        <f>INDEX('[1]2019'!$M$7:$NZ$33,MATCH($B$110,'[1]2019'!$C$7:$C$33,0),MATCH(BB82,'[1]2019'!$M$5:$NZ$5))</f>
        <v>1</v>
      </c>
      <c r="BC110" s="41">
        <f>INDEX('[1]2019'!$M$7:$NZ$33,MATCH($B$110,'[1]2019'!$C$7:$C$33,0),MATCH(BC82,'[1]2019'!$M$5:$NZ$5))</f>
        <v>1</v>
      </c>
      <c r="BD110" s="41">
        <f>INDEX('[1]2019'!$M$7:$NZ$33,MATCH($B$110,'[1]2019'!$C$7:$C$33,0),MATCH(BD82,'[1]2019'!$M$5:$NZ$5))</f>
        <v>1</v>
      </c>
      <c r="BE110" s="41">
        <f>INDEX('[1]2019'!$M$7:$NZ$33,MATCH($B$110,'[1]2019'!$C$7:$C$33,0),MATCH(BE82,'[1]2019'!$M$5:$NZ$5))</f>
        <v>1</v>
      </c>
      <c r="BF110" s="41">
        <f>INDEX('[1]2019'!$M$7:$NZ$33,MATCH($B$110,'[1]2019'!$C$7:$C$33,0),MATCH(BF82,'[1]2019'!$M$5:$NZ$5))</f>
        <v>1</v>
      </c>
      <c r="BG110" s="41">
        <f>INDEX('[1]2019'!$M$7:$NZ$33,MATCH($B$110,'[1]2019'!$C$7:$C$33,0),MATCH(BG82,'[1]2019'!$M$5:$NZ$5))</f>
        <v>0</v>
      </c>
      <c r="BH110" s="41">
        <f>INDEX('[1]2019'!$M$7:$NZ$33,MATCH($B$110,'[1]2019'!$C$7:$C$33,0),MATCH(BH82,'[1]2019'!$M$5:$NZ$5))</f>
        <v>0</v>
      </c>
      <c r="BI110" s="41">
        <f>INDEX('[1]2019'!$M$7:$NZ$33,MATCH($B$110,'[1]2019'!$C$7:$C$33,0),MATCH(BI82,'[1]2019'!$M$5:$NZ$5))</f>
        <v>3</v>
      </c>
      <c r="BJ110" s="41">
        <f>INDEX('[1]2019'!$M$7:$NZ$33,MATCH($B$110,'[1]2019'!$C$7:$C$33,0),MATCH(BJ82,'[1]2019'!$M$5:$NZ$5))</f>
        <v>3</v>
      </c>
      <c r="BK110" s="41">
        <f>INDEX('[1]2019'!$M$7:$NZ$33,MATCH($B$110,'[1]2019'!$C$7:$C$33,0),MATCH(BK82,'[1]2019'!$M$5:$NZ$5))</f>
        <v>3</v>
      </c>
      <c r="BL110" s="41">
        <f>INDEX('[1]2019'!$M$7:$NZ$33,MATCH($B$110,'[1]2019'!$C$7:$C$33,0),MATCH(BL82,'[1]2019'!$M$5:$NZ$5))</f>
        <v>3</v>
      </c>
      <c r="BM110" s="41">
        <f>INDEX('[1]2019'!$M$7:$NZ$33,MATCH($B$110,'[1]2019'!$C$7:$C$33,0),MATCH(BM82,'[1]2019'!$M$5:$NZ$5))</f>
        <v>3</v>
      </c>
      <c r="BN110" s="41">
        <f>INDEX('[1]2019'!$M$7:$NZ$33,MATCH($B$110,'[1]2019'!$C$7:$C$33,0),MATCH(BN82,'[1]2019'!$M$5:$NZ$5))</f>
        <v>0</v>
      </c>
      <c r="BO110" s="41">
        <f>INDEX('[1]2019'!$M$7:$NZ$33,MATCH($B$110,'[1]2019'!$C$7:$C$33,0),MATCH(BO82,'[1]2019'!$M$5:$NZ$5))</f>
        <v>0</v>
      </c>
      <c r="BP110" s="41">
        <f>INDEX('[1]2019'!$M$7:$NZ$33,MATCH($B$110,'[1]2019'!$C$7:$C$33,0),MATCH(BP82,'[1]2019'!$M$5:$NZ$5))</f>
        <v>1</v>
      </c>
      <c r="BQ110" s="41">
        <f>INDEX('[1]2019'!$M$7:$NZ$33,MATCH($B$110,'[1]2019'!$C$7:$C$33,0),MATCH(BQ82,'[1]2019'!$M$5:$NZ$5))</f>
        <v>1</v>
      </c>
      <c r="BR110" s="41">
        <f>INDEX('[1]2019'!$M$7:$NZ$33,MATCH($B$110,'[1]2019'!$C$7:$C$33,0),MATCH(BR82,'[1]2019'!$M$5:$NZ$5))</f>
        <v>1</v>
      </c>
      <c r="BS110" s="41">
        <f>INDEX('[1]2019'!$M$7:$NZ$33,MATCH($B$110,'[1]2019'!$C$7:$C$33,0),MATCH(BS82,'[1]2019'!$M$5:$NZ$5))</f>
        <v>1</v>
      </c>
      <c r="BT110" s="41">
        <f>INDEX('[1]2019'!$M$7:$NZ$33,MATCH($B$110,'[1]2019'!$C$7:$C$33,0),MATCH(BT82,'[1]2019'!$M$5:$NZ$5))</f>
        <v>1</v>
      </c>
      <c r="BU110" s="41">
        <f>INDEX('[1]2019'!$M$7:$NZ$33,MATCH($B$110,'[1]2019'!$C$7:$C$33,0),MATCH(BU82,'[1]2019'!$M$5:$NZ$5))</f>
        <v>0</v>
      </c>
      <c r="BV110" s="41">
        <f>INDEX('[1]2019'!$M$7:$NZ$33,MATCH($B$110,'[1]2019'!$C$7:$C$33,0),MATCH(BV82,'[1]2019'!$M$5:$NZ$5))</f>
        <v>0</v>
      </c>
      <c r="BW110" s="41">
        <f>INDEX('[1]2019'!$M$7:$NZ$33,MATCH($B$110,'[1]2019'!$C$7:$C$33,0),MATCH(BW82,'[1]2019'!$M$5:$NZ$5))</f>
        <v>1</v>
      </c>
      <c r="BX110" s="41">
        <f>INDEX('[1]2019'!$M$7:$NZ$33,MATCH($B$110,'[1]2019'!$C$7:$C$33,0),MATCH(BX82,'[1]2019'!$M$5:$NZ$5))</f>
        <v>1</v>
      </c>
      <c r="BY110" s="41">
        <f>INDEX('[1]2019'!$M$7:$NZ$33,MATCH($B$110,'[1]2019'!$C$7:$C$33,0),MATCH(BY82,'[1]2019'!$M$5:$NZ$5))</f>
        <v>1</v>
      </c>
      <c r="BZ110" s="41">
        <f>INDEX('[1]2019'!$M$7:$NZ$33,MATCH($B$110,'[1]2019'!$C$7:$C$33,0),MATCH(BZ82,'[1]2019'!$M$5:$NZ$5))</f>
        <v>1</v>
      </c>
      <c r="CA110" s="41">
        <f>INDEX('[1]2019'!$M$7:$NZ$33,MATCH($B$110,'[1]2019'!$C$7:$C$33,0),MATCH(CA82,'[1]2019'!$M$5:$NZ$5))</f>
        <v>1</v>
      </c>
      <c r="CB110" s="41">
        <f>INDEX('[1]2019'!$M$7:$NZ$33,MATCH($B$110,'[1]2019'!$C$7:$C$33,0),MATCH(CB82,'[1]2019'!$M$5:$NZ$5))</f>
        <v>0</v>
      </c>
      <c r="CC110" s="41">
        <f>INDEX('[1]2019'!$M$7:$NZ$33,MATCH($B$110,'[1]2019'!$C$7:$C$33,0),MATCH(CC82,'[1]2019'!$M$5:$NZ$5))</f>
        <v>0</v>
      </c>
      <c r="CD110" s="41">
        <f>INDEX('[1]2019'!$M$7:$NZ$33,MATCH($B$110,'[1]2019'!$C$7:$C$33,0),MATCH(CD82,'[1]2019'!$M$5:$NZ$5))</f>
        <v>1</v>
      </c>
      <c r="CE110" s="41">
        <f>INDEX('[1]2019'!$M$7:$NZ$33,MATCH($B$110,'[1]2019'!$C$7:$C$33,0),MATCH(CE82,'[1]2019'!$M$5:$NZ$5))</f>
        <v>1</v>
      </c>
      <c r="CF110" s="41">
        <f>INDEX('[1]2019'!$M$7:$NZ$33,MATCH($B$110,'[1]2019'!$C$7:$C$33,0),MATCH(CF82,'[1]2019'!$M$5:$NZ$5))</f>
        <v>1</v>
      </c>
      <c r="CG110" s="41">
        <f>INDEX('[1]2019'!$M$7:$NZ$33,MATCH($B$110,'[1]2019'!$C$7:$C$33,0),MATCH(CG82,'[1]2019'!$M$5:$NZ$5))</f>
        <v>1</v>
      </c>
      <c r="CH110" s="41">
        <f>INDEX('[1]2019'!$M$7:$NZ$33,MATCH($B$110,'[1]2019'!$C$7:$C$33,0),MATCH(CH82,'[1]2019'!$M$5:$NZ$5))</f>
        <v>1</v>
      </c>
      <c r="CI110" s="41">
        <f>INDEX('[1]2019'!$M$7:$NZ$33,MATCH($B$110,'[1]2019'!$C$7:$C$33,0),MATCH(CI82,'[1]2019'!$M$5:$NZ$5))</f>
        <v>0</v>
      </c>
      <c r="CJ110" s="41">
        <f>INDEX('[1]2019'!$M$7:$NZ$33,MATCH($B$110,'[1]2019'!$C$7:$C$33,0),MATCH(CJ82,'[1]2019'!$M$5:$NZ$5))</f>
        <v>0</v>
      </c>
      <c r="CK110" s="41">
        <f>INDEX('[1]2019'!$M$7:$NZ$33,MATCH($B$110,'[1]2019'!$C$7:$C$33,0),MATCH(CK82,'[1]2019'!$M$5:$NZ$5))</f>
        <v>1</v>
      </c>
      <c r="CL110" s="41">
        <f>INDEX('[1]2019'!$M$7:$NZ$33,MATCH($B$110,'[1]2019'!$C$7:$C$33,0),MATCH(CL82,'[1]2019'!$M$5:$NZ$5))</f>
        <v>1</v>
      </c>
      <c r="CM110" s="41">
        <f>INDEX('[1]2019'!$M$7:$NZ$33,MATCH($B$110,'[1]2019'!$C$7:$C$33,0),MATCH(CM82,'[1]2019'!$M$5:$NZ$5))</f>
        <v>1</v>
      </c>
      <c r="CN110" s="41">
        <f>INDEX('[1]2019'!$M$7:$NZ$33,MATCH($B$110,'[1]2019'!$C$7:$C$33,0),MATCH(CN82,'[1]2019'!$M$5:$NZ$5))</f>
        <v>1</v>
      </c>
      <c r="CO110" s="41">
        <f>INDEX('[1]2019'!$M$7:$NZ$33,MATCH($B$110,'[1]2019'!$C$7:$C$33,0),MATCH(CO82,'[1]2019'!$M$5:$NZ$5))</f>
        <v>1</v>
      </c>
      <c r="CP110" s="41">
        <f>INDEX('[1]2019'!$M$7:$NZ$33,MATCH($B$110,'[1]2019'!$C$7:$C$33,0),MATCH(CP82,'[1]2019'!$M$5:$NZ$5))</f>
        <v>0</v>
      </c>
      <c r="CQ110" s="41">
        <f>INDEX('[1]2019'!$M$7:$NZ$33,MATCH($B$110,'[1]2019'!$C$7:$C$33,0),MATCH(CQ82,'[1]2019'!$M$5:$NZ$5))</f>
        <v>0</v>
      </c>
      <c r="CR110" s="41">
        <f>INDEX('[1]2019'!$M$7:$NZ$33,MATCH($B$110,'[1]2019'!$C$7:$C$33,0),MATCH(CR82,'[1]2019'!$M$5:$NZ$5))</f>
        <v>1</v>
      </c>
      <c r="CS110" s="41">
        <f>INDEX('[1]2019'!$M$7:$NZ$33,MATCH($B$110,'[1]2019'!$C$7:$C$33,0),MATCH(CS82,'[1]2019'!$M$5:$NZ$5))</f>
        <v>1</v>
      </c>
      <c r="CT110" s="41">
        <f>INDEX('[1]2019'!$M$7:$NZ$33,MATCH($B$110,'[1]2019'!$C$7:$C$33,0),MATCH(CT82,'[1]2019'!$M$5:$NZ$5))</f>
        <v>1</v>
      </c>
      <c r="CU110" s="41">
        <f>INDEX('[1]2019'!$M$7:$NZ$33,MATCH($B$110,'[1]2019'!$C$7:$C$33,0),MATCH(CU82,'[1]2019'!$M$5:$NZ$5))</f>
        <v>1</v>
      </c>
      <c r="CV110" s="41">
        <f>INDEX('[1]2019'!$M$7:$NZ$33,MATCH($B$110,'[1]2019'!$C$7:$C$33,0),MATCH(CV82,'[1]2019'!$M$5:$NZ$5))</f>
        <v>1</v>
      </c>
      <c r="CW110" s="41">
        <f>INDEX('[1]2019'!$M$7:$NZ$33,MATCH($B$110,'[1]2019'!$C$7:$C$33,0),MATCH(CW82,'[1]2019'!$M$5:$NZ$5))</f>
        <v>0</v>
      </c>
      <c r="CX110" s="41">
        <f>INDEX('[1]2019'!$M$7:$NZ$33,MATCH($B$110,'[1]2019'!$C$7:$C$33,0),MATCH(CX82,'[1]2019'!$M$5:$NZ$5))</f>
        <v>0</v>
      </c>
      <c r="CY110" s="41">
        <f>INDEX('[1]2019'!$M$7:$NZ$33,MATCH($B$110,'[1]2019'!$C$7:$C$33,0),MATCH(CY82,'[1]2019'!$M$5:$NZ$5))</f>
        <v>1</v>
      </c>
      <c r="CZ110" s="41">
        <f>INDEX('[1]2019'!$M$7:$NZ$33,MATCH($B$110,'[1]2019'!$C$7:$C$33,0),MATCH(CZ82,'[1]2019'!$M$5:$NZ$5))</f>
        <v>1</v>
      </c>
      <c r="DA110" s="41">
        <f>INDEX('[1]2019'!$M$7:$NZ$33,MATCH($B$110,'[1]2019'!$C$7:$C$33,0),MATCH(DA82,'[1]2019'!$M$5:$NZ$5))</f>
        <v>1</v>
      </c>
      <c r="DB110" s="41">
        <f>INDEX('[1]2019'!$M$7:$NZ$33,MATCH($B$110,'[1]2019'!$C$7:$C$33,0),MATCH(DB82,'[1]2019'!$M$5:$NZ$5))</f>
        <v>1</v>
      </c>
      <c r="DC110" s="41">
        <f>INDEX('[1]2019'!$M$7:$NZ$33,MATCH($B$110,'[1]2019'!$C$7:$C$33,0),MATCH(DC82,'[1]2019'!$M$5:$NZ$5))</f>
        <v>1</v>
      </c>
      <c r="DD110" s="41">
        <f>INDEX('[1]2019'!$M$7:$NZ$33,MATCH($B$110,'[1]2019'!$C$7:$C$33,0),MATCH(DD82,'[1]2019'!$M$5:$NZ$5))</f>
        <v>0</v>
      </c>
      <c r="DE110" s="41">
        <f>INDEX('[1]2019'!$M$7:$NZ$33,MATCH($B$110,'[1]2019'!$C$7:$C$33,0),MATCH(DE82,'[1]2019'!$M$5:$NZ$5))</f>
        <v>0</v>
      </c>
      <c r="DF110" s="41">
        <f>INDEX('[1]2019'!$M$7:$NZ$33,MATCH($B$110,'[1]2019'!$C$7:$C$33,0),MATCH(DF82,'[1]2019'!$M$5:$NZ$5))</f>
        <v>1</v>
      </c>
      <c r="DG110" s="41">
        <f>INDEX('[1]2019'!$M$7:$NZ$33,MATCH($B$110,'[1]2019'!$C$7:$C$33,0),MATCH(DG82,'[1]2019'!$M$5:$NZ$5))</f>
        <v>1</v>
      </c>
      <c r="DH110" s="41">
        <f>INDEX('[1]2019'!$M$7:$NZ$33,MATCH($B$110,'[1]2019'!$C$7:$C$33,0),MATCH(DH82,'[1]2019'!$M$5:$NZ$5))</f>
        <v>1</v>
      </c>
      <c r="DI110" s="41">
        <f>INDEX('[1]2019'!$M$7:$NZ$33,MATCH($B$110,'[1]2019'!$C$7:$C$33,0),MATCH(DI82,'[1]2019'!$M$5:$NZ$5))</f>
        <v>1</v>
      </c>
      <c r="DJ110" s="41">
        <f>INDEX('[1]2019'!$M$7:$NZ$33,MATCH($B$110,'[1]2019'!$C$7:$C$33,0),MATCH(DJ82,'[1]2019'!$M$5:$NZ$5))</f>
        <v>1</v>
      </c>
      <c r="DK110" s="41">
        <f>INDEX('[1]2019'!$M$7:$NZ$33,MATCH($B$110,'[1]2019'!$C$7:$C$33,0),MATCH(DK82,'[1]2019'!$M$5:$NZ$5))</f>
        <v>0</v>
      </c>
      <c r="DL110" s="41">
        <f>INDEX('[1]2019'!$M$7:$NZ$33,MATCH($B$110,'[1]2019'!$C$7:$C$33,0),MATCH(DL82,'[1]2019'!$M$5:$NZ$5))</f>
        <v>0</v>
      </c>
      <c r="DM110" s="41">
        <f>INDEX('[1]2019'!$M$7:$NZ$33,MATCH($B$110,'[1]2019'!$C$7:$C$33,0),MATCH(DM82,'[1]2019'!$M$5:$NZ$5))</f>
        <v>3</v>
      </c>
      <c r="DN110" s="41">
        <f>INDEX('[1]2019'!$M$7:$NZ$33,MATCH($B$110,'[1]2019'!$C$7:$C$33,0),MATCH(DN82,'[1]2019'!$M$5:$NZ$5))</f>
        <v>3</v>
      </c>
      <c r="DO110" s="41">
        <f>INDEX('[1]2019'!$M$7:$NZ$33,MATCH($B$110,'[1]2019'!$C$7:$C$33,0),MATCH(DO82,'[1]2019'!$M$5:$NZ$5))</f>
        <v>3</v>
      </c>
      <c r="DP110" s="41">
        <f>INDEX('[1]2019'!$M$7:$NZ$33,MATCH($B$110,'[1]2019'!$C$7:$C$33,0),MATCH(DP82,'[1]2019'!$M$5:$NZ$5))</f>
        <v>3</v>
      </c>
      <c r="DQ110" s="41">
        <f>INDEX('[1]2019'!$M$7:$NZ$33,MATCH($B$110,'[1]2019'!$C$7:$C$33,0),MATCH(DQ82,'[1]2019'!$M$5:$NZ$5))</f>
        <v>3</v>
      </c>
      <c r="DR110" s="41">
        <f>INDEX('[1]2019'!$M$7:$NZ$33,MATCH($B$110,'[1]2019'!$C$7:$C$33,0),MATCH(DR82,'[1]2019'!$M$5:$NZ$5))</f>
        <v>0</v>
      </c>
      <c r="DS110" s="41">
        <f>INDEX('[1]2019'!$M$7:$NZ$33,MATCH($B$110,'[1]2019'!$C$7:$C$33,0),MATCH(DS82,'[1]2019'!$M$5:$NZ$5))</f>
        <v>0</v>
      </c>
      <c r="DT110" s="41">
        <f>INDEX('[1]2019'!$M$7:$NZ$33,MATCH($B$110,'[1]2019'!$C$7:$C$33,0),MATCH(DT82,'[1]2019'!$M$5:$NZ$5))</f>
        <v>5</v>
      </c>
      <c r="DU110" s="41">
        <f>INDEX('[1]2019'!$M$7:$NZ$33,MATCH($B$110,'[1]2019'!$C$7:$C$33,0),MATCH(DU82,'[1]2019'!$M$5:$NZ$5))</f>
        <v>1</v>
      </c>
      <c r="DV110" s="41">
        <f>INDEX('[1]2019'!$M$7:$NZ$33,MATCH($B$110,'[1]2019'!$C$7:$C$33,0),MATCH(DV82,'[1]2019'!$M$5:$NZ$5))</f>
        <v>1</v>
      </c>
      <c r="DW110" s="41">
        <f>INDEX('[1]2019'!$M$7:$NZ$33,MATCH($B$110,'[1]2019'!$C$7:$C$33,0),MATCH(DW82,'[1]2019'!$M$5:$NZ$5))</f>
        <v>1</v>
      </c>
      <c r="DX110" s="41">
        <f>INDEX('[1]2019'!$M$7:$NZ$33,MATCH($B$110,'[1]2019'!$C$7:$C$33,0),MATCH(DX82,'[1]2019'!$M$5:$NZ$5))</f>
        <v>1</v>
      </c>
      <c r="DY110" s="41">
        <f>INDEX('[1]2019'!$M$7:$NZ$33,MATCH($B$110,'[1]2019'!$C$7:$C$33,0),MATCH(DY82,'[1]2019'!$M$5:$NZ$5))</f>
        <v>0</v>
      </c>
      <c r="DZ110" s="41">
        <f>INDEX('[1]2019'!$M$7:$NZ$33,MATCH($B$110,'[1]2019'!$C$7:$C$33,0),MATCH(DZ82,'[1]2019'!$M$5:$NZ$5))</f>
        <v>0</v>
      </c>
      <c r="EA110" s="41">
        <f>INDEX('[1]2019'!$M$7:$NZ$33,MATCH($B$110,'[1]2019'!$C$7:$C$33,0),MATCH(EA82,'[1]2019'!$M$5:$NZ$5))</f>
        <v>1</v>
      </c>
      <c r="EB110" s="41">
        <f>INDEX('[1]2019'!$M$7:$NZ$33,MATCH($B$110,'[1]2019'!$C$7:$C$33,0),MATCH(EB82,'[1]2019'!$M$5:$NZ$5))</f>
        <v>1</v>
      </c>
      <c r="EC110" s="41">
        <f>INDEX('[1]2019'!$M$7:$NZ$33,MATCH($B$110,'[1]2019'!$C$7:$C$33,0),MATCH(EC82,'[1]2019'!$M$5:$NZ$5))</f>
        <v>5</v>
      </c>
      <c r="ED110" s="41">
        <f>INDEX('[1]2019'!$M$7:$NZ$33,MATCH($B$110,'[1]2019'!$C$7:$C$33,0),MATCH(ED82,'[1]2019'!$M$5:$NZ$5))</f>
        <v>1</v>
      </c>
      <c r="EE110" s="41">
        <f>INDEX('[1]2019'!$M$7:$NZ$33,MATCH($B$110,'[1]2019'!$C$7:$C$33,0),MATCH(EE82,'[1]2019'!$M$5:$NZ$5))</f>
        <v>1</v>
      </c>
      <c r="EF110" s="41">
        <f>INDEX('[1]2019'!$M$7:$NZ$33,MATCH($B$110,'[1]2019'!$C$7:$C$33,0),MATCH(EF82,'[1]2019'!$M$5:$NZ$5))</f>
        <v>0</v>
      </c>
      <c r="EG110" s="41">
        <f>INDEX('[1]2019'!$M$7:$NZ$33,MATCH($B$110,'[1]2019'!$C$7:$C$33,0),MATCH(EG82,'[1]2019'!$M$5:$NZ$5))</f>
        <v>0</v>
      </c>
      <c r="EH110" s="41">
        <f>INDEX('[1]2019'!$M$7:$NZ$33,MATCH($B$110,'[1]2019'!$C$7:$C$33,0),MATCH(EH82,'[1]2019'!$M$5:$NZ$5))</f>
        <v>1</v>
      </c>
      <c r="EI110" s="41">
        <f>INDEX('[1]2019'!$M$7:$NZ$33,MATCH($B$110,'[1]2019'!$C$7:$C$33,0),MATCH(EI82,'[1]2019'!$M$5:$NZ$5))</f>
        <v>1</v>
      </c>
      <c r="EJ110" s="41">
        <f>INDEX('[1]2019'!$M$7:$NZ$33,MATCH($B$110,'[1]2019'!$C$7:$C$33,0),MATCH(EJ82,'[1]2019'!$M$5:$NZ$5))</f>
        <v>5</v>
      </c>
      <c r="EK110" s="41">
        <f>INDEX('[1]2019'!$M$7:$NZ$33,MATCH($B$110,'[1]2019'!$C$7:$C$33,0),MATCH(EK82,'[1]2019'!$M$5:$NZ$5))</f>
        <v>1</v>
      </c>
      <c r="EL110" s="41">
        <f>INDEX('[1]2019'!$M$7:$NZ$33,MATCH($B$110,'[1]2019'!$C$7:$C$33,0),MATCH(EL82,'[1]2019'!$M$5:$NZ$5))</f>
        <v>1</v>
      </c>
      <c r="EM110" s="41">
        <f>INDEX('[1]2019'!$M$7:$NZ$33,MATCH($B$110,'[1]2019'!$C$7:$C$33,0),MATCH(EM82,'[1]2019'!$M$5:$NZ$5))</f>
        <v>0</v>
      </c>
      <c r="EN110" s="41">
        <f>INDEX('[1]2019'!$M$7:$NZ$33,MATCH($B$110,'[1]2019'!$C$7:$C$33,0),MATCH(EN82,'[1]2019'!$M$5:$NZ$5))</f>
        <v>0</v>
      </c>
      <c r="EO110" s="41">
        <f>INDEX('[1]2019'!$M$7:$NZ$33,MATCH($B$110,'[1]2019'!$C$7:$C$33,0),MATCH(EO82,'[1]2019'!$M$5:$NZ$5))</f>
        <v>1</v>
      </c>
      <c r="EP110" s="41">
        <f>INDEX('[1]2019'!$M$7:$NZ$33,MATCH($B$110,'[1]2019'!$C$7:$C$33,0),MATCH(EP82,'[1]2019'!$M$5:$NZ$5))</f>
        <v>1</v>
      </c>
      <c r="EQ110" s="41">
        <f>INDEX('[1]2019'!$M$7:$NZ$33,MATCH($B$110,'[1]2019'!$C$7:$C$33,0),MATCH(EQ82,'[1]2019'!$M$5:$NZ$5))</f>
        <v>1</v>
      </c>
      <c r="ER110" s="41">
        <f>INDEX('[1]2019'!$M$7:$NZ$33,MATCH($B$110,'[1]2019'!$C$7:$C$33,0),MATCH(ER82,'[1]2019'!$M$5:$NZ$5))</f>
        <v>1</v>
      </c>
      <c r="ES110" s="41">
        <f>INDEX('[1]2019'!$M$7:$NZ$33,MATCH($B$110,'[1]2019'!$C$7:$C$33,0),MATCH(ES82,'[1]2019'!$M$5:$NZ$5))</f>
        <v>1</v>
      </c>
      <c r="ET110" s="41">
        <f>INDEX('[1]2019'!$M$7:$NZ$33,MATCH($B$110,'[1]2019'!$C$7:$C$33,0),MATCH(ET82,'[1]2019'!$M$5:$NZ$5))</f>
        <v>0</v>
      </c>
      <c r="EU110" s="41">
        <f>INDEX('[1]2019'!$M$7:$NZ$33,MATCH($B$110,'[1]2019'!$C$7:$C$33,0),MATCH(EU82,'[1]2019'!$M$5:$NZ$5))</f>
        <v>0</v>
      </c>
      <c r="EV110" s="41">
        <f>INDEX('[1]2019'!$M$7:$NZ$33,MATCH($B$110,'[1]2019'!$C$7:$C$33,0),MATCH(EV82,'[1]2019'!$M$5:$NZ$5))</f>
        <v>1</v>
      </c>
      <c r="EW110" s="41">
        <f>INDEX('[1]2019'!$M$7:$NZ$33,MATCH($B$110,'[1]2019'!$C$7:$C$33,0),MATCH(EW82,'[1]2019'!$M$5:$NZ$5))</f>
        <v>1</v>
      </c>
      <c r="EX110" s="41">
        <f>INDEX('[1]2019'!$M$7:$NZ$33,MATCH($B$110,'[1]2019'!$C$7:$C$33,0),MATCH(EX82,'[1]2019'!$M$5:$NZ$5))</f>
        <v>1</v>
      </c>
      <c r="EY110" s="41">
        <f>INDEX('[1]2019'!$M$7:$NZ$33,MATCH($B$110,'[1]2019'!$C$7:$C$33,0),MATCH(EY82,'[1]2019'!$M$5:$NZ$5))</f>
        <v>1</v>
      </c>
      <c r="EZ110" s="41">
        <f>INDEX('[1]2019'!$M$7:$NZ$33,MATCH($B$110,'[1]2019'!$C$7:$C$33,0),MATCH(EZ82,'[1]2019'!$M$5:$NZ$5))</f>
        <v>1</v>
      </c>
      <c r="FA110" s="41">
        <f>INDEX('[1]2019'!$M$7:$NZ$33,MATCH($B$110,'[1]2019'!$C$7:$C$33,0),MATCH(FA82,'[1]2019'!$M$5:$NZ$5))</f>
        <v>0</v>
      </c>
      <c r="FB110" s="41">
        <f>INDEX('[1]2019'!$M$7:$NZ$33,MATCH($B$110,'[1]2019'!$C$7:$C$33,0),MATCH(FB82,'[1]2019'!$M$5:$NZ$5))</f>
        <v>0</v>
      </c>
      <c r="FC110" s="41">
        <f>INDEX('[1]2019'!$M$7:$NZ$33,MATCH($B$110,'[1]2019'!$C$7:$C$33,0),MATCH(FC82,'[1]2019'!$M$5:$NZ$5))</f>
        <v>1</v>
      </c>
      <c r="FD110" s="41">
        <f>INDEX('[1]2019'!$M$7:$NZ$33,MATCH($B$110,'[1]2019'!$C$7:$C$33,0),MATCH(FD82,'[1]2019'!$M$5:$NZ$5))</f>
        <v>1</v>
      </c>
      <c r="FE110" s="41">
        <f>INDEX('[1]2019'!$M$7:$NZ$33,MATCH($B$110,'[1]2019'!$C$7:$C$33,0),MATCH(FE82,'[1]2019'!$M$5:$NZ$5))</f>
        <v>1</v>
      </c>
      <c r="FF110" s="41">
        <f>INDEX('[1]2019'!$M$7:$NZ$33,MATCH($B$110,'[1]2019'!$C$7:$C$33,0),MATCH(FF82,'[1]2019'!$M$5:$NZ$5))</f>
        <v>5</v>
      </c>
      <c r="FG110" s="41">
        <f>INDEX('[1]2019'!$M$7:$NZ$33,MATCH($B$110,'[1]2019'!$C$7:$C$33,0),MATCH(FG82,'[1]2019'!$M$5:$NZ$5))</f>
        <v>3</v>
      </c>
      <c r="FH110" s="41">
        <f>INDEX('[1]2019'!$M$7:$NZ$33,MATCH($B$110,'[1]2019'!$C$7:$C$33,0),MATCH(FH82,'[1]2019'!$M$5:$NZ$5))</f>
        <v>0</v>
      </c>
      <c r="FI110" s="41">
        <f>INDEX('[1]2019'!$M$7:$NZ$33,MATCH($B$110,'[1]2019'!$C$7:$C$33,0),MATCH(FI82,'[1]2019'!$M$5:$NZ$5))</f>
        <v>0</v>
      </c>
      <c r="FJ110" s="41">
        <f>INDEX('[1]2019'!$M$7:$NZ$33,MATCH($B$110,'[1]2019'!$C$7:$C$33,0),MATCH(FJ82,'[1]2019'!$M$5:$NZ$5))</f>
        <v>1</v>
      </c>
      <c r="FK110" s="41">
        <f>INDEX('[1]2019'!$M$7:$NZ$33,MATCH($B$110,'[1]2019'!$C$7:$C$33,0),MATCH(FK82,'[1]2019'!$M$5:$NZ$5))</f>
        <v>1</v>
      </c>
      <c r="FL110" s="41">
        <f>INDEX('[1]2019'!$M$7:$NZ$33,MATCH($B$110,'[1]2019'!$C$7:$C$33,0),MATCH(FL82,'[1]2019'!$M$5:$NZ$5))</f>
        <v>1</v>
      </c>
      <c r="FM110" s="41">
        <f>INDEX('[1]2019'!$M$7:$NZ$33,MATCH($B$110,'[1]2019'!$C$7:$C$33,0),MATCH(FM82,'[1]2019'!$M$5:$NZ$5))</f>
        <v>1</v>
      </c>
      <c r="FN110" s="41">
        <f>INDEX('[1]2019'!$M$7:$NZ$33,MATCH($B$110,'[1]2019'!$C$7:$C$33,0),MATCH(FN82,'[1]2019'!$M$5:$NZ$5))</f>
        <v>1</v>
      </c>
      <c r="FO110" s="41">
        <f>INDEX('[1]2019'!$M$7:$NZ$33,MATCH($B$110,'[1]2019'!$C$7:$C$33,0),MATCH(FO82,'[1]2019'!$M$5:$NZ$5))</f>
        <v>0</v>
      </c>
      <c r="FP110" s="41">
        <f>INDEX('[1]2019'!$M$7:$NZ$33,MATCH($B$110,'[1]2019'!$C$7:$C$33,0),MATCH(FP82,'[1]2019'!$M$5:$NZ$5))</f>
        <v>0</v>
      </c>
      <c r="FQ110" s="41">
        <f>INDEX('[1]2019'!$M$7:$NZ$33,MATCH($B$110,'[1]2019'!$C$7:$C$33,0),MATCH(FQ82,'[1]2019'!$M$5:$NZ$5))</f>
        <v>5</v>
      </c>
      <c r="FR110" s="41">
        <f>INDEX('[1]2019'!$M$7:$NZ$33,MATCH($B$110,'[1]2019'!$C$7:$C$33,0),MATCH(FR82,'[1]2019'!$M$5:$NZ$5))</f>
        <v>1</v>
      </c>
      <c r="FS110" s="41">
        <f>INDEX('[1]2019'!$M$7:$NZ$33,MATCH($B$110,'[1]2019'!$C$7:$C$33,0),MATCH(FS82,'[1]2019'!$M$5:$NZ$5))</f>
        <v>1</v>
      </c>
      <c r="FT110" s="41">
        <f>INDEX('[1]2019'!$M$7:$NZ$33,MATCH($B$110,'[1]2019'!$C$7:$C$33,0),MATCH(FT82,'[1]2019'!$M$5:$NZ$5))</f>
        <v>1</v>
      </c>
      <c r="FU110" s="41">
        <f>INDEX('[1]2019'!$M$7:$NZ$33,MATCH($B$110,'[1]2019'!$C$7:$C$33,0),MATCH(FU82,'[1]2019'!$M$5:$NZ$5))</f>
        <v>1</v>
      </c>
      <c r="FV110" s="41">
        <f>INDEX('[1]2019'!$M$7:$NZ$33,MATCH($B$110,'[1]2019'!$C$7:$C$33,0),MATCH(FV82,'[1]2019'!$M$5:$NZ$5))</f>
        <v>0</v>
      </c>
      <c r="FW110" s="41">
        <f>INDEX('[1]2019'!$M$7:$NZ$33,MATCH($B$110,'[1]2019'!$C$7:$C$33,0),MATCH(FW82,'[1]2019'!$M$5:$NZ$5))</f>
        <v>0</v>
      </c>
    </row>
    <row r="111" spans="1:179" ht="20.100000000000001" customHeight="1" thickTop="1" thickBot="1" x14ac:dyDescent="0.3">
      <c r="A111" s="34" t="s">
        <v>35</v>
      </c>
      <c r="B111" s="89"/>
      <c r="C111" s="23"/>
      <c r="D111" s="23"/>
      <c r="E111" s="36">
        <f>IF(AND(INDEX('[1]2019'!$M$7:$NZ$33,MATCH($B$110,'[1]2019'!$C$7:$C$33,0),MATCH(E55,'[1]2019'!$M$5:$NZ$5))=0,OR(E112="x",E112="p")),"FH",IF(AND(INDEX('[1]2019'!$M$7:$NZ$33,MATCH($B$110,'[1]2019'!$C$7:$C$33,0),MATCH(E55,'[1]2019'!$M$5:$NZ$5))&gt;2,OR(E112="x",E112="p")),"FH",INDEX('[1]2019'!$M$7:$NZ$33,MATCH($B$110,'[1]2019'!$C$7:$C$33,0),MATCH(E55,'[1]2019'!$M$5:$NZ$5))))</f>
        <v>4</v>
      </c>
      <c r="F111" s="36">
        <f>IF(AND(INDEX('[1]2019'!$M$7:$NZ$33,MATCH($B$110,'[1]2019'!$C$7:$C$33,0),MATCH(F55,'[1]2019'!$M$5:$NZ$5))=0,OR(F112="x",F112="p")),"FH",IF(AND(INDEX('[1]2019'!$M$7:$NZ$33,MATCH($B$110,'[1]2019'!$C$7:$C$33,0),MATCH(F55,'[1]2019'!$M$5:$NZ$5))&gt;2,OR(F112="x",F112="p")),"FH",INDEX('[1]2019'!$M$7:$NZ$33,MATCH($B$110,'[1]2019'!$C$7:$C$33,0),MATCH(F55,'[1]2019'!$M$5:$NZ$5))))</f>
        <v>5</v>
      </c>
      <c r="G111" s="36">
        <f>IF(AND(INDEX('[1]2019'!$M$7:$NZ$33,MATCH($B$110,'[1]2019'!$C$7:$C$33,0),MATCH(G55,'[1]2019'!$M$5:$NZ$5))=0,OR(G112="x",G112="p")),"FH",IF(AND(INDEX('[1]2019'!$M$7:$NZ$33,MATCH($B$110,'[1]2019'!$C$7:$C$33,0),MATCH(G55,'[1]2019'!$M$5:$NZ$5))&gt;2,OR(G112="x",G112="p")),"FH",INDEX('[1]2019'!$M$7:$NZ$33,MATCH($B$110,'[1]2019'!$C$7:$C$33,0),MATCH(G55,'[1]2019'!$M$5:$NZ$5))))</f>
        <v>4</v>
      </c>
      <c r="H111" s="36">
        <f>IF(AND(INDEX('[1]2019'!$M$7:$NZ$33,MATCH($B$110,'[1]2019'!$C$7:$C$33,0),MATCH(H55,'[1]2019'!$M$5:$NZ$5))=0,OR(H112="x",H112="p")),"FH",IF(AND(INDEX('[1]2019'!$M$7:$NZ$33,MATCH($B$110,'[1]2019'!$C$7:$C$33,0),MATCH(H55,'[1]2019'!$M$5:$NZ$5))&gt;2,OR(H112="x",H112="p")),"FH",INDEX('[1]2019'!$M$7:$NZ$33,MATCH($B$110,'[1]2019'!$C$7:$C$33,0),MATCH(H55,'[1]2019'!$M$5:$NZ$5))))</f>
        <v>4</v>
      </c>
      <c r="I111" s="36">
        <f>IF(AND(INDEX('[1]2019'!$M$7:$NZ$33,MATCH($B$110,'[1]2019'!$C$7:$C$33,0),MATCH(I55,'[1]2019'!$M$5:$NZ$5))=0,OR(I112="x",I112="p")),"FH",IF(AND(INDEX('[1]2019'!$M$7:$NZ$33,MATCH($B$110,'[1]2019'!$C$7:$C$33,0),MATCH(I55,'[1]2019'!$M$5:$NZ$5))&gt;2,OR(I112="x",I112="p")),"FH",INDEX('[1]2019'!$M$7:$NZ$33,MATCH($B$110,'[1]2019'!$C$7:$C$33,0),MATCH(I55,'[1]2019'!$M$5:$NZ$5))))</f>
        <v>4</v>
      </c>
      <c r="J111" s="36">
        <f>IF(AND(INDEX('[1]2019'!$M$7:$NZ$33,MATCH($B$110,'[1]2019'!$C$7:$C$33,0),MATCH(J55,'[1]2019'!$M$5:$NZ$5))=0,OR(J112="x",J112="p")),"FH",IF(AND(INDEX('[1]2019'!$M$7:$NZ$33,MATCH($B$110,'[1]2019'!$C$7:$C$33,0),MATCH(J55,'[1]2019'!$M$5:$NZ$5))&gt;2,OR(J112="x",J112="p")),"FH",INDEX('[1]2019'!$M$7:$NZ$33,MATCH($B$110,'[1]2019'!$C$7:$C$33,0),MATCH(J55,'[1]2019'!$M$5:$NZ$5))))</f>
        <v>0</v>
      </c>
      <c r="K111" s="36">
        <f>IF(AND(INDEX('[1]2019'!$M$7:$NZ$33,MATCH($B$110,'[1]2019'!$C$7:$C$33,0),MATCH(K55,'[1]2019'!$M$5:$NZ$5))=0,OR(K112="x",K112="p")),"FH",IF(AND(INDEX('[1]2019'!$M$7:$NZ$33,MATCH($B$110,'[1]2019'!$C$7:$C$33,0),MATCH(K55,'[1]2019'!$M$5:$NZ$5))&gt;2,OR(K112="x",K112="p")),"FH",INDEX('[1]2019'!$M$7:$NZ$33,MATCH($B$110,'[1]2019'!$C$7:$C$33,0),MATCH(K55,'[1]2019'!$M$5:$NZ$5))))</f>
        <v>0</v>
      </c>
      <c r="L111" s="36" t="str">
        <f>IF(AND(INDEX('[1]2019'!$M$7:$NZ$33,MATCH($B$110,'[1]2019'!$C$7:$C$33,0),MATCH(L55,'[1]2019'!$M$5:$NZ$5))=0,OR(L112="x",L112="p")),"FH",IF(AND(INDEX('[1]2019'!$M$7:$NZ$33,MATCH($B$110,'[1]2019'!$C$7:$C$33,0),MATCH(L55,'[1]2019'!$M$5:$NZ$5))&gt;2,OR(L112="x",L112="p")),"FH",INDEX('[1]2019'!$M$7:$NZ$33,MATCH($B$110,'[1]2019'!$C$7:$C$33,0),MATCH(L55,'[1]2019'!$M$5:$NZ$5))))</f>
        <v>FH</v>
      </c>
      <c r="M111" s="36" t="str">
        <f>IF(AND(INDEX('[1]2019'!$M$7:$NZ$33,MATCH($B$110,'[1]2019'!$C$7:$C$33,0),MATCH(M55,'[1]2019'!$M$5:$NZ$5))=0,OR(M112="x",M112="p")),"FH",IF(AND(INDEX('[1]2019'!$M$7:$NZ$33,MATCH($B$110,'[1]2019'!$C$7:$C$33,0),MATCH(M55,'[1]2019'!$M$5:$NZ$5))&gt;2,OR(M112="x",M112="p")),"FH",INDEX('[1]2019'!$M$7:$NZ$33,MATCH($B$110,'[1]2019'!$C$7:$C$33,0),MATCH(M55,'[1]2019'!$M$5:$NZ$5))))</f>
        <v>FH</v>
      </c>
      <c r="N111" s="36" t="str">
        <f>IF(AND(INDEX('[1]2019'!$M$7:$NZ$33,MATCH($B$110,'[1]2019'!$C$7:$C$33,0),MATCH(N55,'[1]2019'!$M$5:$NZ$5))=0,OR(N112="x",N112="p")),"FH",IF(AND(INDEX('[1]2019'!$M$7:$NZ$33,MATCH($B$110,'[1]2019'!$C$7:$C$33,0),MATCH(N55,'[1]2019'!$M$5:$NZ$5))&gt;2,OR(N112="x",N112="p")),"FH",INDEX('[1]2019'!$M$7:$NZ$33,MATCH($B$110,'[1]2019'!$C$7:$C$33,0),MATCH(N55,'[1]2019'!$M$5:$NZ$5))))</f>
        <v>FH</v>
      </c>
      <c r="O111" s="36">
        <f>IF(AND(INDEX('[1]2019'!$M$7:$NZ$33,MATCH($B$110,'[1]2019'!$C$7:$C$33,0),MATCH(O55,'[1]2019'!$M$5:$NZ$5))=0,OR(O112="x",O112="p")),"FH",IF(AND(INDEX('[1]2019'!$M$7:$NZ$33,MATCH($B$110,'[1]2019'!$C$7:$C$33,0),MATCH(O55,'[1]2019'!$M$5:$NZ$5))&gt;2,OR(O112="x",O112="p")),"FH",INDEX('[1]2019'!$M$7:$NZ$33,MATCH($B$110,'[1]2019'!$C$7:$C$33,0),MATCH(O55,'[1]2019'!$M$5:$NZ$5))))</f>
        <v>1</v>
      </c>
      <c r="P111" s="36">
        <f>IF(AND(INDEX('[1]2019'!$M$7:$NZ$33,MATCH($B$110,'[1]2019'!$C$7:$C$33,0),MATCH(P55,'[1]2019'!$M$5:$NZ$5))=0,OR(P112="x",P112="p")),"FH",IF(AND(INDEX('[1]2019'!$M$7:$NZ$33,MATCH($B$110,'[1]2019'!$C$7:$C$33,0),MATCH(P55,'[1]2019'!$M$5:$NZ$5))&gt;2,OR(P112="x",P112="p")),"FH",INDEX('[1]2019'!$M$7:$NZ$33,MATCH($B$110,'[1]2019'!$C$7:$C$33,0),MATCH(P55,'[1]2019'!$M$5:$NZ$5))))</f>
        <v>1</v>
      </c>
      <c r="Q111" s="36">
        <f>IF(AND(INDEX('[1]2019'!$M$7:$NZ$33,MATCH($B$110,'[1]2019'!$C$7:$C$33,0),MATCH(Q55,'[1]2019'!$M$5:$NZ$5))=0,OR(Q112="x",Q112="p")),"FH",IF(AND(INDEX('[1]2019'!$M$7:$NZ$33,MATCH($B$110,'[1]2019'!$C$7:$C$33,0),MATCH(Q55,'[1]2019'!$M$5:$NZ$5))&gt;2,OR(Q112="x",Q112="p")),"FH",INDEX('[1]2019'!$M$7:$NZ$33,MATCH($B$110,'[1]2019'!$C$7:$C$33,0),MATCH(Q55,'[1]2019'!$M$5:$NZ$5))))</f>
        <v>0</v>
      </c>
      <c r="R111" s="36">
        <f>IF(AND(INDEX('[1]2019'!$M$7:$NZ$33,MATCH($B$110,'[1]2019'!$C$7:$C$33,0),MATCH(R55,'[1]2019'!$M$5:$NZ$5))=0,OR(R112="x",R112="p")),"FH",IF(AND(INDEX('[1]2019'!$M$7:$NZ$33,MATCH($B$110,'[1]2019'!$C$7:$C$33,0),MATCH(R55,'[1]2019'!$M$5:$NZ$5))&gt;2,OR(R112="x",R112="p")),"FH",INDEX('[1]2019'!$M$7:$NZ$33,MATCH($B$110,'[1]2019'!$C$7:$C$33,0),MATCH(R55,'[1]2019'!$M$5:$NZ$5))))</f>
        <v>0</v>
      </c>
      <c r="S111" s="36">
        <f>IF(AND(INDEX('[1]2019'!$M$7:$NZ$33,MATCH($B$110,'[1]2019'!$C$7:$C$33,0),MATCH(S55,'[1]2019'!$M$5:$NZ$5))=0,OR(S112="x",S112="p")),"FH",IF(AND(INDEX('[1]2019'!$M$7:$NZ$33,MATCH($B$110,'[1]2019'!$C$7:$C$33,0),MATCH(S55,'[1]2019'!$M$5:$NZ$5))&gt;2,OR(S112="x",S112="p")),"FH",INDEX('[1]2019'!$M$7:$NZ$33,MATCH($B$110,'[1]2019'!$C$7:$C$33,0),MATCH(S55,'[1]2019'!$M$5:$NZ$5))))</f>
        <v>1</v>
      </c>
      <c r="T111" s="36">
        <f>IF(AND(INDEX('[1]2019'!$M$7:$NZ$33,MATCH($B$110,'[1]2019'!$C$7:$C$33,0),MATCH(T55,'[1]2019'!$M$5:$NZ$5))=0,OR(T112="x",T112="p")),"FH",IF(AND(INDEX('[1]2019'!$M$7:$NZ$33,MATCH($B$110,'[1]2019'!$C$7:$C$33,0),MATCH(T55,'[1]2019'!$M$5:$NZ$5))&gt;2,OR(T112="x",T112="p")),"FH",INDEX('[1]2019'!$M$7:$NZ$33,MATCH($B$110,'[1]2019'!$C$7:$C$33,0),MATCH(T55,'[1]2019'!$M$5:$NZ$5))))</f>
        <v>1</v>
      </c>
      <c r="U111" s="36">
        <f>IF(AND(INDEX('[1]2019'!$M$7:$NZ$33,MATCH($B$110,'[1]2019'!$C$7:$C$33,0),MATCH(U55,'[1]2019'!$M$5:$NZ$5))=0,OR(U112="x",U112="p")),"FH",IF(AND(INDEX('[1]2019'!$M$7:$NZ$33,MATCH($B$110,'[1]2019'!$C$7:$C$33,0),MATCH(U55,'[1]2019'!$M$5:$NZ$5))&gt;2,OR(U112="x",U112="p")),"FH",INDEX('[1]2019'!$M$7:$NZ$33,MATCH($B$110,'[1]2019'!$C$7:$C$33,0),MATCH(U55,'[1]2019'!$M$5:$NZ$5))))</f>
        <v>1</v>
      </c>
      <c r="V111" s="36">
        <f>IF(AND(INDEX('[1]2019'!$M$7:$NZ$33,MATCH($B$110,'[1]2019'!$C$7:$C$33,0),MATCH(V55,'[1]2019'!$M$5:$NZ$5))=0,OR(V112="x",V112="p")),"FH",IF(AND(INDEX('[1]2019'!$M$7:$NZ$33,MATCH($B$110,'[1]2019'!$C$7:$C$33,0),MATCH(V55,'[1]2019'!$M$5:$NZ$5))&gt;2,OR(V112="x",V112="p")),"FH",INDEX('[1]2019'!$M$7:$NZ$33,MATCH($B$110,'[1]2019'!$C$7:$C$33,0),MATCH(V55,'[1]2019'!$M$5:$NZ$5))))</f>
        <v>1</v>
      </c>
      <c r="W111" s="36">
        <f>IF(AND(INDEX('[1]2019'!$M$7:$NZ$33,MATCH($B$110,'[1]2019'!$C$7:$C$33,0),MATCH(W55,'[1]2019'!$M$5:$NZ$5))=0,OR(W112="x",W112="p")),"FH",IF(AND(INDEX('[1]2019'!$M$7:$NZ$33,MATCH($B$110,'[1]2019'!$C$7:$C$33,0),MATCH(W55,'[1]2019'!$M$5:$NZ$5))&gt;2,OR(W112="x",W112="p")),"FH",INDEX('[1]2019'!$M$7:$NZ$33,MATCH($B$110,'[1]2019'!$C$7:$C$33,0),MATCH(W55,'[1]2019'!$M$5:$NZ$5))))</f>
        <v>1</v>
      </c>
      <c r="X111" s="36" t="str">
        <f>IF(AND(INDEX('[1]2019'!$M$7:$NZ$33,MATCH($B$110,'[1]2019'!$C$7:$C$33,0),MATCH(X55,'[1]2019'!$M$5:$NZ$5))=0,OR(X112="x",X112="p")),"FH",IF(AND(INDEX('[1]2019'!$M$7:$NZ$33,MATCH($B$110,'[1]2019'!$C$7:$C$33,0),MATCH(X55,'[1]2019'!$M$5:$NZ$5))&gt;2,OR(X112="x",X112="p")),"FH",INDEX('[1]2019'!$M$7:$NZ$33,MATCH($B$110,'[1]2019'!$C$7:$C$33,0),MATCH(X55,'[1]2019'!$M$5:$NZ$5))))</f>
        <v>FH</v>
      </c>
      <c r="Y111" s="36">
        <f>IF(AND(INDEX('[1]2019'!$M$7:$NZ$33,MATCH($B$110,'[1]2019'!$C$7:$C$33,0),MATCH(Y55,'[1]2019'!$M$5:$NZ$5))=0,OR(Y112="x",Y112="p")),"FH",IF(AND(INDEX('[1]2019'!$M$7:$NZ$33,MATCH($B$110,'[1]2019'!$C$7:$C$33,0),MATCH(Y55,'[1]2019'!$M$5:$NZ$5))&gt;2,OR(Y112="x",Y112="p")),"FH",INDEX('[1]2019'!$M$7:$NZ$33,MATCH($B$110,'[1]2019'!$C$7:$C$33,0),MATCH(Y55,'[1]2019'!$M$5:$NZ$5))))</f>
        <v>0</v>
      </c>
      <c r="Z111" s="36">
        <f>IF(AND(INDEX('[1]2019'!$M$7:$NZ$33,MATCH($B$110,'[1]2019'!$C$7:$C$33,0),MATCH(Z55,'[1]2019'!$M$5:$NZ$5))=0,OR(Z112="x",Z112="p")),"FH",IF(AND(INDEX('[1]2019'!$M$7:$NZ$33,MATCH($B$110,'[1]2019'!$C$7:$C$33,0),MATCH(Z55,'[1]2019'!$M$5:$NZ$5))&gt;2,OR(Z112="x",Z112="p")),"FH",INDEX('[1]2019'!$M$7:$NZ$33,MATCH($B$110,'[1]2019'!$C$7:$C$33,0),MATCH(Z55,'[1]2019'!$M$5:$NZ$5))))</f>
        <v>1</v>
      </c>
      <c r="AA111" s="36">
        <f>IF(AND(INDEX('[1]2019'!$M$7:$NZ$33,MATCH($B$110,'[1]2019'!$C$7:$C$33,0),MATCH(AA55,'[1]2019'!$M$5:$NZ$5))=0,OR(AA112="x",AA112="p")),"FH",IF(AND(INDEX('[1]2019'!$M$7:$NZ$33,MATCH($B$110,'[1]2019'!$C$7:$C$33,0),MATCH(AA55,'[1]2019'!$M$5:$NZ$5))&gt;2,OR(AA112="x",AA112="p")),"FH",INDEX('[1]2019'!$M$7:$NZ$33,MATCH($B$110,'[1]2019'!$C$7:$C$33,0),MATCH(AA55,'[1]2019'!$M$5:$NZ$5))))</f>
        <v>1</v>
      </c>
      <c r="AB111" s="36">
        <f>IF(AND(INDEX('[1]2019'!$M$7:$NZ$33,MATCH($B$110,'[1]2019'!$C$7:$C$33,0),MATCH(AB55,'[1]2019'!$M$5:$NZ$5))=0,OR(AB112="x",AB112="p")),"FH",IF(AND(INDEX('[1]2019'!$M$7:$NZ$33,MATCH($B$110,'[1]2019'!$C$7:$C$33,0),MATCH(AB55,'[1]2019'!$M$5:$NZ$5))&gt;2,OR(AB112="x",AB112="p")),"FH",INDEX('[1]2019'!$M$7:$NZ$33,MATCH($B$110,'[1]2019'!$C$7:$C$33,0),MATCH(AB55,'[1]2019'!$M$5:$NZ$5))))</f>
        <v>1</v>
      </c>
      <c r="AC111" s="36">
        <f>IF(AND(INDEX('[1]2019'!$M$7:$NZ$33,MATCH($B$110,'[1]2019'!$C$7:$C$33,0),MATCH(AC55,'[1]2019'!$M$5:$NZ$5))=0,OR(AC112="x",AC112="p")),"FH",IF(AND(INDEX('[1]2019'!$M$7:$NZ$33,MATCH($B$110,'[1]2019'!$C$7:$C$33,0),MATCH(AC55,'[1]2019'!$M$5:$NZ$5))&gt;2,OR(AC112="x",AC112="p")),"FH",INDEX('[1]2019'!$M$7:$NZ$33,MATCH($B$110,'[1]2019'!$C$7:$C$33,0),MATCH(AC55,'[1]2019'!$M$5:$NZ$5))))</f>
        <v>1</v>
      </c>
      <c r="AD111" s="36">
        <f>IF(AND(INDEX('[1]2019'!$M$7:$NZ$33,MATCH($B$110,'[1]2019'!$C$7:$C$33,0),MATCH(AD55,'[1]2019'!$M$5:$NZ$5))=0,OR(AD112="x",AD112="p")),"FH",IF(AND(INDEX('[1]2019'!$M$7:$NZ$33,MATCH($B$110,'[1]2019'!$C$7:$C$33,0),MATCH(AD55,'[1]2019'!$M$5:$NZ$5))&gt;2,OR(AD112="x",AD112="p")),"FH",INDEX('[1]2019'!$M$7:$NZ$33,MATCH($B$110,'[1]2019'!$C$7:$C$33,0),MATCH(AD55,'[1]2019'!$M$5:$NZ$5))))</f>
        <v>1</v>
      </c>
      <c r="AE111" s="36">
        <f>IF(AND(INDEX('[1]2019'!$M$7:$NZ$33,MATCH($B$110,'[1]2019'!$C$7:$C$33,0),MATCH(AE55,'[1]2019'!$M$5:$NZ$5))=0,OR(AE112="x",AE112="p")),"FH",IF(AND(INDEX('[1]2019'!$M$7:$NZ$33,MATCH($B$110,'[1]2019'!$C$7:$C$33,0),MATCH(AE55,'[1]2019'!$M$5:$NZ$5))&gt;2,OR(AE112="x",AE112="p")),"FH",INDEX('[1]2019'!$M$7:$NZ$33,MATCH($B$110,'[1]2019'!$C$7:$C$33,0),MATCH(AE55,'[1]2019'!$M$5:$NZ$5))))</f>
        <v>0</v>
      </c>
      <c r="AF111" s="36">
        <f>IF(AND(INDEX('[1]2019'!$M$7:$NZ$33,MATCH($B$110,'[1]2019'!$C$7:$C$33,0),MATCH(AF55,'[1]2019'!$M$5:$NZ$5))=0,OR(AF112="x",AF112="p")),"FH",IF(AND(INDEX('[1]2019'!$M$7:$NZ$33,MATCH($B$110,'[1]2019'!$C$7:$C$33,0),MATCH(AF55,'[1]2019'!$M$5:$NZ$5))&gt;2,OR(AF112="x",AF112="p")),"FH",INDEX('[1]2019'!$M$7:$NZ$33,MATCH($B$110,'[1]2019'!$C$7:$C$33,0),MATCH(AF55,'[1]2019'!$M$5:$NZ$5))))</f>
        <v>0</v>
      </c>
      <c r="AG111" s="36">
        <f>IF(AND(INDEX('[1]2019'!$M$7:$NZ$33,MATCH($B$110,'[1]2019'!$C$7:$C$33,0),MATCH(AG55,'[1]2019'!$M$5:$NZ$5))=0,OR(AG112="x",AG112="p")),"FH",IF(AND(INDEX('[1]2019'!$M$7:$NZ$33,MATCH($B$110,'[1]2019'!$C$7:$C$33,0),MATCH(AG55,'[1]2019'!$M$5:$NZ$5))&gt;2,OR(AG112="x",AG112="p")),"FH",INDEX('[1]2019'!$M$7:$NZ$33,MATCH($B$110,'[1]2019'!$C$7:$C$33,0),MATCH(AG55,'[1]2019'!$M$5:$NZ$5))))</f>
        <v>1</v>
      </c>
      <c r="AH111" s="36">
        <f>IF(AND(INDEX('[1]2019'!$M$7:$NZ$33,MATCH($B$110,'[1]2019'!$C$7:$C$33,0),MATCH(AH55,'[1]2019'!$M$5:$NZ$5))=0,OR(AH112="x",AH112="p")),"FH",IF(AND(INDEX('[1]2019'!$M$7:$NZ$33,MATCH($B$110,'[1]2019'!$C$7:$C$33,0),MATCH(AH55,'[1]2019'!$M$5:$NZ$5))&gt;2,OR(AH112="x",AH112="p")),"FH",INDEX('[1]2019'!$M$7:$NZ$33,MATCH($B$110,'[1]2019'!$C$7:$C$33,0),MATCH(AH55,'[1]2019'!$M$5:$NZ$5))))</f>
        <v>1</v>
      </c>
      <c r="AI111" s="36">
        <f>IF(AND(INDEX('[1]2019'!$M$7:$NZ$33,MATCH($B$110,'[1]2019'!$C$7:$C$33,0),MATCH(AI55,'[1]2019'!$M$5:$NZ$5))=0,OR(AI112="x",AI112="p")),"FH",IF(AND(INDEX('[1]2019'!$M$7:$NZ$33,MATCH($B$110,'[1]2019'!$C$7:$C$33,0),MATCH(AI55,'[1]2019'!$M$5:$NZ$5))&gt;2,OR(AI112="x",AI112="p")),"FH",INDEX('[1]2019'!$M$7:$NZ$33,MATCH($B$110,'[1]2019'!$C$7:$C$33,0),MATCH(AI55,'[1]2019'!$M$5:$NZ$5))))</f>
        <v>1</v>
      </c>
      <c r="AJ111" s="36">
        <f>IF(AND(INDEX('[1]2019'!$M$7:$NZ$33,MATCH($B$110,'[1]2019'!$C$7:$C$33,0),MATCH(AJ55,'[1]2019'!$M$5:$NZ$5))=0,OR(AJ112="x",AJ112="p")),"FH",IF(AND(INDEX('[1]2019'!$M$7:$NZ$33,MATCH($B$110,'[1]2019'!$C$7:$C$33,0),MATCH(AJ55,'[1]2019'!$M$5:$NZ$5))&gt;2,OR(AJ112="x",AJ112="p")),"FH",INDEX('[1]2019'!$M$7:$NZ$33,MATCH($B$110,'[1]2019'!$C$7:$C$33,0),MATCH(AJ55,'[1]2019'!$M$5:$NZ$5))))</f>
        <v>1</v>
      </c>
      <c r="AK111" s="36">
        <f>IF(AND(INDEX('[1]2019'!$M$7:$NZ$33,MATCH($B$110,'[1]2019'!$C$7:$C$33,0),MATCH(AK55,'[1]2019'!$M$5:$NZ$5))=0,OR(AK112="x",AK112="p")),"FH",IF(AND(INDEX('[1]2019'!$M$7:$NZ$33,MATCH($B$110,'[1]2019'!$C$7:$C$33,0),MATCH(AK55,'[1]2019'!$M$5:$NZ$5))&gt;2,OR(AK112="x",AK112="p")),"FH",INDEX('[1]2019'!$M$7:$NZ$33,MATCH($B$110,'[1]2019'!$C$7:$C$33,0),MATCH(AK55,'[1]2019'!$M$5:$NZ$5))))</f>
        <v>1</v>
      </c>
      <c r="AL111" s="36">
        <f>IF(AND(INDEX('[1]2019'!$M$7:$NZ$33,MATCH($B$110,'[1]2019'!$C$7:$C$33,0),MATCH(AL55,'[1]2019'!$M$5:$NZ$5))=0,OR(AL112="x",AL112="p")),"FH",IF(AND(INDEX('[1]2019'!$M$7:$NZ$33,MATCH($B$110,'[1]2019'!$C$7:$C$33,0),MATCH(AL55,'[1]2019'!$M$5:$NZ$5))&gt;2,OR(AL112="x",AL112="p")),"FH",INDEX('[1]2019'!$M$7:$NZ$33,MATCH($B$110,'[1]2019'!$C$7:$C$33,0),MATCH(AL55,'[1]2019'!$M$5:$NZ$5))))</f>
        <v>0</v>
      </c>
      <c r="AM111" s="36">
        <f>IF(AND(INDEX('[1]2019'!$M$7:$NZ$33,MATCH($B$110,'[1]2019'!$C$7:$C$33,0),MATCH(AM55,'[1]2019'!$M$5:$NZ$5))=0,OR(AM112="x",AM112="p")),"FH",IF(AND(INDEX('[1]2019'!$M$7:$NZ$33,MATCH($B$110,'[1]2019'!$C$7:$C$33,0),MATCH(AM55,'[1]2019'!$M$5:$NZ$5))&gt;2,OR(AM112="x",AM112="p")),"FH",INDEX('[1]2019'!$M$7:$NZ$33,MATCH($B$110,'[1]2019'!$C$7:$C$33,0),MATCH(AM55,'[1]2019'!$M$5:$NZ$5))))</f>
        <v>0</v>
      </c>
      <c r="AN111" s="36">
        <f>IF(AND(INDEX('[1]2019'!$M$7:$NZ$33,MATCH($B$110,'[1]2019'!$C$7:$C$33,0),MATCH(AN55,'[1]2019'!$M$5:$NZ$5))=0,OR(AN112="x",AN112="p")),"FH",IF(AND(INDEX('[1]2019'!$M$7:$NZ$33,MATCH($B$110,'[1]2019'!$C$7:$C$33,0),MATCH(AN55,'[1]2019'!$M$5:$NZ$5))&gt;2,OR(AN112="x",AN112="p")),"FH",INDEX('[1]2019'!$M$7:$NZ$33,MATCH($B$110,'[1]2019'!$C$7:$C$33,0),MATCH(AN55,'[1]2019'!$M$5:$NZ$5))))</f>
        <v>1</v>
      </c>
      <c r="AO111" s="36">
        <f>IF(AND(INDEX('[1]2019'!$M$7:$NZ$33,MATCH($B$110,'[1]2019'!$C$7:$C$33,0),MATCH(AO55,'[1]2019'!$M$5:$NZ$5))=0,OR(AO112="x",AO112="p")),"FH",IF(AND(INDEX('[1]2019'!$M$7:$NZ$33,MATCH($B$110,'[1]2019'!$C$7:$C$33,0),MATCH(AO55,'[1]2019'!$M$5:$NZ$5))&gt;2,OR(AO112="x",AO112="p")),"FH",INDEX('[1]2019'!$M$7:$NZ$33,MATCH($B$110,'[1]2019'!$C$7:$C$33,0),MATCH(AO55,'[1]2019'!$M$5:$NZ$5))))</f>
        <v>1</v>
      </c>
      <c r="AP111" s="36">
        <f>IF(AND(INDEX('[1]2019'!$M$7:$NZ$33,MATCH($B$110,'[1]2019'!$C$7:$C$33,0),MATCH(AP55,'[1]2019'!$M$5:$NZ$5))=0,OR(AP112="x",AP112="p")),"FH",IF(AND(INDEX('[1]2019'!$M$7:$NZ$33,MATCH($B$110,'[1]2019'!$C$7:$C$33,0),MATCH(AP55,'[1]2019'!$M$5:$NZ$5))&gt;2,OR(AP112="x",AP112="p")),"FH",INDEX('[1]2019'!$M$7:$NZ$33,MATCH($B$110,'[1]2019'!$C$7:$C$33,0),MATCH(AP55,'[1]2019'!$M$5:$NZ$5))))</f>
        <v>1</v>
      </c>
      <c r="AQ111" s="36">
        <f>IF(AND(INDEX('[1]2019'!$M$7:$NZ$33,MATCH($B$110,'[1]2019'!$C$7:$C$33,0),MATCH(AQ55,'[1]2019'!$M$5:$NZ$5))=0,OR(AQ112="x",AQ112="p")),"FH",IF(AND(INDEX('[1]2019'!$M$7:$NZ$33,MATCH($B$110,'[1]2019'!$C$7:$C$33,0),MATCH(AQ55,'[1]2019'!$M$5:$NZ$5))&gt;2,OR(AQ112="x",AQ112="p")),"FH",INDEX('[1]2019'!$M$7:$NZ$33,MATCH($B$110,'[1]2019'!$C$7:$C$33,0),MATCH(AQ55,'[1]2019'!$M$5:$NZ$5))))</f>
        <v>1</v>
      </c>
      <c r="AR111" s="36">
        <f>IF(AND(INDEX('[1]2019'!$M$7:$NZ$33,MATCH($B$110,'[1]2019'!$C$7:$C$33,0),MATCH(AR55,'[1]2019'!$M$5:$NZ$5))=0,OR(AR112="x",AR112="p")),"FH",IF(AND(INDEX('[1]2019'!$M$7:$NZ$33,MATCH($B$110,'[1]2019'!$C$7:$C$33,0),MATCH(AR55,'[1]2019'!$M$5:$NZ$5))&gt;2,OR(AR112="x",AR112="p")),"FH",INDEX('[1]2019'!$M$7:$NZ$33,MATCH($B$110,'[1]2019'!$C$7:$C$33,0),MATCH(AR55,'[1]2019'!$M$5:$NZ$5))))</f>
        <v>1</v>
      </c>
      <c r="AS111" s="36">
        <f>IF(AND(INDEX('[1]2019'!$M$7:$NZ$33,MATCH($B$110,'[1]2019'!$C$7:$C$33,0),MATCH(AS55,'[1]2019'!$M$5:$NZ$5))=0,OR(AS112="x",AS112="p")),"FH",IF(AND(INDEX('[1]2019'!$M$7:$NZ$33,MATCH($B$110,'[1]2019'!$C$7:$C$33,0),MATCH(AS55,'[1]2019'!$M$5:$NZ$5))&gt;2,OR(AS112="x",AS112="p")),"FH",INDEX('[1]2019'!$M$7:$NZ$33,MATCH($B$110,'[1]2019'!$C$7:$C$33,0),MATCH(AS55,'[1]2019'!$M$5:$NZ$5))))</f>
        <v>0</v>
      </c>
      <c r="AT111" s="36">
        <f>IF(AND(INDEX('[1]2019'!$M$7:$NZ$33,MATCH($B$110,'[1]2019'!$C$7:$C$33,0),MATCH(AT55,'[1]2019'!$M$5:$NZ$5))=0,OR(AT112="x",AT112="p")),"FH",IF(AND(INDEX('[1]2019'!$M$7:$NZ$33,MATCH($B$110,'[1]2019'!$C$7:$C$33,0),MATCH(AT55,'[1]2019'!$M$5:$NZ$5))&gt;2,OR(AT112="x",AT112="p")),"FH",INDEX('[1]2019'!$M$7:$NZ$33,MATCH($B$110,'[1]2019'!$C$7:$C$33,0),MATCH(AT55,'[1]2019'!$M$5:$NZ$5))))</f>
        <v>0</v>
      </c>
      <c r="AU111" s="36">
        <f>IF(AND(INDEX('[1]2019'!$M$7:$NZ$33,MATCH($B$110,'[1]2019'!$C$7:$C$33,0),MATCH(AU55,'[1]2019'!$M$5:$NZ$5))=0,OR(AU112="x",AU112="p")),"FH",IF(AND(INDEX('[1]2019'!$M$7:$NZ$33,MATCH($B$110,'[1]2019'!$C$7:$C$33,0),MATCH(AU55,'[1]2019'!$M$5:$NZ$5))&gt;2,OR(AU112="x",AU112="p")),"FH",INDEX('[1]2019'!$M$7:$NZ$33,MATCH($B$110,'[1]2019'!$C$7:$C$33,0),MATCH(AU55,'[1]2019'!$M$5:$NZ$5))))</f>
        <v>1</v>
      </c>
      <c r="AV111" s="36">
        <f>IF(AND(INDEX('[1]2019'!$M$7:$NZ$33,MATCH($B$110,'[1]2019'!$C$7:$C$33,0),MATCH(AV55,'[1]2019'!$M$5:$NZ$5))=0,OR(AV112="x",AV112="p")),"FH",IF(AND(INDEX('[1]2019'!$M$7:$NZ$33,MATCH($B$110,'[1]2019'!$C$7:$C$33,0),MATCH(AV55,'[1]2019'!$M$5:$NZ$5))&gt;2,OR(AV112="x",AV112="p")),"FH",INDEX('[1]2019'!$M$7:$NZ$33,MATCH($B$110,'[1]2019'!$C$7:$C$33,0),MATCH(AV55,'[1]2019'!$M$5:$NZ$5))))</f>
        <v>1</v>
      </c>
      <c r="AW111" s="36">
        <f>IF(AND(INDEX('[1]2019'!$M$7:$NZ$33,MATCH($B$110,'[1]2019'!$C$7:$C$33,0),MATCH(AW55,'[1]2019'!$M$5:$NZ$5))=0,OR(AW112="x",AW112="p")),"FH",IF(AND(INDEX('[1]2019'!$M$7:$NZ$33,MATCH($B$110,'[1]2019'!$C$7:$C$33,0),MATCH(AW55,'[1]2019'!$M$5:$NZ$5))&gt;2,OR(AW112="x",AW112="p")),"FH",INDEX('[1]2019'!$M$7:$NZ$33,MATCH($B$110,'[1]2019'!$C$7:$C$33,0),MATCH(AW55,'[1]2019'!$M$5:$NZ$5))))</f>
        <v>1</v>
      </c>
      <c r="AX111" s="36">
        <f>IF(AND(INDEX('[1]2019'!$M$7:$NZ$33,MATCH($B$110,'[1]2019'!$C$7:$C$33,0),MATCH(AX55,'[1]2019'!$M$5:$NZ$5))=0,OR(AX112="x",AX112="p")),"FH",IF(AND(INDEX('[1]2019'!$M$7:$NZ$33,MATCH($B$110,'[1]2019'!$C$7:$C$33,0),MATCH(AX55,'[1]2019'!$M$5:$NZ$5))&gt;2,OR(AX112="x",AX112="p")),"FH",INDEX('[1]2019'!$M$7:$NZ$33,MATCH($B$110,'[1]2019'!$C$7:$C$33,0),MATCH(AX55,'[1]2019'!$M$5:$NZ$5))))</f>
        <v>1</v>
      </c>
      <c r="AY111" s="36">
        <f>IF(AND(INDEX('[1]2019'!$M$7:$NZ$33,MATCH($B$110,'[1]2019'!$C$7:$C$33,0),MATCH(AY55,'[1]2019'!$M$5:$NZ$5))=0,OR(AY112="x",AY112="p")),"FH",IF(AND(INDEX('[1]2019'!$M$7:$NZ$33,MATCH($B$110,'[1]2019'!$C$7:$C$33,0),MATCH(AY55,'[1]2019'!$M$5:$NZ$5))&gt;2,OR(AY112="x",AY112="p")),"FH",INDEX('[1]2019'!$M$7:$NZ$33,MATCH($B$110,'[1]2019'!$C$7:$C$33,0),MATCH(AY55,'[1]2019'!$M$5:$NZ$5))))</f>
        <v>1</v>
      </c>
      <c r="AZ111" s="36">
        <f>IF(AND(INDEX('[1]2019'!$M$7:$NZ$33,MATCH($B$110,'[1]2019'!$C$7:$C$33,0),MATCH(AZ55,'[1]2019'!$M$5:$NZ$5))=0,OR(AZ112="x",AZ112="p")),"FH",IF(AND(INDEX('[1]2019'!$M$7:$NZ$33,MATCH($B$110,'[1]2019'!$C$7:$C$33,0),MATCH(AZ55,'[1]2019'!$M$5:$NZ$5))&gt;2,OR(AZ112="x",AZ112="p")),"FH",INDEX('[1]2019'!$M$7:$NZ$33,MATCH($B$110,'[1]2019'!$C$7:$C$33,0),MATCH(AZ55,'[1]2019'!$M$5:$NZ$5))))</f>
        <v>0</v>
      </c>
      <c r="BA111" s="36">
        <f>IF(AND(INDEX('[1]2019'!$M$7:$NZ$33,MATCH($B$110,'[1]2019'!$C$7:$C$33,0),MATCH(BA55,'[1]2019'!$M$5:$NZ$5))=0,OR(BA112="x",BA112="p")),"FH",IF(AND(INDEX('[1]2019'!$M$7:$NZ$33,MATCH($B$110,'[1]2019'!$C$7:$C$33,0),MATCH(BA55,'[1]2019'!$M$5:$NZ$5))&gt;2,OR(BA112="x",BA112="p")),"FH",INDEX('[1]2019'!$M$7:$NZ$33,MATCH($B$110,'[1]2019'!$C$7:$C$33,0),MATCH(BA55,'[1]2019'!$M$5:$NZ$5))))</f>
        <v>0</v>
      </c>
      <c r="BB111" s="36">
        <f>IF(AND(INDEX('[1]2019'!$M$7:$NZ$33,MATCH($B$110,'[1]2019'!$C$7:$C$33,0),MATCH(BB55,'[1]2019'!$M$5:$NZ$5))=0,OR(BB112="x",BB112="p")),"FH",IF(AND(INDEX('[1]2019'!$M$7:$NZ$33,MATCH($B$110,'[1]2019'!$C$7:$C$33,0),MATCH(BB55,'[1]2019'!$M$5:$NZ$5))&gt;2,OR(BB112="x",BB112="p")),"FH",INDEX('[1]2019'!$M$7:$NZ$33,MATCH($B$110,'[1]2019'!$C$7:$C$33,0),MATCH(BB55,'[1]2019'!$M$5:$NZ$5))))</f>
        <v>1</v>
      </c>
      <c r="BC111" s="36">
        <f>IF(AND(INDEX('[1]2019'!$M$7:$NZ$33,MATCH($B$110,'[1]2019'!$C$7:$C$33,0),MATCH(BC55,'[1]2019'!$M$5:$NZ$5))=0,OR(BC112="x",BC112="p")),"FH",IF(AND(INDEX('[1]2019'!$M$7:$NZ$33,MATCH($B$110,'[1]2019'!$C$7:$C$33,0),MATCH(BC55,'[1]2019'!$M$5:$NZ$5))&gt;2,OR(BC112="x",BC112="p")),"FH",INDEX('[1]2019'!$M$7:$NZ$33,MATCH($B$110,'[1]2019'!$C$7:$C$33,0),MATCH(BC55,'[1]2019'!$M$5:$NZ$5))))</f>
        <v>1</v>
      </c>
      <c r="BD111" s="36">
        <f>IF(AND(INDEX('[1]2019'!$M$7:$NZ$33,MATCH($B$110,'[1]2019'!$C$7:$C$33,0),MATCH(BD55,'[1]2019'!$M$5:$NZ$5))=0,OR(BD112="x",BD112="p")),"FH",IF(AND(INDEX('[1]2019'!$M$7:$NZ$33,MATCH($B$110,'[1]2019'!$C$7:$C$33,0),MATCH(BD55,'[1]2019'!$M$5:$NZ$5))&gt;2,OR(BD112="x",BD112="p")),"FH",INDEX('[1]2019'!$M$7:$NZ$33,MATCH($B$110,'[1]2019'!$C$7:$C$33,0),MATCH(BD55,'[1]2019'!$M$5:$NZ$5))))</f>
        <v>1</v>
      </c>
      <c r="BE111" s="36">
        <f>IF(AND(INDEX('[1]2019'!$M$7:$NZ$33,MATCH($B$110,'[1]2019'!$C$7:$C$33,0),MATCH(BE55,'[1]2019'!$M$5:$NZ$5))=0,OR(BE112="x",BE112="p")),"FH",IF(AND(INDEX('[1]2019'!$M$7:$NZ$33,MATCH($B$110,'[1]2019'!$C$7:$C$33,0),MATCH(BE55,'[1]2019'!$M$5:$NZ$5))&gt;2,OR(BE112="x",BE112="p")),"FH",INDEX('[1]2019'!$M$7:$NZ$33,MATCH($B$110,'[1]2019'!$C$7:$C$33,0),MATCH(BE55,'[1]2019'!$M$5:$NZ$5))))</f>
        <v>1</v>
      </c>
      <c r="BF111" s="36">
        <f>IF(AND(INDEX('[1]2019'!$M$7:$NZ$33,MATCH($B$110,'[1]2019'!$C$7:$C$33,0),MATCH(BF55,'[1]2019'!$M$5:$NZ$5))=0,OR(BF112="x",BF112="p")),"FH",IF(AND(INDEX('[1]2019'!$M$7:$NZ$33,MATCH($B$110,'[1]2019'!$C$7:$C$33,0),MATCH(BF55,'[1]2019'!$M$5:$NZ$5))&gt;2,OR(BF112="x",BF112="p")),"FH",INDEX('[1]2019'!$M$7:$NZ$33,MATCH($B$110,'[1]2019'!$C$7:$C$33,0),MATCH(BF55,'[1]2019'!$M$5:$NZ$5))))</f>
        <v>1</v>
      </c>
      <c r="BG111" s="36" t="str">
        <f>IF(AND(INDEX('[1]2019'!$M$7:$NZ$33,MATCH($B$110,'[1]2019'!$C$7:$C$33,0),MATCH(BG55,'[1]2019'!$M$5:$NZ$5))=0,OR(BG112="x",BG112="p")),"FH",IF(AND(INDEX('[1]2019'!$M$7:$NZ$33,MATCH($B$110,'[1]2019'!$C$7:$C$33,0),MATCH(BG55,'[1]2019'!$M$5:$NZ$5))&gt;2,OR(BG112="x",BG112="p")),"FH",INDEX('[1]2019'!$M$7:$NZ$33,MATCH($B$110,'[1]2019'!$C$7:$C$33,0),MATCH(BG55,'[1]2019'!$M$5:$NZ$5))))</f>
        <v>FH</v>
      </c>
      <c r="BH111" s="36" t="str">
        <f>IF(AND(INDEX('[1]2019'!$M$7:$NZ$33,MATCH($B$110,'[1]2019'!$C$7:$C$33,0),MATCH(BH55,'[1]2019'!$M$5:$NZ$5))=0,OR(BH112="x",BH112="p")),"FH",IF(AND(INDEX('[1]2019'!$M$7:$NZ$33,MATCH($B$110,'[1]2019'!$C$7:$C$33,0),MATCH(BH55,'[1]2019'!$M$5:$NZ$5))&gt;2,OR(BH112="x",BH112="p")),"FH",INDEX('[1]2019'!$M$7:$NZ$33,MATCH($B$110,'[1]2019'!$C$7:$C$33,0),MATCH(BH55,'[1]2019'!$M$5:$NZ$5))))</f>
        <v>FH</v>
      </c>
      <c r="BI111" s="36">
        <f>IF(AND(INDEX('[1]2019'!$M$7:$NZ$33,MATCH($B$110,'[1]2019'!$C$7:$C$33,0),MATCH(BI55,'[1]2019'!$M$5:$NZ$5))=0,OR(BI112="x",BI112="p")),"FH",IF(AND(INDEX('[1]2019'!$M$7:$NZ$33,MATCH($B$110,'[1]2019'!$C$7:$C$33,0),MATCH(BI55,'[1]2019'!$M$5:$NZ$5))&gt;2,OR(BI112="x",BI112="p")),"FH",INDEX('[1]2019'!$M$7:$NZ$33,MATCH($B$110,'[1]2019'!$C$7:$C$33,0),MATCH(BI55,'[1]2019'!$M$5:$NZ$5))))</f>
        <v>3</v>
      </c>
      <c r="BJ111" s="36">
        <f>IF(AND(INDEX('[1]2019'!$M$7:$NZ$33,MATCH($B$110,'[1]2019'!$C$7:$C$33,0),MATCH(BJ55,'[1]2019'!$M$5:$NZ$5))=0,OR(BJ112="x",BJ112="p")),"FH",IF(AND(INDEX('[1]2019'!$M$7:$NZ$33,MATCH($B$110,'[1]2019'!$C$7:$C$33,0),MATCH(BJ55,'[1]2019'!$M$5:$NZ$5))&gt;2,OR(BJ112="x",BJ112="p")),"FH",INDEX('[1]2019'!$M$7:$NZ$33,MATCH($B$110,'[1]2019'!$C$7:$C$33,0),MATCH(BJ55,'[1]2019'!$M$5:$NZ$5))))</f>
        <v>3</v>
      </c>
      <c r="BK111" s="36">
        <f>IF(AND(INDEX('[1]2019'!$M$7:$NZ$33,MATCH($B$110,'[1]2019'!$C$7:$C$33,0),MATCH(BK55,'[1]2019'!$M$5:$NZ$5))=0,OR(BK112="x",BK112="p")),"FH",IF(AND(INDEX('[1]2019'!$M$7:$NZ$33,MATCH($B$110,'[1]2019'!$C$7:$C$33,0),MATCH(BK55,'[1]2019'!$M$5:$NZ$5))&gt;2,OR(BK112="x",BK112="p")),"FH",INDEX('[1]2019'!$M$7:$NZ$33,MATCH($B$110,'[1]2019'!$C$7:$C$33,0),MATCH(BK55,'[1]2019'!$M$5:$NZ$5))))</f>
        <v>3</v>
      </c>
      <c r="BL111" s="36">
        <f>IF(AND(INDEX('[1]2019'!$M$7:$NZ$33,MATCH($B$110,'[1]2019'!$C$7:$C$33,0),MATCH(BL55,'[1]2019'!$M$5:$NZ$5))=0,OR(BL112="x",BL112="p")),"FH",IF(AND(INDEX('[1]2019'!$M$7:$NZ$33,MATCH($B$110,'[1]2019'!$C$7:$C$33,0),MATCH(BL55,'[1]2019'!$M$5:$NZ$5))&gt;2,OR(BL112="x",BL112="p")),"FH",INDEX('[1]2019'!$M$7:$NZ$33,MATCH($B$110,'[1]2019'!$C$7:$C$33,0),MATCH(BL55,'[1]2019'!$M$5:$NZ$5))))</f>
        <v>3</v>
      </c>
      <c r="BM111" s="36">
        <f>IF(AND(INDEX('[1]2019'!$M$7:$NZ$33,MATCH($B$110,'[1]2019'!$C$7:$C$33,0),MATCH(BM55,'[1]2019'!$M$5:$NZ$5))=0,OR(BM112="x",BM112="p")),"FH",IF(AND(INDEX('[1]2019'!$M$7:$NZ$33,MATCH($B$110,'[1]2019'!$C$7:$C$33,0),MATCH(BM55,'[1]2019'!$M$5:$NZ$5))&gt;2,OR(BM112="x",BM112="p")),"FH",INDEX('[1]2019'!$M$7:$NZ$33,MATCH($B$110,'[1]2019'!$C$7:$C$33,0),MATCH(BM55,'[1]2019'!$M$5:$NZ$5))))</f>
        <v>3</v>
      </c>
      <c r="BN111" s="36">
        <f>IF(AND(INDEX('[1]2019'!$M$7:$NZ$33,MATCH($B$110,'[1]2019'!$C$7:$C$33,0),MATCH(BN55,'[1]2019'!$M$5:$NZ$5))=0,OR(BN112="x",BN112="p")),"FH",IF(AND(INDEX('[1]2019'!$M$7:$NZ$33,MATCH($B$110,'[1]2019'!$C$7:$C$33,0),MATCH(BN55,'[1]2019'!$M$5:$NZ$5))&gt;2,OR(BN112="x",BN112="p")),"FH",INDEX('[1]2019'!$M$7:$NZ$33,MATCH($B$110,'[1]2019'!$C$7:$C$33,0),MATCH(BN55,'[1]2019'!$M$5:$NZ$5))))</f>
        <v>0</v>
      </c>
      <c r="BO111" s="37">
        <f>IF(AND(INDEX('[1]2019'!$M$7:$NZ$33,MATCH($B$110,'[1]2019'!$C$7:$C$33,0),MATCH(BO55,'[1]2019'!$M$5:$NZ$5))=0,OR(BO112="x",BO112="p")),"FH",IF(AND(INDEX('[1]2019'!$M$7:$NZ$33,MATCH($B$110,'[1]2019'!$C$7:$C$33,0),MATCH(BO55,'[1]2019'!$M$5:$NZ$5))&gt;2,OR(BO112="x",BO112="p")),"FH",INDEX('[1]2019'!$M$7:$NZ$33,MATCH($B$110,'[1]2019'!$C$7:$C$33,0),MATCH(BO55,'[1]2019'!$M$5:$NZ$5))))</f>
        <v>0</v>
      </c>
      <c r="BP111" s="36">
        <f>IF(AND(INDEX('[1]2019'!$M$7:$NZ$33,MATCH($B$110,'[1]2019'!$C$7:$C$33,0),MATCH(BP55,'[1]2019'!$M$5:$NZ$5))=0,OR(BP112="x",BP112="p")),"FH",IF(AND(INDEX('[1]2019'!$M$7:$NZ$33,MATCH($B$110,'[1]2019'!$C$7:$C$33,0),MATCH(BP55,'[1]2019'!$M$5:$NZ$5))&gt;2,OR(BP112="x",BP112="p")),"FH",INDEX('[1]2019'!$M$7:$NZ$33,MATCH($B$110,'[1]2019'!$C$7:$C$33,0),MATCH(BP55,'[1]2019'!$M$5:$NZ$5))))</f>
        <v>1</v>
      </c>
      <c r="BQ111" s="36">
        <f>IF(AND(INDEX('[1]2019'!$M$7:$NZ$33,MATCH($B$110,'[1]2019'!$C$7:$C$33,0),MATCH(BQ55,'[1]2019'!$M$5:$NZ$5))=0,OR(BQ112="x",BQ112="p")),"FH",IF(AND(INDEX('[1]2019'!$M$7:$NZ$33,MATCH($B$110,'[1]2019'!$C$7:$C$33,0),MATCH(BQ55,'[1]2019'!$M$5:$NZ$5))&gt;2,OR(BQ112="x",BQ112="p")),"FH",INDEX('[1]2019'!$M$7:$NZ$33,MATCH($B$110,'[1]2019'!$C$7:$C$33,0),MATCH(BQ55,'[1]2019'!$M$5:$NZ$5))))</f>
        <v>1</v>
      </c>
      <c r="BR111" s="36">
        <f>IF(AND(INDEX('[1]2019'!$M$7:$NZ$33,MATCH($B$110,'[1]2019'!$C$7:$C$33,0),MATCH(BR55,'[1]2019'!$M$5:$NZ$5))=0,OR(BR112="x",BR112="p")),"FH",IF(AND(INDEX('[1]2019'!$M$7:$NZ$33,MATCH($B$110,'[1]2019'!$C$7:$C$33,0),MATCH(BR55,'[1]2019'!$M$5:$NZ$5))&gt;2,OR(BR112="x",BR112="p")),"FH",INDEX('[1]2019'!$M$7:$NZ$33,MATCH($B$110,'[1]2019'!$C$7:$C$33,0),MATCH(BR55,'[1]2019'!$M$5:$NZ$5))))</f>
        <v>1</v>
      </c>
      <c r="BS111" s="36">
        <f>IF(AND(INDEX('[1]2019'!$M$7:$NZ$33,MATCH($B$110,'[1]2019'!$C$7:$C$33,0),MATCH(BS55,'[1]2019'!$M$5:$NZ$5))=0,OR(BS112="x",BS112="p")),"FH",IF(AND(INDEX('[1]2019'!$M$7:$NZ$33,MATCH($B$110,'[1]2019'!$C$7:$C$33,0),MATCH(BS55,'[1]2019'!$M$5:$NZ$5))&gt;2,OR(BS112="x",BS112="p")),"FH",INDEX('[1]2019'!$M$7:$NZ$33,MATCH($B$110,'[1]2019'!$C$7:$C$33,0),MATCH(BS55,'[1]2019'!$M$5:$NZ$5))))</f>
        <v>1</v>
      </c>
      <c r="BT111" s="36">
        <f>IF(AND(INDEX('[1]2019'!$M$7:$NZ$33,MATCH($B$110,'[1]2019'!$C$7:$C$33,0),MATCH(BT55,'[1]2019'!$M$5:$NZ$5))=0,OR(BT112="x",BT112="p")),"FH",IF(AND(INDEX('[1]2019'!$M$7:$NZ$33,MATCH($B$110,'[1]2019'!$C$7:$C$33,0),MATCH(BT55,'[1]2019'!$M$5:$NZ$5))&gt;2,OR(BT112="x",BT112="p")),"FH",INDEX('[1]2019'!$M$7:$NZ$33,MATCH($B$110,'[1]2019'!$C$7:$C$33,0),MATCH(BT55,'[1]2019'!$M$5:$NZ$5))))</f>
        <v>1</v>
      </c>
      <c r="BU111" s="36">
        <f>IF(AND(INDEX('[1]2019'!$M$7:$NZ$33,MATCH($B$110,'[1]2019'!$C$7:$C$33,0),MATCH(BU55,'[1]2019'!$M$5:$NZ$5))=0,OR(BU112="x",BU112="p")),"FH",IF(AND(INDEX('[1]2019'!$M$7:$NZ$33,MATCH($B$110,'[1]2019'!$C$7:$C$33,0),MATCH(BU55,'[1]2019'!$M$5:$NZ$5))&gt;2,OR(BU112="x",BU112="p")),"FH",INDEX('[1]2019'!$M$7:$NZ$33,MATCH($B$110,'[1]2019'!$C$7:$C$33,0),MATCH(BU55,'[1]2019'!$M$5:$NZ$5))))</f>
        <v>0</v>
      </c>
      <c r="BV111" s="36">
        <f>IF(AND(INDEX('[1]2019'!$M$7:$NZ$33,MATCH($B$110,'[1]2019'!$C$7:$C$33,0),MATCH(BV55,'[1]2019'!$M$5:$NZ$5))=0,OR(BV112="x",BV112="p")),"FH",IF(AND(INDEX('[1]2019'!$M$7:$NZ$33,MATCH($B$110,'[1]2019'!$C$7:$C$33,0),MATCH(BV55,'[1]2019'!$M$5:$NZ$5))&gt;2,OR(BV112="x",BV112="p")),"FH",INDEX('[1]2019'!$M$7:$NZ$33,MATCH($B$110,'[1]2019'!$C$7:$C$33,0),MATCH(BV55,'[1]2019'!$M$5:$NZ$5))))</f>
        <v>0</v>
      </c>
      <c r="BW111" s="36">
        <f>IF(AND(INDEX('[1]2019'!$M$7:$NZ$33,MATCH($B$110,'[1]2019'!$C$7:$C$33,0),MATCH(BW55,'[1]2019'!$M$5:$NZ$5))=0,OR(BW112="x",BW112="p")),"FH",IF(AND(INDEX('[1]2019'!$M$7:$NZ$33,MATCH($B$110,'[1]2019'!$C$7:$C$33,0),MATCH(BW55,'[1]2019'!$M$5:$NZ$5))&gt;2,OR(BW112="x",BW112="p")),"FH",INDEX('[1]2019'!$M$7:$NZ$33,MATCH($B$110,'[1]2019'!$C$7:$C$33,0),MATCH(BW55,'[1]2019'!$M$5:$NZ$5))))</f>
        <v>1</v>
      </c>
      <c r="BX111" s="36">
        <f>IF(AND(INDEX('[1]2019'!$M$7:$NZ$33,MATCH($B$110,'[1]2019'!$C$7:$C$33,0),MATCH(BX55,'[1]2019'!$M$5:$NZ$5))=0,OR(BX112="x",BX112="p")),"FH",IF(AND(INDEX('[1]2019'!$M$7:$NZ$33,MATCH($B$110,'[1]2019'!$C$7:$C$33,0),MATCH(BX55,'[1]2019'!$M$5:$NZ$5))&gt;2,OR(BX112="x",BX112="p")),"FH",INDEX('[1]2019'!$M$7:$NZ$33,MATCH($B$110,'[1]2019'!$C$7:$C$33,0),MATCH(BX55,'[1]2019'!$M$5:$NZ$5))))</f>
        <v>1</v>
      </c>
      <c r="BY111" s="36">
        <f>IF(AND(INDEX('[1]2019'!$M$7:$NZ$33,MATCH($B$110,'[1]2019'!$C$7:$C$33,0),MATCH(BY55,'[1]2019'!$M$5:$NZ$5))=0,OR(BY112="x",BY112="p")),"FH",IF(AND(INDEX('[1]2019'!$M$7:$NZ$33,MATCH($B$110,'[1]2019'!$C$7:$C$33,0),MATCH(BY55,'[1]2019'!$M$5:$NZ$5))&gt;2,OR(BY112="x",BY112="p")),"FH",INDEX('[1]2019'!$M$7:$NZ$33,MATCH($B$110,'[1]2019'!$C$7:$C$33,0),MATCH(BY55,'[1]2019'!$M$5:$NZ$5))))</f>
        <v>1</v>
      </c>
      <c r="BZ111" s="36">
        <f>IF(AND(INDEX('[1]2019'!$M$7:$NZ$33,MATCH($B$110,'[1]2019'!$C$7:$C$33,0),MATCH(BZ55,'[1]2019'!$M$5:$NZ$5))=0,OR(BZ112="x",BZ112="p")),"FH",IF(AND(INDEX('[1]2019'!$M$7:$NZ$33,MATCH($B$110,'[1]2019'!$C$7:$C$33,0),MATCH(BZ55,'[1]2019'!$M$5:$NZ$5))&gt;2,OR(BZ112="x",BZ112="p")),"FH",INDEX('[1]2019'!$M$7:$NZ$33,MATCH($B$110,'[1]2019'!$C$7:$C$33,0),MATCH(BZ55,'[1]2019'!$M$5:$NZ$5))))</f>
        <v>1</v>
      </c>
      <c r="CA111" s="36">
        <f>IF(AND(INDEX('[1]2019'!$M$7:$NZ$33,MATCH($B$110,'[1]2019'!$C$7:$C$33,0),MATCH(CA55,'[1]2019'!$M$5:$NZ$5))=0,OR(CA112="x",CA112="p")),"FH",IF(AND(INDEX('[1]2019'!$M$7:$NZ$33,MATCH($B$110,'[1]2019'!$C$7:$C$33,0),MATCH(CA55,'[1]2019'!$M$5:$NZ$5))&gt;2,OR(CA112="x",CA112="p")),"FH",INDEX('[1]2019'!$M$7:$NZ$33,MATCH($B$110,'[1]2019'!$C$7:$C$33,0),MATCH(CA55,'[1]2019'!$M$5:$NZ$5))))</f>
        <v>1</v>
      </c>
      <c r="CB111" s="36" t="str">
        <f>IF(AND(INDEX('[1]2019'!$M$7:$NZ$33,MATCH($B$110,'[1]2019'!$C$7:$C$33,0),MATCH(CB55,'[1]2019'!$M$5:$NZ$5))=0,OR(CB112="x",CB112="p")),"FH",IF(AND(INDEX('[1]2019'!$M$7:$NZ$33,MATCH($B$110,'[1]2019'!$C$7:$C$33,0),MATCH(CB55,'[1]2019'!$M$5:$NZ$5))&gt;2,OR(CB112="x",CB112="p")),"FH",INDEX('[1]2019'!$M$7:$NZ$33,MATCH($B$110,'[1]2019'!$C$7:$C$33,0),MATCH(CB55,'[1]2019'!$M$5:$NZ$5))))</f>
        <v>FH</v>
      </c>
      <c r="CC111" s="36">
        <f>IF(AND(INDEX('[1]2019'!$M$7:$NZ$33,MATCH($B$110,'[1]2019'!$C$7:$C$33,0),MATCH(CC55,'[1]2019'!$M$5:$NZ$5))=0,OR(CC112="x",CC112="p")),"FH",IF(AND(INDEX('[1]2019'!$M$7:$NZ$33,MATCH($B$110,'[1]2019'!$C$7:$C$33,0),MATCH(CC55,'[1]2019'!$M$5:$NZ$5))&gt;2,OR(CC112="x",CC112="p")),"FH",INDEX('[1]2019'!$M$7:$NZ$33,MATCH($B$110,'[1]2019'!$C$7:$C$33,0),MATCH(CC55,'[1]2019'!$M$5:$NZ$5))))</f>
        <v>0</v>
      </c>
      <c r="CD111" s="36">
        <f>IF(AND(INDEX('[1]2019'!$M$7:$NZ$33,MATCH($B$110,'[1]2019'!$C$7:$C$33,0),MATCH(CD55,'[1]2019'!$M$5:$NZ$5))=0,OR(CD112="x",CD112="p")),"FH",IF(AND(INDEX('[1]2019'!$M$7:$NZ$33,MATCH($B$110,'[1]2019'!$C$7:$C$33,0),MATCH(CD55,'[1]2019'!$M$5:$NZ$5))&gt;2,OR(CD112="x",CD112="p")),"FH",INDEX('[1]2019'!$M$7:$NZ$33,MATCH($B$110,'[1]2019'!$C$7:$C$33,0),MATCH(CD55,'[1]2019'!$M$5:$NZ$5))))</f>
        <v>1</v>
      </c>
      <c r="CE111" s="36">
        <f>IF(AND(INDEX('[1]2019'!$M$7:$NZ$33,MATCH($B$110,'[1]2019'!$C$7:$C$33,0),MATCH(CE55,'[1]2019'!$M$5:$NZ$5))=0,OR(CE112="x",CE112="p")),"FH",IF(AND(INDEX('[1]2019'!$M$7:$NZ$33,MATCH($B$110,'[1]2019'!$C$7:$C$33,0),MATCH(CE55,'[1]2019'!$M$5:$NZ$5))&gt;2,OR(CE112="x",CE112="p")),"FH",INDEX('[1]2019'!$M$7:$NZ$33,MATCH($B$110,'[1]2019'!$C$7:$C$33,0),MATCH(CE55,'[1]2019'!$M$5:$NZ$5))))</f>
        <v>1</v>
      </c>
      <c r="CF111" s="36">
        <f>IF(AND(INDEX('[1]2019'!$M$7:$NZ$33,MATCH($B$110,'[1]2019'!$C$7:$C$33,0),MATCH(CF55,'[1]2019'!$M$5:$NZ$5))=0,OR(CF112="x",CF112="p")),"FH",IF(AND(INDEX('[1]2019'!$M$7:$NZ$33,MATCH($B$110,'[1]2019'!$C$7:$C$33,0),MATCH(CF55,'[1]2019'!$M$5:$NZ$5))&gt;2,OR(CF112="x",CF112="p")),"FH",INDEX('[1]2019'!$M$7:$NZ$33,MATCH($B$110,'[1]2019'!$C$7:$C$33,0),MATCH(CF55,'[1]2019'!$M$5:$NZ$5))))</f>
        <v>1</v>
      </c>
      <c r="CG111" s="36">
        <f>IF(AND(INDEX('[1]2019'!$M$7:$NZ$33,MATCH($B$110,'[1]2019'!$C$7:$C$33,0),MATCH(CG55,'[1]2019'!$M$5:$NZ$5))=0,OR(CG112="x",CG112="p")),"FH",IF(AND(INDEX('[1]2019'!$M$7:$NZ$33,MATCH($B$110,'[1]2019'!$C$7:$C$33,0),MATCH(CG55,'[1]2019'!$M$5:$NZ$5))&gt;2,OR(CG112="x",CG112="p")),"FH",INDEX('[1]2019'!$M$7:$NZ$33,MATCH($B$110,'[1]2019'!$C$7:$C$33,0),MATCH(CG55,'[1]2019'!$M$5:$NZ$5))))</f>
        <v>1</v>
      </c>
      <c r="CH111" s="36">
        <f>IF(AND(INDEX('[1]2019'!$M$7:$NZ$33,MATCH($B$110,'[1]2019'!$C$7:$C$33,0),MATCH(CH55,'[1]2019'!$M$5:$NZ$5))=0,OR(CH112="x",CH112="p")),"FH",IF(AND(INDEX('[1]2019'!$M$7:$NZ$33,MATCH($B$110,'[1]2019'!$C$7:$C$33,0),MATCH(CH55,'[1]2019'!$M$5:$NZ$5))&gt;2,OR(CH112="x",CH112="p")),"FH",INDEX('[1]2019'!$M$7:$NZ$33,MATCH($B$110,'[1]2019'!$C$7:$C$33,0),MATCH(CH55,'[1]2019'!$M$5:$NZ$5))))</f>
        <v>1</v>
      </c>
      <c r="CI111" s="36">
        <f>IF(AND(INDEX('[1]2019'!$M$7:$NZ$33,MATCH($B$110,'[1]2019'!$C$7:$C$33,0),MATCH(CI55,'[1]2019'!$M$5:$NZ$5))=0,OR(CI112="x",CI112="p")),"FH",IF(AND(INDEX('[1]2019'!$M$7:$NZ$33,MATCH($B$110,'[1]2019'!$C$7:$C$33,0),MATCH(CI55,'[1]2019'!$M$5:$NZ$5))&gt;2,OR(CI112="x",CI112="p")),"FH",INDEX('[1]2019'!$M$7:$NZ$33,MATCH($B$110,'[1]2019'!$C$7:$C$33,0),MATCH(CI55,'[1]2019'!$M$5:$NZ$5))))</f>
        <v>0</v>
      </c>
      <c r="CJ111" s="36">
        <f>IF(AND(INDEX('[1]2019'!$M$7:$NZ$33,MATCH($B$110,'[1]2019'!$C$7:$C$33,0),MATCH(CJ55,'[1]2019'!$M$5:$NZ$5))=0,OR(CJ112="x",CJ112="p")),"FH",IF(AND(INDEX('[1]2019'!$M$7:$NZ$33,MATCH($B$110,'[1]2019'!$C$7:$C$33,0),MATCH(CJ55,'[1]2019'!$M$5:$NZ$5))&gt;2,OR(CJ112="x",CJ112="p")),"FH",INDEX('[1]2019'!$M$7:$NZ$33,MATCH($B$110,'[1]2019'!$C$7:$C$33,0),MATCH(CJ55,'[1]2019'!$M$5:$NZ$5))))</f>
        <v>0</v>
      </c>
      <c r="CK111" s="36">
        <f>IF(AND(INDEX('[1]2019'!$M$7:$NZ$33,MATCH($B$110,'[1]2019'!$C$7:$C$33,0),MATCH(CK55,'[1]2019'!$M$5:$NZ$5))=0,OR(CK112="x",CK112="p")),"FH",IF(AND(INDEX('[1]2019'!$M$7:$NZ$33,MATCH($B$110,'[1]2019'!$C$7:$C$33,0),MATCH(CK55,'[1]2019'!$M$5:$NZ$5))&gt;2,OR(CK112="x",CK112="p")),"FH",INDEX('[1]2019'!$M$7:$NZ$33,MATCH($B$110,'[1]2019'!$C$7:$C$33,0),MATCH(CK55,'[1]2019'!$M$5:$NZ$5))))</f>
        <v>1</v>
      </c>
      <c r="CL111" s="36">
        <f>IF(AND(INDEX('[1]2019'!$M$7:$NZ$33,MATCH($B$110,'[1]2019'!$C$7:$C$33,0),MATCH(CL55,'[1]2019'!$M$5:$NZ$5))=0,OR(CL112="x",CL112="p")),"FH",IF(AND(INDEX('[1]2019'!$M$7:$NZ$33,MATCH($B$110,'[1]2019'!$C$7:$C$33,0),MATCH(CL55,'[1]2019'!$M$5:$NZ$5))&gt;2,OR(CL112="x",CL112="p")),"FH",INDEX('[1]2019'!$M$7:$NZ$33,MATCH($B$110,'[1]2019'!$C$7:$C$33,0),MATCH(CL55,'[1]2019'!$M$5:$NZ$5))))</f>
        <v>1</v>
      </c>
      <c r="CM111" s="36">
        <f>IF(AND(INDEX('[1]2019'!$M$7:$NZ$33,MATCH($B$110,'[1]2019'!$C$7:$C$33,0),MATCH(CM55,'[1]2019'!$M$5:$NZ$5))=0,OR(CM112="x",CM112="p")),"FH",IF(AND(INDEX('[1]2019'!$M$7:$NZ$33,MATCH($B$110,'[1]2019'!$C$7:$C$33,0),MATCH(CM55,'[1]2019'!$M$5:$NZ$5))&gt;2,OR(CM112="x",CM112="p")),"FH",INDEX('[1]2019'!$M$7:$NZ$33,MATCH($B$110,'[1]2019'!$C$7:$C$33,0),MATCH(CM55,'[1]2019'!$M$5:$NZ$5))))</f>
        <v>1</v>
      </c>
      <c r="CN111" s="36">
        <f>IF(AND(INDEX('[1]2019'!$M$7:$NZ$33,MATCH($B$110,'[1]2019'!$C$7:$C$33,0),MATCH(CN55,'[1]2019'!$M$5:$NZ$5))=0,OR(CN112="x",CN112="p")),"FH",IF(AND(INDEX('[1]2019'!$M$7:$NZ$33,MATCH($B$110,'[1]2019'!$C$7:$C$33,0),MATCH(CN55,'[1]2019'!$M$5:$NZ$5))&gt;2,OR(CN112="x",CN112="p")),"FH",INDEX('[1]2019'!$M$7:$NZ$33,MATCH($B$110,'[1]2019'!$C$7:$C$33,0),MATCH(CN55,'[1]2019'!$M$5:$NZ$5))))</f>
        <v>1</v>
      </c>
      <c r="CO111" s="36">
        <f>IF(AND(INDEX('[1]2019'!$M$7:$NZ$33,MATCH($B$110,'[1]2019'!$C$7:$C$33,0),MATCH(CO55,'[1]2019'!$M$5:$NZ$5))=0,OR(CO112="x",CO112="p")),"FH",IF(AND(INDEX('[1]2019'!$M$7:$NZ$33,MATCH($B$110,'[1]2019'!$C$7:$C$33,0),MATCH(CO55,'[1]2019'!$M$5:$NZ$5))&gt;2,OR(CO112="x",CO112="p")),"FH",INDEX('[1]2019'!$M$7:$NZ$33,MATCH($B$110,'[1]2019'!$C$7:$C$33,0),MATCH(CO55,'[1]2019'!$M$5:$NZ$5))))</f>
        <v>1</v>
      </c>
      <c r="CP111" s="36">
        <f>IF(AND(INDEX('[1]2019'!$M$7:$NZ$33,MATCH($B$110,'[1]2019'!$C$7:$C$33,0),MATCH(CP55,'[1]2019'!$M$5:$NZ$5))=0,OR(CP112="x",CP112="p")),"FH",IF(AND(INDEX('[1]2019'!$M$7:$NZ$33,MATCH($B$110,'[1]2019'!$C$7:$C$33,0),MATCH(CP55,'[1]2019'!$M$5:$NZ$5))&gt;2,OR(CP112="x",CP112="p")),"FH",INDEX('[1]2019'!$M$7:$NZ$33,MATCH($B$110,'[1]2019'!$C$7:$C$33,0),MATCH(CP55,'[1]2019'!$M$5:$NZ$5))))</f>
        <v>0</v>
      </c>
      <c r="CQ111" s="36">
        <f>IF(AND(INDEX('[1]2019'!$M$7:$NZ$33,MATCH($B$110,'[1]2019'!$C$7:$C$33,0),MATCH(CQ55,'[1]2019'!$M$5:$NZ$5))=0,OR(CQ112="x",CQ112="p")),"FH",IF(AND(INDEX('[1]2019'!$M$7:$NZ$33,MATCH($B$110,'[1]2019'!$C$7:$C$33,0),MATCH(CQ55,'[1]2019'!$M$5:$NZ$5))&gt;2,OR(CQ112="x",CQ112="p")),"FH",INDEX('[1]2019'!$M$7:$NZ$33,MATCH($B$110,'[1]2019'!$C$7:$C$33,0),MATCH(CQ55,'[1]2019'!$M$5:$NZ$5))))</f>
        <v>0</v>
      </c>
      <c r="CR111" s="36">
        <f>IF(AND(INDEX('[1]2019'!$M$7:$NZ$33,MATCH($B$110,'[1]2019'!$C$7:$C$33,0),MATCH(CR55,'[1]2019'!$M$5:$NZ$5))=0,OR(CR112="x",CR112="p")),"FH",IF(AND(INDEX('[1]2019'!$M$7:$NZ$33,MATCH($B$110,'[1]2019'!$C$7:$C$33,0),MATCH(CR55,'[1]2019'!$M$5:$NZ$5))&gt;2,OR(CR112="x",CR112="p")),"FH",INDEX('[1]2019'!$M$7:$NZ$33,MATCH($B$110,'[1]2019'!$C$7:$C$33,0),MATCH(CR55,'[1]2019'!$M$5:$NZ$5))))</f>
        <v>1</v>
      </c>
      <c r="CS111" s="36">
        <f>IF(AND(INDEX('[1]2019'!$M$7:$NZ$33,MATCH($B$110,'[1]2019'!$C$7:$C$33,0),MATCH(CS55,'[1]2019'!$M$5:$NZ$5))=0,OR(CS112="x",CS112="p")),"FH",IF(AND(INDEX('[1]2019'!$M$7:$NZ$33,MATCH($B$110,'[1]2019'!$C$7:$C$33,0),MATCH(CS55,'[1]2019'!$M$5:$NZ$5))&gt;2,OR(CS112="x",CS112="p")),"FH",INDEX('[1]2019'!$M$7:$NZ$33,MATCH($B$110,'[1]2019'!$C$7:$C$33,0),MATCH(CS55,'[1]2019'!$M$5:$NZ$5))))</f>
        <v>1</v>
      </c>
      <c r="CT111" s="36">
        <f>IF(AND(INDEX('[1]2019'!$M$7:$NZ$33,MATCH($B$110,'[1]2019'!$C$7:$C$33,0),MATCH(CT55,'[1]2019'!$M$5:$NZ$5))=0,OR(CT112="x",CT112="p")),"FH",IF(AND(INDEX('[1]2019'!$M$7:$NZ$33,MATCH($B$110,'[1]2019'!$C$7:$C$33,0),MATCH(CT55,'[1]2019'!$M$5:$NZ$5))&gt;2,OR(CT112="x",CT112="p")),"FH",INDEX('[1]2019'!$M$7:$NZ$33,MATCH($B$110,'[1]2019'!$C$7:$C$33,0),MATCH(CT55,'[1]2019'!$M$5:$NZ$5))))</f>
        <v>1</v>
      </c>
      <c r="CU111" s="36">
        <f>IF(AND(INDEX('[1]2019'!$M$7:$NZ$33,MATCH($B$110,'[1]2019'!$C$7:$C$33,0),MATCH(CU55,'[1]2019'!$M$5:$NZ$5))=0,OR(CU112="x",CU112="p")),"FH",IF(AND(INDEX('[1]2019'!$M$7:$NZ$33,MATCH($B$110,'[1]2019'!$C$7:$C$33,0),MATCH(CU55,'[1]2019'!$M$5:$NZ$5))&gt;2,OR(CU112="x",CU112="p")),"FH",INDEX('[1]2019'!$M$7:$NZ$33,MATCH($B$110,'[1]2019'!$C$7:$C$33,0),MATCH(CU55,'[1]2019'!$M$5:$NZ$5))))</f>
        <v>1</v>
      </c>
      <c r="CV111" s="36">
        <f>IF(AND(INDEX('[1]2019'!$M$7:$NZ$33,MATCH($B$110,'[1]2019'!$C$7:$C$33,0),MATCH(CV55,'[1]2019'!$M$5:$NZ$5))=0,OR(CV112="x",CV112="p")),"FH",IF(AND(INDEX('[1]2019'!$M$7:$NZ$33,MATCH($B$110,'[1]2019'!$C$7:$C$33,0),MATCH(CV55,'[1]2019'!$M$5:$NZ$5))&gt;2,OR(CV112="x",CV112="p")),"FH",INDEX('[1]2019'!$M$7:$NZ$33,MATCH($B$110,'[1]2019'!$C$7:$C$33,0),MATCH(CV55,'[1]2019'!$M$5:$NZ$5))))</f>
        <v>1</v>
      </c>
      <c r="CW111" s="36" t="str">
        <f>IF(AND(INDEX('[1]2019'!$M$7:$NZ$33,MATCH($B$110,'[1]2019'!$C$7:$C$33,0),MATCH(CW55,'[1]2019'!$M$5:$NZ$5))=0,OR(CW112="x",CW112="p")),"FH",IF(AND(INDEX('[1]2019'!$M$7:$NZ$33,MATCH($B$110,'[1]2019'!$C$7:$C$33,0),MATCH(CW55,'[1]2019'!$M$5:$NZ$5))&gt;2,OR(CW112="x",CW112="p")),"FH",INDEX('[1]2019'!$M$7:$NZ$33,MATCH($B$110,'[1]2019'!$C$7:$C$33,0),MATCH(CW55,'[1]2019'!$M$5:$NZ$5))))</f>
        <v>FH</v>
      </c>
      <c r="CX111" s="36" t="str">
        <f>IF(AND(INDEX('[1]2019'!$M$7:$NZ$33,MATCH($B$110,'[1]2019'!$C$7:$C$33,0),MATCH(CX55,'[1]2019'!$M$5:$NZ$5))=0,OR(CX112="x",CX112="p")),"FH",IF(AND(INDEX('[1]2019'!$M$7:$NZ$33,MATCH($B$110,'[1]2019'!$C$7:$C$33,0),MATCH(CX55,'[1]2019'!$M$5:$NZ$5))&gt;2,OR(CX112="x",CX112="p")),"FH",INDEX('[1]2019'!$M$7:$NZ$33,MATCH($B$110,'[1]2019'!$C$7:$C$33,0),MATCH(CX55,'[1]2019'!$M$5:$NZ$5))))</f>
        <v>FH</v>
      </c>
      <c r="CY111" s="36">
        <f>IF(AND(INDEX('[1]2019'!$M$7:$NZ$33,MATCH($B$110,'[1]2019'!$C$7:$C$33,0),MATCH(CY55,'[1]2019'!$M$5:$NZ$5))=0,OR(CY112="x",CY112="p")),"FH",IF(AND(INDEX('[1]2019'!$M$7:$NZ$33,MATCH($B$110,'[1]2019'!$C$7:$C$33,0),MATCH(CY55,'[1]2019'!$M$5:$NZ$5))&gt;2,OR(CY112="x",CY112="p")),"FH",INDEX('[1]2019'!$M$7:$NZ$33,MATCH($B$110,'[1]2019'!$C$7:$C$33,0),MATCH(CY55,'[1]2019'!$M$5:$NZ$5))))</f>
        <v>1</v>
      </c>
      <c r="CZ111" s="36">
        <f>IF(AND(INDEX('[1]2019'!$M$7:$NZ$33,MATCH($B$110,'[1]2019'!$C$7:$C$33,0),MATCH(CZ55,'[1]2019'!$M$5:$NZ$5))=0,OR(CZ112="x",CZ112="p")),"FH",IF(AND(INDEX('[1]2019'!$M$7:$NZ$33,MATCH($B$110,'[1]2019'!$C$7:$C$33,0),MATCH(CZ55,'[1]2019'!$M$5:$NZ$5))&gt;2,OR(CZ112="x",CZ112="p")),"FH",INDEX('[1]2019'!$M$7:$NZ$33,MATCH($B$110,'[1]2019'!$C$7:$C$33,0),MATCH(CZ55,'[1]2019'!$M$5:$NZ$5))))</f>
        <v>1</v>
      </c>
      <c r="DA111" s="36">
        <f>IF(AND(INDEX('[1]2019'!$M$7:$NZ$33,MATCH($B$110,'[1]2019'!$C$7:$C$33,0),MATCH(DA55,'[1]2019'!$M$5:$NZ$5))=0,OR(DA112="x",DA112="p")),"FH",IF(AND(INDEX('[1]2019'!$M$7:$NZ$33,MATCH($B$110,'[1]2019'!$C$7:$C$33,0),MATCH(DA55,'[1]2019'!$M$5:$NZ$5))&gt;2,OR(DA112="x",DA112="p")),"FH",INDEX('[1]2019'!$M$7:$NZ$33,MATCH($B$110,'[1]2019'!$C$7:$C$33,0),MATCH(DA55,'[1]2019'!$M$5:$NZ$5))))</f>
        <v>1</v>
      </c>
      <c r="DB111" s="36">
        <f>IF(AND(INDEX('[1]2019'!$M$7:$NZ$33,MATCH($B$110,'[1]2019'!$C$7:$C$33,0),MATCH(DB55,'[1]2019'!$M$5:$NZ$5))=0,OR(DB112="x",DB112="p")),"FH",IF(AND(INDEX('[1]2019'!$M$7:$NZ$33,MATCH($B$110,'[1]2019'!$C$7:$C$33,0),MATCH(DB55,'[1]2019'!$M$5:$NZ$5))&gt;2,OR(DB112="x",DB112="p")),"FH",INDEX('[1]2019'!$M$7:$NZ$33,MATCH($B$110,'[1]2019'!$C$7:$C$33,0),MATCH(DB55,'[1]2019'!$M$5:$NZ$5))))</f>
        <v>1</v>
      </c>
      <c r="DC111" s="36">
        <f>IF(AND(INDEX('[1]2019'!$M$7:$NZ$33,MATCH($B$110,'[1]2019'!$C$7:$C$33,0),MATCH(DC55,'[1]2019'!$M$5:$NZ$5))=0,OR(DC112="x",DC112="p")),"FH",IF(AND(INDEX('[1]2019'!$M$7:$NZ$33,MATCH($B$110,'[1]2019'!$C$7:$C$33,0),MATCH(DC55,'[1]2019'!$M$5:$NZ$5))&gt;2,OR(DC112="x",DC112="p")),"FH",INDEX('[1]2019'!$M$7:$NZ$33,MATCH($B$110,'[1]2019'!$C$7:$C$33,0),MATCH(DC55,'[1]2019'!$M$5:$NZ$5))))</f>
        <v>1</v>
      </c>
      <c r="DD111" s="36">
        <f>IF(AND(INDEX('[1]2019'!$M$7:$NZ$33,MATCH($B$110,'[1]2019'!$C$7:$C$33,0),MATCH(DD55,'[1]2019'!$M$5:$NZ$5))=0,OR(DD112="x",DD112="p")),"FH",IF(AND(INDEX('[1]2019'!$M$7:$NZ$33,MATCH($B$110,'[1]2019'!$C$7:$C$33,0),MATCH(DD55,'[1]2019'!$M$5:$NZ$5))&gt;2,OR(DD112="x",DD112="p")),"FH",INDEX('[1]2019'!$M$7:$NZ$33,MATCH($B$110,'[1]2019'!$C$7:$C$33,0),MATCH(DD55,'[1]2019'!$M$5:$NZ$5))))</f>
        <v>0</v>
      </c>
      <c r="DE111" s="36">
        <f>IF(AND(INDEX('[1]2019'!$M$7:$NZ$33,MATCH($B$110,'[1]2019'!$C$7:$C$33,0),MATCH(DE55,'[1]2019'!$M$5:$NZ$5))=0,OR(DE112="x",DE112="p")),"FH",IF(AND(INDEX('[1]2019'!$M$7:$NZ$33,MATCH($B$110,'[1]2019'!$C$7:$C$33,0),MATCH(DE55,'[1]2019'!$M$5:$NZ$5))&gt;2,OR(DE112="x",DE112="p")),"FH",INDEX('[1]2019'!$M$7:$NZ$33,MATCH($B$110,'[1]2019'!$C$7:$C$33,0),MATCH(DE55,'[1]2019'!$M$5:$NZ$5))))</f>
        <v>0</v>
      </c>
      <c r="DF111" s="36">
        <f>IF(AND(INDEX('[1]2019'!$M$7:$NZ$33,MATCH($B$110,'[1]2019'!$C$7:$C$33,0),MATCH(DF55,'[1]2019'!$M$5:$NZ$5))=0,OR(DF112="x",DF112="p")),"FH",IF(AND(INDEX('[1]2019'!$M$7:$NZ$33,MATCH($B$110,'[1]2019'!$C$7:$C$33,0),MATCH(DF55,'[1]2019'!$M$5:$NZ$5))&gt;2,OR(DF112="x",DF112="p")),"FH",INDEX('[1]2019'!$M$7:$NZ$33,MATCH($B$110,'[1]2019'!$C$7:$C$33,0),MATCH(DF55,'[1]2019'!$M$5:$NZ$5))))</f>
        <v>1</v>
      </c>
      <c r="DG111" s="36">
        <f>IF(AND(INDEX('[1]2019'!$M$7:$NZ$33,MATCH($B$110,'[1]2019'!$C$7:$C$33,0),MATCH(DG55,'[1]2019'!$M$5:$NZ$5))=0,OR(DG112="x",DG112="p")),"FH",IF(AND(INDEX('[1]2019'!$M$7:$NZ$33,MATCH($B$110,'[1]2019'!$C$7:$C$33,0),MATCH(DG55,'[1]2019'!$M$5:$NZ$5))&gt;2,OR(DG112="x",DG112="p")),"FH",INDEX('[1]2019'!$M$7:$NZ$33,MATCH($B$110,'[1]2019'!$C$7:$C$33,0),MATCH(DG55,'[1]2019'!$M$5:$NZ$5))))</f>
        <v>1</v>
      </c>
      <c r="DH111" s="36">
        <f>IF(AND(INDEX('[1]2019'!$M$7:$NZ$33,MATCH($B$110,'[1]2019'!$C$7:$C$33,0),MATCH(DH55,'[1]2019'!$M$5:$NZ$5))=0,OR(DH112="x",DH112="p")),"FH",IF(AND(INDEX('[1]2019'!$M$7:$NZ$33,MATCH($B$110,'[1]2019'!$C$7:$C$33,0),MATCH(DH55,'[1]2019'!$M$5:$NZ$5))&gt;2,OR(DH112="x",DH112="p")),"FH",INDEX('[1]2019'!$M$7:$NZ$33,MATCH($B$110,'[1]2019'!$C$7:$C$33,0),MATCH(DH55,'[1]2019'!$M$5:$NZ$5))))</f>
        <v>1</v>
      </c>
      <c r="DI111" s="36">
        <f>IF(AND(INDEX('[1]2019'!$M$7:$NZ$33,MATCH($B$110,'[1]2019'!$C$7:$C$33,0),MATCH(DI55,'[1]2019'!$M$5:$NZ$5))=0,OR(DI112="x",DI112="p")),"FH",IF(AND(INDEX('[1]2019'!$M$7:$NZ$33,MATCH($B$110,'[1]2019'!$C$7:$C$33,0),MATCH(DI55,'[1]2019'!$M$5:$NZ$5))&gt;2,OR(DI112="x",DI112="p")),"FH",INDEX('[1]2019'!$M$7:$NZ$33,MATCH($B$110,'[1]2019'!$C$7:$C$33,0),MATCH(DI55,'[1]2019'!$M$5:$NZ$5))))</f>
        <v>1</v>
      </c>
      <c r="DJ111" s="36">
        <f>IF(AND(INDEX('[1]2019'!$M$7:$NZ$33,MATCH($B$110,'[1]2019'!$C$7:$C$33,0),MATCH(DJ55,'[1]2019'!$M$5:$NZ$5))=0,OR(DJ112="x",DJ112="p")),"FH",IF(AND(INDEX('[1]2019'!$M$7:$NZ$33,MATCH($B$110,'[1]2019'!$C$7:$C$33,0),MATCH(DJ55,'[1]2019'!$M$5:$NZ$5))&gt;2,OR(DJ112="x",DJ112="p")),"FH",INDEX('[1]2019'!$M$7:$NZ$33,MATCH($B$110,'[1]2019'!$C$7:$C$33,0),MATCH(DJ55,'[1]2019'!$M$5:$NZ$5))))</f>
        <v>1</v>
      </c>
      <c r="DK111" s="36" t="str">
        <f>IF(AND(INDEX('[1]2019'!$M$7:$NZ$33,MATCH($B$110,'[1]2019'!$C$7:$C$33,0),MATCH(DK55,'[1]2019'!$M$5:$NZ$5))=0,OR(DK112="x",DK112="p")),"FH",IF(AND(INDEX('[1]2019'!$M$7:$NZ$33,MATCH($B$110,'[1]2019'!$C$7:$C$33,0),MATCH(DK55,'[1]2019'!$M$5:$NZ$5))&gt;2,OR(DK112="x",DK112="p")),"FH",INDEX('[1]2019'!$M$7:$NZ$33,MATCH($B$110,'[1]2019'!$C$7:$C$33,0),MATCH(DK55,'[1]2019'!$M$5:$NZ$5))))</f>
        <v>FH</v>
      </c>
      <c r="DL111" s="36" t="str">
        <f>IF(AND(INDEX('[1]2019'!$M$7:$NZ$33,MATCH($B$110,'[1]2019'!$C$7:$C$33,0),MATCH(DL55,'[1]2019'!$M$5:$NZ$5))=0,OR(DL112="x",DL112="p")),"FH",IF(AND(INDEX('[1]2019'!$M$7:$NZ$33,MATCH($B$110,'[1]2019'!$C$7:$C$33,0),MATCH(DL55,'[1]2019'!$M$5:$NZ$5))&gt;2,OR(DL112="x",DL112="p")),"FH",INDEX('[1]2019'!$M$7:$NZ$33,MATCH($B$110,'[1]2019'!$C$7:$C$33,0),MATCH(DL55,'[1]2019'!$M$5:$NZ$5))))</f>
        <v>FH</v>
      </c>
      <c r="DM111" s="36">
        <f>IF(AND(INDEX('[1]2019'!$M$7:$NZ$33,MATCH($B$110,'[1]2019'!$C$7:$C$33,0),MATCH(DM55,'[1]2019'!$M$5:$NZ$5))=0,OR(DM112="x",DM112="p")),"FH",IF(AND(INDEX('[1]2019'!$M$7:$NZ$33,MATCH($B$110,'[1]2019'!$C$7:$C$33,0),MATCH(DM55,'[1]2019'!$M$5:$NZ$5))&gt;2,OR(DM112="x",DM112="p")),"FH",INDEX('[1]2019'!$M$7:$NZ$33,MATCH($B$110,'[1]2019'!$C$7:$C$33,0),MATCH(DM55,'[1]2019'!$M$5:$NZ$5))))</f>
        <v>3</v>
      </c>
      <c r="DN111" s="36">
        <f>IF(AND(INDEX('[1]2019'!$M$7:$NZ$33,MATCH($B$110,'[1]2019'!$C$7:$C$33,0),MATCH(DN55,'[1]2019'!$M$5:$NZ$5))=0,OR(DN112="x",DN112="p")),"FH",IF(AND(INDEX('[1]2019'!$M$7:$NZ$33,MATCH($B$110,'[1]2019'!$C$7:$C$33,0),MATCH(DN55,'[1]2019'!$M$5:$NZ$5))&gt;2,OR(DN112="x",DN112="p")),"FH",INDEX('[1]2019'!$M$7:$NZ$33,MATCH($B$110,'[1]2019'!$C$7:$C$33,0),MATCH(DN55,'[1]2019'!$M$5:$NZ$5))))</f>
        <v>3</v>
      </c>
      <c r="DO111" s="36">
        <f>IF(AND(INDEX('[1]2019'!$M$7:$NZ$33,MATCH($B$110,'[1]2019'!$C$7:$C$33,0),MATCH(DO55,'[1]2019'!$M$5:$NZ$5))=0,OR(DO112="x",DO112="p")),"FH",IF(AND(INDEX('[1]2019'!$M$7:$NZ$33,MATCH($B$110,'[1]2019'!$C$7:$C$33,0),MATCH(DO55,'[1]2019'!$M$5:$NZ$5))&gt;2,OR(DO112="x",DO112="p")),"FH",INDEX('[1]2019'!$M$7:$NZ$33,MATCH($B$110,'[1]2019'!$C$7:$C$33,0),MATCH(DO55,'[1]2019'!$M$5:$NZ$5))))</f>
        <v>3</v>
      </c>
      <c r="DP111" s="36">
        <f>IF(AND(INDEX('[1]2019'!$M$7:$NZ$33,MATCH($B$110,'[1]2019'!$C$7:$C$33,0),MATCH(DP55,'[1]2019'!$M$5:$NZ$5))=0,OR(DP112="x",DP112="p")),"FH",IF(AND(INDEX('[1]2019'!$M$7:$NZ$33,MATCH($B$110,'[1]2019'!$C$7:$C$33,0),MATCH(DP55,'[1]2019'!$M$5:$NZ$5))&gt;2,OR(DP112="x",DP112="p")),"FH",INDEX('[1]2019'!$M$7:$NZ$33,MATCH($B$110,'[1]2019'!$C$7:$C$33,0),MATCH(DP55,'[1]2019'!$M$5:$NZ$5))))</f>
        <v>3</v>
      </c>
      <c r="DQ111" s="36">
        <f>IF(AND(INDEX('[1]2019'!$M$7:$NZ$33,MATCH($B$110,'[1]2019'!$C$7:$C$33,0),MATCH(DQ55,'[1]2019'!$M$5:$NZ$5))=0,OR(DQ112="x",DQ112="p")),"FH",IF(AND(INDEX('[1]2019'!$M$7:$NZ$33,MATCH($B$110,'[1]2019'!$C$7:$C$33,0),MATCH(DQ55,'[1]2019'!$M$5:$NZ$5))&gt;2,OR(DQ112="x",DQ112="p")),"FH",INDEX('[1]2019'!$M$7:$NZ$33,MATCH($B$110,'[1]2019'!$C$7:$C$33,0),MATCH(DQ55,'[1]2019'!$M$5:$NZ$5))))</f>
        <v>3</v>
      </c>
      <c r="DR111" s="36">
        <f>IF(AND(INDEX('[1]2019'!$M$7:$NZ$33,MATCH($B$110,'[1]2019'!$C$7:$C$33,0),MATCH(DR55,'[1]2019'!$M$5:$NZ$5))=0,OR(DR112="x",DR112="p")),"FH",IF(AND(INDEX('[1]2019'!$M$7:$NZ$33,MATCH($B$110,'[1]2019'!$C$7:$C$33,0),MATCH(DR55,'[1]2019'!$M$5:$NZ$5))&gt;2,OR(DR112="x",DR112="p")),"FH",INDEX('[1]2019'!$M$7:$NZ$33,MATCH($B$110,'[1]2019'!$C$7:$C$33,0),MATCH(DR55,'[1]2019'!$M$5:$NZ$5))))</f>
        <v>0</v>
      </c>
      <c r="DS111" s="36">
        <f>IF(AND(INDEX('[1]2019'!$M$7:$NZ$33,MATCH($B$110,'[1]2019'!$C$7:$C$33,0),MATCH(DS55,'[1]2019'!$M$5:$NZ$5))=0,OR(DS112="x",DS112="p")),"FH",IF(AND(INDEX('[1]2019'!$M$7:$NZ$33,MATCH($B$110,'[1]2019'!$C$7:$C$33,0),MATCH(DS55,'[1]2019'!$M$5:$NZ$5))&gt;2,OR(DS112="x",DS112="p")),"FH",INDEX('[1]2019'!$M$7:$NZ$33,MATCH($B$110,'[1]2019'!$C$7:$C$33,0),MATCH(DS55,'[1]2019'!$M$5:$NZ$5))))</f>
        <v>0</v>
      </c>
      <c r="DT111" s="36">
        <f>IF(AND(INDEX('[1]2019'!$M$7:$NZ$33,MATCH($B$110,'[1]2019'!$C$7:$C$33,0),MATCH(DT55,'[1]2019'!$M$5:$NZ$5))=0,OR(DT112="x",DT112="p")),"FH",IF(AND(INDEX('[1]2019'!$M$7:$NZ$33,MATCH($B$110,'[1]2019'!$C$7:$C$33,0),MATCH(DT55,'[1]2019'!$M$5:$NZ$5))&gt;2,OR(DT112="x",DT112="p")),"FH",INDEX('[1]2019'!$M$7:$NZ$33,MATCH($B$110,'[1]2019'!$C$7:$C$33,0),MATCH(DT55,'[1]2019'!$M$5:$NZ$5))))</f>
        <v>5</v>
      </c>
      <c r="DU111" s="36">
        <f>IF(AND(INDEX('[1]2019'!$M$7:$NZ$33,MATCH($B$110,'[1]2019'!$C$7:$C$33,0),MATCH(DU55,'[1]2019'!$M$5:$NZ$5))=0,OR(DU112="x",DU112="p")),"FH",IF(AND(INDEX('[1]2019'!$M$7:$NZ$33,MATCH($B$110,'[1]2019'!$C$7:$C$33,0),MATCH(DU55,'[1]2019'!$M$5:$NZ$5))&gt;2,OR(DU112="x",DU112="p")),"FH",INDEX('[1]2019'!$M$7:$NZ$33,MATCH($B$110,'[1]2019'!$C$7:$C$33,0),MATCH(DU55,'[1]2019'!$M$5:$NZ$5))))</f>
        <v>1</v>
      </c>
      <c r="DV111" s="36">
        <f>IF(AND(INDEX('[1]2019'!$M$7:$NZ$33,MATCH($B$110,'[1]2019'!$C$7:$C$33,0),MATCH(DV55,'[1]2019'!$M$5:$NZ$5))=0,OR(DV112="x",DV112="p")),"FH",IF(AND(INDEX('[1]2019'!$M$7:$NZ$33,MATCH($B$110,'[1]2019'!$C$7:$C$33,0),MATCH(DV55,'[1]2019'!$M$5:$NZ$5))&gt;2,OR(DV112="x",DV112="p")),"FH",INDEX('[1]2019'!$M$7:$NZ$33,MATCH($B$110,'[1]2019'!$C$7:$C$33,0),MATCH(DV55,'[1]2019'!$M$5:$NZ$5))))</f>
        <v>1</v>
      </c>
      <c r="DW111" s="36">
        <f>IF(AND(INDEX('[1]2019'!$M$7:$NZ$33,MATCH($B$110,'[1]2019'!$C$7:$C$33,0),MATCH(DW55,'[1]2019'!$M$5:$NZ$5))=0,OR(DW112="x",DW112="p")),"FH",IF(AND(INDEX('[1]2019'!$M$7:$NZ$33,MATCH($B$110,'[1]2019'!$C$7:$C$33,0),MATCH(DW55,'[1]2019'!$M$5:$NZ$5))&gt;2,OR(DW112="x",DW112="p")),"FH",INDEX('[1]2019'!$M$7:$NZ$33,MATCH($B$110,'[1]2019'!$C$7:$C$33,0),MATCH(DW55,'[1]2019'!$M$5:$NZ$5))))</f>
        <v>1</v>
      </c>
      <c r="DX111" s="36">
        <f>IF(AND(INDEX('[1]2019'!$M$7:$NZ$33,MATCH($B$110,'[1]2019'!$C$7:$C$33,0),MATCH(DX55,'[1]2019'!$M$5:$NZ$5))=0,OR(DX112="x",DX112="p")),"FH",IF(AND(INDEX('[1]2019'!$M$7:$NZ$33,MATCH($B$110,'[1]2019'!$C$7:$C$33,0),MATCH(DX55,'[1]2019'!$M$5:$NZ$5))&gt;2,OR(DX112="x",DX112="p")),"FH",INDEX('[1]2019'!$M$7:$NZ$33,MATCH($B$110,'[1]2019'!$C$7:$C$33,0),MATCH(DX55,'[1]2019'!$M$5:$NZ$5))))</f>
        <v>1</v>
      </c>
      <c r="DY111" s="36" t="str">
        <f>IF(AND(INDEX('[1]2019'!$M$7:$NZ$33,MATCH($B$110,'[1]2019'!$C$7:$C$33,0),MATCH(DY55,'[1]2019'!$M$5:$NZ$5))=0,OR(DY112="x",DY112="p")),"FH",IF(AND(INDEX('[1]2019'!$M$7:$NZ$33,MATCH($B$110,'[1]2019'!$C$7:$C$33,0),MATCH(DY55,'[1]2019'!$M$5:$NZ$5))&gt;2,OR(DY112="x",DY112="p")),"FH",INDEX('[1]2019'!$M$7:$NZ$33,MATCH($B$110,'[1]2019'!$C$7:$C$33,0),MATCH(DY55,'[1]2019'!$M$5:$NZ$5))))</f>
        <v>FH</v>
      </c>
      <c r="DZ111" s="36" t="str">
        <f>IF(AND(INDEX('[1]2019'!$M$7:$NZ$33,MATCH($B$110,'[1]2019'!$C$7:$C$33,0),MATCH(DZ55,'[1]2019'!$M$5:$NZ$5))=0,OR(DZ112="x",DZ112="p")),"FH",IF(AND(INDEX('[1]2019'!$M$7:$NZ$33,MATCH($B$110,'[1]2019'!$C$7:$C$33,0),MATCH(DZ55,'[1]2019'!$M$5:$NZ$5))&gt;2,OR(DZ112="x",DZ112="p")),"FH",INDEX('[1]2019'!$M$7:$NZ$33,MATCH($B$110,'[1]2019'!$C$7:$C$33,0),MATCH(DZ55,'[1]2019'!$M$5:$NZ$5))))</f>
        <v>FH</v>
      </c>
      <c r="EA111" s="36">
        <f>IF(AND(INDEX('[1]2019'!$M$7:$NZ$33,MATCH($B$110,'[1]2019'!$C$7:$C$33,0),MATCH(EA55,'[1]2019'!$M$5:$NZ$5))=0,OR(EA112="x",EA112="p")),"FH",IF(AND(INDEX('[1]2019'!$M$7:$NZ$33,MATCH($B$110,'[1]2019'!$C$7:$C$33,0),MATCH(EA55,'[1]2019'!$M$5:$NZ$5))&gt;2,OR(EA112="x",EA112="p")),"FH",INDEX('[1]2019'!$M$7:$NZ$33,MATCH($B$110,'[1]2019'!$C$7:$C$33,0),MATCH(EA55,'[1]2019'!$M$5:$NZ$5))))</f>
        <v>1</v>
      </c>
      <c r="EB111" s="36">
        <f>IF(AND(INDEX('[1]2019'!$M$7:$NZ$33,MATCH($B$110,'[1]2019'!$C$7:$C$33,0),MATCH(EB55,'[1]2019'!$M$5:$NZ$5))=0,OR(EB112="x",EB112="p")),"FH",IF(AND(INDEX('[1]2019'!$M$7:$NZ$33,MATCH($B$110,'[1]2019'!$C$7:$C$33,0),MATCH(EB55,'[1]2019'!$M$5:$NZ$5))&gt;2,OR(EB112="x",EB112="p")),"FH",INDEX('[1]2019'!$M$7:$NZ$33,MATCH($B$110,'[1]2019'!$C$7:$C$33,0),MATCH(EB55,'[1]2019'!$M$5:$NZ$5))))</f>
        <v>1</v>
      </c>
      <c r="EC111" s="36" t="str">
        <f>IF(AND(INDEX('[1]2019'!$M$7:$NZ$33,MATCH($B$110,'[1]2019'!$C$7:$C$33,0),MATCH(EC55,'[1]2019'!$M$5:$NZ$5))=0,OR(EC112="x",EC112="p")),"FH",IF(AND(INDEX('[1]2019'!$M$7:$NZ$33,MATCH($B$110,'[1]2019'!$C$7:$C$33,0),MATCH(EC55,'[1]2019'!$M$5:$NZ$5))&gt;2,OR(EC112="x",EC112="p")),"FH",INDEX('[1]2019'!$M$7:$NZ$33,MATCH($B$110,'[1]2019'!$C$7:$C$33,0),MATCH(EC55,'[1]2019'!$M$5:$NZ$5))))</f>
        <v>FH</v>
      </c>
      <c r="ED111" s="36">
        <f>IF(AND(INDEX('[1]2019'!$M$7:$NZ$33,MATCH($B$110,'[1]2019'!$C$7:$C$33,0),MATCH(ED55,'[1]2019'!$M$5:$NZ$5))=0,OR(ED112="x",ED112="p")),"FH",IF(AND(INDEX('[1]2019'!$M$7:$NZ$33,MATCH($B$110,'[1]2019'!$C$7:$C$33,0),MATCH(ED55,'[1]2019'!$M$5:$NZ$5))&gt;2,OR(ED112="x",ED112="p")),"FH",INDEX('[1]2019'!$M$7:$NZ$33,MATCH($B$110,'[1]2019'!$C$7:$C$33,0),MATCH(ED55,'[1]2019'!$M$5:$NZ$5))))</f>
        <v>1</v>
      </c>
      <c r="EE111" s="36">
        <f>IF(AND(INDEX('[1]2019'!$M$7:$NZ$33,MATCH($B$110,'[1]2019'!$C$7:$C$33,0),MATCH(EE55,'[1]2019'!$M$5:$NZ$5))=0,OR(EE112="x",EE112="p")),"FH",IF(AND(INDEX('[1]2019'!$M$7:$NZ$33,MATCH($B$110,'[1]2019'!$C$7:$C$33,0),MATCH(EE55,'[1]2019'!$M$5:$NZ$5))&gt;2,OR(EE112="x",EE112="p")),"FH",INDEX('[1]2019'!$M$7:$NZ$33,MATCH($B$110,'[1]2019'!$C$7:$C$33,0),MATCH(EE55,'[1]2019'!$M$5:$NZ$5))))</f>
        <v>1</v>
      </c>
      <c r="EF111" s="36">
        <f>IF(AND(INDEX('[1]2019'!$M$7:$NZ$33,MATCH($B$110,'[1]2019'!$C$7:$C$33,0),MATCH(EF55,'[1]2019'!$M$5:$NZ$5))=0,OR(EF112="x",EF112="p")),"FH",IF(AND(INDEX('[1]2019'!$M$7:$NZ$33,MATCH($B$110,'[1]2019'!$C$7:$C$33,0),MATCH(EF55,'[1]2019'!$M$5:$NZ$5))&gt;2,OR(EF112="x",EF112="p")),"FH",INDEX('[1]2019'!$M$7:$NZ$33,MATCH($B$110,'[1]2019'!$C$7:$C$33,0),MATCH(EF55,'[1]2019'!$M$5:$NZ$5))))</f>
        <v>0</v>
      </c>
      <c r="EG111" s="36">
        <f>IF(AND(INDEX('[1]2019'!$M$7:$NZ$33,MATCH($B$110,'[1]2019'!$C$7:$C$33,0),MATCH(EG55,'[1]2019'!$M$5:$NZ$5))=0,OR(EG112="x",EG112="p")),"FH",IF(AND(INDEX('[1]2019'!$M$7:$NZ$33,MATCH($B$110,'[1]2019'!$C$7:$C$33,0),MATCH(EG55,'[1]2019'!$M$5:$NZ$5))&gt;2,OR(EG112="x",EG112="p")),"FH",INDEX('[1]2019'!$M$7:$NZ$33,MATCH($B$110,'[1]2019'!$C$7:$C$33,0),MATCH(EG55,'[1]2019'!$M$5:$NZ$5))))</f>
        <v>0</v>
      </c>
      <c r="EH111" s="36">
        <f>IF(AND(INDEX('[1]2019'!$M$7:$NZ$33,MATCH($B$110,'[1]2019'!$C$7:$C$33,0),MATCH(EH55,'[1]2019'!$M$5:$NZ$5))=0,OR(EH112="x",EH112="p")),"FH",IF(AND(INDEX('[1]2019'!$M$7:$NZ$33,MATCH($B$110,'[1]2019'!$C$7:$C$33,0),MATCH(EH55,'[1]2019'!$M$5:$NZ$5))&gt;2,OR(EH112="x",EH112="p")),"FH",INDEX('[1]2019'!$M$7:$NZ$33,MATCH($B$110,'[1]2019'!$C$7:$C$33,0),MATCH(EH55,'[1]2019'!$M$5:$NZ$5))))</f>
        <v>1</v>
      </c>
      <c r="EI111" s="36">
        <f>IF(AND(INDEX('[1]2019'!$M$7:$NZ$33,MATCH($B$110,'[1]2019'!$C$7:$C$33,0),MATCH(EI55,'[1]2019'!$M$5:$NZ$5))=0,OR(EI112="x",EI112="p")),"FH",IF(AND(INDEX('[1]2019'!$M$7:$NZ$33,MATCH($B$110,'[1]2019'!$C$7:$C$33,0),MATCH(EI55,'[1]2019'!$M$5:$NZ$5))&gt;2,OR(EI112="x",EI112="p")),"FH",INDEX('[1]2019'!$M$7:$NZ$33,MATCH($B$110,'[1]2019'!$C$7:$C$33,0),MATCH(EI55,'[1]2019'!$M$5:$NZ$5))))</f>
        <v>1</v>
      </c>
      <c r="EJ111" s="36" t="str">
        <f>IF(AND(INDEX('[1]2019'!$M$7:$NZ$33,MATCH($B$110,'[1]2019'!$C$7:$C$33,0),MATCH(EJ55,'[1]2019'!$M$5:$NZ$5))=0,OR(EJ112="x",EJ112="p")),"FH",IF(AND(INDEX('[1]2019'!$M$7:$NZ$33,MATCH($B$110,'[1]2019'!$C$7:$C$33,0),MATCH(EJ55,'[1]2019'!$M$5:$NZ$5))&gt;2,OR(EJ112="x",EJ112="p")),"FH",INDEX('[1]2019'!$M$7:$NZ$33,MATCH($B$110,'[1]2019'!$C$7:$C$33,0),MATCH(EJ55,'[1]2019'!$M$5:$NZ$5))))</f>
        <v>FH</v>
      </c>
      <c r="EK111" s="36">
        <f>IF(AND(INDEX('[1]2019'!$M$7:$NZ$33,MATCH($B$110,'[1]2019'!$C$7:$C$33,0),MATCH(EK55,'[1]2019'!$M$5:$NZ$5))=0,OR(EK112="x",EK112="p")),"FH",IF(AND(INDEX('[1]2019'!$M$7:$NZ$33,MATCH($B$110,'[1]2019'!$C$7:$C$33,0),MATCH(EK55,'[1]2019'!$M$5:$NZ$5))&gt;2,OR(EK112="x",EK112="p")),"FH",INDEX('[1]2019'!$M$7:$NZ$33,MATCH($B$110,'[1]2019'!$C$7:$C$33,0),MATCH(EK55,'[1]2019'!$M$5:$NZ$5))))</f>
        <v>1</v>
      </c>
      <c r="EL111" s="36">
        <f>IF(AND(INDEX('[1]2019'!$M$7:$NZ$33,MATCH($B$110,'[1]2019'!$C$7:$C$33,0),MATCH(EL55,'[1]2019'!$M$5:$NZ$5))=0,OR(EL112="x",EL112="p")),"FH",IF(AND(INDEX('[1]2019'!$M$7:$NZ$33,MATCH($B$110,'[1]2019'!$C$7:$C$33,0),MATCH(EL55,'[1]2019'!$M$5:$NZ$5))&gt;2,OR(EL112="x",EL112="p")),"FH",INDEX('[1]2019'!$M$7:$NZ$33,MATCH($B$110,'[1]2019'!$C$7:$C$33,0),MATCH(EL55,'[1]2019'!$M$5:$NZ$5))))</f>
        <v>1</v>
      </c>
      <c r="EM111" s="36">
        <f>IF(AND(INDEX('[1]2019'!$M$7:$NZ$33,MATCH($B$110,'[1]2019'!$C$7:$C$33,0),MATCH(EM55,'[1]2019'!$M$5:$NZ$5))=0,OR(EM112="x",EM112="p")),"FH",IF(AND(INDEX('[1]2019'!$M$7:$NZ$33,MATCH($B$110,'[1]2019'!$C$7:$C$33,0),MATCH(EM55,'[1]2019'!$M$5:$NZ$5))&gt;2,OR(EM112="x",EM112="p")),"FH",INDEX('[1]2019'!$M$7:$NZ$33,MATCH($B$110,'[1]2019'!$C$7:$C$33,0),MATCH(EM55,'[1]2019'!$M$5:$NZ$5))))</f>
        <v>0</v>
      </c>
      <c r="EN111" s="36">
        <f>IF(AND(INDEX('[1]2019'!$M$7:$NZ$33,MATCH($B$110,'[1]2019'!$C$7:$C$33,0),MATCH(EN55,'[1]2019'!$M$5:$NZ$5))=0,OR(EN112="x",EN112="p")),"FH",IF(AND(INDEX('[1]2019'!$M$7:$NZ$33,MATCH($B$110,'[1]2019'!$C$7:$C$33,0),MATCH(EN55,'[1]2019'!$M$5:$NZ$5))&gt;2,OR(EN112="x",EN112="p")),"FH",INDEX('[1]2019'!$M$7:$NZ$33,MATCH($B$110,'[1]2019'!$C$7:$C$33,0),MATCH(EN55,'[1]2019'!$M$5:$NZ$5))))</f>
        <v>0</v>
      </c>
      <c r="EO111" s="36">
        <f>IF(AND(INDEX('[1]2019'!$M$7:$NZ$33,MATCH($B$110,'[1]2019'!$C$7:$C$33,0),MATCH(EO55,'[1]2019'!$M$5:$NZ$5))=0,OR(EO112="x",EO112="p")),"FH",IF(AND(INDEX('[1]2019'!$M$7:$NZ$33,MATCH($B$110,'[1]2019'!$C$7:$C$33,0),MATCH(EO55,'[1]2019'!$M$5:$NZ$5))&gt;2,OR(EO112="x",EO112="p")),"FH",INDEX('[1]2019'!$M$7:$NZ$33,MATCH($B$110,'[1]2019'!$C$7:$C$33,0),MATCH(EO55,'[1]2019'!$M$5:$NZ$5))))</f>
        <v>1</v>
      </c>
      <c r="EP111" s="36">
        <f>IF(AND(INDEX('[1]2019'!$M$7:$NZ$33,MATCH($B$110,'[1]2019'!$C$7:$C$33,0),MATCH(EP55,'[1]2019'!$M$5:$NZ$5))=0,OR(EP112="x",EP112="p")),"FH",IF(AND(INDEX('[1]2019'!$M$7:$NZ$33,MATCH($B$110,'[1]2019'!$C$7:$C$33,0),MATCH(EP55,'[1]2019'!$M$5:$NZ$5))&gt;2,OR(EP112="x",EP112="p")),"FH",INDEX('[1]2019'!$M$7:$NZ$33,MATCH($B$110,'[1]2019'!$C$7:$C$33,0),MATCH(EP55,'[1]2019'!$M$5:$NZ$5))))</f>
        <v>1</v>
      </c>
      <c r="EQ111" s="36">
        <f>IF(AND(INDEX('[1]2019'!$M$7:$NZ$33,MATCH($B$110,'[1]2019'!$C$7:$C$33,0),MATCH(EQ55,'[1]2019'!$M$5:$NZ$5))=0,OR(EQ112="x",EQ112="p")),"FH",IF(AND(INDEX('[1]2019'!$M$7:$NZ$33,MATCH($B$110,'[1]2019'!$C$7:$C$33,0),MATCH(EQ55,'[1]2019'!$M$5:$NZ$5))&gt;2,OR(EQ112="x",EQ112="p")),"FH",INDEX('[1]2019'!$M$7:$NZ$33,MATCH($B$110,'[1]2019'!$C$7:$C$33,0),MATCH(EQ55,'[1]2019'!$M$5:$NZ$5))))</f>
        <v>1</v>
      </c>
      <c r="ER111" s="36">
        <f>IF(AND(INDEX('[1]2019'!$M$7:$NZ$33,MATCH($B$110,'[1]2019'!$C$7:$C$33,0),MATCH(ER55,'[1]2019'!$M$5:$NZ$5))=0,OR(ER112="x",ER112="p")),"FH",IF(AND(INDEX('[1]2019'!$M$7:$NZ$33,MATCH($B$110,'[1]2019'!$C$7:$C$33,0),MATCH(ER55,'[1]2019'!$M$5:$NZ$5))&gt;2,OR(ER112="x",ER112="p")),"FH",INDEX('[1]2019'!$M$7:$NZ$33,MATCH($B$110,'[1]2019'!$C$7:$C$33,0),MATCH(ER55,'[1]2019'!$M$5:$NZ$5))))</f>
        <v>1</v>
      </c>
      <c r="ES111" s="36">
        <f>IF(AND(INDEX('[1]2019'!$M$7:$NZ$33,MATCH($B$110,'[1]2019'!$C$7:$C$33,0),MATCH(ES55,'[1]2019'!$M$5:$NZ$5))=0,OR(ES112="x",ES112="p")),"FH",IF(AND(INDEX('[1]2019'!$M$7:$NZ$33,MATCH($B$110,'[1]2019'!$C$7:$C$33,0),MATCH(ES55,'[1]2019'!$M$5:$NZ$5))&gt;2,OR(ES112="x",ES112="p")),"FH",INDEX('[1]2019'!$M$7:$NZ$33,MATCH($B$110,'[1]2019'!$C$7:$C$33,0),MATCH(ES55,'[1]2019'!$M$5:$NZ$5))))</f>
        <v>1</v>
      </c>
      <c r="ET111" s="36">
        <f>IF(AND(INDEX('[1]2019'!$M$7:$NZ$33,MATCH($B$110,'[1]2019'!$C$7:$C$33,0),MATCH(ET55,'[1]2019'!$M$5:$NZ$5))=0,OR(ET112="x",ET112="p")),"FH",IF(AND(INDEX('[1]2019'!$M$7:$NZ$33,MATCH($B$110,'[1]2019'!$C$7:$C$33,0),MATCH(ET55,'[1]2019'!$M$5:$NZ$5))&gt;2,OR(ET112="x",ET112="p")),"FH",INDEX('[1]2019'!$M$7:$NZ$33,MATCH($B$110,'[1]2019'!$C$7:$C$33,0),MATCH(ET55,'[1]2019'!$M$5:$NZ$5))))</f>
        <v>0</v>
      </c>
      <c r="EU111" s="36">
        <f>IF(AND(INDEX('[1]2019'!$M$7:$NZ$33,MATCH($B$110,'[1]2019'!$C$7:$C$33,0),MATCH(EU55,'[1]2019'!$M$5:$NZ$5))=0,OR(EU112="x",EU112="p")),"FH",IF(AND(INDEX('[1]2019'!$M$7:$NZ$33,MATCH($B$110,'[1]2019'!$C$7:$C$33,0),MATCH(EU55,'[1]2019'!$M$5:$NZ$5))&gt;2,OR(EU112="x",EU112="p")),"FH",INDEX('[1]2019'!$M$7:$NZ$33,MATCH($B$110,'[1]2019'!$C$7:$C$33,0),MATCH(EU55,'[1]2019'!$M$5:$NZ$5))))</f>
        <v>0</v>
      </c>
      <c r="EV111" s="36">
        <f>IF(AND(INDEX('[1]2019'!$M$7:$NZ$33,MATCH($B$110,'[1]2019'!$C$7:$C$33,0),MATCH(EV55,'[1]2019'!$M$5:$NZ$5))=0,OR(EV112="x",EV112="p")),"FH",IF(AND(INDEX('[1]2019'!$M$7:$NZ$33,MATCH($B$110,'[1]2019'!$C$7:$C$33,0),MATCH(EV55,'[1]2019'!$M$5:$NZ$5))&gt;2,OR(EV112="x",EV112="p")),"FH",INDEX('[1]2019'!$M$7:$NZ$33,MATCH($B$110,'[1]2019'!$C$7:$C$33,0),MATCH(EV55,'[1]2019'!$M$5:$NZ$5))))</f>
        <v>1</v>
      </c>
      <c r="EW111" s="36">
        <f>IF(AND(INDEX('[1]2019'!$M$7:$NZ$33,MATCH($B$110,'[1]2019'!$C$7:$C$33,0),MATCH(EW55,'[1]2019'!$M$5:$NZ$5))=0,OR(EW112="x",EW112="p")),"FH",IF(AND(INDEX('[1]2019'!$M$7:$NZ$33,MATCH($B$110,'[1]2019'!$C$7:$C$33,0),MATCH(EW55,'[1]2019'!$M$5:$NZ$5))&gt;2,OR(EW112="x",EW112="p")),"FH",INDEX('[1]2019'!$M$7:$NZ$33,MATCH($B$110,'[1]2019'!$C$7:$C$33,0),MATCH(EW55,'[1]2019'!$M$5:$NZ$5))))</f>
        <v>1</v>
      </c>
      <c r="EX111" s="36">
        <f>IF(AND(INDEX('[1]2019'!$M$7:$NZ$33,MATCH($B$110,'[1]2019'!$C$7:$C$33,0),MATCH(EX55,'[1]2019'!$M$5:$NZ$5))=0,OR(EX112="x",EX112="p")),"FH",IF(AND(INDEX('[1]2019'!$M$7:$NZ$33,MATCH($B$110,'[1]2019'!$C$7:$C$33,0),MATCH(EX55,'[1]2019'!$M$5:$NZ$5))&gt;2,OR(EX112="x",EX112="p")),"FH",INDEX('[1]2019'!$M$7:$NZ$33,MATCH($B$110,'[1]2019'!$C$7:$C$33,0),MATCH(EX55,'[1]2019'!$M$5:$NZ$5))))</f>
        <v>1</v>
      </c>
      <c r="EY111" s="36">
        <f>IF(AND(INDEX('[1]2019'!$M$7:$NZ$33,MATCH($B$110,'[1]2019'!$C$7:$C$33,0),MATCH(EY55,'[1]2019'!$M$5:$NZ$5))=0,OR(EY112="x",EY112="p")),"FH",IF(AND(INDEX('[1]2019'!$M$7:$NZ$33,MATCH($B$110,'[1]2019'!$C$7:$C$33,0),MATCH(EY55,'[1]2019'!$M$5:$NZ$5))&gt;2,OR(EY112="x",EY112="p")),"FH",INDEX('[1]2019'!$M$7:$NZ$33,MATCH($B$110,'[1]2019'!$C$7:$C$33,0),MATCH(EY55,'[1]2019'!$M$5:$NZ$5))))</f>
        <v>1</v>
      </c>
      <c r="EZ111" s="36">
        <f>IF(AND(INDEX('[1]2019'!$M$7:$NZ$33,MATCH($B$110,'[1]2019'!$C$7:$C$33,0),MATCH(EZ55,'[1]2019'!$M$5:$NZ$5))=0,OR(EZ112="x",EZ112="p")),"FH",IF(AND(INDEX('[1]2019'!$M$7:$NZ$33,MATCH($B$110,'[1]2019'!$C$7:$C$33,0),MATCH(EZ55,'[1]2019'!$M$5:$NZ$5))&gt;2,OR(EZ112="x",EZ112="p")),"FH",INDEX('[1]2019'!$M$7:$NZ$33,MATCH($B$110,'[1]2019'!$C$7:$C$33,0),MATCH(EZ55,'[1]2019'!$M$5:$NZ$5))))</f>
        <v>1</v>
      </c>
      <c r="FA111" s="36">
        <f>IF(AND(INDEX('[1]2019'!$M$7:$NZ$33,MATCH($B$110,'[1]2019'!$C$7:$C$33,0),MATCH(FA55,'[1]2019'!$M$5:$NZ$5))=0,OR(FA112="x",FA112="p")),"FH",IF(AND(INDEX('[1]2019'!$M$7:$NZ$33,MATCH($B$110,'[1]2019'!$C$7:$C$33,0),MATCH(FA55,'[1]2019'!$M$5:$NZ$5))&gt;2,OR(FA112="x",FA112="p")),"FH",INDEX('[1]2019'!$M$7:$NZ$33,MATCH($B$110,'[1]2019'!$C$7:$C$33,0),MATCH(FA55,'[1]2019'!$M$5:$NZ$5))))</f>
        <v>0</v>
      </c>
      <c r="FB111" s="36">
        <f>IF(AND(INDEX('[1]2019'!$M$7:$NZ$33,MATCH($B$110,'[1]2019'!$C$7:$C$33,0),MATCH(FB55,'[1]2019'!$M$5:$NZ$5))=0,OR(FB112="x",FB112="p")),"FH",IF(AND(INDEX('[1]2019'!$M$7:$NZ$33,MATCH($B$110,'[1]2019'!$C$7:$C$33,0),MATCH(FB55,'[1]2019'!$M$5:$NZ$5))&gt;2,OR(FB112="x",FB112="p")),"FH",INDEX('[1]2019'!$M$7:$NZ$33,MATCH($B$110,'[1]2019'!$C$7:$C$33,0),MATCH(FB55,'[1]2019'!$M$5:$NZ$5))))</f>
        <v>0</v>
      </c>
      <c r="FC111" s="36">
        <f>IF(AND(INDEX('[1]2019'!$M$7:$NZ$33,MATCH($B$110,'[1]2019'!$C$7:$C$33,0),MATCH(FC55,'[1]2019'!$M$5:$NZ$5))=0,OR(FC112="x",FC112="p")),"FH",IF(AND(INDEX('[1]2019'!$M$7:$NZ$33,MATCH($B$110,'[1]2019'!$C$7:$C$33,0),MATCH(FC55,'[1]2019'!$M$5:$NZ$5))&gt;2,OR(FC112="x",FC112="p")),"FH",INDEX('[1]2019'!$M$7:$NZ$33,MATCH($B$110,'[1]2019'!$C$7:$C$33,0),MATCH(FC55,'[1]2019'!$M$5:$NZ$5))))</f>
        <v>1</v>
      </c>
      <c r="FD111" s="36">
        <f>IF(AND(INDEX('[1]2019'!$M$7:$NZ$33,MATCH($B$110,'[1]2019'!$C$7:$C$33,0),MATCH(FD55,'[1]2019'!$M$5:$NZ$5))=0,OR(FD112="x",FD112="p")),"FH",IF(AND(INDEX('[1]2019'!$M$7:$NZ$33,MATCH($B$110,'[1]2019'!$C$7:$C$33,0),MATCH(FD55,'[1]2019'!$M$5:$NZ$5))&gt;2,OR(FD112="x",FD112="p")),"FH",INDEX('[1]2019'!$M$7:$NZ$33,MATCH($B$110,'[1]2019'!$C$7:$C$33,0),MATCH(FD55,'[1]2019'!$M$5:$NZ$5))))</f>
        <v>1</v>
      </c>
      <c r="FE111" s="36">
        <f>IF(AND(INDEX('[1]2019'!$M$7:$NZ$33,MATCH($B$110,'[1]2019'!$C$7:$C$33,0),MATCH(FE55,'[1]2019'!$M$5:$NZ$5))=0,OR(FE112="x",FE112="p")),"FH",IF(AND(INDEX('[1]2019'!$M$7:$NZ$33,MATCH($B$110,'[1]2019'!$C$7:$C$33,0),MATCH(FE55,'[1]2019'!$M$5:$NZ$5))&gt;2,OR(FE112="x",FE112="p")),"FH",INDEX('[1]2019'!$M$7:$NZ$33,MATCH($B$110,'[1]2019'!$C$7:$C$33,0),MATCH(FE55,'[1]2019'!$M$5:$NZ$5))))</f>
        <v>1</v>
      </c>
      <c r="FF111" s="36">
        <f>IF(AND(INDEX('[1]2019'!$M$7:$NZ$33,MATCH($B$110,'[1]2019'!$C$7:$C$33,0),MATCH(FF55,'[1]2019'!$M$5:$NZ$5))=0,OR(FF112="x",FF112="p")),"FH",IF(AND(INDEX('[1]2019'!$M$7:$NZ$33,MATCH($B$110,'[1]2019'!$C$7:$C$33,0),MATCH(FF55,'[1]2019'!$M$5:$NZ$5))&gt;2,OR(FF112="x",FF112="p")),"FH",INDEX('[1]2019'!$M$7:$NZ$33,MATCH($B$110,'[1]2019'!$C$7:$C$33,0),MATCH(FF55,'[1]2019'!$M$5:$NZ$5))))</f>
        <v>5</v>
      </c>
      <c r="FG111" s="36">
        <f>IF(AND(INDEX('[1]2019'!$M$7:$NZ$33,MATCH($B$110,'[1]2019'!$C$7:$C$33,0),MATCH(FG55,'[1]2019'!$M$5:$NZ$5))=0,OR(FG112="x",FG112="p")),"FH",IF(AND(INDEX('[1]2019'!$M$7:$NZ$33,MATCH($B$110,'[1]2019'!$C$7:$C$33,0),MATCH(FG55,'[1]2019'!$M$5:$NZ$5))&gt;2,OR(FG112="x",FG112="p")),"FH",INDEX('[1]2019'!$M$7:$NZ$33,MATCH($B$110,'[1]2019'!$C$7:$C$33,0),MATCH(FG55,'[1]2019'!$M$5:$NZ$5))))</f>
        <v>3</v>
      </c>
      <c r="FH111" s="36">
        <f>IF(AND(INDEX('[1]2019'!$M$7:$NZ$33,MATCH($B$110,'[1]2019'!$C$7:$C$33,0),MATCH(FH55,'[1]2019'!$M$5:$NZ$5))=0,OR(FH112="x",FH112="p")),"FH",IF(AND(INDEX('[1]2019'!$M$7:$NZ$33,MATCH($B$110,'[1]2019'!$C$7:$C$33,0),MATCH(FH55,'[1]2019'!$M$5:$NZ$5))&gt;2,OR(FH112="x",FH112="p")),"FH",INDEX('[1]2019'!$M$7:$NZ$33,MATCH($B$110,'[1]2019'!$C$7:$C$33,0),MATCH(FH55,'[1]2019'!$M$5:$NZ$5))))</f>
        <v>0</v>
      </c>
      <c r="FI111" s="36">
        <f>IF(AND(INDEX('[1]2019'!$M$7:$NZ$33,MATCH($B$110,'[1]2019'!$C$7:$C$33,0),MATCH(FI55,'[1]2019'!$M$5:$NZ$5))=0,OR(FI112="x",FI112="p")),"FH",IF(AND(INDEX('[1]2019'!$M$7:$NZ$33,MATCH($B$110,'[1]2019'!$C$7:$C$33,0),MATCH(FI55,'[1]2019'!$M$5:$NZ$5))&gt;2,OR(FI112="x",FI112="p")),"FH",INDEX('[1]2019'!$M$7:$NZ$33,MATCH($B$110,'[1]2019'!$C$7:$C$33,0),MATCH(FI55,'[1]2019'!$M$5:$NZ$5))))</f>
        <v>0</v>
      </c>
      <c r="FJ111" s="36">
        <f>IF(AND(INDEX('[1]2019'!$M$7:$NZ$33,MATCH($B$110,'[1]2019'!$C$7:$C$33,0),MATCH(FJ55,'[1]2019'!$M$5:$NZ$5))=0,OR(FJ112="x",FJ112="p")),"FH",IF(AND(INDEX('[1]2019'!$M$7:$NZ$33,MATCH($B$110,'[1]2019'!$C$7:$C$33,0),MATCH(FJ55,'[1]2019'!$M$5:$NZ$5))&gt;2,OR(FJ112="x",FJ112="p")),"FH",INDEX('[1]2019'!$M$7:$NZ$33,MATCH($B$110,'[1]2019'!$C$7:$C$33,0),MATCH(FJ55,'[1]2019'!$M$5:$NZ$5))))</f>
        <v>1</v>
      </c>
      <c r="FK111" s="36">
        <f>IF(AND(INDEX('[1]2019'!$M$7:$NZ$33,MATCH($B$110,'[1]2019'!$C$7:$C$33,0),MATCH(FK55,'[1]2019'!$M$5:$NZ$5))=0,OR(FK112="x",FK112="p")),"FH",IF(AND(INDEX('[1]2019'!$M$7:$NZ$33,MATCH($B$110,'[1]2019'!$C$7:$C$33,0),MATCH(FK55,'[1]2019'!$M$5:$NZ$5))&gt;2,OR(FK112="x",FK112="p")),"FH",INDEX('[1]2019'!$M$7:$NZ$33,MATCH($B$110,'[1]2019'!$C$7:$C$33,0),MATCH(FK55,'[1]2019'!$M$5:$NZ$5))))</f>
        <v>1</v>
      </c>
      <c r="FL111" s="36">
        <f>IF(AND(INDEX('[1]2019'!$M$7:$NZ$33,MATCH($B$110,'[1]2019'!$C$7:$C$33,0),MATCH(FL55,'[1]2019'!$M$5:$NZ$5))=0,OR(FL112="x",FL112="p")),"FH",IF(AND(INDEX('[1]2019'!$M$7:$NZ$33,MATCH($B$110,'[1]2019'!$C$7:$C$33,0),MATCH(FL55,'[1]2019'!$M$5:$NZ$5))&gt;2,OR(FL112="x",FL112="p")),"FH",INDEX('[1]2019'!$M$7:$NZ$33,MATCH($B$110,'[1]2019'!$C$7:$C$33,0),MATCH(FL55,'[1]2019'!$M$5:$NZ$5))))</f>
        <v>1</v>
      </c>
      <c r="FM111" s="36">
        <f>IF(AND(INDEX('[1]2019'!$M$7:$NZ$33,MATCH($B$110,'[1]2019'!$C$7:$C$33,0),MATCH(FM55,'[1]2019'!$M$5:$NZ$5))=0,OR(FM112="x",FM112="p")),"FH",IF(AND(INDEX('[1]2019'!$M$7:$NZ$33,MATCH($B$110,'[1]2019'!$C$7:$C$33,0),MATCH(FM55,'[1]2019'!$M$5:$NZ$5))&gt;2,OR(FM112="x",FM112="p")),"FH",INDEX('[1]2019'!$M$7:$NZ$33,MATCH($B$110,'[1]2019'!$C$7:$C$33,0),MATCH(FM55,'[1]2019'!$M$5:$NZ$5))))</f>
        <v>1</v>
      </c>
      <c r="FN111" s="36">
        <f>IF(AND(INDEX('[1]2019'!$M$7:$NZ$33,MATCH($B$110,'[1]2019'!$C$7:$C$33,0),MATCH(FN55,'[1]2019'!$M$5:$NZ$5))=0,OR(FN112="x",FN112="p")),"FH",IF(AND(INDEX('[1]2019'!$M$7:$NZ$33,MATCH($B$110,'[1]2019'!$C$7:$C$33,0),MATCH(FN55,'[1]2019'!$M$5:$NZ$5))&gt;2,OR(FN112="x",FN112="p")),"FH",INDEX('[1]2019'!$M$7:$NZ$33,MATCH($B$110,'[1]2019'!$C$7:$C$33,0),MATCH(FN55,'[1]2019'!$M$5:$NZ$5))))</f>
        <v>1</v>
      </c>
      <c r="FO111" s="36">
        <f>IF(AND(INDEX('[1]2019'!$M$7:$NZ$33,MATCH($B$110,'[1]2019'!$C$7:$C$33,0),MATCH(FO55,'[1]2019'!$M$5:$NZ$5))=0,OR(FO112="x",FO112="p")),"FH",IF(AND(INDEX('[1]2019'!$M$7:$NZ$33,MATCH($B$110,'[1]2019'!$C$7:$C$33,0),MATCH(FO55,'[1]2019'!$M$5:$NZ$5))&gt;2,OR(FO112="x",FO112="p")),"FH",INDEX('[1]2019'!$M$7:$NZ$33,MATCH($B$110,'[1]2019'!$C$7:$C$33,0),MATCH(FO55,'[1]2019'!$M$5:$NZ$5))))</f>
        <v>0</v>
      </c>
      <c r="FP111" s="36">
        <f>IF(AND(INDEX('[1]2019'!$M$7:$NZ$33,MATCH($B$110,'[1]2019'!$C$7:$C$33,0),MATCH(FP55,'[1]2019'!$M$5:$NZ$5))=0,OR(FP112="x",FP112="p")),"FH",IF(AND(INDEX('[1]2019'!$M$7:$NZ$33,MATCH($B$110,'[1]2019'!$C$7:$C$33,0),MATCH(FP55,'[1]2019'!$M$5:$NZ$5))&gt;2,OR(FP112="x",FP112="p")),"FH",INDEX('[1]2019'!$M$7:$NZ$33,MATCH($B$110,'[1]2019'!$C$7:$C$33,0),MATCH(FP55,'[1]2019'!$M$5:$NZ$5))))</f>
        <v>0</v>
      </c>
      <c r="FQ111" s="36">
        <f>IF(AND(INDEX('[1]2019'!$M$7:$NZ$33,MATCH($B$110,'[1]2019'!$C$7:$C$33,0),MATCH(FQ55,'[1]2019'!$M$5:$NZ$5))=0,OR(FQ112="x",FQ112="p")),"FH",IF(AND(INDEX('[1]2019'!$M$7:$NZ$33,MATCH($B$110,'[1]2019'!$C$7:$C$33,0),MATCH(FQ55,'[1]2019'!$M$5:$NZ$5))&gt;2,OR(FQ112="x",FQ112="p")),"FH",INDEX('[1]2019'!$M$7:$NZ$33,MATCH($B$110,'[1]2019'!$C$7:$C$33,0),MATCH(FQ55,'[1]2019'!$M$5:$NZ$5))))</f>
        <v>5</v>
      </c>
      <c r="FR111" s="36">
        <f>IF(AND(INDEX('[1]2019'!$M$7:$NZ$33,MATCH($B$110,'[1]2019'!$C$7:$C$33,0),MATCH(FR55,'[1]2019'!$M$5:$NZ$5))=0,OR(FR112="x",FR112="p")),"FH",IF(AND(INDEX('[1]2019'!$M$7:$NZ$33,MATCH($B$110,'[1]2019'!$C$7:$C$33,0),MATCH(FR55,'[1]2019'!$M$5:$NZ$5))&gt;2,OR(FR112="x",FR112="p")),"FH",INDEX('[1]2019'!$M$7:$NZ$33,MATCH($B$110,'[1]2019'!$C$7:$C$33,0),MATCH(FR55,'[1]2019'!$M$5:$NZ$5))))</f>
        <v>1</v>
      </c>
      <c r="FS111" s="36">
        <f>IF(AND(INDEX('[1]2019'!$M$7:$NZ$33,MATCH($B$110,'[1]2019'!$C$7:$C$33,0),MATCH(FS55,'[1]2019'!$M$5:$NZ$5))=0,OR(FS112="x",FS112="p")),"FH",IF(AND(INDEX('[1]2019'!$M$7:$NZ$33,MATCH($B$110,'[1]2019'!$C$7:$C$33,0),MATCH(FS55,'[1]2019'!$M$5:$NZ$5))&gt;2,OR(FS112="x",FS112="p")),"FH",INDEX('[1]2019'!$M$7:$NZ$33,MATCH($B$110,'[1]2019'!$C$7:$C$33,0),MATCH(FS55,'[1]2019'!$M$5:$NZ$5))))</f>
        <v>1</v>
      </c>
      <c r="FT111" s="36">
        <f>IF(AND(INDEX('[1]2019'!$M$7:$NZ$33,MATCH($B$110,'[1]2019'!$C$7:$C$33,0),MATCH(FT55,'[1]2019'!$M$5:$NZ$5))=0,OR(FT112="x",FT112="p")),"FH",IF(AND(INDEX('[1]2019'!$M$7:$NZ$33,MATCH($B$110,'[1]2019'!$C$7:$C$33,0),MATCH(FT55,'[1]2019'!$M$5:$NZ$5))&gt;2,OR(FT112="x",FT112="p")),"FH",INDEX('[1]2019'!$M$7:$NZ$33,MATCH($B$110,'[1]2019'!$C$7:$C$33,0),MATCH(FT55,'[1]2019'!$M$5:$NZ$5))))</f>
        <v>1</v>
      </c>
      <c r="FU111" s="36">
        <f>IF(AND(INDEX('[1]2019'!$M$7:$NZ$33,MATCH($B$110,'[1]2019'!$C$7:$C$33,0),MATCH(FU55,'[1]2019'!$M$5:$NZ$5))=0,OR(FU112="x",FU112="p")),"FH",IF(AND(INDEX('[1]2019'!$M$7:$NZ$33,MATCH($B$110,'[1]2019'!$C$7:$C$33,0),MATCH(FU55,'[1]2019'!$M$5:$NZ$5))&gt;2,OR(FU112="x",FU112="p")),"FH",INDEX('[1]2019'!$M$7:$NZ$33,MATCH($B$110,'[1]2019'!$C$7:$C$33,0),MATCH(FU55,'[1]2019'!$M$5:$NZ$5))))</f>
        <v>1</v>
      </c>
      <c r="FV111" s="36">
        <f>IF(AND(INDEX('[1]2019'!$M$7:$NZ$33,MATCH($B$110,'[1]2019'!$C$7:$C$33,0),MATCH(FV55,'[1]2019'!$M$5:$NZ$5))=0,OR(FV112="x",FV112="p")),"FH",IF(AND(INDEX('[1]2019'!$M$7:$NZ$33,MATCH($B$110,'[1]2019'!$C$7:$C$33,0),MATCH(FV55,'[1]2019'!$M$5:$NZ$5))&gt;2,OR(FV112="x",FV112="p")),"FH",INDEX('[1]2019'!$M$7:$NZ$33,MATCH($B$110,'[1]2019'!$C$7:$C$33,0),MATCH(FV55,'[1]2019'!$M$5:$NZ$5))))</f>
        <v>0</v>
      </c>
      <c r="FW111" s="36">
        <f>IF(AND(INDEX('[1]2019'!$M$7:$NZ$33,MATCH($B$110,'[1]2019'!$C$7:$C$33,0),MATCH(FW55,'[1]2019'!$M$5:$NZ$5))=0,OR(FW112="x",FW112="p")),"FH",IF(AND(INDEX('[1]2019'!$M$7:$NZ$33,MATCH($B$110,'[1]2019'!$C$7:$C$33,0),MATCH(FW55,'[1]2019'!$M$5:$NZ$5))&gt;2,OR(FW112="x",FW112="p")),"FH",INDEX('[1]2019'!$M$7:$NZ$33,MATCH($B$110,'[1]2019'!$C$7:$C$33,0),MATCH(FW55,'[1]2019'!$M$5:$NZ$5))))</f>
        <v>0</v>
      </c>
    </row>
    <row r="112" spans="1:179" ht="12" hidden="1" customHeight="1" x14ac:dyDescent="0.25">
      <c r="A112" s="34" t="s">
        <v>35</v>
      </c>
      <c r="B112" s="18" t="s">
        <v>7</v>
      </c>
      <c r="C112" s="19"/>
      <c r="D112" s="19"/>
      <c r="E112" s="20"/>
      <c r="F112" s="20"/>
      <c r="G112" s="20"/>
      <c r="H112" s="20"/>
      <c r="I112" s="20"/>
      <c r="J112" s="20"/>
      <c r="K112" s="20"/>
      <c r="L112" s="20" t="s">
        <v>9</v>
      </c>
      <c r="M112" s="20" t="s">
        <v>9</v>
      </c>
      <c r="N112" s="20" t="s">
        <v>9</v>
      </c>
      <c r="O112" s="20"/>
      <c r="P112" s="20"/>
      <c r="Q112" s="20"/>
      <c r="R112" s="20"/>
      <c r="S112" s="20"/>
      <c r="T112" s="20"/>
      <c r="U112" s="20"/>
      <c r="V112" s="20"/>
      <c r="W112" s="20"/>
      <c r="X112" s="20" t="s">
        <v>9</v>
      </c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  <c r="AX112" s="20"/>
      <c r="AY112" s="20"/>
      <c r="AZ112" s="20"/>
      <c r="BA112" s="20"/>
      <c r="BB112" s="20"/>
      <c r="BC112" s="20"/>
      <c r="BD112" s="20"/>
      <c r="BE112" s="20"/>
      <c r="BF112" s="20"/>
      <c r="BG112" s="20" t="s">
        <v>9</v>
      </c>
      <c r="BH112" s="20" t="s">
        <v>9</v>
      </c>
      <c r="BI112" s="20"/>
      <c r="BJ112" s="20"/>
      <c r="BK112" s="20"/>
      <c r="BL112" s="20"/>
      <c r="BM112" s="20"/>
      <c r="BN112" s="20"/>
      <c r="BO112" s="20"/>
      <c r="BP112" s="20"/>
      <c r="BQ112" s="20"/>
      <c r="BR112" s="20"/>
      <c r="BS112" s="20"/>
      <c r="BT112" s="20"/>
      <c r="BU112" s="20"/>
      <c r="BV112" s="20"/>
      <c r="BW112" s="20"/>
      <c r="BX112" s="20"/>
      <c r="BY112" s="20"/>
      <c r="BZ112" s="20"/>
      <c r="CA112" s="20"/>
      <c r="CB112" s="20" t="s">
        <v>9</v>
      </c>
      <c r="CC112" s="20"/>
      <c r="CD112" s="20"/>
      <c r="CE112" s="20"/>
      <c r="CF112" s="20"/>
      <c r="CG112" s="20"/>
      <c r="CH112" s="20"/>
      <c r="CI112" s="20"/>
      <c r="CJ112" s="20"/>
      <c r="CK112" s="20"/>
      <c r="CL112" s="20"/>
      <c r="CM112" s="20"/>
      <c r="CN112" s="20"/>
      <c r="CO112" s="20"/>
      <c r="CP112" s="20"/>
      <c r="CQ112" s="20"/>
      <c r="CR112" s="20"/>
      <c r="CS112" s="20"/>
      <c r="CT112" s="20"/>
      <c r="CU112" s="20"/>
      <c r="CV112" s="20"/>
      <c r="CW112" s="21" t="s">
        <v>9</v>
      </c>
      <c r="CX112" s="20" t="s">
        <v>9</v>
      </c>
      <c r="CY112" s="20"/>
      <c r="CZ112" s="20"/>
      <c r="DA112" s="20"/>
      <c r="DB112" s="20"/>
      <c r="DC112" s="20"/>
      <c r="DD112" s="20"/>
      <c r="DE112" s="20"/>
      <c r="DF112" s="20"/>
      <c r="DG112" s="20"/>
      <c r="DH112" s="20"/>
      <c r="DI112" s="20"/>
      <c r="DJ112" s="20"/>
      <c r="DK112" s="20" t="s">
        <v>9</v>
      </c>
      <c r="DL112" s="20" t="s">
        <v>9</v>
      </c>
      <c r="DM112" s="20"/>
      <c r="DN112" s="20"/>
      <c r="DO112" s="20"/>
      <c r="DP112" s="20"/>
      <c r="DQ112" s="20"/>
      <c r="DR112" s="20"/>
      <c r="DS112" s="20"/>
      <c r="DT112" s="20"/>
      <c r="DU112" s="20"/>
      <c r="DV112" s="20"/>
      <c r="DW112" s="20"/>
      <c r="DX112" s="20"/>
      <c r="DY112" s="20" t="s">
        <v>9</v>
      </c>
      <c r="DZ112" s="20" t="s">
        <v>9</v>
      </c>
      <c r="EA112" s="20"/>
      <c r="EB112" s="20"/>
      <c r="EC112" s="20" t="s">
        <v>9</v>
      </c>
      <c r="ED112" s="20"/>
      <c r="EE112" s="20"/>
      <c r="EF112" s="20"/>
      <c r="EG112" s="20"/>
      <c r="EH112" s="20"/>
      <c r="EI112" s="20"/>
      <c r="EJ112" s="20" t="s">
        <v>9</v>
      </c>
      <c r="EK112" s="20"/>
      <c r="EL112" s="20"/>
      <c r="EM112" s="20"/>
      <c r="EN112" s="20"/>
      <c r="EO112" s="20"/>
      <c r="EP112" s="20"/>
      <c r="EQ112" s="20"/>
      <c r="ER112" s="20"/>
      <c r="ES112" s="20"/>
      <c r="ET112" s="20"/>
      <c r="EU112" s="20"/>
      <c r="EV112" s="20"/>
      <c r="EW112" s="20"/>
      <c r="EX112" s="20"/>
      <c r="EY112" s="20"/>
      <c r="EZ112" s="20"/>
      <c r="FA112" s="20"/>
      <c r="FB112" s="20"/>
      <c r="FC112" s="20"/>
      <c r="FD112" s="20"/>
      <c r="FE112" s="20"/>
      <c r="FF112" s="20"/>
      <c r="FG112" s="20"/>
      <c r="FH112" s="20"/>
      <c r="FI112" s="20"/>
      <c r="FJ112" s="20"/>
      <c r="FK112" s="20"/>
      <c r="FL112" s="20"/>
      <c r="FM112" s="20"/>
      <c r="FN112" s="20"/>
      <c r="FO112" s="20"/>
      <c r="FP112" s="20"/>
      <c r="FQ112" s="20"/>
      <c r="FR112" s="20"/>
      <c r="FS112" s="20"/>
      <c r="FT112" s="20"/>
      <c r="FU112" s="20"/>
      <c r="FV112" s="20"/>
      <c r="FW112" s="20"/>
    </row>
    <row r="113" spans="1:179" ht="12" hidden="1" customHeight="1" x14ac:dyDescent="0.25">
      <c r="A113" s="34" t="s">
        <v>35</v>
      </c>
      <c r="B113" s="22" t="s">
        <v>10</v>
      </c>
      <c r="C113" s="23"/>
      <c r="D113" s="23"/>
      <c r="E113" s="23">
        <f t="shared" ref="E113:BP113" si="131">IF(E116&lt;&gt;"",E116,IF(OR(E110=1,E112="x",E110=2),1,E112))</f>
        <v>0</v>
      </c>
      <c r="F113" s="23">
        <f t="shared" si="131"/>
        <v>0</v>
      </c>
      <c r="G113" s="23">
        <f t="shared" si="131"/>
        <v>0</v>
      </c>
      <c r="H113" s="23">
        <f t="shared" si="131"/>
        <v>0</v>
      </c>
      <c r="I113" s="23">
        <f t="shared" si="131"/>
        <v>0</v>
      </c>
      <c r="J113" s="23">
        <f t="shared" si="131"/>
        <v>0</v>
      </c>
      <c r="K113" s="23">
        <f t="shared" si="131"/>
        <v>0</v>
      </c>
      <c r="L113" s="23">
        <f t="shared" si="131"/>
        <v>1</v>
      </c>
      <c r="M113" s="23">
        <f t="shared" si="131"/>
        <v>1</v>
      </c>
      <c r="N113" s="23">
        <f t="shared" si="131"/>
        <v>1</v>
      </c>
      <c r="O113" s="23">
        <f t="shared" si="131"/>
        <v>1</v>
      </c>
      <c r="P113" s="23">
        <f t="shared" si="131"/>
        <v>1</v>
      </c>
      <c r="Q113" s="23">
        <f t="shared" si="131"/>
        <v>0</v>
      </c>
      <c r="R113" s="23">
        <f t="shared" si="131"/>
        <v>0</v>
      </c>
      <c r="S113" s="23">
        <f t="shared" si="131"/>
        <v>1</v>
      </c>
      <c r="T113" s="23">
        <f t="shared" si="131"/>
        <v>1</v>
      </c>
      <c r="U113" s="23">
        <f t="shared" si="131"/>
        <v>1</v>
      </c>
      <c r="V113" s="23">
        <f t="shared" si="131"/>
        <v>1</v>
      </c>
      <c r="W113" s="23">
        <f t="shared" si="131"/>
        <v>1</v>
      </c>
      <c r="X113" s="23" t="str">
        <f t="shared" si="131"/>
        <v>ski</v>
      </c>
      <c r="Y113" s="23">
        <f t="shared" si="131"/>
        <v>0</v>
      </c>
      <c r="Z113" s="23">
        <f t="shared" si="131"/>
        <v>1</v>
      </c>
      <c r="AA113" s="23">
        <f t="shared" si="131"/>
        <v>1</v>
      </c>
      <c r="AB113" s="23">
        <f t="shared" si="131"/>
        <v>1</v>
      </c>
      <c r="AC113" s="23">
        <f t="shared" si="131"/>
        <v>1</v>
      </c>
      <c r="AD113" s="23">
        <f t="shared" si="131"/>
        <v>1</v>
      </c>
      <c r="AE113" s="23">
        <f t="shared" si="131"/>
        <v>0</v>
      </c>
      <c r="AF113" s="23">
        <f t="shared" si="131"/>
        <v>0</v>
      </c>
      <c r="AG113" s="23">
        <f t="shared" si="131"/>
        <v>1</v>
      </c>
      <c r="AH113" s="23">
        <f t="shared" si="131"/>
        <v>1</v>
      </c>
      <c r="AI113" s="23">
        <f t="shared" si="131"/>
        <v>1</v>
      </c>
      <c r="AJ113" s="23">
        <f t="shared" si="131"/>
        <v>1</v>
      </c>
      <c r="AK113" s="23">
        <f t="shared" si="131"/>
        <v>1</v>
      </c>
      <c r="AL113" s="23">
        <f t="shared" si="131"/>
        <v>0</v>
      </c>
      <c r="AM113" s="23">
        <f t="shared" si="131"/>
        <v>0</v>
      </c>
      <c r="AN113" s="23">
        <f t="shared" si="131"/>
        <v>1</v>
      </c>
      <c r="AO113" s="23">
        <f t="shared" si="131"/>
        <v>1</v>
      </c>
      <c r="AP113" s="23">
        <f t="shared" si="131"/>
        <v>1</v>
      </c>
      <c r="AQ113" s="23">
        <f t="shared" si="131"/>
        <v>1</v>
      </c>
      <c r="AR113" s="23">
        <f t="shared" si="131"/>
        <v>1</v>
      </c>
      <c r="AS113" s="23">
        <f t="shared" si="131"/>
        <v>0</v>
      </c>
      <c r="AT113" s="23">
        <f t="shared" si="131"/>
        <v>0</v>
      </c>
      <c r="AU113" s="23">
        <f t="shared" si="131"/>
        <v>1</v>
      </c>
      <c r="AV113" s="23">
        <f t="shared" si="131"/>
        <v>1</v>
      </c>
      <c r="AW113" s="23">
        <f t="shared" si="131"/>
        <v>1</v>
      </c>
      <c r="AX113" s="23">
        <f t="shared" si="131"/>
        <v>1</v>
      </c>
      <c r="AY113" s="23">
        <f t="shared" si="131"/>
        <v>1</v>
      </c>
      <c r="AZ113" s="23">
        <f t="shared" si="131"/>
        <v>0</v>
      </c>
      <c r="BA113" s="23">
        <f t="shared" si="131"/>
        <v>0</v>
      </c>
      <c r="BB113" s="23">
        <f t="shared" si="131"/>
        <v>1</v>
      </c>
      <c r="BC113" s="23">
        <f t="shared" si="131"/>
        <v>1</v>
      </c>
      <c r="BD113" s="23">
        <f t="shared" si="131"/>
        <v>1</v>
      </c>
      <c r="BE113" s="23">
        <f t="shared" si="131"/>
        <v>1</v>
      </c>
      <c r="BF113" s="23">
        <f t="shared" si="131"/>
        <v>1</v>
      </c>
      <c r="BG113" s="23">
        <f t="shared" si="131"/>
        <v>1</v>
      </c>
      <c r="BH113" s="23">
        <f t="shared" si="131"/>
        <v>1</v>
      </c>
      <c r="BI113" s="23">
        <f t="shared" si="131"/>
        <v>0</v>
      </c>
      <c r="BJ113" s="23">
        <f t="shared" si="131"/>
        <v>0</v>
      </c>
      <c r="BK113" s="23">
        <f t="shared" si="131"/>
        <v>0</v>
      </c>
      <c r="BL113" s="23">
        <f t="shared" si="131"/>
        <v>0</v>
      </c>
      <c r="BM113" s="23">
        <f t="shared" si="131"/>
        <v>0</v>
      </c>
      <c r="BN113" s="23">
        <f t="shared" si="131"/>
        <v>0</v>
      </c>
      <c r="BO113" s="23">
        <f t="shared" si="131"/>
        <v>0</v>
      </c>
      <c r="BP113" s="23">
        <f t="shared" si="131"/>
        <v>1</v>
      </c>
      <c r="BQ113" s="23">
        <f t="shared" ref="BQ113:CQ113" si="132">IF(BQ116&lt;&gt;"",BQ116,IF(OR(BQ110=1,BQ112="x",BQ110=2),1,BQ112))</f>
        <v>1</v>
      </c>
      <c r="BR113" s="23">
        <f t="shared" si="132"/>
        <v>1</v>
      </c>
      <c r="BS113" s="23">
        <f t="shared" si="132"/>
        <v>1</v>
      </c>
      <c r="BT113" s="23">
        <f t="shared" si="132"/>
        <v>1</v>
      </c>
      <c r="BU113" s="23">
        <f t="shared" si="132"/>
        <v>0</v>
      </c>
      <c r="BV113" s="23">
        <f t="shared" si="132"/>
        <v>0</v>
      </c>
      <c r="BW113" s="23">
        <f t="shared" si="132"/>
        <v>1</v>
      </c>
      <c r="BX113" s="23">
        <f t="shared" si="132"/>
        <v>1</v>
      </c>
      <c r="BY113" s="23">
        <f t="shared" si="132"/>
        <v>1</v>
      </c>
      <c r="BZ113" s="23">
        <f t="shared" si="132"/>
        <v>1</v>
      </c>
      <c r="CA113" s="23">
        <f t="shared" si="132"/>
        <v>1</v>
      </c>
      <c r="CB113" s="23" t="str">
        <f t="shared" si="132"/>
        <v>ski</v>
      </c>
      <c r="CC113" s="23">
        <f t="shared" si="132"/>
        <v>0</v>
      </c>
      <c r="CD113" s="23">
        <f t="shared" si="132"/>
        <v>1</v>
      </c>
      <c r="CE113" s="23">
        <f t="shared" si="132"/>
        <v>1</v>
      </c>
      <c r="CF113" s="23">
        <f t="shared" si="132"/>
        <v>1</v>
      </c>
      <c r="CG113" s="23">
        <f t="shared" si="132"/>
        <v>1</v>
      </c>
      <c r="CH113" s="23">
        <f t="shared" si="132"/>
        <v>1</v>
      </c>
      <c r="CI113" s="23">
        <f t="shared" si="132"/>
        <v>0</v>
      </c>
      <c r="CJ113" s="23">
        <f t="shared" si="132"/>
        <v>0</v>
      </c>
      <c r="CK113" s="23">
        <f t="shared" si="132"/>
        <v>1</v>
      </c>
      <c r="CL113" s="23">
        <f t="shared" si="132"/>
        <v>1</v>
      </c>
      <c r="CM113" s="23">
        <f t="shared" si="132"/>
        <v>1</v>
      </c>
      <c r="CN113" s="23">
        <f t="shared" si="132"/>
        <v>1</v>
      </c>
      <c r="CO113" s="23">
        <f t="shared" si="132"/>
        <v>1</v>
      </c>
      <c r="CP113" s="23">
        <f t="shared" si="132"/>
        <v>0</v>
      </c>
      <c r="CQ113" s="23">
        <f t="shared" si="132"/>
        <v>0</v>
      </c>
      <c r="CR113" s="23">
        <f>IF(CR116&lt;&gt;"",CR116,IF(OR(CR110=1,CR112="x",CR110=2),1,0))</f>
        <v>1</v>
      </c>
      <c r="CS113" s="23">
        <f t="shared" ref="CS113:FD113" si="133">IF(CS116&lt;&gt;"",CS116,IF(OR(CS110=1,CS112="x",CS110=2),1,0))</f>
        <v>1</v>
      </c>
      <c r="CT113" s="23">
        <f t="shared" si="133"/>
        <v>1</v>
      </c>
      <c r="CU113" s="23">
        <f t="shared" si="133"/>
        <v>1</v>
      </c>
      <c r="CV113" s="23">
        <f t="shared" si="133"/>
        <v>1</v>
      </c>
      <c r="CW113" s="23">
        <f t="shared" si="133"/>
        <v>1</v>
      </c>
      <c r="CX113" s="23" t="str">
        <f t="shared" si="133"/>
        <v>c</v>
      </c>
      <c r="CY113" s="23">
        <f t="shared" si="133"/>
        <v>1</v>
      </c>
      <c r="CZ113" s="23">
        <f t="shared" si="133"/>
        <v>1</v>
      </c>
      <c r="DA113" s="23">
        <f t="shared" si="133"/>
        <v>1</v>
      </c>
      <c r="DB113" s="23">
        <f t="shared" si="133"/>
        <v>1</v>
      </c>
      <c r="DC113" s="23">
        <f t="shared" si="133"/>
        <v>1</v>
      </c>
      <c r="DD113" s="23">
        <f t="shared" si="133"/>
        <v>0</v>
      </c>
      <c r="DE113" s="23">
        <f t="shared" si="133"/>
        <v>0</v>
      </c>
      <c r="DF113" s="23">
        <f t="shared" si="133"/>
        <v>1</v>
      </c>
      <c r="DG113" s="23">
        <f t="shared" si="133"/>
        <v>1</v>
      </c>
      <c r="DH113" s="23">
        <f t="shared" si="133"/>
        <v>1</v>
      </c>
      <c r="DI113" s="23">
        <f t="shared" si="133"/>
        <v>1</v>
      </c>
      <c r="DJ113" s="23">
        <f t="shared" si="133"/>
        <v>1</v>
      </c>
      <c r="DK113" s="23">
        <f t="shared" si="133"/>
        <v>1</v>
      </c>
      <c r="DL113" s="23">
        <f t="shared" si="133"/>
        <v>1</v>
      </c>
      <c r="DM113" s="23">
        <f t="shared" si="133"/>
        <v>0</v>
      </c>
      <c r="DN113" s="23">
        <f t="shared" si="133"/>
        <v>0</v>
      </c>
      <c r="DO113" s="23">
        <f t="shared" si="133"/>
        <v>0</v>
      </c>
      <c r="DP113" s="23">
        <f t="shared" si="133"/>
        <v>0</v>
      </c>
      <c r="DQ113" s="23">
        <f t="shared" si="133"/>
        <v>0</v>
      </c>
      <c r="DR113" s="23">
        <f t="shared" si="133"/>
        <v>0</v>
      </c>
      <c r="DS113" s="23">
        <f t="shared" si="133"/>
        <v>0</v>
      </c>
      <c r="DT113" s="23">
        <f t="shared" si="133"/>
        <v>0</v>
      </c>
      <c r="DU113" s="23">
        <f t="shared" si="133"/>
        <v>1</v>
      </c>
      <c r="DV113" s="23">
        <f t="shared" si="133"/>
        <v>1</v>
      </c>
      <c r="DW113" s="23">
        <f t="shared" si="133"/>
        <v>1</v>
      </c>
      <c r="DX113" s="23">
        <f t="shared" si="133"/>
        <v>1</v>
      </c>
      <c r="DY113" s="23">
        <f t="shared" si="133"/>
        <v>1</v>
      </c>
      <c r="DZ113" s="23" t="str">
        <f t="shared" si="133"/>
        <v>s</v>
      </c>
      <c r="EA113" s="23">
        <f t="shared" si="133"/>
        <v>1</v>
      </c>
      <c r="EB113" s="23">
        <f t="shared" si="133"/>
        <v>1</v>
      </c>
      <c r="EC113" s="23">
        <f t="shared" si="133"/>
        <v>1</v>
      </c>
      <c r="ED113" s="23">
        <f t="shared" si="133"/>
        <v>1</v>
      </c>
      <c r="EE113" s="23">
        <f t="shared" si="133"/>
        <v>1</v>
      </c>
      <c r="EF113" s="23">
        <f t="shared" si="133"/>
        <v>0</v>
      </c>
      <c r="EG113" s="23">
        <f t="shared" si="133"/>
        <v>0</v>
      </c>
      <c r="EH113" s="23">
        <f t="shared" si="133"/>
        <v>1</v>
      </c>
      <c r="EI113" s="23">
        <f t="shared" si="133"/>
        <v>1</v>
      </c>
      <c r="EJ113" s="23">
        <f t="shared" si="133"/>
        <v>1</v>
      </c>
      <c r="EK113" s="23">
        <f t="shared" si="133"/>
        <v>1</v>
      </c>
      <c r="EL113" s="23">
        <f t="shared" si="133"/>
        <v>1</v>
      </c>
      <c r="EM113" s="23">
        <f t="shared" si="133"/>
        <v>0</v>
      </c>
      <c r="EN113" s="23">
        <f t="shared" si="133"/>
        <v>0</v>
      </c>
      <c r="EO113" s="23">
        <f t="shared" si="133"/>
        <v>1</v>
      </c>
      <c r="EP113" s="23">
        <f t="shared" si="133"/>
        <v>1</v>
      </c>
      <c r="EQ113" s="23">
        <f t="shared" si="133"/>
        <v>1</v>
      </c>
      <c r="ER113" s="23">
        <f t="shared" si="133"/>
        <v>1</v>
      </c>
      <c r="ES113" s="23">
        <f t="shared" si="133"/>
        <v>1</v>
      </c>
      <c r="ET113" s="23">
        <f t="shared" si="133"/>
        <v>0</v>
      </c>
      <c r="EU113" s="23">
        <f t="shared" si="133"/>
        <v>0</v>
      </c>
      <c r="EV113" s="23">
        <f t="shared" si="133"/>
        <v>1</v>
      </c>
      <c r="EW113" s="23">
        <f t="shared" si="133"/>
        <v>1</v>
      </c>
      <c r="EX113" s="23">
        <f t="shared" si="133"/>
        <v>1</v>
      </c>
      <c r="EY113" s="23">
        <f t="shared" si="133"/>
        <v>1</v>
      </c>
      <c r="EZ113" s="23">
        <f t="shared" si="133"/>
        <v>1</v>
      </c>
      <c r="FA113" s="23">
        <f t="shared" si="133"/>
        <v>0</v>
      </c>
      <c r="FB113" s="23">
        <f t="shared" si="133"/>
        <v>0</v>
      </c>
      <c r="FC113" s="23">
        <f t="shared" si="133"/>
        <v>1</v>
      </c>
      <c r="FD113" s="23">
        <f t="shared" si="133"/>
        <v>1</v>
      </c>
      <c r="FE113" s="23">
        <f t="shared" ref="FE113:FW113" si="134">IF(FE116&lt;&gt;"",FE116,IF(OR(FE110=1,FE112="x",FE110=2),1,0))</f>
        <v>1</v>
      </c>
      <c r="FF113" s="23">
        <f t="shared" si="134"/>
        <v>0</v>
      </c>
      <c r="FG113" s="23">
        <f t="shared" si="134"/>
        <v>0</v>
      </c>
      <c r="FH113" s="23">
        <f t="shared" si="134"/>
        <v>0</v>
      </c>
      <c r="FI113" s="23">
        <f t="shared" si="134"/>
        <v>0</v>
      </c>
      <c r="FJ113" s="23">
        <f t="shared" si="134"/>
        <v>1</v>
      </c>
      <c r="FK113" s="23">
        <f t="shared" si="134"/>
        <v>1</v>
      </c>
      <c r="FL113" s="23">
        <f t="shared" si="134"/>
        <v>1</v>
      </c>
      <c r="FM113" s="23">
        <f t="shared" si="134"/>
        <v>1</v>
      </c>
      <c r="FN113" s="23">
        <f t="shared" si="134"/>
        <v>1</v>
      </c>
      <c r="FO113" s="23">
        <f t="shared" si="134"/>
        <v>0</v>
      </c>
      <c r="FP113" s="23">
        <f t="shared" si="134"/>
        <v>0</v>
      </c>
      <c r="FQ113" s="23">
        <f t="shared" si="134"/>
        <v>0</v>
      </c>
      <c r="FR113" s="23">
        <f t="shared" si="134"/>
        <v>1</v>
      </c>
      <c r="FS113" s="23">
        <f t="shared" si="134"/>
        <v>1</v>
      </c>
      <c r="FT113" s="23">
        <f t="shared" si="134"/>
        <v>1</v>
      </c>
      <c r="FU113" s="23">
        <f t="shared" si="134"/>
        <v>1</v>
      </c>
      <c r="FV113" s="23">
        <f t="shared" si="134"/>
        <v>0</v>
      </c>
      <c r="FW113" s="23">
        <f t="shared" si="134"/>
        <v>0</v>
      </c>
    </row>
    <row r="114" spans="1:179" ht="12" hidden="1" customHeight="1" x14ac:dyDescent="0.25">
      <c r="A114" s="34" t="s">
        <v>35</v>
      </c>
      <c r="B114" s="22" t="s">
        <v>11</v>
      </c>
      <c r="C114" s="23"/>
      <c r="D114" s="23"/>
      <c r="E114" s="23">
        <f t="shared" ref="E114:BP114" si="135">IF(E117&lt;&gt;"",E117,IF(AND(OR(E110=1,E112="x",E110=2),OR(F110=1,F112="x",F110=2)),1,IF(AND(E112="p",OR(F110=1,F112="x",F112="p",F110=2)),"p",IF(AND(OR(E110=1,E112="x",E112="p",E110=2),F112="p"),1,IF(F112="a","a",0)))))</f>
        <v>0</v>
      </c>
      <c r="F114" s="23">
        <f t="shared" si="135"/>
        <v>0</v>
      </c>
      <c r="G114" s="23">
        <f t="shared" si="135"/>
        <v>0</v>
      </c>
      <c r="H114" s="23">
        <f t="shared" si="135"/>
        <v>0</v>
      </c>
      <c r="I114" s="23">
        <f t="shared" si="135"/>
        <v>0</v>
      </c>
      <c r="J114" s="23">
        <f t="shared" si="135"/>
        <v>0</v>
      </c>
      <c r="K114" s="23">
        <f t="shared" si="135"/>
        <v>0</v>
      </c>
      <c r="L114" s="23" t="str">
        <f t="shared" si="135"/>
        <v>S</v>
      </c>
      <c r="M114" s="23">
        <f t="shared" si="135"/>
        <v>1</v>
      </c>
      <c r="N114" s="23">
        <f t="shared" si="135"/>
        <v>1</v>
      </c>
      <c r="O114" s="23">
        <f t="shared" si="135"/>
        <v>1</v>
      </c>
      <c r="P114" s="23">
        <f t="shared" si="135"/>
        <v>0</v>
      </c>
      <c r="Q114" s="23">
        <f t="shared" si="135"/>
        <v>0</v>
      </c>
      <c r="R114" s="23">
        <f t="shared" si="135"/>
        <v>0</v>
      </c>
      <c r="S114" s="23">
        <f t="shared" si="135"/>
        <v>1</v>
      </c>
      <c r="T114" s="23">
        <f t="shared" si="135"/>
        <v>1</v>
      </c>
      <c r="U114" s="23">
        <f t="shared" si="135"/>
        <v>1</v>
      </c>
      <c r="V114" s="23">
        <f t="shared" si="135"/>
        <v>1</v>
      </c>
      <c r="W114" s="23">
        <f t="shared" si="135"/>
        <v>1</v>
      </c>
      <c r="X114" s="23">
        <f t="shared" si="135"/>
        <v>0</v>
      </c>
      <c r="Y114" s="23">
        <f t="shared" si="135"/>
        <v>0</v>
      </c>
      <c r="Z114" s="23">
        <f t="shared" si="135"/>
        <v>1</v>
      </c>
      <c r="AA114" s="23">
        <f t="shared" si="135"/>
        <v>1</v>
      </c>
      <c r="AB114" s="23">
        <f t="shared" si="135"/>
        <v>1</v>
      </c>
      <c r="AC114" s="23">
        <f t="shared" si="135"/>
        <v>1</v>
      </c>
      <c r="AD114" s="23">
        <f t="shared" si="135"/>
        <v>0</v>
      </c>
      <c r="AE114" s="23">
        <f t="shared" si="135"/>
        <v>0</v>
      </c>
      <c r="AF114" s="23">
        <f t="shared" si="135"/>
        <v>0</v>
      </c>
      <c r="AG114" s="23">
        <f t="shared" si="135"/>
        <v>1</v>
      </c>
      <c r="AH114" s="23">
        <f t="shared" si="135"/>
        <v>1</v>
      </c>
      <c r="AI114" s="23">
        <f t="shared" si="135"/>
        <v>1</v>
      </c>
      <c r="AJ114" s="23">
        <f t="shared" si="135"/>
        <v>1</v>
      </c>
      <c r="AK114" s="23">
        <f t="shared" si="135"/>
        <v>0</v>
      </c>
      <c r="AL114" s="23">
        <f t="shared" si="135"/>
        <v>0</v>
      </c>
      <c r="AM114" s="23">
        <f t="shared" si="135"/>
        <v>0</v>
      </c>
      <c r="AN114" s="23">
        <f t="shared" si="135"/>
        <v>1</v>
      </c>
      <c r="AO114" s="23">
        <f t="shared" si="135"/>
        <v>1</v>
      </c>
      <c r="AP114" s="23">
        <f t="shared" si="135"/>
        <v>1</v>
      </c>
      <c r="AQ114" s="23">
        <f t="shared" si="135"/>
        <v>1</v>
      </c>
      <c r="AR114" s="23">
        <f t="shared" si="135"/>
        <v>0</v>
      </c>
      <c r="AS114" s="23">
        <f t="shared" si="135"/>
        <v>0</v>
      </c>
      <c r="AT114" s="23">
        <f t="shared" si="135"/>
        <v>0</v>
      </c>
      <c r="AU114" s="23">
        <f t="shared" si="135"/>
        <v>1</v>
      </c>
      <c r="AV114" s="23">
        <f t="shared" si="135"/>
        <v>1</v>
      </c>
      <c r="AW114" s="23">
        <f t="shared" si="135"/>
        <v>1</v>
      </c>
      <c r="AX114" s="23">
        <f t="shared" si="135"/>
        <v>1</v>
      </c>
      <c r="AY114" s="23">
        <f t="shared" si="135"/>
        <v>0</v>
      </c>
      <c r="AZ114" s="23">
        <f t="shared" si="135"/>
        <v>0</v>
      </c>
      <c r="BA114" s="23">
        <f t="shared" si="135"/>
        <v>0</v>
      </c>
      <c r="BB114" s="23">
        <f t="shared" si="135"/>
        <v>1</v>
      </c>
      <c r="BC114" s="23">
        <f t="shared" si="135"/>
        <v>1</v>
      </c>
      <c r="BD114" s="23">
        <f t="shared" si="135"/>
        <v>1</v>
      </c>
      <c r="BE114" s="23">
        <f t="shared" si="135"/>
        <v>1</v>
      </c>
      <c r="BF114" s="23">
        <f t="shared" si="135"/>
        <v>1</v>
      </c>
      <c r="BG114" s="23">
        <f t="shared" si="135"/>
        <v>1</v>
      </c>
      <c r="BH114" s="23">
        <f t="shared" si="135"/>
        <v>0</v>
      </c>
      <c r="BI114" s="23">
        <f t="shared" si="135"/>
        <v>0</v>
      </c>
      <c r="BJ114" s="23">
        <f t="shared" si="135"/>
        <v>0</v>
      </c>
      <c r="BK114" s="23">
        <f t="shared" si="135"/>
        <v>0</v>
      </c>
      <c r="BL114" s="23">
        <f t="shared" si="135"/>
        <v>0</v>
      </c>
      <c r="BM114" s="23">
        <f t="shared" si="135"/>
        <v>0</v>
      </c>
      <c r="BN114" s="23">
        <f t="shared" si="135"/>
        <v>0</v>
      </c>
      <c r="BO114" s="23">
        <f t="shared" si="135"/>
        <v>0</v>
      </c>
      <c r="BP114" s="23">
        <f t="shared" si="135"/>
        <v>1</v>
      </c>
      <c r="BQ114" s="23" t="str">
        <f t="shared" ref="BQ114:EB114" si="136">IF(BQ117&lt;&gt;"",BQ117,IF(AND(OR(BQ110=1,BQ112="x",BQ110=2),OR(BR110=1,BR112="x",BR110=2)),1,IF(AND(BQ112="p",OR(BR110=1,BR112="x",BR112="p",BR110=2)),"p",IF(AND(OR(BQ110=1,BQ112="x",BQ112="p",BQ110=2),BR112="p"),1,IF(BR112="a","a",0)))))</f>
        <v>caf</v>
      </c>
      <c r="BR114" s="23">
        <f t="shared" si="136"/>
        <v>1</v>
      </c>
      <c r="BS114" s="23">
        <f t="shared" si="136"/>
        <v>1</v>
      </c>
      <c r="BT114" s="23">
        <f t="shared" si="136"/>
        <v>0</v>
      </c>
      <c r="BU114" s="23">
        <f t="shared" si="136"/>
        <v>0</v>
      </c>
      <c r="BV114" s="23">
        <f t="shared" si="136"/>
        <v>0</v>
      </c>
      <c r="BW114" s="23">
        <f t="shared" si="136"/>
        <v>1</v>
      </c>
      <c r="BX114" s="23">
        <f t="shared" si="136"/>
        <v>1</v>
      </c>
      <c r="BY114" s="23">
        <f t="shared" si="136"/>
        <v>1</v>
      </c>
      <c r="BZ114" s="23">
        <f t="shared" si="136"/>
        <v>1</v>
      </c>
      <c r="CA114" s="23">
        <f t="shared" si="136"/>
        <v>1</v>
      </c>
      <c r="CB114" s="23">
        <f t="shared" si="136"/>
        <v>0</v>
      </c>
      <c r="CC114" s="23">
        <f t="shared" si="136"/>
        <v>0</v>
      </c>
      <c r="CD114" s="23">
        <f t="shared" si="136"/>
        <v>1</v>
      </c>
      <c r="CE114" s="23">
        <f t="shared" si="136"/>
        <v>1</v>
      </c>
      <c r="CF114" s="23">
        <f t="shared" si="136"/>
        <v>1</v>
      </c>
      <c r="CG114" s="23">
        <f t="shared" si="136"/>
        <v>1</v>
      </c>
      <c r="CH114" s="23">
        <f t="shared" si="136"/>
        <v>0</v>
      </c>
      <c r="CI114" s="23">
        <f t="shared" si="136"/>
        <v>0</v>
      </c>
      <c r="CJ114" s="23">
        <f t="shared" si="136"/>
        <v>0</v>
      </c>
      <c r="CK114" s="23">
        <f t="shared" si="136"/>
        <v>1</v>
      </c>
      <c r="CL114" s="23">
        <f t="shared" si="136"/>
        <v>1</v>
      </c>
      <c r="CM114" s="23">
        <f t="shared" si="136"/>
        <v>1</v>
      </c>
      <c r="CN114" s="23">
        <f t="shared" si="136"/>
        <v>1</v>
      </c>
      <c r="CO114" s="23">
        <f t="shared" si="136"/>
        <v>0</v>
      </c>
      <c r="CP114" s="23">
        <f t="shared" si="136"/>
        <v>0</v>
      </c>
      <c r="CQ114" s="23">
        <f t="shared" si="136"/>
        <v>0</v>
      </c>
      <c r="CR114" s="23">
        <f t="shared" si="136"/>
        <v>1</v>
      </c>
      <c r="CS114" s="23" t="str">
        <f t="shared" si="136"/>
        <v>c</v>
      </c>
      <c r="CT114" s="23">
        <f t="shared" si="136"/>
        <v>1</v>
      </c>
      <c r="CU114" s="23">
        <f t="shared" si="136"/>
        <v>1</v>
      </c>
      <c r="CV114" s="23">
        <f t="shared" si="136"/>
        <v>1</v>
      </c>
      <c r="CW114" s="23">
        <f t="shared" si="136"/>
        <v>1</v>
      </c>
      <c r="CX114" s="23">
        <f t="shared" si="136"/>
        <v>1</v>
      </c>
      <c r="CY114" s="23">
        <f t="shared" si="136"/>
        <v>1</v>
      </c>
      <c r="CZ114" s="23">
        <f t="shared" si="136"/>
        <v>1</v>
      </c>
      <c r="DA114" s="23">
        <f t="shared" si="136"/>
        <v>1</v>
      </c>
      <c r="DB114" s="23">
        <f t="shared" si="136"/>
        <v>1</v>
      </c>
      <c r="DC114" s="23">
        <f t="shared" si="136"/>
        <v>0</v>
      </c>
      <c r="DD114" s="23">
        <f t="shared" si="136"/>
        <v>0</v>
      </c>
      <c r="DE114" s="23">
        <f t="shared" si="136"/>
        <v>0</v>
      </c>
      <c r="DF114" s="23">
        <f t="shared" si="136"/>
        <v>1</v>
      </c>
      <c r="DG114" s="23">
        <f t="shared" si="136"/>
        <v>1</v>
      </c>
      <c r="DH114" s="23">
        <f t="shared" si="136"/>
        <v>1</v>
      </c>
      <c r="DI114" s="23">
        <f t="shared" si="136"/>
        <v>1</v>
      </c>
      <c r="DJ114" s="23">
        <f t="shared" si="136"/>
        <v>1</v>
      </c>
      <c r="DK114" s="23">
        <f t="shared" si="136"/>
        <v>1</v>
      </c>
      <c r="DL114" s="23">
        <f t="shared" si="136"/>
        <v>0</v>
      </c>
      <c r="DM114" s="23">
        <f t="shared" si="136"/>
        <v>0</v>
      </c>
      <c r="DN114" s="23">
        <f t="shared" si="136"/>
        <v>0</v>
      </c>
      <c r="DO114" s="23">
        <f t="shared" si="136"/>
        <v>0</v>
      </c>
      <c r="DP114" s="23">
        <f t="shared" si="136"/>
        <v>0</v>
      </c>
      <c r="DQ114" s="23">
        <f t="shared" si="136"/>
        <v>0</v>
      </c>
      <c r="DR114" s="23">
        <f t="shared" si="136"/>
        <v>0</v>
      </c>
      <c r="DS114" s="23">
        <f t="shared" si="136"/>
        <v>0</v>
      </c>
      <c r="DT114" s="23">
        <f t="shared" si="136"/>
        <v>0</v>
      </c>
      <c r="DU114" s="23">
        <f t="shared" si="136"/>
        <v>1</v>
      </c>
      <c r="DV114" s="23">
        <f t="shared" si="136"/>
        <v>1</v>
      </c>
      <c r="DW114" s="23">
        <f t="shared" si="136"/>
        <v>1</v>
      </c>
      <c r="DX114" s="23">
        <f t="shared" si="136"/>
        <v>1</v>
      </c>
      <c r="DY114" s="23">
        <f t="shared" si="136"/>
        <v>1</v>
      </c>
      <c r="DZ114" s="23">
        <f t="shared" si="136"/>
        <v>1</v>
      </c>
      <c r="EA114" s="23">
        <f t="shared" si="136"/>
        <v>1</v>
      </c>
      <c r="EB114" s="23">
        <f t="shared" si="136"/>
        <v>1</v>
      </c>
      <c r="EC114" s="23">
        <f t="shared" ref="EC114:FV114" si="137">IF(EC117&lt;&gt;"",EC117,IF(AND(OR(EC110=1,EC112="x",EC110=2),OR(ED110=1,ED112="x",ED110=2)),1,IF(AND(EC112="p",OR(ED110=1,ED112="x",ED112="p",ED110=2)),"p",IF(AND(OR(EC110=1,EC112="x",EC112="p",EC110=2),ED112="p"),1,IF(ED112="a","a",0)))))</f>
        <v>1</v>
      </c>
      <c r="ED114" s="23">
        <f t="shared" si="137"/>
        <v>1</v>
      </c>
      <c r="EE114" s="23">
        <f t="shared" si="137"/>
        <v>0</v>
      </c>
      <c r="EF114" s="23">
        <f t="shared" si="137"/>
        <v>0</v>
      </c>
      <c r="EG114" s="23">
        <f t="shared" si="137"/>
        <v>0</v>
      </c>
      <c r="EH114" s="23">
        <f t="shared" si="137"/>
        <v>1</v>
      </c>
      <c r="EI114" s="23">
        <f t="shared" si="137"/>
        <v>1</v>
      </c>
      <c r="EJ114" s="23">
        <f t="shared" si="137"/>
        <v>1</v>
      </c>
      <c r="EK114" s="23">
        <f t="shared" si="137"/>
        <v>1</v>
      </c>
      <c r="EL114" s="23">
        <f t="shared" si="137"/>
        <v>0</v>
      </c>
      <c r="EM114" s="23">
        <f t="shared" si="137"/>
        <v>0</v>
      </c>
      <c r="EN114" s="23">
        <f t="shared" si="137"/>
        <v>0</v>
      </c>
      <c r="EO114" s="23">
        <f t="shared" si="137"/>
        <v>1</v>
      </c>
      <c r="EP114" s="23">
        <f t="shared" si="137"/>
        <v>1</v>
      </c>
      <c r="EQ114" s="23">
        <f t="shared" si="137"/>
        <v>1</v>
      </c>
      <c r="ER114" s="23">
        <f t="shared" si="137"/>
        <v>1</v>
      </c>
      <c r="ES114" s="23">
        <f t="shared" si="137"/>
        <v>0</v>
      </c>
      <c r="ET114" s="23">
        <f t="shared" si="137"/>
        <v>0</v>
      </c>
      <c r="EU114" s="23">
        <f t="shared" si="137"/>
        <v>0</v>
      </c>
      <c r="EV114" s="23">
        <f t="shared" si="137"/>
        <v>1</v>
      </c>
      <c r="EW114" s="23">
        <f t="shared" si="137"/>
        <v>1</v>
      </c>
      <c r="EX114" s="23" t="str">
        <f t="shared" si="137"/>
        <v>CAF</v>
      </c>
      <c r="EY114" s="23">
        <f t="shared" si="137"/>
        <v>1</v>
      </c>
      <c r="EZ114" s="23">
        <f t="shared" si="137"/>
        <v>0</v>
      </c>
      <c r="FA114" s="23">
        <f t="shared" si="137"/>
        <v>0</v>
      </c>
      <c r="FB114" s="23">
        <f t="shared" si="137"/>
        <v>0</v>
      </c>
      <c r="FC114" s="23">
        <f t="shared" si="137"/>
        <v>1</v>
      </c>
      <c r="FD114" s="23">
        <f t="shared" si="137"/>
        <v>1</v>
      </c>
      <c r="FE114" s="23">
        <f t="shared" si="137"/>
        <v>0</v>
      </c>
      <c r="FF114" s="23">
        <f t="shared" si="137"/>
        <v>0</v>
      </c>
      <c r="FG114" s="23">
        <f t="shared" si="137"/>
        <v>0</v>
      </c>
      <c r="FH114" s="23">
        <f t="shared" si="137"/>
        <v>0</v>
      </c>
      <c r="FI114" s="23">
        <f t="shared" si="137"/>
        <v>0</v>
      </c>
      <c r="FJ114" s="23">
        <f t="shared" si="137"/>
        <v>1</v>
      </c>
      <c r="FK114" s="23">
        <f t="shared" si="137"/>
        <v>1</v>
      </c>
      <c r="FL114" s="23">
        <f t="shared" si="137"/>
        <v>1</v>
      </c>
      <c r="FM114" s="23">
        <f t="shared" si="137"/>
        <v>1</v>
      </c>
      <c r="FN114" s="23">
        <f t="shared" si="137"/>
        <v>0</v>
      </c>
      <c r="FO114" s="23">
        <f t="shared" si="137"/>
        <v>0</v>
      </c>
      <c r="FP114" s="23">
        <f t="shared" si="137"/>
        <v>0</v>
      </c>
      <c r="FQ114" s="23">
        <f t="shared" si="137"/>
        <v>0</v>
      </c>
      <c r="FR114" s="23">
        <f t="shared" si="137"/>
        <v>1</v>
      </c>
      <c r="FS114" s="23">
        <f t="shared" si="137"/>
        <v>1</v>
      </c>
      <c r="FT114" s="23">
        <f t="shared" si="137"/>
        <v>1</v>
      </c>
      <c r="FU114" s="23">
        <f t="shared" si="137"/>
        <v>0</v>
      </c>
      <c r="FV114" s="23">
        <f t="shared" si="137"/>
        <v>0</v>
      </c>
      <c r="FW114" s="23" t="e">
        <f>IF(FW117&lt;&gt;"",FW117,IF(AND(OR(FW110=1,FW112="x",FW110=2),OR(#REF!=1,#REF!="x",#REF!=2)),1,IF(AND(FW112="p",OR(#REF!=1,#REF!="x",#REF!="p",#REF!=2)),"p",IF(AND(OR(FW110=1,FW112="x",FW112="p",FW110=2),#REF!="p"),1,IF(#REF!="a","a",0)))))</f>
        <v>#REF!</v>
      </c>
    </row>
    <row r="115" spans="1:179" ht="12" hidden="1" customHeight="1" x14ac:dyDescent="0.25">
      <c r="A115" s="34" t="s">
        <v>35</v>
      </c>
      <c r="B115" s="22" t="s">
        <v>12</v>
      </c>
      <c r="C115" s="23"/>
      <c r="D115" s="23"/>
      <c r="E115" s="23">
        <f t="shared" ref="E115:BP115" si="138">IF(OR(F110=1,F110=2,F112="x"),1,F112)</f>
        <v>0</v>
      </c>
      <c r="F115" s="23">
        <f t="shared" si="138"/>
        <v>0</v>
      </c>
      <c r="G115" s="23">
        <f t="shared" si="138"/>
        <v>0</v>
      </c>
      <c r="H115" s="23">
        <f t="shared" si="138"/>
        <v>0</v>
      </c>
      <c r="I115" s="23">
        <f t="shared" si="138"/>
        <v>0</v>
      </c>
      <c r="J115" s="23">
        <f t="shared" si="138"/>
        <v>0</v>
      </c>
      <c r="K115" s="23">
        <f t="shared" si="138"/>
        <v>1</v>
      </c>
      <c r="L115" s="23">
        <f t="shared" si="138"/>
        <v>1</v>
      </c>
      <c r="M115" s="23">
        <f t="shared" si="138"/>
        <v>1</v>
      </c>
      <c r="N115" s="23">
        <f t="shared" si="138"/>
        <v>1</v>
      </c>
      <c r="O115" s="23">
        <f t="shared" si="138"/>
        <v>1</v>
      </c>
      <c r="P115" s="23">
        <f t="shared" si="138"/>
        <v>0</v>
      </c>
      <c r="Q115" s="23">
        <f t="shared" si="138"/>
        <v>0</v>
      </c>
      <c r="R115" s="23">
        <f t="shared" si="138"/>
        <v>1</v>
      </c>
      <c r="S115" s="23">
        <f t="shared" si="138"/>
        <v>1</v>
      </c>
      <c r="T115" s="23">
        <f t="shared" si="138"/>
        <v>1</v>
      </c>
      <c r="U115" s="23">
        <f t="shared" si="138"/>
        <v>1</v>
      </c>
      <c r="V115" s="23">
        <f t="shared" si="138"/>
        <v>1</v>
      </c>
      <c r="W115" s="23">
        <f t="shared" si="138"/>
        <v>1</v>
      </c>
      <c r="X115" s="23">
        <f t="shared" si="138"/>
        <v>0</v>
      </c>
      <c r="Y115" s="23">
        <f t="shared" si="138"/>
        <v>1</v>
      </c>
      <c r="Z115" s="23">
        <f t="shared" si="138"/>
        <v>1</v>
      </c>
      <c r="AA115" s="23">
        <f t="shared" si="138"/>
        <v>1</v>
      </c>
      <c r="AB115" s="23">
        <f t="shared" si="138"/>
        <v>1</v>
      </c>
      <c r="AC115" s="23">
        <f t="shared" si="138"/>
        <v>1</v>
      </c>
      <c r="AD115" s="23">
        <f t="shared" si="138"/>
        <v>0</v>
      </c>
      <c r="AE115" s="23">
        <f t="shared" si="138"/>
        <v>0</v>
      </c>
      <c r="AF115" s="23">
        <f t="shared" si="138"/>
        <v>1</v>
      </c>
      <c r="AG115" s="23">
        <f t="shared" si="138"/>
        <v>1</v>
      </c>
      <c r="AH115" s="23">
        <f t="shared" si="138"/>
        <v>1</v>
      </c>
      <c r="AI115" s="23">
        <f t="shared" si="138"/>
        <v>1</v>
      </c>
      <c r="AJ115" s="23">
        <f t="shared" si="138"/>
        <v>1</v>
      </c>
      <c r="AK115" s="23">
        <f t="shared" si="138"/>
        <v>0</v>
      </c>
      <c r="AL115" s="23">
        <f t="shared" si="138"/>
        <v>0</v>
      </c>
      <c r="AM115" s="23">
        <f t="shared" si="138"/>
        <v>1</v>
      </c>
      <c r="AN115" s="23">
        <f t="shared" si="138"/>
        <v>1</v>
      </c>
      <c r="AO115" s="23">
        <f t="shared" si="138"/>
        <v>1</v>
      </c>
      <c r="AP115" s="23">
        <f t="shared" si="138"/>
        <v>1</v>
      </c>
      <c r="AQ115" s="23">
        <f t="shared" si="138"/>
        <v>1</v>
      </c>
      <c r="AR115" s="23">
        <f t="shared" si="138"/>
        <v>0</v>
      </c>
      <c r="AS115" s="23">
        <f t="shared" si="138"/>
        <v>0</v>
      </c>
      <c r="AT115" s="23">
        <f t="shared" si="138"/>
        <v>1</v>
      </c>
      <c r="AU115" s="23">
        <f t="shared" si="138"/>
        <v>1</v>
      </c>
      <c r="AV115" s="23">
        <f t="shared" si="138"/>
        <v>1</v>
      </c>
      <c r="AW115" s="23">
        <f t="shared" si="138"/>
        <v>1</v>
      </c>
      <c r="AX115" s="23">
        <f t="shared" si="138"/>
        <v>1</v>
      </c>
      <c r="AY115" s="23">
        <f t="shared" si="138"/>
        <v>0</v>
      </c>
      <c r="AZ115" s="23">
        <f t="shared" si="138"/>
        <v>0</v>
      </c>
      <c r="BA115" s="23">
        <f t="shared" si="138"/>
        <v>1</v>
      </c>
      <c r="BB115" s="23">
        <f t="shared" si="138"/>
        <v>1</v>
      </c>
      <c r="BC115" s="23">
        <f t="shared" si="138"/>
        <v>1</v>
      </c>
      <c r="BD115" s="23">
        <f t="shared" si="138"/>
        <v>1</v>
      </c>
      <c r="BE115" s="23">
        <f t="shared" si="138"/>
        <v>1</v>
      </c>
      <c r="BF115" s="23">
        <f t="shared" si="138"/>
        <v>1</v>
      </c>
      <c r="BG115" s="23">
        <f t="shared" si="138"/>
        <v>1</v>
      </c>
      <c r="BH115" s="23">
        <f t="shared" si="138"/>
        <v>0</v>
      </c>
      <c r="BI115" s="23">
        <f t="shared" si="138"/>
        <v>0</v>
      </c>
      <c r="BJ115" s="23">
        <f t="shared" si="138"/>
        <v>0</v>
      </c>
      <c r="BK115" s="23">
        <f t="shared" si="138"/>
        <v>0</v>
      </c>
      <c r="BL115" s="23">
        <f t="shared" si="138"/>
        <v>0</v>
      </c>
      <c r="BM115" s="23">
        <f t="shared" si="138"/>
        <v>0</v>
      </c>
      <c r="BN115" s="23">
        <f t="shared" si="138"/>
        <v>0</v>
      </c>
      <c r="BO115" s="23">
        <f t="shared" si="138"/>
        <v>1</v>
      </c>
      <c r="BP115" s="23">
        <f t="shared" si="138"/>
        <v>1</v>
      </c>
      <c r="BQ115" s="23">
        <f t="shared" ref="BQ115:CQ115" si="139">IF(OR(BR110=1,BR110=2,BR112="x"),1,BR112)</f>
        <v>1</v>
      </c>
      <c r="BR115" s="23">
        <f t="shared" si="139"/>
        <v>1</v>
      </c>
      <c r="BS115" s="23">
        <f t="shared" si="139"/>
        <v>1</v>
      </c>
      <c r="BT115" s="23">
        <f t="shared" si="139"/>
        <v>0</v>
      </c>
      <c r="BU115" s="23">
        <f t="shared" si="139"/>
        <v>0</v>
      </c>
      <c r="BV115" s="23">
        <f t="shared" si="139"/>
        <v>1</v>
      </c>
      <c r="BW115" s="23">
        <f t="shared" si="139"/>
        <v>1</v>
      </c>
      <c r="BX115" s="23">
        <f t="shared" si="139"/>
        <v>1</v>
      </c>
      <c r="BY115" s="23">
        <f t="shared" si="139"/>
        <v>1</v>
      </c>
      <c r="BZ115" s="23">
        <f t="shared" si="139"/>
        <v>1</v>
      </c>
      <c r="CA115" s="23">
        <f t="shared" si="139"/>
        <v>1</v>
      </c>
      <c r="CB115" s="23">
        <f t="shared" si="139"/>
        <v>0</v>
      </c>
      <c r="CC115" s="23">
        <f t="shared" si="139"/>
        <v>1</v>
      </c>
      <c r="CD115" s="23">
        <f t="shared" si="139"/>
        <v>1</v>
      </c>
      <c r="CE115" s="23">
        <f t="shared" si="139"/>
        <v>1</v>
      </c>
      <c r="CF115" s="23">
        <f t="shared" si="139"/>
        <v>1</v>
      </c>
      <c r="CG115" s="23">
        <f t="shared" si="139"/>
        <v>1</v>
      </c>
      <c r="CH115" s="23">
        <f t="shared" si="139"/>
        <v>0</v>
      </c>
      <c r="CI115" s="23">
        <f t="shared" si="139"/>
        <v>0</v>
      </c>
      <c r="CJ115" s="23">
        <f t="shared" si="139"/>
        <v>1</v>
      </c>
      <c r="CK115" s="23">
        <f t="shared" si="139"/>
        <v>1</v>
      </c>
      <c r="CL115" s="23">
        <f t="shared" si="139"/>
        <v>1</v>
      </c>
      <c r="CM115" s="23">
        <f t="shared" si="139"/>
        <v>1</v>
      </c>
      <c r="CN115" s="23">
        <f t="shared" si="139"/>
        <v>1</v>
      </c>
      <c r="CO115" s="23">
        <f t="shared" si="139"/>
        <v>0</v>
      </c>
      <c r="CP115" s="23">
        <f t="shared" si="139"/>
        <v>0</v>
      </c>
      <c r="CQ115" s="23">
        <f t="shared" si="139"/>
        <v>1</v>
      </c>
      <c r="CR115" s="23">
        <f>IF(OR(CS110=1,CS110=2,CS112="x"),1,0)</f>
        <v>1</v>
      </c>
      <c r="CS115" s="23">
        <f t="shared" ref="CS115:FD115" si="140">IF(OR(CT110=1,CT110=2,CT112="x"),1,0)</f>
        <v>1</v>
      </c>
      <c r="CT115" s="23">
        <f t="shared" si="140"/>
        <v>1</v>
      </c>
      <c r="CU115" s="23">
        <f t="shared" si="140"/>
        <v>1</v>
      </c>
      <c r="CV115" s="23">
        <f t="shared" si="140"/>
        <v>1</v>
      </c>
      <c r="CW115" s="23">
        <f t="shared" si="140"/>
        <v>1</v>
      </c>
      <c r="CX115" s="23">
        <f t="shared" si="140"/>
        <v>1</v>
      </c>
      <c r="CY115" s="23">
        <f t="shared" si="140"/>
        <v>1</v>
      </c>
      <c r="CZ115" s="23">
        <f t="shared" si="140"/>
        <v>1</v>
      </c>
      <c r="DA115" s="23">
        <f t="shared" si="140"/>
        <v>1</v>
      </c>
      <c r="DB115" s="23">
        <f t="shared" si="140"/>
        <v>1</v>
      </c>
      <c r="DC115" s="23">
        <f t="shared" si="140"/>
        <v>0</v>
      </c>
      <c r="DD115" s="23">
        <f t="shared" si="140"/>
        <v>0</v>
      </c>
      <c r="DE115" s="23">
        <f t="shared" si="140"/>
        <v>1</v>
      </c>
      <c r="DF115" s="23">
        <f t="shared" si="140"/>
        <v>1</v>
      </c>
      <c r="DG115" s="23">
        <f t="shared" si="140"/>
        <v>1</v>
      </c>
      <c r="DH115" s="23">
        <f t="shared" si="140"/>
        <v>1</v>
      </c>
      <c r="DI115" s="23">
        <f t="shared" si="140"/>
        <v>1</v>
      </c>
      <c r="DJ115" s="23">
        <f t="shared" si="140"/>
        <v>1</v>
      </c>
      <c r="DK115" s="23">
        <f t="shared" si="140"/>
        <v>1</v>
      </c>
      <c r="DL115" s="23">
        <f t="shared" si="140"/>
        <v>0</v>
      </c>
      <c r="DM115" s="23">
        <f t="shared" si="140"/>
        <v>0</v>
      </c>
      <c r="DN115" s="23">
        <f t="shared" si="140"/>
        <v>0</v>
      </c>
      <c r="DO115" s="23">
        <f t="shared" si="140"/>
        <v>0</v>
      </c>
      <c r="DP115" s="23">
        <f t="shared" si="140"/>
        <v>0</v>
      </c>
      <c r="DQ115" s="23">
        <f t="shared" si="140"/>
        <v>0</v>
      </c>
      <c r="DR115" s="23">
        <f t="shared" si="140"/>
        <v>0</v>
      </c>
      <c r="DS115" s="23">
        <f t="shared" si="140"/>
        <v>0</v>
      </c>
      <c r="DT115" s="23">
        <f t="shared" si="140"/>
        <v>1</v>
      </c>
      <c r="DU115" s="23">
        <f t="shared" si="140"/>
        <v>1</v>
      </c>
      <c r="DV115" s="23">
        <f t="shared" si="140"/>
        <v>1</v>
      </c>
      <c r="DW115" s="23">
        <f t="shared" si="140"/>
        <v>1</v>
      </c>
      <c r="DX115" s="23">
        <f t="shared" si="140"/>
        <v>1</v>
      </c>
      <c r="DY115" s="23">
        <f t="shared" si="140"/>
        <v>1</v>
      </c>
      <c r="DZ115" s="23">
        <f t="shared" si="140"/>
        <v>1</v>
      </c>
      <c r="EA115" s="23">
        <f t="shared" si="140"/>
        <v>1</v>
      </c>
      <c r="EB115" s="23">
        <f t="shared" si="140"/>
        <v>1</v>
      </c>
      <c r="EC115" s="23">
        <f t="shared" si="140"/>
        <v>1</v>
      </c>
      <c r="ED115" s="23">
        <f t="shared" si="140"/>
        <v>1</v>
      </c>
      <c r="EE115" s="23">
        <f t="shared" si="140"/>
        <v>0</v>
      </c>
      <c r="EF115" s="23">
        <f t="shared" si="140"/>
        <v>0</v>
      </c>
      <c r="EG115" s="23">
        <f t="shared" si="140"/>
        <v>1</v>
      </c>
      <c r="EH115" s="23">
        <f t="shared" si="140"/>
        <v>1</v>
      </c>
      <c r="EI115" s="23">
        <f t="shared" si="140"/>
        <v>1</v>
      </c>
      <c r="EJ115" s="23">
        <f t="shared" si="140"/>
        <v>1</v>
      </c>
      <c r="EK115" s="23">
        <f t="shared" si="140"/>
        <v>1</v>
      </c>
      <c r="EL115" s="23">
        <f t="shared" si="140"/>
        <v>0</v>
      </c>
      <c r="EM115" s="23">
        <f t="shared" si="140"/>
        <v>0</v>
      </c>
      <c r="EN115" s="23">
        <f t="shared" si="140"/>
        <v>1</v>
      </c>
      <c r="EO115" s="23">
        <f t="shared" si="140"/>
        <v>1</v>
      </c>
      <c r="EP115" s="23">
        <f t="shared" si="140"/>
        <v>1</v>
      </c>
      <c r="EQ115" s="23">
        <f t="shared" si="140"/>
        <v>1</v>
      </c>
      <c r="ER115" s="23">
        <f t="shared" si="140"/>
        <v>1</v>
      </c>
      <c r="ES115" s="23">
        <f t="shared" si="140"/>
        <v>0</v>
      </c>
      <c r="ET115" s="23">
        <f t="shared" si="140"/>
        <v>0</v>
      </c>
      <c r="EU115" s="23">
        <f t="shared" si="140"/>
        <v>1</v>
      </c>
      <c r="EV115" s="23">
        <f t="shared" si="140"/>
        <v>1</v>
      </c>
      <c r="EW115" s="23">
        <f t="shared" si="140"/>
        <v>1</v>
      </c>
      <c r="EX115" s="23">
        <f t="shared" si="140"/>
        <v>1</v>
      </c>
      <c r="EY115" s="23">
        <f t="shared" si="140"/>
        <v>1</v>
      </c>
      <c r="EZ115" s="23">
        <f t="shared" si="140"/>
        <v>0</v>
      </c>
      <c r="FA115" s="23">
        <f t="shared" si="140"/>
        <v>0</v>
      </c>
      <c r="FB115" s="23">
        <f t="shared" si="140"/>
        <v>1</v>
      </c>
      <c r="FC115" s="23">
        <f t="shared" si="140"/>
        <v>1</v>
      </c>
      <c r="FD115" s="23">
        <f t="shared" si="140"/>
        <v>1</v>
      </c>
      <c r="FE115" s="23">
        <f t="shared" ref="FE115:FV115" si="141">IF(OR(FF110=1,FF110=2,FF112="x"),1,0)</f>
        <v>0</v>
      </c>
      <c r="FF115" s="23">
        <f t="shared" si="141"/>
        <v>0</v>
      </c>
      <c r="FG115" s="23">
        <f t="shared" si="141"/>
        <v>0</v>
      </c>
      <c r="FH115" s="23">
        <f t="shared" si="141"/>
        <v>0</v>
      </c>
      <c r="FI115" s="23">
        <f t="shared" si="141"/>
        <v>1</v>
      </c>
      <c r="FJ115" s="23">
        <f t="shared" si="141"/>
        <v>1</v>
      </c>
      <c r="FK115" s="23">
        <f t="shared" si="141"/>
        <v>1</v>
      </c>
      <c r="FL115" s="23">
        <f t="shared" si="141"/>
        <v>1</v>
      </c>
      <c r="FM115" s="23">
        <f t="shared" si="141"/>
        <v>1</v>
      </c>
      <c r="FN115" s="23">
        <f t="shared" si="141"/>
        <v>0</v>
      </c>
      <c r="FO115" s="23">
        <f t="shared" si="141"/>
        <v>0</v>
      </c>
      <c r="FP115" s="23">
        <f t="shared" si="141"/>
        <v>0</v>
      </c>
      <c r="FQ115" s="23">
        <f t="shared" si="141"/>
        <v>1</v>
      </c>
      <c r="FR115" s="23">
        <f t="shared" si="141"/>
        <v>1</v>
      </c>
      <c r="FS115" s="23">
        <f t="shared" si="141"/>
        <v>1</v>
      </c>
      <c r="FT115" s="23">
        <f t="shared" si="141"/>
        <v>1</v>
      </c>
      <c r="FU115" s="23">
        <f t="shared" si="141"/>
        <v>0</v>
      </c>
      <c r="FV115" s="23">
        <f t="shared" si="141"/>
        <v>0</v>
      </c>
      <c r="FW115" s="23" t="e">
        <f>IF(OR(#REF!=1,#REF!=2,#REF!="x"),1,0)</f>
        <v>#REF!</v>
      </c>
    </row>
    <row r="116" spans="1:179" ht="12" hidden="1" customHeight="1" x14ac:dyDescent="0.25">
      <c r="A116" s="34" t="s">
        <v>35</v>
      </c>
      <c r="B116" s="22" t="s">
        <v>13</v>
      </c>
      <c r="C116" s="25"/>
      <c r="D116" s="25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 t="s">
        <v>26</v>
      </c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  <c r="AY116" s="26"/>
      <c r="AZ116" s="26"/>
      <c r="BA116" s="26"/>
      <c r="BB116" s="26"/>
      <c r="BC116" s="26"/>
      <c r="BD116" s="26"/>
      <c r="BE116" s="26"/>
      <c r="BF116" s="26"/>
      <c r="BG116" s="26"/>
      <c r="BH116" s="26"/>
      <c r="BI116" s="26"/>
      <c r="BJ116" s="26"/>
      <c r="BK116" s="26"/>
      <c r="BL116" s="26"/>
      <c r="BM116" s="26"/>
      <c r="BN116" s="26"/>
      <c r="BO116" s="26"/>
      <c r="BP116" s="26"/>
      <c r="BQ116" s="26"/>
      <c r="BR116" s="26"/>
      <c r="BS116" s="26"/>
      <c r="BT116" s="26"/>
      <c r="BU116" s="26"/>
      <c r="BV116" s="26"/>
      <c r="BW116" s="26"/>
      <c r="BX116" s="26"/>
      <c r="BY116" s="26"/>
      <c r="BZ116" s="26"/>
      <c r="CA116" s="26"/>
      <c r="CB116" s="26" t="s">
        <v>26</v>
      </c>
      <c r="CC116" s="26"/>
      <c r="CD116" s="26"/>
      <c r="CE116" s="26"/>
      <c r="CF116" s="26"/>
      <c r="CG116" s="26"/>
      <c r="CH116" s="26"/>
      <c r="CI116" s="26"/>
      <c r="CJ116" s="26"/>
      <c r="CK116" s="26"/>
      <c r="CL116" s="26"/>
      <c r="CM116" s="26"/>
      <c r="CN116" s="26"/>
      <c r="CO116" s="26"/>
      <c r="CP116" s="26"/>
      <c r="CQ116" s="26"/>
      <c r="CR116" s="26"/>
      <c r="CS116" s="26"/>
      <c r="CT116" s="26"/>
      <c r="CU116" s="26"/>
      <c r="CV116" s="26"/>
      <c r="CW116" s="26"/>
      <c r="CX116" s="26" t="s">
        <v>24</v>
      </c>
      <c r="CY116" s="26"/>
      <c r="CZ116" s="26"/>
      <c r="DA116" s="26"/>
      <c r="DB116" s="26"/>
      <c r="DC116" s="26"/>
      <c r="DD116" s="26"/>
      <c r="DE116" s="26"/>
      <c r="DF116" s="26"/>
      <c r="DG116" s="26"/>
      <c r="DH116" s="26"/>
      <c r="DI116" s="26"/>
      <c r="DJ116" s="26"/>
      <c r="DK116" s="26"/>
      <c r="DL116" s="26"/>
      <c r="DM116" s="26"/>
      <c r="DN116" s="26"/>
      <c r="DO116" s="26"/>
      <c r="DP116" s="26"/>
      <c r="DQ116" s="26"/>
      <c r="DR116" s="26"/>
      <c r="DS116" s="26"/>
      <c r="DT116" s="26"/>
      <c r="DU116" s="26"/>
      <c r="DV116" s="26"/>
      <c r="DW116" s="26"/>
      <c r="DX116" s="26"/>
      <c r="DY116" s="26"/>
      <c r="DZ116" s="26" t="s">
        <v>21</v>
      </c>
      <c r="EA116" s="26"/>
      <c r="EB116" s="26"/>
      <c r="EC116" s="26"/>
      <c r="ED116" s="26"/>
      <c r="EE116" s="26"/>
      <c r="EF116" s="26"/>
      <c r="EG116" s="26"/>
      <c r="EH116" s="26"/>
      <c r="EI116" s="26"/>
      <c r="EJ116" s="26"/>
      <c r="EK116" s="26"/>
      <c r="EL116" s="26"/>
      <c r="EM116" s="26"/>
      <c r="EN116" s="26"/>
      <c r="EO116" s="26"/>
      <c r="EP116" s="26"/>
      <c r="EQ116" s="26"/>
      <c r="ER116" s="26"/>
      <c r="ES116" s="26"/>
      <c r="ET116" s="26"/>
      <c r="EU116" s="26"/>
      <c r="EV116" s="26"/>
      <c r="EW116" s="26"/>
      <c r="EX116" s="26"/>
      <c r="EY116" s="26"/>
      <c r="EZ116" s="26"/>
      <c r="FA116" s="26"/>
      <c r="FB116" s="26"/>
      <c r="FC116" s="26"/>
      <c r="FD116" s="26"/>
      <c r="FE116" s="26"/>
      <c r="FF116" s="26"/>
      <c r="FG116" s="26"/>
      <c r="FH116" s="26"/>
      <c r="FI116" s="26"/>
      <c r="FJ116" s="26"/>
      <c r="FK116" s="26"/>
      <c r="FL116" s="26"/>
      <c r="FM116" s="26"/>
      <c r="FN116" s="26"/>
      <c r="FO116" s="26"/>
      <c r="FP116" s="26"/>
      <c r="FQ116" s="26"/>
      <c r="FR116" s="26"/>
      <c r="FS116" s="26"/>
      <c r="FT116" s="26"/>
      <c r="FU116" s="26"/>
      <c r="FV116" s="26"/>
      <c r="FW116" s="26"/>
    </row>
    <row r="117" spans="1:179" ht="12" hidden="1" customHeight="1" x14ac:dyDescent="0.25">
      <c r="A117" s="34" t="s">
        <v>35</v>
      </c>
      <c r="B117" s="28" t="s">
        <v>14</v>
      </c>
      <c r="C117" s="29"/>
      <c r="D117" s="29"/>
      <c r="E117" s="30"/>
      <c r="F117" s="30"/>
      <c r="G117" s="30"/>
      <c r="H117" s="30"/>
      <c r="I117" s="30"/>
      <c r="J117" s="30"/>
      <c r="K117" s="30"/>
      <c r="L117" s="38" t="s">
        <v>15</v>
      </c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  <c r="AY117" s="30"/>
      <c r="AZ117" s="30"/>
      <c r="BA117" s="30"/>
      <c r="BB117" s="30"/>
      <c r="BC117" s="30"/>
      <c r="BD117" s="30"/>
      <c r="BE117" s="30"/>
      <c r="BF117" s="30"/>
      <c r="BG117" s="30"/>
      <c r="BH117" s="30"/>
      <c r="BI117" s="30"/>
      <c r="BJ117" s="30"/>
      <c r="BK117" s="30"/>
      <c r="BL117" s="30"/>
      <c r="BM117" s="30"/>
      <c r="BN117" s="30"/>
      <c r="BO117" s="30"/>
      <c r="BP117" s="30"/>
      <c r="BQ117" s="38" t="s">
        <v>36</v>
      </c>
      <c r="BR117" s="30"/>
      <c r="BS117" s="30"/>
      <c r="BT117" s="30"/>
      <c r="BU117" s="30"/>
      <c r="BV117" s="30"/>
      <c r="BW117" s="30"/>
      <c r="BX117" s="30"/>
      <c r="BY117" s="30"/>
      <c r="BZ117" s="30"/>
      <c r="CA117" s="30"/>
      <c r="CB117" s="30"/>
      <c r="CC117" s="30"/>
      <c r="CD117" s="30"/>
      <c r="CE117" s="30"/>
      <c r="CF117" s="30"/>
      <c r="CG117" s="30"/>
      <c r="CH117" s="30"/>
      <c r="CI117" s="30"/>
      <c r="CJ117" s="30"/>
      <c r="CK117" s="30"/>
      <c r="CL117" s="30"/>
      <c r="CM117" s="30"/>
      <c r="CN117" s="30"/>
      <c r="CO117" s="30"/>
      <c r="CP117" s="30"/>
      <c r="CQ117" s="30"/>
      <c r="CR117" s="30"/>
      <c r="CS117" s="30" t="s">
        <v>24</v>
      </c>
      <c r="CT117" s="30"/>
      <c r="CU117" s="30"/>
      <c r="CV117" s="30"/>
      <c r="CW117" s="30"/>
      <c r="CX117" s="30"/>
      <c r="CY117" s="30"/>
      <c r="CZ117" s="30"/>
      <c r="DA117" s="30"/>
      <c r="DB117" s="30"/>
      <c r="DC117" s="30"/>
      <c r="DD117" s="30"/>
      <c r="DE117" s="30"/>
      <c r="DF117" s="30"/>
      <c r="DG117" s="30"/>
      <c r="DH117" s="30"/>
      <c r="DI117" s="30"/>
      <c r="DJ117" s="30"/>
      <c r="DK117" s="30"/>
      <c r="DL117" s="30"/>
      <c r="DM117" s="30"/>
      <c r="DN117" s="30"/>
      <c r="DO117" s="30"/>
      <c r="DP117" s="30"/>
      <c r="DQ117" s="30"/>
      <c r="DR117" s="30"/>
      <c r="DS117" s="30"/>
      <c r="DT117" s="30"/>
      <c r="DU117" s="30"/>
      <c r="DV117" s="30"/>
      <c r="DW117" s="30"/>
      <c r="DX117" s="30"/>
      <c r="DY117" s="30"/>
      <c r="DZ117" s="30"/>
      <c r="EA117" s="30"/>
      <c r="EB117" s="30"/>
      <c r="EC117" s="30"/>
      <c r="ED117" s="30"/>
      <c r="EE117" s="30"/>
      <c r="EF117" s="30"/>
      <c r="EG117" s="30"/>
      <c r="EH117" s="30"/>
      <c r="EI117" s="30"/>
      <c r="EJ117" s="30"/>
      <c r="EK117" s="30"/>
      <c r="EL117" s="30"/>
      <c r="EM117" s="30"/>
      <c r="EN117" s="30"/>
      <c r="EO117" s="30"/>
      <c r="EP117" s="30"/>
      <c r="EQ117" s="38"/>
      <c r="ER117" s="30"/>
      <c r="ES117" s="30"/>
      <c r="ET117" s="30"/>
      <c r="EU117" s="30"/>
      <c r="EV117" s="30"/>
      <c r="EW117" s="30"/>
      <c r="EX117" s="30" t="s">
        <v>23</v>
      </c>
      <c r="EY117" s="30"/>
      <c r="EZ117" s="30"/>
      <c r="FA117" s="30"/>
      <c r="FB117" s="30"/>
      <c r="FC117" s="30"/>
      <c r="FD117" s="30"/>
      <c r="FE117" s="30"/>
      <c r="FF117" s="30"/>
      <c r="FG117" s="30"/>
      <c r="FH117" s="30"/>
      <c r="FI117" s="30"/>
      <c r="FJ117" s="30"/>
      <c r="FK117" s="30"/>
      <c r="FL117" s="30"/>
      <c r="FM117" s="30"/>
      <c r="FN117" s="30"/>
      <c r="FO117" s="30"/>
      <c r="FP117" s="30"/>
      <c r="FQ117" s="30"/>
      <c r="FR117" s="30"/>
      <c r="FS117" s="30"/>
      <c r="FT117" s="30"/>
      <c r="FU117" s="30"/>
      <c r="FV117" s="30"/>
      <c r="FW117" s="30"/>
    </row>
    <row r="118" spans="1:179" ht="9" hidden="1" customHeight="1" x14ac:dyDescent="0.25">
      <c r="A118" s="6"/>
      <c r="B118" s="31"/>
      <c r="C118" s="8"/>
      <c r="D118" s="8"/>
      <c r="E118" s="43">
        <f>E55</f>
        <v>43458</v>
      </c>
      <c r="F118" s="43">
        <f t="shared" ref="F118:BQ118" si="142">F55</f>
        <v>43459</v>
      </c>
      <c r="G118" s="43">
        <f t="shared" si="142"/>
        <v>43460</v>
      </c>
      <c r="H118" s="43">
        <f t="shared" si="142"/>
        <v>43461</v>
      </c>
      <c r="I118" s="43">
        <f t="shared" si="142"/>
        <v>43462</v>
      </c>
      <c r="J118" s="44">
        <f t="shared" si="142"/>
        <v>43463</v>
      </c>
      <c r="K118" s="44">
        <f t="shared" si="142"/>
        <v>43464</v>
      </c>
      <c r="L118" s="43">
        <f t="shared" si="142"/>
        <v>43465</v>
      </c>
      <c r="M118" s="43">
        <f t="shared" si="142"/>
        <v>43466</v>
      </c>
      <c r="N118" s="43">
        <f t="shared" si="142"/>
        <v>43467</v>
      </c>
      <c r="O118" s="43">
        <f t="shared" si="142"/>
        <v>43468</v>
      </c>
      <c r="P118" s="43">
        <f t="shared" si="142"/>
        <v>43469</v>
      </c>
      <c r="Q118" s="44">
        <f t="shared" si="142"/>
        <v>43470</v>
      </c>
      <c r="R118" s="44">
        <f t="shared" si="142"/>
        <v>43471</v>
      </c>
      <c r="S118" s="43">
        <f t="shared" si="142"/>
        <v>43472</v>
      </c>
      <c r="T118" s="43">
        <f t="shared" si="142"/>
        <v>43473</v>
      </c>
      <c r="U118" s="43">
        <f t="shared" si="142"/>
        <v>43474</v>
      </c>
      <c r="V118" s="43">
        <f t="shared" si="142"/>
        <v>43475</v>
      </c>
      <c r="W118" s="43">
        <f t="shared" si="142"/>
        <v>43476</v>
      </c>
      <c r="X118" s="44">
        <f t="shared" si="142"/>
        <v>43477</v>
      </c>
      <c r="Y118" s="44">
        <f t="shared" si="142"/>
        <v>43478</v>
      </c>
      <c r="Z118" s="43">
        <f t="shared" si="142"/>
        <v>43479</v>
      </c>
      <c r="AA118" s="43">
        <f t="shared" si="142"/>
        <v>43480</v>
      </c>
      <c r="AB118" s="43">
        <f t="shared" si="142"/>
        <v>43481</v>
      </c>
      <c r="AC118" s="43">
        <f t="shared" si="142"/>
        <v>43482</v>
      </c>
      <c r="AD118" s="43">
        <f t="shared" si="142"/>
        <v>43483</v>
      </c>
      <c r="AE118" s="44">
        <f t="shared" si="142"/>
        <v>43484</v>
      </c>
      <c r="AF118" s="44">
        <f t="shared" si="142"/>
        <v>43485</v>
      </c>
      <c r="AG118" s="43">
        <f t="shared" si="142"/>
        <v>43486</v>
      </c>
      <c r="AH118" s="43">
        <f t="shared" si="142"/>
        <v>43487</v>
      </c>
      <c r="AI118" s="43">
        <f t="shared" si="142"/>
        <v>43488</v>
      </c>
      <c r="AJ118" s="43">
        <f t="shared" si="142"/>
        <v>43489</v>
      </c>
      <c r="AK118" s="43">
        <f t="shared" si="142"/>
        <v>43490</v>
      </c>
      <c r="AL118" s="44">
        <f t="shared" si="142"/>
        <v>43491</v>
      </c>
      <c r="AM118" s="44">
        <f t="shared" si="142"/>
        <v>43492</v>
      </c>
      <c r="AN118" s="43">
        <f t="shared" si="142"/>
        <v>43493</v>
      </c>
      <c r="AO118" s="43">
        <f t="shared" si="142"/>
        <v>43494</v>
      </c>
      <c r="AP118" s="43">
        <f t="shared" si="142"/>
        <v>43495</v>
      </c>
      <c r="AQ118" s="43">
        <f t="shared" si="142"/>
        <v>43496</v>
      </c>
      <c r="AR118" s="43">
        <f t="shared" si="142"/>
        <v>43497</v>
      </c>
      <c r="AS118" s="44">
        <f t="shared" si="142"/>
        <v>43498</v>
      </c>
      <c r="AT118" s="44">
        <f t="shared" si="142"/>
        <v>43499</v>
      </c>
      <c r="AU118" s="43">
        <f t="shared" si="142"/>
        <v>43500</v>
      </c>
      <c r="AV118" s="43">
        <f t="shared" si="142"/>
        <v>43501</v>
      </c>
      <c r="AW118" s="43">
        <f t="shared" si="142"/>
        <v>43502</v>
      </c>
      <c r="AX118" s="43">
        <f t="shared" si="142"/>
        <v>43503</v>
      </c>
      <c r="AY118" s="43">
        <f t="shared" si="142"/>
        <v>43504</v>
      </c>
      <c r="AZ118" s="44">
        <f t="shared" si="142"/>
        <v>43505</v>
      </c>
      <c r="BA118" s="44">
        <f t="shared" si="142"/>
        <v>43506</v>
      </c>
      <c r="BB118" s="43">
        <f t="shared" si="142"/>
        <v>43507</v>
      </c>
      <c r="BC118" s="43">
        <f t="shared" si="142"/>
        <v>43508</v>
      </c>
      <c r="BD118" s="43">
        <f t="shared" si="142"/>
        <v>43509</v>
      </c>
      <c r="BE118" s="43">
        <f t="shared" si="142"/>
        <v>43510</v>
      </c>
      <c r="BF118" s="43">
        <f t="shared" si="142"/>
        <v>43511</v>
      </c>
      <c r="BG118" s="44">
        <f t="shared" si="142"/>
        <v>43512</v>
      </c>
      <c r="BH118" s="44">
        <f t="shared" si="142"/>
        <v>43513</v>
      </c>
      <c r="BI118" s="43">
        <f t="shared" si="142"/>
        <v>43514</v>
      </c>
      <c r="BJ118" s="43">
        <f t="shared" si="142"/>
        <v>43515</v>
      </c>
      <c r="BK118" s="43">
        <f t="shared" si="142"/>
        <v>43516</v>
      </c>
      <c r="BL118" s="43">
        <f t="shared" si="142"/>
        <v>43517</v>
      </c>
      <c r="BM118" s="43">
        <f t="shared" si="142"/>
        <v>43518</v>
      </c>
      <c r="BN118" s="44">
        <f t="shared" si="142"/>
        <v>43519</v>
      </c>
      <c r="BO118" s="44">
        <f t="shared" si="142"/>
        <v>43520</v>
      </c>
      <c r="BP118" s="43">
        <f t="shared" si="142"/>
        <v>43521</v>
      </c>
      <c r="BQ118" s="43">
        <f t="shared" si="142"/>
        <v>43522</v>
      </c>
      <c r="BR118" s="43">
        <f t="shared" ref="BR118:EC118" si="143">BR55</f>
        <v>43523</v>
      </c>
      <c r="BS118" s="43">
        <f t="shared" si="143"/>
        <v>43524</v>
      </c>
      <c r="BT118" s="43">
        <f t="shared" si="143"/>
        <v>43525</v>
      </c>
      <c r="BU118" s="44">
        <f t="shared" si="143"/>
        <v>43526</v>
      </c>
      <c r="BV118" s="44">
        <f t="shared" si="143"/>
        <v>43527</v>
      </c>
      <c r="BW118" s="43">
        <f t="shared" si="143"/>
        <v>43528</v>
      </c>
      <c r="BX118" s="43">
        <f t="shared" si="143"/>
        <v>43529</v>
      </c>
      <c r="BY118" s="43">
        <f t="shared" si="143"/>
        <v>43530</v>
      </c>
      <c r="BZ118" s="43">
        <f t="shared" si="143"/>
        <v>43531</v>
      </c>
      <c r="CA118" s="43">
        <f t="shared" si="143"/>
        <v>43532</v>
      </c>
      <c r="CB118" s="44">
        <f t="shared" si="143"/>
        <v>43533</v>
      </c>
      <c r="CC118" s="44">
        <f t="shared" si="143"/>
        <v>43534</v>
      </c>
      <c r="CD118" s="43">
        <f t="shared" si="143"/>
        <v>43535</v>
      </c>
      <c r="CE118" s="43">
        <f t="shared" si="143"/>
        <v>43536</v>
      </c>
      <c r="CF118" s="43">
        <f t="shared" si="143"/>
        <v>43537</v>
      </c>
      <c r="CG118" s="43">
        <f t="shared" si="143"/>
        <v>43538</v>
      </c>
      <c r="CH118" s="43">
        <f t="shared" si="143"/>
        <v>43539</v>
      </c>
      <c r="CI118" s="44">
        <f t="shared" si="143"/>
        <v>43540</v>
      </c>
      <c r="CJ118" s="44">
        <f t="shared" si="143"/>
        <v>43541</v>
      </c>
      <c r="CK118" s="43">
        <f t="shared" si="143"/>
        <v>43542</v>
      </c>
      <c r="CL118" s="43">
        <f t="shared" si="143"/>
        <v>43543</v>
      </c>
      <c r="CM118" s="43">
        <f t="shared" si="143"/>
        <v>43544</v>
      </c>
      <c r="CN118" s="43">
        <f t="shared" si="143"/>
        <v>43545</v>
      </c>
      <c r="CO118" s="43">
        <f t="shared" si="143"/>
        <v>43546</v>
      </c>
      <c r="CP118" s="44">
        <f t="shared" si="143"/>
        <v>43547</v>
      </c>
      <c r="CQ118" s="44">
        <f t="shared" si="143"/>
        <v>43548</v>
      </c>
      <c r="CR118" s="43">
        <f t="shared" si="143"/>
        <v>43549</v>
      </c>
      <c r="CS118" s="43">
        <f t="shared" si="143"/>
        <v>43550</v>
      </c>
      <c r="CT118" s="43">
        <f t="shared" si="143"/>
        <v>43551</v>
      </c>
      <c r="CU118" s="43">
        <f t="shared" si="143"/>
        <v>43552</v>
      </c>
      <c r="CV118" s="43">
        <f t="shared" si="143"/>
        <v>43553</v>
      </c>
      <c r="CW118" s="44">
        <f t="shared" si="143"/>
        <v>43554</v>
      </c>
      <c r="CX118" s="44">
        <f t="shared" si="143"/>
        <v>43555</v>
      </c>
      <c r="CY118" s="43">
        <f t="shared" si="143"/>
        <v>43556</v>
      </c>
      <c r="CZ118" s="43">
        <f t="shared" si="143"/>
        <v>43557</v>
      </c>
      <c r="DA118" s="43">
        <f t="shared" si="143"/>
        <v>43558</v>
      </c>
      <c r="DB118" s="43">
        <f t="shared" si="143"/>
        <v>43559</v>
      </c>
      <c r="DC118" s="43">
        <f t="shared" si="143"/>
        <v>43560</v>
      </c>
      <c r="DD118" s="44">
        <f t="shared" si="143"/>
        <v>43561</v>
      </c>
      <c r="DE118" s="44">
        <f t="shared" si="143"/>
        <v>43562</v>
      </c>
      <c r="DF118" s="43">
        <f t="shared" si="143"/>
        <v>43563</v>
      </c>
      <c r="DG118" s="43">
        <f t="shared" si="143"/>
        <v>43564</v>
      </c>
      <c r="DH118" s="43">
        <f t="shared" si="143"/>
        <v>43565</v>
      </c>
      <c r="DI118" s="43">
        <f t="shared" si="143"/>
        <v>43566</v>
      </c>
      <c r="DJ118" s="43">
        <f t="shared" si="143"/>
        <v>43567</v>
      </c>
      <c r="DK118" s="44">
        <f t="shared" si="143"/>
        <v>43568</v>
      </c>
      <c r="DL118" s="44">
        <f t="shared" si="143"/>
        <v>43569</v>
      </c>
      <c r="DM118" s="43">
        <f t="shared" si="143"/>
        <v>43570</v>
      </c>
      <c r="DN118" s="43">
        <f t="shared" si="143"/>
        <v>43571</v>
      </c>
      <c r="DO118" s="43">
        <f t="shared" si="143"/>
        <v>43572</v>
      </c>
      <c r="DP118" s="43">
        <f t="shared" si="143"/>
        <v>43573</v>
      </c>
      <c r="DQ118" s="43">
        <f t="shared" si="143"/>
        <v>43574</v>
      </c>
      <c r="DR118" s="44">
        <f t="shared" si="143"/>
        <v>43575</v>
      </c>
      <c r="DS118" s="44">
        <f t="shared" si="143"/>
        <v>43576</v>
      </c>
      <c r="DT118" s="43">
        <f t="shared" si="143"/>
        <v>43577</v>
      </c>
      <c r="DU118" s="43">
        <f t="shared" si="143"/>
        <v>43578</v>
      </c>
      <c r="DV118" s="43">
        <f t="shared" si="143"/>
        <v>43579</v>
      </c>
      <c r="DW118" s="43">
        <f t="shared" si="143"/>
        <v>43580</v>
      </c>
      <c r="DX118" s="43">
        <f t="shared" si="143"/>
        <v>43581</v>
      </c>
      <c r="DY118" s="44">
        <f t="shared" si="143"/>
        <v>43582</v>
      </c>
      <c r="DZ118" s="44">
        <f t="shared" si="143"/>
        <v>43583</v>
      </c>
      <c r="EA118" s="43">
        <f t="shared" si="143"/>
        <v>43584</v>
      </c>
      <c r="EB118" s="43">
        <f t="shared" si="143"/>
        <v>43585</v>
      </c>
      <c r="EC118" s="43">
        <f t="shared" si="143"/>
        <v>43586</v>
      </c>
      <c r="ED118" s="43">
        <f t="shared" ref="ED118:FW118" si="144">ED55</f>
        <v>43587</v>
      </c>
      <c r="EE118" s="43">
        <f t="shared" si="144"/>
        <v>43588</v>
      </c>
      <c r="EF118" s="44">
        <f t="shared" si="144"/>
        <v>43589</v>
      </c>
      <c r="EG118" s="44">
        <f t="shared" si="144"/>
        <v>43590</v>
      </c>
      <c r="EH118" s="43">
        <f t="shared" si="144"/>
        <v>43591</v>
      </c>
      <c r="EI118" s="43">
        <f t="shared" si="144"/>
        <v>43592</v>
      </c>
      <c r="EJ118" s="43">
        <f t="shared" si="144"/>
        <v>43593</v>
      </c>
      <c r="EK118" s="43">
        <f t="shared" si="144"/>
        <v>43594</v>
      </c>
      <c r="EL118" s="43">
        <f t="shared" si="144"/>
        <v>43595</v>
      </c>
      <c r="EM118" s="44">
        <f t="shared" si="144"/>
        <v>43596</v>
      </c>
      <c r="EN118" s="44">
        <f t="shared" si="144"/>
        <v>43597</v>
      </c>
      <c r="EO118" s="43">
        <f t="shared" si="144"/>
        <v>43598</v>
      </c>
      <c r="EP118" s="43">
        <f t="shared" si="144"/>
        <v>43599</v>
      </c>
      <c r="EQ118" s="43">
        <f t="shared" si="144"/>
        <v>43600</v>
      </c>
      <c r="ER118" s="43">
        <f t="shared" si="144"/>
        <v>43601</v>
      </c>
      <c r="ES118" s="43">
        <f t="shared" si="144"/>
        <v>43602</v>
      </c>
      <c r="ET118" s="44">
        <f t="shared" si="144"/>
        <v>43603</v>
      </c>
      <c r="EU118" s="44">
        <f t="shared" si="144"/>
        <v>43604</v>
      </c>
      <c r="EV118" s="43">
        <f t="shared" si="144"/>
        <v>43605</v>
      </c>
      <c r="EW118" s="43">
        <f t="shared" si="144"/>
        <v>43606</v>
      </c>
      <c r="EX118" s="43">
        <f t="shared" si="144"/>
        <v>43607</v>
      </c>
      <c r="EY118" s="43">
        <f t="shared" si="144"/>
        <v>43608</v>
      </c>
      <c r="EZ118" s="43">
        <f t="shared" si="144"/>
        <v>43609</v>
      </c>
      <c r="FA118" s="44">
        <f t="shared" si="144"/>
        <v>43610</v>
      </c>
      <c r="FB118" s="44">
        <f t="shared" si="144"/>
        <v>43611</v>
      </c>
      <c r="FC118" s="43">
        <f t="shared" si="144"/>
        <v>43612</v>
      </c>
      <c r="FD118" s="43">
        <f t="shared" si="144"/>
        <v>43613</v>
      </c>
      <c r="FE118" s="43">
        <f t="shared" si="144"/>
        <v>43614</v>
      </c>
      <c r="FF118" s="43">
        <f t="shared" si="144"/>
        <v>43615</v>
      </c>
      <c r="FG118" s="43">
        <f t="shared" si="144"/>
        <v>43616</v>
      </c>
      <c r="FH118" s="44">
        <f t="shared" si="144"/>
        <v>43617</v>
      </c>
      <c r="FI118" s="44">
        <f t="shared" si="144"/>
        <v>43618</v>
      </c>
      <c r="FJ118" s="43">
        <f t="shared" si="144"/>
        <v>43619</v>
      </c>
      <c r="FK118" s="43">
        <f t="shared" si="144"/>
        <v>43620</v>
      </c>
      <c r="FL118" s="43">
        <f t="shared" si="144"/>
        <v>43621</v>
      </c>
      <c r="FM118" s="43">
        <f t="shared" si="144"/>
        <v>43622</v>
      </c>
      <c r="FN118" s="43">
        <f t="shared" si="144"/>
        <v>43623</v>
      </c>
      <c r="FO118" s="44">
        <f t="shared" si="144"/>
        <v>43624</v>
      </c>
      <c r="FP118" s="44">
        <f t="shared" si="144"/>
        <v>43625</v>
      </c>
      <c r="FQ118" s="43">
        <f t="shared" si="144"/>
        <v>43626</v>
      </c>
      <c r="FR118" s="43">
        <f t="shared" si="144"/>
        <v>43627</v>
      </c>
      <c r="FS118" s="43">
        <f t="shared" si="144"/>
        <v>43628</v>
      </c>
      <c r="FT118" s="43">
        <f t="shared" si="144"/>
        <v>43629</v>
      </c>
      <c r="FU118" s="43">
        <f t="shared" si="144"/>
        <v>43630</v>
      </c>
      <c r="FV118" s="44">
        <f t="shared" si="144"/>
        <v>43631</v>
      </c>
      <c r="FW118" s="44">
        <f t="shared" si="144"/>
        <v>43632</v>
      </c>
    </row>
    <row r="119" spans="1:179" ht="9.9499999999999993" customHeight="1" thickTop="1" x14ac:dyDescent="0.25">
      <c r="A119" s="34" t="s">
        <v>37</v>
      </c>
      <c r="B119" s="88" t="s">
        <v>37</v>
      </c>
      <c r="C119" s="35"/>
      <c r="D119" s="35"/>
      <c r="E119" s="41">
        <f>INDEX('[1]2019'!$M$7:$NZ$33,MATCH($B$119,'[1]2019'!$C$7:$C$33,0),MATCH(E91,'[1]2019'!$M$5:$NZ$5))</f>
        <v>2</v>
      </c>
      <c r="F119" s="41">
        <f>INDEX('[1]2019'!$M$7:$NZ$33,MATCH($B$119,'[1]2019'!$C$7:$C$33,0),MATCH(F91,'[1]2019'!$M$5:$NZ$5))</f>
        <v>2</v>
      </c>
      <c r="G119" s="41">
        <f>INDEX('[1]2019'!$M$7:$NZ$33,MATCH($B$119,'[1]2019'!$C$7:$C$33,0),MATCH(G91,'[1]2019'!$M$5:$NZ$5))</f>
        <v>0</v>
      </c>
      <c r="H119" s="41">
        <f>INDEX('[1]2019'!$M$7:$NZ$33,MATCH($B$119,'[1]2019'!$C$7:$C$33,0),MATCH(H91,'[1]2019'!$M$5:$NZ$5))</f>
        <v>0</v>
      </c>
      <c r="I119" s="41">
        <f>INDEX('[1]2019'!$M$7:$NZ$33,MATCH($B$119,'[1]2019'!$C$7:$C$33,0),MATCH(I91,'[1]2019'!$M$5:$NZ$5))</f>
        <v>2</v>
      </c>
      <c r="J119" s="41">
        <f>INDEX('[1]2019'!$M$7:$NZ$33,MATCH($B$119,'[1]2019'!$C$7:$C$33,0),MATCH(J91,'[1]2019'!$M$5:$NZ$5))</f>
        <v>2</v>
      </c>
      <c r="K119" s="41">
        <f>INDEX('[1]2019'!$M$7:$NZ$33,MATCH($B$119,'[1]2019'!$C$7:$C$33,0),MATCH(K91,'[1]2019'!$M$5:$NZ$5))</f>
        <v>2</v>
      </c>
      <c r="L119" s="41">
        <f>INDEX('[1]2019'!$M$7:$NZ$33,MATCH($B$119,'[1]2019'!$C$7:$C$33,0),MATCH(L91,'[1]2019'!$M$5:$NZ$5))</f>
        <v>0</v>
      </c>
      <c r="M119" s="41">
        <f>INDEX('[1]2019'!$M$7:$NZ$33,MATCH($B$119,'[1]2019'!$C$7:$C$33,0),MATCH(M91,'[1]2019'!$M$5:$NZ$5))</f>
        <v>5</v>
      </c>
      <c r="N119" s="41">
        <f>INDEX('[1]2019'!$M$7:$NZ$33,MATCH($B$119,'[1]2019'!$C$7:$C$33,0),MATCH(N91,'[1]2019'!$M$5:$NZ$5))</f>
        <v>2</v>
      </c>
      <c r="O119" s="41">
        <f>INDEX('[1]2019'!$M$7:$NZ$33,MATCH($B$119,'[1]2019'!$C$7:$C$33,0),MATCH(O91,'[1]2019'!$M$5:$NZ$5))</f>
        <v>2</v>
      </c>
      <c r="P119" s="41">
        <f>INDEX('[1]2019'!$M$7:$NZ$33,MATCH($B$119,'[1]2019'!$C$7:$C$33,0),MATCH(P91,'[1]2019'!$M$5:$NZ$5))</f>
        <v>2</v>
      </c>
      <c r="Q119" s="41">
        <f>INDEX('[1]2019'!$M$7:$NZ$33,MATCH($B$119,'[1]2019'!$C$7:$C$33,0),MATCH(Q91,'[1]2019'!$M$5:$NZ$5))</f>
        <v>0</v>
      </c>
      <c r="R119" s="41">
        <f>INDEX('[1]2019'!$M$7:$NZ$33,MATCH($B$119,'[1]2019'!$C$7:$C$33,0),MATCH(R91,'[1]2019'!$M$5:$NZ$5))</f>
        <v>0</v>
      </c>
      <c r="S119" s="41">
        <f>INDEX('[1]2019'!$M$7:$NZ$33,MATCH($B$119,'[1]2019'!$C$7:$C$33,0),MATCH(S91,'[1]2019'!$M$5:$NZ$5))</f>
        <v>1</v>
      </c>
      <c r="T119" s="41">
        <f>INDEX('[1]2019'!$M$7:$NZ$33,MATCH($B$119,'[1]2019'!$C$7:$C$33,0),MATCH(T91,'[1]2019'!$M$5:$NZ$5))</f>
        <v>0</v>
      </c>
      <c r="U119" s="41">
        <f>INDEX('[1]2019'!$M$7:$NZ$33,MATCH($B$119,'[1]2019'!$C$7:$C$33,0),MATCH(U91,'[1]2019'!$M$5:$NZ$5))</f>
        <v>0</v>
      </c>
      <c r="V119" s="41">
        <f>INDEX('[1]2019'!$M$7:$NZ$33,MATCH($B$119,'[1]2019'!$C$7:$C$33,0),MATCH(V91,'[1]2019'!$M$5:$NZ$5))</f>
        <v>2</v>
      </c>
      <c r="W119" s="41">
        <f>INDEX('[1]2019'!$M$7:$NZ$33,MATCH($B$119,'[1]2019'!$C$7:$C$33,0),MATCH(W91,'[1]2019'!$M$5:$NZ$5))</f>
        <v>2</v>
      </c>
      <c r="X119" s="41">
        <f>INDEX('[1]2019'!$M$7:$NZ$33,MATCH($B$119,'[1]2019'!$C$7:$C$33,0),MATCH(X91,'[1]2019'!$M$5:$NZ$5))</f>
        <v>2</v>
      </c>
      <c r="Y119" s="41">
        <f>INDEX('[1]2019'!$M$7:$NZ$33,MATCH($B$119,'[1]2019'!$C$7:$C$33,0),MATCH(Y91,'[1]2019'!$M$5:$NZ$5))</f>
        <v>2</v>
      </c>
      <c r="Z119" s="41">
        <f>INDEX('[1]2019'!$M$7:$NZ$33,MATCH($B$119,'[1]2019'!$C$7:$C$33,0),MATCH(Z91,'[1]2019'!$M$5:$NZ$5))</f>
        <v>2</v>
      </c>
      <c r="AA119" s="41">
        <f>INDEX('[1]2019'!$M$7:$NZ$33,MATCH($B$119,'[1]2019'!$C$7:$C$33,0),MATCH(AA91,'[1]2019'!$M$5:$NZ$5))</f>
        <v>0</v>
      </c>
      <c r="AB119" s="41">
        <f>INDEX('[1]2019'!$M$7:$NZ$33,MATCH($B$119,'[1]2019'!$C$7:$C$33,0),MATCH(AB91,'[1]2019'!$M$5:$NZ$5))</f>
        <v>1</v>
      </c>
      <c r="AC119" s="41">
        <f>INDEX('[1]2019'!$M$7:$NZ$33,MATCH($B$119,'[1]2019'!$C$7:$C$33,0),MATCH(AC91,'[1]2019'!$M$5:$NZ$5))</f>
        <v>1</v>
      </c>
      <c r="AD119" s="41">
        <f>INDEX('[1]2019'!$M$7:$NZ$33,MATCH($B$119,'[1]2019'!$C$7:$C$33,0),MATCH(AD91,'[1]2019'!$M$5:$NZ$5))</f>
        <v>1</v>
      </c>
      <c r="AE119" s="41">
        <f>INDEX('[1]2019'!$M$7:$NZ$33,MATCH($B$119,'[1]2019'!$C$7:$C$33,0),MATCH(AE91,'[1]2019'!$M$5:$NZ$5))</f>
        <v>0</v>
      </c>
      <c r="AF119" s="41">
        <f>INDEX('[1]2019'!$M$7:$NZ$33,MATCH($B$119,'[1]2019'!$C$7:$C$33,0),MATCH(AF91,'[1]2019'!$M$5:$NZ$5))</f>
        <v>0</v>
      </c>
      <c r="AG119" s="41">
        <f>INDEX('[1]2019'!$M$7:$NZ$33,MATCH($B$119,'[1]2019'!$C$7:$C$33,0),MATCH(AG91,'[1]2019'!$M$5:$NZ$5))</f>
        <v>1</v>
      </c>
      <c r="AH119" s="41">
        <f>INDEX('[1]2019'!$M$7:$NZ$33,MATCH($B$119,'[1]2019'!$C$7:$C$33,0),MATCH(AH91,'[1]2019'!$M$5:$NZ$5))</f>
        <v>0</v>
      </c>
      <c r="AI119" s="41">
        <f>INDEX('[1]2019'!$M$7:$NZ$33,MATCH($B$119,'[1]2019'!$C$7:$C$33,0),MATCH(AI91,'[1]2019'!$M$5:$NZ$5))</f>
        <v>1</v>
      </c>
      <c r="AJ119" s="41">
        <f>INDEX('[1]2019'!$M$7:$NZ$33,MATCH($B$119,'[1]2019'!$C$7:$C$33,0),MATCH(AJ91,'[1]2019'!$M$5:$NZ$5))</f>
        <v>1</v>
      </c>
      <c r="AK119" s="41">
        <f>INDEX('[1]2019'!$M$7:$NZ$33,MATCH($B$119,'[1]2019'!$C$7:$C$33,0),MATCH(AK91,'[1]2019'!$M$5:$NZ$5))</f>
        <v>1</v>
      </c>
      <c r="AL119" s="41">
        <f>INDEX('[1]2019'!$M$7:$NZ$33,MATCH($B$119,'[1]2019'!$C$7:$C$33,0),MATCH(AL91,'[1]2019'!$M$5:$NZ$5))</f>
        <v>0</v>
      </c>
      <c r="AM119" s="41">
        <f>INDEX('[1]2019'!$M$7:$NZ$33,MATCH($B$119,'[1]2019'!$C$7:$C$33,0),MATCH(AM91,'[1]2019'!$M$5:$NZ$5))</f>
        <v>0</v>
      </c>
      <c r="AN119" s="41">
        <f>INDEX('[1]2019'!$M$7:$NZ$33,MATCH($B$119,'[1]2019'!$C$7:$C$33,0),MATCH(AN91,'[1]2019'!$M$5:$NZ$5))</f>
        <v>1</v>
      </c>
      <c r="AO119" s="41">
        <f>INDEX('[1]2019'!$M$7:$NZ$33,MATCH($B$119,'[1]2019'!$C$7:$C$33,0),MATCH(AO91,'[1]2019'!$M$5:$NZ$5))</f>
        <v>1</v>
      </c>
      <c r="AP119" s="41">
        <f>INDEX('[1]2019'!$M$7:$NZ$33,MATCH($B$119,'[1]2019'!$C$7:$C$33,0),MATCH(AP91,'[1]2019'!$M$5:$NZ$5))</f>
        <v>0</v>
      </c>
      <c r="AQ119" s="41">
        <f>INDEX('[1]2019'!$M$7:$NZ$33,MATCH($B$119,'[1]2019'!$C$7:$C$33,0),MATCH(AQ91,'[1]2019'!$M$5:$NZ$5))</f>
        <v>0</v>
      </c>
      <c r="AR119" s="41">
        <f>INDEX('[1]2019'!$M$7:$NZ$33,MATCH($B$119,'[1]2019'!$C$7:$C$33,0),MATCH(AR91,'[1]2019'!$M$5:$NZ$5))</f>
        <v>2</v>
      </c>
      <c r="AS119" s="41">
        <f>INDEX('[1]2019'!$M$7:$NZ$33,MATCH($B$119,'[1]2019'!$C$7:$C$33,0),MATCH(AS91,'[1]2019'!$M$5:$NZ$5))</f>
        <v>2</v>
      </c>
      <c r="AT119" s="41">
        <f>INDEX('[1]2019'!$M$7:$NZ$33,MATCH($B$119,'[1]2019'!$C$7:$C$33,0),MATCH(AT91,'[1]2019'!$M$5:$NZ$5))</f>
        <v>2</v>
      </c>
      <c r="AU119" s="41">
        <f>INDEX('[1]2019'!$M$7:$NZ$33,MATCH($B$119,'[1]2019'!$C$7:$C$33,0),MATCH(AU91,'[1]2019'!$M$5:$NZ$5))</f>
        <v>3</v>
      </c>
      <c r="AV119" s="41">
        <f>INDEX('[1]2019'!$M$7:$NZ$33,MATCH($B$119,'[1]2019'!$C$7:$C$33,0),MATCH(AV91,'[1]2019'!$M$5:$NZ$5))</f>
        <v>3</v>
      </c>
      <c r="AW119" s="41">
        <f>INDEX('[1]2019'!$M$7:$NZ$33,MATCH($B$119,'[1]2019'!$C$7:$C$33,0),MATCH(AW91,'[1]2019'!$M$5:$NZ$5))</f>
        <v>3</v>
      </c>
      <c r="AX119" s="41">
        <f>INDEX('[1]2019'!$M$7:$NZ$33,MATCH($B$119,'[1]2019'!$C$7:$C$33,0),MATCH(AX91,'[1]2019'!$M$5:$NZ$5))</f>
        <v>3</v>
      </c>
      <c r="AY119" s="41">
        <f>INDEX('[1]2019'!$M$7:$NZ$33,MATCH($B$119,'[1]2019'!$C$7:$C$33,0),MATCH(AY91,'[1]2019'!$M$5:$NZ$5))</f>
        <v>3</v>
      </c>
      <c r="AZ119" s="41">
        <f>INDEX('[1]2019'!$M$7:$NZ$33,MATCH($B$119,'[1]2019'!$C$7:$C$33,0),MATCH(AZ91,'[1]2019'!$M$5:$NZ$5))</f>
        <v>0</v>
      </c>
      <c r="BA119" s="41">
        <f>INDEX('[1]2019'!$M$7:$NZ$33,MATCH($B$119,'[1]2019'!$C$7:$C$33,0),MATCH(BA91,'[1]2019'!$M$5:$NZ$5))</f>
        <v>0</v>
      </c>
      <c r="BB119" s="41">
        <f>INDEX('[1]2019'!$M$7:$NZ$33,MATCH($B$119,'[1]2019'!$C$7:$C$33,0),MATCH(BB91,'[1]2019'!$M$5:$NZ$5))</f>
        <v>3</v>
      </c>
      <c r="BC119" s="41">
        <f>INDEX('[1]2019'!$M$7:$NZ$33,MATCH($B$119,'[1]2019'!$C$7:$C$33,0),MATCH(BC91,'[1]2019'!$M$5:$NZ$5))</f>
        <v>1</v>
      </c>
      <c r="BD119" s="41">
        <f>INDEX('[1]2019'!$M$7:$NZ$33,MATCH($B$119,'[1]2019'!$C$7:$C$33,0),MATCH(BD91,'[1]2019'!$M$5:$NZ$5))</f>
        <v>1</v>
      </c>
      <c r="BE119" s="41">
        <f>INDEX('[1]2019'!$M$7:$NZ$33,MATCH($B$119,'[1]2019'!$C$7:$C$33,0),MATCH(BE91,'[1]2019'!$M$5:$NZ$5))</f>
        <v>1</v>
      </c>
      <c r="BF119" s="41">
        <f>INDEX('[1]2019'!$M$7:$NZ$33,MATCH($B$119,'[1]2019'!$C$7:$C$33,0),MATCH(BF91,'[1]2019'!$M$5:$NZ$5))</f>
        <v>1</v>
      </c>
      <c r="BG119" s="41">
        <f>INDEX('[1]2019'!$M$7:$NZ$33,MATCH($B$119,'[1]2019'!$C$7:$C$33,0),MATCH(BG91,'[1]2019'!$M$5:$NZ$5))</f>
        <v>0</v>
      </c>
      <c r="BH119" s="41">
        <f>INDEX('[1]2019'!$M$7:$NZ$33,MATCH($B$119,'[1]2019'!$C$7:$C$33,0),MATCH(BH91,'[1]2019'!$M$5:$NZ$5))</f>
        <v>0</v>
      </c>
      <c r="BI119" s="41">
        <f>INDEX('[1]2019'!$M$7:$NZ$33,MATCH($B$119,'[1]2019'!$C$7:$C$33,0),MATCH(BI91,'[1]2019'!$M$5:$NZ$5))</f>
        <v>2</v>
      </c>
      <c r="BJ119" s="41">
        <f>INDEX('[1]2019'!$M$7:$NZ$33,MATCH($B$119,'[1]2019'!$C$7:$C$33,0),MATCH(BJ91,'[1]2019'!$M$5:$NZ$5))</f>
        <v>2</v>
      </c>
      <c r="BK119" s="41">
        <f>INDEX('[1]2019'!$M$7:$NZ$33,MATCH($B$119,'[1]2019'!$C$7:$C$33,0),MATCH(BK91,'[1]2019'!$M$5:$NZ$5))</f>
        <v>2</v>
      </c>
      <c r="BL119" s="41">
        <f>INDEX('[1]2019'!$M$7:$NZ$33,MATCH($B$119,'[1]2019'!$C$7:$C$33,0),MATCH(BL91,'[1]2019'!$M$5:$NZ$5))</f>
        <v>2</v>
      </c>
      <c r="BM119" s="41">
        <f>INDEX('[1]2019'!$M$7:$NZ$33,MATCH($B$119,'[1]2019'!$C$7:$C$33,0),MATCH(BM91,'[1]2019'!$M$5:$NZ$5))</f>
        <v>2</v>
      </c>
      <c r="BN119" s="41">
        <f>INDEX('[1]2019'!$M$7:$NZ$33,MATCH($B$119,'[1]2019'!$C$7:$C$33,0),MATCH(BN91,'[1]2019'!$M$5:$NZ$5))</f>
        <v>0</v>
      </c>
      <c r="BO119" s="41">
        <f>INDEX('[1]2019'!$M$7:$NZ$33,MATCH($B$119,'[1]2019'!$C$7:$C$33,0),MATCH(BO91,'[1]2019'!$M$5:$NZ$5))</f>
        <v>0</v>
      </c>
      <c r="BP119" s="41">
        <f>INDEX('[1]2019'!$M$7:$NZ$33,MATCH($B$119,'[1]2019'!$C$7:$C$33,0),MATCH(BP91,'[1]2019'!$M$5:$NZ$5))</f>
        <v>2</v>
      </c>
      <c r="BQ119" s="41">
        <f>INDEX('[1]2019'!$M$7:$NZ$33,MATCH($B$119,'[1]2019'!$C$7:$C$33,0),MATCH(BQ91,'[1]2019'!$M$5:$NZ$5))</f>
        <v>2</v>
      </c>
      <c r="BR119" s="41">
        <f>INDEX('[1]2019'!$M$7:$NZ$33,MATCH($B$119,'[1]2019'!$C$7:$C$33,0),MATCH(BR91,'[1]2019'!$M$5:$NZ$5))</f>
        <v>2</v>
      </c>
      <c r="BS119" s="41">
        <f>INDEX('[1]2019'!$M$7:$NZ$33,MATCH($B$119,'[1]2019'!$C$7:$C$33,0),MATCH(BS91,'[1]2019'!$M$5:$NZ$5))</f>
        <v>2</v>
      </c>
      <c r="BT119" s="41">
        <f>INDEX('[1]2019'!$M$7:$NZ$33,MATCH($B$119,'[1]2019'!$C$7:$C$33,0),MATCH(BT91,'[1]2019'!$M$5:$NZ$5))</f>
        <v>2</v>
      </c>
      <c r="BU119" s="41">
        <f>INDEX('[1]2019'!$M$7:$NZ$33,MATCH($B$119,'[1]2019'!$C$7:$C$33,0),MATCH(BU91,'[1]2019'!$M$5:$NZ$5))</f>
        <v>0</v>
      </c>
      <c r="BV119" s="41">
        <f>INDEX('[1]2019'!$M$7:$NZ$33,MATCH($B$119,'[1]2019'!$C$7:$C$33,0),MATCH(BV91,'[1]2019'!$M$5:$NZ$5))</f>
        <v>0</v>
      </c>
      <c r="BW119" s="41">
        <f>INDEX('[1]2019'!$M$7:$NZ$33,MATCH($B$119,'[1]2019'!$C$7:$C$33,0),MATCH(BW91,'[1]2019'!$M$5:$NZ$5))</f>
        <v>2</v>
      </c>
      <c r="BX119" s="41">
        <f>INDEX('[1]2019'!$M$7:$NZ$33,MATCH($B$119,'[1]2019'!$C$7:$C$33,0),MATCH(BX91,'[1]2019'!$M$5:$NZ$5))</f>
        <v>0</v>
      </c>
      <c r="BY119" s="41">
        <f>INDEX('[1]2019'!$M$7:$NZ$33,MATCH($B$119,'[1]2019'!$C$7:$C$33,0),MATCH(BY91,'[1]2019'!$M$5:$NZ$5))</f>
        <v>0</v>
      </c>
      <c r="BZ119" s="41">
        <f>INDEX('[1]2019'!$M$7:$NZ$33,MATCH($B$119,'[1]2019'!$C$7:$C$33,0),MATCH(BZ91,'[1]2019'!$M$5:$NZ$5))</f>
        <v>2</v>
      </c>
      <c r="CA119" s="41">
        <f>INDEX('[1]2019'!$M$7:$NZ$33,MATCH($B$119,'[1]2019'!$C$7:$C$33,0),MATCH(CA91,'[1]2019'!$M$5:$NZ$5))</f>
        <v>2</v>
      </c>
      <c r="CB119" s="41">
        <f>INDEX('[1]2019'!$M$7:$NZ$33,MATCH($B$119,'[1]2019'!$C$7:$C$33,0),MATCH(CB91,'[1]2019'!$M$5:$NZ$5))</f>
        <v>2</v>
      </c>
      <c r="CC119" s="41">
        <f>INDEX('[1]2019'!$M$7:$NZ$33,MATCH($B$119,'[1]2019'!$C$7:$C$33,0),MATCH(CC91,'[1]2019'!$M$5:$NZ$5))</f>
        <v>2</v>
      </c>
      <c r="CD119" s="41">
        <f>INDEX('[1]2019'!$M$7:$NZ$33,MATCH($B$119,'[1]2019'!$C$7:$C$33,0),MATCH(CD91,'[1]2019'!$M$5:$NZ$5))</f>
        <v>4</v>
      </c>
      <c r="CE119" s="41">
        <f>INDEX('[1]2019'!$M$7:$NZ$33,MATCH($B$119,'[1]2019'!$C$7:$C$33,0),MATCH(CE91,'[1]2019'!$M$5:$NZ$5))</f>
        <v>4</v>
      </c>
      <c r="CF119" s="41">
        <f>INDEX('[1]2019'!$M$7:$NZ$33,MATCH($B$119,'[1]2019'!$C$7:$C$33,0),MATCH(CF91,'[1]2019'!$M$5:$NZ$5))</f>
        <v>4</v>
      </c>
      <c r="CG119" s="41">
        <f>INDEX('[1]2019'!$M$7:$NZ$33,MATCH($B$119,'[1]2019'!$C$7:$C$33,0),MATCH(CG91,'[1]2019'!$M$5:$NZ$5))</f>
        <v>4</v>
      </c>
      <c r="CH119" s="41">
        <f>INDEX('[1]2019'!$M$7:$NZ$33,MATCH($B$119,'[1]2019'!$C$7:$C$33,0),MATCH(CH91,'[1]2019'!$M$5:$NZ$5))</f>
        <v>4</v>
      </c>
      <c r="CI119" s="41">
        <f>INDEX('[1]2019'!$M$7:$NZ$33,MATCH($B$119,'[1]2019'!$C$7:$C$33,0),MATCH(CI91,'[1]2019'!$M$5:$NZ$5))</f>
        <v>0</v>
      </c>
      <c r="CJ119" s="41">
        <f>INDEX('[1]2019'!$M$7:$NZ$33,MATCH($B$119,'[1]2019'!$C$7:$C$33,0),MATCH(CJ91,'[1]2019'!$M$5:$NZ$5))</f>
        <v>0</v>
      </c>
      <c r="CK119" s="41">
        <f>INDEX('[1]2019'!$M$7:$NZ$33,MATCH($B$119,'[1]2019'!$C$7:$C$33,0),MATCH(CK91,'[1]2019'!$M$5:$NZ$5))</f>
        <v>1</v>
      </c>
      <c r="CL119" s="41">
        <f>INDEX('[1]2019'!$M$7:$NZ$33,MATCH($B$119,'[1]2019'!$C$7:$C$33,0),MATCH(CL91,'[1]2019'!$M$5:$NZ$5))</f>
        <v>1</v>
      </c>
      <c r="CM119" s="41">
        <f>INDEX('[1]2019'!$M$7:$NZ$33,MATCH($B$119,'[1]2019'!$C$7:$C$33,0),MATCH(CM91,'[1]2019'!$M$5:$NZ$5))</f>
        <v>1</v>
      </c>
      <c r="CN119" s="41">
        <f>INDEX('[1]2019'!$M$7:$NZ$33,MATCH($B$119,'[1]2019'!$C$7:$C$33,0),MATCH(CN91,'[1]2019'!$M$5:$NZ$5))</f>
        <v>1</v>
      </c>
      <c r="CO119" s="41">
        <f>INDEX('[1]2019'!$M$7:$NZ$33,MATCH($B$119,'[1]2019'!$C$7:$C$33,0),MATCH(CO91,'[1]2019'!$M$5:$NZ$5))</f>
        <v>1</v>
      </c>
      <c r="CP119" s="41">
        <f>INDEX('[1]2019'!$M$7:$NZ$33,MATCH($B$119,'[1]2019'!$C$7:$C$33,0),MATCH(CP91,'[1]2019'!$M$5:$NZ$5))</f>
        <v>0</v>
      </c>
      <c r="CQ119" s="41">
        <f>INDEX('[1]2019'!$M$7:$NZ$33,MATCH($B$119,'[1]2019'!$C$7:$C$33,0),MATCH(CQ91,'[1]2019'!$M$5:$NZ$5))</f>
        <v>0</v>
      </c>
      <c r="CR119" s="41">
        <f>INDEX('[1]2019'!$M$7:$NZ$33,MATCH($B$119,'[1]2019'!$C$7:$C$33,0),MATCH(CR91,'[1]2019'!$M$5:$NZ$5))</f>
        <v>2</v>
      </c>
      <c r="CS119" s="41">
        <f>INDEX('[1]2019'!$M$7:$NZ$33,MATCH($B$119,'[1]2019'!$C$7:$C$33,0),MATCH(CS91,'[1]2019'!$M$5:$NZ$5))</f>
        <v>2</v>
      </c>
      <c r="CT119" s="41">
        <f>INDEX('[1]2019'!$M$7:$NZ$33,MATCH($B$119,'[1]2019'!$C$7:$C$33,0),MATCH(CT91,'[1]2019'!$M$5:$NZ$5))</f>
        <v>0</v>
      </c>
      <c r="CU119" s="41">
        <f>INDEX('[1]2019'!$M$7:$NZ$33,MATCH($B$119,'[1]2019'!$C$7:$C$33,0),MATCH(CU91,'[1]2019'!$M$5:$NZ$5))</f>
        <v>0</v>
      </c>
      <c r="CV119" s="41">
        <f>INDEX('[1]2019'!$M$7:$NZ$33,MATCH($B$119,'[1]2019'!$C$7:$C$33,0),MATCH(CV91,'[1]2019'!$M$5:$NZ$5))</f>
        <v>2</v>
      </c>
      <c r="CW119" s="41">
        <f>INDEX('[1]2019'!$M$7:$NZ$33,MATCH($B$119,'[1]2019'!$C$7:$C$33,0),MATCH(CW91,'[1]2019'!$M$5:$NZ$5))</f>
        <v>2</v>
      </c>
      <c r="CX119" s="41">
        <f>INDEX('[1]2019'!$M$7:$NZ$33,MATCH($B$119,'[1]2019'!$C$7:$C$33,0),MATCH(CX91,'[1]2019'!$M$5:$NZ$5))</f>
        <v>2</v>
      </c>
      <c r="CY119" s="41">
        <f>INDEX('[1]2019'!$M$7:$NZ$33,MATCH($B$119,'[1]2019'!$C$7:$C$33,0),MATCH(CY91,'[1]2019'!$M$5:$NZ$5))</f>
        <v>2</v>
      </c>
      <c r="CZ119" s="41">
        <f>INDEX('[1]2019'!$M$7:$NZ$33,MATCH($B$119,'[1]2019'!$C$7:$C$33,0),MATCH(CZ91,'[1]2019'!$M$5:$NZ$5))</f>
        <v>0</v>
      </c>
      <c r="DA119" s="41">
        <f>INDEX('[1]2019'!$M$7:$NZ$33,MATCH($B$119,'[1]2019'!$C$7:$C$33,0),MATCH(DA91,'[1]2019'!$M$5:$NZ$5))</f>
        <v>2</v>
      </c>
      <c r="DB119" s="41">
        <f>INDEX('[1]2019'!$M$7:$NZ$33,MATCH($B$119,'[1]2019'!$C$7:$C$33,0),MATCH(DB91,'[1]2019'!$M$5:$NZ$5))</f>
        <v>2</v>
      </c>
      <c r="DC119" s="41">
        <f>INDEX('[1]2019'!$M$7:$NZ$33,MATCH($B$119,'[1]2019'!$C$7:$C$33,0),MATCH(DC91,'[1]2019'!$M$5:$NZ$5))</f>
        <v>2</v>
      </c>
      <c r="DD119" s="41">
        <f>INDEX('[1]2019'!$M$7:$NZ$33,MATCH($B$119,'[1]2019'!$C$7:$C$33,0),MATCH(DD91,'[1]2019'!$M$5:$NZ$5))</f>
        <v>0</v>
      </c>
      <c r="DE119" s="41">
        <f>INDEX('[1]2019'!$M$7:$NZ$33,MATCH($B$119,'[1]2019'!$C$7:$C$33,0),MATCH(DE91,'[1]2019'!$M$5:$NZ$5))</f>
        <v>0</v>
      </c>
      <c r="DF119" s="41">
        <f>INDEX('[1]2019'!$M$7:$NZ$33,MATCH($B$119,'[1]2019'!$C$7:$C$33,0),MATCH(DF91,'[1]2019'!$M$5:$NZ$5))</f>
        <v>0</v>
      </c>
      <c r="DG119" s="41">
        <f>INDEX('[1]2019'!$M$7:$NZ$33,MATCH($B$119,'[1]2019'!$C$7:$C$33,0),MATCH(DG91,'[1]2019'!$M$5:$NZ$5))</f>
        <v>1</v>
      </c>
      <c r="DH119" s="41">
        <f>INDEX('[1]2019'!$M$7:$NZ$33,MATCH($B$119,'[1]2019'!$C$7:$C$33,0),MATCH(DH91,'[1]2019'!$M$5:$NZ$5))</f>
        <v>1</v>
      </c>
      <c r="DI119" s="41">
        <f>INDEX('[1]2019'!$M$7:$NZ$33,MATCH($B$119,'[1]2019'!$C$7:$C$33,0),MATCH(DI91,'[1]2019'!$M$5:$NZ$5))</f>
        <v>1</v>
      </c>
      <c r="DJ119" s="41">
        <f>INDEX('[1]2019'!$M$7:$NZ$33,MATCH($B$119,'[1]2019'!$C$7:$C$33,0),MATCH(DJ91,'[1]2019'!$M$5:$NZ$5))</f>
        <v>1</v>
      </c>
      <c r="DK119" s="41">
        <f>INDEX('[1]2019'!$M$7:$NZ$33,MATCH($B$119,'[1]2019'!$C$7:$C$33,0),MATCH(DK91,'[1]2019'!$M$5:$NZ$5))</f>
        <v>0</v>
      </c>
      <c r="DL119" s="41">
        <f>INDEX('[1]2019'!$M$7:$NZ$33,MATCH($B$119,'[1]2019'!$C$7:$C$33,0),MATCH(DL91,'[1]2019'!$M$5:$NZ$5))</f>
        <v>0</v>
      </c>
      <c r="DM119" s="41">
        <f>INDEX('[1]2019'!$M$7:$NZ$33,MATCH($B$119,'[1]2019'!$C$7:$C$33,0),MATCH(DM91,'[1]2019'!$M$5:$NZ$5))</f>
        <v>2</v>
      </c>
      <c r="DN119" s="41">
        <f>INDEX('[1]2019'!$M$7:$NZ$33,MATCH($B$119,'[1]2019'!$C$7:$C$33,0),MATCH(DN91,'[1]2019'!$M$5:$NZ$5))</f>
        <v>2</v>
      </c>
      <c r="DO119" s="41">
        <f>INDEX('[1]2019'!$M$7:$NZ$33,MATCH($B$119,'[1]2019'!$C$7:$C$33,0),MATCH(DO91,'[1]2019'!$M$5:$NZ$5))</f>
        <v>2</v>
      </c>
      <c r="DP119" s="41">
        <f>INDEX('[1]2019'!$M$7:$NZ$33,MATCH($B$119,'[1]2019'!$C$7:$C$33,0),MATCH(DP91,'[1]2019'!$M$5:$NZ$5))</f>
        <v>2</v>
      </c>
      <c r="DQ119" s="41">
        <f>INDEX('[1]2019'!$M$7:$NZ$33,MATCH($B$119,'[1]2019'!$C$7:$C$33,0),MATCH(DQ91,'[1]2019'!$M$5:$NZ$5))</f>
        <v>2</v>
      </c>
      <c r="DR119" s="41">
        <f>INDEX('[1]2019'!$M$7:$NZ$33,MATCH($B$119,'[1]2019'!$C$7:$C$33,0),MATCH(DR91,'[1]2019'!$M$5:$NZ$5))</f>
        <v>2</v>
      </c>
      <c r="DS119" s="41">
        <f>INDEX('[1]2019'!$M$7:$NZ$33,MATCH($B$119,'[1]2019'!$C$7:$C$33,0),MATCH(DS91,'[1]2019'!$M$5:$NZ$5))</f>
        <v>0</v>
      </c>
      <c r="DT119" s="41">
        <f>INDEX('[1]2019'!$M$7:$NZ$33,MATCH($B$119,'[1]2019'!$C$7:$C$33,0),MATCH(DT91,'[1]2019'!$M$5:$NZ$5))</f>
        <v>2</v>
      </c>
      <c r="DU119" s="41">
        <f>INDEX('[1]2019'!$M$7:$NZ$33,MATCH($B$119,'[1]2019'!$C$7:$C$33,0),MATCH(DU91,'[1]2019'!$M$5:$NZ$5))</f>
        <v>2</v>
      </c>
      <c r="DV119" s="41">
        <f>INDEX('[1]2019'!$M$7:$NZ$33,MATCH($B$119,'[1]2019'!$C$7:$C$33,0),MATCH(DV91,'[1]2019'!$M$5:$NZ$5))</f>
        <v>0</v>
      </c>
      <c r="DW119" s="41">
        <f>INDEX('[1]2019'!$M$7:$NZ$33,MATCH($B$119,'[1]2019'!$C$7:$C$33,0),MATCH(DW91,'[1]2019'!$M$5:$NZ$5))</f>
        <v>0</v>
      </c>
      <c r="DX119" s="41">
        <f>INDEX('[1]2019'!$M$7:$NZ$33,MATCH($B$119,'[1]2019'!$C$7:$C$33,0),MATCH(DX91,'[1]2019'!$M$5:$NZ$5))</f>
        <v>2</v>
      </c>
      <c r="DY119" s="41">
        <f>INDEX('[1]2019'!$M$7:$NZ$33,MATCH($B$119,'[1]2019'!$C$7:$C$33,0),MATCH(DY91,'[1]2019'!$M$5:$NZ$5))</f>
        <v>2</v>
      </c>
      <c r="DZ119" s="41">
        <f>INDEX('[1]2019'!$M$7:$NZ$33,MATCH($B$119,'[1]2019'!$C$7:$C$33,0),MATCH(DZ91,'[1]2019'!$M$5:$NZ$5))</f>
        <v>2</v>
      </c>
      <c r="EA119" s="41">
        <f>INDEX('[1]2019'!$M$7:$NZ$33,MATCH($B$119,'[1]2019'!$C$7:$C$33,0),MATCH(EA91,'[1]2019'!$M$5:$NZ$5))</f>
        <v>3</v>
      </c>
      <c r="EB119" s="41">
        <f>INDEX('[1]2019'!$M$7:$NZ$33,MATCH($B$119,'[1]2019'!$C$7:$C$33,0),MATCH(EB91,'[1]2019'!$M$5:$NZ$5))</f>
        <v>3</v>
      </c>
      <c r="EC119" s="41">
        <f>INDEX('[1]2019'!$M$7:$NZ$33,MATCH($B$119,'[1]2019'!$C$7:$C$33,0),MATCH(EC91,'[1]2019'!$M$5:$NZ$5))</f>
        <v>5</v>
      </c>
      <c r="ED119" s="41">
        <f>INDEX('[1]2019'!$M$7:$NZ$33,MATCH($B$119,'[1]2019'!$C$7:$C$33,0),MATCH(ED91,'[1]2019'!$M$5:$NZ$5))</f>
        <v>3</v>
      </c>
      <c r="EE119" s="41">
        <f>INDEX('[1]2019'!$M$7:$NZ$33,MATCH($B$119,'[1]2019'!$C$7:$C$33,0),MATCH(EE91,'[1]2019'!$M$5:$NZ$5))</f>
        <v>3</v>
      </c>
      <c r="EF119" s="41">
        <f>INDEX('[1]2019'!$M$7:$NZ$33,MATCH($B$119,'[1]2019'!$C$7:$C$33,0),MATCH(EF91,'[1]2019'!$M$5:$NZ$5))</f>
        <v>0</v>
      </c>
      <c r="EG119" s="41">
        <f>INDEX('[1]2019'!$M$7:$NZ$33,MATCH($B$119,'[1]2019'!$C$7:$C$33,0),MATCH(EG91,'[1]2019'!$M$5:$NZ$5))</f>
        <v>0</v>
      </c>
      <c r="EH119" s="41">
        <f>INDEX('[1]2019'!$M$7:$NZ$33,MATCH($B$119,'[1]2019'!$C$7:$C$33,0),MATCH(EH91,'[1]2019'!$M$5:$NZ$5))</f>
        <v>3</v>
      </c>
      <c r="EI119" s="41">
        <f>INDEX('[1]2019'!$M$7:$NZ$33,MATCH($B$119,'[1]2019'!$C$7:$C$33,0),MATCH(EI91,'[1]2019'!$M$5:$NZ$5))</f>
        <v>3</v>
      </c>
      <c r="EJ119" s="41">
        <f>INDEX('[1]2019'!$M$7:$NZ$33,MATCH($B$119,'[1]2019'!$C$7:$C$33,0),MATCH(EJ91,'[1]2019'!$M$5:$NZ$5))</f>
        <v>5</v>
      </c>
      <c r="EK119" s="41">
        <f>INDEX('[1]2019'!$M$7:$NZ$33,MATCH($B$119,'[1]2019'!$C$7:$C$33,0),MATCH(EK91,'[1]2019'!$M$5:$NZ$5))</f>
        <v>0</v>
      </c>
      <c r="EL119" s="41">
        <f>INDEX('[1]2019'!$M$7:$NZ$33,MATCH($B$119,'[1]2019'!$C$7:$C$33,0),MATCH(EL91,'[1]2019'!$M$5:$NZ$5))</f>
        <v>2</v>
      </c>
      <c r="EM119" s="41">
        <f>INDEX('[1]2019'!$M$7:$NZ$33,MATCH($B$119,'[1]2019'!$C$7:$C$33,0),MATCH(EM91,'[1]2019'!$M$5:$NZ$5))</f>
        <v>2</v>
      </c>
      <c r="EN119" s="41">
        <f>INDEX('[1]2019'!$M$7:$NZ$33,MATCH($B$119,'[1]2019'!$C$7:$C$33,0),MATCH(EN91,'[1]2019'!$M$5:$NZ$5))</f>
        <v>2</v>
      </c>
      <c r="EO119" s="41">
        <f>INDEX('[1]2019'!$M$7:$NZ$33,MATCH($B$119,'[1]2019'!$C$7:$C$33,0),MATCH(EO91,'[1]2019'!$M$5:$NZ$5))</f>
        <v>2</v>
      </c>
      <c r="EP119" s="41">
        <f>INDEX('[1]2019'!$M$7:$NZ$33,MATCH($B$119,'[1]2019'!$C$7:$C$33,0),MATCH(EP91,'[1]2019'!$M$5:$NZ$5))</f>
        <v>0</v>
      </c>
      <c r="EQ119" s="41">
        <f>INDEX('[1]2019'!$M$7:$NZ$33,MATCH($B$119,'[1]2019'!$C$7:$C$33,0),MATCH(EQ91,'[1]2019'!$M$5:$NZ$5))</f>
        <v>2</v>
      </c>
      <c r="ER119" s="41">
        <f>INDEX('[1]2019'!$M$7:$NZ$33,MATCH($B$119,'[1]2019'!$C$7:$C$33,0),MATCH(ER91,'[1]2019'!$M$5:$NZ$5))</f>
        <v>2</v>
      </c>
      <c r="ES119" s="41">
        <f>INDEX('[1]2019'!$M$7:$NZ$33,MATCH($B$119,'[1]2019'!$C$7:$C$33,0),MATCH(ES91,'[1]2019'!$M$5:$NZ$5))</f>
        <v>2</v>
      </c>
      <c r="ET119" s="41"/>
      <c r="EU119" s="41">
        <f>INDEX('[1]2019'!$M$7:$NZ$33,MATCH($B$119,'[1]2019'!$C$7:$C$33,0),MATCH(EU91,'[1]2019'!$M$5:$NZ$5))</f>
        <v>0</v>
      </c>
      <c r="EV119" s="41">
        <f>INDEX('[1]2019'!$M$7:$NZ$33,MATCH($B$119,'[1]2019'!$C$7:$C$33,0),MATCH(EV91,'[1]2019'!$M$5:$NZ$5))</f>
        <v>2</v>
      </c>
      <c r="EW119" s="41">
        <f>INDEX('[1]2019'!$M$7:$NZ$33,MATCH($B$119,'[1]2019'!$C$7:$C$33,0),MATCH(EW91,'[1]2019'!$M$5:$NZ$5))</f>
        <v>2</v>
      </c>
      <c r="EX119" s="41">
        <f>INDEX('[1]2019'!$M$7:$NZ$33,MATCH($B$119,'[1]2019'!$C$7:$C$33,0),MATCH(EX91,'[1]2019'!$M$5:$NZ$5))</f>
        <v>2</v>
      </c>
      <c r="EY119" s="41">
        <f>INDEX('[1]2019'!$M$7:$NZ$33,MATCH($B$119,'[1]2019'!$C$7:$C$33,0),MATCH(EY91,'[1]2019'!$M$5:$NZ$5))</f>
        <v>2</v>
      </c>
      <c r="EZ119" s="41">
        <f>INDEX('[1]2019'!$M$7:$NZ$33,MATCH($B$119,'[1]2019'!$C$7:$C$33,0),MATCH(EZ91,'[1]2019'!$M$5:$NZ$5))</f>
        <v>2</v>
      </c>
      <c r="FA119" s="41">
        <f>INDEX('[1]2019'!$M$7:$NZ$33,MATCH($B$119,'[1]2019'!$C$7:$C$33,0),MATCH(FA91,'[1]2019'!$M$5:$NZ$5))</f>
        <v>0</v>
      </c>
      <c r="FB119" s="41">
        <f>INDEX('[1]2019'!$M$7:$NZ$33,MATCH($B$119,'[1]2019'!$C$7:$C$33,0),MATCH(FB91,'[1]2019'!$M$5:$NZ$5))</f>
        <v>0</v>
      </c>
      <c r="FC119" s="41">
        <f>INDEX('[1]2019'!$M$7:$NZ$33,MATCH($B$119,'[1]2019'!$C$7:$C$33,0),MATCH(FC91,'[1]2019'!$M$5:$NZ$5))</f>
        <v>1</v>
      </c>
      <c r="FD119" s="41">
        <f>INDEX('[1]2019'!$M$7:$NZ$33,MATCH($B$119,'[1]2019'!$C$7:$C$33,0),MATCH(FD91,'[1]2019'!$M$5:$NZ$5))</f>
        <v>1</v>
      </c>
      <c r="FE119" s="41">
        <f>INDEX('[1]2019'!$M$7:$NZ$33,MATCH($B$119,'[1]2019'!$C$7:$C$33,0),MATCH(FE91,'[1]2019'!$M$5:$NZ$5))</f>
        <v>1</v>
      </c>
      <c r="FF119" s="41">
        <f>INDEX('[1]2019'!$M$7:$NZ$33,MATCH($B$119,'[1]2019'!$C$7:$C$33,0),MATCH(FF91,'[1]2019'!$M$5:$NZ$5))</f>
        <v>2</v>
      </c>
      <c r="FG119" s="41">
        <f>INDEX('[1]2019'!$M$7:$NZ$33,MATCH($B$119,'[1]2019'!$C$7:$C$33,0),MATCH(FG91,'[1]2019'!$M$5:$NZ$5))</f>
        <v>2</v>
      </c>
      <c r="FH119" s="41">
        <f>INDEX('[1]2019'!$M$7:$NZ$33,MATCH($B$119,'[1]2019'!$C$7:$C$33,0),MATCH(FH91,'[1]2019'!$M$5:$NZ$5))</f>
        <v>0</v>
      </c>
      <c r="FI119" s="41">
        <f>INDEX('[1]2019'!$M$7:$NZ$33,MATCH($B$119,'[1]2019'!$C$7:$C$33,0),MATCH(FI91,'[1]2019'!$M$5:$NZ$5))</f>
        <v>0</v>
      </c>
      <c r="FJ119" s="41">
        <f>INDEX('[1]2019'!$M$7:$NZ$33,MATCH($B$119,'[1]2019'!$C$7:$C$33,0),MATCH(FJ91,'[1]2019'!$M$5:$NZ$5))</f>
        <v>2</v>
      </c>
      <c r="FK119" s="41">
        <f>INDEX('[1]2019'!$M$7:$NZ$33,MATCH($B$119,'[1]2019'!$C$7:$C$33,0),MATCH(FK91,'[1]2019'!$M$5:$NZ$5))</f>
        <v>2</v>
      </c>
      <c r="FL119" s="41">
        <f>INDEX('[1]2019'!$M$7:$NZ$33,MATCH($B$119,'[1]2019'!$C$7:$C$33,0),MATCH(FL91,'[1]2019'!$M$5:$NZ$5))</f>
        <v>2</v>
      </c>
      <c r="FM119" s="41">
        <f>INDEX('[1]2019'!$M$7:$NZ$33,MATCH($B$119,'[1]2019'!$C$7:$C$33,0),MATCH(FM91,'[1]2019'!$M$5:$NZ$5))</f>
        <v>2</v>
      </c>
      <c r="FN119" s="41">
        <f>INDEX('[1]2019'!$M$7:$NZ$33,MATCH($B$119,'[1]2019'!$C$7:$C$33,0),MATCH(FN91,'[1]2019'!$M$5:$NZ$5))</f>
        <v>2</v>
      </c>
      <c r="FO119" s="41">
        <f>INDEX('[1]2019'!$M$7:$NZ$33,MATCH($B$119,'[1]2019'!$C$7:$C$33,0),MATCH(FO91,'[1]2019'!$M$5:$NZ$5))</f>
        <v>0</v>
      </c>
      <c r="FP119" s="41">
        <f>INDEX('[1]2019'!$M$7:$NZ$33,MATCH($B$119,'[1]2019'!$C$7:$C$33,0),MATCH(FP91,'[1]2019'!$M$5:$NZ$5))</f>
        <v>0</v>
      </c>
      <c r="FQ119" s="41">
        <f>INDEX('[1]2019'!$M$7:$NZ$33,MATCH($B$119,'[1]2019'!$C$7:$C$33,0),MATCH(FQ91,'[1]2019'!$M$5:$NZ$5))</f>
        <v>2</v>
      </c>
      <c r="FR119" s="41">
        <f>INDEX('[1]2019'!$M$7:$NZ$33,MATCH($B$119,'[1]2019'!$C$7:$C$33,0),MATCH(FR91,'[1]2019'!$M$5:$NZ$5))</f>
        <v>2</v>
      </c>
      <c r="FS119" s="41">
        <f>INDEX('[1]2019'!$M$7:$NZ$33,MATCH($B$119,'[1]2019'!$C$7:$C$33,0),MATCH(FS91,'[1]2019'!$M$5:$NZ$5))</f>
        <v>2</v>
      </c>
      <c r="FT119" s="41">
        <f>INDEX('[1]2019'!$M$7:$NZ$33,MATCH($B$119,'[1]2019'!$C$7:$C$33,0),MATCH(FT91,'[1]2019'!$M$5:$NZ$5))</f>
        <v>2</v>
      </c>
      <c r="FU119" s="41">
        <f>INDEX('[1]2019'!$M$7:$NZ$33,MATCH($B$119,'[1]2019'!$C$7:$C$33,0),MATCH(FU91,'[1]2019'!$M$5:$NZ$5))</f>
        <v>2</v>
      </c>
      <c r="FV119" s="41">
        <f>INDEX('[1]2019'!$M$7:$NZ$33,MATCH($B$119,'[1]2019'!$C$7:$C$33,0),MATCH(FV91,'[1]2019'!$M$5:$NZ$5))</f>
        <v>0</v>
      </c>
      <c r="FW119" s="41">
        <f>INDEX('[1]2019'!$M$7:$NZ$33,MATCH($B$119,'[1]2019'!$C$7:$C$33,0),MATCH(FW91,'[1]2019'!$M$5:$NZ$5))</f>
        <v>0</v>
      </c>
    </row>
    <row r="120" spans="1:179" ht="20.100000000000001" customHeight="1" thickBot="1" x14ac:dyDescent="0.3">
      <c r="A120" s="34" t="s">
        <v>37</v>
      </c>
      <c r="B120" s="89"/>
      <c r="C120" s="23"/>
      <c r="D120" s="23"/>
      <c r="E120" s="36">
        <f>IF(AND(INDEX('[1]2019'!$M$7:$NZ$33,MATCH($B$119,'[1]2019'!$C$7:$C$33,0),MATCH(E55,'[1]2019'!$M$5:$NZ$5))=0,OR(E121="x",E121="p")),"FH",IF(AND(INDEX('[1]2019'!$M$7:$NZ$33,MATCH($B$119,'[1]2019'!$C$7:$C$33,0),MATCH(E55,'[1]2019'!$M$5:$NZ$5))&gt;2,OR(E121="x",E121="p")),"FH",INDEX('[1]2019'!$M$7:$NZ$33,MATCH($B$119,'[1]2019'!$C$7:$C$33,0),MATCH(E55,'[1]2019'!$M$5:$NZ$5))))</f>
        <v>2</v>
      </c>
      <c r="F120" s="36">
        <f>IF(AND(INDEX('[1]2019'!$M$7:$NZ$33,MATCH($B$119,'[1]2019'!$C$7:$C$33,0),MATCH(F55,'[1]2019'!$M$5:$NZ$5))=0,OR(F121="x",F121="p")),"FH",IF(AND(INDEX('[1]2019'!$M$7:$NZ$33,MATCH($B$119,'[1]2019'!$C$7:$C$33,0),MATCH(F55,'[1]2019'!$M$5:$NZ$5))&gt;2,OR(F121="x",F121="p")),"FH",INDEX('[1]2019'!$M$7:$NZ$33,MATCH($B$119,'[1]2019'!$C$7:$C$33,0),MATCH(F55,'[1]2019'!$M$5:$NZ$5))))</f>
        <v>2</v>
      </c>
      <c r="G120" s="36" t="str">
        <f>IF(AND(INDEX('[1]2019'!$M$7:$NZ$33,MATCH($B$119,'[1]2019'!$C$7:$C$33,0),MATCH(G55,'[1]2019'!$M$5:$NZ$5))=0,OR(G121="x",G121="p")),"FH",IF(AND(INDEX('[1]2019'!$M$7:$NZ$33,MATCH($B$119,'[1]2019'!$C$7:$C$33,0),MATCH(G55,'[1]2019'!$M$5:$NZ$5))&gt;2,OR(G121="x",G121="p")),"FH",INDEX('[1]2019'!$M$7:$NZ$33,MATCH($B$119,'[1]2019'!$C$7:$C$33,0),MATCH(G55,'[1]2019'!$M$5:$NZ$5))))</f>
        <v>FH</v>
      </c>
      <c r="H120" s="36" t="str">
        <f>IF(AND(INDEX('[1]2019'!$M$7:$NZ$33,MATCH($B$119,'[1]2019'!$C$7:$C$33,0),MATCH(H55,'[1]2019'!$M$5:$NZ$5))=0,OR(H121="x",H121="p")),"FH",IF(AND(INDEX('[1]2019'!$M$7:$NZ$33,MATCH($B$119,'[1]2019'!$C$7:$C$33,0),MATCH(H55,'[1]2019'!$M$5:$NZ$5))&gt;2,OR(H121="x",H121="p")),"FH",INDEX('[1]2019'!$M$7:$NZ$33,MATCH($B$119,'[1]2019'!$C$7:$C$33,0),MATCH(H55,'[1]2019'!$M$5:$NZ$5))))</f>
        <v>FH</v>
      </c>
      <c r="I120" s="36">
        <f>IF(AND(INDEX('[1]2019'!$M$7:$NZ$33,MATCH($B$119,'[1]2019'!$C$7:$C$33,0),MATCH(I55,'[1]2019'!$M$5:$NZ$5))=0,OR(I121="x",I121="p")),"FH",IF(AND(INDEX('[1]2019'!$M$7:$NZ$33,MATCH($B$119,'[1]2019'!$C$7:$C$33,0),MATCH(I55,'[1]2019'!$M$5:$NZ$5))&gt;2,OR(I121="x",I121="p")),"FH",INDEX('[1]2019'!$M$7:$NZ$33,MATCH($B$119,'[1]2019'!$C$7:$C$33,0),MATCH(I55,'[1]2019'!$M$5:$NZ$5))))</f>
        <v>2</v>
      </c>
      <c r="J120" s="36">
        <f>IF(AND(INDEX('[1]2019'!$M$7:$NZ$33,MATCH($B$119,'[1]2019'!$C$7:$C$33,0),MATCH(J55,'[1]2019'!$M$5:$NZ$5))=0,OR(J121="x",J121="p")),"FH",IF(AND(INDEX('[1]2019'!$M$7:$NZ$33,MATCH($B$119,'[1]2019'!$C$7:$C$33,0),MATCH(J55,'[1]2019'!$M$5:$NZ$5))&gt;2,OR(J121="x",J121="p")),"FH",INDEX('[1]2019'!$M$7:$NZ$33,MATCH($B$119,'[1]2019'!$C$7:$C$33,0),MATCH(J55,'[1]2019'!$M$5:$NZ$5))))</f>
        <v>2</v>
      </c>
      <c r="K120" s="36">
        <f>IF(AND(INDEX('[1]2019'!$M$7:$NZ$33,MATCH($B$119,'[1]2019'!$C$7:$C$33,0),MATCH(K55,'[1]2019'!$M$5:$NZ$5))=0,OR(K121="x",K121="p")),"FH",IF(AND(INDEX('[1]2019'!$M$7:$NZ$33,MATCH($B$119,'[1]2019'!$C$7:$C$33,0),MATCH(K55,'[1]2019'!$M$5:$NZ$5))&gt;2,OR(K121="x",K121="p")),"FH",INDEX('[1]2019'!$M$7:$NZ$33,MATCH($B$119,'[1]2019'!$C$7:$C$33,0),MATCH(K55,'[1]2019'!$M$5:$NZ$5))))</f>
        <v>2</v>
      </c>
      <c r="L120" s="36" t="str">
        <f>IF(AND(INDEX('[1]2019'!$M$7:$NZ$33,MATCH($B$119,'[1]2019'!$C$7:$C$33,0),MATCH(L55,'[1]2019'!$M$5:$NZ$5))=0,OR(L121="x",L121="p")),"FH",IF(AND(INDEX('[1]2019'!$M$7:$NZ$33,MATCH($B$119,'[1]2019'!$C$7:$C$33,0),MATCH(L55,'[1]2019'!$M$5:$NZ$5))&gt;2,OR(L121="x",L121="p")),"FH",INDEX('[1]2019'!$M$7:$NZ$33,MATCH($B$119,'[1]2019'!$C$7:$C$33,0),MATCH(L55,'[1]2019'!$M$5:$NZ$5))))</f>
        <v>FH</v>
      </c>
      <c r="M120" s="36" t="str">
        <f>IF(AND(INDEX('[1]2019'!$M$7:$NZ$33,MATCH($B$119,'[1]2019'!$C$7:$C$33,0),MATCH(M55,'[1]2019'!$M$5:$NZ$5))=0,OR(M121="x",M121="p")),"FH",IF(AND(INDEX('[1]2019'!$M$7:$NZ$33,MATCH($B$119,'[1]2019'!$C$7:$C$33,0),MATCH(M55,'[1]2019'!$M$5:$NZ$5))&gt;2,OR(M121="x",M121="p")),"FH",INDEX('[1]2019'!$M$7:$NZ$33,MATCH($B$119,'[1]2019'!$C$7:$C$33,0),MATCH(M55,'[1]2019'!$M$5:$NZ$5))))</f>
        <v>FH</v>
      </c>
      <c r="N120" s="36">
        <f>IF(AND(INDEX('[1]2019'!$M$7:$NZ$33,MATCH($B$119,'[1]2019'!$C$7:$C$33,0),MATCH(N55,'[1]2019'!$M$5:$NZ$5))=0,OR(N121="x",N121="p")),"FH",IF(AND(INDEX('[1]2019'!$M$7:$NZ$33,MATCH($B$119,'[1]2019'!$C$7:$C$33,0),MATCH(N55,'[1]2019'!$M$5:$NZ$5))&gt;2,OR(N121="x",N121="p")),"FH",INDEX('[1]2019'!$M$7:$NZ$33,MATCH($B$119,'[1]2019'!$C$7:$C$33,0),MATCH(N55,'[1]2019'!$M$5:$NZ$5))))</f>
        <v>2</v>
      </c>
      <c r="O120" s="36">
        <f>IF(AND(INDEX('[1]2019'!$M$7:$NZ$33,MATCH($B$119,'[1]2019'!$C$7:$C$33,0),MATCH(O55,'[1]2019'!$M$5:$NZ$5))=0,OR(O121="x",O121="p")),"FH",IF(AND(INDEX('[1]2019'!$M$7:$NZ$33,MATCH($B$119,'[1]2019'!$C$7:$C$33,0),MATCH(O55,'[1]2019'!$M$5:$NZ$5))&gt;2,OR(O121="x",O121="p")),"FH",INDEX('[1]2019'!$M$7:$NZ$33,MATCH($B$119,'[1]2019'!$C$7:$C$33,0),MATCH(O55,'[1]2019'!$M$5:$NZ$5))))</f>
        <v>2</v>
      </c>
      <c r="P120" s="36">
        <f>IF(AND(INDEX('[1]2019'!$M$7:$NZ$33,MATCH($B$119,'[1]2019'!$C$7:$C$33,0),MATCH(P55,'[1]2019'!$M$5:$NZ$5))=0,OR(P121="x",P121="p")),"FH",IF(AND(INDEX('[1]2019'!$M$7:$NZ$33,MATCH($B$119,'[1]2019'!$C$7:$C$33,0),MATCH(P55,'[1]2019'!$M$5:$NZ$5))&gt;2,OR(P121="x",P121="p")),"FH",INDEX('[1]2019'!$M$7:$NZ$33,MATCH($B$119,'[1]2019'!$C$7:$C$33,0),MATCH(P55,'[1]2019'!$M$5:$NZ$5))))</f>
        <v>2</v>
      </c>
      <c r="Q120" s="36">
        <f>IF(AND(INDEX('[1]2019'!$M$7:$NZ$33,MATCH($B$119,'[1]2019'!$C$7:$C$33,0),MATCH(Q55,'[1]2019'!$M$5:$NZ$5))=0,OR(Q121="x",Q121="p")),"FH",IF(AND(INDEX('[1]2019'!$M$7:$NZ$33,MATCH($B$119,'[1]2019'!$C$7:$C$33,0),MATCH(Q55,'[1]2019'!$M$5:$NZ$5))&gt;2,OR(Q121="x",Q121="p")),"FH",INDEX('[1]2019'!$M$7:$NZ$33,MATCH($B$119,'[1]2019'!$C$7:$C$33,0),MATCH(Q55,'[1]2019'!$M$5:$NZ$5))))</f>
        <v>0</v>
      </c>
      <c r="R120" s="36">
        <f>IF(AND(INDEX('[1]2019'!$M$7:$NZ$33,MATCH($B$119,'[1]2019'!$C$7:$C$33,0),MATCH(R55,'[1]2019'!$M$5:$NZ$5))=0,OR(R121="x",R121="p")),"FH",IF(AND(INDEX('[1]2019'!$M$7:$NZ$33,MATCH($B$119,'[1]2019'!$C$7:$C$33,0),MATCH(R55,'[1]2019'!$M$5:$NZ$5))&gt;2,OR(R121="x",R121="p")),"FH",INDEX('[1]2019'!$M$7:$NZ$33,MATCH($B$119,'[1]2019'!$C$7:$C$33,0),MATCH(R55,'[1]2019'!$M$5:$NZ$5))))</f>
        <v>0</v>
      </c>
      <c r="S120" s="36">
        <f>IF(AND(INDEX('[1]2019'!$M$7:$NZ$33,MATCH($B$119,'[1]2019'!$C$7:$C$33,0),MATCH(S55,'[1]2019'!$M$5:$NZ$5))=0,OR(S121="x",S121="p")),"FH",IF(AND(INDEX('[1]2019'!$M$7:$NZ$33,MATCH($B$119,'[1]2019'!$C$7:$C$33,0),MATCH(S55,'[1]2019'!$M$5:$NZ$5))&gt;2,OR(S121="x",S121="p")),"FH",INDEX('[1]2019'!$M$7:$NZ$33,MATCH($B$119,'[1]2019'!$C$7:$C$33,0),MATCH(S55,'[1]2019'!$M$5:$NZ$5))))</f>
        <v>1</v>
      </c>
      <c r="T120" s="36" t="str">
        <f>IF(AND(INDEX('[1]2019'!$M$7:$NZ$33,MATCH($B$119,'[1]2019'!$C$7:$C$33,0),MATCH(T55,'[1]2019'!$M$5:$NZ$5))=0,OR(T121="x",T121="p")),"FH",IF(AND(INDEX('[1]2019'!$M$7:$NZ$33,MATCH($B$119,'[1]2019'!$C$7:$C$33,0),MATCH(T55,'[1]2019'!$M$5:$NZ$5))&gt;2,OR(T121="x",T121="p")),"FH",INDEX('[1]2019'!$M$7:$NZ$33,MATCH($B$119,'[1]2019'!$C$7:$C$33,0),MATCH(T55,'[1]2019'!$M$5:$NZ$5))))</f>
        <v>FH</v>
      </c>
      <c r="U120" s="36" t="str">
        <f>IF(AND(INDEX('[1]2019'!$M$7:$NZ$33,MATCH($B$119,'[1]2019'!$C$7:$C$33,0),MATCH(U55,'[1]2019'!$M$5:$NZ$5))=0,OR(U121="x",U121="p")),"FH",IF(AND(INDEX('[1]2019'!$M$7:$NZ$33,MATCH($B$119,'[1]2019'!$C$7:$C$33,0),MATCH(U55,'[1]2019'!$M$5:$NZ$5))&gt;2,OR(U121="x",U121="p")),"FH",INDEX('[1]2019'!$M$7:$NZ$33,MATCH($B$119,'[1]2019'!$C$7:$C$33,0),MATCH(U55,'[1]2019'!$M$5:$NZ$5))))</f>
        <v>FH</v>
      </c>
      <c r="V120" s="36">
        <f>IF(AND(INDEX('[1]2019'!$M$7:$NZ$33,MATCH($B$119,'[1]2019'!$C$7:$C$33,0),MATCH(V55,'[1]2019'!$M$5:$NZ$5))=0,OR(V121="x",V121="p")),"FH",IF(AND(INDEX('[1]2019'!$M$7:$NZ$33,MATCH($B$119,'[1]2019'!$C$7:$C$33,0),MATCH(V55,'[1]2019'!$M$5:$NZ$5))&gt;2,OR(V121="x",V121="p")),"FH",INDEX('[1]2019'!$M$7:$NZ$33,MATCH($B$119,'[1]2019'!$C$7:$C$33,0),MATCH(V55,'[1]2019'!$M$5:$NZ$5))))</f>
        <v>2</v>
      </c>
      <c r="W120" s="36">
        <f>IF(AND(INDEX('[1]2019'!$M$7:$NZ$33,MATCH($B$119,'[1]2019'!$C$7:$C$33,0),MATCH(W55,'[1]2019'!$M$5:$NZ$5))=0,OR(W121="x",W121="p")),"FH",IF(AND(INDEX('[1]2019'!$M$7:$NZ$33,MATCH($B$119,'[1]2019'!$C$7:$C$33,0),MATCH(W55,'[1]2019'!$M$5:$NZ$5))&gt;2,OR(W121="x",W121="p")),"FH",INDEX('[1]2019'!$M$7:$NZ$33,MATCH($B$119,'[1]2019'!$C$7:$C$33,0),MATCH(W55,'[1]2019'!$M$5:$NZ$5))))</f>
        <v>2</v>
      </c>
      <c r="X120" s="36">
        <f>IF(AND(INDEX('[1]2019'!$M$7:$NZ$33,MATCH($B$119,'[1]2019'!$C$7:$C$33,0),MATCH(X55,'[1]2019'!$M$5:$NZ$5))=0,OR(X121="x",X121="p")),"FH",IF(AND(INDEX('[1]2019'!$M$7:$NZ$33,MATCH($B$119,'[1]2019'!$C$7:$C$33,0),MATCH(X55,'[1]2019'!$M$5:$NZ$5))&gt;2,OR(X121="x",X121="p")),"FH",INDEX('[1]2019'!$M$7:$NZ$33,MATCH($B$119,'[1]2019'!$C$7:$C$33,0),MATCH(X55,'[1]2019'!$M$5:$NZ$5))))</f>
        <v>2</v>
      </c>
      <c r="Y120" s="36">
        <f>IF(AND(INDEX('[1]2019'!$M$7:$NZ$33,MATCH($B$119,'[1]2019'!$C$7:$C$33,0),MATCH(Y55,'[1]2019'!$M$5:$NZ$5))=0,OR(Y121="x",Y121="p")),"FH",IF(AND(INDEX('[1]2019'!$M$7:$NZ$33,MATCH($B$119,'[1]2019'!$C$7:$C$33,0),MATCH(Y55,'[1]2019'!$M$5:$NZ$5))&gt;2,OR(Y121="x",Y121="p")),"FH",INDEX('[1]2019'!$M$7:$NZ$33,MATCH($B$119,'[1]2019'!$C$7:$C$33,0),MATCH(Y55,'[1]2019'!$M$5:$NZ$5))))</f>
        <v>2</v>
      </c>
      <c r="Z120" s="36">
        <f>IF(AND(INDEX('[1]2019'!$M$7:$NZ$33,MATCH($B$119,'[1]2019'!$C$7:$C$33,0),MATCH(Z55,'[1]2019'!$M$5:$NZ$5))=0,OR(Z121="x",Z121="p")),"FH",IF(AND(INDEX('[1]2019'!$M$7:$NZ$33,MATCH($B$119,'[1]2019'!$C$7:$C$33,0),MATCH(Z55,'[1]2019'!$M$5:$NZ$5))&gt;2,OR(Z121="x",Z121="p")),"FH",INDEX('[1]2019'!$M$7:$NZ$33,MATCH($B$119,'[1]2019'!$C$7:$C$33,0),MATCH(Z55,'[1]2019'!$M$5:$NZ$5))))</f>
        <v>2</v>
      </c>
      <c r="AA120" s="36" t="str">
        <f>IF(AND(INDEX('[1]2019'!$M$7:$NZ$33,MATCH($B$119,'[1]2019'!$C$7:$C$33,0),MATCH(AA55,'[1]2019'!$M$5:$NZ$5))=0,OR(AA121="x",AA121="p")),"FH",IF(AND(INDEX('[1]2019'!$M$7:$NZ$33,MATCH($B$119,'[1]2019'!$C$7:$C$33,0),MATCH(AA55,'[1]2019'!$M$5:$NZ$5))&gt;2,OR(AA121="x",AA121="p")),"FH",INDEX('[1]2019'!$M$7:$NZ$33,MATCH($B$119,'[1]2019'!$C$7:$C$33,0),MATCH(AA55,'[1]2019'!$M$5:$NZ$5))))</f>
        <v>FH</v>
      </c>
      <c r="AB120" s="36">
        <f>IF(AND(INDEX('[1]2019'!$M$7:$NZ$33,MATCH($B$119,'[1]2019'!$C$7:$C$33,0),MATCH(AB55,'[1]2019'!$M$5:$NZ$5))=0,OR(AB121="x",AB121="p")),"FH",IF(AND(INDEX('[1]2019'!$M$7:$NZ$33,MATCH($B$119,'[1]2019'!$C$7:$C$33,0),MATCH(AB55,'[1]2019'!$M$5:$NZ$5))&gt;2,OR(AB121="x",AB121="p")),"FH",INDEX('[1]2019'!$M$7:$NZ$33,MATCH($B$119,'[1]2019'!$C$7:$C$33,0),MATCH(AB55,'[1]2019'!$M$5:$NZ$5))))</f>
        <v>1</v>
      </c>
      <c r="AC120" s="36">
        <f>IF(AND(INDEX('[1]2019'!$M$7:$NZ$33,MATCH($B$119,'[1]2019'!$C$7:$C$33,0),MATCH(AC55,'[1]2019'!$M$5:$NZ$5))=0,OR(AC121="x",AC121="p")),"FH",IF(AND(INDEX('[1]2019'!$M$7:$NZ$33,MATCH($B$119,'[1]2019'!$C$7:$C$33,0),MATCH(AC55,'[1]2019'!$M$5:$NZ$5))&gt;2,OR(AC121="x",AC121="p")),"FH",INDEX('[1]2019'!$M$7:$NZ$33,MATCH($B$119,'[1]2019'!$C$7:$C$33,0),MATCH(AC55,'[1]2019'!$M$5:$NZ$5))))</f>
        <v>1</v>
      </c>
      <c r="AD120" s="36">
        <f>IF(AND(INDEX('[1]2019'!$M$7:$NZ$33,MATCH($B$119,'[1]2019'!$C$7:$C$33,0),MATCH(AD55,'[1]2019'!$M$5:$NZ$5))=0,OR(AD121="x",AD121="p")),"FH",IF(AND(INDEX('[1]2019'!$M$7:$NZ$33,MATCH($B$119,'[1]2019'!$C$7:$C$33,0),MATCH(AD55,'[1]2019'!$M$5:$NZ$5))&gt;2,OR(AD121="x",AD121="p")),"FH",INDEX('[1]2019'!$M$7:$NZ$33,MATCH($B$119,'[1]2019'!$C$7:$C$33,0),MATCH(AD55,'[1]2019'!$M$5:$NZ$5))))</f>
        <v>1</v>
      </c>
      <c r="AE120" s="36">
        <f>IF(AND(INDEX('[1]2019'!$M$7:$NZ$33,MATCH($B$119,'[1]2019'!$C$7:$C$33,0),MATCH(AE55,'[1]2019'!$M$5:$NZ$5))=0,OR(AE121="x",AE121="p")),"FH",IF(AND(INDEX('[1]2019'!$M$7:$NZ$33,MATCH($B$119,'[1]2019'!$C$7:$C$33,0),MATCH(AE55,'[1]2019'!$M$5:$NZ$5))&gt;2,OR(AE121="x",AE121="p")),"FH",INDEX('[1]2019'!$M$7:$NZ$33,MATCH($B$119,'[1]2019'!$C$7:$C$33,0),MATCH(AE55,'[1]2019'!$M$5:$NZ$5))))</f>
        <v>0</v>
      </c>
      <c r="AF120" s="36">
        <f>IF(AND(INDEX('[1]2019'!$M$7:$NZ$33,MATCH($B$119,'[1]2019'!$C$7:$C$33,0),MATCH(AF55,'[1]2019'!$M$5:$NZ$5))=0,OR(AF121="x",AF121="p")),"FH",IF(AND(INDEX('[1]2019'!$M$7:$NZ$33,MATCH($B$119,'[1]2019'!$C$7:$C$33,0),MATCH(AF55,'[1]2019'!$M$5:$NZ$5))&gt;2,OR(AF121="x",AF121="p")),"FH",INDEX('[1]2019'!$M$7:$NZ$33,MATCH($B$119,'[1]2019'!$C$7:$C$33,0),MATCH(AF55,'[1]2019'!$M$5:$NZ$5))))</f>
        <v>0</v>
      </c>
      <c r="AG120" s="36">
        <f>IF(AND(INDEX('[1]2019'!$M$7:$NZ$33,MATCH($B$119,'[1]2019'!$C$7:$C$33,0),MATCH(AG55,'[1]2019'!$M$5:$NZ$5))=0,OR(AG121="x",AG121="p")),"FH",IF(AND(INDEX('[1]2019'!$M$7:$NZ$33,MATCH($B$119,'[1]2019'!$C$7:$C$33,0),MATCH(AG55,'[1]2019'!$M$5:$NZ$5))&gt;2,OR(AG121="x",AG121="p")),"FH",INDEX('[1]2019'!$M$7:$NZ$33,MATCH($B$119,'[1]2019'!$C$7:$C$33,0),MATCH(AG55,'[1]2019'!$M$5:$NZ$5))))</f>
        <v>1</v>
      </c>
      <c r="AH120" s="36" t="str">
        <f>IF(AND(INDEX('[1]2019'!$M$7:$NZ$33,MATCH($B$119,'[1]2019'!$C$7:$C$33,0),MATCH(AH55,'[1]2019'!$M$5:$NZ$5))=0,OR(AH121="x",AH121="p")),"FH",IF(AND(INDEX('[1]2019'!$M$7:$NZ$33,MATCH($B$119,'[1]2019'!$C$7:$C$33,0),MATCH(AH55,'[1]2019'!$M$5:$NZ$5))&gt;2,OR(AH121="x",AH121="p")),"FH",INDEX('[1]2019'!$M$7:$NZ$33,MATCH($B$119,'[1]2019'!$C$7:$C$33,0),MATCH(AH55,'[1]2019'!$M$5:$NZ$5))))</f>
        <v>FH</v>
      </c>
      <c r="AI120" s="36">
        <f>IF(AND(INDEX('[1]2019'!$M$7:$NZ$33,MATCH($B$119,'[1]2019'!$C$7:$C$33,0),MATCH(AI55,'[1]2019'!$M$5:$NZ$5))=0,OR(AI121="x",AI121="p")),"FH",IF(AND(INDEX('[1]2019'!$M$7:$NZ$33,MATCH($B$119,'[1]2019'!$C$7:$C$33,0),MATCH(AI55,'[1]2019'!$M$5:$NZ$5))&gt;2,OR(AI121="x",AI121="p")),"FH",INDEX('[1]2019'!$M$7:$NZ$33,MATCH($B$119,'[1]2019'!$C$7:$C$33,0),MATCH(AI55,'[1]2019'!$M$5:$NZ$5))))</f>
        <v>1</v>
      </c>
      <c r="AJ120" s="36">
        <f>IF(AND(INDEX('[1]2019'!$M$7:$NZ$33,MATCH($B$119,'[1]2019'!$C$7:$C$33,0),MATCH(AJ55,'[1]2019'!$M$5:$NZ$5))=0,OR(AJ121="x",AJ121="p")),"FH",IF(AND(INDEX('[1]2019'!$M$7:$NZ$33,MATCH($B$119,'[1]2019'!$C$7:$C$33,0),MATCH(AJ55,'[1]2019'!$M$5:$NZ$5))&gt;2,OR(AJ121="x",AJ121="p")),"FH",INDEX('[1]2019'!$M$7:$NZ$33,MATCH($B$119,'[1]2019'!$C$7:$C$33,0),MATCH(AJ55,'[1]2019'!$M$5:$NZ$5))))</f>
        <v>1</v>
      </c>
      <c r="AK120" s="36">
        <f>IF(AND(INDEX('[1]2019'!$M$7:$NZ$33,MATCH($B$119,'[1]2019'!$C$7:$C$33,0),MATCH(AK55,'[1]2019'!$M$5:$NZ$5))=0,OR(AK121="x",AK121="p")),"FH",IF(AND(INDEX('[1]2019'!$M$7:$NZ$33,MATCH($B$119,'[1]2019'!$C$7:$C$33,0),MATCH(AK55,'[1]2019'!$M$5:$NZ$5))&gt;2,OR(AK121="x",AK121="p")),"FH",INDEX('[1]2019'!$M$7:$NZ$33,MATCH($B$119,'[1]2019'!$C$7:$C$33,0),MATCH(AK55,'[1]2019'!$M$5:$NZ$5))))</f>
        <v>1</v>
      </c>
      <c r="AL120" s="36" t="str">
        <f>IF(AND(INDEX('[1]2019'!$M$7:$NZ$33,MATCH($B$119,'[1]2019'!$C$7:$C$33,0),MATCH(AL55,'[1]2019'!$M$5:$NZ$5))=0,OR(AL121="x",AL121="p")),"FH",IF(AND(INDEX('[1]2019'!$M$7:$NZ$33,MATCH($B$119,'[1]2019'!$C$7:$C$33,0),MATCH(AL55,'[1]2019'!$M$5:$NZ$5))&gt;2,OR(AL121="x",AL121="p")),"FH",INDEX('[1]2019'!$M$7:$NZ$33,MATCH($B$119,'[1]2019'!$C$7:$C$33,0),MATCH(AL55,'[1]2019'!$M$5:$NZ$5))))</f>
        <v>FH</v>
      </c>
      <c r="AM120" s="36" t="str">
        <f>IF(AND(INDEX('[1]2019'!$M$7:$NZ$33,MATCH($B$119,'[1]2019'!$C$7:$C$33,0),MATCH(AM55,'[1]2019'!$M$5:$NZ$5))=0,OR(AM121="x",AM121="p")),"FH",IF(AND(INDEX('[1]2019'!$M$7:$NZ$33,MATCH($B$119,'[1]2019'!$C$7:$C$33,0),MATCH(AM55,'[1]2019'!$M$5:$NZ$5))&gt;2,OR(AM121="x",AM121="p")),"FH",INDEX('[1]2019'!$M$7:$NZ$33,MATCH($B$119,'[1]2019'!$C$7:$C$33,0),MATCH(AM55,'[1]2019'!$M$5:$NZ$5))))</f>
        <v>FH</v>
      </c>
      <c r="AN120" s="36">
        <f>IF(AND(INDEX('[1]2019'!$M$7:$NZ$33,MATCH($B$119,'[1]2019'!$C$7:$C$33,0),MATCH(AN55,'[1]2019'!$M$5:$NZ$5))=0,OR(AN121="x",AN121="p")),"FH",IF(AND(INDEX('[1]2019'!$M$7:$NZ$33,MATCH($B$119,'[1]2019'!$C$7:$C$33,0),MATCH(AN55,'[1]2019'!$M$5:$NZ$5))&gt;2,OR(AN121="x",AN121="p")),"FH",INDEX('[1]2019'!$M$7:$NZ$33,MATCH($B$119,'[1]2019'!$C$7:$C$33,0),MATCH(AN55,'[1]2019'!$M$5:$NZ$5))))</f>
        <v>1</v>
      </c>
      <c r="AO120" s="36">
        <f>IF(AND(INDEX('[1]2019'!$M$7:$NZ$33,MATCH($B$119,'[1]2019'!$C$7:$C$33,0),MATCH(AO55,'[1]2019'!$M$5:$NZ$5))=0,OR(AO121="x",AO121="p")),"FH",IF(AND(INDEX('[1]2019'!$M$7:$NZ$33,MATCH($B$119,'[1]2019'!$C$7:$C$33,0),MATCH(AO55,'[1]2019'!$M$5:$NZ$5))&gt;2,OR(AO121="x",AO121="p")),"FH",INDEX('[1]2019'!$M$7:$NZ$33,MATCH($B$119,'[1]2019'!$C$7:$C$33,0),MATCH(AO55,'[1]2019'!$M$5:$NZ$5))))</f>
        <v>1</v>
      </c>
      <c r="AP120" s="36" t="str">
        <f>IF(AND(INDEX('[1]2019'!$M$7:$NZ$33,MATCH($B$119,'[1]2019'!$C$7:$C$33,0),MATCH(AP55,'[1]2019'!$M$5:$NZ$5))=0,OR(AP121="x",AP121="p")),"FH",IF(AND(INDEX('[1]2019'!$M$7:$NZ$33,MATCH($B$119,'[1]2019'!$C$7:$C$33,0),MATCH(AP55,'[1]2019'!$M$5:$NZ$5))&gt;2,OR(AP121="x",AP121="p")),"FH",INDEX('[1]2019'!$M$7:$NZ$33,MATCH($B$119,'[1]2019'!$C$7:$C$33,0),MATCH(AP55,'[1]2019'!$M$5:$NZ$5))))</f>
        <v>FH</v>
      </c>
      <c r="AQ120" s="36" t="str">
        <f>IF(AND(INDEX('[1]2019'!$M$7:$NZ$33,MATCH($B$119,'[1]2019'!$C$7:$C$33,0),MATCH(AQ55,'[1]2019'!$M$5:$NZ$5))=0,OR(AQ121="x",AQ121="p")),"FH",IF(AND(INDEX('[1]2019'!$M$7:$NZ$33,MATCH($B$119,'[1]2019'!$C$7:$C$33,0),MATCH(AQ55,'[1]2019'!$M$5:$NZ$5))&gt;2,OR(AQ121="x",AQ121="p")),"FH",INDEX('[1]2019'!$M$7:$NZ$33,MATCH($B$119,'[1]2019'!$C$7:$C$33,0),MATCH(AQ55,'[1]2019'!$M$5:$NZ$5))))</f>
        <v>FH</v>
      </c>
      <c r="AR120" s="36">
        <f>IF(AND(INDEX('[1]2019'!$M$7:$NZ$33,MATCH($B$119,'[1]2019'!$C$7:$C$33,0),MATCH(AR55,'[1]2019'!$M$5:$NZ$5))=0,OR(AR121="x",AR121="p")),"FH",IF(AND(INDEX('[1]2019'!$M$7:$NZ$33,MATCH($B$119,'[1]2019'!$C$7:$C$33,0),MATCH(AR55,'[1]2019'!$M$5:$NZ$5))&gt;2,OR(AR121="x",AR121="p")),"FH",INDEX('[1]2019'!$M$7:$NZ$33,MATCH($B$119,'[1]2019'!$C$7:$C$33,0),MATCH(AR55,'[1]2019'!$M$5:$NZ$5))))</f>
        <v>2</v>
      </c>
      <c r="AS120" s="36">
        <f>IF(AND(INDEX('[1]2019'!$M$7:$NZ$33,MATCH($B$119,'[1]2019'!$C$7:$C$33,0),MATCH(AS55,'[1]2019'!$M$5:$NZ$5))=0,OR(AS121="x",AS121="p")),"FH",IF(AND(INDEX('[1]2019'!$M$7:$NZ$33,MATCH($B$119,'[1]2019'!$C$7:$C$33,0),MATCH(AS55,'[1]2019'!$M$5:$NZ$5))&gt;2,OR(AS121="x",AS121="p")),"FH",INDEX('[1]2019'!$M$7:$NZ$33,MATCH($B$119,'[1]2019'!$C$7:$C$33,0),MATCH(AS55,'[1]2019'!$M$5:$NZ$5))))</f>
        <v>2</v>
      </c>
      <c r="AT120" s="36">
        <f>IF(AND(INDEX('[1]2019'!$M$7:$NZ$33,MATCH($B$119,'[1]2019'!$C$7:$C$33,0),MATCH(AT55,'[1]2019'!$M$5:$NZ$5))=0,OR(AT121="x",AT121="p")),"FH",IF(AND(INDEX('[1]2019'!$M$7:$NZ$33,MATCH($B$119,'[1]2019'!$C$7:$C$33,0),MATCH(AT55,'[1]2019'!$M$5:$NZ$5))&gt;2,OR(AT121="x",AT121="p")),"FH",INDEX('[1]2019'!$M$7:$NZ$33,MATCH($B$119,'[1]2019'!$C$7:$C$33,0),MATCH(AT55,'[1]2019'!$M$5:$NZ$5))))</f>
        <v>2</v>
      </c>
      <c r="AU120" s="36" t="str">
        <f>IF(AND(INDEX('[1]2019'!$M$7:$NZ$33,MATCH($B$119,'[1]2019'!$C$7:$C$33,0),MATCH(AU55,'[1]2019'!$M$5:$NZ$5))=0,OR(AU121="x",AU121="p")),"FH",IF(AND(INDEX('[1]2019'!$M$7:$NZ$33,MATCH($B$119,'[1]2019'!$C$7:$C$33,0),MATCH(AU55,'[1]2019'!$M$5:$NZ$5))&gt;2,OR(AU121="x",AU121="p")),"FH",INDEX('[1]2019'!$M$7:$NZ$33,MATCH($B$119,'[1]2019'!$C$7:$C$33,0),MATCH(AU55,'[1]2019'!$M$5:$NZ$5))))</f>
        <v>FH</v>
      </c>
      <c r="AV120" s="36">
        <f>IF(AND(INDEX('[1]2019'!$M$7:$NZ$33,MATCH($B$119,'[1]2019'!$C$7:$C$33,0),MATCH(AV55,'[1]2019'!$M$5:$NZ$5))=0,OR(AV121="x",AV121="p")),"FH",IF(AND(INDEX('[1]2019'!$M$7:$NZ$33,MATCH($B$119,'[1]2019'!$C$7:$C$33,0),MATCH(AV55,'[1]2019'!$M$5:$NZ$5))&gt;2,OR(AV121="x",AV121="p")),"FH",INDEX('[1]2019'!$M$7:$NZ$33,MATCH($B$119,'[1]2019'!$C$7:$C$33,0),MATCH(AV55,'[1]2019'!$M$5:$NZ$5))))</f>
        <v>3</v>
      </c>
      <c r="AW120" s="36">
        <f>IF(AND(INDEX('[1]2019'!$M$7:$NZ$33,MATCH($B$119,'[1]2019'!$C$7:$C$33,0),MATCH(AW55,'[1]2019'!$M$5:$NZ$5))=0,OR(AW121="x",AW121="p")),"FH",IF(AND(INDEX('[1]2019'!$M$7:$NZ$33,MATCH($B$119,'[1]2019'!$C$7:$C$33,0),MATCH(AW55,'[1]2019'!$M$5:$NZ$5))&gt;2,OR(AW121="x",AW121="p")),"FH",INDEX('[1]2019'!$M$7:$NZ$33,MATCH($B$119,'[1]2019'!$C$7:$C$33,0),MATCH(AW55,'[1]2019'!$M$5:$NZ$5))))</f>
        <v>3</v>
      </c>
      <c r="AX120" s="36">
        <f>IF(AND(INDEX('[1]2019'!$M$7:$NZ$33,MATCH($B$119,'[1]2019'!$C$7:$C$33,0),MATCH(AX55,'[1]2019'!$M$5:$NZ$5))=0,OR(AX121="x",AX121="p")),"FH",IF(AND(INDEX('[1]2019'!$M$7:$NZ$33,MATCH($B$119,'[1]2019'!$C$7:$C$33,0),MATCH(AX55,'[1]2019'!$M$5:$NZ$5))&gt;2,OR(AX121="x",AX121="p")),"FH",INDEX('[1]2019'!$M$7:$NZ$33,MATCH($B$119,'[1]2019'!$C$7:$C$33,0),MATCH(AX55,'[1]2019'!$M$5:$NZ$5))))</f>
        <v>3</v>
      </c>
      <c r="AY120" s="36">
        <f>IF(AND(INDEX('[1]2019'!$M$7:$NZ$33,MATCH($B$119,'[1]2019'!$C$7:$C$33,0),MATCH(AY55,'[1]2019'!$M$5:$NZ$5))=0,OR(AY121="x",AY121="p")),"FH",IF(AND(INDEX('[1]2019'!$M$7:$NZ$33,MATCH($B$119,'[1]2019'!$C$7:$C$33,0),MATCH(AY55,'[1]2019'!$M$5:$NZ$5))&gt;2,OR(AY121="x",AY121="p")),"FH",INDEX('[1]2019'!$M$7:$NZ$33,MATCH($B$119,'[1]2019'!$C$7:$C$33,0),MATCH(AY55,'[1]2019'!$M$5:$NZ$5))))</f>
        <v>3</v>
      </c>
      <c r="AZ120" s="36" t="str">
        <f>IF(AND(INDEX('[1]2019'!$M$7:$NZ$33,MATCH($B$119,'[1]2019'!$C$7:$C$33,0),MATCH(AZ55,'[1]2019'!$M$5:$NZ$5))=0,OR(AZ121="x",AZ121="p")),"FH",IF(AND(INDEX('[1]2019'!$M$7:$NZ$33,MATCH($B$119,'[1]2019'!$C$7:$C$33,0),MATCH(AZ55,'[1]2019'!$M$5:$NZ$5))&gt;2,OR(AZ121="x",AZ121="p")),"FH",INDEX('[1]2019'!$M$7:$NZ$33,MATCH($B$119,'[1]2019'!$C$7:$C$33,0),MATCH(AZ55,'[1]2019'!$M$5:$NZ$5))))</f>
        <v>FH</v>
      </c>
      <c r="BA120" s="36" t="str">
        <f>IF(AND(INDEX('[1]2019'!$M$7:$NZ$33,MATCH($B$119,'[1]2019'!$C$7:$C$33,0),MATCH(BA55,'[1]2019'!$M$5:$NZ$5))=0,OR(BA121="x",BA121="p")),"FH",IF(AND(INDEX('[1]2019'!$M$7:$NZ$33,MATCH($B$119,'[1]2019'!$C$7:$C$33,0),MATCH(BA55,'[1]2019'!$M$5:$NZ$5))&gt;2,OR(BA121="x",BA121="p")),"FH",INDEX('[1]2019'!$M$7:$NZ$33,MATCH($B$119,'[1]2019'!$C$7:$C$33,0),MATCH(BA55,'[1]2019'!$M$5:$NZ$5))))</f>
        <v>FH</v>
      </c>
      <c r="BB120" s="36" t="str">
        <f>IF(AND(INDEX('[1]2019'!$M$7:$NZ$33,MATCH($B$119,'[1]2019'!$C$7:$C$33,0),MATCH(BB55,'[1]2019'!$M$5:$NZ$5))=0,OR(BB121="x",BB121="p")),"FH",IF(AND(INDEX('[1]2019'!$M$7:$NZ$33,MATCH($B$119,'[1]2019'!$C$7:$C$33,0),MATCH(BB55,'[1]2019'!$M$5:$NZ$5))&gt;2,OR(BB121="x",BB121="p")),"FH",INDEX('[1]2019'!$M$7:$NZ$33,MATCH($B$119,'[1]2019'!$C$7:$C$33,0),MATCH(BB55,'[1]2019'!$M$5:$NZ$5))))</f>
        <v>FH</v>
      </c>
      <c r="BC120" s="36">
        <f>IF(AND(INDEX('[1]2019'!$M$7:$NZ$33,MATCH($B$119,'[1]2019'!$C$7:$C$33,0),MATCH(BC55,'[1]2019'!$M$5:$NZ$5))=0,OR(BC121="x",BC121="p")),"FH",IF(AND(INDEX('[1]2019'!$M$7:$NZ$33,MATCH($B$119,'[1]2019'!$C$7:$C$33,0),MATCH(BC55,'[1]2019'!$M$5:$NZ$5))&gt;2,OR(BC121="x",BC121="p")),"FH",INDEX('[1]2019'!$M$7:$NZ$33,MATCH($B$119,'[1]2019'!$C$7:$C$33,0),MATCH(BC55,'[1]2019'!$M$5:$NZ$5))))</f>
        <v>1</v>
      </c>
      <c r="BD120" s="36">
        <f>IF(AND(INDEX('[1]2019'!$M$7:$NZ$33,MATCH($B$119,'[1]2019'!$C$7:$C$33,0),MATCH(BD55,'[1]2019'!$M$5:$NZ$5))=0,OR(BD121="x",BD121="p")),"FH",IF(AND(INDEX('[1]2019'!$M$7:$NZ$33,MATCH($B$119,'[1]2019'!$C$7:$C$33,0),MATCH(BD55,'[1]2019'!$M$5:$NZ$5))&gt;2,OR(BD121="x",BD121="p")),"FH",INDEX('[1]2019'!$M$7:$NZ$33,MATCH($B$119,'[1]2019'!$C$7:$C$33,0),MATCH(BD55,'[1]2019'!$M$5:$NZ$5))))</f>
        <v>1</v>
      </c>
      <c r="BE120" s="36">
        <f>IF(AND(INDEX('[1]2019'!$M$7:$NZ$33,MATCH($B$119,'[1]2019'!$C$7:$C$33,0),MATCH(BE55,'[1]2019'!$M$5:$NZ$5))=0,OR(BE121="x",BE121="p")),"FH",IF(AND(INDEX('[1]2019'!$M$7:$NZ$33,MATCH($B$119,'[1]2019'!$C$7:$C$33,0),MATCH(BE55,'[1]2019'!$M$5:$NZ$5))&gt;2,OR(BE121="x",BE121="p")),"FH",INDEX('[1]2019'!$M$7:$NZ$33,MATCH($B$119,'[1]2019'!$C$7:$C$33,0),MATCH(BE55,'[1]2019'!$M$5:$NZ$5))))</f>
        <v>1</v>
      </c>
      <c r="BF120" s="36">
        <f>IF(AND(INDEX('[1]2019'!$M$7:$NZ$33,MATCH($B$119,'[1]2019'!$C$7:$C$33,0),MATCH(BF55,'[1]2019'!$M$5:$NZ$5))=0,OR(BF121="x",BF121="p")),"FH",IF(AND(INDEX('[1]2019'!$M$7:$NZ$33,MATCH($B$119,'[1]2019'!$C$7:$C$33,0),MATCH(BF55,'[1]2019'!$M$5:$NZ$5))&gt;2,OR(BF121="x",BF121="p")),"FH",INDEX('[1]2019'!$M$7:$NZ$33,MATCH($B$119,'[1]2019'!$C$7:$C$33,0),MATCH(BF55,'[1]2019'!$M$5:$NZ$5))))</f>
        <v>1</v>
      </c>
      <c r="BG120" s="36" t="str">
        <f>IF(AND(INDEX('[1]2019'!$M$7:$NZ$33,MATCH($B$119,'[1]2019'!$C$7:$C$33,0),MATCH(BG55,'[1]2019'!$M$5:$NZ$5))=0,OR(BG121="x",BG121="p")),"FH",IF(AND(INDEX('[1]2019'!$M$7:$NZ$33,MATCH($B$119,'[1]2019'!$C$7:$C$33,0),MATCH(BG55,'[1]2019'!$M$5:$NZ$5))&gt;2,OR(BG121="x",BG121="p")),"FH",INDEX('[1]2019'!$M$7:$NZ$33,MATCH($B$119,'[1]2019'!$C$7:$C$33,0),MATCH(BG55,'[1]2019'!$M$5:$NZ$5))))</f>
        <v>FH</v>
      </c>
      <c r="BH120" s="36" t="str">
        <f>IF(AND(INDEX('[1]2019'!$M$7:$NZ$33,MATCH($B$119,'[1]2019'!$C$7:$C$33,0),MATCH(BH55,'[1]2019'!$M$5:$NZ$5))=0,OR(BH121="x",BH121="p")),"FH",IF(AND(INDEX('[1]2019'!$M$7:$NZ$33,MATCH($B$119,'[1]2019'!$C$7:$C$33,0),MATCH(BH55,'[1]2019'!$M$5:$NZ$5))&gt;2,OR(BH121="x",BH121="p")),"FH",INDEX('[1]2019'!$M$7:$NZ$33,MATCH($B$119,'[1]2019'!$C$7:$C$33,0),MATCH(BH55,'[1]2019'!$M$5:$NZ$5))))</f>
        <v>FH</v>
      </c>
      <c r="BI120" s="36">
        <f>IF(AND(INDEX('[1]2019'!$M$7:$NZ$33,MATCH($B$119,'[1]2019'!$C$7:$C$33,0),MATCH(BI55,'[1]2019'!$M$5:$NZ$5))=0,OR(BI121="x",BI121="p")),"FH",IF(AND(INDEX('[1]2019'!$M$7:$NZ$33,MATCH($B$119,'[1]2019'!$C$7:$C$33,0),MATCH(BI55,'[1]2019'!$M$5:$NZ$5))&gt;2,OR(BI121="x",BI121="p")),"FH",INDEX('[1]2019'!$M$7:$NZ$33,MATCH($B$119,'[1]2019'!$C$7:$C$33,0),MATCH(BI55,'[1]2019'!$M$5:$NZ$5))))</f>
        <v>2</v>
      </c>
      <c r="BJ120" s="36">
        <f>IF(AND(INDEX('[1]2019'!$M$7:$NZ$33,MATCH($B$119,'[1]2019'!$C$7:$C$33,0),MATCH(BJ55,'[1]2019'!$M$5:$NZ$5))=0,OR(BJ121="x",BJ121="p")),"FH",IF(AND(INDEX('[1]2019'!$M$7:$NZ$33,MATCH($B$119,'[1]2019'!$C$7:$C$33,0),MATCH(BJ55,'[1]2019'!$M$5:$NZ$5))&gt;2,OR(BJ121="x",BJ121="p")),"FH",INDEX('[1]2019'!$M$7:$NZ$33,MATCH($B$119,'[1]2019'!$C$7:$C$33,0),MATCH(BJ55,'[1]2019'!$M$5:$NZ$5))))</f>
        <v>2</v>
      </c>
      <c r="BK120" s="36">
        <f>IF(AND(INDEX('[1]2019'!$M$7:$NZ$33,MATCH($B$119,'[1]2019'!$C$7:$C$33,0),MATCH(BK55,'[1]2019'!$M$5:$NZ$5))=0,OR(BK121="x",BK121="p")),"FH",IF(AND(INDEX('[1]2019'!$M$7:$NZ$33,MATCH($B$119,'[1]2019'!$C$7:$C$33,0),MATCH(BK55,'[1]2019'!$M$5:$NZ$5))&gt;2,OR(BK121="x",BK121="p")),"FH",INDEX('[1]2019'!$M$7:$NZ$33,MATCH($B$119,'[1]2019'!$C$7:$C$33,0),MATCH(BK55,'[1]2019'!$M$5:$NZ$5))))</f>
        <v>2</v>
      </c>
      <c r="BL120" s="36">
        <f>IF(AND(INDEX('[1]2019'!$M$7:$NZ$33,MATCH($B$119,'[1]2019'!$C$7:$C$33,0),MATCH(BL55,'[1]2019'!$M$5:$NZ$5))=0,OR(BL121="x",BL121="p")),"FH",IF(AND(INDEX('[1]2019'!$M$7:$NZ$33,MATCH($B$119,'[1]2019'!$C$7:$C$33,0),MATCH(BL55,'[1]2019'!$M$5:$NZ$5))&gt;2,OR(BL121="x",BL121="p")),"FH",INDEX('[1]2019'!$M$7:$NZ$33,MATCH($B$119,'[1]2019'!$C$7:$C$33,0),MATCH(BL55,'[1]2019'!$M$5:$NZ$5))))</f>
        <v>2</v>
      </c>
      <c r="BM120" s="36">
        <f>IF(AND(INDEX('[1]2019'!$M$7:$NZ$33,MATCH($B$119,'[1]2019'!$C$7:$C$33,0),MATCH(BM55,'[1]2019'!$M$5:$NZ$5))=0,OR(BM121="x",BM121="p")),"FH",IF(AND(INDEX('[1]2019'!$M$7:$NZ$33,MATCH($B$119,'[1]2019'!$C$7:$C$33,0),MATCH(BM55,'[1]2019'!$M$5:$NZ$5))&gt;2,OR(BM121="x",BM121="p")),"FH",INDEX('[1]2019'!$M$7:$NZ$33,MATCH($B$119,'[1]2019'!$C$7:$C$33,0),MATCH(BM55,'[1]2019'!$M$5:$NZ$5))))</f>
        <v>2</v>
      </c>
      <c r="BN120" s="36" t="str">
        <f>IF(AND(INDEX('[1]2019'!$M$7:$NZ$33,MATCH($B$119,'[1]2019'!$C$7:$C$33,0),MATCH(BN55,'[1]2019'!$M$5:$NZ$5))=0,OR(BN121="x",BN121="p")),"FH",IF(AND(INDEX('[1]2019'!$M$7:$NZ$33,MATCH($B$119,'[1]2019'!$C$7:$C$33,0),MATCH(BN55,'[1]2019'!$M$5:$NZ$5))&gt;2,OR(BN121="x",BN121="p")),"FH",INDEX('[1]2019'!$M$7:$NZ$33,MATCH($B$119,'[1]2019'!$C$7:$C$33,0),MATCH(BN55,'[1]2019'!$M$5:$NZ$5))))</f>
        <v>FH</v>
      </c>
      <c r="BO120" s="36" t="str">
        <f>IF(AND(INDEX('[1]2019'!$M$7:$NZ$33,MATCH($B$119,'[1]2019'!$C$7:$C$33,0),MATCH(BO55,'[1]2019'!$M$5:$NZ$5))=0,OR(BO121="x",BO121="p")),"FH",IF(AND(INDEX('[1]2019'!$M$7:$NZ$33,MATCH($B$119,'[1]2019'!$C$7:$C$33,0),MATCH(BO55,'[1]2019'!$M$5:$NZ$5))&gt;2,OR(BO121="x",BO121="p")),"FH",INDEX('[1]2019'!$M$7:$NZ$33,MATCH($B$119,'[1]2019'!$C$7:$C$33,0),MATCH(BO55,'[1]2019'!$M$5:$NZ$5))))</f>
        <v>FH</v>
      </c>
      <c r="BP120" s="36">
        <f>IF(AND(INDEX('[1]2019'!$M$7:$NZ$33,MATCH($B$119,'[1]2019'!$C$7:$C$33,0),MATCH(BP55,'[1]2019'!$M$5:$NZ$5))=0,OR(BP121="x",BP121="p")),"FH",IF(AND(INDEX('[1]2019'!$M$7:$NZ$33,MATCH($B$119,'[1]2019'!$C$7:$C$33,0),MATCH(BP55,'[1]2019'!$M$5:$NZ$5))&gt;2,OR(BP121="x",BP121="p")),"FH",INDEX('[1]2019'!$M$7:$NZ$33,MATCH($B$119,'[1]2019'!$C$7:$C$33,0),MATCH(BP55,'[1]2019'!$M$5:$NZ$5))))</f>
        <v>2</v>
      </c>
      <c r="BQ120" s="36">
        <f>IF(AND(INDEX('[1]2019'!$M$7:$NZ$33,MATCH($B$119,'[1]2019'!$C$7:$C$33,0),MATCH(BQ55,'[1]2019'!$M$5:$NZ$5))=0,OR(BQ121="x",BQ121="p")),"FH",IF(AND(INDEX('[1]2019'!$M$7:$NZ$33,MATCH($B$119,'[1]2019'!$C$7:$C$33,0),MATCH(BQ55,'[1]2019'!$M$5:$NZ$5))&gt;2,OR(BQ121="x",BQ121="p")),"FH",INDEX('[1]2019'!$M$7:$NZ$33,MATCH($B$119,'[1]2019'!$C$7:$C$33,0),MATCH(BQ55,'[1]2019'!$M$5:$NZ$5))))</f>
        <v>2</v>
      </c>
      <c r="BR120" s="36">
        <f>IF(AND(INDEX('[1]2019'!$M$7:$NZ$33,MATCH($B$119,'[1]2019'!$C$7:$C$33,0),MATCH(BR55,'[1]2019'!$M$5:$NZ$5))=0,OR(BR121="x",BR121="p")),"FH",IF(AND(INDEX('[1]2019'!$M$7:$NZ$33,MATCH($B$119,'[1]2019'!$C$7:$C$33,0),MATCH(BR55,'[1]2019'!$M$5:$NZ$5))&gt;2,OR(BR121="x",BR121="p")),"FH",INDEX('[1]2019'!$M$7:$NZ$33,MATCH($B$119,'[1]2019'!$C$7:$C$33,0),MATCH(BR55,'[1]2019'!$M$5:$NZ$5))))</f>
        <v>2</v>
      </c>
      <c r="BS120" s="36">
        <f>IF(AND(INDEX('[1]2019'!$M$7:$NZ$33,MATCH($B$119,'[1]2019'!$C$7:$C$33,0),MATCH(BS55,'[1]2019'!$M$5:$NZ$5))=0,OR(BS121="x",BS121="p")),"FH",IF(AND(INDEX('[1]2019'!$M$7:$NZ$33,MATCH($B$119,'[1]2019'!$C$7:$C$33,0),MATCH(BS55,'[1]2019'!$M$5:$NZ$5))&gt;2,OR(BS121="x",BS121="p")),"FH",INDEX('[1]2019'!$M$7:$NZ$33,MATCH($B$119,'[1]2019'!$C$7:$C$33,0),MATCH(BS55,'[1]2019'!$M$5:$NZ$5))))</f>
        <v>2</v>
      </c>
      <c r="BT120" s="36">
        <f>IF(AND(INDEX('[1]2019'!$M$7:$NZ$33,MATCH($B$119,'[1]2019'!$C$7:$C$33,0),MATCH(BT55,'[1]2019'!$M$5:$NZ$5))=0,OR(BT121="x",BT121="p")),"FH",IF(AND(INDEX('[1]2019'!$M$7:$NZ$33,MATCH($B$119,'[1]2019'!$C$7:$C$33,0),MATCH(BT55,'[1]2019'!$M$5:$NZ$5))&gt;2,OR(BT121="x",BT121="p")),"FH",INDEX('[1]2019'!$M$7:$NZ$33,MATCH($B$119,'[1]2019'!$C$7:$C$33,0),MATCH(BT55,'[1]2019'!$M$5:$NZ$5))))</f>
        <v>2</v>
      </c>
      <c r="BU120" s="36">
        <f>IF(AND(INDEX('[1]2019'!$M$7:$NZ$33,MATCH($B$119,'[1]2019'!$C$7:$C$33,0),MATCH(BU55,'[1]2019'!$M$5:$NZ$5))=0,OR(BU121="x",BU121="p")),"FH",IF(AND(INDEX('[1]2019'!$M$7:$NZ$33,MATCH($B$119,'[1]2019'!$C$7:$C$33,0),MATCH(BU55,'[1]2019'!$M$5:$NZ$5))&gt;2,OR(BU121="x",BU121="p")),"FH",INDEX('[1]2019'!$M$7:$NZ$33,MATCH($B$119,'[1]2019'!$C$7:$C$33,0),MATCH(BU55,'[1]2019'!$M$5:$NZ$5))))</f>
        <v>0</v>
      </c>
      <c r="BV120" s="36">
        <f>IF(AND(INDEX('[1]2019'!$M$7:$NZ$33,MATCH($B$119,'[1]2019'!$C$7:$C$33,0),MATCH(BV55,'[1]2019'!$M$5:$NZ$5))=0,OR(BV121="x",BV121="p")),"FH",IF(AND(INDEX('[1]2019'!$M$7:$NZ$33,MATCH($B$119,'[1]2019'!$C$7:$C$33,0),MATCH(BV55,'[1]2019'!$M$5:$NZ$5))&gt;2,OR(BV121="x",BV121="p")),"FH",INDEX('[1]2019'!$M$7:$NZ$33,MATCH($B$119,'[1]2019'!$C$7:$C$33,0),MATCH(BV55,'[1]2019'!$M$5:$NZ$5))))</f>
        <v>0</v>
      </c>
      <c r="BW120" s="36">
        <f>IF(AND(INDEX('[1]2019'!$M$7:$NZ$33,MATCH($B$119,'[1]2019'!$C$7:$C$33,0),MATCH(BW55,'[1]2019'!$M$5:$NZ$5))=0,OR(BW121="x",BW121="p")),"FH",IF(AND(INDEX('[1]2019'!$M$7:$NZ$33,MATCH($B$119,'[1]2019'!$C$7:$C$33,0),MATCH(BW55,'[1]2019'!$M$5:$NZ$5))&gt;2,OR(BW121="x",BW121="p")),"FH",INDEX('[1]2019'!$M$7:$NZ$33,MATCH($B$119,'[1]2019'!$C$7:$C$33,0),MATCH(BW55,'[1]2019'!$M$5:$NZ$5))))</f>
        <v>2</v>
      </c>
      <c r="BX120" s="36" t="str">
        <f>IF(AND(INDEX('[1]2019'!$M$7:$NZ$33,MATCH($B$119,'[1]2019'!$C$7:$C$33,0),MATCH(BX55,'[1]2019'!$M$5:$NZ$5))=0,OR(BX121="x",BX121="p")),"FH",IF(AND(INDEX('[1]2019'!$M$7:$NZ$33,MATCH($B$119,'[1]2019'!$C$7:$C$33,0),MATCH(BX55,'[1]2019'!$M$5:$NZ$5))&gt;2,OR(BX121="x",BX121="p")),"FH",INDEX('[1]2019'!$M$7:$NZ$33,MATCH($B$119,'[1]2019'!$C$7:$C$33,0),MATCH(BX55,'[1]2019'!$M$5:$NZ$5))))</f>
        <v>FH</v>
      </c>
      <c r="BY120" s="36" t="str">
        <f>IF(AND(INDEX('[1]2019'!$M$7:$NZ$33,MATCH($B$119,'[1]2019'!$C$7:$C$33,0),MATCH(BY55,'[1]2019'!$M$5:$NZ$5))=0,OR(BY121="x",BY121="p")),"FH",IF(AND(INDEX('[1]2019'!$M$7:$NZ$33,MATCH($B$119,'[1]2019'!$C$7:$C$33,0),MATCH(BY55,'[1]2019'!$M$5:$NZ$5))&gt;2,OR(BY121="x",BY121="p")),"FH",INDEX('[1]2019'!$M$7:$NZ$33,MATCH($B$119,'[1]2019'!$C$7:$C$33,0),MATCH(BY55,'[1]2019'!$M$5:$NZ$5))))</f>
        <v>FH</v>
      </c>
      <c r="BZ120" s="36">
        <f>IF(AND(INDEX('[1]2019'!$M$7:$NZ$33,MATCH($B$119,'[1]2019'!$C$7:$C$33,0),MATCH(BZ55,'[1]2019'!$M$5:$NZ$5))=0,OR(BZ121="x",BZ121="p")),"FH",IF(AND(INDEX('[1]2019'!$M$7:$NZ$33,MATCH($B$119,'[1]2019'!$C$7:$C$33,0),MATCH(BZ55,'[1]2019'!$M$5:$NZ$5))&gt;2,OR(BZ121="x",BZ121="p")),"FH",INDEX('[1]2019'!$M$7:$NZ$33,MATCH($B$119,'[1]2019'!$C$7:$C$33,0),MATCH(BZ55,'[1]2019'!$M$5:$NZ$5))))</f>
        <v>2</v>
      </c>
      <c r="CA120" s="36">
        <f>IF(AND(INDEX('[1]2019'!$M$7:$NZ$33,MATCH($B$119,'[1]2019'!$C$7:$C$33,0),MATCH(CA55,'[1]2019'!$M$5:$NZ$5))=0,OR(CA121="x",CA121="p")),"FH",IF(AND(INDEX('[1]2019'!$M$7:$NZ$33,MATCH($B$119,'[1]2019'!$C$7:$C$33,0),MATCH(CA55,'[1]2019'!$M$5:$NZ$5))&gt;2,OR(CA121="x",CA121="p")),"FH",INDEX('[1]2019'!$M$7:$NZ$33,MATCH($B$119,'[1]2019'!$C$7:$C$33,0),MATCH(CA55,'[1]2019'!$M$5:$NZ$5))))</f>
        <v>2</v>
      </c>
      <c r="CB120" s="36">
        <f>IF(AND(INDEX('[1]2019'!$M$7:$NZ$33,MATCH($B$119,'[1]2019'!$C$7:$C$33,0),MATCH(CB55,'[1]2019'!$M$5:$NZ$5))=0,OR(CB121="x",CB121="p")),"FH",IF(AND(INDEX('[1]2019'!$M$7:$NZ$33,MATCH($B$119,'[1]2019'!$C$7:$C$33,0),MATCH(CB55,'[1]2019'!$M$5:$NZ$5))&gt;2,OR(CB121="x",CB121="p")),"FH",INDEX('[1]2019'!$M$7:$NZ$33,MATCH($B$119,'[1]2019'!$C$7:$C$33,0),MATCH(CB55,'[1]2019'!$M$5:$NZ$5))))</f>
        <v>2</v>
      </c>
      <c r="CC120" s="36">
        <f>IF(AND(INDEX('[1]2019'!$M$7:$NZ$33,MATCH($B$119,'[1]2019'!$C$7:$C$33,0),MATCH(CC55,'[1]2019'!$M$5:$NZ$5))=0,OR(CC121="x",CC121="p")),"FH",IF(AND(INDEX('[1]2019'!$M$7:$NZ$33,MATCH($B$119,'[1]2019'!$C$7:$C$33,0),MATCH(CC55,'[1]2019'!$M$5:$NZ$5))&gt;2,OR(CC121="x",CC121="p")),"FH",INDEX('[1]2019'!$M$7:$NZ$33,MATCH($B$119,'[1]2019'!$C$7:$C$33,0),MATCH(CC55,'[1]2019'!$M$5:$NZ$5))))</f>
        <v>2</v>
      </c>
      <c r="CD120" s="36">
        <f>IF(AND(INDEX('[1]2019'!$M$7:$NZ$33,MATCH($B$119,'[1]2019'!$C$7:$C$33,0),MATCH(CD55,'[1]2019'!$M$5:$NZ$5))=0,OR(CD121="x",CD121="p")),"FH",IF(AND(INDEX('[1]2019'!$M$7:$NZ$33,MATCH($B$119,'[1]2019'!$C$7:$C$33,0),MATCH(CD55,'[1]2019'!$M$5:$NZ$5))&gt;2,OR(CD121="x",CD121="p")),"FH",INDEX('[1]2019'!$M$7:$NZ$33,MATCH($B$119,'[1]2019'!$C$7:$C$33,0),MATCH(CD55,'[1]2019'!$M$5:$NZ$5))))</f>
        <v>4</v>
      </c>
      <c r="CE120" s="36">
        <f>IF(AND(INDEX('[1]2019'!$M$7:$NZ$33,MATCH($B$119,'[1]2019'!$C$7:$C$33,0),MATCH(CE55,'[1]2019'!$M$5:$NZ$5))=0,OR(CE121="x",CE121="p")),"FH",IF(AND(INDEX('[1]2019'!$M$7:$NZ$33,MATCH($B$119,'[1]2019'!$C$7:$C$33,0),MATCH(CE55,'[1]2019'!$M$5:$NZ$5))&gt;2,OR(CE121="x",CE121="p")),"FH",INDEX('[1]2019'!$M$7:$NZ$33,MATCH($B$119,'[1]2019'!$C$7:$C$33,0),MATCH(CE55,'[1]2019'!$M$5:$NZ$5))))</f>
        <v>4</v>
      </c>
      <c r="CF120" s="36">
        <f>IF(AND(INDEX('[1]2019'!$M$7:$NZ$33,MATCH($B$119,'[1]2019'!$C$7:$C$33,0),MATCH(CF55,'[1]2019'!$M$5:$NZ$5))=0,OR(CF121="x",CF121="p")),"FH",IF(AND(INDEX('[1]2019'!$M$7:$NZ$33,MATCH($B$119,'[1]2019'!$C$7:$C$33,0),MATCH(CF55,'[1]2019'!$M$5:$NZ$5))&gt;2,OR(CF121="x",CF121="p")),"FH",INDEX('[1]2019'!$M$7:$NZ$33,MATCH($B$119,'[1]2019'!$C$7:$C$33,0),MATCH(CF55,'[1]2019'!$M$5:$NZ$5))))</f>
        <v>4</v>
      </c>
      <c r="CG120" s="36">
        <f>IF(AND(INDEX('[1]2019'!$M$7:$NZ$33,MATCH($B$119,'[1]2019'!$C$7:$C$33,0),MATCH(CG55,'[1]2019'!$M$5:$NZ$5))=0,OR(CG121="x",CG121="p")),"FH",IF(AND(INDEX('[1]2019'!$M$7:$NZ$33,MATCH($B$119,'[1]2019'!$C$7:$C$33,0),MATCH(CG55,'[1]2019'!$M$5:$NZ$5))&gt;2,OR(CG121="x",CG121="p")),"FH",INDEX('[1]2019'!$M$7:$NZ$33,MATCH($B$119,'[1]2019'!$C$7:$C$33,0),MATCH(CG55,'[1]2019'!$M$5:$NZ$5))))</f>
        <v>4</v>
      </c>
      <c r="CH120" s="36">
        <f>IF(AND(INDEX('[1]2019'!$M$7:$NZ$33,MATCH($B$119,'[1]2019'!$C$7:$C$33,0),MATCH(CH55,'[1]2019'!$M$5:$NZ$5))=0,OR(CH121="x",CH121="p")),"FH",IF(AND(INDEX('[1]2019'!$M$7:$NZ$33,MATCH($B$119,'[1]2019'!$C$7:$C$33,0),MATCH(CH55,'[1]2019'!$M$5:$NZ$5))&gt;2,OR(CH121="x",CH121="p")),"FH",INDEX('[1]2019'!$M$7:$NZ$33,MATCH($B$119,'[1]2019'!$C$7:$C$33,0),MATCH(CH55,'[1]2019'!$M$5:$NZ$5))))</f>
        <v>4</v>
      </c>
      <c r="CI120" s="36">
        <f>IF(AND(INDEX('[1]2019'!$M$7:$NZ$33,MATCH($B$119,'[1]2019'!$C$7:$C$33,0),MATCH(CI55,'[1]2019'!$M$5:$NZ$5))=0,OR(CI121="x",CI121="p")),"FH",IF(AND(INDEX('[1]2019'!$M$7:$NZ$33,MATCH($B$119,'[1]2019'!$C$7:$C$33,0),MATCH(CI55,'[1]2019'!$M$5:$NZ$5))&gt;2,OR(CI121="x",CI121="p")),"FH",INDEX('[1]2019'!$M$7:$NZ$33,MATCH($B$119,'[1]2019'!$C$7:$C$33,0),MATCH(CI55,'[1]2019'!$M$5:$NZ$5))))</f>
        <v>0</v>
      </c>
      <c r="CJ120" s="36">
        <f>IF(AND(INDEX('[1]2019'!$M$7:$NZ$33,MATCH($B$119,'[1]2019'!$C$7:$C$33,0),MATCH(CJ55,'[1]2019'!$M$5:$NZ$5))=0,OR(CJ121="x",CJ121="p")),"FH",IF(AND(INDEX('[1]2019'!$M$7:$NZ$33,MATCH($B$119,'[1]2019'!$C$7:$C$33,0),MATCH(CJ55,'[1]2019'!$M$5:$NZ$5))&gt;2,OR(CJ121="x",CJ121="p")),"FH",INDEX('[1]2019'!$M$7:$NZ$33,MATCH($B$119,'[1]2019'!$C$7:$C$33,0),MATCH(CJ55,'[1]2019'!$M$5:$NZ$5))))</f>
        <v>0</v>
      </c>
      <c r="CK120" s="36">
        <f>IF(AND(INDEX('[1]2019'!$M$7:$NZ$33,MATCH($B$119,'[1]2019'!$C$7:$C$33,0),MATCH(CK55,'[1]2019'!$M$5:$NZ$5))=0,OR(CK121="x",CK121="p")),"FH",IF(AND(INDEX('[1]2019'!$M$7:$NZ$33,MATCH($B$119,'[1]2019'!$C$7:$C$33,0),MATCH(CK55,'[1]2019'!$M$5:$NZ$5))&gt;2,OR(CK121="x",CK121="p")),"FH",INDEX('[1]2019'!$M$7:$NZ$33,MATCH($B$119,'[1]2019'!$C$7:$C$33,0),MATCH(CK55,'[1]2019'!$M$5:$NZ$5))))</f>
        <v>1</v>
      </c>
      <c r="CL120" s="36">
        <f>IF(AND(INDEX('[1]2019'!$M$7:$NZ$33,MATCH($B$119,'[1]2019'!$C$7:$C$33,0),MATCH(CL55,'[1]2019'!$M$5:$NZ$5))=0,OR(CL121="x",CL121="p")),"FH",IF(AND(INDEX('[1]2019'!$M$7:$NZ$33,MATCH($B$119,'[1]2019'!$C$7:$C$33,0),MATCH(CL55,'[1]2019'!$M$5:$NZ$5))&gt;2,OR(CL121="x",CL121="p")),"FH",INDEX('[1]2019'!$M$7:$NZ$33,MATCH($B$119,'[1]2019'!$C$7:$C$33,0),MATCH(CL55,'[1]2019'!$M$5:$NZ$5))))</f>
        <v>1</v>
      </c>
      <c r="CM120" s="36">
        <f>IF(AND(INDEX('[1]2019'!$M$7:$NZ$33,MATCH($B$119,'[1]2019'!$C$7:$C$33,0),MATCH(CM55,'[1]2019'!$M$5:$NZ$5))=0,OR(CM121="x",CM121="p")),"FH",IF(AND(INDEX('[1]2019'!$M$7:$NZ$33,MATCH($B$119,'[1]2019'!$C$7:$C$33,0),MATCH(CM55,'[1]2019'!$M$5:$NZ$5))&gt;2,OR(CM121="x",CM121="p")),"FH",INDEX('[1]2019'!$M$7:$NZ$33,MATCH($B$119,'[1]2019'!$C$7:$C$33,0),MATCH(CM55,'[1]2019'!$M$5:$NZ$5))))</f>
        <v>1</v>
      </c>
      <c r="CN120" s="36">
        <f>IF(AND(INDEX('[1]2019'!$M$7:$NZ$33,MATCH($B$119,'[1]2019'!$C$7:$C$33,0),MATCH(CN55,'[1]2019'!$M$5:$NZ$5))=0,OR(CN121="x",CN121="p")),"FH",IF(AND(INDEX('[1]2019'!$M$7:$NZ$33,MATCH($B$119,'[1]2019'!$C$7:$C$33,0),MATCH(CN55,'[1]2019'!$M$5:$NZ$5))&gt;2,OR(CN121="x",CN121="p")),"FH",INDEX('[1]2019'!$M$7:$NZ$33,MATCH($B$119,'[1]2019'!$C$7:$C$33,0),MATCH(CN55,'[1]2019'!$M$5:$NZ$5))))</f>
        <v>1</v>
      </c>
      <c r="CO120" s="36">
        <f>IF(AND(INDEX('[1]2019'!$M$7:$NZ$33,MATCH($B$119,'[1]2019'!$C$7:$C$33,0),MATCH(CO55,'[1]2019'!$M$5:$NZ$5))=0,OR(CO121="x",CO121="p")),"FH",IF(AND(INDEX('[1]2019'!$M$7:$NZ$33,MATCH($B$119,'[1]2019'!$C$7:$C$33,0),MATCH(CO55,'[1]2019'!$M$5:$NZ$5))&gt;2,OR(CO121="x",CO121="p")),"FH",INDEX('[1]2019'!$M$7:$NZ$33,MATCH($B$119,'[1]2019'!$C$7:$C$33,0),MATCH(CO55,'[1]2019'!$M$5:$NZ$5))))</f>
        <v>1</v>
      </c>
      <c r="CP120" s="36" t="str">
        <f>IF(AND(INDEX('[1]2019'!$M$7:$NZ$33,MATCH($B$119,'[1]2019'!$C$7:$C$33,0),MATCH(CP55,'[1]2019'!$M$5:$NZ$5))=0,OR(CP121="x",CP121="p")),"FH",IF(AND(INDEX('[1]2019'!$M$7:$NZ$33,MATCH($B$119,'[1]2019'!$C$7:$C$33,0),MATCH(CP55,'[1]2019'!$M$5:$NZ$5))&gt;2,OR(CP121="x",CP121="p")),"FH",INDEX('[1]2019'!$M$7:$NZ$33,MATCH($B$119,'[1]2019'!$C$7:$C$33,0),MATCH(CP55,'[1]2019'!$M$5:$NZ$5))))</f>
        <v>FH</v>
      </c>
      <c r="CQ120" s="36" t="str">
        <f>IF(AND(INDEX('[1]2019'!$M$7:$NZ$33,MATCH($B$119,'[1]2019'!$C$7:$C$33,0),MATCH(CQ55,'[1]2019'!$M$5:$NZ$5))=0,OR(CQ121="x",CQ121="p")),"FH",IF(AND(INDEX('[1]2019'!$M$7:$NZ$33,MATCH($B$119,'[1]2019'!$C$7:$C$33,0),MATCH(CQ55,'[1]2019'!$M$5:$NZ$5))&gt;2,OR(CQ121="x",CQ121="p")),"FH",INDEX('[1]2019'!$M$7:$NZ$33,MATCH($B$119,'[1]2019'!$C$7:$C$33,0),MATCH(CQ55,'[1]2019'!$M$5:$NZ$5))))</f>
        <v>FH</v>
      </c>
      <c r="CR120" s="36">
        <f>IF(AND(INDEX('[1]2019'!$M$7:$NZ$33,MATCH($B$119,'[1]2019'!$C$7:$C$33,0),MATCH(CR55,'[1]2019'!$M$5:$NZ$5))=0,OR(CR121="x",CR121="p")),"FH",IF(AND(INDEX('[1]2019'!$M$7:$NZ$33,MATCH($B$119,'[1]2019'!$C$7:$C$33,0),MATCH(CR55,'[1]2019'!$M$5:$NZ$5))&gt;2,OR(CR121="x",CR121="p")),"FH",INDEX('[1]2019'!$M$7:$NZ$33,MATCH($B$119,'[1]2019'!$C$7:$C$33,0),MATCH(CR55,'[1]2019'!$M$5:$NZ$5))))</f>
        <v>2</v>
      </c>
      <c r="CS120" s="36">
        <f>IF(AND(INDEX('[1]2019'!$M$7:$NZ$33,MATCH($B$119,'[1]2019'!$C$7:$C$33,0),MATCH(CS55,'[1]2019'!$M$5:$NZ$5))=0,OR(CS121="x",CS121="p")),"FH",IF(AND(INDEX('[1]2019'!$M$7:$NZ$33,MATCH($B$119,'[1]2019'!$C$7:$C$33,0),MATCH(CS55,'[1]2019'!$M$5:$NZ$5))&gt;2,OR(CS121="x",CS121="p")),"FH",INDEX('[1]2019'!$M$7:$NZ$33,MATCH($B$119,'[1]2019'!$C$7:$C$33,0),MATCH(CS55,'[1]2019'!$M$5:$NZ$5))))</f>
        <v>2</v>
      </c>
      <c r="CT120" s="36" t="str">
        <f>IF(AND(INDEX('[1]2019'!$M$7:$NZ$33,MATCH($B$119,'[1]2019'!$C$7:$C$33,0),MATCH(CT55,'[1]2019'!$M$5:$NZ$5))=0,OR(CT121="x",CT121="p")),"FH",IF(AND(INDEX('[1]2019'!$M$7:$NZ$33,MATCH($B$119,'[1]2019'!$C$7:$C$33,0),MATCH(CT55,'[1]2019'!$M$5:$NZ$5))&gt;2,OR(CT121="x",CT121="p")),"FH",INDEX('[1]2019'!$M$7:$NZ$33,MATCH($B$119,'[1]2019'!$C$7:$C$33,0),MATCH(CT55,'[1]2019'!$M$5:$NZ$5))))</f>
        <v>FH</v>
      </c>
      <c r="CU120" s="36" t="str">
        <f>IF(AND(INDEX('[1]2019'!$M$7:$NZ$33,MATCH($B$119,'[1]2019'!$C$7:$C$33,0),MATCH(CU55,'[1]2019'!$M$5:$NZ$5))=0,OR(CU121="x",CU121="p")),"FH",IF(AND(INDEX('[1]2019'!$M$7:$NZ$33,MATCH($B$119,'[1]2019'!$C$7:$C$33,0),MATCH(CU55,'[1]2019'!$M$5:$NZ$5))&gt;2,OR(CU121="x",CU121="p")),"FH",INDEX('[1]2019'!$M$7:$NZ$33,MATCH($B$119,'[1]2019'!$C$7:$C$33,0),MATCH(CU55,'[1]2019'!$M$5:$NZ$5))))</f>
        <v>FH</v>
      </c>
      <c r="CV120" s="36">
        <f>IF(AND(INDEX('[1]2019'!$M$7:$NZ$33,MATCH($B$119,'[1]2019'!$C$7:$C$33,0),MATCH(CV55,'[1]2019'!$M$5:$NZ$5))=0,OR(CV121="x",CV121="p")),"FH",IF(AND(INDEX('[1]2019'!$M$7:$NZ$33,MATCH($B$119,'[1]2019'!$C$7:$C$33,0),MATCH(CV55,'[1]2019'!$M$5:$NZ$5))&gt;2,OR(CV121="x",CV121="p")),"FH",INDEX('[1]2019'!$M$7:$NZ$33,MATCH($B$119,'[1]2019'!$C$7:$C$33,0),MATCH(CV55,'[1]2019'!$M$5:$NZ$5))))</f>
        <v>2</v>
      </c>
      <c r="CW120" s="36">
        <f>IF(AND(INDEX('[1]2019'!$M$7:$NZ$33,MATCH($B$119,'[1]2019'!$C$7:$C$33,0),MATCH(CW55,'[1]2019'!$M$5:$NZ$5))=0,OR(CW121="x",CW121="p")),"FH",IF(AND(INDEX('[1]2019'!$M$7:$NZ$33,MATCH($B$119,'[1]2019'!$C$7:$C$33,0),MATCH(CW55,'[1]2019'!$M$5:$NZ$5))&gt;2,OR(CW121="x",CW121="p")),"FH",INDEX('[1]2019'!$M$7:$NZ$33,MATCH($B$119,'[1]2019'!$C$7:$C$33,0),MATCH(CW55,'[1]2019'!$M$5:$NZ$5))))</f>
        <v>2</v>
      </c>
      <c r="CX120" s="36">
        <f>IF(AND(INDEX('[1]2019'!$M$7:$NZ$33,MATCH($B$119,'[1]2019'!$C$7:$C$33,0),MATCH(CX55,'[1]2019'!$M$5:$NZ$5))=0,OR(CX121="x",CX121="p")),"FH",IF(AND(INDEX('[1]2019'!$M$7:$NZ$33,MATCH($B$119,'[1]2019'!$C$7:$C$33,0),MATCH(CX55,'[1]2019'!$M$5:$NZ$5))&gt;2,OR(CX121="x",CX121="p")),"FH",INDEX('[1]2019'!$M$7:$NZ$33,MATCH($B$119,'[1]2019'!$C$7:$C$33,0),MATCH(CX55,'[1]2019'!$M$5:$NZ$5))))</f>
        <v>2</v>
      </c>
      <c r="CY120" s="36">
        <f>IF(AND(INDEX('[1]2019'!$M$7:$NZ$33,MATCH($B$119,'[1]2019'!$C$7:$C$33,0),MATCH(CY55,'[1]2019'!$M$5:$NZ$5))=0,OR(CY121="x",CY121="p")),"FH",IF(AND(INDEX('[1]2019'!$M$7:$NZ$33,MATCH($B$119,'[1]2019'!$C$7:$C$33,0),MATCH(CY55,'[1]2019'!$M$5:$NZ$5))&gt;2,OR(CY121="x",CY121="p")),"FH",INDEX('[1]2019'!$M$7:$NZ$33,MATCH($B$119,'[1]2019'!$C$7:$C$33,0),MATCH(CY55,'[1]2019'!$M$5:$NZ$5))))</f>
        <v>2</v>
      </c>
      <c r="CZ120" s="36" t="str">
        <f>IF(AND(INDEX('[1]2019'!$M$7:$NZ$33,MATCH($B$119,'[1]2019'!$C$7:$C$33,0),MATCH(CZ55,'[1]2019'!$M$5:$NZ$5))=0,OR(CZ121="x",CZ121="p")),"FH",IF(AND(INDEX('[1]2019'!$M$7:$NZ$33,MATCH($B$119,'[1]2019'!$C$7:$C$33,0),MATCH(CZ55,'[1]2019'!$M$5:$NZ$5))&gt;2,OR(CZ121="x",CZ121="p")),"FH",INDEX('[1]2019'!$M$7:$NZ$33,MATCH($B$119,'[1]2019'!$C$7:$C$33,0),MATCH(CZ55,'[1]2019'!$M$5:$NZ$5))))</f>
        <v>FH</v>
      </c>
      <c r="DA120" s="36">
        <f>IF(AND(INDEX('[1]2019'!$M$7:$NZ$33,MATCH($B$119,'[1]2019'!$C$7:$C$33,0),MATCH(DA55,'[1]2019'!$M$5:$NZ$5))=0,OR(DA121="x",DA121="p")),"FH",IF(AND(INDEX('[1]2019'!$M$7:$NZ$33,MATCH($B$119,'[1]2019'!$C$7:$C$33,0),MATCH(DA55,'[1]2019'!$M$5:$NZ$5))&gt;2,OR(DA121="x",DA121="p")),"FH",INDEX('[1]2019'!$M$7:$NZ$33,MATCH($B$119,'[1]2019'!$C$7:$C$33,0),MATCH(DA55,'[1]2019'!$M$5:$NZ$5))))</f>
        <v>2</v>
      </c>
      <c r="DB120" s="36">
        <f>IF(AND(INDEX('[1]2019'!$M$7:$NZ$33,MATCH($B$119,'[1]2019'!$C$7:$C$33,0),MATCH(DB55,'[1]2019'!$M$5:$NZ$5))=0,OR(DB121="x",DB121="p")),"FH",IF(AND(INDEX('[1]2019'!$M$7:$NZ$33,MATCH($B$119,'[1]2019'!$C$7:$C$33,0),MATCH(DB55,'[1]2019'!$M$5:$NZ$5))&gt;2,OR(DB121="x",DB121="p")),"FH",INDEX('[1]2019'!$M$7:$NZ$33,MATCH($B$119,'[1]2019'!$C$7:$C$33,0),MATCH(DB55,'[1]2019'!$M$5:$NZ$5))))</f>
        <v>2</v>
      </c>
      <c r="DC120" s="36">
        <f>IF(AND(INDEX('[1]2019'!$M$7:$NZ$33,MATCH($B$119,'[1]2019'!$C$7:$C$33,0),MATCH(DC55,'[1]2019'!$M$5:$NZ$5))=0,OR(DC121="x",DC121="p")),"FH",IF(AND(INDEX('[1]2019'!$M$7:$NZ$33,MATCH($B$119,'[1]2019'!$C$7:$C$33,0),MATCH(DC55,'[1]2019'!$M$5:$NZ$5))&gt;2,OR(DC121="x",DC121="p")),"FH",INDEX('[1]2019'!$M$7:$NZ$33,MATCH($B$119,'[1]2019'!$C$7:$C$33,0),MATCH(DC55,'[1]2019'!$M$5:$NZ$5))))</f>
        <v>2</v>
      </c>
      <c r="DD120" s="36">
        <f>IF(AND(INDEX('[1]2019'!$M$7:$NZ$33,MATCH($B$119,'[1]2019'!$C$7:$C$33,0),MATCH(DD55,'[1]2019'!$M$5:$NZ$5))=0,OR(DD121="x",DD121="p")),"FH",IF(AND(INDEX('[1]2019'!$M$7:$NZ$33,MATCH($B$119,'[1]2019'!$C$7:$C$33,0),MATCH(DD55,'[1]2019'!$M$5:$NZ$5))&gt;2,OR(DD121="x",DD121="p")),"FH",INDEX('[1]2019'!$M$7:$NZ$33,MATCH($B$119,'[1]2019'!$C$7:$C$33,0),MATCH(DD55,'[1]2019'!$M$5:$NZ$5))))</f>
        <v>0</v>
      </c>
      <c r="DE120" s="36">
        <f>IF(AND(INDEX('[1]2019'!$M$7:$NZ$33,MATCH($B$119,'[1]2019'!$C$7:$C$33,0),MATCH(DE55,'[1]2019'!$M$5:$NZ$5))=0,OR(DE121="x",DE121="p")),"FH",IF(AND(INDEX('[1]2019'!$M$7:$NZ$33,MATCH($B$119,'[1]2019'!$C$7:$C$33,0),MATCH(DE55,'[1]2019'!$M$5:$NZ$5))&gt;2,OR(DE121="x",DE121="p")),"FH",INDEX('[1]2019'!$M$7:$NZ$33,MATCH($B$119,'[1]2019'!$C$7:$C$33,0),MATCH(DE55,'[1]2019'!$M$5:$NZ$5))))</f>
        <v>0</v>
      </c>
      <c r="DF120" s="36">
        <f>IF(AND(INDEX('[1]2019'!$M$7:$NZ$33,MATCH($B$119,'[1]2019'!$C$7:$C$33,0),MATCH(DF55,'[1]2019'!$M$5:$NZ$5))=0,OR(DF121="x",DF121="p")),"FH",IF(AND(INDEX('[1]2019'!$M$7:$NZ$33,MATCH($B$119,'[1]2019'!$C$7:$C$33,0),MATCH(DF55,'[1]2019'!$M$5:$NZ$5))&gt;2,OR(DF121="x",DF121="p")),"FH",INDEX('[1]2019'!$M$7:$NZ$33,MATCH($B$119,'[1]2019'!$C$7:$C$33,0),MATCH(DF55,'[1]2019'!$M$5:$NZ$5))))</f>
        <v>0</v>
      </c>
      <c r="DG120" s="36">
        <f>IF(AND(INDEX('[1]2019'!$M$7:$NZ$33,MATCH($B$119,'[1]2019'!$C$7:$C$33,0),MATCH(DG55,'[1]2019'!$M$5:$NZ$5))=0,OR(DG121="x",DG121="p")),"FH",IF(AND(INDEX('[1]2019'!$M$7:$NZ$33,MATCH($B$119,'[1]2019'!$C$7:$C$33,0),MATCH(DG55,'[1]2019'!$M$5:$NZ$5))&gt;2,OR(DG121="x",DG121="p")),"FH",INDEX('[1]2019'!$M$7:$NZ$33,MATCH($B$119,'[1]2019'!$C$7:$C$33,0),MATCH(DG55,'[1]2019'!$M$5:$NZ$5))))</f>
        <v>1</v>
      </c>
      <c r="DH120" s="36">
        <f>IF(AND(INDEX('[1]2019'!$M$7:$NZ$33,MATCH($B$119,'[1]2019'!$C$7:$C$33,0),MATCH(DH55,'[1]2019'!$M$5:$NZ$5))=0,OR(DH121="x",DH121="p")),"FH",IF(AND(INDEX('[1]2019'!$M$7:$NZ$33,MATCH($B$119,'[1]2019'!$C$7:$C$33,0),MATCH(DH55,'[1]2019'!$M$5:$NZ$5))&gt;2,OR(DH121="x",DH121="p")),"FH",INDEX('[1]2019'!$M$7:$NZ$33,MATCH($B$119,'[1]2019'!$C$7:$C$33,0),MATCH(DH55,'[1]2019'!$M$5:$NZ$5))))</f>
        <v>1</v>
      </c>
      <c r="DI120" s="36">
        <f>IF(AND(INDEX('[1]2019'!$M$7:$NZ$33,MATCH($B$119,'[1]2019'!$C$7:$C$33,0),MATCH(DI55,'[1]2019'!$M$5:$NZ$5))=0,OR(DI121="x",DI121="p")),"FH",IF(AND(INDEX('[1]2019'!$M$7:$NZ$33,MATCH($B$119,'[1]2019'!$C$7:$C$33,0),MATCH(DI55,'[1]2019'!$M$5:$NZ$5))&gt;2,OR(DI121="x",DI121="p")),"FH",INDEX('[1]2019'!$M$7:$NZ$33,MATCH($B$119,'[1]2019'!$C$7:$C$33,0),MATCH(DI55,'[1]2019'!$M$5:$NZ$5))))</f>
        <v>1</v>
      </c>
      <c r="DJ120" s="36">
        <f>IF(AND(INDEX('[1]2019'!$M$7:$NZ$33,MATCH($B$119,'[1]2019'!$C$7:$C$33,0),MATCH(DJ55,'[1]2019'!$M$5:$NZ$5))=0,OR(DJ121="x",DJ121="p")),"FH",IF(AND(INDEX('[1]2019'!$M$7:$NZ$33,MATCH($B$119,'[1]2019'!$C$7:$C$33,0),MATCH(DJ55,'[1]2019'!$M$5:$NZ$5))&gt;2,OR(DJ121="x",DJ121="p")),"FH",INDEX('[1]2019'!$M$7:$NZ$33,MATCH($B$119,'[1]2019'!$C$7:$C$33,0),MATCH(DJ55,'[1]2019'!$M$5:$NZ$5))))</f>
        <v>1</v>
      </c>
      <c r="DK120" s="36" t="str">
        <f>IF(AND(INDEX('[1]2019'!$M$7:$NZ$33,MATCH($B$119,'[1]2019'!$C$7:$C$33,0),MATCH(DK55,'[1]2019'!$M$5:$NZ$5))=0,OR(DK121="x",DK121="p")),"FH",IF(AND(INDEX('[1]2019'!$M$7:$NZ$33,MATCH($B$119,'[1]2019'!$C$7:$C$33,0),MATCH(DK55,'[1]2019'!$M$5:$NZ$5))&gt;2,OR(DK121="x",DK121="p")),"FH",INDEX('[1]2019'!$M$7:$NZ$33,MATCH($B$119,'[1]2019'!$C$7:$C$33,0),MATCH(DK55,'[1]2019'!$M$5:$NZ$5))))</f>
        <v>FH</v>
      </c>
      <c r="DL120" s="36" t="str">
        <f>IF(AND(INDEX('[1]2019'!$M$7:$NZ$33,MATCH($B$119,'[1]2019'!$C$7:$C$33,0),MATCH(DL55,'[1]2019'!$M$5:$NZ$5))=0,OR(DL121="x",DL121="p")),"FH",IF(AND(INDEX('[1]2019'!$M$7:$NZ$33,MATCH($B$119,'[1]2019'!$C$7:$C$33,0),MATCH(DL55,'[1]2019'!$M$5:$NZ$5))&gt;2,OR(DL121="x",DL121="p")),"FH",INDEX('[1]2019'!$M$7:$NZ$33,MATCH($B$119,'[1]2019'!$C$7:$C$33,0),MATCH(DL55,'[1]2019'!$M$5:$NZ$5))))</f>
        <v>FH</v>
      </c>
      <c r="DM120" s="36">
        <f>IF(AND(INDEX('[1]2019'!$M$7:$NZ$33,MATCH($B$119,'[1]2019'!$C$7:$C$33,0),MATCH(DM55,'[1]2019'!$M$5:$NZ$5))=0,OR(DM121="x",DM121="p")),"FH",IF(AND(INDEX('[1]2019'!$M$7:$NZ$33,MATCH($B$119,'[1]2019'!$C$7:$C$33,0),MATCH(DM55,'[1]2019'!$M$5:$NZ$5))&gt;2,OR(DM121="x",DM121="p")),"FH",INDEX('[1]2019'!$M$7:$NZ$33,MATCH($B$119,'[1]2019'!$C$7:$C$33,0),MATCH(DM55,'[1]2019'!$M$5:$NZ$5))))</f>
        <v>2</v>
      </c>
      <c r="DN120" s="36">
        <f>IF(AND(INDEX('[1]2019'!$M$7:$NZ$33,MATCH($B$119,'[1]2019'!$C$7:$C$33,0),MATCH(DN55,'[1]2019'!$M$5:$NZ$5))=0,OR(DN121="x",DN121="p")),"FH",IF(AND(INDEX('[1]2019'!$M$7:$NZ$33,MATCH($B$119,'[1]2019'!$C$7:$C$33,0),MATCH(DN55,'[1]2019'!$M$5:$NZ$5))&gt;2,OR(DN121="x",DN121="p")),"FH",INDEX('[1]2019'!$M$7:$NZ$33,MATCH($B$119,'[1]2019'!$C$7:$C$33,0),MATCH(DN55,'[1]2019'!$M$5:$NZ$5))))</f>
        <v>2</v>
      </c>
      <c r="DO120" s="36">
        <f>IF(AND(INDEX('[1]2019'!$M$7:$NZ$33,MATCH($B$119,'[1]2019'!$C$7:$C$33,0),MATCH(DO55,'[1]2019'!$M$5:$NZ$5))=0,OR(DO121="x",DO121="p")),"FH",IF(AND(INDEX('[1]2019'!$M$7:$NZ$33,MATCH($B$119,'[1]2019'!$C$7:$C$33,0),MATCH(DO55,'[1]2019'!$M$5:$NZ$5))&gt;2,OR(DO121="x",DO121="p")),"FH",INDEX('[1]2019'!$M$7:$NZ$33,MATCH($B$119,'[1]2019'!$C$7:$C$33,0),MATCH(DO55,'[1]2019'!$M$5:$NZ$5))))</f>
        <v>2</v>
      </c>
      <c r="DP120" s="36">
        <f>IF(AND(INDEX('[1]2019'!$M$7:$NZ$33,MATCH($B$119,'[1]2019'!$C$7:$C$33,0),MATCH(DP55,'[1]2019'!$M$5:$NZ$5))=0,OR(DP121="x",DP121="p")),"FH",IF(AND(INDEX('[1]2019'!$M$7:$NZ$33,MATCH($B$119,'[1]2019'!$C$7:$C$33,0),MATCH(DP55,'[1]2019'!$M$5:$NZ$5))&gt;2,OR(DP121="x",DP121="p")),"FH",INDEX('[1]2019'!$M$7:$NZ$33,MATCH($B$119,'[1]2019'!$C$7:$C$33,0),MATCH(DP55,'[1]2019'!$M$5:$NZ$5))))</f>
        <v>2</v>
      </c>
      <c r="DQ120" s="36">
        <f>IF(AND(INDEX('[1]2019'!$M$7:$NZ$33,MATCH($B$119,'[1]2019'!$C$7:$C$33,0),MATCH(DQ55,'[1]2019'!$M$5:$NZ$5))=0,OR(DQ121="x",DQ121="p")),"FH",IF(AND(INDEX('[1]2019'!$M$7:$NZ$33,MATCH($B$119,'[1]2019'!$C$7:$C$33,0),MATCH(DQ55,'[1]2019'!$M$5:$NZ$5))&gt;2,OR(DQ121="x",DQ121="p")),"FH",INDEX('[1]2019'!$M$7:$NZ$33,MATCH($B$119,'[1]2019'!$C$7:$C$33,0),MATCH(DQ55,'[1]2019'!$M$5:$NZ$5))))</f>
        <v>2</v>
      </c>
      <c r="DR120" s="36">
        <f>IF(AND(INDEX('[1]2019'!$M$7:$NZ$33,MATCH($B$119,'[1]2019'!$C$7:$C$33,0),MATCH(DR55,'[1]2019'!$M$5:$NZ$5))=0,OR(DR121="x",DR121="p")),"FH",IF(AND(INDEX('[1]2019'!$M$7:$NZ$33,MATCH($B$119,'[1]2019'!$C$7:$C$33,0),MATCH(DR55,'[1]2019'!$M$5:$NZ$5))&gt;2,OR(DR121="x",DR121="p")),"FH",INDEX('[1]2019'!$M$7:$NZ$33,MATCH($B$119,'[1]2019'!$C$7:$C$33,0),MATCH(DR55,'[1]2019'!$M$5:$NZ$5))))</f>
        <v>2</v>
      </c>
      <c r="DS120" s="36" t="str">
        <f>IF(AND(INDEX('[1]2019'!$M$7:$NZ$33,MATCH($B$119,'[1]2019'!$C$7:$C$33,0),MATCH(DS55,'[1]2019'!$M$5:$NZ$5))=0,OR(DS121="x",DS121="p")),"FH",IF(AND(INDEX('[1]2019'!$M$7:$NZ$33,MATCH($B$119,'[1]2019'!$C$7:$C$33,0),MATCH(DS55,'[1]2019'!$M$5:$NZ$5))&gt;2,OR(DS121="x",DS121="p")),"FH",INDEX('[1]2019'!$M$7:$NZ$33,MATCH($B$119,'[1]2019'!$C$7:$C$33,0),MATCH(DS55,'[1]2019'!$M$5:$NZ$5))))</f>
        <v>FH</v>
      </c>
      <c r="DT120" s="36">
        <f>IF(AND(INDEX('[1]2019'!$M$7:$NZ$33,MATCH($B$119,'[1]2019'!$C$7:$C$33,0),MATCH(DT55,'[1]2019'!$M$5:$NZ$5))=0,OR(DT121="x",DT121="p")),"FH",IF(AND(INDEX('[1]2019'!$M$7:$NZ$33,MATCH($B$119,'[1]2019'!$C$7:$C$33,0),MATCH(DT55,'[1]2019'!$M$5:$NZ$5))&gt;2,OR(DT121="x",DT121="p")),"FH",INDEX('[1]2019'!$M$7:$NZ$33,MATCH($B$119,'[1]2019'!$C$7:$C$33,0),MATCH(DT55,'[1]2019'!$M$5:$NZ$5))))</f>
        <v>2</v>
      </c>
      <c r="DU120" s="36">
        <f>IF(AND(INDEX('[1]2019'!$M$7:$NZ$33,MATCH($B$119,'[1]2019'!$C$7:$C$33,0),MATCH(DU55,'[1]2019'!$M$5:$NZ$5))=0,OR(DU121="x",DU121="p")),"FH",IF(AND(INDEX('[1]2019'!$M$7:$NZ$33,MATCH($B$119,'[1]2019'!$C$7:$C$33,0),MATCH(DU55,'[1]2019'!$M$5:$NZ$5))&gt;2,OR(DU121="x",DU121="p")),"FH",INDEX('[1]2019'!$M$7:$NZ$33,MATCH($B$119,'[1]2019'!$C$7:$C$33,0),MATCH(DU55,'[1]2019'!$M$5:$NZ$5))))</f>
        <v>2</v>
      </c>
      <c r="DV120" s="36" t="str">
        <f>IF(AND(INDEX('[1]2019'!$M$7:$NZ$33,MATCH($B$119,'[1]2019'!$C$7:$C$33,0),MATCH(DV55,'[1]2019'!$M$5:$NZ$5))=0,OR(DV121="x",DV121="p")),"FH",IF(AND(INDEX('[1]2019'!$M$7:$NZ$33,MATCH($B$119,'[1]2019'!$C$7:$C$33,0),MATCH(DV55,'[1]2019'!$M$5:$NZ$5))&gt;2,OR(DV121="x",DV121="p")),"FH",INDEX('[1]2019'!$M$7:$NZ$33,MATCH($B$119,'[1]2019'!$C$7:$C$33,0),MATCH(DV55,'[1]2019'!$M$5:$NZ$5))))</f>
        <v>FH</v>
      </c>
      <c r="DW120" s="36" t="str">
        <f>IF(AND(INDEX('[1]2019'!$M$7:$NZ$33,MATCH($B$119,'[1]2019'!$C$7:$C$33,0),MATCH(DW55,'[1]2019'!$M$5:$NZ$5))=0,OR(DW121="x",DW121="p")),"FH",IF(AND(INDEX('[1]2019'!$M$7:$NZ$33,MATCH($B$119,'[1]2019'!$C$7:$C$33,0),MATCH(DW55,'[1]2019'!$M$5:$NZ$5))&gt;2,OR(DW121="x",DW121="p")),"FH",INDEX('[1]2019'!$M$7:$NZ$33,MATCH($B$119,'[1]2019'!$C$7:$C$33,0),MATCH(DW55,'[1]2019'!$M$5:$NZ$5))))</f>
        <v>FH</v>
      </c>
      <c r="DX120" s="36">
        <f>IF(AND(INDEX('[1]2019'!$M$7:$NZ$33,MATCH($B$119,'[1]2019'!$C$7:$C$33,0),MATCH(DX55,'[1]2019'!$M$5:$NZ$5))=0,OR(DX121="x",DX121="p")),"FH",IF(AND(INDEX('[1]2019'!$M$7:$NZ$33,MATCH($B$119,'[1]2019'!$C$7:$C$33,0),MATCH(DX55,'[1]2019'!$M$5:$NZ$5))&gt;2,OR(DX121="x",DX121="p")),"FH",INDEX('[1]2019'!$M$7:$NZ$33,MATCH($B$119,'[1]2019'!$C$7:$C$33,0),MATCH(DX55,'[1]2019'!$M$5:$NZ$5))))</f>
        <v>2</v>
      </c>
      <c r="DY120" s="36">
        <f>IF(AND(INDEX('[1]2019'!$M$7:$NZ$33,MATCH($B$119,'[1]2019'!$C$7:$C$33,0),MATCH(DY55,'[1]2019'!$M$5:$NZ$5))=0,OR(DY121="x",DY121="p")),"FH",IF(AND(INDEX('[1]2019'!$M$7:$NZ$33,MATCH($B$119,'[1]2019'!$C$7:$C$33,0),MATCH(DY55,'[1]2019'!$M$5:$NZ$5))&gt;2,OR(DY121="x",DY121="p")),"FH",INDEX('[1]2019'!$M$7:$NZ$33,MATCH($B$119,'[1]2019'!$C$7:$C$33,0),MATCH(DY55,'[1]2019'!$M$5:$NZ$5))))</f>
        <v>2</v>
      </c>
      <c r="DZ120" s="36">
        <f>IF(AND(INDEX('[1]2019'!$M$7:$NZ$33,MATCH($B$119,'[1]2019'!$C$7:$C$33,0),MATCH(DZ55,'[1]2019'!$M$5:$NZ$5))=0,OR(DZ121="x",DZ121="p")),"FH",IF(AND(INDEX('[1]2019'!$M$7:$NZ$33,MATCH($B$119,'[1]2019'!$C$7:$C$33,0),MATCH(DZ55,'[1]2019'!$M$5:$NZ$5))&gt;2,OR(DZ121="x",DZ121="p")),"FH",INDEX('[1]2019'!$M$7:$NZ$33,MATCH($B$119,'[1]2019'!$C$7:$C$33,0),MATCH(DZ55,'[1]2019'!$M$5:$NZ$5))))</f>
        <v>2</v>
      </c>
      <c r="EA120" s="36">
        <f>IF(AND(INDEX('[1]2019'!$M$7:$NZ$33,MATCH($B$119,'[1]2019'!$C$7:$C$33,0),MATCH(EA55,'[1]2019'!$M$5:$NZ$5))=0,OR(EA121="x",EA121="p")),"FH",IF(AND(INDEX('[1]2019'!$M$7:$NZ$33,MATCH($B$119,'[1]2019'!$C$7:$C$33,0),MATCH(EA55,'[1]2019'!$M$5:$NZ$5))&gt;2,OR(EA121="x",EA121="p")),"FH",INDEX('[1]2019'!$M$7:$NZ$33,MATCH($B$119,'[1]2019'!$C$7:$C$33,0),MATCH(EA55,'[1]2019'!$M$5:$NZ$5))))</f>
        <v>3</v>
      </c>
      <c r="EB120" s="36">
        <f>IF(AND(INDEX('[1]2019'!$M$7:$NZ$33,MATCH($B$119,'[1]2019'!$C$7:$C$33,0),MATCH(EB55,'[1]2019'!$M$5:$NZ$5))=0,OR(EB121="x",EB121="p")),"FH",IF(AND(INDEX('[1]2019'!$M$7:$NZ$33,MATCH($B$119,'[1]2019'!$C$7:$C$33,0),MATCH(EB55,'[1]2019'!$M$5:$NZ$5))&gt;2,OR(EB121="x",EB121="p")),"FH",INDEX('[1]2019'!$M$7:$NZ$33,MATCH($B$119,'[1]2019'!$C$7:$C$33,0),MATCH(EB55,'[1]2019'!$M$5:$NZ$5))))</f>
        <v>3</v>
      </c>
      <c r="EC120" s="36">
        <f>IF(AND(INDEX('[1]2019'!$M$7:$NZ$33,MATCH($B$119,'[1]2019'!$C$7:$C$33,0),MATCH(EC55,'[1]2019'!$M$5:$NZ$5))=0,OR(EC121="x",EC121="p")),"FH",IF(AND(INDEX('[1]2019'!$M$7:$NZ$33,MATCH($B$119,'[1]2019'!$C$7:$C$33,0),MATCH(EC55,'[1]2019'!$M$5:$NZ$5))&gt;2,OR(EC121="x",EC121="p")),"FH",INDEX('[1]2019'!$M$7:$NZ$33,MATCH($B$119,'[1]2019'!$C$7:$C$33,0),MATCH(EC55,'[1]2019'!$M$5:$NZ$5))))</f>
        <v>5</v>
      </c>
      <c r="ED120" s="36">
        <f>IF(AND(INDEX('[1]2019'!$M$7:$NZ$33,MATCH($B$119,'[1]2019'!$C$7:$C$33,0),MATCH(ED55,'[1]2019'!$M$5:$NZ$5))=0,OR(ED121="x",ED121="p")),"FH",IF(AND(INDEX('[1]2019'!$M$7:$NZ$33,MATCH($B$119,'[1]2019'!$C$7:$C$33,0),MATCH(ED55,'[1]2019'!$M$5:$NZ$5))&gt;2,OR(ED121="x",ED121="p")),"FH",INDEX('[1]2019'!$M$7:$NZ$33,MATCH($B$119,'[1]2019'!$C$7:$C$33,0),MATCH(ED55,'[1]2019'!$M$5:$NZ$5))))</f>
        <v>3</v>
      </c>
      <c r="EE120" s="36">
        <f>IF(AND(INDEX('[1]2019'!$M$7:$NZ$33,MATCH($B$119,'[1]2019'!$C$7:$C$33,0),MATCH(EE55,'[1]2019'!$M$5:$NZ$5))=0,OR(EE121="x",EE121="p")),"FH",IF(AND(INDEX('[1]2019'!$M$7:$NZ$33,MATCH($B$119,'[1]2019'!$C$7:$C$33,0),MATCH(EE55,'[1]2019'!$M$5:$NZ$5))&gt;2,OR(EE121="x",EE121="p")),"FH",INDEX('[1]2019'!$M$7:$NZ$33,MATCH($B$119,'[1]2019'!$C$7:$C$33,0),MATCH(EE55,'[1]2019'!$M$5:$NZ$5))))</f>
        <v>3</v>
      </c>
      <c r="EF120" s="36">
        <f>IF(AND(INDEX('[1]2019'!$M$7:$NZ$33,MATCH($B$119,'[1]2019'!$C$7:$C$33,0),MATCH(EF55,'[1]2019'!$M$5:$NZ$5))=0,OR(EF121="x",EF121="p")),"FH",IF(AND(INDEX('[1]2019'!$M$7:$NZ$33,MATCH($B$119,'[1]2019'!$C$7:$C$33,0),MATCH(EF55,'[1]2019'!$M$5:$NZ$5))&gt;2,OR(EF121="x",EF121="p")),"FH",INDEX('[1]2019'!$M$7:$NZ$33,MATCH($B$119,'[1]2019'!$C$7:$C$33,0),MATCH(EF55,'[1]2019'!$M$5:$NZ$5))))</f>
        <v>0</v>
      </c>
      <c r="EG120" s="36" t="str">
        <f>IF(AND(INDEX('[1]2019'!$M$7:$NZ$33,MATCH($B$119,'[1]2019'!$C$7:$C$33,0),MATCH(EG55,'[1]2019'!$M$5:$NZ$5))=0,OR(EG121="x",EG121="p")),"FH",IF(AND(INDEX('[1]2019'!$M$7:$NZ$33,MATCH($B$119,'[1]2019'!$C$7:$C$33,0),MATCH(EG55,'[1]2019'!$M$5:$NZ$5))&gt;2,OR(EG121="x",EG121="p")),"FH",INDEX('[1]2019'!$M$7:$NZ$33,MATCH($B$119,'[1]2019'!$C$7:$C$33,0),MATCH(EG55,'[1]2019'!$M$5:$NZ$5))))</f>
        <v>FH</v>
      </c>
      <c r="EH120" s="36" t="str">
        <f>IF(AND(INDEX('[1]2019'!$M$7:$NZ$33,MATCH($B$119,'[1]2019'!$C$7:$C$33,0),MATCH(EH55,'[1]2019'!$M$5:$NZ$5))=0,OR(EH121="x",EH121="p")),"FH",IF(AND(INDEX('[1]2019'!$M$7:$NZ$33,MATCH($B$119,'[1]2019'!$C$7:$C$33,0),MATCH(EH55,'[1]2019'!$M$5:$NZ$5))&gt;2,OR(EH121="x",EH121="p")),"FH",INDEX('[1]2019'!$M$7:$NZ$33,MATCH($B$119,'[1]2019'!$C$7:$C$33,0),MATCH(EH55,'[1]2019'!$M$5:$NZ$5))))</f>
        <v>FH</v>
      </c>
      <c r="EI120" s="36" t="str">
        <f>IF(AND(INDEX('[1]2019'!$M$7:$NZ$33,MATCH($B$119,'[1]2019'!$C$7:$C$33,0),MATCH(EI55,'[1]2019'!$M$5:$NZ$5))=0,OR(EI121="x",EI121="p")),"FH",IF(AND(INDEX('[1]2019'!$M$7:$NZ$33,MATCH($B$119,'[1]2019'!$C$7:$C$33,0),MATCH(EI55,'[1]2019'!$M$5:$NZ$5))&gt;2,OR(EI121="x",EI121="p")),"FH",INDEX('[1]2019'!$M$7:$NZ$33,MATCH($B$119,'[1]2019'!$C$7:$C$33,0),MATCH(EI55,'[1]2019'!$M$5:$NZ$5))))</f>
        <v>FH</v>
      </c>
      <c r="EJ120" s="36" t="str">
        <f>IF(AND(INDEX('[1]2019'!$M$7:$NZ$33,MATCH($B$119,'[1]2019'!$C$7:$C$33,0),MATCH(EJ55,'[1]2019'!$M$5:$NZ$5))=0,OR(EJ121="x",EJ121="p")),"FH",IF(AND(INDEX('[1]2019'!$M$7:$NZ$33,MATCH($B$119,'[1]2019'!$C$7:$C$33,0),MATCH(EJ55,'[1]2019'!$M$5:$NZ$5))&gt;2,OR(EJ121="x",EJ121="p")),"FH",INDEX('[1]2019'!$M$7:$NZ$33,MATCH($B$119,'[1]2019'!$C$7:$C$33,0),MATCH(EJ55,'[1]2019'!$M$5:$NZ$5))))</f>
        <v>FH</v>
      </c>
      <c r="EK120" s="36">
        <f>IF(AND(INDEX('[1]2019'!$M$7:$NZ$33,MATCH($B$119,'[1]2019'!$C$7:$C$33,0),MATCH(EK55,'[1]2019'!$M$5:$NZ$5))=0,OR(EK121="x",EK121="p")),"FH",IF(AND(INDEX('[1]2019'!$M$7:$NZ$33,MATCH($B$119,'[1]2019'!$C$7:$C$33,0),MATCH(EK55,'[1]2019'!$M$5:$NZ$5))&gt;2,OR(EK121="x",EK121="p")),"FH",INDEX('[1]2019'!$M$7:$NZ$33,MATCH($B$119,'[1]2019'!$C$7:$C$33,0),MATCH(EK55,'[1]2019'!$M$5:$NZ$5))))</f>
        <v>0</v>
      </c>
      <c r="EL120" s="36">
        <f>IF(AND(INDEX('[1]2019'!$M$7:$NZ$33,MATCH($B$119,'[1]2019'!$C$7:$C$33,0),MATCH(EL55,'[1]2019'!$M$5:$NZ$5))=0,OR(EL121="x",EL121="p")),"FH",IF(AND(INDEX('[1]2019'!$M$7:$NZ$33,MATCH($B$119,'[1]2019'!$C$7:$C$33,0),MATCH(EL55,'[1]2019'!$M$5:$NZ$5))&gt;2,OR(EL121="x",EL121="p")),"FH",INDEX('[1]2019'!$M$7:$NZ$33,MATCH($B$119,'[1]2019'!$C$7:$C$33,0),MATCH(EL55,'[1]2019'!$M$5:$NZ$5))))</f>
        <v>2</v>
      </c>
      <c r="EM120" s="36">
        <f>IF(AND(INDEX('[1]2019'!$M$7:$NZ$33,MATCH($B$119,'[1]2019'!$C$7:$C$33,0),MATCH(EM55,'[1]2019'!$M$5:$NZ$5))=0,OR(EM121="x",EM121="p")),"FH",IF(AND(INDEX('[1]2019'!$M$7:$NZ$33,MATCH($B$119,'[1]2019'!$C$7:$C$33,0),MATCH(EM55,'[1]2019'!$M$5:$NZ$5))&gt;2,OR(EM121="x",EM121="p")),"FH",INDEX('[1]2019'!$M$7:$NZ$33,MATCH($B$119,'[1]2019'!$C$7:$C$33,0),MATCH(EM55,'[1]2019'!$M$5:$NZ$5))))</f>
        <v>2</v>
      </c>
      <c r="EN120" s="36">
        <f>IF(AND(INDEX('[1]2019'!$M$7:$NZ$33,MATCH($B$119,'[1]2019'!$C$7:$C$33,0),MATCH(EN55,'[1]2019'!$M$5:$NZ$5))=0,OR(EN121="x",EN121="p")),"FH",IF(AND(INDEX('[1]2019'!$M$7:$NZ$33,MATCH($B$119,'[1]2019'!$C$7:$C$33,0),MATCH(EN55,'[1]2019'!$M$5:$NZ$5))&gt;2,OR(EN121="x",EN121="p")),"FH",INDEX('[1]2019'!$M$7:$NZ$33,MATCH($B$119,'[1]2019'!$C$7:$C$33,0),MATCH(EN55,'[1]2019'!$M$5:$NZ$5))))</f>
        <v>2</v>
      </c>
      <c r="EO120" s="36">
        <f>IF(AND(INDEX('[1]2019'!$M$7:$NZ$33,MATCH($B$119,'[1]2019'!$C$7:$C$33,0),MATCH(EO55,'[1]2019'!$M$5:$NZ$5))=0,OR(EO121="x",EO121="p")),"FH",IF(AND(INDEX('[1]2019'!$M$7:$NZ$33,MATCH($B$119,'[1]2019'!$C$7:$C$33,0),MATCH(EO55,'[1]2019'!$M$5:$NZ$5))&gt;2,OR(EO121="x",EO121="p")),"FH",INDEX('[1]2019'!$M$7:$NZ$33,MATCH($B$119,'[1]2019'!$C$7:$C$33,0),MATCH(EO55,'[1]2019'!$M$5:$NZ$5))))</f>
        <v>2</v>
      </c>
      <c r="EP120" s="36" t="str">
        <f>IF(AND(INDEX('[1]2019'!$M$7:$NZ$33,MATCH($B$119,'[1]2019'!$C$7:$C$33,0),MATCH(EP55,'[1]2019'!$M$5:$NZ$5))=0,OR(EP121="x",EP121="p")),"FH",IF(AND(INDEX('[1]2019'!$M$7:$NZ$33,MATCH($B$119,'[1]2019'!$C$7:$C$33,0),MATCH(EP55,'[1]2019'!$M$5:$NZ$5))&gt;2,OR(EP121="x",EP121="p")),"FH",INDEX('[1]2019'!$M$7:$NZ$33,MATCH($B$119,'[1]2019'!$C$7:$C$33,0),MATCH(EP55,'[1]2019'!$M$5:$NZ$5))))</f>
        <v>FH</v>
      </c>
      <c r="EQ120" s="36">
        <f>IF(AND(INDEX('[1]2019'!$M$7:$NZ$33,MATCH($B$119,'[1]2019'!$C$7:$C$33,0),MATCH(EQ55,'[1]2019'!$M$5:$NZ$5))=0,OR(EQ121="x",EQ121="p")),"FH",IF(AND(INDEX('[1]2019'!$M$7:$NZ$33,MATCH($B$119,'[1]2019'!$C$7:$C$33,0),MATCH(EQ55,'[1]2019'!$M$5:$NZ$5))&gt;2,OR(EQ121="x",EQ121="p")),"FH",INDEX('[1]2019'!$M$7:$NZ$33,MATCH($B$119,'[1]2019'!$C$7:$C$33,0),MATCH(EQ55,'[1]2019'!$M$5:$NZ$5))))</f>
        <v>2</v>
      </c>
      <c r="ER120" s="36">
        <f>IF(AND(INDEX('[1]2019'!$M$7:$NZ$33,MATCH($B$119,'[1]2019'!$C$7:$C$33,0),MATCH(ER55,'[1]2019'!$M$5:$NZ$5))=0,OR(ER121="x",ER121="p")),"FH",IF(AND(INDEX('[1]2019'!$M$7:$NZ$33,MATCH($B$119,'[1]2019'!$C$7:$C$33,0),MATCH(ER55,'[1]2019'!$M$5:$NZ$5))&gt;2,OR(ER121="x",ER121="p")),"FH",INDEX('[1]2019'!$M$7:$NZ$33,MATCH($B$119,'[1]2019'!$C$7:$C$33,0),MATCH(ER55,'[1]2019'!$M$5:$NZ$5))))</f>
        <v>2</v>
      </c>
      <c r="ES120" s="36">
        <f>IF(AND(INDEX('[1]2019'!$M$7:$NZ$33,MATCH($B$119,'[1]2019'!$C$7:$C$33,0),MATCH(ES55,'[1]2019'!$M$5:$NZ$5))=0,OR(ES121="x",ES121="p")),"FH",IF(AND(INDEX('[1]2019'!$M$7:$NZ$33,MATCH($B$119,'[1]2019'!$C$7:$C$33,0),MATCH(ES55,'[1]2019'!$M$5:$NZ$5))&gt;2,OR(ES121="x",ES121="p")),"FH",INDEX('[1]2019'!$M$7:$NZ$33,MATCH($B$119,'[1]2019'!$C$7:$C$33,0),MATCH(ES55,'[1]2019'!$M$5:$NZ$5))))</f>
        <v>2</v>
      </c>
      <c r="ET120" s="36">
        <f>IF(AND(INDEX('[1]2019'!$M$7:$NZ$33,MATCH($B$119,'[1]2019'!$C$7:$C$33,0),MATCH(ET55,'[1]2019'!$M$5:$NZ$5))=0,OR(ET121="x",ET121="p")),"FH",IF(AND(INDEX('[1]2019'!$M$7:$NZ$33,MATCH($B$119,'[1]2019'!$C$7:$C$33,0),MATCH(ET55,'[1]2019'!$M$5:$NZ$5))&gt;2,OR(ET121="x",ET121="p")),"FH",INDEX('[1]2019'!$M$7:$NZ$33,MATCH($B$119,'[1]2019'!$C$7:$C$33,0),MATCH(ET55,'[1]2019'!$M$5:$NZ$5))))</f>
        <v>0</v>
      </c>
      <c r="EU120" s="36">
        <f>IF(AND(INDEX('[1]2019'!$M$7:$NZ$33,MATCH($B$119,'[1]2019'!$C$7:$C$33,0),MATCH(EU55,'[1]2019'!$M$5:$NZ$5))=0,OR(EU121="x",EU121="p")),"FH",IF(AND(INDEX('[1]2019'!$M$7:$NZ$33,MATCH($B$119,'[1]2019'!$C$7:$C$33,0),MATCH(EU55,'[1]2019'!$M$5:$NZ$5))&gt;2,OR(EU121="x",EU121="p")),"FH",INDEX('[1]2019'!$M$7:$NZ$33,MATCH($B$119,'[1]2019'!$C$7:$C$33,0),MATCH(EU55,'[1]2019'!$M$5:$NZ$5))))</f>
        <v>0</v>
      </c>
      <c r="EV120" s="36">
        <f>IF(AND(INDEX('[1]2019'!$M$7:$NZ$33,MATCH($B$119,'[1]2019'!$C$7:$C$33,0),MATCH(EV55,'[1]2019'!$M$5:$NZ$5))=0,OR(EV121="x",EV121="p")),"FH",IF(AND(INDEX('[1]2019'!$M$7:$NZ$33,MATCH($B$119,'[1]2019'!$C$7:$C$33,0),MATCH(EV55,'[1]2019'!$M$5:$NZ$5))&gt;2,OR(EV121="x",EV121="p")),"FH",INDEX('[1]2019'!$M$7:$NZ$33,MATCH($B$119,'[1]2019'!$C$7:$C$33,0),MATCH(EV55,'[1]2019'!$M$5:$NZ$5))))</f>
        <v>2</v>
      </c>
      <c r="EW120" s="36">
        <f>IF(AND(INDEX('[1]2019'!$M$7:$NZ$33,MATCH($B$119,'[1]2019'!$C$7:$C$33,0),MATCH(EW55,'[1]2019'!$M$5:$NZ$5))=0,OR(EW121="x",EW121="p")),"FH",IF(AND(INDEX('[1]2019'!$M$7:$NZ$33,MATCH($B$119,'[1]2019'!$C$7:$C$33,0),MATCH(EW55,'[1]2019'!$M$5:$NZ$5))&gt;2,OR(EW121="x",EW121="p")),"FH",INDEX('[1]2019'!$M$7:$NZ$33,MATCH($B$119,'[1]2019'!$C$7:$C$33,0),MATCH(EW55,'[1]2019'!$M$5:$NZ$5))))</f>
        <v>2</v>
      </c>
      <c r="EX120" s="36">
        <f>IF(AND(INDEX('[1]2019'!$M$7:$NZ$33,MATCH($B$119,'[1]2019'!$C$7:$C$33,0),MATCH(EX55,'[1]2019'!$M$5:$NZ$5))=0,OR(EX121="x",EX121="p")),"FH",IF(AND(INDEX('[1]2019'!$M$7:$NZ$33,MATCH($B$119,'[1]2019'!$C$7:$C$33,0),MATCH(EX55,'[1]2019'!$M$5:$NZ$5))&gt;2,OR(EX121="x",EX121="p")),"FH",INDEX('[1]2019'!$M$7:$NZ$33,MATCH($B$119,'[1]2019'!$C$7:$C$33,0),MATCH(EX55,'[1]2019'!$M$5:$NZ$5))))</f>
        <v>2</v>
      </c>
      <c r="EY120" s="36">
        <f>IF(AND(INDEX('[1]2019'!$M$7:$NZ$33,MATCH($B$119,'[1]2019'!$C$7:$C$33,0),MATCH(EY55,'[1]2019'!$M$5:$NZ$5))=0,OR(EY121="x",EY121="p")),"FH",IF(AND(INDEX('[1]2019'!$M$7:$NZ$33,MATCH($B$119,'[1]2019'!$C$7:$C$33,0),MATCH(EY55,'[1]2019'!$M$5:$NZ$5))&gt;2,OR(EY121="x",EY121="p")),"FH",INDEX('[1]2019'!$M$7:$NZ$33,MATCH($B$119,'[1]2019'!$C$7:$C$33,0),MATCH(EY55,'[1]2019'!$M$5:$NZ$5))))</f>
        <v>2</v>
      </c>
      <c r="EZ120" s="36">
        <f>IF(AND(INDEX('[1]2019'!$M$7:$NZ$33,MATCH($B$119,'[1]2019'!$C$7:$C$33,0),MATCH(EZ55,'[1]2019'!$M$5:$NZ$5))=0,OR(EZ121="x",EZ121="p")),"FH",IF(AND(INDEX('[1]2019'!$M$7:$NZ$33,MATCH($B$119,'[1]2019'!$C$7:$C$33,0),MATCH(EZ55,'[1]2019'!$M$5:$NZ$5))&gt;2,OR(EZ121="x",EZ121="p")),"FH",INDEX('[1]2019'!$M$7:$NZ$33,MATCH($B$119,'[1]2019'!$C$7:$C$33,0),MATCH(EZ55,'[1]2019'!$M$5:$NZ$5))))</f>
        <v>2</v>
      </c>
      <c r="FA120" s="36" t="str">
        <f>IF(AND(INDEX('[1]2019'!$M$7:$NZ$33,MATCH($B$119,'[1]2019'!$C$7:$C$33,0),MATCH(FA55,'[1]2019'!$M$5:$NZ$5))=0,OR(FA121="x",FA121="p")),"FH",IF(AND(INDEX('[1]2019'!$M$7:$NZ$33,MATCH($B$119,'[1]2019'!$C$7:$C$33,0),MATCH(FA55,'[1]2019'!$M$5:$NZ$5))&gt;2,OR(FA121="x",FA121="p")),"FH",INDEX('[1]2019'!$M$7:$NZ$33,MATCH($B$119,'[1]2019'!$C$7:$C$33,0),MATCH(FA55,'[1]2019'!$M$5:$NZ$5))))</f>
        <v>FH</v>
      </c>
      <c r="FB120" s="36" t="str">
        <f>IF(AND(INDEX('[1]2019'!$M$7:$NZ$33,MATCH($B$119,'[1]2019'!$C$7:$C$33,0),MATCH(FB55,'[1]2019'!$M$5:$NZ$5))=0,OR(FB121="x",FB121="p")),"FH",IF(AND(INDEX('[1]2019'!$M$7:$NZ$33,MATCH($B$119,'[1]2019'!$C$7:$C$33,0),MATCH(FB55,'[1]2019'!$M$5:$NZ$5))&gt;2,OR(FB121="x",FB121="p")),"FH",INDEX('[1]2019'!$M$7:$NZ$33,MATCH($B$119,'[1]2019'!$C$7:$C$33,0),MATCH(FB55,'[1]2019'!$M$5:$NZ$5))))</f>
        <v>FH</v>
      </c>
      <c r="FC120" s="36">
        <f>IF(AND(INDEX('[1]2019'!$M$7:$NZ$33,MATCH($B$119,'[1]2019'!$C$7:$C$33,0),MATCH(FC55,'[1]2019'!$M$5:$NZ$5))=0,OR(FC121="x",FC121="p")),"FH",IF(AND(INDEX('[1]2019'!$M$7:$NZ$33,MATCH($B$119,'[1]2019'!$C$7:$C$33,0),MATCH(FC55,'[1]2019'!$M$5:$NZ$5))&gt;2,OR(FC121="x",FC121="p")),"FH",INDEX('[1]2019'!$M$7:$NZ$33,MATCH($B$119,'[1]2019'!$C$7:$C$33,0),MATCH(FC55,'[1]2019'!$M$5:$NZ$5))))</f>
        <v>1</v>
      </c>
      <c r="FD120" s="36">
        <f>IF(AND(INDEX('[1]2019'!$M$7:$NZ$33,MATCH($B$119,'[1]2019'!$C$7:$C$33,0),MATCH(FD55,'[1]2019'!$M$5:$NZ$5))=0,OR(FD121="x",FD121="p")),"FH",IF(AND(INDEX('[1]2019'!$M$7:$NZ$33,MATCH($B$119,'[1]2019'!$C$7:$C$33,0),MATCH(FD55,'[1]2019'!$M$5:$NZ$5))&gt;2,OR(FD121="x",FD121="p")),"FH",INDEX('[1]2019'!$M$7:$NZ$33,MATCH($B$119,'[1]2019'!$C$7:$C$33,0),MATCH(FD55,'[1]2019'!$M$5:$NZ$5))))</f>
        <v>1</v>
      </c>
      <c r="FE120" s="36">
        <f>IF(AND(INDEX('[1]2019'!$M$7:$NZ$33,MATCH($B$119,'[1]2019'!$C$7:$C$33,0),MATCH(FE55,'[1]2019'!$M$5:$NZ$5))=0,OR(FE121="x",FE121="p")),"FH",IF(AND(INDEX('[1]2019'!$M$7:$NZ$33,MATCH($B$119,'[1]2019'!$C$7:$C$33,0),MATCH(FE55,'[1]2019'!$M$5:$NZ$5))&gt;2,OR(FE121="x",FE121="p")),"FH",INDEX('[1]2019'!$M$7:$NZ$33,MATCH($B$119,'[1]2019'!$C$7:$C$33,0),MATCH(FE55,'[1]2019'!$M$5:$NZ$5))))</f>
        <v>1</v>
      </c>
      <c r="FF120" s="36">
        <f>IF(AND(INDEX('[1]2019'!$M$7:$NZ$33,MATCH($B$119,'[1]2019'!$C$7:$C$33,0),MATCH(FF55,'[1]2019'!$M$5:$NZ$5))=0,OR(FF121="x",FF121="p")),"FH",IF(AND(INDEX('[1]2019'!$M$7:$NZ$33,MATCH($B$119,'[1]2019'!$C$7:$C$33,0),MATCH(FF55,'[1]2019'!$M$5:$NZ$5))&gt;2,OR(FF121="x",FF121="p")),"FH",INDEX('[1]2019'!$M$7:$NZ$33,MATCH($B$119,'[1]2019'!$C$7:$C$33,0),MATCH(FF55,'[1]2019'!$M$5:$NZ$5))))</f>
        <v>2</v>
      </c>
      <c r="FG120" s="36">
        <f>IF(AND(INDEX('[1]2019'!$M$7:$NZ$33,MATCH($B$119,'[1]2019'!$C$7:$C$33,0),MATCH(FG55,'[1]2019'!$M$5:$NZ$5))=0,OR(FG121="x",FG121="p")),"FH",IF(AND(INDEX('[1]2019'!$M$7:$NZ$33,MATCH($B$119,'[1]2019'!$C$7:$C$33,0),MATCH(FG55,'[1]2019'!$M$5:$NZ$5))&gt;2,OR(FG121="x",FG121="p")),"FH",INDEX('[1]2019'!$M$7:$NZ$33,MATCH($B$119,'[1]2019'!$C$7:$C$33,0),MATCH(FG55,'[1]2019'!$M$5:$NZ$5))))</f>
        <v>2</v>
      </c>
      <c r="FH120" s="36" t="str">
        <f>IF(AND(INDEX('[1]2019'!$M$7:$NZ$33,MATCH($B$119,'[1]2019'!$C$7:$C$33,0),MATCH(FH55,'[1]2019'!$M$5:$NZ$5))=0,OR(FH121="x",FH121="p")),"FH",IF(AND(INDEX('[1]2019'!$M$7:$NZ$33,MATCH($B$119,'[1]2019'!$C$7:$C$33,0),MATCH(FH55,'[1]2019'!$M$5:$NZ$5))&gt;2,OR(FH121="x",FH121="p")),"FH",INDEX('[1]2019'!$M$7:$NZ$33,MATCH($B$119,'[1]2019'!$C$7:$C$33,0),MATCH(FH55,'[1]2019'!$M$5:$NZ$5))))</f>
        <v>FH</v>
      </c>
      <c r="FI120" s="36" t="str">
        <f>IF(AND(INDEX('[1]2019'!$M$7:$NZ$33,MATCH($B$119,'[1]2019'!$C$7:$C$33,0),MATCH(FI55,'[1]2019'!$M$5:$NZ$5))=0,OR(FI121="x",FI121="p")),"FH",IF(AND(INDEX('[1]2019'!$M$7:$NZ$33,MATCH($B$119,'[1]2019'!$C$7:$C$33,0),MATCH(FI55,'[1]2019'!$M$5:$NZ$5))&gt;2,OR(FI121="x",FI121="p")),"FH",INDEX('[1]2019'!$M$7:$NZ$33,MATCH($B$119,'[1]2019'!$C$7:$C$33,0),MATCH(FI55,'[1]2019'!$M$5:$NZ$5))))</f>
        <v>FH</v>
      </c>
      <c r="FJ120" s="36">
        <f>IF(AND(INDEX('[1]2019'!$M$7:$NZ$33,MATCH($B$119,'[1]2019'!$C$7:$C$33,0),MATCH(FJ55,'[1]2019'!$M$5:$NZ$5))=0,OR(FJ121="x",FJ121="p")),"FH",IF(AND(INDEX('[1]2019'!$M$7:$NZ$33,MATCH($B$119,'[1]2019'!$C$7:$C$33,0),MATCH(FJ55,'[1]2019'!$M$5:$NZ$5))&gt;2,OR(FJ121="x",FJ121="p")),"FH",INDEX('[1]2019'!$M$7:$NZ$33,MATCH($B$119,'[1]2019'!$C$7:$C$33,0),MATCH(FJ55,'[1]2019'!$M$5:$NZ$5))))</f>
        <v>2</v>
      </c>
      <c r="FK120" s="36">
        <f>IF(AND(INDEX('[1]2019'!$M$7:$NZ$33,MATCH($B$119,'[1]2019'!$C$7:$C$33,0),MATCH(FK55,'[1]2019'!$M$5:$NZ$5))=0,OR(FK121="x",FK121="p")),"FH",IF(AND(INDEX('[1]2019'!$M$7:$NZ$33,MATCH($B$119,'[1]2019'!$C$7:$C$33,0),MATCH(FK55,'[1]2019'!$M$5:$NZ$5))&gt;2,OR(FK121="x",FK121="p")),"FH",INDEX('[1]2019'!$M$7:$NZ$33,MATCH($B$119,'[1]2019'!$C$7:$C$33,0),MATCH(FK55,'[1]2019'!$M$5:$NZ$5))))</f>
        <v>2</v>
      </c>
      <c r="FL120" s="36">
        <f>IF(AND(INDEX('[1]2019'!$M$7:$NZ$33,MATCH($B$119,'[1]2019'!$C$7:$C$33,0),MATCH(FL55,'[1]2019'!$M$5:$NZ$5))=0,OR(FL121="x",FL121="p")),"FH",IF(AND(INDEX('[1]2019'!$M$7:$NZ$33,MATCH($B$119,'[1]2019'!$C$7:$C$33,0),MATCH(FL55,'[1]2019'!$M$5:$NZ$5))&gt;2,OR(FL121="x",FL121="p")),"FH",INDEX('[1]2019'!$M$7:$NZ$33,MATCH($B$119,'[1]2019'!$C$7:$C$33,0),MATCH(FL55,'[1]2019'!$M$5:$NZ$5))))</f>
        <v>2</v>
      </c>
      <c r="FM120" s="36">
        <f>IF(AND(INDEX('[1]2019'!$M$7:$NZ$33,MATCH($B$119,'[1]2019'!$C$7:$C$33,0),MATCH(FM55,'[1]2019'!$M$5:$NZ$5))=0,OR(FM121="x",FM121="p")),"FH",IF(AND(INDEX('[1]2019'!$M$7:$NZ$33,MATCH($B$119,'[1]2019'!$C$7:$C$33,0),MATCH(FM55,'[1]2019'!$M$5:$NZ$5))&gt;2,OR(FM121="x",FM121="p")),"FH",INDEX('[1]2019'!$M$7:$NZ$33,MATCH($B$119,'[1]2019'!$C$7:$C$33,0),MATCH(FM55,'[1]2019'!$M$5:$NZ$5))))</f>
        <v>2</v>
      </c>
      <c r="FN120" s="36">
        <f>IF(AND(INDEX('[1]2019'!$M$7:$NZ$33,MATCH($B$119,'[1]2019'!$C$7:$C$33,0),MATCH(FN55,'[1]2019'!$M$5:$NZ$5))=0,OR(FN121="x",FN121="p")),"FH",IF(AND(INDEX('[1]2019'!$M$7:$NZ$33,MATCH($B$119,'[1]2019'!$C$7:$C$33,0),MATCH(FN55,'[1]2019'!$M$5:$NZ$5))&gt;2,OR(FN121="x",FN121="p")),"FH",INDEX('[1]2019'!$M$7:$NZ$33,MATCH($B$119,'[1]2019'!$C$7:$C$33,0),MATCH(FN55,'[1]2019'!$M$5:$NZ$5))))</f>
        <v>2</v>
      </c>
      <c r="FO120" s="36">
        <f>IF(AND(INDEX('[1]2019'!$M$7:$NZ$33,MATCH($B$119,'[1]2019'!$C$7:$C$33,0),MATCH(FO55,'[1]2019'!$M$5:$NZ$5))=0,OR(FO121="x",FO121="p")),"FH",IF(AND(INDEX('[1]2019'!$M$7:$NZ$33,MATCH($B$119,'[1]2019'!$C$7:$C$33,0),MATCH(FO55,'[1]2019'!$M$5:$NZ$5))&gt;2,OR(FO121="x",FO121="p")),"FH",INDEX('[1]2019'!$M$7:$NZ$33,MATCH($B$119,'[1]2019'!$C$7:$C$33,0),MATCH(FO55,'[1]2019'!$M$5:$NZ$5))))</f>
        <v>0</v>
      </c>
      <c r="FP120" s="36">
        <f>IF(AND(INDEX('[1]2019'!$M$7:$NZ$33,MATCH($B$119,'[1]2019'!$C$7:$C$33,0),MATCH(FP55,'[1]2019'!$M$5:$NZ$5))=0,OR(FP121="x",FP121="p")),"FH",IF(AND(INDEX('[1]2019'!$M$7:$NZ$33,MATCH($B$119,'[1]2019'!$C$7:$C$33,0),MATCH(FP55,'[1]2019'!$M$5:$NZ$5))&gt;2,OR(FP121="x",FP121="p")),"FH",INDEX('[1]2019'!$M$7:$NZ$33,MATCH($B$119,'[1]2019'!$C$7:$C$33,0),MATCH(FP55,'[1]2019'!$M$5:$NZ$5))))</f>
        <v>0</v>
      </c>
      <c r="FQ120" s="36">
        <f>IF(AND(INDEX('[1]2019'!$M$7:$NZ$33,MATCH($B$119,'[1]2019'!$C$7:$C$33,0),MATCH(FQ55,'[1]2019'!$M$5:$NZ$5))=0,OR(FQ121="x",FQ121="p")),"FH",IF(AND(INDEX('[1]2019'!$M$7:$NZ$33,MATCH($B$119,'[1]2019'!$C$7:$C$33,0),MATCH(FQ55,'[1]2019'!$M$5:$NZ$5))&gt;2,OR(FQ121="x",FQ121="p")),"FH",INDEX('[1]2019'!$M$7:$NZ$33,MATCH($B$119,'[1]2019'!$C$7:$C$33,0),MATCH(FQ55,'[1]2019'!$M$5:$NZ$5))))</f>
        <v>2</v>
      </c>
      <c r="FR120" s="36">
        <f>IF(AND(INDEX('[1]2019'!$M$7:$NZ$33,MATCH($B$119,'[1]2019'!$C$7:$C$33,0),MATCH(FR55,'[1]2019'!$M$5:$NZ$5))=0,OR(FR121="x",FR121="p")),"FH",IF(AND(INDEX('[1]2019'!$M$7:$NZ$33,MATCH($B$119,'[1]2019'!$C$7:$C$33,0),MATCH(FR55,'[1]2019'!$M$5:$NZ$5))&gt;2,OR(FR121="x",FR121="p")),"FH",INDEX('[1]2019'!$M$7:$NZ$33,MATCH($B$119,'[1]2019'!$C$7:$C$33,0),MATCH(FR55,'[1]2019'!$M$5:$NZ$5))))</f>
        <v>2</v>
      </c>
      <c r="FS120" s="36">
        <f>IF(AND(INDEX('[1]2019'!$M$7:$NZ$33,MATCH($B$119,'[1]2019'!$C$7:$C$33,0),MATCH(FS55,'[1]2019'!$M$5:$NZ$5))=0,OR(FS121="x",FS121="p")),"FH",IF(AND(INDEX('[1]2019'!$M$7:$NZ$33,MATCH($B$119,'[1]2019'!$C$7:$C$33,0),MATCH(FS55,'[1]2019'!$M$5:$NZ$5))&gt;2,OR(FS121="x",FS121="p")),"FH",INDEX('[1]2019'!$M$7:$NZ$33,MATCH($B$119,'[1]2019'!$C$7:$C$33,0),MATCH(FS55,'[1]2019'!$M$5:$NZ$5))))</f>
        <v>2</v>
      </c>
      <c r="FT120" s="36">
        <f>IF(AND(INDEX('[1]2019'!$M$7:$NZ$33,MATCH($B$119,'[1]2019'!$C$7:$C$33,0),MATCH(FT55,'[1]2019'!$M$5:$NZ$5))=0,OR(FT121="x",FT121="p")),"FH",IF(AND(INDEX('[1]2019'!$M$7:$NZ$33,MATCH($B$119,'[1]2019'!$C$7:$C$33,0),MATCH(FT55,'[1]2019'!$M$5:$NZ$5))&gt;2,OR(FT121="x",FT121="p")),"FH",INDEX('[1]2019'!$M$7:$NZ$33,MATCH($B$119,'[1]2019'!$C$7:$C$33,0),MATCH(FT55,'[1]2019'!$M$5:$NZ$5))))</f>
        <v>2</v>
      </c>
      <c r="FU120" s="36">
        <f>IF(AND(INDEX('[1]2019'!$M$7:$NZ$33,MATCH($B$119,'[1]2019'!$C$7:$C$33,0),MATCH(FU55,'[1]2019'!$M$5:$NZ$5))=0,OR(FU121="x",FU121="p")),"FH",IF(AND(INDEX('[1]2019'!$M$7:$NZ$33,MATCH($B$119,'[1]2019'!$C$7:$C$33,0),MATCH(FU55,'[1]2019'!$M$5:$NZ$5))&gt;2,OR(FU121="x",FU121="p")),"FH",INDEX('[1]2019'!$M$7:$NZ$33,MATCH($B$119,'[1]2019'!$C$7:$C$33,0),MATCH(FU55,'[1]2019'!$M$5:$NZ$5))))</f>
        <v>2</v>
      </c>
      <c r="FV120" s="36" t="str">
        <f>IF(AND(INDEX('[1]2019'!$M$7:$NZ$33,MATCH($B$119,'[1]2019'!$C$7:$C$33,0),MATCH(FV55,'[1]2019'!$M$5:$NZ$5))=0,OR(FV121="x",FV121="p")),"FH",IF(AND(INDEX('[1]2019'!$M$7:$NZ$33,MATCH($B$119,'[1]2019'!$C$7:$C$33,0),MATCH(FV55,'[1]2019'!$M$5:$NZ$5))&gt;2,OR(FV121="x",FV121="p")),"FH",INDEX('[1]2019'!$M$7:$NZ$33,MATCH($B$119,'[1]2019'!$C$7:$C$33,0),MATCH(FV55,'[1]2019'!$M$5:$NZ$5))))</f>
        <v>FH</v>
      </c>
      <c r="FW120" s="36" t="str">
        <f>IF(AND(INDEX('[1]2019'!$M$7:$NZ$33,MATCH($B$119,'[1]2019'!$C$7:$C$33,0),MATCH(FW55,'[1]2019'!$M$5:$NZ$5))=0,OR(FW121="x",FW121="p")),"FH",IF(AND(INDEX('[1]2019'!$M$7:$NZ$33,MATCH($B$119,'[1]2019'!$C$7:$C$33,0),MATCH(FW55,'[1]2019'!$M$5:$NZ$5))&gt;2,OR(FW121="x",FW121="p")),"FH",INDEX('[1]2019'!$M$7:$NZ$33,MATCH($B$119,'[1]2019'!$C$7:$C$33,0),MATCH(FW55,'[1]2019'!$M$5:$NZ$5))))</f>
        <v>FH</v>
      </c>
    </row>
    <row r="121" spans="1:179" ht="12" hidden="1" customHeight="1" x14ac:dyDescent="0.25">
      <c r="A121" s="34" t="s">
        <v>37</v>
      </c>
      <c r="B121" s="18" t="s">
        <v>7</v>
      </c>
      <c r="C121" s="19"/>
      <c r="D121" s="19"/>
      <c r="E121" s="20"/>
      <c r="F121" s="20"/>
      <c r="G121" s="20" t="s">
        <v>9</v>
      </c>
      <c r="H121" s="20" t="s">
        <v>9</v>
      </c>
      <c r="I121" s="20"/>
      <c r="J121" s="20"/>
      <c r="K121" s="20"/>
      <c r="L121" s="20" t="s">
        <v>9</v>
      </c>
      <c r="M121" s="20" t="s">
        <v>9</v>
      </c>
      <c r="N121" s="20"/>
      <c r="O121" s="20"/>
      <c r="P121" s="20"/>
      <c r="Q121" s="20"/>
      <c r="R121" s="20"/>
      <c r="S121" s="20"/>
      <c r="T121" s="20" t="s">
        <v>9</v>
      </c>
      <c r="U121" s="20" t="s">
        <v>9</v>
      </c>
      <c r="V121" s="20"/>
      <c r="W121" s="20"/>
      <c r="X121" s="20"/>
      <c r="Y121" s="20"/>
      <c r="Z121" s="20"/>
      <c r="AA121" s="20" t="s">
        <v>9</v>
      </c>
      <c r="AB121" s="20"/>
      <c r="AC121" s="20"/>
      <c r="AD121" s="20"/>
      <c r="AE121" s="20"/>
      <c r="AF121" s="20"/>
      <c r="AG121" s="20"/>
      <c r="AH121" s="20" t="s">
        <v>9</v>
      </c>
      <c r="AI121" s="20"/>
      <c r="AJ121" s="20"/>
      <c r="AK121" s="20"/>
      <c r="AL121" s="20" t="s">
        <v>9</v>
      </c>
      <c r="AM121" s="20" t="s">
        <v>9</v>
      </c>
      <c r="AN121" s="20"/>
      <c r="AO121" s="20"/>
      <c r="AP121" s="20" t="s">
        <v>9</v>
      </c>
      <c r="AQ121" s="20" t="s">
        <v>9</v>
      </c>
      <c r="AR121" s="20"/>
      <c r="AS121" s="20"/>
      <c r="AT121" s="20"/>
      <c r="AU121" s="20" t="s">
        <v>9</v>
      </c>
      <c r="AV121" s="20"/>
      <c r="AW121" s="20"/>
      <c r="AX121" s="20"/>
      <c r="AY121" s="20"/>
      <c r="AZ121" s="20" t="s">
        <v>9</v>
      </c>
      <c r="BA121" s="20" t="s">
        <v>9</v>
      </c>
      <c r="BB121" s="20" t="s">
        <v>9</v>
      </c>
      <c r="BC121" s="20"/>
      <c r="BD121" s="20"/>
      <c r="BE121" s="20"/>
      <c r="BF121" s="20"/>
      <c r="BG121" s="20" t="s">
        <v>9</v>
      </c>
      <c r="BH121" s="20" t="s">
        <v>9</v>
      </c>
      <c r="BI121" s="20"/>
      <c r="BJ121" s="20"/>
      <c r="BK121" s="20"/>
      <c r="BL121" s="20"/>
      <c r="BM121" s="20"/>
      <c r="BN121" s="20" t="s">
        <v>9</v>
      </c>
      <c r="BO121" s="20" t="s">
        <v>9</v>
      </c>
      <c r="BP121" s="20"/>
      <c r="BQ121" s="20"/>
      <c r="BR121" s="20"/>
      <c r="BS121" s="20"/>
      <c r="BT121" s="20"/>
      <c r="BU121" s="20"/>
      <c r="BV121" s="20"/>
      <c r="BW121" s="20"/>
      <c r="BX121" s="20" t="s">
        <v>9</v>
      </c>
      <c r="BY121" s="20" t="s">
        <v>9</v>
      </c>
      <c r="BZ121" s="20"/>
      <c r="CA121" s="20"/>
      <c r="CB121" s="20"/>
      <c r="CC121" s="20"/>
      <c r="CD121" s="20"/>
      <c r="CE121" s="20"/>
      <c r="CF121" s="20"/>
      <c r="CG121" s="20"/>
      <c r="CH121" s="20"/>
      <c r="CI121" s="20"/>
      <c r="CJ121" s="20"/>
      <c r="CK121" s="20"/>
      <c r="CL121" s="20"/>
      <c r="CM121" s="20"/>
      <c r="CN121" s="20"/>
      <c r="CO121" s="20"/>
      <c r="CP121" s="20" t="s">
        <v>9</v>
      </c>
      <c r="CQ121" s="20" t="s">
        <v>9</v>
      </c>
      <c r="CR121" s="20"/>
      <c r="CS121" s="20"/>
      <c r="CT121" s="20" t="s">
        <v>9</v>
      </c>
      <c r="CU121" s="20" t="s">
        <v>9</v>
      </c>
      <c r="CV121" s="20"/>
      <c r="CW121" s="20"/>
      <c r="CX121" s="20"/>
      <c r="CY121" s="20"/>
      <c r="CZ121" s="20" t="s">
        <v>9</v>
      </c>
      <c r="DA121" s="20"/>
      <c r="DB121" s="20"/>
      <c r="DC121" s="20"/>
      <c r="DD121" s="20"/>
      <c r="DE121" s="20"/>
      <c r="DF121" s="20"/>
      <c r="DG121" s="20"/>
      <c r="DH121" s="20"/>
      <c r="DI121" s="20"/>
      <c r="DJ121" s="20"/>
      <c r="DK121" s="20" t="s">
        <v>9</v>
      </c>
      <c r="DL121" s="20" t="s">
        <v>9</v>
      </c>
      <c r="DM121" s="20"/>
      <c r="DN121" s="20"/>
      <c r="DO121" s="20"/>
      <c r="DP121" s="20"/>
      <c r="DQ121" s="20"/>
      <c r="DR121" s="20"/>
      <c r="DS121" s="20" t="s">
        <v>9</v>
      </c>
      <c r="DT121" s="20"/>
      <c r="DU121" s="20"/>
      <c r="DV121" s="20" t="s">
        <v>9</v>
      </c>
      <c r="DW121" s="20" t="s">
        <v>9</v>
      </c>
      <c r="DX121" s="20"/>
      <c r="DY121" s="20"/>
      <c r="DZ121" s="20"/>
      <c r="EA121" s="20"/>
      <c r="EB121" s="20"/>
      <c r="EC121" s="20"/>
      <c r="ED121" s="20"/>
      <c r="EE121" s="20"/>
      <c r="EF121" s="20"/>
      <c r="EG121" s="20" t="s">
        <v>9</v>
      </c>
      <c r="EH121" s="20" t="s">
        <v>9</v>
      </c>
      <c r="EI121" s="20" t="s">
        <v>9</v>
      </c>
      <c r="EJ121" s="20" t="s">
        <v>9</v>
      </c>
      <c r="EK121" s="20"/>
      <c r="EL121" s="20"/>
      <c r="EM121" s="20"/>
      <c r="EN121" s="20"/>
      <c r="EO121" s="20"/>
      <c r="EP121" s="20" t="s">
        <v>9</v>
      </c>
      <c r="EQ121" s="20"/>
      <c r="ER121" s="20"/>
      <c r="ES121" s="20"/>
      <c r="ET121" s="20"/>
      <c r="EU121" s="20"/>
      <c r="EV121" s="20"/>
      <c r="EW121" s="20"/>
      <c r="EX121" s="20"/>
      <c r="EY121" s="20"/>
      <c r="EZ121" s="20"/>
      <c r="FA121" s="20" t="s">
        <v>9</v>
      </c>
      <c r="FB121" s="20" t="s">
        <v>9</v>
      </c>
      <c r="FC121" s="20"/>
      <c r="FD121" s="20"/>
      <c r="FE121" s="20"/>
      <c r="FF121" s="20"/>
      <c r="FG121" s="20"/>
      <c r="FH121" s="20" t="s">
        <v>9</v>
      </c>
      <c r="FI121" s="20" t="s">
        <v>9</v>
      </c>
      <c r="FJ121" s="20"/>
      <c r="FK121" s="20"/>
      <c r="FL121" s="20"/>
      <c r="FM121" s="20"/>
      <c r="FN121" s="20"/>
      <c r="FO121" s="20"/>
      <c r="FP121" s="20"/>
      <c r="FQ121" s="20"/>
      <c r="FR121" s="20"/>
      <c r="FS121" s="20"/>
      <c r="FT121" s="20"/>
      <c r="FU121" s="20"/>
      <c r="FV121" s="20" t="s">
        <v>9</v>
      </c>
      <c r="FW121" s="20" t="s">
        <v>9</v>
      </c>
    </row>
    <row r="122" spans="1:179" ht="12" hidden="1" customHeight="1" x14ac:dyDescent="0.25">
      <c r="A122" s="34" t="s">
        <v>37</v>
      </c>
      <c r="B122" s="22" t="s">
        <v>10</v>
      </c>
      <c r="C122" s="23"/>
      <c r="D122" s="23"/>
      <c r="E122" s="23">
        <f t="shared" ref="E122:BP122" si="145">IF(E125&lt;&gt;"",E125,IF(OR(E119=1,E121="x",E119=2),1,E121))</f>
        <v>1</v>
      </c>
      <c r="F122" s="23">
        <f t="shared" si="145"/>
        <v>1</v>
      </c>
      <c r="G122" s="23">
        <f t="shared" si="145"/>
        <v>1</v>
      </c>
      <c r="H122" s="23">
        <f t="shared" si="145"/>
        <v>1</v>
      </c>
      <c r="I122" s="23">
        <f t="shared" si="145"/>
        <v>1</v>
      </c>
      <c r="J122" s="23">
        <f t="shared" si="145"/>
        <v>1</v>
      </c>
      <c r="K122" s="23">
        <f t="shared" si="145"/>
        <v>1</v>
      </c>
      <c r="L122" s="23">
        <f t="shared" si="145"/>
        <v>1</v>
      </c>
      <c r="M122" s="23">
        <f t="shared" si="145"/>
        <v>1</v>
      </c>
      <c r="N122" s="23">
        <f t="shared" si="145"/>
        <v>1</v>
      </c>
      <c r="O122" s="23">
        <f t="shared" si="145"/>
        <v>1</v>
      </c>
      <c r="P122" s="23">
        <f t="shared" si="145"/>
        <v>1</v>
      </c>
      <c r="Q122" s="23">
        <f t="shared" si="145"/>
        <v>0</v>
      </c>
      <c r="R122" s="23">
        <f t="shared" si="145"/>
        <v>0</v>
      </c>
      <c r="S122" s="23">
        <f t="shared" si="145"/>
        <v>1</v>
      </c>
      <c r="T122" s="23" t="str">
        <f t="shared" si="145"/>
        <v>ski</v>
      </c>
      <c r="U122" s="23">
        <f t="shared" si="145"/>
        <v>1</v>
      </c>
      <c r="V122" s="23">
        <f t="shared" si="145"/>
        <v>1</v>
      </c>
      <c r="W122" s="23">
        <f t="shared" si="145"/>
        <v>1</v>
      </c>
      <c r="X122" s="23">
        <f t="shared" si="145"/>
        <v>1</v>
      </c>
      <c r="Y122" s="23">
        <f t="shared" si="145"/>
        <v>1</v>
      </c>
      <c r="Z122" s="23">
        <f t="shared" si="145"/>
        <v>1</v>
      </c>
      <c r="AA122" s="23">
        <f t="shared" si="145"/>
        <v>1</v>
      </c>
      <c r="AB122" s="23">
        <f t="shared" si="145"/>
        <v>1</v>
      </c>
      <c r="AC122" s="23">
        <f t="shared" si="145"/>
        <v>1</v>
      </c>
      <c r="AD122" s="23">
        <f t="shared" si="145"/>
        <v>1</v>
      </c>
      <c r="AE122" s="23">
        <f t="shared" si="145"/>
        <v>0</v>
      </c>
      <c r="AF122" s="23">
        <f t="shared" si="145"/>
        <v>0</v>
      </c>
      <c r="AG122" s="23">
        <f t="shared" si="145"/>
        <v>1</v>
      </c>
      <c r="AH122" s="23">
        <f t="shared" si="145"/>
        <v>1</v>
      </c>
      <c r="AI122" s="23">
        <f t="shared" si="145"/>
        <v>1</v>
      </c>
      <c r="AJ122" s="23">
        <f t="shared" si="145"/>
        <v>1</v>
      </c>
      <c r="AK122" s="23">
        <f t="shared" si="145"/>
        <v>1</v>
      </c>
      <c r="AL122" s="23" t="str">
        <f t="shared" si="145"/>
        <v>ski</v>
      </c>
      <c r="AM122" s="23">
        <f t="shared" si="145"/>
        <v>1</v>
      </c>
      <c r="AN122" s="23">
        <f t="shared" si="145"/>
        <v>1</v>
      </c>
      <c r="AO122" s="23">
        <f t="shared" si="145"/>
        <v>1</v>
      </c>
      <c r="AP122" s="23">
        <f t="shared" si="145"/>
        <v>1</v>
      </c>
      <c r="AQ122" s="23">
        <f t="shared" si="145"/>
        <v>1</v>
      </c>
      <c r="AR122" s="23">
        <f t="shared" si="145"/>
        <v>1</v>
      </c>
      <c r="AS122" s="23">
        <f t="shared" si="145"/>
        <v>1</v>
      </c>
      <c r="AT122" s="23">
        <f t="shared" si="145"/>
        <v>1</v>
      </c>
      <c r="AU122" s="23" t="str">
        <f t="shared" si="145"/>
        <v>Père</v>
      </c>
      <c r="AV122" s="23">
        <f t="shared" si="145"/>
        <v>0</v>
      </c>
      <c r="AW122" s="23">
        <f t="shared" si="145"/>
        <v>0</v>
      </c>
      <c r="AX122" s="23">
        <f t="shared" si="145"/>
        <v>0</v>
      </c>
      <c r="AY122" s="23">
        <f t="shared" si="145"/>
        <v>0</v>
      </c>
      <c r="AZ122" s="23">
        <f t="shared" si="145"/>
        <v>1</v>
      </c>
      <c r="BA122" s="23">
        <f t="shared" si="145"/>
        <v>1</v>
      </c>
      <c r="BB122" s="23">
        <f t="shared" si="145"/>
        <v>1</v>
      </c>
      <c r="BC122" s="23">
        <f t="shared" si="145"/>
        <v>1</v>
      </c>
      <c r="BD122" s="23">
        <f t="shared" si="145"/>
        <v>1</v>
      </c>
      <c r="BE122" s="23">
        <f t="shared" si="145"/>
        <v>1</v>
      </c>
      <c r="BF122" s="23">
        <f t="shared" si="145"/>
        <v>1</v>
      </c>
      <c r="BG122" s="23">
        <f t="shared" si="145"/>
        <v>1</v>
      </c>
      <c r="BH122" s="23">
        <f t="shared" si="145"/>
        <v>1</v>
      </c>
      <c r="BI122" s="23">
        <f t="shared" si="145"/>
        <v>1</v>
      </c>
      <c r="BJ122" s="23">
        <f t="shared" si="145"/>
        <v>1</v>
      </c>
      <c r="BK122" s="23">
        <f t="shared" si="145"/>
        <v>1</v>
      </c>
      <c r="BL122" s="23">
        <f t="shared" si="145"/>
        <v>1</v>
      </c>
      <c r="BM122" s="23">
        <f t="shared" si="145"/>
        <v>1</v>
      </c>
      <c r="BN122" s="23">
        <f t="shared" si="145"/>
        <v>1</v>
      </c>
      <c r="BO122" s="23">
        <f t="shared" si="145"/>
        <v>1</v>
      </c>
      <c r="BP122" s="23">
        <f t="shared" si="145"/>
        <v>1</v>
      </c>
      <c r="BQ122" s="23">
        <f t="shared" ref="BQ122:CQ122" si="146">IF(BQ125&lt;&gt;"",BQ125,IF(OR(BQ119=1,BQ121="x",BQ119=2),1,BQ121))</f>
        <v>1</v>
      </c>
      <c r="BR122" s="23">
        <f t="shared" si="146"/>
        <v>1</v>
      </c>
      <c r="BS122" s="23">
        <f t="shared" si="146"/>
        <v>1</v>
      </c>
      <c r="BT122" s="23">
        <f t="shared" si="146"/>
        <v>1</v>
      </c>
      <c r="BU122" s="23">
        <f t="shared" si="146"/>
        <v>0</v>
      </c>
      <c r="BV122" s="23">
        <f t="shared" si="146"/>
        <v>0</v>
      </c>
      <c r="BW122" s="23">
        <f t="shared" si="146"/>
        <v>1</v>
      </c>
      <c r="BX122" s="23" t="str">
        <f t="shared" si="146"/>
        <v>ski</v>
      </c>
      <c r="BY122" s="23">
        <f t="shared" si="146"/>
        <v>1</v>
      </c>
      <c r="BZ122" s="23">
        <f t="shared" si="146"/>
        <v>1</v>
      </c>
      <c r="CA122" s="23">
        <f t="shared" si="146"/>
        <v>1</v>
      </c>
      <c r="CB122" s="23">
        <f t="shared" si="146"/>
        <v>1</v>
      </c>
      <c r="CC122" s="23">
        <f t="shared" si="146"/>
        <v>1</v>
      </c>
      <c r="CD122" s="23">
        <f t="shared" si="146"/>
        <v>0</v>
      </c>
      <c r="CE122" s="23">
        <f t="shared" si="146"/>
        <v>0</v>
      </c>
      <c r="CF122" s="23">
        <f t="shared" si="146"/>
        <v>0</v>
      </c>
      <c r="CG122" s="23">
        <f t="shared" si="146"/>
        <v>0</v>
      </c>
      <c r="CH122" s="23">
        <f t="shared" si="146"/>
        <v>0</v>
      </c>
      <c r="CI122" s="23">
        <f t="shared" si="146"/>
        <v>0</v>
      </c>
      <c r="CJ122" s="23">
        <f t="shared" si="146"/>
        <v>0</v>
      </c>
      <c r="CK122" s="23">
        <f t="shared" si="146"/>
        <v>1</v>
      </c>
      <c r="CL122" s="23">
        <f t="shared" si="146"/>
        <v>1</v>
      </c>
      <c r="CM122" s="23">
        <f t="shared" si="146"/>
        <v>1</v>
      </c>
      <c r="CN122" s="23">
        <f t="shared" si="146"/>
        <v>1</v>
      </c>
      <c r="CO122" s="23">
        <f t="shared" si="146"/>
        <v>1</v>
      </c>
      <c r="CP122" s="23">
        <f t="shared" si="146"/>
        <v>1</v>
      </c>
      <c r="CQ122" s="23">
        <f t="shared" si="146"/>
        <v>1</v>
      </c>
      <c r="CR122" s="23">
        <f>IF(CR125&lt;&gt;"",CR125,IF(OR(CR119=1,CR121="x",CR119=2),1,0))</f>
        <v>1</v>
      </c>
      <c r="CS122" s="23">
        <f t="shared" ref="CS122:FD122" si="147">IF(CS125&lt;&gt;"",CS125,IF(OR(CS119=1,CS121="x",CS119=2),1,0))</f>
        <v>1</v>
      </c>
      <c r="CT122" s="23">
        <f t="shared" si="147"/>
        <v>1</v>
      </c>
      <c r="CU122" s="23">
        <f t="shared" si="147"/>
        <v>1</v>
      </c>
      <c r="CV122" s="23">
        <f t="shared" si="147"/>
        <v>1</v>
      </c>
      <c r="CW122" s="23">
        <f t="shared" si="147"/>
        <v>1</v>
      </c>
      <c r="CX122" s="23">
        <f t="shared" si="147"/>
        <v>1</v>
      </c>
      <c r="CY122" s="23">
        <f t="shared" si="147"/>
        <v>1</v>
      </c>
      <c r="CZ122" s="23">
        <f t="shared" si="147"/>
        <v>1</v>
      </c>
      <c r="DA122" s="23">
        <f t="shared" si="147"/>
        <v>1</v>
      </c>
      <c r="DB122" s="23">
        <f t="shared" si="147"/>
        <v>1</v>
      </c>
      <c r="DC122" s="23">
        <f t="shared" si="147"/>
        <v>1</v>
      </c>
      <c r="DD122" s="23">
        <f t="shared" si="147"/>
        <v>0</v>
      </c>
      <c r="DE122" s="23">
        <f t="shared" si="147"/>
        <v>0</v>
      </c>
      <c r="DF122" s="23">
        <f t="shared" si="147"/>
        <v>0</v>
      </c>
      <c r="DG122" s="23">
        <f t="shared" si="147"/>
        <v>1</v>
      </c>
      <c r="DH122" s="23">
        <f t="shared" si="147"/>
        <v>1</v>
      </c>
      <c r="DI122" s="23">
        <f t="shared" si="147"/>
        <v>1</v>
      </c>
      <c r="DJ122" s="23">
        <f t="shared" si="147"/>
        <v>1</v>
      </c>
      <c r="DK122" s="23">
        <f t="shared" si="147"/>
        <v>1</v>
      </c>
      <c r="DL122" s="23">
        <f t="shared" si="147"/>
        <v>1</v>
      </c>
      <c r="DM122" s="23">
        <f t="shared" si="147"/>
        <v>1</v>
      </c>
      <c r="DN122" s="23">
        <f t="shared" si="147"/>
        <v>1</v>
      </c>
      <c r="DO122" s="23">
        <f t="shared" si="147"/>
        <v>1</v>
      </c>
      <c r="DP122" s="23">
        <f t="shared" si="147"/>
        <v>1</v>
      </c>
      <c r="DQ122" s="23">
        <f t="shared" si="147"/>
        <v>1</v>
      </c>
      <c r="DR122" s="23">
        <f t="shared" si="147"/>
        <v>1</v>
      </c>
      <c r="DS122" s="23">
        <f t="shared" si="147"/>
        <v>1</v>
      </c>
      <c r="DT122" s="23">
        <f t="shared" si="147"/>
        <v>1</v>
      </c>
      <c r="DU122" s="23">
        <f t="shared" si="147"/>
        <v>1</v>
      </c>
      <c r="DV122" s="23">
        <f t="shared" si="147"/>
        <v>1</v>
      </c>
      <c r="DW122" s="23">
        <f t="shared" si="147"/>
        <v>1</v>
      </c>
      <c r="DX122" s="23">
        <f t="shared" si="147"/>
        <v>1</v>
      </c>
      <c r="DY122" s="23">
        <f t="shared" si="147"/>
        <v>1</v>
      </c>
      <c r="DZ122" s="23">
        <f t="shared" si="147"/>
        <v>1</v>
      </c>
      <c r="EA122" s="23">
        <f t="shared" si="147"/>
        <v>0</v>
      </c>
      <c r="EB122" s="23">
        <f t="shared" si="147"/>
        <v>0</v>
      </c>
      <c r="EC122" s="23">
        <f t="shared" si="147"/>
        <v>0</v>
      </c>
      <c r="ED122" s="23">
        <f t="shared" si="147"/>
        <v>0</v>
      </c>
      <c r="EE122" s="23">
        <f t="shared" si="147"/>
        <v>0</v>
      </c>
      <c r="EF122" s="23" t="str">
        <f t="shared" si="147"/>
        <v>pére</v>
      </c>
      <c r="EG122" s="23">
        <f t="shared" si="147"/>
        <v>1</v>
      </c>
      <c r="EH122" s="23" t="s">
        <v>9</v>
      </c>
      <c r="EI122" s="23" t="s">
        <v>9</v>
      </c>
      <c r="EJ122" s="23">
        <f t="shared" si="147"/>
        <v>1</v>
      </c>
      <c r="EK122" s="23">
        <f t="shared" si="147"/>
        <v>0</v>
      </c>
      <c r="EL122" s="23">
        <f t="shared" si="147"/>
        <v>1</v>
      </c>
      <c r="EM122" s="23">
        <f t="shared" si="147"/>
        <v>1</v>
      </c>
      <c r="EN122" s="23">
        <f t="shared" si="147"/>
        <v>1</v>
      </c>
      <c r="EO122" s="23">
        <f t="shared" si="147"/>
        <v>1</v>
      </c>
      <c r="EP122" s="23">
        <f t="shared" si="147"/>
        <v>1</v>
      </c>
      <c r="EQ122" s="23">
        <f t="shared" si="147"/>
        <v>1</v>
      </c>
      <c r="ER122" s="23">
        <f t="shared" si="147"/>
        <v>1</v>
      </c>
      <c r="ES122" s="23">
        <f t="shared" si="147"/>
        <v>1</v>
      </c>
      <c r="ET122" s="23">
        <f t="shared" si="147"/>
        <v>0</v>
      </c>
      <c r="EU122" s="23">
        <f t="shared" si="147"/>
        <v>0</v>
      </c>
      <c r="EV122" s="23">
        <f t="shared" si="147"/>
        <v>1</v>
      </c>
      <c r="EW122" s="23">
        <f t="shared" si="147"/>
        <v>1</v>
      </c>
      <c r="EX122" s="23">
        <f t="shared" si="147"/>
        <v>1</v>
      </c>
      <c r="EY122" s="23">
        <f t="shared" si="147"/>
        <v>1</v>
      </c>
      <c r="EZ122" s="23">
        <f t="shared" si="147"/>
        <v>1</v>
      </c>
      <c r="FA122" s="23">
        <f t="shared" si="147"/>
        <v>1</v>
      </c>
      <c r="FB122" s="23" t="str">
        <f t="shared" si="147"/>
        <v>poilu</v>
      </c>
      <c r="FC122" s="23">
        <f t="shared" si="147"/>
        <v>1</v>
      </c>
      <c r="FD122" s="23">
        <f t="shared" si="147"/>
        <v>1</v>
      </c>
      <c r="FE122" s="23">
        <f t="shared" ref="FE122:FW122" si="148">IF(FE125&lt;&gt;"",FE125,IF(OR(FE119=1,FE121="x",FE119=2),1,0))</f>
        <v>1</v>
      </c>
      <c r="FF122" s="23">
        <f t="shared" si="148"/>
        <v>1</v>
      </c>
      <c r="FG122" s="23">
        <f t="shared" si="148"/>
        <v>1</v>
      </c>
      <c r="FH122" s="23" t="str">
        <f t="shared" si="148"/>
        <v>s</v>
      </c>
      <c r="FI122" s="23">
        <f t="shared" si="148"/>
        <v>1</v>
      </c>
      <c r="FJ122" s="23">
        <f t="shared" si="148"/>
        <v>1</v>
      </c>
      <c r="FK122" s="23">
        <f t="shared" si="148"/>
        <v>1</v>
      </c>
      <c r="FL122" s="23">
        <f t="shared" si="148"/>
        <v>1</v>
      </c>
      <c r="FM122" s="23">
        <f t="shared" si="148"/>
        <v>1</v>
      </c>
      <c r="FN122" s="23">
        <f t="shared" si="148"/>
        <v>1</v>
      </c>
      <c r="FO122" s="23">
        <f t="shared" si="148"/>
        <v>0</v>
      </c>
      <c r="FP122" s="23">
        <f t="shared" si="148"/>
        <v>0</v>
      </c>
      <c r="FQ122" s="23">
        <f t="shared" si="148"/>
        <v>1</v>
      </c>
      <c r="FR122" s="23">
        <f t="shared" si="148"/>
        <v>1</v>
      </c>
      <c r="FS122" s="23">
        <f t="shared" si="148"/>
        <v>1</v>
      </c>
      <c r="FT122" s="23">
        <f t="shared" si="148"/>
        <v>1</v>
      </c>
      <c r="FU122" s="23">
        <f t="shared" si="148"/>
        <v>1</v>
      </c>
      <c r="FV122" s="23">
        <f t="shared" si="148"/>
        <v>1</v>
      </c>
      <c r="FW122" s="23">
        <f t="shared" si="148"/>
        <v>1</v>
      </c>
    </row>
    <row r="123" spans="1:179" ht="12" hidden="1" customHeight="1" x14ac:dyDescent="0.25">
      <c r="A123" s="34" t="s">
        <v>37</v>
      </c>
      <c r="B123" s="22" t="s">
        <v>11</v>
      </c>
      <c r="C123" s="23"/>
      <c r="D123" s="23"/>
      <c r="E123" s="23">
        <f t="shared" ref="E123:BP123" si="149">IF(E126&lt;&gt;"",E126,IF(OR(F119=1,F121="x",F119=2),1,F121))</f>
        <v>1</v>
      </c>
      <c r="F123" s="23">
        <f t="shared" si="149"/>
        <v>1</v>
      </c>
      <c r="G123" s="23">
        <f t="shared" si="149"/>
        <v>1</v>
      </c>
      <c r="H123" s="23">
        <f t="shared" si="149"/>
        <v>1</v>
      </c>
      <c r="I123" s="23">
        <f t="shared" si="149"/>
        <v>1</v>
      </c>
      <c r="J123" s="23">
        <f t="shared" si="149"/>
        <v>1</v>
      </c>
      <c r="K123" s="23">
        <f t="shared" si="149"/>
        <v>1</v>
      </c>
      <c r="L123" s="23" t="str">
        <f t="shared" si="149"/>
        <v>S</v>
      </c>
      <c r="M123" s="23">
        <f t="shared" si="149"/>
        <v>1</v>
      </c>
      <c r="N123" s="23">
        <f t="shared" si="149"/>
        <v>1</v>
      </c>
      <c r="O123" s="23">
        <f t="shared" si="149"/>
        <v>1</v>
      </c>
      <c r="P123" s="23">
        <f t="shared" si="149"/>
        <v>0</v>
      </c>
      <c r="Q123" s="23">
        <f t="shared" si="149"/>
        <v>0</v>
      </c>
      <c r="R123" s="23">
        <f t="shared" si="149"/>
        <v>1</v>
      </c>
      <c r="S123" s="23">
        <f t="shared" si="149"/>
        <v>1</v>
      </c>
      <c r="T123" s="23">
        <f t="shared" si="149"/>
        <v>1</v>
      </c>
      <c r="U123" s="23">
        <f t="shared" si="149"/>
        <v>1</v>
      </c>
      <c r="V123" s="23">
        <f t="shared" si="149"/>
        <v>1</v>
      </c>
      <c r="W123" s="23">
        <f t="shared" si="149"/>
        <v>1</v>
      </c>
      <c r="X123" s="23">
        <f t="shared" si="149"/>
        <v>1</v>
      </c>
      <c r="Y123" s="23">
        <f t="shared" si="149"/>
        <v>1</v>
      </c>
      <c r="Z123" s="23">
        <f t="shared" si="149"/>
        <v>1</v>
      </c>
      <c r="AA123" s="23">
        <f t="shared" si="149"/>
        <v>1</v>
      </c>
      <c r="AB123" s="23">
        <f t="shared" si="149"/>
        <v>1</v>
      </c>
      <c r="AC123" s="23">
        <f t="shared" si="149"/>
        <v>1</v>
      </c>
      <c r="AD123" s="23">
        <f t="shared" si="149"/>
        <v>0</v>
      </c>
      <c r="AE123" s="23">
        <f t="shared" si="149"/>
        <v>0</v>
      </c>
      <c r="AF123" s="23">
        <f t="shared" si="149"/>
        <v>1</v>
      </c>
      <c r="AG123" s="23">
        <f t="shared" si="149"/>
        <v>1</v>
      </c>
      <c r="AH123" s="23">
        <f t="shared" si="149"/>
        <v>1</v>
      </c>
      <c r="AI123" s="23">
        <f t="shared" si="149"/>
        <v>1</v>
      </c>
      <c r="AJ123" s="23">
        <f t="shared" si="149"/>
        <v>1</v>
      </c>
      <c r="AK123" s="23">
        <f t="shared" si="149"/>
        <v>1</v>
      </c>
      <c r="AL123" s="23">
        <f t="shared" si="149"/>
        <v>1</v>
      </c>
      <c r="AM123" s="23">
        <f t="shared" si="149"/>
        <v>1</v>
      </c>
      <c r="AN123" s="23">
        <f t="shared" si="149"/>
        <v>1</v>
      </c>
      <c r="AO123" s="23">
        <f t="shared" si="149"/>
        <v>1</v>
      </c>
      <c r="AP123" s="23">
        <f t="shared" si="149"/>
        <v>1</v>
      </c>
      <c r="AQ123" s="23">
        <f t="shared" si="149"/>
        <v>1</v>
      </c>
      <c r="AR123" s="23">
        <f t="shared" si="149"/>
        <v>1</v>
      </c>
      <c r="AS123" s="23">
        <f t="shared" si="149"/>
        <v>1</v>
      </c>
      <c r="AT123" s="23">
        <f t="shared" si="149"/>
        <v>1</v>
      </c>
      <c r="AU123" s="23">
        <f t="shared" si="149"/>
        <v>0</v>
      </c>
      <c r="AV123" s="23">
        <f t="shared" si="149"/>
        <v>0</v>
      </c>
      <c r="AW123" s="23">
        <f t="shared" si="149"/>
        <v>0</v>
      </c>
      <c r="AX123" s="23">
        <f t="shared" si="149"/>
        <v>0</v>
      </c>
      <c r="AY123" s="23" t="str">
        <f t="shared" si="149"/>
        <v>K</v>
      </c>
      <c r="AZ123" s="23">
        <f t="shared" si="149"/>
        <v>1</v>
      </c>
      <c r="BA123" s="23">
        <f t="shared" si="149"/>
        <v>1</v>
      </c>
      <c r="BB123" s="23">
        <f t="shared" si="149"/>
        <v>1</v>
      </c>
      <c r="BC123" s="23">
        <f t="shared" si="149"/>
        <v>1</v>
      </c>
      <c r="BD123" s="23">
        <f t="shared" si="149"/>
        <v>1</v>
      </c>
      <c r="BE123" s="23">
        <f t="shared" si="149"/>
        <v>1</v>
      </c>
      <c r="BF123" s="23">
        <f t="shared" si="149"/>
        <v>1</v>
      </c>
      <c r="BG123" s="23">
        <f t="shared" si="149"/>
        <v>1</v>
      </c>
      <c r="BH123" s="23">
        <f t="shared" si="149"/>
        <v>1</v>
      </c>
      <c r="BI123" s="23">
        <f t="shared" si="149"/>
        <v>1</v>
      </c>
      <c r="BJ123" s="23">
        <f t="shared" si="149"/>
        <v>1</v>
      </c>
      <c r="BK123" s="23">
        <f t="shared" si="149"/>
        <v>1</v>
      </c>
      <c r="BL123" s="23">
        <f t="shared" si="149"/>
        <v>1</v>
      </c>
      <c r="BM123" s="23">
        <f t="shared" si="149"/>
        <v>1</v>
      </c>
      <c r="BN123" s="23">
        <f t="shared" si="149"/>
        <v>1</v>
      </c>
      <c r="BO123" s="23">
        <f t="shared" si="149"/>
        <v>1</v>
      </c>
      <c r="BP123" s="23">
        <f t="shared" si="149"/>
        <v>1</v>
      </c>
      <c r="BQ123" s="23" t="str">
        <f t="shared" ref="BQ123:EB123" si="150">IF(BQ126&lt;&gt;"",BQ126,IF(OR(BR119=1,BR121="x",BR119=2),1,BR121))</f>
        <v>CAF</v>
      </c>
      <c r="BR123" s="23">
        <f t="shared" si="150"/>
        <v>1</v>
      </c>
      <c r="BS123" s="23">
        <f t="shared" si="150"/>
        <v>1</v>
      </c>
      <c r="BT123" s="23">
        <f t="shared" si="150"/>
        <v>0</v>
      </c>
      <c r="BU123" s="23">
        <f t="shared" si="150"/>
        <v>0</v>
      </c>
      <c r="BV123" s="23">
        <f t="shared" si="150"/>
        <v>1</v>
      </c>
      <c r="BW123" s="23">
        <f t="shared" si="150"/>
        <v>1</v>
      </c>
      <c r="BX123" s="23">
        <f t="shared" si="150"/>
        <v>1</v>
      </c>
      <c r="BY123" s="23">
        <f t="shared" si="150"/>
        <v>1</v>
      </c>
      <c r="BZ123" s="23">
        <f t="shared" si="150"/>
        <v>1</v>
      </c>
      <c r="CA123" s="23">
        <f t="shared" si="150"/>
        <v>1</v>
      </c>
      <c r="CB123" s="23">
        <f t="shared" si="150"/>
        <v>1</v>
      </c>
      <c r="CC123" s="23">
        <f t="shared" si="150"/>
        <v>0</v>
      </c>
      <c r="CD123" s="23">
        <f t="shared" si="150"/>
        <v>0</v>
      </c>
      <c r="CE123" s="23">
        <f t="shared" si="150"/>
        <v>0</v>
      </c>
      <c r="CF123" s="23">
        <f t="shared" si="150"/>
        <v>0</v>
      </c>
      <c r="CG123" s="23">
        <f t="shared" si="150"/>
        <v>0</v>
      </c>
      <c r="CH123" s="23">
        <f t="shared" si="150"/>
        <v>0</v>
      </c>
      <c r="CI123" s="23">
        <f t="shared" si="150"/>
        <v>0</v>
      </c>
      <c r="CJ123" s="23">
        <f t="shared" si="150"/>
        <v>1</v>
      </c>
      <c r="CK123" s="23">
        <f t="shared" si="150"/>
        <v>1</v>
      </c>
      <c r="CL123" s="23">
        <f t="shared" si="150"/>
        <v>1</v>
      </c>
      <c r="CM123" s="23">
        <f t="shared" si="150"/>
        <v>1</v>
      </c>
      <c r="CN123" s="23">
        <f t="shared" si="150"/>
        <v>1</v>
      </c>
      <c r="CO123" s="23" t="str">
        <f t="shared" si="150"/>
        <v>c</v>
      </c>
      <c r="CP123" s="23">
        <f t="shared" si="150"/>
        <v>1</v>
      </c>
      <c r="CQ123" s="23">
        <f t="shared" si="150"/>
        <v>1</v>
      </c>
      <c r="CR123" s="23">
        <f t="shared" si="150"/>
        <v>1</v>
      </c>
      <c r="CS123" s="23" t="str">
        <f t="shared" si="150"/>
        <v>c</v>
      </c>
      <c r="CT123" s="23">
        <f t="shared" si="150"/>
        <v>1</v>
      </c>
      <c r="CU123" s="23">
        <f t="shared" si="150"/>
        <v>1</v>
      </c>
      <c r="CV123" s="23">
        <f t="shared" si="150"/>
        <v>1</v>
      </c>
      <c r="CW123" s="23">
        <f t="shared" si="150"/>
        <v>1</v>
      </c>
      <c r="CX123" s="23">
        <f t="shared" si="150"/>
        <v>1</v>
      </c>
      <c r="CY123" s="23">
        <f t="shared" si="150"/>
        <v>1</v>
      </c>
      <c r="CZ123" s="23">
        <f t="shared" si="150"/>
        <v>1</v>
      </c>
      <c r="DA123" s="23">
        <f t="shared" si="150"/>
        <v>1</v>
      </c>
      <c r="DB123" s="23">
        <f t="shared" si="150"/>
        <v>1</v>
      </c>
      <c r="DC123" s="23">
        <f t="shared" si="150"/>
        <v>0</v>
      </c>
      <c r="DD123" s="23">
        <f t="shared" si="150"/>
        <v>0</v>
      </c>
      <c r="DE123" s="23">
        <f t="shared" si="150"/>
        <v>0</v>
      </c>
      <c r="DF123" s="23">
        <f t="shared" si="150"/>
        <v>1</v>
      </c>
      <c r="DG123" s="23">
        <f t="shared" si="150"/>
        <v>1</v>
      </c>
      <c r="DH123" s="23">
        <f t="shared" si="150"/>
        <v>1</v>
      </c>
      <c r="DI123" s="23">
        <f t="shared" si="150"/>
        <v>1</v>
      </c>
      <c r="DJ123" s="23">
        <f t="shared" si="150"/>
        <v>1</v>
      </c>
      <c r="DK123" s="23">
        <f t="shared" si="150"/>
        <v>1</v>
      </c>
      <c r="DL123" s="23">
        <f t="shared" si="150"/>
        <v>1</v>
      </c>
      <c r="DM123" s="23">
        <f t="shared" si="150"/>
        <v>1</v>
      </c>
      <c r="DN123" s="23">
        <f t="shared" si="150"/>
        <v>1</v>
      </c>
      <c r="DO123" s="23">
        <f t="shared" si="150"/>
        <v>1</v>
      </c>
      <c r="DP123" s="23">
        <f t="shared" si="150"/>
        <v>1</v>
      </c>
      <c r="DQ123" s="23">
        <f t="shared" si="150"/>
        <v>1</v>
      </c>
      <c r="DR123" s="23">
        <f t="shared" si="150"/>
        <v>1</v>
      </c>
      <c r="DS123" s="23">
        <f t="shared" si="150"/>
        <v>1</v>
      </c>
      <c r="DT123" s="23">
        <f t="shared" si="150"/>
        <v>1</v>
      </c>
      <c r="DU123" s="23">
        <f t="shared" si="150"/>
        <v>1</v>
      </c>
      <c r="DV123" s="23">
        <f t="shared" si="150"/>
        <v>1</v>
      </c>
      <c r="DW123" s="23">
        <f t="shared" si="150"/>
        <v>1</v>
      </c>
      <c r="DX123" s="23">
        <f t="shared" si="150"/>
        <v>1</v>
      </c>
      <c r="DY123" s="23">
        <f t="shared" si="150"/>
        <v>1</v>
      </c>
      <c r="DZ123" s="23">
        <f t="shared" si="150"/>
        <v>0</v>
      </c>
      <c r="EA123" s="23">
        <f t="shared" si="150"/>
        <v>0</v>
      </c>
      <c r="EB123" s="23">
        <f t="shared" si="150"/>
        <v>0</v>
      </c>
      <c r="EC123" s="23">
        <f t="shared" ref="EC123:FV123" si="151">IF(EC126&lt;&gt;"",EC126,IF(OR(ED119=1,ED121="x",ED119=2),1,ED121))</f>
        <v>0</v>
      </c>
      <c r="ED123" s="23">
        <f t="shared" si="151"/>
        <v>0</v>
      </c>
      <c r="EE123" s="23">
        <f t="shared" si="151"/>
        <v>0</v>
      </c>
      <c r="EF123" s="23">
        <f t="shared" si="151"/>
        <v>1</v>
      </c>
      <c r="EG123" s="23">
        <f t="shared" si="151"/>
        <v>1</v>
      </c>
      <c r="EH123" s="23">
        <f t="shared" si="151"/>
        <v>1</v>
      </c>
      <c r="EI123" s="23">
        <f t="shared" si="151"/>
        <v>1</v>
      </c>
      <c r="EJ123" s="23">
        <f t="shared" si="151"/>
        <v>0</v>
      </c>
      <c r="EK123" s="23">
        <f t="shared" si="151"/>
        <v>1</v>
      </c>
      <c r="EL123" s="23">
        <f t="shared" si="151"/>
        <v>1</v>
      </c>
      <c r="EM123" s="23">
        <f t="shared" si="151"/>
        <v>1</v>
      </c>
      <c r="EN123" s="23">
        <f t="shared" si="151"/>
        <v>1</v>
      </c>
      <c r="EO123" s="23">
        <f t="shared" si="151"/>
        <v>1</v>
      </c>
      <c r="EP123" s="23">
        <f t="shared" si="151"/>
        <v>1</v>
      </c>
      <c r="EQ123" s="23">
        <f t="shared" si="151"/>
        <v>1</v>
      </c>
      <c r="ER123" s="23">
        <f t="shared" si="151"/>
        <v>1</v>
      </c>
      <c r="ES123" s="23">
        <f t="shared" si="151"/>
        <v>0</v>
      </c>
      <c r="ET123" s="23">
        <f t="shared" si="151"/>
        <v>0</v>
      </c>
      <c r="EU123" s="23">
        <f t="shared" si="151"/>
        <v>1</v>
      </c>
      <c r="EV123" s="23">
        <f t="shared" si="151"/>
        <v>1</v>
      </c>
      <c r="EW123" s="23">
        <f t="shared" si="151"/>
        <v>1</v>
      </c>
      <c r="EX123" s="23">
        <f t="shared" si="151"/>
        <v>1</v>
      </c>
      <c r="EY123" s="23">
        <f t="shared" si="151"/>
        <v>1</v>
      </c>
      <c r="EZ123" s="23" t="str">
        <f t="shared" si="151"/>
        <v>S</v>
      </c>
      <c r="FA123" s="23">
        <f t="shared" si="151"/>
        <v>1</v>
      </c>
      <c r="FB123" s="23">
        <f t="shared" si="151"/>
        <v>1</v>
      </c>
      <c r="FC123" s="23">
        <f t="shared" si="151"/>
        <v>1</v>
      </c>
      <c r="FD123" s="23">
        <f t="shared" si="151"/>
        <v>1</v>
      </c>
      <c r="FE123" s="23">
        <f t="shared" si="151"/>
        <v>1</v>
      </c>
      <c r="FF123" s="23">
        <f t="shared" si="151"/>
        <v>1</v>
      </c>
      <c r="FG123" s="23">
        <f t="shared" si="151"/>
        <v>1</v>
      </c>
      <c r="FH123" s="23">
        <f t="shared" si="151"/>
        <v>1</v>
      </c>
      <c r="FI123" s="23">
        <f t="shared" si="151"/>
        <v>1</v>
      </c>
      <c r="FJ123" s="23">
        <f t="shared" si="151"/>
        <v>1</v>
      </c>
      <c r="FK123" s="23">
        <f t="shared" si="151"/>
        <v>1</v>
      </c>
      <c r="FL123" s="23">
        <f t="shared" si="151"/>
        <v>1</v>
      </c>
      <c r="FM123" s="23">
        <f t="shared" si="151"/>
        <v>1</v>
      </c>
      <c r="FN123" s="23">
        <f t="shared" si="151"/>
        <v>0</v>
      </c>
      <c r="FO123" s="23">
        <f t="shared" si="151"/>
        <v>0</v>
      </c>
      <c r="FP123" s="23">
        <f t="shared" si="151"/>
        <v>1</v>
      </c>
      <c r="FQ123" s="23">
        <f t="shared" si="151"/>
        <v>1</v>
      </c>
      <c r="FR123" s="23">
        <f t="shared" si="151"/>
        <v>1</v>
      </c>
      <c r="FS123" s="23">
        <f t="shared" si="151"/>
        <v>1</v>
      </c>
      <c r="FT123" s="23">
        <f t="shared" si="151"/>
        <v>1</v>
      </c>
      <c r="FU123" s="23">
        <f t="shared" si="151"/>
        <v>1</v>
      </c>
      <c r="FV123" s="23">
        <f t="shared" si="151"/>
        <v>1</v>
      </c>
      <c r="FW123" s="23" t="e">
        <f>IF(FW126&lt;&gt;"",FW126,IF(OR(#REF!=1,#REF!="x",#REF!=2),1,#REF!))</f>
        <v>#REF!</v>
      </c>
    </row>
    <row r="124" spans="1:179" ht="12" hidden="1" customHeight="1" x14ac:dyDescent="0.25">
      <c r="A124" s="34" t="s">
        <v>37</v>
      </c>
      <c r="B124" s="22" t="s">
        <v>12</v>
      </c>
      <c r="C124" s="23"/>
      <c r="D124" s="23"/>
      <c r="E124" s="23">
        <f t="shared" ref="E124:BP124" si="152">IF(OR(F119=1,F121="x",F119=2),1,F121)</f>
        <v>1</v>
      </c>
      <c r="F124" s="23">
        <f t="shared" si="152"/>
        <v>1</v>
      </c>
      <c r="G124" s="23">
        <f t="shared" si="152"/>
        <v>1</v>
      </c>
      <c r="H124" s="23">
        <f t="shared" si="152"/>
        <v>1</v>
      </c>
      <c r="I124" s="23">
        <f t="shared" si="152"/>
        <v>1</v>
      </c>
      <c r="J124" s="23">
        <f t="shared" si="152"/>
        <v>1</v>
      </c>
      <c r="K124" s="23">
        <f t="shared" si="152"/>
        <v>1</v>
      </c>
      <c r="L124" s="23">
        <f t="shared" si="152"/>
        <v>1</v>
      </c>
      <c r="M124" s="23">
        <f t="shared" si="152"/>
        <v>1</v>
      </c>
      <c r="N124" s="23">
        <f t="shared" si="152"/>
        <v>1</v>
      </c>
      <c r="O124" s="23">
        <f t="shared" si="152"/>
        <v>1</v>
      </c>
      <c r="P124" s="23">
        <f t="shared" si="152"/>
        <v>0</v>
      </c>
      <c r="Q124" s="23">
        <f t="shared" si="152"/>
        <v>0</v>
      </c>
      <c r="R124" s="23">
        <f t="shared" si="152"/>
        <v>1</v>
      </c>
      <c r="S124" s="23">
        <f t="shared" si="152"/>
        <v>1</v>
      </c>
      <c r="T124" s="23">
        <f t="shared" si="152"/>
        <v>1</v>
      </c>
      <c r="U124" s="23">
        <f t="shared" si="152"/>
        <v>1</v>
      </c>
      <c r="V124" s="23">
        <f t="shared" si="152"/>
        <v>1</v>
      </c>
      <c r="W124" s="23">
        <f t="shared" si="152"/>
        <v>1</v>
      </c>
      <c r="X124" s="23">
        <f t="shared" si="152"/>
        <v>1</v>
      </c>
      <c r="Y124" s="23">
        <f t="shared" si="152"/>
        <v>1</v>
      </c>
      <c r="Z124" s="23">
        <f t="shared" si="152"/>
        <v>1</v>
      </c>
      <c r="AA124" s="23">
        <f t="shared" si="152"/>
        <v>1</v>
      </c>
      <c r="AB124" s="23">
        <f t="shared" si="152"/>
        <v>1</v>
      </c>
      <c r="AC124" s="23">
        <f t="shared" si="152"/>
        <v>1</v>
      </c>
      <c r="AD124" s="23">
        <f t="shared" si="152"/>
        <v>0</v>
      </c>
      <c r="AE124" s="23">
        <f t="shared" si="152"/>
        <v>0</v>
      </c>
      <c r="AF124" s="23">
        <f t="shared" si="152"/>
        <v>1</v>
      </c>
      <c r="AG124" s="23">
        <f t="shared" si="152"/>
        <v>1</v>
      </c>
      <c r="AH124" s="23">
        <f t="shared" si="152"/>
        <v>1</v>
      </c>
      <c r="AI124" s="23">
        <f t="shared" si="152"/>
        <v>1</v>
      </c>
      <c r="AJ124" s="23">
        <f t="shared" si="152"/>
        <v>1</v>
      </c>
      <c r="AK124" s="23">
        <f t="shared" si="152"/>
        <v>1</v>
      </c>
      <c r="AL124" s="23">
        <f t="shared" si="152"/>
        <v>1</v>
      </c>
      <c r="AM124" s="23">
        <f t="shared" si="152"/>
        <v>1</v>
      </c>
      <c r="AN124" s="23">
        <f t="shared" si="152"/>
        <v>1</v>
      </c>
      <c r="AO124" s="23">
        <f t="shared" si="152"/>
        <v>1</v>
      </c>
      <c r="AP124" s="23">
        <f t="shared" si="152"/>
        <v>1</v>
      </c>
      <c r="AQ124" s="23">
        <f t="shared" si="152"/>
        <v>1</v>
      </c>
      <c r="AR124" s="23">
        <f t="shared" si="152"/>
        <v>1</v>
      </c>
      <c r="AS124" s="23">
        <f t="shared" si="152"/>
        <v>1</v>
      </c>
      <c r="AT124" s="23">
        <f t="shared" si="152"/>
        <v>1</v>
      </c>
      <c r="AU124" s="23">
        <f t="shared" si="152"/>
        <v>0</v>
      </c>
      <c r="AV124" s="23">
        <f t="shared" si="152"/>
        <v>0</v>
      </c>
      <c r="AW124" s="23">
        <f t="shared" si="152"/>
        <v>0</v>
      </c>
      <c r="AX124" s="23">
        <f t="shared" si="152"/>
        <v>0</v>
      </c>
      <c r="AY124" s="23">
        <f t="shared" si="152"/>
        <v>1</v>
      </c>
      <c r="AZ124" s="23">
        <f t="shared" si="152"/>
        <v>1</v>
      </c>
      <c r="BA124" s="23">
        <f t="shared" si="152"/>
        <v>1</v>
      </c>
      <c r="BB124" s="23">
        <f t="shared" si="152"/>
        <v>1</v>
      </c>
      <c r="BC124" s="23">
        <f t="shared" si="152"/>
        <v>1</v>
      </c>
      <c r="BD124" s="23">
        <f t="shared" si="152"/>
        <v>1</v>
      </c>
      <c r="BE124" s="23">
        <f t="shared" si="152"/>
        <v>1</v>
      </c>
      <c r="BF124" s="23">
        <f t="shared" si="152"/>
        <v>1</v>
      </c>
      <c r="BG124" s="23">
        <f t="shared" si="152"/>
        <v>1</v>
      </c>
      <c r="BH124" s="23">
        <f t="shared" si="152"/>
        <v>1</v>
      </c>
      <c r="BI124" s="23">
        <f t="shared" si="152"/>
        <v>1</v>
      </c>
      <c r="BJ124" s="23">
        <f t="shared" si="152"/>
        <v>1</v>
      </c>
      <c r="BK124" s="23">
        <f t="shared" si="152"/>
        <v>1</v>
      </c>
      <c r="BL124" s="23">
        <f t="shared" si="152"/>
        <v>1</v>
      </c>
      <c r="BM124" s="23">
        <f t="shared" si="152"/>
        <v>1</v>
      </c>
      <c r="BN124" s="23">
        <f t="shared" si="152"/>
        <v>1</v>
      </c>
      <c r="BO124" s="23">
        <f t="shared" si="152"/>
        <v>1</v>
      </c>
      <c r="BP124" s="23">
        <f t="shared" si="152"/>
        <v>1</v>
      </c>
      <c r="BQ124" s="23">
        <f t="shared" ref="BQ124:CQ124" si="153">IF(OR(BR119=1,BR121="x",BR119=2),1,BR121)</f>
        <v>1</v>
      </c>
      <c r="BR124" s="23">
        <f t="shared" si="153"/>
        <v>1</v>
      </c>
      <c r="BS124" s="23">
        <f t="shared" si="153"/>
        <v>1</v>
      </c>
      <c r="BT124" s="23">
        <f t="shared" si="153"/>
        <v>0</v>
      </c>
      <c r="BU124" s="23">
        <f t="shared" si="153"/>
        <v>0</v>
      </c>
      <c r="BV124" s="23">
        <f t="shared" si="153"/>
        <v>1</v>
      </c>
      <c r="BW124" s="23">
        <f t="shared" si="153"/>
        <v>1</v>
      </c>
      <c r="BX124" s="23">
        <f t="shared" si="153"/>
        <v>1</v>
      </c>
      <c r="BY124" s="23">
        <f t="shared" si="153"/>
        <v>1</v>
      </c>
      <c r="BZ124" s="23">
        <f t="shared" si="153"/>
        <v>1</v>
      </c>
      <c r="CA124" s="23">
        <f t="shared" si="153"/>
        <v>1</v>
      </c>
      <c r="CB124" s="23">
        <f t="shared" si="153"/>
        <v>1</v>
      </c>
      <c r="CC124" s="23">
        <f t="shared" si="153"/>
        <v>0</v>
      </c>
      <c r="CD124" s="23">
        <f t="shared" si="153"/>
        <v>0</v>
      </c>
      <c r="CE124" s="23">
        <f t="shared" si="153"/>
        <v>0</v>
      </c>
      <c r="CF124" s="23">
        <f t="shared" si="153"/>
        <v>0</v>
      </c>
      <c r="CG124" s="23">
        <f t="shared" si="153"/>
        <v>0</v>
      </c>
      <c r="CH124" s="23">
        <f t="shared" si="153"/>
        <v>0</v>
      </c>
      <c r="CI124" s="23">
        <f t="shared" si="153"/>
        <v>0</v>
      </c>
      <c r="CJ124" s="23">
        <f t="shared" si="153"/>
        <v>1</v>
      </c>
      <c r="CK124" s="23">
        <f t="shared" si="153"/>
        <v>1</v>
      </c>
      <c r="CL124" s="23">
        <f t="shared" si="153"/>
        <v>1</v>
      </c>
      <c r="CM124" s="23">
        <f t="shared" si="153"/>
        <v>1</v>
      </c>
      <c r="CN124" s="23">
        <f t="shared" si="153"/>
        <v>1</v>
      </c>
      <c r="CO124" s="23">
        <f t="shared" si="153"/>
        <v>1</v>
      </c>
      <c r="CP124" s="23">
        <f t="shared" si="153"/>
        <v>1</v>
      </c>
      <c r="CQ124" s="23">
        <f t="shared" si="153"/>
        <v>1</v>
      </c>
      <c r="CR124" s="23">
        <f>IF(OR(CS119=1,CS121="x",CS119=2),1,0)</f>
        <v>1</v>
      </c>
      <c r="CS124" s="23">
        <f t="shared" ref="CS124:FD124" si="154">IF(OR(CT119=1,CT121="x",CT119=2),1,0)</f>
        <v>1</v>
      </c>
      <c r="CT124" s="23">
        <f t="shared" si="154"/>
        <v>1</v>
      </c>
      <c r="CU124" s="23">
        <f t="shared" si="154"/>
        <v>1</v>
      </c>
      <c r="CV124" s="23">
        <f t="shared" si="154"/>
        <v>1</v>
      </c>
      <c r="CW124" s="23">
        <f t="shared" si="154"/>
        <v>1</v>
      </c>
      <c r="CX124" s="23">
        <f t="shared" si="154"/>
        <v>1</v>
      </c>
      <c r="CY124" s="23">
        <f t="shared" si="154"/>
        <v>1</v>
      </c>
      <c r="CZ124" s="23">
        <f t="shared" si="154"/>
        <v>1</v>
      </c>
      <c r="DA124" s="23">
        <f t="shared" si="154"/>
        <v>1</v>
      </c>
      <c r="DB124" s="23">
        <f t="shared" si="154"/>
        <v>1</v>
      </c>
      <c r="DC124" s="23">
        <f t="shared" si="154"/>
        <v>0</v>
      </c>
      <c r="DD124" s="23">
        <f t="shared" si="154"/>
        <v>0</v>
      </c>
      <c r="DE124" s="23">
        <f t="shared" si="154"/>
        <v>0</v>
      </c>
      <c r="DF124" s="23">
        <f t="shared" si="154"/>
        <v>1</v>
      </c>
      <c r="DG124" s="23">
        <f t="shared" si="154"/>
        <v>1</v>
      </c>
      <c r="DH124" s="23">
        <f t="shared" si="154"/>
        <v>1</v>
      </c>
      <c r="DI124" s="23">
        <f t="shared" si="154"/>
        <v>1</v>
      </c>
      <c r="DJ124" s="23">
        <f t="shared" si="154"/>
        <v>1</v>
      </c>
      <c r="DK124" s="23">
        <f t="shared" si="154"/>
        <v>1</v>
      </c>
      <c r="DL124" s="23">
        <f t="shared" si="154"/>
        <v>1</v>
      </c>
      <c r="DM124" s="23">
        <f t="shared" si="154"/>
        <v>1</v>
      </c>
      <c r="DN124" s="23">
        <f t="shared" si="154"/>
        <v>1</v>
      </c>
      <c r="DO124" s="23">
        <f t="shared" si="154"/>
        <v>1</v>
      </c>
      <c r="DP124" s="23">
        <f t="shared" si="154"/>
        <v>1</v>
      </c>
      <c r="DQ124" s="23">
        <f t="shared" si="154"/>
        <v>1</v>
      </c>
      <c r="DR124" s="23">
        <f t="shared" si="154"/>
        <v>1</v>
      </c>
      <c r="DS124" s="23">
        <f t="shared" si="154"/>
        <v>1</v>
      </c>
      <c r="DT124" s="23">
        <f t="shared" si="154"/>
        <v>1</v>
      </c>
      <c r="DU124" s="23">
        <f t="shared" si="154"/>
        <v>1</v>
      </c>
      <c r="DV124" s="23">
        <f t="shared" si="154"/>
        <v>1</v>
      </c>
      <c r="DW124" s="23">
        <f t="shared" si="154"/>
        <v>1</v>
      </c>
      <c r="DX124" s="23">
        <f t="shared" si="154"/>
        <v>1</v>
      </c>
      <c r="DY124" s="23">
        <f t="shared" si="154"/>
        <v>1</v>
      </c>
      <c r="DZ124" s="23">
        <f t="shared" si="154"/>
        <v>0</v>
      </c>
      <c r="EA124" s="23">
        <f t="shared" si="154"/>
        <v>0</v>
      </c>
      <c r="EB124" s="23">
        <f t="shared" si="154"/>
        <v>0</v>
      </c>
      <c r="EC124" s="23">
        <f t="shared" si="154"/>
        <v>0</v>
      </c>
      <c r="ED124" s="23">
        <f t="shared" si="154"/>
        <v>0</v>
      </c>
      <c r="EE124" s="23">
        <f t="shared" si="154"/>
        <v>0</v>
      </c>
      <c r="EF124" s="23">
        <f t="shared" si="154"/>
        <v>1</v>
      </c>
      <c r="EG124" s="23">
        <f t="shared" si="154"/>
        <v>1</v>
      </c>
      <c r="EH124" s="23">
        <f t="shared" si="154"/>
        <v>1</v>
      </c>
      <c r="EI124" s="23">
        <f t="shared" si="154"/>
        <v>1</v>
      </c>
      <c r="EJ124" s="23">
        <f t="shared" si="154"/>
        <v>0</v>
      </c>
      <c r="EK124" s="23">
        <f t="shared" si="154"/>
        <v>1</v>
      </c>
      <c r="EL124" s="23">
        <f t="shared" si="154"/>
        <v>1</v>
      </c>
      <c r="EM124" s="23">
        <f t="shared" si="154"/>
        <v>1</v>
      </c>
      <c r="EN124" s="23">
        <f t="shared" si="154"/>
        <v>1</v>
      </c>
      <c r="EO124" s="23">
        <f t="shared" si="154"/>
        <v>1</v>
      </c>
      <c r="EP124" s="23">
        <f t="shared" si="154"/>
        <v>1</v>
      </c>
      <c r="EQ124" s="23">
        <f t="shared" si="154"/>
        <v>1</v>
      </c>
      <c r="ER124" s="23">
        <f t="shared" si="154"/>
        <v>1</v>
      </c>
      <c r="ES124" s="23">
        <f t="shared" si="154"/>
        <v>0</v>
      </c>
      <c r="ET124" s="23">
        <f t="shared" si="154"/>
        <v>0</v>
      </c>
      <c r="EU124" s="23">
        <f t="shared" si="154"/>
        <v>1</v>
      </c>
      <c r="EV124" s="23">
        <f t="shared" si="154"/>
        <v>1</v>
      </c>
      <c r="EW124" s="23">
        <f t="shared" si="154"/>
        <v>1</v>
      </c>
      <c r="EX124" s="23">
        <f t="shared" si="154"/>
        <v>1</v>
      </c>
      <c r="EY124" s="23">
        <f t="shared" si="154"/>
        <v>1</v>
      </c>
      <c r="EZ124" s="23">
        <f t="shared" si="154"/>
        <v>1</v>
      </c>
      <c r="FA124" s="23">
        <f t="shared" si="154"/>
        <v>1</v>
      </c>
      <c r="FB124" s="23">
        <f t="shared" si="154"/>
        <v>1</v>
      </c>
      <c r="FC124" s="23">
        <f t="shared" si="154"/>
        <v>1</v>
      </c>
      <c r="FD124" s="23">
        <f t="shared" si="154"/>
        <v>1</v>
      </c>
      <c r="FE124" s="23">
        <f t="shared" ref="FE124:FV124" si="155">IF(OR(FF119=1,FF121="x",FF119=2),1,0)</f>
        <v>1</v>
      </c>
      <c r="FF124" s="23">
        <f t="shared" si="155"/>
        <v>1</v>
      </c>
      <c r="FG124" s="23">
        <f t="shared" si="155"/>
        <v>1</v>
      </c>
      <c r="FH124" s="23">
        <f t="shared" si="155"/>
        <v>1</v>
      </c>
      <c r="FI124" s="23">
        <f t="shared" si="155"/>
        <v>1</v>
      </c>
      <c r="FJ124" s="23">
        <f t="shared" si="155"/>
        <v>1</v>
      </c>
      <c r="FK124" s="23">
        <f t="shared" si="155"/>
        <v>1</v>
      </c>
      <c r="FL124" s="23">
        <f t="shared" si="155"/>
        <v>1</v>
      </c>
      <c r="FM124" s="23">
        <f t="shared" si="155"/>
        <v>1</v>
      </c>
      <c r="FN124" s="23">
        <f t="shared" si="155"/>
        <v>0</v>
      </c>
      <c r="FO124" s="23">
        <f t="shared" si="155"/>
        <v>0</v>
      </c>
      <c r="FP124" s="23">
        <f t="shared" si="155"/>
        <v>1</v>
      </c>
      <c r="FQ124" s="23">
        <f t="shared" si="155"/>
        <v>1</v>
      </c>
      <c r="FR124" s="23">
        <f t="shared" si="155"/>
        <v>1</v>
      </c>
      <c r="FS124" s="23">
        <f t="shared" si="155"/>
        <v>1</v>
      </c>
      <c r="FT124" s="23">
        <f t="shared" si="155"/>
        <v>1</v>
      </c>
      <c r="FU124" s="23">
        <f t="shared" si="155"/>
        <v>1</v>
      </c>
      <c r="FV124" s="23">
        <f t="shared" si="155"/>
        <v>1</v>
      </c>
      <c r="FW124" s="23" t="e">
        <f>IF(OR(#REF!=1,#REF!="x",#REF!=2),1,0)</f>
        <v>#REF!</v>
      </c>
    </row>
    <row r="125" spans="1:179" ht="12" hidden="1" customHeight="1" x14ac:dyDescent="0.25">
      <c r="A125" s="34" t="s">
        <v>37</v>
      </c>
      <c r="B125" s="22" t="s">
        <v>13</v>
      </c>
      <c r="C125" s="25"/>
      <c r="D125" s="25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 t="s">
        <v>26</v>
      </c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 t="s">
        <v>26</v>
      </c>
      <c r="AM125" s="26"/>
      <c r="AN125" s="26"/>
      <c r="AO125" s="26"/>
      <c r="AP125" s="26"/>
      <c r="AQ125" s="26"/>
      <c r="AR125" s="26"/>
      <c r="AS125" s="26"/>
      <c r="AT125" s="26"/>
      <c r="AU125" s="26" t="s">
        <v>38</v>
      </c>
      <c r="AV125" s="26"/>
      <c r="AW125" s="26"/>
      <c r="AX125" s="26"/>
      <c r="AY125" s="26"/>
      <c r="AZ125" s="26"/>
      <c r="BA125" s="26"/>
      <c r="BB125" s="26"/>
      <c r="BC125" s="26"/>
      <c r="BD125" s="26"/>
      <c r="BE125" s="26"/>
      <c r="BF125" s="26"/>
      <c r="BG125" s="26"/>
      <c r="BH125" s="26"/>
      <c r="BI125" s="26"/>
      <c r="BJ125" s="26"/>
      <c r="BK125" s="26"/>
      <c r="BL125" s="26"/>
      <c r="BM125" s="26"/>
      <c r="BN125" s="26"/>
      <c r="BO125" s="26"/>
      <c r="BP125" s="26"/>
      <c r="BQ125" s="26"/>
      <c r="BR125" s="26"/>
      <c r="BS125" s="26"/>
      <c r="BT125" s="26"/>
      <c r="BU125" s="26"/>
      <c r="BV125" s="26"/>
      <c r="BW125" s="26"/>
      <c r="BX125" s="26" t="s">
        <v>26</v>
      </c>
      <c r="BY125" s="26"/>
      <c r="BZ125" s="26"/>
      <c r="CA125" s="26"/>
      <c r="CB125" s="26"/>
      <c r="CC125" s="26"/>
      <c r="CD125" s="26"/>
      <c r="CE125" s="26"/>
      <c r="CF125" s="26"/>
      <c r="CG125" s="26"/>
      <c r="CH125" s="26"/>
      <c r="CI125" s="26"/>
      <c r="CJ125" s="26"/>
      <c r="CK125" s="26"/>
      <c r="CL125" s="26"/>
      <c r="CM125" s="26"/>
      <c r="CN125" s="26"/>
      <c r="CO125" s="26"/>
      <c r="CP125" s="26"/>
      <c r="CQ125" s="26"/>
      <c r="CR125" s="26"/>
      <c r="CS125" s="26"/>
      <c r="CT125" s="26"/>
      <c r="CU125" s="26"/>
      <c r="CV125" s="26"/>
      <c r="CW125" s="26"/>
      <c r="CX125" s="26"/>
      <c r="CY125" s="26"/>
      <c r="CZ125" s="26"/>
      <c r="DA125" s="26"/>
      <c r="DB125" s="26"/>
      <c r="DC125" s="26"/>
      <c r="DD125" s="26"/>
      <c r="DE125" s="26"/>
      <c r="DF125" s="26"/>
      <c r="DG125" s="26"/>
      <c r="DH125" s="26"/>
      <c r="DI125" s="26"/>
      <c r="DJ125" s="26"/>
      <c r="DK125" s="26"/>
      <c r="DL125" s="26"/>
      <c r="DM125" s="26"/>
      <c r="DN125" s="26"/>
      <c r="DO125" s="26"/>
      <c r="DP125" s="26"/>
      <c r="DQ125" s="26"/>
      <c r="DR125" s="26"/>
      <c r="DS125" s="26"/>
      <c r="DT125" s="26"/>
      <c r="DU125" s="26"/>
      <c r="DV125" s="26"/>
      <c r="DW125" s="26"/>
      <c r="DX125" s="26"/>
      <c r="DY125" s="26"/>
      <c r="DZ125" s="26"/>
      <c r="EA125" s="26"/>
      <c r="EB125" s="26"/>
      <c r="EC125" s="26"/>
      <c r="ED125" s="26"/>
      <c r="EE125" s="26"/>
      <c r="EF125" s="26" t="s">
        <v>39</v>
      </c>
      <c r="EG125" s="26"/>
      <c r="EH125" s="26"/>
      <c r="EI125" s="26"/>
      <c r="EJ125" s="46"/>
      <c r="EK125" s="26"/>
      <c r="EL125" s="26"/>
      <c r="EM125" s="26"/>
      <c r="EN125" s="26"/>
      <c r="EO125" s="26"/>
      <c r="EP125" s="26"/>
      <c r="EQ125" s="26"/>
      <c r="ER125" s="26"/>
      <c r="ES125" s="26"/>
      <c r="ET125" s="26"/>
      <c r="EU125" s="26"/>
      <c r="EV125" s="26"/>
      <c r="EW125" s="26"/>
      <c r="EX125" s="26"/>
      <c r="EY125" s="26"/>
      <c r="EZ125" s="26"/>
      <c r="FA125" s="26"/>
      <c r="FB125" s="26" t="s">
        <v>40</v>
      </c>
      <c r="FC125" s="26"/>
      <c r="FD125" s="26"/>
      <c r="FE125" s="26"/>
      <c r="FF125" s="26"/>
      <c r="FG125" s="26"/>
      <c r="FH125" s="26" t="s">
        <v>21</v>
      </c>
      <c r="FI125" s="26"/>
      <c r="FJ125" s="26"/>
      <c r="FK125" s="26"/>
      <c r="FL125" s="26"/>
      <c r="FM125" s="26"/>
      <c r="FN125" s="26"/>
      <c r="FO125" s="26"/>
      <c r="FP125" s="26"/>
      <c r="FQ125" s="26"/>
      <c r="FR125" s="26"/>
      <c r="FS125" s="26"/>
      <c r="FT125" s="26"/>
      <c r="FU125" s="26"/>
      <c r="FV125" s="26"/>
      <c r="FW125" s="26"/>
    </row>
    <row r="126" spans="1:179" ht="12" hidden="1" customHeight="1" x14ac:dyDescent="0.25">
      <c r="A126" s="34" t="s">
        <v>37</v>
      </c>
      <c r="B126" s="28" t="s">
        <v>14</v>
      </c>
      <c r="C126" s="29"/>
      <c r="D126" s="29"/>
      <c r="E126" s="30"/>
      <c r="F126" s="30"/>
      <c r="G126" s="30"/>
      <c r="H126" s="30"/>
      <c r="I126" s="30"/>
      <c r="J126" s="30"/>
      <c r="K126" s="30"/>
      <c r="L126" s="30" t="s">
        <v>15</v>
      </c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  <c r="AY126" s="30" t="s">
        <v>31</v>
      </c>
      <c r="AZ126" s="30"/>
      <c r="BA126" s="30"/>
      <c r="BB126" s="30"/>
      <c r="BC126" s="30"/>
      <c r="BD126" s="30"/>
      <c r="BE126" s="30"/>
      <c r="BF126" s="30"/>
      <c r="BG126" s="30"/>
      <c r="BH126" s="30"/>
      <c r="BI126" s="30"/>
      <c r="BJ126" s="30"/>
      <c r="BK126" s="30"/>
      <c r="BL126" s="30"/>
      <c r="BM126" s="30"/>
      <c r="BN126" s="30"/>
      <c r="BO126" s="30"/>
      <c r="BP126" s="30"/>
      <c r="BQ126" s="38" t="s">
        <v>23</v>
      </c>
      <c r="BR126" s="30"/>
      <c r="BS126" s="30"/>
      <c r="BT126" s="30"/>
      <c r="BU126" s="30"/>
      <c r="BV126" s="30"/>
      <c r="BW126" s="30"/>
      <c r="BX126" s="30"/>
      <c r="BY126" s="30"/>
      <c r="BZ126" s="30"/>
      <c r="CA126" s="30"/>
      <c r="CB126" s="30"/>
      <c r="CC126" s="30"/>
      <c r="CD126" s="30"/>
      <c r="CE126" s="30"/>
      <c r="CF126" s="30"/>
      <c r="CG126" s="30"/>
      <c r="CH126" s="30"/>
      <c r="CI126" s="30"/>
      <c r="CJ126" s="30"/>
      <c r="CK126" s="30"/>
      <c r="CL126" s="30"/>
      <c r="CM126" s="30"/>
      <c r="CN126" s="30"/>
      <c r="CO126" s="30" t="s">
        <v>24</v>
      </c>
      <c r="CP126" s="30"/>
      <c r="CQ126" s="30"/>
      <c r="CR126" s="30"/>
      <c r="CS126" s="30" t="s">
        <v>24</v>
      </c>
      <c r="CT126" s="30"/>
      <c r="CU126" s="30"/>
      <c r="CV126" s="30"/>
      <c r="CW126" s="30"/>
      <c r="CX126" s="30"/>
      <c r="CY126" s="30"/>
      <c r="CZ126" s="30"/>
      <c r="DA126" s="30"/>
      <c r="DB126" s="30"/>
      <c r="DC126" s="30"/>
      <c r="DD126" s="30"/>
      <c r="DE126" s="30"/>
      <c r="DF126" s="30"/>
      <c r="DG126" s="30"/>
      <c r="DH126" s="30"/>
      <c r="DI126" s="30"/>
      <c r="DJ126" s="30"/>
      <c r="DK126" s="30"/>
      <c r="DL126" s="30"/>
      <c r="DM126" s="30"/>
      <c r="DN126" s="30"/>
      <c r="DO126" s="30"/>
      <c r="DP126" s="30"/>
      <c r="DQ126" s="30"/>
      <c r="DR126" s="30"/>
      <c r="DS126" s="30"/>
      <c r="DT126" s="30"/>
      <c r="DU126" s="30"/>
      <c r="DV126" s="30"/>
      <c r="DW126" s="30"/>
      <c r="DX126" s="30"/>
      <c r="DY126" s="30"/>
      <c r="DZ126" s="30"/>
      <c r="EA126" s="30"/>
      <c r="EB126" s="30"/>
      <c r="EC126" s="30"/>
      <c r="ED126" s="30"/>
      <c r="EE126" s="30"/>
      <c r="EF126" s="30"/>
      <c r="EG126" s="30"/>
      <c r="EH126" s="30"/>
      <c r="EI126" s="30"/>
      <c r="EJ126" s="30"/>
      <c r="EK126" s="30"/>
      <c r="EL126" s="30"/>
      <c r="EM126" s="30"/>
      <c r="EN126" s="30"/>
      <c r="EO126" s="30"/>
      <c r="EP126" s="30"/>
      <c r="EQ126" s="30"/>
      <c r="ER126" s="30"/>
      <c r="ES126" s="30"/>
      <c r="ET126" s="30"/>
      <c r="EU126" s="30"/>
      <c r="EV126" s="30"/>
      <c r="EW126" s="30"/>
      <c r="EX126" s="30"/>
      <c r="EY126" s="30"/>
      <c r="EZ126" s="30" t="s">
        <v>15</v>
      </c>
      <c r="FA126" s="30"/>
      <c r="FB126" s="30"/>
      <c r="FC126" s="30"/>
      <c r="FD126" s="30"/>
      <c r="FE126" s="30"/>
      <c r="FF126" s="30"/>
      <c r="FG126" s="30"/>
      <c r="FH126" s="30"/>
      <c r="FI126" s="30"/>
      <c r="FJ126" s="30"/>
      <c r="FK126" s="30"/>
      <c r="FL126" s="30"/>
      <c r="FM126" s="30"/>
      <c r="FN126" s="30"/>
      <c r="FO126" s="30"/>
      <c r="FP126" s="30"/>
      <c r="FQ126" s="30"/>
      <c r="FR126" s="30"/>
      <c r="FS126" s="30"/>
      <c r="FT126" s="30"/>
      <c r="FU126" s="30"/>
      <c r="FV126" s="30"/>
      <c r="FW126" s="30"/>
    </row>
    <row r="127" spans="1:179" ht="18.75" hidden="1" customHeight="1" x14ac:dyDescent="0.25">
      <c r="A127" s="6"/>
      <c r="B127" s="31"/>
      <c r="C127" s="8"/>
      <c r="D127" s="8"/>
      <c r="E127" s="43">
        <f>E55</f>
        <v>43458</v>
      </c>
      <c r="F127" s="43">
        <f t="shared" ref="F127:BQ127" si="156">F55</f>
        <v>43459</v>
      </c>
      <c r="G127" s="43">
        <f t="shared" si="156"/>
        <v>43460</v>
      </c>
      <c r="H127" s="43">
        <f t="shared" si="156"/>
        <v>43461</v>
      </c>
      <c r="I127" s="43">
        <f t="shared" si="156"/>
        <v>43462</v>
      </c>
      <c r="J127" s="44">
        <f t="shared" si="156"/>
        <v>43463</v>
      </c>
      <c r="K127" s="44">
        <f t="shared" si="156"/>
        <v>43464</v>
      </c>
      <c r="L127" s="43">
        <f t="shared" si="156"/>
        <v>43465</v>
      </c>
      <c r="M127" s="43">
        <f t="shared" si="156"/>
        <v>43466</v>
      </c>
      <c r="N127" s="43">
        <f t="shared" si="156"/>
        <v>43467</v>
      </c>
      <c r="O127" s="43">
        <f t="shared" si="156"/>
        <v>43468</v>
      </c>
      <c r="P127" s="43">
        <f t="shared" si="156"/>
        <v>43469</v>
      </c>
      <c r="Q127" s="44">
        <f t="shared" si="156"/>
        <v>43470</v>
      </c>
      <c r="R127" s="44">
        <f t="shared" si="156"/>
        <v>43471</v>
      </c>
      <c r="S127" s="43">
        <f t="shared" si="156"/>
        <v>43472</v>
      </c>
      <c r="T127" s="43">
        <f t="shared" si="156"/>
        <v>43473</v>
      </c>
      <c r="U127" s="43">
        <f t="shared" si="156"/>
        <v>43474</v>
      </c>
      <c r="V127" s="43">
        <f t="shared" si="156"/>
        <v>43475</v>
      </c>
      <c r="W127" s="43">
        <f t="shared" si="156"/>
        <v>43476</v>
      </c>
      <c r="X127" s="44">
        <f t="shared" si="156"/>
        <v>43477</v>
      </c>
      <c r="Y127" s="44">
        <f t="shared" si="156"/>
        <v>43478</v>
      </c>
      <c r="Z127" s="43">
        <f t="shared" si="156"/>
        <v>43479</v>
      </c>
      <c r="AA127" s="43">
        <f t="shared" si="156"/>
        <v>43480</v>
      </c>
      <c r="AB127" s="43">
        <f t="shared" si="156"/>
        <v>43481</v>
      </c>
      <c r="AC127" s="43">
        <f t="shared" si="156"/>
        <v>43482</v>
      </c>
      <c r="AD127" s="43">
        <f t="shared" si="156"/>
        <v>43483</v>
      </c>
      <c r="AE127" s="44">
        <f t="shared" si="156"/>
        <v>43484</v>
      </c>
      <c r="AF127" s="44">
        <f t="shared" si="156"/>
        <v>43485</v>
      </c>
      <c r="AG127" s="43">
        <f t="shared" si="156"/>
        <v>43486</v>
      </c>
      <c r="AH127" s="43">
        <f t="shared" si="156"/>
        <v>43487</v>
      </c>
      <c r="AI127" s="43">
        <f t="shared" si="156"/>
        <v>43488</v>
      </c>
      <c r="AJ127" s="43">
        <f t="shared" si="156"/>
        <v>43489</v>
      </c>
      <c r="AK127" s="43">
        <f t="shared" si="156"/>
        <v>43490</v>
      </c>
      <c r="AL127" s="44">
        <f t="shared" si="156"/>
        <v>43491</v>
      </c>
      <c r="AM127" s="44">
        <f t="shared" si="156"/>
        <v>43492</v>
      </c>
      <c r="AN127" s="43">
        <f t="shared" si="156"/>
        <v>43493</v>
      </c>
      <c r="AO127" s="43">
        <f t="shared" si="156"/>
        <v>43494</v>
      </c>
      <c r="AP127" s="43">
        <f t="shared" si="156"/>
        <v>43495</v>
      </c>
      <c r="AQ127" s="43">
        <f t="shared" si="156"/>
        <v>43496</v>
      </c>
      <c r="AR127" s="43">
        <f t="shared" si="156"/>
        <v>43497</v>
      </c>
      <c r="AS127" s="44">
        <f t="shared" si="156"/>
        <v>43498</v>
      </c>
      <c r="AT127" s="44">
        <f t="shared" si="156"/>
        <v>43499</v>
      </c>
      <c r="AU127" s="43">
        <f t="shared" si="156"/>
        <v>43500</v>
      </c>
      <c r="AV127" s="43">
        <f t="shared" si="156"/>
        <v>43501</v>
      </c>
      <c r="AW127" s="43">
        <f t="shared" si="156"/>
        <v>43502</v>
      </c>
      <c r="AX127" s="43">
        <f t="shared" si="156"/>
        <v>43503</v>
      </c>
      <c r="AY127" s="43">
        <f t="shared" si="156"/>
        <v>43504</v>
      </c>
      <c r="AZ127" s="44">
        <f t="shared" si="156"/>
        <v>43505</v>
      </c>
      <c r="BA127" s="44">
        <f t="shared" si="156"/>
        <v>43506</v>
      </c>
      <c r="BB127" s="43">
        <f t="shared" si="156"/>
        <v>43507</v>
      </c>
      <c r="BC127" s="43">
        <f t="shared" si="156"/>
        <v>43508</v>
      </c>
      <c r="BD127" s="43">
        <f t="shared" si="156"/>
        <v>43509</v>
      </c>
      <c r="BE127" s="43">
        <f t="shared" si="156"/>
        <v>43510</v>
      </c>
      <c r="BF127" s="43">
        <f t="shared" si="156"/>
        <v>43511</v>
      </c>
      <c r="BG127" s="44">
        <f t="shared" si="156"/>
        <v>43512</v>
      </c>
      <c r="BH127" s="44">
        <f t="shared" si="156"/>
        <v>43513</v>
      </c>
      <c r="BI127" s="43">
        <f t="shared" si="156"/>
        <v>43514</v>
      </c>
      <c r="BJ127" s="43">
        <f t="shared" si="156"/>
        <v>43515</v>
      </c>
      <c r="BK127" s="43">
        <f t="shared" si="156"/>
        <v>43516</v>
      </c>
      <c r="BL127" s="43">
        <f t="shared" si="156"/>
        <v>43517</v>
      </c>
      <c r="BM127" s="43">
        <f t="shared" si="156"/>
        <v>43518</v>
      </c>
      <c r="BN127" s="44">
        <f t="shared" si="156"/>
        <v>43519</v>
      </c>
      <c r="BO127" s="44">
        <f t="shared" si="156"/>
        <v>43520</v>
      </c>
      <c r="BP127" s="43">
        <f t="shared" si="156"/>
        <v>43521</v>
      </c>
      <c r="BQ127" s="43">
        <f t="shared" si="156"/>
        <v>43522</v>
      </c>
      <c r="BR127" s="43">
        <f t="shared" ref="BR127:EC127" si="157">BR55</f>
        <v>43523</v>
      </c>
      <c r="BS127" s="43">
        <f t="shared" si="157"/>
        <v>43524</v>
      </c>
      <c r="BT127" s="43">
        <f t="shared" si="157"/>
        <v>43525</v>
      </c>
      <c r="BU127" s="44">
        <f t="shared" si="157"/>
        <v>43526</v>
      </c>
      <c r="BV127" s="44">
        <f t="shared" si="157"/>
        <v>43527</v>
      </c>
      <c r="BW127" s="43">
        <f t="shared" si="157"/>
        <v>43528</v>
      </c>
      <c r="BX127" s="43">
        <f t="shared" si="157"/>
        <v>43529</v>
      </c>
      <c r="BY127" s="43">
        <f t="shared" si="157"/>
        <v>43530</v>
      </c>
      <c r="BZ127" s="43">
        <f t="shared" si="157"/>
        <v>43531</v>
      </c>
      <c r="CA127" s="43">
        <f t="shared" si="157"/>
        <v>43532</v>
      </c>
      <c r="CB127" s="44">
        <f t="shared" si="157"/>
        <v>43533</v>
      </c>
      <c r="CC127" s="44">
        <f t="shared" si="157"/>
        <v>43534</v>
      </c>
      <c r="CD127" s="43">
        <f t="shared" si="157"/>
        <v>43535</v>
      </c>
      <c r="CE127" s="43">
        <f t="shared" si="157"/>
        <v>43536</v>
      </c>
      <c r="CF127" s="43">
        <f t="shared" si="157"/>
        <v>43537</v>
      </c>
      <c r="CG127" s="43">
        <f t="shared" si="157"/>
        <v>43538</v>
      </c>
      <c r="CH127" s="43">
        <f t="shared" si="157"/>
        <v>43539</v>
      </c>
      <c r="CI127" s="44">
        <f t="shared" si="157"/>
        <v>43540</v>
      </c>
      <c r="CJ127" s="44">
        <f t="shared" si="157"/>
        <v>43541</v>
      </c>
      <c r="CK127" s="43">
        <f t="shared" si="157"/>
        <v>43542</v>
      </c>
      <c r="CL127" s="43">
        <f t="shared" si="157"/>
        <v>43543</v>
      </c>
      <c r="CM127" s="43">
        <f t="shared" si="157"/>
        <v>43544</v>
      </c>
      <c r="CN127" s="43">
        <f t="shared" si="157"/>
        <v>43545</v>
      </c>
      <c r="CO127" s="43">
        <f t="shared" si="157"/>
        <v>43546</v>
      </c>
      <c r="CP127" s="44">
        <f t="shared" si="157"/>
        <v>43547</v>
      </c>
      <c r="CQ127" s="44">
        <f t="shared" si="157"/>
        <v>43548</v>
      </c>
      <c r="CR127" s="43">
        <f t="shared" si="157"/>
        <v>43549</v>
      </c>
      <c r="CS127" s="43">
        <f t="shared" si="157"/>
        <v>43550</v>
      </c>
      <c r="CT127" s="43">
        <f t="shared" si="157"/>
        <v>43551</v>
      </c>
      <c r="CU127" s="43">
        <f t="shared" si="157"/>
        <v>43552</v>
      </c>
      <c r="CV127" s="43">
        <f t="shared" si="157"/>
        <v>43553</v>
      </c>
      <c r="CW127" s="44">
        <f t="shared" si="157"/>
        <v>43554</v>
      </c>
      <c r="CX127" s="44">
        <f t="shared" si="157"/>
        <v>43555</v>
      </c>
      <c r="CY127" s="43">
        <f t="shared" si="157"/>
        <v>43556</v>
      </c>
      <c r="CZ127" s="43">
        <f t="shared" si="157"/>
        <v>43557</v>
      </c>
      <c r="DA127" s="43">
        <f t="shared" si="157"/>
        <v>43558</v>
      </c>
      <c r="DB127" s="43">
        <f t="shared" si="157"/>
        <v>43559</v>
      </c>
      <c r="DC127" s="43">
        <f t="shared" si="157"/>
        <v>43560</v>
      </c>
      <c r="DD127" s="44">
        <f t="shared" si="157"/>
        <v>43561</v>
      </c>
      <c r="DE127" s="44">
        <f t="shared" si="157"/>
        <v>43562</v>
      </c>
      <c r="DF127" s="43">
        <f t="shared" si="157"/>
        <v>43563</v>
      </c>
      <c r="DG127" s="43">
        <f t="shared" si="157"/>
        <v>43564</v>
      </c>
      <c r="DH127" s="43">
        <f t="shared" si="157"/>
        <v>43565</v>
      </c>
      <c r="DI127" s="43">
        <f t="shared" si="157"/>
        <v>43566</v>
      </c>
      <c r="DJ127" s="43">
        <f t="shared" si="157"/>
        <v>43567</v>
      </c>
      <c r="DK127" s="44">
        <f t="shared" si="157"/>
        <v>43568</v>
      </c>
      <c r="DL127" s="44">
        <f t="shared" si="157"/>
        <v>43569</v>
      </c>
      <c r="DM127" s="43">
        <f t="shared" si="157"/>
        <v>43570</v>
      </c>
      <c r="DN127" s="43">
        <f t="shared" si="157"/>
        <v>43571</v>
      </c>
      <c r="DO127" s="43">
        <f t="shared" si="157"/>
        <v>43572</v>
      </c>
      <c r="DP127" s="43">
        <f t="shared" si="157"/>
        <v>43573</v>
      </c>
      <c r="DQ127" s="43">
        <f t="shared" si="157"/>
        <v>43574</v>
      </c>
      <c r="DR127" s="44">
        <f t="shared" si="157"/>
        <v>43575</v>
      </c>
      <c r="DS127" s="44">
        <f t="shared" si="157"/>
        <v>43576</v>
      </c>
      <c r="DT127" s="43">
        <f t="shared" si="157"/>
        <v>43577</v>
      </c>
      <c r="DU127" s="43">
        <f t="shared" si="157"/>
        <v>43578</v>
      </c>
      <c r="DV127" s="43">
        <f t="shared" si="157"/>
        <v>43579</v>
      </c>
      <c r="DW127" s="43">
        <f t="shared" si="157"/>
        <v>43580</v>
      </c>
      <c r="DX127" s="43">
        <f t="shared" si="157"/>
        <v>43581</v>
      </c>
      <c r="DY127" s="44">
        <f t="shared" si="157"/>
        <v>43582</v>
      </c>
      <c r="DZ127" s="44">
        <f t="shared" si="157"/>
        <v>43583</v>
      </c>
      <c r="EA127" s="43">
        <f t="shared" si="157"/>
        <v>43584</v>
      </c>
      <c r="EB127" s="43">
        <f t="shared" si="157"/>
        <v>43585</v>
      </c>
      <c r="EC127" s="43">
        <f t="shared" si="157"/>
        <v>43586</v>
      </c>
      <c r="ED127" s="43">
        <f t="shared" ref="ED127:FW127" si="158">ED55</f>
        <v>43587</v>
      </c>
      <c r="EE127" s="43">
        <f t="shared" si="158"/>
        <v>43588</v>
      </c>
      <c r="EF127" s="44">
        <f t="shared" si="158"/>
        <v>43589</v>
      </c>
      <c r="EG127" s="44">
        <f t="shared" si="158"/>
        <v>43590</v>
      </c>
      <c r="EH127" s="43">
        <f t="shared" si="158"/>
        <v>43591</v>
      </c>
      <c r="EI127" s="43">
        <f t="shared" si="158"/>
        <v>43592</v>
      </c>
      <c r="EJ127" s="43">
        <f t="shared" si="158"/>
        <v>43593</v>
      </c>
      <c r="EK127" s="43">
        <f t="shared" si="158"/>
        <v>43594</v>
      </c>
      <c r="EL127" s="43">
        <f t="shared" si="158"/>
        <v>43595</v>
      </c>
      <c r="EM127" s="44">
        <f t="shared" si="158"/>
        <v>43596</v>
      </c>
      <c r="EN127" s="44">
        <f t="shared" si="158"/>
        <v>43597</v>
      </c>
      <c r="EO127" s="43">
        <f t="shared" si="158"/>
        <v>43598</v>
      </c>
      <c r="EP127" s="43">
        <f t="shared" si="158"/>
        <v>43599</v>
      </c>
      <c r="EQ127" s="43">
        <f t="shared" si="158"/>
        <v>43600</v>
      </c>
      <c r="ER127" s="43">
        <f t="shared" si="158"/>
        <v>43601</v>
      </c>
      <c r="ES127" s="43">
        <f t="shared" si="158"/>
        <v>43602</v>
      </c>
      <c r="ET127" s="44">
        <f t="shared" si="158"/>
        <v>43603</v>
      </c>
      <c r="EU127" s="44">
        <f t="shared" si="158"/>
        <v>43604</v>
      </c>
      <c r="EV127" s="43">
        <f t="shared" si="158"/>
        <v>43605</v>
      </c>
      <c r="EW127" s="43">
        <f t="shared" si="158"/>
        <v>43606</v>
      </c>
      <c r="EX127" s="43">
        <f t="shared" si="158"/>
        <v>43607</v>
      </c>
      <c r="EY127" s="43">
        <f t="shared" si="158"/>
        <v>43608</v>
      </c>
      <c r="EZ127" s="43">
        <f t="shared" si="158"/>
        <v>43609</v>
      </c>
      <c r="FA127" s="44">
        <f t="shared" si="158"/>
        <v>43610</v>
      </c>
      <c r="FB127" s="44">
        <f t="shared" si="158"/>
        <v>43611</v>
      </c>
      <c r="FC127" s="43">
        <f t="shared" si="158"/>
        <v>43612</v>
      </c>
      <c r="FD127" s="43">
        <f t="shared" si="158"/>
        <v>43613</v>
      </c>
      <c r="FE127" s="43">
        <f t="shared" si="158"/>
        <v>43614</v>
      </c>
      <c r="FF127" s="43">
        <f t="shared" si="158"/>
        <v>43615</v>
      </c>
      <c r="FG127" s="43">
        <f t="shared" si="158"/>
        <v>43616</v>
      </c>
      <c r="FH127" s="44">
        <f t="shared" si="158"/>
        <v>43617</v>
      </c>
      <c r="FI127" s="44">
        <f t="shared" si="158"/>
        <v>43618</v>
      </c>
      <c r="FJ127" s="43">
        <f t="shared" si="158"/>
        <v>43619</v>
      </c>
      <c r="FK127" s="43">
        <f t="shared" si="158"/>
        <v>43620</v>
      </c>
      <c r="FL127" s="43">
        <f t="shared" si="158"/>
        <v>43621</v>
      </c>
      <c r="FM127" s="43">
        <f t="shared" si="158"/>
        <v>43622</v>
      </c>
      <c r="FN127" s="43">
        <f t="shared" si="158"/>
        <v>43623</v>
      </c>
      <c r="FO127" s="44">
        <f t="shared" si="158"/>
        <v>43624</v>
      </c>
      <c r="FP127" s="44">
        <f t="shared" si="158"/>
        <v>43625</v>
      </c>
      <c r="FQ127" s="43">
        <f t="shared" si="158"/>
        <v>43626</v>
      </c>
      <c r="FR127" s="43">
        <f t="shared" si="158"/>
        <v>43627</v>
      </c>
      <c r="FS127" s="43">
        <f t="shared" si="158"/>
        <v>43628</v>
      </c>
      <c r="FT127" s="43">
        <f t="shared" si="158"/>
        <v>43629</v>
      </c>
      <c r="FU127" s="43">
        <f t="shared" si="158"/>
        <v>43630</v>
      </c>
      <c r="FV127" s="44">
        <f t="shared" si="158"/>
        <v>43631</v>
      </c>
      <c r="FW127" s="44">
        <f t="shared" si="158"/>
        <v>43632</v>
      </c>
    </row>
    <row r="128" spans="1:179" ht="9.9499999999999993" customHeight="1" thickTop="1" thickBot="1" x14ac:dyDescent="0.3">
      <c r="A128" s="34" t="s">
        <v>41</v>
      </c>
      <c r="B128" s="88" t="s">
        <v>41</v>
      </c>
      <c r="C128" s="35"/>
      <c r="D128" s="35"/>
      <c r="E128" s="41">
        <f>INDEX('[1]2019'!$M$7:$NZ$33,MATCH($B$128,'[1]2019'!$C$7:$C$33,0),MATCH(E100,'[1]2019'!$M$5:$NZ$5))</f>
        <v>4</v>
      </c>
      <c r="F128" s="41">
        <f>INDEX('[1]2019'!$M$7:$NZ$33,MATCH($B$128,'[1]2019'!$C$7:$C$33,0),MATCH(F100,'[1]2019'!$M$5:$NZ$5))</f>
        <v>5</v>
      </c>
      <c r="G128" s="41">
        <f>INDEX('[1]2019'!$M$7:$NZ$33,MATCH($B$128,'[1]2019'!$C$7:$C$33,0),MATCH(G100,'[1]2019'!$M$5:$NZ$5))</f>
        <v>4</v>
      </c>
      <c r="H128" s="41">
        <f>INDEX('[1]2019'!$M$7:$NZ$33,MATCH($B$128,'[1]2019'!$C$7:$C$33,0),MATCH(H100,'[1]2019'!$M$5:$NZ$5))</f>
        <v>4</v>
      </c>
      <c r="I128" s="41">
        <f>INDEX('[1]2019'!$M$7:$NZ$33,MATCH($B$128,'[1]2019'!$C$7:$C$33,0),MATCH(I100,'[1]2019'!$M$5:$NZ$5))</f>
        <v>4</v>
      </c>
      <c r="J128" s="41">
        <f>INDEX('[1]2019'!$M$7:$NZ$33,MATCH($B$128,'[1]2019'!$C$7:$C$33,0),MATCH(J100,'[1]2019'!$M$5:$NZ$5))</f>
        <v>0</v>
      </c>
      <c r="K128" s="41">
        <f>INDEX('[1]2019'!$M$7:$NZ$33,MATCH($B$128,'[1]2019'!$C$7:$C$33,0),MATCH(K100,'[1]2019'!$M$5:$NZ$5))</f>
        <v>0</v>
      </c>
      <c r="L128" s="41">
        <f>INDEX('[1]2019'!$M$7:$NZ$33,MATCH($B$128,'[1]2019'!$C$7:$C$33,0),MATCH(L100,'[1]2019'!$M$5:$NZ$5))</f>
        <v>4</v>
      </c>
      <c r="M128" s="41">
        <f>INDEX('[1]2019'!$M$7:$NZ$33,MATCH($B$128,'[1]2019'!$C$7:$C$33,0),MATCH(M100,'[1]2019'!$M$5:$NZ$5))</f>
        <v>5</v>
      </c>
      <c r="N128" s="41">
        <f>INDEX('[1]2019'!$M$7:$NZ$33,MATCH($B$128,'[1]2019'!$C$7:$C$33,0),MATCH(N100,'[1]2019'!$M$5:$NZ$5))</f>
        <v>4</v>
      </c>
      <c r="O128" s="41">
        <f>INDEX('[1]2019'!$M$7:$NZ$33,MATCH($B$128,'[1]2019'!$C$7:$C$33,0),MATCH(O100,'[1]2019'!$M$5:$NZ$5))</f>
        <v>4</v>
      </c>
      <c r="P128" s="41">
        <f>INDEX('[1]2019'!$M$7:$NZ$33,MATCH($B$128,'[1]2019'!$C$7:$C$33,0),MATCH(P100,'[1]2019'!$M$5:$NZ$5))</f>
        <v>4</v>
      </c>
      <c r="Q128" s="41">
        <f>INDEX('[1]2019'!$M$7:$NZ$33,MATCH($B$128,'[1]2019'!$C$7:$C$33,0),MATCH(Q100,'[1]2019'!$M$5:$NZ$5))</f>
        <v>0</v>
      </c>
      <c r="R128" s="41">
        <f>INDEX('[1]2019'!$M$7:$NZ$33,MATCH($B$128,'[1]2019'!$C$7:$C$33,0),MATCH(R100,'[1]2019'!$M$5:$NZ$5))</f>
        <v>0</v>
      </c>
      <c r="S128" s="41">
        <f>INDEX('[1]2019'!$M$7:$NZ$33,MATCH($B$128,'[1]2019'!$C$7:$C$33,0),MATCH(S100,'[1]2019'!$M$5:$NZ$5))</f>
        <v>4</v>
      </c>
      <c r="T128" s="41">
        <f>INDEX('[1]2019'!$M$7:$NZ$33,MATCH($B$128,'[1]2019'!$C$7:$C$33,0),MATCH(T100,'[1]2019'!$M$5:$NZ$5))</f>
        <v>4</v>
      </c>
      <c r="U128" s="41">
        <f>INDEX('[1]2019'!$M$7:$NZ$33,MATCH($B$128,'[1]2019'!$C$7:$C$33,0),MATCH(U100,'[1]2019'!$M$5:$NZ$5))</f>
        <v>1</v>
      </c>
      <c r="V128" s="41">
        <f>INDEX('[1]2019'!$M$7:$NZ$33,MATCH($B$128,'[1]2019'!$C$7:$C$33,0),MATCH(V100,'[1]2019'!$M$5:$NZ$5))</f>
        <v>1</v>
      </c>
      <c r="W128" s="41">
        <f>INDEX('[1]2019'!$M$7:$NZ$33,MATCH($B$128,'[1]2019'!$C$7:$C$33,0),MATCH(W100,'[1]2019'!$M$5:$NZ$5))</f>
        <v>1</v>
      </c>
      <c r="X128" s="41">
        <f>INDEX('[1]2019'!$M$7:$NZ$33,MATCH($B$128,'[1]2019'!$C$7:$C$33,0),MATCH(X100,'[1]2019'!$M$5:$NZ$5))</f>
        <v>0</v>
      </c>
      <c r="Y128" s="41">
        <f>INDEX('[1]2019'!$M$7:$NZ$33,MATCH($B$128,'[1]2019'!$C$7:$C$33,0),MATCH(Y100,'[1]2019'!$M$5:$NZ$5))</f>
        <v>0</v>
      </c>
      <c r="Z128" s="41">
        <f>INDEX('[1]2019'!$M$7:$NZ$33,MATCH($B$128,'[1]2019'!$C$7:$C$33,0),MATCH(Z100,'[1]2019'!$M$5:$NZ$5))</f>
        <v>2</v>
      </c>
      <c r="AA128" s="41">
        <f>INDEX('[1]2019'!$M$7:$NZ$33,MATCH($B$128,'[1]2019'!$C$7:$C$33,0),MATCH(AA100,'[1]2019'!$M$5:$NZ$5))</f>
        <v>2</v>
      </c>
      <c r="AB128" s="41">
        <f>INDEX('[1]2019'!$M$7:$NZ$33,MATCH($B$128,'[1]2019'!$C$7:$C$33,0),MATCH(AB100,'[1]2019'!$M$5:$NZ$5))</f>
        <v>2</v>
      </c>
      <c r="AC128" s="41">
        <f>INDEX('[1]2019'!$M$7:$NZ$33,MATCH($B$128,'[1]2019'!$C$7:$C$33,0),MATCH(AC100,'[1]2019'!$M$5:$NZ$5))</f>
        <v>0</v>
      </c>
      <c r="AD128" s="41">
        <f>INDEX('[1]2019'!$M$7:$NZ$33,MATCH($B$128,'[1]2019'!$C$7:$C$33,0),MATCH(AD100,'[1]2019'!$M$5:$NZ$5))</f>
        <v>2</v>
      </c>
      <c r="AE128" s="41">
        <f>INDEX('[1]2019'!$M$7:$NZ$33,MATCH($B$128,'[1]2019'!$C$7:$C$33,0),MATCH(AE100,'[1]2019'!$M$5:$NZ$5))</f>
        <v>2</v>
      </c>
      <c r="AF128" s="41">
        <f>INDEX('[1]2019'!$M$7:$NZ$33,MATCH($B$128,'[1]2019'!$C$7:$C$33,0),MATCH(AF100,'[1]2019'!$M$5:$NZ$5))</f>
        <v>2</v>
      </c>
      <c r="AG128" s="41">
        <f>INDEX('[1]2019'!$M$7:$NZ$33,MATCH($B$128,'[1]2019'!$C$7:$C$33,0),MATCH(AG100,'[1]2019'!$M$5:$NZ$5))</f>
        <v>0</v>
      </c>
      <c r="AH128" s="41">
        <f>INDEX('[1]2019'!$M$7:$NZ$33,MATCH($B$128,'[1]2019'!$C$7:$C$33,0),MATCH(AH100,'[1]2019'!$M$5:$NZ$5))</f>
        <v>0</v>
      </c>
      <c r="AI128" s="41">
        <f>INDEX('[1]2019'!$M$7:$NZ$33,MATCH($B$128,'[1]2019'!$C$7:$C$33,0),MATCH(AI100,'[1]2019'!$M$5:$NZ$5))</f>
        <v>0</v>
      </c>
      <c r="AJ128" s="41">
        <f>INDEX('[1]2019'!$M$7:$NZ$33,MATCH($B$128,'[1]2019'!$C$7:$C$33,0),MATCH(AJ100,'[1]2019'!$M$5:$NZ$5))</f>
        <v>2</v>
      </c>
      <c r="AK128" s="41">
        <f>INDEX('[1]2019'!$M$7:$NZ$33,MATCH($B$128,'[1]2019'!$C$7:$C$33,0),MATCH(AK100,'[1]2019'!$M$5:$NZ$5))</f>
        <v>2</v>
      </c>
      <c r="AL128" s="41">
        <f>INDEX('[1]2019'!$M$7:$NZ$33,MATCH($B$128,'[1]2019'!$C$7:$C$33,0),MATCH(AL100,'[1]2019'!$M$5:$NZ$5))</f>
        <v>0</v>
      </c>
      <c r="AM128" s="41">
        <f>INDEX('[1]2019'!$M$7:$NZ$33,MATCH($B$128,'[1]2019'!$C$7:$C$33,0),MATCH(AM100,'[1]2019'!$M$5:$NZ$5))</f>
        <v>0</v>
      </c>
      <c r="AN128" s="41" t="s">
        <v>42</v>
      </c>
      <c r="AO128" s="41" t="s">
        <v>42</v>
      </c>
      <c r="AP128" s="41" t="s">
        <v>42</v>
      </c>
      <c r="AQ128" s="41" t="s">
        <v>42</v>
      </c>
      <c r="AR128" s="41" t="s">
        <v>42</v>
      </c>
      <c r="AS128" s="41" t="s">
        <v>42</v>
      </c>
      <c r="AT128" s="41" t="s">
        <v>42</v>
      </c>
      <c r="AU128" s="41" t="s">
        <v>42</v>
      </c>
      <c r="AV128" s="41" t="s">
        <v>42</v>
      </c>
      <c r="AW128" s="41" t="s">
        <v>42</v>
      </c>
      <c r="AX128" s="41" t="s">
        <v>42</v>
      </c>
      <c r="AY128" s="41" t="s">
        <v>42</v>
      </c>
      <c r="AZ128" s="41">
        <f>INDEX('[1]2019'!$M$7:$NZ$33,MATCH($B$128,'[1]2019'!$C$7:$C$33,0),MATCH(AZ100,'[1]2019'!$M$5:$NZ$5))</f>
        <v>0</v>
      </c>
      <c r="BA128" s="41">
        <f>INDEX('[1]2019'!$M$7:$NZ$33,MATCH($B$128,'[1]2019'!$C$7:$C$33,0),MATCH(BA100,'[1]2019'!$M$5:$NZ$5))</f>
        <v>0</v>
      </c>
      <c r="BB128" s="41">
        <f>INDEX('[1]2019'!$M$7:$NZ$33,MATCH($B$128,'[1]2019'!$C$7:$C$33,0),MATCH(BB100,'[1]2019'!$M$5:$NZ$5))</f>
        <v>0</v>
      </c>
      <c r="BC128" s="41">
        <f>INDEX('[1]2019'!$M$7:$NZ$33,MATCH($B$128,'[1]2019'!$C$7:$C$33,0),MATCH(BC100,'[1]2019'!$M$5:$NZ$5))</f>
        <v>0</v>
      </c>
      <c r="BD128" s="41">
        <f>INDEX('[1]2019'!$M$7:$NZ$33,MATCH($B$128,'[1]2019'!$C$7:$C$33,0),MATCH(BD100,'[1]2019'!$M$5:$NZ$5))</f>
        <v>2</v>
      </c>
      <c r="BE128" s="41">
        <f>INDEX('[1]2019'!$M$7:$NZ$33,MATCH($B$128,'[1]2019'!$C$7:$C$33,0),MATCH(BE100,'[1]2019'!$M$5:$NZ$5))</f>
        <v>2</v>
      </c>
      <c r="BF128" s="41">
        <f>INDEX('[1]2019'!$M$7:$NZ$33,MATCH($B$128,'[1]2019'!$C$7:$C$33,0),MATCH(BF100,'[1]2019'!$M$5:$NZ$5))</f>
        <v>2</v>
      </c>
      <c r="BG128" s="41">
        <f>INDEX('[1]2019'!$M$7:$NZ$33,MATCH($B$128,'[1]2019'!$C$7:$C$33,0),MATCH(BG100,'[1]2019'!$M$5:$NZ$5))</f>
        <v>2</v>
      </c>
      <c r="BH128" s="41">
        <f>INDEX('[1]2019'!$M$7:$NZ$33,MATCH($B$128,'[1]2019'!$C$7:$C$33,0),MATCH(BH100,'[1]2019'!$M$5:$NZ$5))</f>
        <v>2</v>
      </c>
      <c r="BI128" s="41">
        <f>INDEX('[1]2019'!$M$7:$NZ$33,MATCH($B$128,'[1]2019'!$C$7:$C$33,0),MATCH(BI100,'[1]2019'!$M$5:$NZ$5))</f>
        <v>3</v>
      </c>
      <c r="BJ128" s="41">
        <f>INDEX('[1]2019'!$M$7:$NZ$33,MATCH($B$128,'[1]2019'!$C$7:$C$33,0),MATCH(BJ100,'[1]2019'!$M$5:$NZ$5))</f>
        <v>3</v>
      </c>
      <c r="BK128" s="41">
        <f>INDEX('[1]2019'!$M$7:$NZ$33,MATCH($B$128,'[1]2019'!$C$7:$C$33,0),MATCH(BK100,'[1]2019'!$M$5:$NZ$5))</f>
        <v>3</v>
      </c>
      <c r="BL128" s="41">
        <f>INDEX('[1]2019'!$M$7:$NZ$33,MATCH($B$128,'[1]2019'!$C$7:$C$33,0),MATCH(BL100,'[1]2019'!$M$5:$NZ$5))</f>
        <v>3</v>
      </c>
      <c r="BM128" s="41">
        <f>INDEX('[1]2019'!$M$7:$NZ$33,MATCH($B$128,'[1]2019'!$C$7:$C$33,0),MATCH(BM100,'[1]2019'!$M$5:$NZ$5))</f>
        <v>3</v>
      </c>
      <c r="BN128" s="41">
        <f>INDEX('[1]2019'!$M$7:$NZ$33,MATCH($B$128,'[1]2019'!$C$7:$C$33,0),MATCH(BN100,'[1]2019'!$M$5:$NZ$5))</f>
        <v>0</v>
      </c>
      <c r="BO128" s="41">
        <f>INDEX('[1]2019'!$M$7:$NZ$33,MATCH($B$128,'[1]2019'!$C$7:$C$33,0),MATCH(BO100,'[1]2019'!$M$5:$NZ$5))</f>
        <v>0</v>
      </c>
      <c r="BP128" s="41">
        <f>INDEX('[1]2019'!$M$7:$NZ$33,MATCH($B$128,'[1]2019'!$C$7:$C$33,0),MATCH(BP100,'[1]2019'!$M$5:$NZ$5))</f>
        <v>2</v>
      </c>
      <c r="BQ128" s="41">
        <f>INDEX('[1]2019'!$M$7:$NZ$33,MATCH($B$128,'[1]2019'!$C$7:$C$33,0),MATCH(BQ100,'[1]2019'!$M$5:$NZ$5))</f>
        <v>2</v>
      </c>
      <c r="BR128" s="41">
        <f>INDEX('[1]2019'!$M$7:$NZ$33,MATCH($B$128,'[1]2019'!$C$7:$C$33,0),MATCH(BR100,'[1]2019'!$M$5:$NZ$5))</f>
        <v>2</v>
      </c>
      <c r="BS128" s="41">
        <f>INDEX('[1]2019'!$M$7:$NZ$33,MATCH($B$128,'[1]2019'!$C$7:$C$33,0),MATCH(BS100,'[1]2019'!$M$5:$NZ$5))</f>
        <v>2</v>
      </c>
      <c r="BT128" s="41">
        <f>INDEX('[1]2019'!$M$7:$NZ$33,MATCH($B$128,'[1]2019'!$C$7:$C$33,0),MATCH(BT100,'[1]2019'!$M$5:$NZ$5))</f>
        <v>3</v>
      </c>
      <c r="BU128" s="41">
        <f>INDEX('[1]2019'!$M$7:$NZ$33,MATCH($B$128,'[1]2019'!$C$7:$C$33,0),MATCH(BU100,'[1]2019'!$M$5:$NZ$5))</f>
        <v>0</v>
      </c>
      <c r="BV128" s="41">
        <f>INDEX('[1]2019'!$M$7:$NZ$33,MATCH($B$128,'[1]2019'!$C$7:$C$33,0),MATCH(BV100,'[1]2019'!$M$5:$NZ$5))</f>
        <v>0</v>
      </c>
      <c r="BW128" s="41">
        <f>INDEX('[1]2019'!$M$7:$NZ$33,MATCH($B$128,'[1]2019'!$C$7:$C$33,0),MATCH(BW100,'[1]2019'!$M$5:$NZ$5))</f>
        <v>0</v>
      </c>
      <c r="BX128" s="41">
        <f>INDEX('[1]2019'!$M$7:$NZ$33,MATCH($B$128,'[1]2019'!$C$7:$C$33,0),MATCH(BX100,'[1]2019'!$M$5:$NZ$5))</f>
        <v>0</v>
      </c>
      <c r="BY128" s="41">
        <f>INDEX('[1]2019'!$M$7:$NZ$33,MATCH($B$128,'[1]2019'!$C$7:$C$33,0),MATCH(BY100,'[1]2019'!$M$5:$NZ$5))</f>
        <v>2</v>
      </c>
      <c r="BZ128" s="41">
        <f>INDEX('[1]2019'!$M$7:$NZ$33,MATCH($B$128,'[1]2019'!$C$7:$C$33,0),MATCH(BZ100,'[1]2019'!$M$5:$NZ$5))</f>
        <v>2</v>
      </c>
      <c r="CA128" s="41">
        <f>INDEX('[1]2019'!$M$7:$NZ$33,MATCH($B$128,'[1]2019'!$C$7:$C$33,0),MATCH(CA100,'[1]2019'!$M$5:$NZ$5))</f>
        <v>2</v>
      </c>
      <c r="CB128" s="41">
        <f>INDEX('[1]2019'!$M$7:$NZ$33,MATCH($B$128,'[1]2019'!$C$7:$C$33,0),MATCH(CB100,'[1]2019'!$M$5:$NZ$5))</f>
        <v>2</v>
      </c>
      <c r="CC128" s="41">
        <f>INDEX('[1]2019'!$M$7:$NZ$33,MATCH($B$128,'[1]2019'!$C$7:$C$33,0),MATCH(CC100,'[1]2019'!$M$5:$NZ$5))</f>
        <v>2</v>
      </c>
      <c r="CD128" s="41">
        <f>INDEX('[1]2019'!$M$7:$NZ$33,MATCH($B$128,'[1]2019'!$C$7:$C$33,0),MATCH(CD100,'[1]2019'!$M$5:$NZ$5))</f>
        <v>0</v>
      </c>
      <c r="CE128" s="41">
        <f>INDEX('[1]2019'!$M$7:$NZ$33,MATCH($B$128,'[1]2019'!$C$7:$C$33,0),MATCH(CE100,'[1]2019'!$M$5:$NZ$5))</f>
        <v>1</v>
      </c>
      <c r="CF128" s="41">
        <f>INDEX('[1]2019'!$M$7:$NZ$33,MATCH($B$128,'[1]2019'!$C$7:$C$33,0),MATCH(CF100,'[1]2019'!$M$5:$NZ$5))</f>
        <v>1</v>
      </c>
      <c r="CG128" s="41">
        <f>INDEX('[1]2019'!$M$7:$NZ$33,MATCH($B$128,'[1]2019'!$C$7:$C$33,0),MATCH(CG100,'[1]2019'!$M$5:$NZ$5))</f>
        <v>1</v>
      </c>
      <c r="CH128" s="41">
        <f>INDEX('[1]2019'!$M$7:$NZ$33,MATCH($B$128,'[1]2019'!$C$7:$C$33,0),MATCH(CH100,'[1]2019'!$M$5:$NZ$5))</f>
        <v>1</v>
      </c>
      <c r="CI128" s="41">
        <f>INDEX('[1]2019'!$M$7:$NZ$33,MATCH($B$128,'[1]2019'!$C$7:$C$33,0),MATCH(CI100,'[1]2019'!$M$5:$NZ$5))</f>
        <v>0</v>
      </c>
      <c r="CJ128" s="41">
        <f>INDEX('[1]2019'!$M$7:$NZ$33,MATCH($B$128,'[1]2019'!$C$7:$C$33,0),MATCH(CJ100,'[1]2019'!$M$5:$NZ$5))</f>
        <v>0</v>
      </c>
      <c r="CK128" s="41">
        <f>INDEX('[1]2019'!$M$7:$NZ$33,MATCH($B$128,'[1]2019'!$C$7:$C$33,0),MATCH(CK100,'[1]2019'!$M$5:$NZ$5))</f>
        <v>1</v>
      </c>
      <c r="CL128" s="41">
        <f>INDEX('[1]2019'!$M$7:$NZ$33,MATCH($B$128,'[1]2019'!$C$7:$C$33,0),MATCH(CL100,'[1]2019'!$M$5:$NZ$5))</f>
        <v>1</v>
      </c>
      <c r="CM128" s="41">
        <f>INDEX('[1]2019'!$M$7:$NZ$33,MATCH($B$128,'[1]2019'!$C$7:$C$33,0),MATCH(CM100,'[1]2019'!$M$5:$NZ$5))</f>
        <v>1</v>
      </c>
      <c r="CN128" s="41">
        <f>INDEX('[1]2019'!$M$7:$NZ$33,MATCH($B$128,'[1]2019'!$C$7:$C$33,0),MATCH(CN100,'[1]2019'!$M$5:$NZ$5))</f>
        <v>1</v>
      </c>
      <c r="CO128" s="41">
        <f>INDEX('[1]2019'!$M$7:$NZ$33,MATCH($B$128,'[1]2019'!$C$7:$C$33,0),MATCH(CO100,'[1]2019'!$M$5:$NZ$5))</f>
        <v>1</v>
      </c>
      <c r="CP128" s="41">
        <f>INDEX('[1]2019'!$M$7:$NZ$33,MATCH($B$128,'[1]2019'!$C$7:$C$33,0),MATCH(CP100,'[1]2019'!$M$5:$NZ$5))</f>
        <v>0</v>
      </c>
      <c r="CQ128" s="41">
        <f>INDEX('[1]2019'!$M$7:$NZ$33,MATCH($B$128,'[1]2019'!$C$7:$C$33,0),MATCH(CQ100,'[1]2019'!$M$5:$NZ$5))</f>
        <v>0</v>
      </c>
      <c r="CR128" s="41">
        <f>INDEX('[1]2019'!$M$7:$NZ$33,MATCH($B$128,'[1]2019'!$C$7:$C$33,0),MATCH(CR100,'[1]2019'!$M$5:$NZ$5))</f>
        <v>1</v>
      </c>
      <c r="CS128" s="41">
        <f>INDEX('[1]2019'!$M$7:$NZ$33,MATCH($B$128,'[1]2019'!$C$7:$C$33,0),MATCH(CS100,'[1]2019'!$M$5:$NZ$5))</f>
        <v>1</v>
      </c>
      <c r="CT128" s="41">
        <f>INDEX('[1]2019'!$M$7:$NZ$33,MATCH($B$128,'[1]2019'!$C$7:$C$33,0),MATCH(CT100,'[1]2019'!$M$5:$NZ$5))</f>
        <v>1</v>
      </c>
      <c r="CU128" s="41">
        <f>INDEX('[1]2019'!$M$7:$NZ$33,MATCH($B$128,'[1]2019'!$C$7:$C$33,0),MATCH(CU100,'[1]2019'!$M$5:$NZ$5))</f>
        <v>1</v>
      </c>
      <c r="CV128" s="41">
        <f>INDEX('[1]2019'!$M$7:$NZ$33,MATCH($B$128,'[1]2019'!$C$7:$C$33,0),MATCH(CV100,'[1]2019'!$M$5:$NZ$5))</f>
        <v>1</v>
      </c>
      <c r="CW128" s="41">
        <f>INDEX('[1]2019'!$M$7:$NZ$33,MATCH($B$128,'[1]2019'!$C$7:$C$33,0),MATCH(CW100,'[1]2019'!$M$5:$NZ$5))</f>
        <v>0</v>
      </c>
      <c r="CX128" s="41">
        <f>INDEX('[1]2019'!$M$7:$NZ$33,MATCH($B$128,'[1]2019'!$C$7:$C$33,0),MATCH(CX100,'[1]2019'!$M$5:$NZ$5))</f>
        <v>0</v>
      </c>
      <c r="CY128" s="41">
        <f>INDEX('[1]2019'!$M$7:$NZ$33,MATCH($B$128,'[1]2019'!$C$7:$C$33,0),MATCH(CY100,'[1]2019'!$M$5:$NZ$5))</f>
        <v>2</v>
      </c>
      <c r="CZ128" s="41">
        <f>INDEX('[1]2019'!$M$7:$NZ$33,MATCH($B$128,'[1]2019'!$C$7:$C$33,0),MATCH(CZ100,'[1]2019'!$M$5:$NZ$5))</f>
        <v>2</v>
      </c>
      <c r="DA128" s="41">
        <f>INDEX('[1]2019'!$M$7:$NZ$33,MATCH($B$128,'[1]2019'!$C$7:$C$33,0),MATCH(DA100,'[1]2019'!$M$5:$NZ$5))</f>
        <v>2</v>
      </c>
      <c r="DB128" s="41">
        <f>INDEX('[1]2019'!$M$7:$NZ$33,MATCH($B$128,'[1]2019'!$C$7:$C$33,0),MATCH(DB100,'[1]2019'!$M$5:$NZ$5))</f>
        <v>2</v>
      </c>
      <c r="DC128" s="41">
        <f>INDEX('[1]2019'!$M$7:$NZ$33,MATCH($B$128,'[1]2019'!$C$7:$C$33,0),MATCH(DC100,'[1]2019'!$M$5:$NZ$5))</f>
        <v>2</v>
      </c>
      <c r="DD128" s="41">
        <f>INDEX('[1]2019'!$M$7:$NZ$33,MATCH($B$128,'[1]2019'!$C$7:$C$33,0),MATCH(DD100,'[1]2019'!$M$5:$NZ$5))</f>
        <v>0</v>
      </c>
      <c r="DE128" s="41">
        <f>INDEX('[1]2019'!$M$7:$NZ$33,MATCH($B$128,'[1]2019'!$C$7:$C$33,0),MATCH(DE100,'[1]2019'!$M$5:$NZ$5))</f>
        <v>0</v>
      </c>
      <c r="DF128" s="41">
        <f>INDEX('[1]2019'!$M$7:$NZ$33,MATCH($B$128,'[1]2019'!$C$7:$C$33,0),MATCH(DF100,'[1]2019'!$M$5:$NZ$5))</f>
        <v>0</v>
      </c>
      <c r="DG128" s="41">
        <f>INDEX('[1]2019'!$M$7:$NZ$33,MATCH($B$128,'[1]2019'!$C$7:$C$33,0),MATCH(DG100,'[1]2019'!$M$5:$NZ$5))</f>
        <v>0</v>
      </c>
      <c r="DH128" s="41">
        <f>INDEX('[1]2019'!$M$7:$NZ$33,MATCH($B$128,'[1]2019'!$C$7:$C$33,0),MATCH(DH100,'[1]2019'!$M$5:$NZ$5))</f>
        <v>2</v>
      </c>
      <c r="DI128" s="41">
        <f>INDEX('[1]2019'!$M$7:$NZ$33,MATCH($B$128,'[1]2019'!$C$7:$C$33,0),MATCH(DI100,'[1]2019'!$M$5:$NZ$5))</f>
        <v>2</v>
      </c>
      <c r="DJ128" s="41">
        <f>INDEX('[1]2019'!$M$7:$NZ$33,MATCH($B$128,'[1]2019'!$C$7:$C$33,0),MATCH(DJ100,'[1]2019'!$M$5:$NZ$5))</f>
        <v>2</v>
      </c>
      <c r="DK128" s="41">
        <f>INDEX('[1]2019'!$M$7:$NZ$33,MATCH($B$128,'[1]2019'!$C$7:$C$33,0),MATCH(DK100,'[1]2019'!$M$5:$NZ$5))</f>
        <v>2</v>
      </c>
      <c r="DL128" s="41">
        <f>INDEX('[1]2019'!$M$7:$NZ$33,MATCH($B$128,'[1]2019'!$C$7:$C$33,0),MATCH(DL100,'[1]2019'!$M$5:$NZ$5))</f>
        <v>2</v>
      </c>
      <c r="DM128" s="41">
        <f>INDEX('[1]2019'!$M$7:$NZ$33,MATCH($B$128,'[1]2019'!$C$7:$C$33,0),MATCH(DM100,'[1]2019'!$M$5:$NZ$5))</f>
        <v>3</v>
      </c>
      <c r="DN128" s="41">
        <f>INDEX('[1]2019'!$M$7:$NZ$33,MATCH($B$128,'[1]2019'!$C$7:$C$33,0),MATCH(DN100,'[1]2019'!$M$5:$NZ$5))</f>
        <v>3</v>
      </c>
      <c r="DO128" s="41">
        <f>INDEX('[1]2019'!$M$7:$NZ$33,MATCH($B$128,'[1]2019'!$C$7:$C$33,0),MATCH(DO100,'[1]2019'!$M$5:$NZ$5))</f>
        <v>3</v>
      </c>
      <c r="DP128" s="41">
        <f>INDEX('[1]2019'!$M$7:$NZ$33,MATCH($B$128,'[1]2019'!$C$7:$C$33,0),MATCH(DP100,'[1]2019'!$M$5:$NZ$5))</f>
        <v>3</v>
      </c>
      <c r="DQ128" s="41">
        <f>INDEX('[1]2019'!$M$7:$NZ$33,MATCH($B$128,'[1]2019'!$C$7:$C$33,0),MATCH(DQ100,'[1]2019'!$M$5:$NZ$5))</f>
        <v>3</v>
      </c>
      <c r="DR128" s="41">
        <f>INDEX('[1]2019'!$M$7:$NZ$33,MATCH($B$128,'[1]2019'!$C$7:$C$33,0),MATCH(DR100,'[1]2019'!$M$5:$NZ$5))</f>
        <v>0</v>
      </c>
      <c r="DS128" s="41">
        <f>INDEX('[1]2019'!$M$7:$NZ$33,MATCH($B$128,'[1]2019'!$C$7:$C$33,0),MATCH(DS100,'[1]2019'!$M$5:$NZ$5))</f>
        <v>0</v>
      </c>
      <c r="DT128" s="41">
        <f>INDEX('[1]2019'!$M$7:$NZ$33,MATCH($B$128,'[1]2019'!$C$7:$C$33,0),MATCH(DT100,'[1]2019'!$M$5:$NZ$5))</f>
        <v>5</v>
      </c>
      <c r="DU128" s="41">
        <f>INDEX('[1]2019'!$M$7:$NZ$33,MATCH($B$128,'[1]2019'!$C$7:$C$33,0),MATCH(DU100,'[1]2019'!$M$5:$NZ$5))</f>
        <v>3</v>
      </c>
      <c r="DV128" s="41">
        <f>INDEX('[1]2019'!$M$7:$NZ$33,MATCH($B$128,'[1]2019'!$C$7:$C$33,0),MATCH(DV100,'[1]2019'!$M$5:$NZ$5))</f>
        <v>2</v>
      </c>
      <c r="DW128" s="41">
        <f>INDEX('[1]2019'!$M$7:$NZ$33,MATCH($B$128,'[1]2019'!$C$7:$C$33,0),MATCH(DW100,'[1]2019'!$M$5:$NZ$5))</f>
        <v>2</v>
      </c>
      <c r="DX128" s="41">
        <f>INDEX('[1]2019'!$M$7:$NZ$33,MATCH($B$128,'[1]2019'!$C$7:$C$33,0),MATCH(DX100,'[1]2019'!$M$5:$NZ$5))</f>
        <v>2</v>
      </c>
      <c r="DY128" s="41">
        <f>INDEX('[1]2019'!$M$7:$NZ$33,MATCH($B$128,'[1]2019'!$C$7:$C$33,0),MATCH(DY100,'[1]2019'!$M$5:$NZ$5))</f>
        <v>0</v>
      </c>
      <c r="DZ128" s="41">
        <f>INDEX('[1]2019'!$M$7:$NZ$33,MATCH($B$128,'[1]2019'!$C$7:$C$33,0),MATCH(DZ100,'[1]2019'!$M$5:$NZ$5))</f>
        <v>0</v>
      </c>
      <c r="EA128" s="41">
        <f>INDEX('[1]2019'!$M$7:$NZ$33,MATCH($B$128,'[1]2019'!$C$7:$C$33,0),MATCH(EA100,'[1]2019'!$M$5:$NZ$5))</f>
        <v>2</v>
      </c>
      <c r="EB128" s="41">
        <f>INDEX('[1]2019'!$M$7:$NZ$33,MATCH($B$128,'[1]2019'!$C$7:$C$33,0),MATCH(EB100,'[1]2019'!$M$5:$NZ$5))</f>
        <v>2</v>
      </c>
      <c r="EC128" s="41">
        <f>INDEX('[1]2019'!$M$7:$NZ$33,MATCH($B$128,'[1]2019'!$C$7:$C$33,0),MATCH(EC100,'[1]2019'!$M$5:$NZ$5))</f>
        <v>5</v>
      </c>
      <c r="ED128" s="41">
        <f>INDEX('[1]2019'!$M$7:$NZ$33,MATCH($B$128,'[1]2019'!$C$7:$C$33,0),MATCH(ED100,'[1]2019'!$M$5:$NZ$5))</f>
        <v>0</v>
      </c>
      <c r="EE128" s="41">
        <f>INDEX('[1]2019'!$M$7:$NZ$33,MATCH($B$128,'[1]2019'!$C$7:$C$33,0),MATCH(EE100,'[1]2019'!$M$5:$NZ$5))</f>
        <v>2</v>
      </c>
      <c r="EF128" s="41">
        <f>INDEX('[1]2019'!$M$7:$NZ$33,MATCH($B$128,'[1]2019'!$C$7:$C$33,0),MATCH(EF100,'[1]2019'!$M$5:$NZ$5))</f>
        <v>2</v>
      </c>
      <c r="EG128" s="41">
        <f>INDEX('[1]2019'!$M$7:$NZ$33,MATCH($B$128,'[1]2019'!$C$7:$C$33,0),MATCH(EG100,'[1]2019'!$M$5:$NZ$5))</f>
        <v>2</v>
      </c>
      <c r="EH128" s="41">
        <f>INDEX('[1]2019'!$M$7:$NZ$33,MATCH($B$128,'[1]2019'!$C$7:$C$33,0),MATCH(EH100,'[1]2019'!$M$5:$NZ$5))</f>
        <v>0</v>
      </c>
      <c r="EI128" s="41">
        <f>INDEX('[1]2019'!$M$7:$NZ$33,MATCH($B$128,'[1]2019'!$C$7:$C$33,0),MATCH(EI100,'[1]2019'!$M$5:$NZ$5))</f>
        <v>2</v>
      </c>
      <c r="EJ128" s="41">
        <f>INDEX('[1]2019'!$M$7:$NZ$33,MATCH($B$128,'[1]2019'!$C$7:$C$33,0),MATCH(EJ100,'[1]2019'!$M$5:$NZ$5))</f>
        <v>2</v>
      </c>
      <c r="EK128" s="41">
        <f>INDEX('[1]2019'!$M$7:$NZ$33,MATCH($B$128,'[1]2019'!$C$7:$C$33,0),MATCH(EK100,'[1]2019'!$M$5:$NZ$5))</f>
        <v>2</v>
      </c>
      <c r="EL128" s="41">
        <f>INDEX('[1]2019'!$M$7:$NZ$33,MATCH($B$128,'[1]2019'!$C$7:$C$33,0),MATCH(EL100,'[1]2019'!$M$5:$NZ$5))</f>
        <v>2</v>
      </c>
      <c r="EM128" s="41">
        <f>INDEX('[1]2019'!$M$7:$NZ$33,MATCH($B$128,'[1]2019'!$C$7:$C$33,0),MATCH(EM100,'[1]2019'!$M$5:$NZ$5))</f>
        <v>0</v>
      </c>
      <c r="EN128" s="41">
        <f>INDEX('[1]2019'!$M$7:$NZ$33,MATCH($B$128,'[1]2019'!$C$7:$C$33,0),MATCH(EN100,'[1]2019'!$M$5:$NZ$5))</f>
        <v>0</v>
      </c>
      <c r="EO128" s="41">
        <f>INDEX('[1]2019'!$M$7:$NZ$33,MATCH($B$128,'[1]2019'!$C$7:$C$33,0),MATCH(EO100,'[1]2019'!$M$5:$NZ$5))</f>
        <v>2</v>
      </c>
      <c r="EP128" s="41">
        <f>INDEX('[1]2019'!$M$7:$NZ$33,MATCH($B$128,'[1]2019'!$C$7:$C$33,0),MATCH(EP100,'[1]2019'!$M$5:$NZ$5))</f>
        <v>2</v>
      </c>
      <c r="EQ128" s="41">
        <f>INDEX('[1]2019'!$M$7:$NZ$33,MATCH($B$128,'[1]2019'!$C$7:$C$33,0),MATCH(EQ100,'[1]2019'!$M$5:$NZ$5))</f>
        <v>2</v>
      </c>
      <c r="ER128" s="41">
        <f>INDEX('[1]2019'!$M$7:$NZ$33,MATCH($B$128,'[1]2019'!$C$7:$C$33,0),MATCH(ER100,'[1]2019'!$M$5:$NZ$5))</f>
        <v>2</v>
      </c>
      <c r="ES128" s="41">
        <f>INDEX('[1]2019'!$M$7:$NZ$33,MATCH($B$128,'[1]2019'!$C$7:$C$33,0),MATCH(ES100,'[1]2019'!$M$5:$NZ$5))</f>
        <v>2</v>
      </c>
      <c r="ET128" s="41">
        <f>INDEX('[1]2019'!$M$7:$NZ$33,MATCH($B$128,'[1]2019'!$C$7:$C$33,0),MATCH(ET100,'[1]2019'!$M$5:$NZ$5))</f>
        <v>0</v>
      </c>
      <c r="EU128" s="41">
        <f>INDEX('[1]2019'!$M$7:$NZ$33,MATCH($B$128,'[1]2019'!$C$7:$C$33,0),MATCH(EU100,'[1]2019'!$M$5:$NZ$5))</f>
        <v>0</v>
      </c>
      <c r="EV128" s="41">
        <f>INDEX('[1]2019'!$M$7:$NZ$33,MATCH($B$128,'[1]2019'!$C$7:$C$33,0),MATCH(EV100,'[1]2019'!$M$5:$NZ$5))</f>
        <v>1</v>
      </c>
      <c r="EW128" s="41">
        <f>INDEX('[1]2019'!$M$7:$NZ$33,MATCH($B$128,'[1]2019'!$C$7:$C$33,0),MATCH(EW100,'[1]2019'!$M$5:$NZ$5))</f>
        <v>1</v>
      </c>
      <c r="EX128" s="41">
        <f>INDEX('[1]2019'!$M$7:$NZ$33,MATCH($B$128,'[1]2019'!$C$7:$C$33,0),MATCH(EX100,'[1]2019'!$M$5:$NZ$5))</f>
        <v>0</v>
      </c>
      <c r="EY128" s="41">
        <f>INDEX('[1]2019'!$M$7:$NZ$33,MATCH($B$128,'[1]2019'!$C$7:$C$33,0),MATCH(EY100,'[1]2019'!$M$5:$NZ$5))</f>
        <v>0</v>
      </c>
      <c r="EZ128" s="41">
        <f>INDEX('[1]2019'!$M$7:$NZ$33,MATCH($B$128,'[1]2019'!$C$7:$C$33,0),MATCH(EZ100,'[1]2019'!$M$5:$NZ$5))</f>
        <v>2</v>
      </c>
      <c r="FA128" s="41">
        <f>INDEX('[1]2019'!$M$7:$NZ$33,MATCH($B$128,'[1]2019'!$C$7:$C$33,0),MATCH(FA100,'[1]2019'!$M$5:$NZ$5))</f>
        <v>2</v>
      </c>
      <c r="FB128" s="41">
        <f>INDEX('[1]2019'!$M$7:$NZ$33,MATCH($B$128,'[1]2019'!$C$7:$C$33,0),MATCH(FB100,'[1]2019'!$M$5:$NZ$5))</f>
        <v>2</v>
      </c>
      <c r="FC128" s="41">
        <f>INDEX('[1]2019'!$M$7:$NZ$33,MATCH($B$128,'[1]2019'!$C$7:$C$33,0),MATCH(FC100,'[1]2019'!$M$5:$NZ$5))</f>
        <v>0</v>
      </c>
      <c r="FD128" s="41">
        <f>INDEX('[1]2019'!$M$7:$NZ$33,MATCH($B$128,'[1]2019'!$C$7:$C$33,0),MATCH(FD100,'[1]2019'!$M$5:$NZ$5))</f>
        <v>1</v>
      </c>
      <c r="FE128" s="41">
        <f>INDEX('[1]2019'!$M$7:$NZ$33,MATCH($B$128,'[1]2019'!$C$7:$C$33,0),MATCH(FE100,'[1]2019'!$M$5:$NZ$5))</f>
        <v>1</v>
      </c>
      <c r="FF128" s="41">
        <f>INDEX('[1]2019'!$M$7:$NZ$33,MATCH($B$128,'[1]2019'!$C$7:$C$33,0),MATCH(FF100,'[1]2019'!$M$5:$NZ$5))</f>
        <v>5</v>
      </c>
      <c r="FG128" s="41">
        <f>INDEX('[1]2019'!$M$7:$NZ$33,MATCH($B$128,'[1]2019'!$C$7:$C$33,0),MATCH(FG100,'[1]2019'!$M$5:$NZ$5))</f>
        <v>2</v>
      </c>
      <c r="FH128" s="41">
        <f>INDEX('[1]2019'!$M$7:$NZ$33,MATCH($B$128,'[1]2019'!$C$7:$C$33,0),MATCH(FH100,'[1]2019'!$M$5:$NZ$5))</f>
        <v>0</v>
      </c>
      <c r="FI128" s="41">
        <f>INDEX('[1]2019'!$M$7:$NZ$33,MATCH($B$128,'[1]2019'!$C$7:$C$33,0),MATCH(FI100,'[1]2019'!$M$5:$NZ$5))</f>
        <v>0</v>
      </c>
      <c r="FJ128" s="41">
        <f>INDEX('[1]2019'!$M$7:$NZ$33,MATCH($B$128,'[1]2019'!$C$7:$C$33,0),MATCH(FJ100,'[1]2019'!$M$5:$NZ$5))</f>
        <v>1</v>
      </c>
      <c r="FK128" s="41">
        <f>INDEX('[1]2019'!$M$7:$NZ$33,MATCH($B$128,'[1]2019'!$C$7:$C$33,0),MATCH(FK100,'[1]2019'!$M$5:$NZ$5))</f>
        <v>1</v>
      </c>
      <c r="FL128" s="41">
        <f>INDEX('[1]2019'!$M$7:$NZ$33,MATCH($B$128,'[1]2019'!$C$7:$C$33,0),MATCH(FL100,'[1]2019'!$M$5:$NZ$5))</f>
        <v>1</v>
      </c>
      <c r="FM128" s="41">
        <f>INDEX('[1]2019'!$M$7:$NZ$33,MATCH($B$128,'[1]2019'!$C$7:$C$33,0),MATCH(FM100,'[1]2019'!$M$5:$NZ$5))</f>
        <v>1</v>
      </c>
      <c r="FN128" s="41">
        <f>INDEX('[1]2019'!$M$7:$NZ$33,MATCH($B$128,'[1]2019'!$C$7:$C$33,0),MATCH(FN100,'[1]2019'!$M$5:$NZ$5))</f>
        <v>1</v>
      </c>
      <c r="FO128" s="41">
        <f>INDEX('[1]2019'!$M$7:$NZ$33,MATCH($B$128,'[1]2019'!$C$7:$C$33,0),MATCH(FO100,'[1]2019'!$M$5:$NZ$5))</f>
        <v>0</v>
      </c>
      <c r="FP128" s="41">
        <f>INDEX('[1]2019'!$M$7:$NZ$33,MATCH($B$128,'[1]2019'!$C$7:$C$33,0),MATCH(FP100,'[1]2019'!$M$5:$NZ$5))</f>
        <v>0</v>
      </c>
      <c r="FQ128" s="41">
        <f>INDEX('[1]2019'!$M$7:$NZ$33,MATCH($B$128,'[1]2019'!$C$7:$C$33,0),MATCH(FQ100,'[1]2019'!$M$5:$NZ$5))</f>
        <v>5</v>
      </c>
      <c r="FR128" s="41">
        <f>INDEX('[1]2019'!$M$7:$NZ$33,MATCH($B$128,'[1]2019'!$C$7:$C$33,0),MATCH(FR100,'[1]2019'!$M$5:$NZ$5))</f>
        <v>0</v>
      </c>
      <c r="FS128" s="41">
        <f>INDEX('[1]2019'!$M$7:$NZ$33,MATCH($B$128,'[1]2019'!$C$7:$C$33,0),MATCH(FS100,'[1]2019'!$M$5:$NZ$5))</f>
        <v>2</v>
      </c>
      <c r="FT128" s="41">
        <f>INDEX('[1]2019'!$M$7:$NZ$33,MATCH($B$128,'[1]2019'!$C$7:$C$33,0),MATCH(FT100,'[1]2019'!$M$5:$NZ$5))</f>
        <v>2</v>
      </c>
      <c r="FU128" s="41">
        <f>INDEX('[1]2019'!$M$7:$NZ$33,MATCH($B$128,'[1]2019'!$C$7:$C$33,0),MATCH(FU100,'[1]2019'!$M$5:$NZ$5))</f>
        <v>2</v>
      </c>
      <c r="FV128" s="41">
        <f>INDEX('[1]2019'!$M$7:$NZ$33,MATCH($B$128,'[1]2019'!$C$7:$C$33,0),MATCH(FV100,'[1]2019'!$M$5:$NZ$5))</f>
        <v>2</v>
      </c>
      <c r="FW128" s="41">
        <f>INDEX('[1]2019'!$M$7:$NZ$33,MATCH($B$128,'[1]2019'!$C$7:$C$33,0),MATCH(FW100,'[1]2019'!$M$5:$NZ$5))</f>
        <v>2</v>
      </c>
    </row>
    <row r="129" spans="1:179" ht="20.100000000000001" customHeight="1" thickTop="1" thickBot="1" x14ac:dyDescent="0.3">
      <c r="A129" s="34" t="s">
        <v>41</v>
      </c>
      <c r="B129" s="89"/>
      <c r="C129" s="23"/>
      <c r="D129" s="23"/>
      <c r="E129" s="36">
        <f>IF(AND(INDEX('[1]2019'!$M$7:$NZ$33,MATCH($B$128,'[1]2019'!$C$7:$C$33,0),MATCH(E55,'[1]2019'!$M$5:$NZ$5))=0,OR(E130="x",E130="p")),"FH",IF(AND(INDEX('[1]2019'!$M$7:$NZ$33,MATCH($B$128,'[1]2019'!$C$7:$C$33,0),MATCH(E55,'[1]2019'!$M$5:$NZ$5))&gt;2,OR(E130="x",E130="p")),"FH",INDEX('[1]2019'!$M$7:$NZ$33,MATCH($B$128,'[1]2019'!$C$7:$C$33,0),MATCH(E55,'[1]2019'!$M$5:$NZ$5))))</f>
        <v>4</v>
      </c>
      <c r="F129" s="36">
        <f>IF(AND(INDEX('[1]2019'!$M$7:$NZ$33,MATCH($B$128,'[1]2019'!$C$7:$C$33,0),MATCH(F55,'[1]2019'!$M$5:$NZ$5))=0,OR(F130="x",F130="p")),"FH",IF(AND(INDEX('[1]2019'!$M$7:$NZ$33,MATCH($B$128,'[1]2019'!$C$7:$C$33,0),MATCH(F55,'[1]2019'!$M$5:$NZ$5))&gt;2,OR(F130="x",F130="p")),"FH",INDEX('[1]2019'!$M$7:$NZ$33,MATCH($B$128,'[1]2019'!$C$7:$C$33,0),MATCH(F55,'[1]2019'!$M$5:$NZ$5))))</f>
        <v>5</v>
      </c>
      <c r="G129" s="36">
        <f>IF(AND(INDEX('[1]2019'!$M$7:$NZ$33,MATCH($B$128,'[1]2019'!$C$7:$C$33,0),MATCH(G55,'[1]2019'!$M$5:$NZ$5))=0,OR(G130="x",G130="p")),"FH",IF(AND(INDEX('[1]2019'!$M$7:$NZ$33,MATCH($B$128,'[1]2019'!$C$7:$C$33,0),MATCH(G55,'[1]2019'!$M$5:$NZ$5))&gt;2,OR(G130="x",G130="p")),"FH",INDEX('[1]2019'!$M$7:$NZ$33,MATCH($B$128,'[1]2019'!$C$7:$C$33,0),MATCH(G55,'[1]2019'!$M$5:$NZ$5))))</f>
        <v>4</v>
      </c>
      <c r="H129" s="36">
        <f>IF(AND(INDEX('[1]2019'!$M$7:$NZ$33,MATCH($B$128,'[1]2019'!$C$7:$C$33,0),MATCH(H55,'[1]2019'!$M$5:$NZ$5))=0,OR(H130="x",H130="p")),"FH",IF(AND(INDEX('[1]2019'!$M$7:$NZ$33,MATCH($B$128,'[1]2019'!$C$7:$C$33,0),MATCH(H55,'[1]2019'!$M$5:$NZ$5))&gt;2,OR(H130="x",H130="p")),"FH",INDEX('[1]2019'!$M$7:$NZ$33,MATCH($B$128,'[1]2019'!$C$7:$C$33,0),MATCH(H55,'[1]2019'!$M$5:$NZ$5))))</f>
        <v>4</v>
      </c>
      <c r="I129" s="36">
        <f>IF(AND(INDEX('[1]2019'!$M$7:$NZ$33,MATCH($B$128,'[1]2019'!$C$7:$C$33,0),MATCH(I55,'[1]2019'!$M$5:$NZ$5))=0,OR(I130="x",I130="p")),"FH",IF(AND(INDEX('[1]2019'!$M$7:$NZ$33,MATCH($B$128,'[1]2019'!$C$7:$C$33,0),MATCH(I55,'[1]2019'!$M$5:$NZ$5))&gt;2,OR(I130="x",I130="p")),"FH",INDEX('[1]2019'!$M$7:$NZ$33,MATCH($B$128,'[1]2019'!$C$7:$C$33,0),MATCH(I55,'[1]2019'!$M$5:$NZ$5))))</f>
        <v>4</v>
      </c>
      <c r="J129" s="36">
        <f>IF(AND(INDEX('[1]2019'!$M$7:$NZ$33,MATCH($B$128,'[1]2019'!$C$7:$C$33,0),MATCH(J55,'[1]2019'!$M$5:$NZ$5))=0,OR(J130="x",J130="p")),"FH",IF(AND(INDEX('[1]2019'!$M$7:$NZ$33,MATCH($B$128,'[1]2019'!$C$7:$C$33,0),MATCH(J55,'[1]2019'!$M$5:$NZ$5))&gt;2,OR(J130="x",J130="p")),"FH",INDEX('[1]2019'!$M$7:$NZ$33,MATCH($B$128,'[1]2019'!$C$7:$C$33,0),MATCH(J55,'[1]2019'!$M$5:$NZ$5))))</f>
        <v>0</v>
      </c>
      <c r="K129" s="36">
        <f>IF(AND(INDEX('[1]2019'!$M$7:$NZ$33,MATCH($B$128,'[1]2019'!$C$7:$C$33,0),MATCH(K55,'[1]2019'!$M$5:$NZ$5))=0,OR(K130="x",K130="p")),"FH",IF(AND(INDEX('[1]2019'!$M$7:$NZ$33,MATCH($B$128,'[1]2019'!$C$7:$C$33,0),MATCH(K55,'[1]2019'!$M$5:$NZ$5))&gt;2,OR(K130="x",K130="p")),"FH",INDEX('[1]2019'!$M$7:$NZ$33,MATCH($B$128,'[1]2019'!$C$7:$C$33,0),MATCH(K55,'[1]2019'!$M$5:$NZ$5))))</f>
        <v>0</v>
      </c>
      <c r="L129" s="36">
        <f>IF(AND(INDEX('[1]2019'!$M$7:$NZ$33,MATCH($B$128,'[1]2019'!$C$7:$C$33,0),MATCH(L55,'[1]2019'!$M$5:$NZ$5))=0,OR(L130="x",L130="p")),"FH",IF(AND(INDEX('[1]2019'!$M$7:$NZ$33,MATCH($B$128,'[1]2019'!$C$7:$C$33,0),MATCH(L55,'[1]2019'!$M$5:$NZ$5))&gt;2,OR(L130="x",L130="p")),"FH",INDEX('[1]2019'!$M$7:$NZ$33,MATCH($B$128,'[1]2019'!$C$7:$C$33,0),MATCH(L55,'[1]2019'!$M$5:$NZ$5))))</f>
        <v>4</v>
      </c>
      <c r="M129" s="36">
        <f>IF(AND(INDEX('[1]2019'!$M$7:$NZ$33,MATCH($B$128,'[1]2019'!$C$7:$C$33,0),MATCH(M55,'[1]2019'!$M$5:$NZ$5))=0,OR(M130="x",M130="p")),"FH",IF(AND(INDEX('[1]2019'!$M$7:$NZ$33,MATCH($B$128,'[1]2019'!$C$7:$C$33,0),MATCH(M55,'[1]2019'!$M$5:$NZ$5))&gt;2,OR(M130="x",M130="p")),"FH",INDEX('[1]2019'!$M$7:$NZ$33,MATCH($B$128,'[1]2019'!$C$7:$C$33,0),MATCH(M55,'[1]2019'!$M$5:$NZ$5))))</f>
        <v>5</v>
      </c>
      <c r="N129" s="36">
        <f>IF(AND(INDEX('[1]2019'!$M$7:$NZ$33,MATCH($B$128,'[1]2019'!$C$7:$C$33,0),MATCH(N55,'[1]2019'!$M$5:$NZ$5))=0,OR(N130="x",N130="p")),"FH",IF(AND(INDEX('[1]2019'!$M$7:$NZ$33,MATCH($B$128,'[1]2019'!$C$7:$C$33,0),MATCH(N55,'[1]2019'!$M$5:$NZ$5))&gt;2,OR(N130="x",N130="p")),"FH",INDEX('[1]2019'!$M$7:$NZ$33,MATCH($B$128,'[1]2019'!$C$7:$C$33,0),MATCH(N55,'[1]2019'!$M$5:$NZ$5))))</f>
        <v>4</v>
      </c>
      <c r="O129" s="36">
        <f>IF(AND(INDEX('[1]2019'!$M$7:$NZ$33,MATCH($B$128,'[1]2019'!$C$7:$C$33,0),MATCH(O55,'[1]2019'!$M$5:$NZ$5))=0,OR(O130="x",O130="p")),"FH",IF(AND(INDEX('[1]2019'!$M$7:$NZ$33,MATCH($B$128,'[1]2019'!$C$7:$C$33,0),MATCH(O55,'[1]2019'!$M$5:$NZ$5))&gt;2,OR(O130="x",O130="p")),"FH",INDEX('[1]2019'!$M$7:$NZ$33,MATCH($B$128,'[1]2019'!$C$7:$C$33,0),MATCH(O55,'[1]2019'!$M$5:$NZ$5))))</f>
        <v>4</v>
      </c>
      <c r="P129" s="36">
        <f>IF(AND(INDEX('[1]2019'!$M$7:$NZ$33,MATCH($B$128,'[1]2019'!$C$7:$C$33,0),MATCH(P55,'[1]2019'!$M$5:$NZ$5))=0,OR(P130="x",P130="p")),"FH",IF(AND(INDEX('[1]2019'!$M$7:$NZ$33,MATCH($B$128,'[1]2019'!$C$7:$C$33,0),MATCH(P55,'[1]2019'!$M$5:$NZ$5))&gt;2,OR(P130="x",P130="p")),"FH",INDEX('[1]2019'!$M$7:$NZ$33,MATCH($B$128,'[1]2019'!$C$7:$C$33,0),MATCH(P55,'[1]2019'!$M$5:$NZ$5))))</f>
        <v>4</v>
      </c>
      <c r="Q129" s="36">
        <f>IF(AND(INDEX('[1]2019'!$M$7:$NZ$33,MATCH($B$128,'[1]2019'!$C$7:$C$33,0),MATCH(Q55,'[1]2019'!$M$5:$NZ$5))=0,OR(Q130="x",Q130="p")),"FH",IF(AND(INDEX('[1]2019'!$M$7:$NZ$33,MATCH($B$128,'[1]2019'!$C$7:$C$33,0),MATCH(Q55,'[1]2019'!$M$5:$NZ$5))&gt;2,OR(Q130="x",Q130="p")),"FH",INDEX('[1]2019'!$M$7:$NZ$33,MATCH($B$128,'[1]2019'!$C$7:$C$33,0),MATCH(Q55,'[1]2019'!$M$5:$NZ$5))))</f>
        <v>0</v>
      </c>
      <c r="R129" s="36">
        <f>IF(AND(INDEX('[1]2019'!$M$7:$NZ$33,MATCH($B$128,'[1]2019'!$C$7:$C$33,0),MATCH(R55,'[1]2019'!$M$5:$NZ$5))=0,OR(R130="x",R130="p")),"FH",IF(AND(INDEX('[1]2019'!$M$7:$NZ$33,MATCH($B$128,'[1]2019'!$C$7:$C$33,0),MATCH(R55,'[1]2019'!$M$5:$NZ$5))&gt;2,OR(R130="x",R130="p")),"FH",INDEX('[1]2019'!$M$7:$NZ$33,MATCH($B$128,'[1]2019'!$C$7:$C$33,0),MATCH(R55,'[1]2019'!$M$5:$NZ$5))))</f>
        <v>0</v>
      </c>
      <c r="S129" s="36">
        <f>IF(AND(INDEX('[1]2019'!$M$7:$NZ$33,MATCH($B$128,'[1]2019'!$C$7:$C$33,0),MATCH(S55,'[1]2019'!$M$5:$NZ$5))=0,OR(S130="x",S130="p")),"FH",IF(AND(INDEX('[1]2019'!$M$7:$NZ$33,MATCH($B$128,'[1]2019'!$C$7:$C$33,0),MATCH(S55,'[1]2019'!$M$5:$NZ$5))&gt;2,OR(S130="x",S130="p")),"FH",INDEX('[1]2019'!$M$7:$NZ$33,MATCH($B$128,'[1]2019'!$C$7:$C$33,0),MATCH(S55,'[1]2019'!$M$5:$NZ$5))))</f>
        <v>4</v>
      </c>
      <c r="T129" s="36">
        <f>IF(AND(INDEX('[1]2019'!$M$7:$NZ$33,MATCH($B$128,'[1]2019'!$C$7:$C$33,0),MATCH(T55,'[1]2019'!$M$5:$NZ$5))=0,OR(T130="x",T130="p")),"FH",IF(AND(INDEX('[1]2019'!$M$7:$NZ$33,MATCH($B$128,'[1]2019'!$C$7:$C$33,0),MATCH(T55,'[1]2019'!$M$5:$NZ$5))&gt;2,OR(T130="x",T130="p")),"FH",INDEX('[1]2019'!$M$7:$NZ$33,MATCH($B$128,'[1]2019'!$C$7:$C$33,0),MATCH(T55,'[1]2019'!$M$5:$NZ$5))))</f>
        <v>4</v>
      </c>
      <c r="U129" s="36">
        <f>IF(AND(INDEX('[1]2019'!$M$7:$NZ$33,MATCH($B$128,'[1]2019'!$C$7:$C$33,0),MATCH(U55,'[1]2019'!$M$5:$NZ$5))=0,OR(U130="x",U130="p")),"FH",IF(AND(INDEX('[1]2019'!$M$7:$NZ$33,MATCH($B$128,'[1]2019'!$C$7:$C$33,0),MATCH(U55,'[1]2019'!$M$5:$NZ$5))&gt;2,OR(U130="x",U130="p")),"FH",INDEX('[1]2019'!$M$7:$NZ$33,MATCH($B$128,'[1]2019'!$C$7:$C$33,0),MATCH(U55,'[1]2019'!$M$5:$NZ$5))))</f>
        <v>1</v>
      </c>
      <c r="V129" s="36">
        <f>IF(AND(INDEX('[1]2019'!$M$7:$NZ$33,MATCH($B$128,'[1]2019'!$C$7:$C$33,0),MATCH(V55,'[1]2019'!$M$5:$NZ$5))=0,OR(V130="x",V130="p")),"FH",IF(AND(INDEX('[1]2019'!$M$7:$NZ$33,MATCH($B$128,'[1]2019'!$C$7:$C$33,0),MATCH(V55,'[1]2019'!$M$5:$NZ$5))&gt;2,OR(V130="x",V130="p")),"FH",INDEX('[1]2019'!$M$7:$NZ$33,MATCH($B$128,'[1]2019'!$C$7:$C$33,0),MATCH(V55,'[1]2019'!$M$5:$NZ$5))))</f>
        <v>1</v>
      </c>
      <c r="W129" s="36">
        <f>IF(AND(INDEX('[1]2019'!$M$7:$NZ$33,MATCH($B$128,'[1]2019'!$C$7:$C$33,0),MATCH(W55,'[1]2019'!$M$5:$NZ$5))=0,OR(W130="x",W130="p")),"FH",IF(AND(INDEX('[1]2019'!$M$7:$NZ$33,MATCH($B$128,'[1]2019'!$C$7:$C$33,0),MATCH(W55,'[1]2019'!$M$5:$NZ$5))&gt;2,OR(W130="x",W130="p")),"FH",INDEX('[1]2019'!$M$7:$NZ$33,MATCH($B$128,'[1]2019'!$C$7:$C$33,0),MATCH(W55,'[1]2019'!$M$5:$NZ$5))))</f>
        <v>1</v>
      </c>
      <c r="X129" s="36">
        <f>IF(AND(INDEX('[1]2019'!$M$7:$NZ$33,MATCH($B$128,'[1]2019'!$C$7:$C$33,0),MATCH(X55,'[1]2019'!$M$5:$NZ$5))=0,OR(X130="x",X130="p")),"FH",IF(AND(INDEX('[1]2019'!$M$7:$NZ$33,MATCH($B$128,'[1]2019'!$C$7:$C$33,0),MATCH(X55,'[1]2019'!$M$5:$NZ$5))&gt;2,OR(X130="x",X130="p")),"FH",INDEX('[1]2019'!$M$7:$NZ$33,MATCH($B$128,'[1]2019'!$C$7:$C$33,0),MATCH(X55,'[1]2019'!$M$5:$NZ$5))))</f>
        <v>0</v>
      </c>
      <c r="Y129" s="36">
        <f>IF(AND(INDEX('[1]2019'!$M$7:$NZ$33,MATCH($B$128,'[1]2019'!$C$7:$C$33,0),MATCH(Y55,'[1]2019'!$M$5:$NZ$5))=0,OR(Y130="x",Y130="p")),"FH",IF(AND(INDEX('[1]2019'!$M$7:$NZ$33,MATCH($B$128,'[1]2019'!$C$7:$C$33,0),MATCH(Y55,'[1]2019'!$M$5:$NZ$5))&gt;2,OR(Y130="x",Y130="p")),"FH",INDEX('[1]2019'!$M$7:$NZ$33,MATCH($B$128,'[1]2019'!$C$7:$C$33,0),MATCH(Y55,'[1]2019'!$M$5:$NZ$5))))</f>
        <v>0</v>
      </c>
      <c r="Z129" s="36">
        <f>IF(AND(INDEX('[1]2019'!$M$7:$NZ$33,MATCH($B$128,'[1]2019'!$C$7:$C$33,0),MATCH(Z55,'[1]2019'!$M$5:$NZ$5))=0,OR(Z130="x",Z130="p")),"FH",IF(AND(INDEX('[1]2019'!$M$7:$NZ$33,MATCH($B$128,'[1]2019'!$C$7:$C$33,0),MATCH(Z55,'[1]2019'!$M$5:$NZ$5))&gt;2,OR(Z130="x",Z130="p")),"FH",INDEX('[1]2019'!$M$7:$NZ$33,MATCH($B$128,'[1]2019'!$C$7:$C$33,0),MATCH(Z55,'[1]2019'!$M$5:$NZ$5))))</f>
        <v>2</v>
      </c>
      <c r="AA129" s="36">
        <f>IF(AND(INDEX('[1]2019'!$M$7:$NZ$33,MATCH($B$128,'[1]2019'!$C$7:$C$33,0),MATCH(AA55,'[1]2019'!$M$5:$NZ$5))=0,OR(AA130="x",AA130="p")),"FH",IF(AND(INDEX('[1]2019'!$M$7:$NZ$33,MATCH($B$128,'[1]2019'!$C$7:$C$33,0),MATCH(AA55,'[1]2019'!$M$5:$NZ$5))&gt;2,OR(AA130="x",AA130="p")),"FH",INDEX('[1]2019'!$M$7:$NZ$33,MATCH($B$128,'[1]2019'!$C$7:$C$33,0),MATCH(AA55,'[1]2019'!$M$5:$NZ$5))))</f>
        <v>2</v>
      </c>
      <c r="AB129" s="36">
        <f>IF(AND(INDEX('[1]2019'!$M$7:$NZ$33,MATCH($B$128,'[1]2019'!$C$7:$C$33,0),MATCH(AB55,'[1]2019'!$M$5:$NZ$5))=0,OR(AB130="x",AB130="p")),"FH",IF(AND(INDEX('[1]2019'!$M$7:$NZ$33,MATCH($B$128,'[1]2019'!$C$7:$C$33,0),MATCH(AB55,'[1]2019'!$M$5:$NZ$5))&gt;2,OR(AB130="x",AB130="p")),"FH",INDEX('[1]2019'!$M$7:$NZ$33,MATCH($B$128,'[1]2019'!$C$7:$C$33,0),MATCH(AB55,'[1]2019'!$M$5:$NZ$5))))</f>
        <v>2</v>
      </c>
      <c r="AC129" s="36" t="str">
        <f>IF(AND(INDEX('[1]2019'!$M$7:$NZ$33,MATCH($B$128,'[1]2019'!$C$7:$C$33,0),MATCH(AC55,'[1]2019'!$M$5:$NZ$5))=0,OR(AC130="x",AC130="p")),"FH",IF(AND(INDEX('[1]2019'!$M$7:$NZ$33,MATCH($B$128,'[1]2019'!$C$7:$C$33,0),MATCH(AC55,'[1]2019'!$M$5:$NZ$5))&gt;2,OR(AC130="x",AC130="p")),"FH",INDEX('[1]2019'!$M$7:$NZ$33,MATCH($B$128,'[1]2019'!$C$7:$C$33,0),MATCH(AC55,'[1]2019'!$M$5:$NZ$5))))</f>
        <v>FH</v>
      </c>
      <c r="AD129" s="36">
        <f>IF(AND(INDEX('[1]2019'!$M$7:$NZ$33,MATCH($B$128,'[1]2019'!$C$7:$C$33,0),MATCH(AD55,'[1]2019'!$M$5:$NZ$5))=0,OR(AD130="x",AD130="p")),"FH",IF(AND(INDEX('[1]2019'!$M$7:$NZ$33,MATCH($B$128,'[1]2019'!$C$7:$C$33,0),MATCH(AD55,'[1]2019'!$M$5:$NZ$5))&gt;2,OR(AD130="x",AD130="p")),"FH",INDEX('[1]2019'!$M$7:$NZ$33,MATCH($B$128,'[1]2019'!$C$7:$C$33,0),MATCH(AD55,'[1]2019'!$M$5:$NZ$5))))</f>
        <v>2</v>
      </c>
      <c r="AE129" s="36">
        <f>IF(AND(INDEX('[1]2019'!$M$7:$NZ$33,MATCH($B$128,'[1]2019'!$C$7:$C$33,0),MATCH(AE55,'[1]2019'!$M$5:$NZ$5))=0,OR(AE130="x",AE130="p")),"FH",IF(AND(INDEX('[1]2019'!$M$7:$NZ$33,MATCH($B$128,'[1]2019'!$C$7:$C$33,0),MATCH(AE55,'[1]2019'!$M$5:$NZ$5))&gt;2,OR(AE130="x",AE130="p")),"FH",INDEX('[1]2019'!$M$7:$NZ$33,MATCH($B$128,'[1]2019'!$C$7:$C$33,0),MATCH(AE55,'[1]2019'!$M$5:$NZ$5))))</f>
        <v>2</v>
      </c>
      <c r="AF129" s="36">
        <f>IF(AND(INDEX('[1]2019'!$M$7:$NZ$33,MATCH($B$128,'[1]2019'!$C$7:$C$33,0),MATCH(AF55,'[1]2019'!$M$5:$NZ$5))=0,OR(AF130="x",AF130="p")),"FH",IF(AND(INDEX('[1]2019'!$M$7:$NZ$33,MATCH($B$128,'[1]2019'!$C$7:$C$33,0),MATCH(AF55,'[1]2019'!$M$5:$NZ$5))&gt;2,OR(AF130="x",AF130="p")),"FH",INDEX('[1]2019'!$M$7:$NZ$33,MATCH($B$128,'[1]2019'!$C$7:$C$33,0),MATCH(AF55,'[1]2019'!$M$5:$NZ$5))))</f>
        <v>2</v>
      </c>
      <c r="AG129" s="36" t="str">
        <f>IF(AND(INDEX('[1]2019'!$M$7:$NZ$33,MATCH($B$128,'[1]2019'!$C$7:$C$33,0),MATCH(AG55,'[1]2019'!$M$5:$NZ$5))=0,OR(AG130="x",AG130="p")),"FH",IF(AND(INDEX('[1]2019'!$M$7:$NZ$33,MATCH($B$128,'[1]2019'!$C$7:$C$33,0),MATCH(AG55,'[1]2019'!$M$5:$NZ$5))&gt;2,OR(AG130="x",AG130="p")),"FH",INDEX('[1]2019'!$M$7:$NZ$33,MATCH($B$128,'[1]2019'!$C$7:$C$33,0),MATCH(AG55,'[1]2019'!$M$5:$NZ$5))))</f>
        <v>FH</v>
      </c>
      <c r="AH129" s="36">
        <f>IF(AND(INDEX('[1]2019'!$M$7:$NZ$33,MATCH($B$128,'[1]2019'!$C$7:$C$33,0),MATCH(AH55,'[1]2019'!$M$5:$NZ$5))=0,OR(AH130="x",AH130="p")),"FH",IF(AND(INDEX('[1]2019'!$M$7:$NZ$33,MATCH($B$128,'[1]2019'!$C$7:$C$33,0),MATCH(AH55,'[1]2019'!$M$5:$NZ$5))&gt;2,OR(AH130="x",AH130="p")),"FH",INDEX('[1]2019'!$M$7:$NZ$33,MATCH($B$128,'[1]2019'!$C$7:$C$33,0),MATCH(AH55,'[1]2019'!$M$5:$NZ$5))))</f>
        <v>0</v>
      </c>
      <c r="AI129" s="36">
        <f>IF(AND(INDEX('[1]2019'!$M$7:$NZ$33,MATCH($B$128,'[1]2019'!$C$7:$C$33,0),MATCH(AI55,'[1]2019'!$M$5:$NZ$5))=0,OR(AI130="x",AI130="p")),"FH",IF(AND(INDEX('[1]2019'!$M$7:$NZ$33,MATCH($B$128,'[1]2019'!$C$7:$C$33,0),MATCH(AI55,'[1]2019'!$M$5:$NZ$5))&gt;2,OR(AI130="x",AI130="p")),"FH",INDEX('[1]2019'!$M$7:$NZ$33,MATCH($B$128,'[1]2019'!$C$7:$C$33,0),MATCH(AI55,'[1]2019'!$M$5:$NZ$5))))</f>
        <v>0</v>
      </c>
      <c r="AJ129" s="36">
        <f>IF(AND(INDEX('[1]2019'!$M$7:$NZ$33,MATCH($B$128,'[1]2019'!$C$7:$C$33,0),MATCH(AJ55,'[1]2019'!$M$5:$NZ$5))=0,OR(AJ130="x",AJ130="p")),"FH",IF(AND(INDEX('[1]2019'!$M$7:$NZ$33,MATCH($B$128,'[1]2019'!$C$7:$C$33,0),MATCH(AJ55,'[1]2019'!$M$5:$NZ$5))&gt;2,OR(AJ130="x",AJ130="p")),"FH",INDEX('[1]2019'!$M$7:$NZ$33,MATCH($B$128,'[1]2019'!$C$7:$C$33,0),MATCH(AJ55,'[1]2019'!$M$5:$NZ$5))))</f>
        <v>2</v>
      </c>
      <c r="AK129" s="36">
        <f>IF(AND(INDEX('[1]2019'!$M$7:$NZ$33,MATCH($B$128,'[1]2019'!$C$7:$C$33,0),MATCH(AK55,'[1]2019'!$M$5:$NZ$5))=0,OR(AK130="x",AK130="p")),"FH",IF(AND(INDEX('[1]2019'!$M$7:$NZ$33,MATCH($B$128,'[1]2019'!$C$7:$C$33,0),MATCH(AK55,'[1]2019'!$M$5:$NZ$5))&gt;2,OR(AK130="x",AK130="p")),"FH",INDEX('[1]2019'!$M$7:$NZ$33,MATCH($B$128,'[1]2019'!$C$7:$C$33,0),MATCH(AK55,'[1]2019'!$M$5:$NZ$5))))</f>
        <v>2</v>
      </c>
      <c r="AL129" s="36">
        <f>IF(AND(INDEX('[1]2019'!$M$7:$NZ$33,MATCH($B$128,'[1]2019'!$C$7:$C$33,0),MATCH(AL55,'[1]2019'!$M$5:$NZ$5))=0,OR(AL130="x",AL130="p")),"FH",IF(AND(INDEX('[1]2019'!$M$7:$NZ$33,MATCH($B$128,'[1]2019'!$C$7:$C$33,0),MATCH(AL55,'[1]2019'!$M$5:$NZ$5))&gt;2,OR(AL130="x",AL130="p")),"FH",INDEX('[1]2019'!$M$7:$NZ$33,MATCH($B$128,'[1]2019'!$C$7:$C$33,0),MATCH(AL55,'[1]2019'!$M$5:$NZ$5))))</f>
        <v>0</v>
      </c>
      <c r="AM129" s="36">
        <f>IF(AND(INDEX('[1]2019'!$M$7:$NZ$33,MATCH($B$128,'[1]2019'!$C$7:$C$33,0),MATCH(AM55,'[1]2019'!$M$5:$NZ$5))=0,OR(AM130="x",AM130="p")),"FH",IF(AND(INDEX('[1]2019'!$M$7:$NZ$33,MATCH($B$128,'[1]2019'!$C$7:$C$33,0),MATCH(AM55,'[1]2019'!$M$5:$NZ$5))&gt;2,OR(AM130="x",AM130="p")),"FH",INDEX('[1]2019'!$M$7:$NZ$33,MATCH($B$128,'[1]2019'!$C$7:$C$33,0),MATCH(AM55,'[1]2019'!$M$5:$NZ$5))))</f>
        <v>0</v>
      </c>
      <c r="AN129" s="37">
        <f>IF(AND(INDEX('[1]2019'!$M$7:$NZ$33,MATCH($B$128,'[1]2019'!$C$7:$C$33,0),MATCH(AN55,'[1]2019'!$M$5:$NZ$5))=0,OR(AN130="x",AN130="p")),"FH",IF(AND(INDEX('[1]2019'!$M$7:$NZ$33,MATCH($B$128,'[1]2019'!$C$7:$C$33,0),MATCH(AN55,'[1]2019'!$M$5:$NZ$5))&gt;2,OR(AN130="x",AN130="p")),"FH",INDEX('[1]2019'!$M$7:$NZ$33,MATCH($B$128,'[1]2019'!$C$7:$C$33,0),MATCH(AN55,'[1]2019'!$M$5:$NZ$5))))</f>
        <v>1</v>
      </c>
      <c r="AO129" s="36">
        <f>IF(AND(INDEX('[1]2019'!$M$7:$NZ$33,MATCH($B$128,'[1]2019'!$C$7:$C$33,0),MATCH(AO55,'[1]2019'!$M$5:$NZ$5))=0,OR(AO130="x",AO130="p")),"FH",IF(AND(INDEX('[1]2019'!$M$7:$NZ$33,MATCH($B$128,'[1]2019'!$C$7:$C$33,0),MATCH(AO55,'[1]2019'!$M$5:$NZ$5))&gt;2,OR(AO130="x",AO130="p")),"FH",INDEX('[1]2019'!$M$7:$NZ$33,MATCH($B$128,'[1]2019'!$C$7:$C$33,0),MATCH(AO55,'[1]2019'!$M$5:$NZ$5))))</f>
        <v>1</v>
      </c>
      <c r="AP129" s="36">
        <f>IF(AND(INDEX('[1]2019'!$M$7:$NZ$33,MATCH($B$128,'[1]2019'!$C$7:$C$33,0),MATCH(AP55,'[1]2019'!$M$5:$NZ$5))=0,OR(AP130="x",AP130="p")),"FH",IF(AND(INDEX('[1]2019'!$M$7:$NZ$33,MATCH($B$128,'[1]2019'!$C$7:$C$33,0),MATCH(AP55,'[1]2019'!$M$5:$NZ$5))&gt;2,OR(AP130="x",AP130="p")),"FH",INDEX('[1]2019'!$M$7:$NZ$33,MATCH($B$128,'[1]2019'!$C$7:$C$33,0),MATCH(AP55,'[1]2019'!$M$5:$NZ$5))))</f>
        <v>1</v>
      </c>
      <c r="AQ129" s="36">
        <f>IF(AND(INDEX('[1]2019'!$M$7:$NZ$33,MATCH($B$128,'[1]2019'!$C$7:$C$33,0),MATCH(AQ55,'[1]2019'!$M$5:$NZ$5))=0,OR(AQ130="x",AQ130="p")),"FH",IF(AND(INDEX('[1]2019'!$M$7:$NZ$33,MATCH($B$128,'[1]2019'!$C$7:$C$33,0),MATCH(AQ55,'[1]2019'!$M$5:$NZ$5))&gt;2,OR(AQ130="x",AQ130="p")),"FH",INDEX('[1]2019'!$M$7:$NZ$33,MATCH($B$128,'[1]2019'!$C$7:$C$33,0),MATCH(AQ55,'[1]2019'!$M$5:$NZ$5))))</f>
        <v>1</v>
      </c>
      <c r="AR129" s="36">
        <f>IF(AND(INDEX('[1]2019'!$M$7:$NZ$33,MATCH($B$128,'[1]2019'!$C$7:$C$33,0),MATCH(AR55,'[1]2019'!$M$5:$NZ$5))=0,OR(AR130="x",AR130="p")),"FH",IF(AND(INDEX('[1]2019'!$M$7:$NZ$33,MATCH($B$128,'[1]2019'!$C$7:$C$33,0),MATCH(AR55,'[1]2019'!$M$5:$NZ$5))&gt;2,OR(AR130="x",AR130="p")),"FH",INDEX('[1]2019'!$M$7:$NZ$33,MATCH($B$128,'[1]2019'!$C$7:$C$33,0),MATCH(AR55,'[1]2019'!$M$5:$NZ$5))))</f>
        <v>1</v>
      </c>
      <c r="AS129" s="36">
        <f>IF(AND(INDEX('[1]2019'!$M$7:$NZ$33,MATCH($B$128,'[1]2019'!$C$7:$C$33,0),MATCH(AS55,'[1]2019'!$M$5:$NZ$5))=0,OR(AS130="x",AS130="p")),"FH",IF(AND(INDEX('[1]2019'!$M$7:$NZ$33,MATCH($B$128,'[1]2019'!$C$7:$C$33,0),MATCH(AS55,'[1]2019'!$M$5:$NZ$5))&gt;2,OR(AS130="x",AS130="p")),"FH",INDEX('[1]2019'!$M$7:$NZ$33,MATCH($B$128,'[1]2019'!$C$7:$C$33,0),MATCH(AS55,'[1]2019'!$M$5:$NZ$5))))</f>
        <v>0</v>
      </c>
      <c r="AT129" s="36">
        <f>IF(AND(INDEX('[1]2019'!$M$7:$NZ$33,MATCH($B$128,'[1]2019'!$C$7:$C$33,0),MATCH(AT55,'[1]2019'!$M$5:$NZ$5))=0,OR(AT130="x",AT130="p")),"FH",IF(AND(INDEX('[1]2019'!$M$7:$NZ$33,MATCH($B$128,'[1]2019'!$C$7:$C$33,0),MATCH(AT55,'[1]2019'!$M$5:$NZ$5))&gt;2,OR(AT130="x",AT130="p")),"FH",INDEX('[1]2019'!$M$7:$NZ$33,MATCH($B$128,'[1]2019'!$C$7:$C$33,0),MATCH(AT55,'[1]2019'!$M$5:$NZ$5))))</f>
        <v>0</v>
      </c>
      <c r="AU129" s="36">
        <f>IF(AND(INDEX('[1]2019'!$M$7:$NZ$33,MATCH($B$128,'[1]2019'!$C$7:$C$33,0),MATCH(AU55,'[1]2019'!$M$5:$NZ$5))=0,OR(AU130="x",AU130="p")),"FH",IF(AND(INDEX('[1]2019'!$M$7:$NZ$33,MATCH($B$128,'[1]2019'!$C$7:$C$33,0),MATCH(AU55,'[1]2019'!$M$5:$NZ$5))&gt;2,OR(AU130="x",AU130="p")),"FH",INDEX('[1]2019'!$M$7:$NZ$33,MATCH($B$128,'[1]2019'!$C$7:$C$33,0),MATCH(AU55,'[1]2019'!$M$5:$NZ$5))))</f>
        <v>1</v>
      </c>
      <c r="AV129" s="36">
        <f>IF(AND(INDEX('[1]2019'!$M$7:$NZ$33,MATCH($B$128,'[1]2019'!$C$7:$C$33,0),MATCH(AV55,'[1]2019'!$M$5:$NZ$5))=0,OR(AV130="x",AV130="p")),"FH",IF(AND(INDEX('[1]2019'!$M$7:$NZ$33,MATCH($B$128,'[1]2019'!$C$7:$C$33,0),MATCH(AV55,'[1]2019'!$M$5:$NZ$5))&gt;2,OR(AV130="x",AV130="p")),"FH",INDEX('[1]2019'!$M$7:$NZ$33,MATCH($B$128,'[1]2019'!$C$7:$C$33,0),MATCH(AV55,'[1]2019'!$M$5:$NZ$5))))</f>
        <v>1</v>
      </c>
      <c r="AW129" s="36">
        <f>IF(AND(INDEX('[1]2019'!$M$7:$NZ$33,MATCH($B$128,'[1]2019'!$C$7:$C$33,0),MATCH(AW55,'[1]2019'!$M$5:$NZ$5))=0,OR(AW130="x",AW130="p")),"FH",IF(AND(INDEX('[1]2019'!$M$7:$NZ$33,MATCH($B$128,'[1]2019'!$C$7:$C$33,0),MATCH(AW55,'[1]2019'!$M$5:$NZ$5))&gt;2,OR(AW130="x",AW130="p")),"FH",INDEX('[1]2019'!$M$7:$NZ$33,MATCH($B$128,'[1]2019'!$C$7:$C$33,0),MATCH(AW55,'[1]2019'!$M$5:$NZ$5))))</f>
        <v>1</v>
      </c>
      <c r="AX129" s="36">
        <f>IF(AND(INDEX('[1]2019'!$M$7:$NZ$33,MATCH($B$128,'[1]2019'!$C$7:$C$33,0),MATCH(AX55,'[1]2019'!$M$5:$NZ$5))=0,OR(AX130="x",AX130="p")),"FH",IF(AND(INDEX('[1]2019'!$M$7:$NZ$33,MATCH($B$128,'[1]2019'!$C$7:$C$33,0),MATCH(AX55,'[1]2019'!$M$5:$NZ$5))&gt;2,OR(AX130="x",AX130="p")),"FH",INDEX('[1]2019'!$M$7:$NZ$33,MATCH($B$128,'[1]2019'!$C$7:$C$33,0),MATCH(AX55,'[1]2019'!$M$5:$NZ$5))))</f>
        <v>1</v>
      </c>
      <c r="AY129" s="36">
        <f>IF(AND(INDEX('[1]2019'!$M$7:$NZ$33,MATCH($B$128,'[1]2019'!$C$7:$C$33,0),MATCH(AY55,'[1]2019'!$M$5:$NZ$5))=0,OR(AY130="x",AY130="p")),"FH",IF(AND(INDEX('[1]2019'!$M$7:$NZ$33,MATCH($B$128,'[1]2019'!$C$7:$C$33,0),MATCH(AY55,'[1]2019'!$M$5:$NZ$5))&gt;2,OR(AY130="x",AY130="p")),"FH",INDEX('[1]2019'!$M$7:$NZ$33,MATCH($B$128,'[1]2019'!$C$7:$C$33,0),MATCH(AY55,'[1]2019'!$M$5:$NZ$5))))</f>
        <v>1</v>
      </c>
      <c r="AZ129" s="36">
        <f>IF(AND(INDEX('[1]2019'!$M$7:$NZ$33,MATCH($B$128,'[1]2019'!$C$7:$C$33,0),MATCH(AZ55,'[1]2019'!$M$5:$NZ$5))=0,OR(AZ130="x",AZ130="p")),"FH",IF(AND(INDEX('[1]2019'!$M$7:$NZ$33,MATCH($B$128,'[1]2019'!$C$7:$C$33,0),MATCH(AZ55,'[1]2019'!$M$5:$NZ$5))&gt;2,OR(AZ130="x",AZ130="p")),"FH",INDEX('[1]2019'!$M$7:$NZ$33,MATCH($B$128,'[1]2019'!$C$7:$C$33,0),MATCH(AZ55,'[1]2019'!$M$5:$NZ$5))))</f>
        <v>0</v>
      </c>
      <c r="BA129" s="36">
        <f>IF(AND(INDEX('[1]2019'!$M$7:$NZ$33,MATCH($B$128,'[1]2019'!$C$7:$C$33,0),MATCH(BA55,'[1]2019'!$M$5:$NZ$5))=0,OR(BA130="x",BA130="p")),"FH",IF(AND(INDEX('[1]2019'!$M$7:$NZ$33,MATCH($B$128,'[1]2019'!$C$7:$C$33,0),MATCH(BA55,'[1]2019'!$M$5:$NZ$5))&gt;2,OR(BA130="x",BA130="p")),"FH",INDEX('[1]2019'!$M$7:$NZ$33,MATCH($B$128,'[1]2019'!$C$7:$C$33,0),MATCH(BA55,'[1]2019'!$M$5:$NZ$5))))</f>
        <v>0</v>
      </c>
      <c r="BB129" s="36">
        <f>IF(AND(INDEX('[1]2019'!$M$7:$NZ$33,MATCH($B$128,'[1]2019'!$C$7:$C$33,0),MATCH(BB55,'[1]2019'!$M$5:$NZ$5))=0,OR(BB130="x",BB130="p")),"FH",IF(AND(INDEX('[1]2019'!$M$7:$NZ$33,MATCH($B$128,'[1]2019'!$C$7:$C$33,0),MATCH(BB55,'[1]2019'!$M$5:$NZ$5))&gt;2,OR(BB130="x",BB130="p")),"FH",INDEX('[1]2019'!$M$7:$NZ$33,MATCH($B$128,'[1]2019'!$C$7:$C$33,0),MATCH(BB55,'[1]2019'!$M$5:$NZ$5))))</f>
        <v>0</v>
      </c>
      <c r="BC129" s="36">
        <f>IF(AND(INDEX('[1]2019'!$M$7:$NZ$33,MATCH($B$128,'[1]2019'!$C$7:$C$33,0),MATCH(BC55,'[1]2019'!$M$5:$NZ$5))=0,OR(BC130="x",BC130="p")),"FH",IF(AND(INDEX('[1]2019'!$M$7:$NZ$33,MATCH($B$128,'[1]2019'!$C$7:$C$33,0),MATCH(BC55,'[1]2019'!$M$5:$NZ$5))&gt;2,OR(BC130="x",BC130="p")),"FH",INDEX('[1]2019'!$M$7:$NZ$33,MATCH($B$128,'[1]2019'!$C$7:$C$33,0),MATCH(BC55,'[1]2019'!$M$5:$NZ$5))))</f>
        <v>0</v>
      </c>
      <c r="BD129" s="36">
        <f>IF(AND(INDEX('[1]2019'!$M$7:$NZ$33,MATCH($B$128,'[1]2019'!$C$7:$C$33,0),MATCH(BD55,'[1]2019'!$M$5:$NZ$5))=0,OR(BD130="x",BD130="p")),"FH",IF(AND(INDEX('[1]2019'!$M$7:$NZ$33,MATCH($B$128,'[1]2019'!$C$7:$C$33,0),MATCH(BD55,'[1]2019'!$M$5:$NZ$5))&gt;2,OR(BD130="x",BD130="p")),"FH",INDEX('[1]2019'!$M$7:$NZ$33,MATCH($B$128,'[1]2019'!$C$7:$C$33,0),MATCH(BD55,'[1]2019'!$M$5:$NZ$5))))</f>
        <v>2</v>
      </c>
      <c r="BE129" s="36">
        <f>IF(AND(INDEX('[1]2019'!$M$7:$NZ$33,MATCH($B$128,'[1]2019'!$C$7:$C$33,0),MATCH(BE55,'[1]2019'!$M$5:$NZ$5))=0,OR(BE130="x",BE130="p")),"FH",IF(AND(INDEX('[1]2019'!$M$7:$NZ$33,MATCH($B$128,'[1]2019'!$C$7:$C$33,0),MATCH(BE55,'[1]2019'!$M$5:$NZ$5))&gt;2,OR(BE130="x",BE130="p")),"FH",INDEX('[1]2019'!$M$7:$NZ$33,MATCH($B$128,'[1]2019'!$C$7:$C$33,0),MATCH(BE55,'[1]2019'!$M$5:$NZ$5))))</f>
        <v>2</v>
      </c>
      <c r="BF129" s="36">
        <f>IF(AND(INDEX('[1]2019'!$M$7:$NZ$33,MATCH($B$128,'[1]2019'!$C$7:$C$33,0),MATCH(BF55,'[1]2019'!$M$5:$NZ$5))=0,OR(BF130="x",BF130="p")),"FH",IF(AND(INDEX('[1]2019'!$M$7:$NZ$33,MATCH($B$128,'[1]2019'!$C$7:$C$33,0),MATCH(BF55,'[1]2019'!$M$5:$NZ$5))&gt;2,OR(BF130="x",BF130="p")),"FH",INDEX('[1]2019'!$M$7:$NZ$33,MATCH($B$128,'[1]2019'!$C$7:$C$33,0),MATCH(BF55,'[1]2019'!$M$5:$NZ$5))))</f>
        <v>2</v>
      </c>
      <c r="BG129" s="36">
        <f>IF(AND(INDEX('[1]2019'!$M$7:$NZ$33,MATCH($B$128,'[1]2019'!$C$7:$C$33,0),MATCH(BG55,'[1]2019'!$M$5:$NZ$5))=0,OR(BG130="x",BG130="p")),"FH",IF(AND(INDEX('[1]2019'!$M$7:$NZ$33,MATCH($B$128,'[1]2019'!$C$7:$C$33,0),MATCH(BG55,'[1]2019'!$M$5:$NZ$5))&gt;2,OR(BG130="x",BG130="p")),"FH",INDEX('[1]2019'!$M$7:$NZ$33,MATCH($B$128,'[1]2019'!$C$7:$C$33,0),MATCH(BG55,'[1]2019'!$M$5:$NZ$5))))</f>
        <v>2</v>
      </c>
      <c r="BH129" s="36">
        <f>IF(AND(INDEX('[1]2019'!$M$7:$NZ$33,MATCH($B$128,'[1]2019'!$C$7:$C$33,0),MATCH(BH55,'[1]2019'!$M$5:$NZ$5))=0,OR(BH130="x",BH130="p")),"FH",IF(AND(INDEX('[1]2019'!$M$7:$NZ$33,MATCH($B$128,'[1]2019'!$C$7:$C$33,0),MATCH(BH55,'[1]2019'!$M$5:$NZ$5))&gt;2,OR(BH130="x",BH130="p")),"FH",INDEX('[1]2019'!$M$7:$NZ$33,MATCH($B$128,'[1]2019'!$C$7:$C$33,0),MATCH(BH55,'[1]2019'!$M$5:$NZ$5))))</f>
        <v>2</v>
      </c>
      <c r="BI129" s="36">
        <f>IF(AND(INDEX('[1]2019'!$M$7:$NZ$33,MATCH($B$128,'[1]2019'!$C$7:$C$33,0),MATCH(BI55,'[1]2019'!$M$5:$NZ$5))=0,OR(BI130="x",BI130="p")),"FH",IF(AND(INDEX('[1]2019'!$M$7:$NZ$33,MATCH($B$128,'[1]2019'!$C$7:$C$33,0),MATCH(BI55,'[1]2019'!$M$5:$NZ$5))&gt;2,OR(BI130="x",BI130="p")),"FH",INDEX('[1]2019'!$M$7:$NZ$33,MATCH($B$128,'[1]2019'!$C$7:$C$33,0),MATCH(BI55,'[1]2019'!$M$5:$NZ$5))))</f>
        <v>3</v>
      </c>
      <c r="BJ129" s="36">
        <f>IF(AND(INDEX('[1]2019'!$M$7:$NZ$33,MATCH($B$128,'[1]2019'!$C$7:$C$33,0),MATCH(BJ55,'[1]2019'!$M$5:$NZ$5))=0,OR(BJ130="x",BJ130="p")),"FH",IF(AND(INDEX('[1]2019'!$M$7:$NZ$33,MATCH($B$128,'[1]2019'!$C$7:$C$33,0),MATCH(BJ55,'[1]2019'!$M$5:$NZ$5))&gt;2,OR(BJ130="x",BJ130="p")),"FH",INDEX('[1]2019'!$M$7:$NZ$33,MATCH($B$128,'[1]2019'!$C$7:$C$33,0),MATCH(BJ55,'[1]2019'!$M$5:$NZ$5))))</f>
        <v>3</v>
      </c>
      <c r="BK129" s="36">
        <f>IF(AND(INDEX('[1]2019'!$M$7:$NZ$33,MATCH($B$128,'[1]2019'!$C$7:$C$33,0),MATCH(BK55,'[1]2019'!$M$5:$NZ$5))=0,OR(BK130="x",BK130="p")),"FH",IF(AND(INDEX('[1]2019'!$M$7:$NZ$33,MATCH($B$128,'[1]2019'!$C$7:$C$33,0),MATCH(BK55,'[1]2019'!$M$5:$NZ$5))&gt;2,OR(BK130="x",BK130="p")),"FH",INDEX('[1]2019'!$M$7:$NZ$33,MATCH($B$128,'[1]2019'!$C$7:$C$33,0),MATCH(BK55,'[1]2019'!$M$5:$NZ$5))))</f>
        <v>3</v>
      </c>
      <c r="BL129" s="36">
        <f>IF(AND(INDEX('[1]2019'!$M$7:$NZ$33,MATCH($B$128,'[1]2019'!$C$7:$C$33,0),MATCH(BL55,'[1]2019'!$M$5:$NZ$5))=0,OR(BL130="x",BL130="p")),"FH",IF(AND(INDEX('[1]2019'!$M$7:$NZ$33,MATCH($B$128,'[1]2019'!$C$7:$C$33,0),MATCH(BL55,'[1]2019'!$M$5:$NZ$5))&gt;2,OR(BL130="x",BL130="p")),"FH",INDEX('[1]2019'!$M$7:$NZ$33,MATCH($B$128,'[1]2019'!$C$7:$C$33,0),MATCH(BL55,'[1]2019'!$M$5:$NZ$5))))</f>
        <v>3</v>
      </c>
      <c r="BM129" s="36">
        <f>IF(AND(INDEX('[1]2019'!$M$7:$NZ$33,MATCH($B$128,'[1]2019'!$C$7:$C$33,0),MATCH(BM55,'[1]2019'!$M$5:$NZ$5))=0,OR(BM130="x",BM130="p")),"FH",IF(AND(INDEX('[1]2019'!$M$7:$NZ$33,MATCH($B$128,'[1]2019'!$C$7:$C$33,0),MATCH(BM55,'[1]2019'!$M$5:$NZ$5))&gt;2,OR(BM130="x",BM130="p")),"FH",INDEX('[1]2019'!$M$7:$NZ$33,MATCH($B$128,'[1]2019'!$C$7:$C$33,0),MATCH(BM55,'[1]2019'!$M$5:$NZ$5))))</f>
        <v>3</v>
      </c>
      <c r="BN129" s="36">
        <f>IF(AND(INDEX('[1]2019'!$M$7:$NZ$33,MATCH($B$128,'[1]2019'!$C$7:$C$33,0),MATCH(BN55,'[1]2019'!$M$5:$NZ$5))=0,OR(BN130="x",BN130="p")),"FH",IF(AND(INDEX('[1]2019'!$M$7:$NZ$33,MATCH($B$128,'[1]2019'!$C$7:$C$33,0),MATCH(BN55,'[1]2019'!$M$5:$NZ$5))&gt;2,OR(BN130="x",BN130="p")),"FH",INDEX('[1]2019'!$M$7:$NZ$33,MATCH($B$128,'[1]2019'!$C$7:$C$33,0),MATCH(BN55,'[1]2019'!$M$5:$NZ$5))))</f>
        <v>0</v>
      </c>
      <c r="BO129" s="36">
        <f>IF(AND(INDEX('[1]2019'!$M$7:$NZ$33,MATCH($B$128,'[1]2019'!$C$7:$C$33,0),MATCH(BO55,'[1]2019'!$M$5:$NZ$5))=0,OR(BO130="x",BO130="p")),"FH",IF(AND(INDEX('[1]2019'!$M$7:$NZ$33,MATCH($B$128,'[1]2019'!$C$7:$C$33,0),MATCH(BO55,'[1]2019'!$M$5:$NZ$5))&gt;2,OR(BO130="x",BO130="p")),"FH",INDEX('[1]2019'!$M$7:$NZ$33,MATCH($B$128,'[1]2019'!$C$7:$C$33,0),MATCH(BO55,'[1]2019'!$M$5:$NZ$5))))</f>
        <v>0</v>
      </c>
      <c r="BP129" s="36">
        <f>IF(AND(INDEX('[1]2019'!$M$7:$NZ$33,MATCH($B$128,'[1]2019'!$C$7:$C$33,0),MATCH(BP55,'[1]2019'!$M$5:$NZ$5))=0,OR(BP130="x",BP130="p")),"FH",IF(AND(INDEX('[1]2019'!$M$7:$NZ$33,MATCH($B$128,'[1]2019'!$C$7:$C$33,0),MATCH(BP55,'[1]2019'!$M$5:$NZ$5))&gt;2,OR(BP130="x",BP130="p")),"FH",INDEX('[1]2019'!$M$7:$NZ$33,MATCH($B$128,'[1]2019'!$C$7:$C$33,0),MATCH(BP55,'[1]2019'!$M$5:$NZ$5))))</f>
        <v>2</v>
      </c>
      <c r="BQ129" s="36">
        <f>IF(AND(INDEX('[1]2019'!$M$7:$NZ$33,MATCH($B$128,'[1]2019'!$C$7:$C$33,0),MATCH(BQ55,'[1]2019'!$M$5:$NZ$5))=0,OR(BQ130="x",BQ130="p")),"FH",IF(AND(INDEX('[1]2019'!$M$7:$NZ$33,MATCH($B$128,'[1]2019'!$C$7:$C$33,0),MATCH(BQ55,'[1]2019'!$M$5:$NZ$5))&gt;2,OR(BQ130="x",BQ130="p")),"FH",INDEX('[1]2019'!$M$7:$NZ$33,MATCH($B$128,'[1]2019'!$C$7:$C$33,0),MATCH(BQ55,'[1]2019'!$M$5:$NZ$5))))</f>
        <v>2</v>
      </c>
      <c r="BR129" s="36">
        <f>IF(AND(INDEX('[1]2019'!$M$7:$NZ$33,MATCH($B$128,'[1]2019'!$C$7:$C$33,0),MATCH(BR55,'[1]2019'!$M$5:$NZ$5))=0,OR(BR130="x",BR130="p")),"FH",IF(AND(INDEX('[1]2019'!$M$7:$NZ$33,MATCH($B$128,'[1]2019'!$C$7:$C$33,0),MATCH(BR55,'[1]2019'!$M$5:$NZ$5))&gt;2,OR(BR130="x",BR130="p")),"FH",INDEX('[1]2019'!$M$7:$NZ$33,MATCH($B$128,'[1]2019'!$C$7:$C$33,0),MATCH(BR55,'[1]2019'!$M$5:$NZ$5))))</f>
        <v>2</v>
      </c>
      <c r="BS129" s="36">
        <f>IF(AND(INDEX('[1]2019'!$M$7:$NZ$33,MATCH($B$128,'[1]2019'!$C$7:$C$33,0),MATCH(BS55,'[1]2019'!$M$5:$NZ$5))=0,OR(BS130="x",BS130="p")),"FH",IF(AND(INDEX('[1]2019'!$M$7:$NZ$33,MATCH($B$128,'[1]2019'!$C$7:$C$33,0),MATCH(BS55,'[1]2019'!$M$5:$NZ$5))&gt;2,OR(BS130="x",BS130="p")),"FH",INDEX('[1]2019'!$M$7:$NZ$33,MATCH($B$128,'[1]2019'!$C$7:$C$33,0),MATCH(BS55,'[1]2019'!$M$5:$NZ$5))))</f>
        <v>2</v>
      </c>
      <c r="BT129" s="36">
        <f>IF(AND(INDEX('[1]2019'!$M$7:$NZ$33,MATCH($B$128,'[1]2019'!$C$7:$C$33,0),MATCH(BT55,'[1]2019'!$M$5:$NZ$5))=0,OR(BT130="x",BT130="p")),"FH",IF(AND(INDEX('[1]2019'!$M$7:$NZ$33,MATCH($B$128,'[1]2019'!$C$7:$C$33,0),MATCH(BT55,'[1]2019'!$M$5:$NZ$5))&gt;2,OR(BT130="x",BT130="p")),"FH",INDEX('[1]2019'!$M$7:$NZ$33,MATCH($B$128,'[1]2019'!$C$7:$C$33,0),MATCH(BT55,'[1]2019'!$M$5:$NZ$5))))</f>
        <v>3</v>
      </c>
      <c r="BU129" s="36">
        <f>IF(AND(INDEX('[1]2019'!$M$7:$NZ$33,MATCH($B$128,'[1]2019'!$C$7:$C$33,0),MATCH(BU55,'[1]2019'!$M$5:$NZ$5))=0,OR(BU130="x",BU130="p")),"FH",IF(AND(INDEX('[1]2019'!$M$7:$NZ$33,MATCH($B$128,'[1]2019'!$C$7:$C$33,0),MATCH(BU55,'[1]2019'!$M$5:$NZ$5))&gt;2,OR(BU130="x",BU130="p")),"FH",INDEX('[1]2019'!$M$7:$NZ$33,MATCH($B$128,'[1]2019'!$C$7:$C$33,0),MATCH(BU55,'[1]2019'!$M$5:$NZ$5))))</f>
        <v>0</v>
      </c>
      <c r="BV129" s="36">
        <f>IF(AND(INDEX('[1]2019'!$M$7:$NZ$33,MATCH($B$128,'[1]2019'!$C$7:$C$33,0),MATCH(BV55,'[1]2019'!$M$5:$NZ$5))=0,OR(BV130="x",BV130="p")),"FH",IF(AND(INDEX('[1]2019'!$M$7:$NZ$33,MATCH($B$128,'[1]2019'!$C$7:$C$33,0),MATCH(BV55,'[1]2019'!$M$5:$NZ$5))&gt;2,OR(BV130="x",BV130="p")),"FH",INDEX('[1]2019'!$M$7:$NZ$33,MATCH($B$128,'[1]2019'!$C$7:$C$33,0),MATCH(BV55,'[1]2019'!$M$5:$NZ$5))))</f>
        <v>0</v>
      </c>
      <c r="BW129" s="36">
        <f>IF(AND(INDEX('[1]2019'!$M$7:$NZ$33,MATCH($B$128,'[1]2019'!$C$7:$C$33,0),MATCH(BW55,'[1]2019'!$M$5:$NZ$5))=0,OR(BW130="x",BW130="p")),"FH",IF(AND(INDEX('[1]2019'!$M$7:$NZ$33,MATCH($B$128,'[1]2019'!$C$7:$C$33,0),MATCH(BW55,'[1]2019'!$M$5:$NZ$5))&gt;2,OR(BW130="x",BW130="p")),"FH",INDEX('[1]2019'!$M$7:$NZ$33,MATCH($B$128,'[1]2019'!$C$7:$C$33,0),MATCH(BW55,'[1]2019'!$M$5:$NZ$5))))</f>
        <v>0</v>
      </c>
      <c r="BX129" s="36">
        <f>IF(AND(INDEX('[1]2019'!$M$7:$NZ$33,MATCH($B$128,'[1]2019'!$C$7:$C$33,0),MATCH(BX55,'[1]2019'!$M$5:$NZ$5))=0,OR(BX130="x",BX130="p")),"FH",IF(AND(INDEX('[1]2019'!$M$7:$NZ$33,MATCH($B$128,'[1]2019'!$C$7:$C$33,0),MATCH(BX55,'[1]2019'!$M$5:$NZ$5))&gt;2,OR(BX130="x",BX130="p")),"FH",INDEX('[1]2019'!$M$7:$NZ$33,MATCH($B$128,'[1]2019'!$C$7:$C$33,0),MATCH(BX55,'[1]2019'!$M$5:$NZ$5))))</f>
        <v>0</v>
      </c>
      <c r="BY129" s="36">
        <f>IF(AND(INDEX('[1]2019'!$M$7:$NZ$33,MATCH($B$128,'[1]2019'!$C$7:$C$33,0),MATCH(BY55,'[1]2019'!$M$5:$NZ$5))=0,OR(BY130="x",BY130="p")),"FH",IF(AND(INDEX('[1]2019'!$M$7:$NZ$33,MATCH($B$128,'[1]2019'!$C$7:$C$33,0),MATCH(BY55,'[1]2019'!$M$5:$NZ$5))&gt;2,OR(BY130="x",BY130="p")),"FH",INDEX('[1]2019'!$M$7:$NZ$33,MATCH($B$128,'[1]2019'!$C$7:$C$33,0),MATCH(BY55,'[1]2019'!$M$5:$NZ$5))))</f>
        <v>2</v>
      </c>
      <c r="BZ129" s="36">
        <f>IF(AND(INDEX('[1]2019'!$M$7:$NZ$33,MATCH($B$128,'[1]2019'!$C$7:$C$33,0),MATCH(BZ55,'[1]2019'!$M$5:$NZ$5))=0,OR(BZ130="x",BZ130="p")),"FH",IF(AND(INDEX('[1]2019'!$M$7:$NZ$33,MATCH($B$128,'[1]2019'!$C$7:$C$33,0),MATCH(BZ55,'[1]2019'!$M$5:$NZ$5))&gt;2,OR(BZ130="x",BZ130="p")),"FH",INDEX('[1]2019'!$M$7:$NZ$33,MATCH($B$128,'[1]2019'!$C$7:$C$33,0),MATCH(BZ55,'[1]2019'!$M$5:$NZ$5))))</f>
        <v>2</v>
      </c>
      <c r="CA129" s="36">
        <f>IF(AND(INDEX('[1]2019'!$M$7:$NZ$33,MATCH($B$128,'[1]2019'!$C$7:$C$33,0),MATCH(CA55,'[1]2019'!$M$5:$NZ$5))=0,OR(CA130="x",CA130="p")),"FH",IF(AND(INDEX('[1]2019'!$M$7:$NZ$33,MATCH($B$128,'[1]2019'!$C$7:$C$33,0),MATCH(CA55,'[1]2019'!$M$5:$NZ$5))&gt;2,OR(CA130="x",CA130="p")),"FH",INDEX('[1]2019'!$M$7:$NZ$33,MATCH($B$128,'[1]2019'!$C$7:$C$33,0),MATCH(CA55,'[1]2019'!$M$5:$NZ$5))))</f>
        <v>2</v>
      </c>
      <c r="CB129" s="36">
        <f>IF(AND(INDEX('[1]2019'!$M$7:$NZ$33,MATCH($B$128,'[1]2019'!$C$7:$C$33,0),MATCH(CB55,'[1]2019'!$M$5:$NZ$5))=0,OR(CB130="x",CB130="p")),"FH",IF(AND(INDEX('[1]2019'!$M$7:$NZ$33,MATCH($B$128,'[1]2019'!$C$7:$C$33,0),MATCH(CB55,'[1]2019'!$M$5:$NZ$5))&gt;2,OR(CB130="x",CB130="p")),"FH",INDEX('[1]2019'!$M$7:$NZ$33,MATCH($B$128,'[1]2019'!$C$7:$C$33,0),MATCH(CB55,'[1]2019'!$M$5:$NZ$5))))</f>
        <v>2</v>
      </c>
      <c r="CC129" s="36">
        <f>IF(AND(INDEX('[1]2019'!$M$7:$NZ$33,MATCH($B$128,'[1]2019'!$C$7:$C$33,0),MATCH(CC55,'[1]2019'!$M$5:$NZ$5))=0,OR(CC130="x",CC130="p")),"FH",IF(AND(INDEX('[1]2019'!$M$7:$NZ$33,MATCH($B$128,'[1]2019'!$C$7:$C$33,0),MATCH(CC55,'[1]2019'!$M$5:$NZ$5))&gt;2,OR(CC130="x",CC130="p")),"FH",INDEX('[1]2019'!$M$7:$NZ$33,MATCH($B$128,'[1]2019'!$C$7:$C$33,0),MATCH(CC55,'[1]2019'!$M$5:$NZ$5))))</f>
        <v>2</v>
      </c>
      <c r="CD129" s="36" t="str">
        <f>IF(AND(INDEX('[1]2019'!$M$7:$NZ$33,MATCH($B$128,'[1]2019'!$C$7:$C$33,0),MATCH(CD55,'[1]2019'!$M$5:$NZ$5))=0,OR(CD130="x",CD130="p")),"FH",IF(AND(INDEX('[1]2019'!$M$7:$NZ$33,MATCH($B$128,'[1]2019'!$C$7:$C$33,0),MATCH(CD55,'[1]2019'!$M$5:$NZ$5))&gt;2,OR(CD130="x",CD130="p")),"FH",INDEX('[1]2019'!$M$7:$NZ$33,MATCH($B$128,'[1]2019'!$C$7:$C$33,0),MATCH(CD55,'[1]2019'!$M$5:$NZ$5))))</f>
        <v>FH</v>
      </c>
      <c r="CE129" s="36">
        <f>IF(AND(INDEX('[1]2019'!$M$7:$NZ$33,MATCH($B$128,'[1]2019'!$C$7:$C$33,0),MATCH(CE55,'[1]2019'!$M$5:$NZ$5))=0,OR(CE130="x",CE130="p")),"FH",IF(AND(INDEX('[1]2019'!$M$7:$NZ$33,MATCH($B$128,'[1]2019'!$C$7:$C$33,0),MATCH(CE55,'[1]2019'!$M$5:$NZ$5))&gt;2,OR(CE130="x",CE130="p")),"FH",INDEX('[1]2019'!$M$7:$NZ$33,MATCH($B$128,'[1]2019'!$C$7:$C$33,0),MATCH(CE55,'[1]2019'!$M$5:$NZ$5))))</f>
        <v>1</v>
      </c>
      <c r="CF129" s="36">
        <f>IF(AND(INDEX('[1]2019'!$M$7:$NZ$33,MATCH($B$128,'[1]2019'!$C$7:$C$33,0),MATCH(CF55,'[1]2019'!$M$5:$NZ$5))=0,OR(CF130="x",CF130="p")),"FH",IF(AND(INDEX('[1]2019'!$M$7:$NZ$33,MATCH($B$128,'[1]2019'!$C$7:$C$33,0),MATCH(CF55,'[1]2019'!$M$5:$NZ$5))&gt;2,OR(CF130="x",CF130="p")),"FH",INDEX('[1]2019'!$M$7:$NZ$33,MATCH($B$128,'[1]2019'!$C$7:$C$33,0),MATCH(CF55,'[1]2019'!$M$5:$NZ$5))))</f>
        <v>1</v>
      </c>
      <c r="CG129" s="36">
        <f>IF(AND(INDEX('[1]2019'!$M$7:$NZ$33,MATCH($B$128,'[1]2019'!$C$7:$C$33,0),MATCH(CG55,'[1]2019'!$M$5:$NZ$5))=0,OR(CG130="x",CG130="p")),"FH",IF(AND(INDEX('[1]2019'!$M$7:$NZ$33,MATCH($B$128,'[1]2019'!$C$7:$C$33,0),MATCH(CG55,'[1]2019'!$M$5:$NZ$5))&gt;2,OR(CG130="x",CG130="p")),"FH",INDEX('[1]2019'!$M$7:$NZ$33,MATCH($B$128,'[1]2019'!$C$7:$C$33,0),MATCH(CG55,'[1]2019'!$M$5:$NZ$5))))</f>
        <v>1</v>
      </c>
      <c r="CH129" s="36">
        <f>IF(AND(INDEX('[1]2019'!$M$7:$NZ$33,MATCH($B$128,'[1]2019'!$C$7:$C$33,0),MATCH(CH55,'[1]2019'!$M$5:$NZ$5))=0,OR(CH130="x",CH130="p")),"FH",IF(AND(INDEX('[1]2019'!$M$7:$NZ$33,MATCH($B$128,'[1]2019'!$C$7:$C$33,0),MATCH(CH55,'[1]2019'!$M$5:$NZ$5))&gt;2,OR(CH130="x",CH130="p")),"FH",INDEX('[1]2019'!$M$7:$NZ$33,MATCH($B$128,'[1]2019'!$C$7:$C$33,0),MATCH(CH55,'[1]2019'!$M$5:$NZ$5))))</f>
        <v>1</v>
      </c>
      <c r="CI129" s="36">
        <f>IF(AND(INDEX('[1]2019'!$M$7:$NZ$33,MATCH($B$128,'[1]2019'!$C$7:$C$33,0),MATCH(CI55,'[1]2019'!$M$5:$NZ$5))=0,OR(CI130="x",CI130="p")),"FH",IF(AND(INDEX('[1]2019'!$M$7:$NZ$33,MATCH($B$128,'[1]2019'!$C$7:$C$33,0),MATCH(CI55,'[1]2019'!$M$5:$NZ$5))&gt;2,OR(CI130="x",CI130="p")),"FH",INDEX('[1]2019'!$M$7:$NZ$33,MATCH($B$128,'[1]2019'!$C$7:$C$33,0),MATCH(CI55,'[1]2019'!$M$5:$NZ$5))))</f>
        <v>0</v>
      </c>
      <c r="CJ129" s="36">
        <f>IF(AND(INDEX('[1]2019'!$M$7:$NZ$33,MATCH($B$128,'[1]2019'!$C$7:$C$33,0),MATCH(CJ55,'[1]2019'!$M$5:$NZ$5))=0,OR(CJ130="x",CJ130="p")),"FH",IF(AND(INDEX('[1]2019'!$M$7:$NZ$33,MATCH($B$128,'[1]2019'!$C$7:$C$33,0),MATCH(CJ55,'[1]2019'!$M$5:$NZ$5))&gt;2,OR(CJ130="x",CJ130="p")),"FH",INDEX('[1]2019'!$M$7:$NZ$33,MATCH($B$128,'[1]2019'!$C$7:$C$33,0),MATCH(CJ55,'[1]2019'!$M$5:$NZ$5))))</f>
        <v>0</v>
      </c>
      <c r="CK129" s="36">
        <f>IF(AND(INDEX('[1]2019'!$M$7:$NZ$33,MATCH($B$128,'[1]2019'!$C$7:$C$33,0),MATCH(CK55,'[1]2019'!$M$5:$NZ$5))=0,OR(CK130="x",CK130="p")),"FH",IF(AND(INDEX('[1]2019'!$M$7:$NZ$33,MATCH($B$128,'[1]2019'!$C$7:$C$33,0),MATCH(CK55,'[1]2019'!$M$5:$NZ$5))&gt;2,OR(CK130="x",CK130="p")),"FH",INDEX('[1]2019'!$M$7:$NZ$33,MATCH($B$128,'[1]2019'!$C$7:$C$33,0),MATCH(CK55,'[1]2019'!$M$5:$NZ$5))))</f>
        <v>1</v>
      </c>
      <c r="CL129" s="36">
        <f>IF(AND(INDEX('[1]2019'!$M$7:$NZ$33,MATCH($B$128,'[1]2019'!$C$7:$C$33,0),MATCH(CL55,'[1]2019'!$M$5:$NZ$5))=0,OR(CL130="x",CL130="p")),"FH",IF(AND(INDEX('[1]2019'!$M$7:$NZ$33,MATCH($B$128,'[1]2019'!$C$7:$C$33,0),MATCH(CL55,'[1]2019'!$M$5:$NZ$5))&gt;2,OR(CL130="x",CL130="p")),"FH",INDEX('[1]2019'!$M$7:$NZ$33,MATCH($B$128,'[1]2019'!$C$7:$C$33,0),MATCH(CL55,'[1]2019'!$M$5:$NZ$5))))</f>
        <v>1</v>
      </c>
      <c r="CM129" s="36">
        <f>IF(AND(INDEX('[1]2019'!$M$7:$NZ$33,MATCH($B$128,'[1]2019'!$C$7:$C$33,0),MATCH(CM55,'[1]2019'!$M$5:$NZ$5))=0,OR(CM130="x",CM130="p")),"FH",IF(AND(INDEX('[1]2019'!$M$7:$NZ$33,MATCH($B$128,'[1]2019'!$C$7:$C$33,0),MATCH(CM55,'[1]2019'!$M$5:$NZ$5))&gt;2,OR(CM130="x",CM130="p")),"FH",INDEX('[1]2019'!$M$7:$NZ$33,MATCH($B$128,'[1]2019'!$C$7:$C$33,0),MATCH(CM55,'[1]2019'!$M$5:$NZ$5))))</f>
        <v>1</v>
      </c>
      <c r="CN129" s="36">
        <f>IF(AND(INDEX('[1]2019'!$M$7:$NZ$33,MATCH($B$128,'[1]2019'!$C$7:$C$33,0),MATCH(CN55,'[1]2019'!$M$5:$NZ$5))=0,OR(CN130="x",CN130="p")),"FH",IF(AND(INDEX('[1]2019'!$M$7:$NZ$33,MATCH($B$128,'[1]2019'!$C$7:$C$33,0),MATCH(CN55,'[1]2019'!$M$5:$NZ$5))&gt;2,OR(CN130="x",CN130="p")),"FH",INDEX('[1]2019'!$M$7:$NZ$33,MATCH($B$128,'[1]2019'!$C$7:$C$33,0),MATCH(CN55,'[1]2019'!$M$5:$NZ$5))))</f>
        <v>1</v>
      </c>
      <c r="CO129" s="36">
        <f>IF(AND(INDEX('[1]2019'!$M$7:$NZ$33,MATCH($B$128,'[1]2019'!$C$7:$C$33,0),MATCH(CO55,'[1]2019'!$M$5:$NZ$5))=0,OR(CO130="x",CO130="p")),"FH",IF(AND(INDEX('[1]2019'!$M$7:$NZ$33,MATCH($B$128,'[1]2019'!$C$7:$C$33,0),MATCH(CO55,'[1]2019'!$M$5:$NZ$5))&gt;2,OR(CO130="x",CO130="p")),"FH",INDEX('[1]2019'!$M$7:$NZ$33,MATCH($B$128,'[1]2019'!$C$7:$C$33,0),MATCH(CO55,'[1]2019'!$M$5:$NZ$5))))</f>
        <v>1</v>
      </c>
      <c r="CP129" s="36">
        <f>IF(AND(INDEX('[1]2019'!$M$7:$NZ$33,MATCH($B$128,'[1]2019'!$C$7:$C$33,0),MATCH(CP55,'[1]2019'!$M$5:$NZ$5))=0,OR(CP130="x",CP130="p")),"FH",IF(AND(INDEX('[1]2019'!$M$7:$NZ$33,MATCH($B$128,'[1]2019'!$C$7:$C$33,0),MATCH(CP55,'[1]2019'!$M$5:$NZ$5))&gt;2,OR(CP130="x",CP130="p")),"FH",INDEX('[1]2019'!$M$7:$NZ$33,MATCH($B$128,'[1]2019'!$C$7:$C$33,0),MATCH(CP55,'[1]2019'!$M$5:$NZ$5))))</f>
        <v>0</v>
      </c>
      <c r="CQ129" s="36">
        <f>IF(AND(INDEX('[1]2019'!$M$7:$NZ$33,MATCH($B$128,'[1]2019'!$C$7:$C$33,0),MATCH(CQ55,'[1]2019'!$M$5:$NZ$5))=0,OR(CQ130="x",CQ130="p")),"FH",IF(AND(INDEX('[1]2019'!$M$7:$NZ$33,MATCH($B$128,'[1]2019'!$C$7:$C$33,0),MATCH(CQ55,'[1]2019'!$M$5:$NZ$5))&gt;2,OR(CQ130="x",CQ130="p")),"FH",INDEX('[1]2019'!$M$7:$NZ$33,MATCH($B$128,'[1]2019'!$C$7:$C$33,0),MATCH(CQ55,'[1]2019'!$M$5:$NZ$5))))</f>
        <v>0</v>
      </c>
      <c r="CR129" s="36">
        <f>IF(AND(INDEX('[1]2019'!$M$7:$NZ$33,MATCH($B$128,'[1]2019'!$C$7:$C$33,0),MATCH(CR55,'[1]2019'!$M$5:$NZ$5))=0,OR(CR130="x",CR130="p")),"FH",IF(AND(INDEX('[1]2019'!$M$7:$NZ$33,MATCH($B$128,'[1]2019'!$C$7:$C$33,0),MATCH(CR55,'[1]2019'!$M$5:$NZ$5))&gt;2,OR(CR130="x",CR130="p")),"FH",INDEX('[1]2019'!$M$7:$NZ$33,MATCH($B$128,'[1]2019'!$C$7:$C$33,0),MATCH(CR55,'[1]2019'!$M$5:$NZ$5))))</f>
        <v>1</v>
      </c>
      <c r="CS129" s="36">
        <f>IF(AND(INDEX('[1]2019'!$M$7:$NZ$33,MATCH($B$128,'[1]2019'!$C$7:$C$33,0),MATCH(CS55,'[1]2019'!$M$5:$NZ$5))=0,OR(CS130="x",CS130="p")),"FH",IF(AND(INDEX('[1]2019'!$M$7:$NZ$33,MATCH($B$128,'[1]2019'!$C$7:$C$33,0),MATCH(CS55,'[1]2019'!$M$5:$NZ$5))&gt;2,OR(CS130="x",CS130="p")),"FH",INDEX('[1]2019'!$M$7:$NZ$33,MATCH($B$128,'[1]2019'!$C$7:$C$33,0),MATCH(CS55,'[1]2019'!$M$5:$NZ$5))))</f>
        <v>1</v>
      </c>
      <c r="CT129" s="36">
        <f>IF(AND(INDEX('[1]2019'!$M$7:$NZ$33,MATCH($B$128,'[1]2019'!$C$7:$C$33,0),MATCH(CT55,'[1]2019'!$M$5:$NZ$5))=0,OR(CT130="x",CT130="p")),"FH",IF(AND(INDEX('[1]2019'!$M$7:$NZ$33,MATCH($B$128,'[1]2019'!$C$7:$C$33,0),MATCH(CT55,'[1]2019'!$M$5:$NZ$5))&gt;2,OR(CT130="x",CT130="p")),"FH",INDEX('[1]2019'!$M$7:$NZ$33,MATCH($B$128,'[1]2019'!$C$7:$C$33,0),MATCH(CT55,'[1]2019'!$M$5:$NZ$5))))</f>
        <v>1</v>
      </c>
      <c r="CU129" s="36">
        <f>IF(AND(INDEX('[1]2019'!$M$7:$NZ$33,MATCH($B$128,'[1]2019'!$C$7:$C$33,0),MATCH(CU55,'[1]2019'!$M$5:$NZ$5))=0,OR(CU130="x",CU130="p")),"FH",IF(AND(INDEX('[1]2019'!$M$7:$NZ$33,MATCH($B$128,'[1]2019'!$C$7:$C$33,0),MATCH(CU55,'[1]2019'!$M$5:$NZ$5))&gt;2,OR(CU130="x",CU130="p")),"FH",INDEX('[1]2019'!$M$7:$NZ$33,MATCH($B$128,'[1]2019'!$C$7:$C$33,0),MATCH(CU55,'[1]2019'!$M$5:$NZ$5))))</f>
        <v>1</v>
      </c>
      <c r="CV129" s="36">
        <f>IF(AND(INDEX('[1]2019'!$M$7:$NZ$33,MATCH($B$128,'[1]2019'!$C$7:$C$33,0),MATCH(CV55,'[1]2019'!$M$5:$NZ$5))=0,OR(CV130="x",CV130="p")),"FH",IF(AND(INDEX('[1]2019'!$M$7:$NZ$33,MATCH($B$128,'[1]2019'!$C$7:$C$33,0),MATCH(CV55,'[1]2019'!$M$5:$NZ$5))&gt;2,OR(CV130="x",CV130="p")),"FH",INDEX('[1]2019'!$M$7:$NZ$33,MATCH($B$128,'[1]2019'!$C$7:$C$33,0),MATCH(CV55,'[1]2019'!$M$5:$NZ$5))))</f>
        <v>1</v>
      </c>
      <c r="CW129" s="36">
        <f>IF(AND(INDEX('[1]2019'!$M$7:$NZ$33,MATCH($B$128,'[1]2019'!$C$7:$C$33,0),MATCH(CW55,'[1]2019'!$M$5:$NZ$5))=0,OR(CW130="x",CW130="p")),"FH",IF(AND(INDEX('[1]2019'!$M$7:$NZ$33,MATCH($B$128,'[1]2019'!$C$7:$C$33,0),MATCH(CW55,'[1]2019'!$M$5:$NZ$5))&gt;2,OR(CW130="x",CW130="p")),"FH",INDEX('[1]2019'!$M$7:$NZ$33,MATCH($B$128,'[1]2019'!$C$7:$C$33,0),MATCH(CW55,'[1]2019'!$M$5:$NZ$5))))</f>
        <v>0</v>
      </c>
      <c r="CX129" s="36">
        <f>IF(AND(INDEX('[1]2019'!$M$7:$NZ$33,MATCH($B$128,'[1]2019'!$C$7:$C$33,0),MATCH(CX55,'[1]2019'!$M$5:$NZ$5))=0,OR(CX130="x",CX130="p")),"FH",IF(AND(INDEX('[1]2019'!$M$7:$NZ$33,MATCH($B$128,'[1]2019'!$C$7:$C$33,0),MATCH(CX55,'[1]2019'!$M$5:$NZ$5))&gt;2,OR(CX130="x",CX130="p")),"FH",INDEX('[1]2019'!$M$7:$NZ$33,MATCH($B$128,'[1]2019'!$C$7:$C$33,0),MATCH(CX55,'[1]2019'!$M$5:$NZ$5))))</f>
        <v>0</v>
      </c>
      <c r="CY129" s="36">
        <f>IF(AND(INDEX('[1]2019'!$M$7:$NZ$33,MATCH($B$128,'[1]2019'!$C$7:$C$33,0),MATCH(CY55,'[1]2019'!$M$5:$NZ$5))=0,OR(CY130="x",CY130="p")),"FH",IF(AND(INDEX('[1]2019'!$M$7:$NZ$33,MATCH($B$128,'[1]2019'!$C$7:$C$33,0),MATCH(CY55,'[1]2019'!$M$5:$NZ$5))&gt;2,OR(CY130="x",CY130="p")),"FH",INDEX('[1]2019'!$M$7:$NZ$33,MATCH($B$128,'[1]2019'!$C$7:$C$33,0),MATCH(CY55,'[1]2019'!$M$5:$NZ$5))))</f>
        <v>2</v>
      </c>
      <c r="CZ129" s="36">
        <f>IF(AND(INDEX('[1]2019'!$M$7:$NZ$33,MATCH($B$128,'[1]2019'!$C$7:$C$33,0),MATCH(CZ55,'[1]2019'!$M$5:$NZ$5))=0,OR(CZ130="x",CZ130="p")),"FH",IF(AND(INDEX('[1]2019'!$M$7:$NZ$33,MATCH($B$128,'[1]2019'!$C$7:$C$33,0),MATCH(CZ55,'[1]2019'!$M$5:$NZ$5))&gt;2,OR(CZ130="x",CZ130="p")),"FH",INDEX('[1]2019'!$M$7:$NZ$33,MATCH($B$128,'[1]2019'!$C$7:$C$33,0),MATCH(CZ55,'[1]2019'!$M$5:$NZ$5))))</f>
        <v>2</v>
      </c>
      <c r="DA129" s="36">
        <f>IF(AND(INDEX('[1]2019'!$M$7:$NZ$33,MATCH($B$128,'[1]2019'!$C$7:$C$33,0),MATCH(DA55,'[1]2019'!$M$5:$NZ$5))=0,OR(DA130="x",DA130="p")),"FH",IF(AND(INDEX('[1]2019'!$M$7:$NZ$33,MATCH($B$128,'[1]2019'!$C$7:$C$33,0),MATCH(DA55,'[1]2019'!$M$5:$NZ$5))&gt;2,OR(DA130="x",DA130="p")),"FH",INDEX('[1]2019'!$M$7:$NZ$33,MATCH($B$128,'[1]2019'!$C$7:$C$33,0),MATCH(DA55,'[1]2019'!$M$5:$NZ$5))))</f>
        <v>2</v>
      </c>
      <c r="DB129" s="36">
        <f>IF(AND(INDEX('[1]2019'!$M$7:$NZ$33,MATCH($B$128,'[1]2019'!$C$7:$C$33,0),MATCH(DB55,'[1]2019'!$M$5:$NZ$5))=0,OR(DB130="x",DB130="p")),"FH",IF(AND(INDEX('[1]2019'!$M$7:$NZ$33,MATCH($B$128,'[1]2019'!$C$7:$C$33,0),MATCH(DB55,'[1]2019'!$M$5:$NZ$5))&gt;2,OR(DB130="x",DB130="p")),"FH",INDEX('[1]2019'!$M$7:$NZ$33,MATCH($B$128,'[1]2019'!$C$7:$C$33,0),MATCH(DB55,'[1]2019'!$M$5:$NZ$5))))</f>
        <v>2</v>
      </c>
      <c r="DC129" s="36">
        <f>IF(AND(INDEX('[1]2019'!$M$7:$NZ$33,MATCH($B$128,'[1]2019'!$C$7:$C$33,0),MATCH(DC55,'[1]2019'!$M$5:$NZ$5))=0,OR(DC130="x",DC130="p")),"FH",IF(AND(INDEX('[1]2019'!$M$7:$NZ$33,MATCH($B$128,'[1]2019'!$C$7:$C$33,0),MATCH(DC55,'[1]2019'!$M$5:$NZ$5))&gt;2,OR(DC130="x",DC130="p")),"FH",INDEX('[1]2019'!$M$7:$NZ$33,MATCH($B$128,'[1]2019'!$C$7:$C$33,0),MATCH(DC55,'[1]2019'!$M$5:$NZ$5))))</f>
        <v>2</v>
      </c>
      <c r="DD129" s="36">
        <f>IF(AND(INDEX('[1]2019'!$M$7:$NZ$33,MATCH($B$128,'[1]2019'!$C$7:$C$33,0),MATCH(DD55,'[1]2019'!$M$5:$NZ$5))=0,OR(DD130="x",DD130="p")),"FH",IF(AND(INDEX('[1]2019'!$M$7:$NZ$33,MATCH($B$128,'[1]2019'!$C$7:$C$33,0),MATCH(DD55,'[1]2019'!$M$5:$NZ$5))&gt;2,OR(DD130="x",DD130="p")),"FH",INDEX('[1]2019'!$M$7:$NZ$33,MATCH($B$128,'[1]2019'!$C$7:$C$33,0),MATCH(DD55,'[1]2019'!$M$5:$NZ$5))))</f>
        <v>0</v>
      </c>
      <c r="DE129" s="36">
        <f>IF(AND(INDEX('[1]2019'!$M$7:$NZ$33,MATCH($B$128,'[1]2019'!$C$7:$C$33,0),MATCH(DE55,'[1]2019'!$M$5:$NZ$5))=0,OR(DE130="x",DE130="p")),"FH",IF(AND(INDEX('[1]2019'!$M$7:$NZ$33,MATCH($B$128,'[1]2019'!$C$7:$C$33,0),MATCH(DE55,'[1]2019'!$M$5:$NZ$5))&gt;2,OR(DE130="x",DE130="p")),"FH",INDEX('[1]2019'!$M$7:$NZ$33,MATCH($B$128,'[1]2019'!$C$7:$C$33,0),MATCH(DE55,'[1]2019'!$M$5:$NZ$5))))</f>
        <v>0</v>
      </c>
      <c r="DF129" s="36">
        <f>IF(AND(INDEX('[1]2019'!$M$7:$NZ$33,MATCH($B$128,'[1]2019'!$C$7:$C$33,0),MATCH(DF55,'[1]2019'!$M$5:$NZ$5))=0,OR(DF130="x",DF130="p")),"FH",IF(AND(INDEX('[1]2019'!$M$7:$NZ$33,MATCH($B$128,'[1]2019'!$C$7:$C$33,0),MATCH(DF55,'[1]2019'!$M$5:$NZ$5))&gt;2,OR(DF130="x",DF130="p")),"FH",INDEX('[1]2019'!$M$7:$NZ$33,MATCH($B$128,'[1]2019'!$C$7:$C$33,0),MATCH(DF55,'[1]2019'!$M$5:$NZ$5))))</f>
        <v>0</v>
      </c>
      <c r="DG129" s="36">
        <f>IF(AND(INDEX('[1]2019'!$M$7:$NZ$33,MATCH($B$128,'[1]2019'!$C$7:$C$33,0),MATCH(DG55,'[1]2019'!$M$5:$NZ$5))=0,OR(DG130="x",DG130="p")),"FH",IF(AND(INDEX('[1]2019'!$M$7:$NZ$33,MATCH($B$128,'[1]2019'!$C$7:$C$33,0),MATCH(DG55,'[1]2019'!$M$5:$NZ$5))&gt;2,OR(DG130="x",DG130="p")),"FH",INDEX('[1]2019'!$M$7:$NZ$33,MATCH($B$128,'[1]2019'!$C$7:$C$33,0),MATCH(DG55,'[1]2019'!$M$5:$NZ$5))))</f>
        <v>0</v>
      </c>
      <c r="DH129" s="36">
        <f>IF(AND(INDEX('[1]2019'!$M$7:$NZ$33,MATCH($B$128,'[1]2019'!$C$7:$C$33,0),MATCH(DH55,'[1]2019'!$M$5:$NZ$5))=0,OR(DH130="x",DH130="p")),"FH",IF(AND(INDEX('[1]2019'!$M$7:$NZ$33,MATCH($B$128,'[1]2019'!$C$7:$C$33,0),MATCH(DH55,'[1]2019'!$M$5:$NZ$5))&gt;2,OR(DH130="x",DH130="p")),"FH",INDEX('[1]2019'!$M$7:$NZ$33,MATCH($B$128,'[1]2019'!$C$7:$C$33,0),MATCH(DH55,'[1]2019'!$M$5:$NZ$5))))</f>
        <v>2</v>
      </c>
      <c r="DI129" s="36">
        <f>IF(AND(INDEX('[1]2019'!$M$7:$NZ$33,MATCH($B$128,'[1]2019'!$C$7:$C$33,0),MATCH(DI55,'[1]2019'!$M$5:$NZ$5))=0,OR(DI130="x",DI130="p")),"FH",IF(AND(INDEX('[1]2019'!$M$7:$NZ$33,MATCH($B$128,'[1]2019'!$C$7:$C$33,0),MATCH(DI55,'[1]2019'!$M$5:$NZ$5))&gt;2,OR(DI130="x",DI130="p")),"FH",INDEX('[1]2019'!$M$7:$NZ$33,MATCH($B$128,'[1]2019'!$C$7:$C$33,0),MATCH(DI55,'[1]2019'!$M$5:$NZ$5))))</f>
        <v>2</v>
      </c>
      <c r="DJ129" s="36">
        <f>IF(AND(INDEX('[1]2019'!$M$7:$NZ$33,MATCH($B$128,'[1]2019'!$C$7:$C$33,0),MATCH(DJ55,'[1]2019'!$M$5:$NZ$5))=0,OR(DJ130="x",DJ130="p")),"FH",IF(AND(INDEX('[1]2019'!$M$7:$NZ$33,MATCH($B$128,'[1]2019'!$C$7:$C$33,0),MATCH(DJ55,'[1]2019'!$M$5:$NZ$5))&gt;2,OR(DJ130="x",DJ130="p")),"FH",INDEX('[1]2019'!$M$7:$NZ$33,MATCH($B$128,'[1]2019'!$C$7:$C$33,0),MATCH(DJ55,'[1]2019'!$M$5:$NZ$5))))</f>
        <v>2</v>
      </c>
      <c r="DK129" s="36">
        <f>IF(AND(INDEX('[1]2019'!$M$7:$NZ$33,MATCH($B$128,'[1]2019'!$C$7:$C$33,0),MATCH(DK55,'[1]2019'!$M$5:$NZ$5))=0,OR(DK130="x",DK130="p")),"FH",IF(AND(INDEX('[1]2019'!$M$7:$NZ$33,MATCH($B$128,'[1]2019'!$C$7:$C$33,0),MATCH(DK55,'[1]2019'!$M$5:$NZ$5))&gt;2,OR(DK130="x",DK130="p")),"FH",INDEX('[1]2019'!$M$7:$NZ$33,MATCH($B$128,'[1]2019'!$C$7:$C$33,0),MATCH(DK55,'[1]2019'!$M$5:$NZ$5))))</f>
        <v>2</v>
      </c>
      <c r="DL129" s="36">
        <f>IF(AND(INDEX('[1]2019'!$M$7:$NZ$33,MATCH($B$128,'[1]2019'!$C$7:$C$33,0),MATCH(DL55,'[1]2019'!$M$5:$NZ$5))=0,OR(DL130="x",DL130="p")),"FH",IF(AND(INDEX('[1]2019'!$M$7:$NZ$33,MATCH($B$128,'[1]2019'!$C$7:$C$33,0),MATCH(DL55,'[1]2019'!$M$5:$NZ$5))&gt;2,OR(DL130="x",DL130="p")),"FH",INDEX('[1]2019'!$M$7:$NZ$33,MATCH($B$128,'[1]2019'!$C$7:$C$33,0),MATCH(DL55,'[1]2019'!$M$5:$NZ$5))))</f>
        <v>2</v>
      </c>
      <c r="DM129" s="36">
        <f>IF(AND(INDEX('[1]2019'!$M$7:$NZ$33,MATCH($B$128,'[1]2019'!$C$7:$C$33,0),MATCH(DM55,'[1]2019'!$M$5:$NZ$5))=0,OR(DM130="x",DM130="p")),"FH",IF(AND(INDEX('[1]2019'!$M$7:$NZ$33,MATCH($B$128,'[1]2019'!$C$7:$C$33,0),MATCH(DM55,'[1]2019'!$M$5:$NZ$5))&gt;2,OR(DM130="x",DM130="p")),"FH",INDEX('[1]2019'!$M$7:$NZ$33,MATCH($B$128,'[1]2019'!$C$7:$C$33,0),MATCH(DM55,'[1]2019'!$M$5:$NZ$5))))</f>
        <v>3</v>
      </c>
      <c r="DN129" s="36">
        <f>IF(AND(INDEX('[1]2019'!$M$7:$NZ$33,MATCH($B$128,'[1]2019'!$C$7:$C$33,0),MATCH(DN55,'[1]2019'!$M$5:$NZ$5))=0,OR(DN130="x",DN130="p")),"FH",IF(AND(INDEX('[1]2019'!$M$7:$NZ$33,MATCH($B$128,'[1]2019'!$C$7:$C$33,0),MATCH(DN55,'[1]2019'!$M$5:$NZ$5))&gt;2,OR(DN130="x",DN130="p")),"FH",INDEX('[1]2019'!$M$7:$NZ$33,MATCH($B$128,'[1]2019'!$C$7:$C$33,0),MATCH(DN55,'[1]2019'!$M$5:$NZ$5))))</f>
        <v>3</v>
      </c>
      <c r="DO129" s="36">
        <f>IF(AND(INDEX('[1]2019'!$M$7:$NZ$33,MATCH($B$128,'[1]2019'!$C$7:$C$33,0),MATCH(DO55,'[1]2019'!$M$5:$NZ$5))=0,OR(DO130="x",DO130="p")),"FH",IF(AND(INDEX('[1]2019'!$M$7:$NZ$33,MATCH($B$128,'[1]2019'!$C$7:$C$33,0),MATCH(DO55,'[1]2019'!$M$5:$NZ$5))&gt;2,OR(DO130="x",DO130="p")),"FH",INDEX('[1]2019'!$M$7:$NZ$33,MATCH($B$128,'[1]2019'!$C$7:$C$33,0),MATCH(DO55,'[1]2019'!$M$5:$NZ$5))))</f>
        <v>3</v>
      </c>
      <c r="DP129" s="36">
        <f>IF(AND(INDEX('[1]2019'!$M$7:$NZ$33,MATCH($B$128,'[1]2019'!$C$7:$C$33,0),MATCH(DP55,'[1]2019'!$M$5:$NZ$5))=0,OR(DP130="x",DP130="p")),"FH",IF(AND(INDEX('[1]2019'!$M$7:$NZ$33,MATCH($B$128,'[1]2019'!$C$7:$C$33,0),MATCH(DP55,'[1]2019'!$M$5:$NZ$5))&gt;2,OR(DP130="x",DP130="p")),"FH",INDEX('[1]2019'!$M$7:$NZ$33,MATCH($B$128,'[1]2019'!$C$7:$C$33,0),MATCH(DP55,'[1]2019'!$M$5:$NZ$5))))</f>
        <v>3</v>
      </c>
      <c r="DQ129" s="36">
        <f>IF(AND(INDEX('[1]2019'!$M$7:$NZ$33,MATCH($B$128,'[1]2019'!$C$7:$C$33,0),MATCH(DQ55,'[1]2019'!$M$5:$NZ$5))=0,OR(DQ130="x",DQ130="p")),"FH",IF(AND(INDEX('[1]2019'!$M$7:$NZ$33,MATCH($B$128,'[1]2019'!$C$7:$C$33,0),MATCH(DQ55,'[1]2019'!$M$5:$NZ$5))&gt;2,OR(DQ130="x",DQ130="p")),"FH",INDEX('[1]2019'!$M$7:$NZ$33,MATCH($B$128,'[1]2019'!$C$7:$C$33,0),MATCH(DQ55,'[1]2019'!$M$5:$NZ$5))))</f>
        <v>3</v>
      </c>
      <c r="DR129" s="36">
        <f>IF(AND(INDEX('[1]2019'!$M$7:$NZ$33,MATCH($B$128,'[1]2019'!$C$7:$C$33,0),MATCH(DR55,'[1]2019'!$M$5:$NZ$5))=0,OR(DR130="x",DR130="p")),"FH",IF(AND(INDEX('[1]2019'!$M$7:$NZ$33,MATCH($B$128,'[1]2019'!$C$7:$C$33,0),MATCH(DR55,'[1]2019'!$M$5:$NZ$5))&gt;2,OR(DR130="x",DR130="p")),"FH",INDEX('[1]2019'!$M$7:$NZ$33,MATCH($B$128,'[1]2019'!$C$7:$C$33,0),MATCH(DR55,'[1]2019'!$M$5:$NZ$5))))</f>
        <v>0</v>
      </c>
      <c r="DS129" s="36">
        <f>IF(AND(INDEX('[1]2019'!$M$7:$NZ$33,MATCH($B$128,'[1]2019'!$C$7:$C$33,0),MATCH(DS55,'[1]2019'!$M$5:$NZ$5))=0,OR(DS130="x",DS130="p")),"FH",IF(AND(INDEX('[1]2019'!$M$7:$NZ$33,MATCH($B$128,'[1]2019'!$C$7:$C$33,0),MATCH(DS55,'[1]2019'!$M$5:$NZ$5))&gt;2,OR(DS130="x",DS130="p")),"FH",INDEX('[1]2019'!$M$7:$NZ$33,MATCH($B$128,'[1]2019'!$C$7:$C$33,0),MATCH(DS55,'[1]2019'!$M$5:$NZ$5))))</f>
        <v>0</v>
      </c>
      <c r="DT129" s="36">
        <f>IF(AND(INDEX('[1]2019'!$M$7:$NZ$33,MATCH($B$128,'[1]2019'!$C$7:$C$33,0),MATCH(DT55,'[1]2019'!$M$5:$NZ$5))=0,OR(DT130="x",DT130="p")),"FH",IF(AND(INDEX('[1]2019'!$M$7:$NZ$33,MATCH($B$128,'[1]2019'!$C$7:$C$33,0),MATCH(DT55,'[1]2019'!$M$5:$NZ$5))&gt;2,OR(DT130="x",DT130="p")),"FH",INDEX('[1]2019'!$M$7:$NZ$33,MATCH($B$128,'[1]2019'!$C$7:$C$33,0),MATCH(DT55,'[1]2019'!$M$5:$NZ$5))))</f>
        <v>5</v>
      </c>
      <c r="DU129" s="36">
        <f>IF(AND(INDEX('[1]2019'!$M$7:$NZ$33,MATCH($B$128,'[1]2019'!$C$7:$C$33,0),MATCH(DU55,'[1]2019'!$M$5:$NZ$5))=0,OR(DU130="x",DU130="p")),"FH",IF(AND(INDEX('[1]2019'!$M$7:$NZ$33,MATCH($B$128,'[1]2019'!$C$7:$C$33,0),MATCH(DU55,'[1]2019'!$M$5:$NZ$5))&gt;2,OR(DU130="x",DU130="p")),"FH",INDEX('[1]2019'!$M$7:$NZ$33,MATCH($B$128,'[1]2019'!$C$7:$C$33,0),MATCH(DU55,'[1]2019'!$M$5:$NZ$5))))</f>
        <v>3</v>
      </c>
      <c r="DV129" s="36">
        <f>IF(AND(INDEX('[1]2019'!$M$7:$NZ$33,MATCH($B$128,'[1]2019'!$C$7:$C$33,0),MATCH(DV55,'[1]2019'!$M$5:$NZ$5))=0,OR(DV130="x",DV130="p")),"FH",IF(AND(INDEX('[1]2019'!$M$7:$NZ$33,MATCH($B$128,'[1]2019'!$C$7:$C$33,0),MATCH(DV55,'[1]2019'!$M$5:$NZ$5))&gt;2,OR(DV130="x",DV130="p")),"FH",INDEX('[1]2019'!$M$7:$NZ$33,MATCH($B$128,'[1]2019'!$C$7:$C$33,0),MATCH(DV55,'[1]2019'!$M$5:$NZ$5))))</f>
        <v>2</v>
      </c>
      <c r="DW129" s="36">
        <f>IF(AND(INDEX('[1]2019'!$M$7:$NZ$33,MATCH($B$128,'[1]2019'!$C$7:$C$33,0),MATCH(DW55,'[1]2019'!$M$5:$NZ$5))=0,OR(DW130="x",DW130="p")),"FH",IF(AND(INDEX('[1]2019'!$M$7:$NZ$33,MATCH($B$128,'[1]2019'!$C$7:$C$33,0),MATCH(DW55,'[1]2019'!$M$5:$NZ$5))&gt;2,OR(DW130="x",DW130="p")),"FH",INDEX('[1]2019'!$M$7:$NZ$33,MATCH($B$128,'[1]2019'!$C$7:$C$33,0),MATCH(DW55,'[1]2019'!$M$5:$NZ$5))))</f>
        <v>2</v>
      </c>
      <c r="DX129" s="36">
        <f>IF(AND(INDEX('[1]2019'!$M$7:$NZ$33,MATCH($B$128,'[1]2019'!$C$7:$C$33,0),MATCH(DX55,'[1]2019'!$M$5:$NZ$5))=0,OR(DX130="x",DX130="p")),"FH",IF(AND(INDEX('[1]2019'!$M$7:$NZ$33,MATCH($B$128,'[1]2019'!$C$7:$C$33,0),MATCH(DX55,'[1]2019'!$M$5:$NZ$5))&gt;2,OR(DX130="x",DX130="p")),"FH",INDEX('[1]2019'!$M$7:$NZ$33,MATCH($B$128,'[1]2019'!$C$7:$C$33,0),MATCH(DX55,'[1]2019'!$M$5:$NZ$5))))</f>
        <v>2</v>
      </c>
      <c r="DY129" s="36">
        <f>IF(AND(INDEX('[1]2019'!$M$7:$NZ$33,MATCH($B$128,'[1]2019'!$C$7:$C$33,0),MATCH(DY55,'[1]2019'!$M$5:$NZ$5))=0,OR(DY130="x",DY130="p")),"FH",IF(AND(INDEX('[1]2019'!$M$7:$NZ$33,MATCH($B$128,'[1]2019'!$C$7:$C$33,0),MATCH(DY55,'[1]2019'!$M$5:$NZ$5))&gt;2,OR(DY130="x",DY130="p")),"FH",INDEX('[1]2019'!$M$7:$NZ$33,MATCH($B$128,'[1]2019'!$C$7:$C$33,0),MATCH(DY55,'[1]2019'!$M$5:$NZ$5))))</f>
        <v>0</v>
      </c>
      <c r="DZ129" s="36">
        <f>IF(AND(INDEX('[1]2019'!$M$7:$NZ$33,MATCH($B$128,'[1]2019'!$C$7:$C$33,0),MATCH(DZ55,'[1]2019'!$M$5:$NZ$5))=0,OR(DZ130="x",DZ130="p")),"FH",IF(AND(INDEX('[1]2019'!$M$7:$NZ$33,MATCH($B$128,'[1]2019'!$C$7:$C$33,0),MATCH(DZ55,'[1]2019'!$M$5:$NZ$5))&gt;2,OR(DZ130="x",DZ130="p")),"FH",INDEX('[1]2019'!$M$7:$NZ$33,MATCH($B$128,'[1]2019'!$C$7:$C$33,0),MATCH(DZ55,'[1]2019'!$M$5:$NZ$5))))</f>
        <v>0</v>
      </c>
      <c r="EA129" s="36">
        <f>IF(AND(INDEX('[1]2019'!$M$7:$NZ$33,MATCH($B$128,'[1]2019'!$C$7:$C$33,0),MATCH(EA55,'[1]2019'!$M$5:$NZ$5))=0,OR(EA130="x",EA130="p")),"FH",IF(AND(INDEX('[1]2019'!$M$7:$NZ$33,MATCH($B$128,'[1]2019'!$C$7:$C$33,0),MATCH(EA55,'[1]2019'!$M$5:$NZ$5))&gt;2,OR(EA130="x",EA130="p")),"FH",INDEX('[1]2019'!$M$7:$NZ$33,MATCH($B$128,'[1]2019'!$C$7:$C$33,0),MATCH(EA55,'[1]2019'!$M$5:$NZ$5))))</f>
        <v>2</v>
      </c>
      <c r="EB129" s="36">
        <f>IF(AND(INDEX('[1]2019'!$M$7:$NZ$33,MATCH($B$128,'[1]2019'!$C$7:$C$33,0),MATCH(EB55,'[1]2019'!$M$5:$NZ$5))=0,OR(EB130="x",EB130="p")),"FH",IF(AND(INDEX('[1]2019'!$M$7:$NZ$33,MATCH($B$128,'[1]2019'!$C$7:$C$33,0),MATCH(EB55,'[1]2019'!$M$5:$NZ$5))&gt;2,OR(EB130="x",EB130="p")),"FH",INDEX('[1]2019'!$M$7:$NZ$33,MATCH($B$128,'[1]2019'!$C$7:$C$33,0),MATCH(EB55,'[1]2019'!$M$5:$NZ$5))))</f>
        <v>2</v>
      </c>
      <c r="EC129" s="36" t="str">
        <f>IF(AND(INDEX('[1]2019'!$M$7:$NZ$33,MATCH($B$128,'[1]2019'!$C$7:$C$33,0),MATCH(EC55,'[1]2019'!$M$5:$NZ$5))=0,OR(EC130="x",EC130="p")),"FH",IF(AND(INDEX('[1]2019'!$M$7:$NZ$33,MATCH($B$128,'[1]2019'!$C$7:$C$33,0),MATCH(EC55,'[1]2019'!$M$5:$NZ$5))&gt;2,OR(EC130="x",EC130="p")),"FH",INDEX('[1]2019'!$M$7:$NZ$33,MATCH($B$128,'[1]2019'!$C$7:$C$33,0),MATCH(EC55,'[1]2019'!$M$5:$NZ$5))))</f>
        <v>FH</v>
      </c>
      <c r="ED129" s="36" t="str">
        <f>IF(AND(INDEX('[1]2019'!$M$7:$NZ$33,MATCH($B$128,'[1]2019'!$C$7:$C$33,0),MATCH(ED55,'[1]2019'!$M$5:$NZ$5))=0,OR(ED130="x",ED130="p")),"FH",IF(AND(INDEX('[1]2019'!$M$7:$NZ$33,MATCH($B$128,'[1]2019'!$C$7:$C$33,0),MATCH(ED55,'[1]2019'!$M$5:$NZ$5))&gt;2,OR(ED130="x",ED130="p")),"FH",INDEX('[1]2019'!$M$7:$NZ$33,MATCH($B$128,'[1]2019'!$C$7:$C$33,0),MATCH(ED55,'[1]2019'!$M$5:$NZ$5))))</f>
        <v>FH</v>
      </c>
      <c r="EE129" s="36">
        <f>IF(AND(INDEX('[1]2019'!$M$7:$NZ$33,MATCH($B$128,'[1]2019'!$C$7:$C$33,0),MATCH(EE55,'[1]2019'!$M$5:$NZ$5))=0,OR(EE130="x",EE130="p")),"FH",IF(AND(INDEX('[1]2019'!$M$7:$NZ$33,MATCH($B$128,'[1]2019'!$C$7:$C$33,0),MATCH(EE55,'[1]2019'!$M$5:$NZ$5))&gt;2,OR(EE130="x",EE130="p")),"FH",INDEX('[1]2019'!$M$7:$NZ$33,MATCH($B$128,'[1]2019'!$C$7:$C$33,0),MATCH(EE55,'[1]2019'!$M$5:$NZ$5))))</f>
        <v>2</v>
      </c>
      <c r="EF129" s="36">
        <f>IF(AND(INDEX('[1]2019'!$M$7:$NZ$33,MATCH($B$128,'[1]2019'!$C$7:$C$33,0),MATCH(EF55,'[1]2019'!$M$5:$NZ$5))=0,OR(EF130="x",EF130="p")),"FH",IF(AND(INDEX('[1]2019'!$M$7:$NZ$33,MATCH($B$128,'[1]2019'!$C$7:$C$33,0),MATCH(EF55,'[1]2019'!$M$5:$NZ$5))&gt;2,OR(EF130="x",EF130="p")),"FH",INDEX('[1]2019'!$M$7:$NZ$33,MATCH($B$128,'[1]2019'!$C$7:$C$33,0),MATCH(EF55,'[1]2019'!$M$5:$NZ$5))))</f>
        <v>2</v>
      </c>
      <c r="EG129" s="36">
        <f>IF(AND(INDEX('[1]2019'!$M$7:$NZ$33,MATCH($B$128,'[1]2019'!$C$7:$C$33,0),MATCH(EG55,'[1]2019'!$M$5:$NZ$5))=0,OR(EG130="x",EG130="p")),"FH",IF(AND(INDEX('[1]2019'!$M$7:$NZ$33,MATCH($B$128,'[1]2019'!$C$7:$C$33,0),MATCH(EG55,'[1]2019'!$M$5:$NZ$5))&gt;2,OR(EG130="x",EG130="p")),"FH",INDEX('[1]2019'!$M$7:$NZ$33,MATCH($B$128,'[1]2019'!$C$7:$C$33,0),MATCH(EG55,'[1]2019'!$M$5:$NZ$5))))</f>
        <v>2</v>
      </c>
      <c r="EH129" s="36" t="str">
        <f>IF(AND(INDEX('[1]2019'!$M$7:$NZ$33,MATCH($B$128,'[1]2019'!$C$7:$C$33,0),MATCH(EH55,'[1]2019'!$M$5:$NZ$5))=0,OR(EH130="x",EH130="p")),"FH",IF(AND(INDEX('[1]2019'!$M$7:$NZ$33,MATCH($B$128,'[1]2019'!$C$7:$C$33,0),MATCH(EH55,'[1]2019'!$M$5:$NZ$5))&gt;2,OR(EH130="x",EH130="p")),"FH",INDEX('[1]2019'!$M$7:$NZ$33,MATCH($B$128,'[1]2019'!$C$7:$C$33,0),MATCH(EH55,'[1]2019'!$M$5:$NZ$5))))</f>
        <v>FH</v>
      </c>
      <c r="EI129" s="36">
        <f>IF(AND(INDEX('[1]2019'!$M$7:$NZ$33,MATCH($B$128,'[1]2019'!$C$7:$C$33,0),MATCH(EI55,'[1]2019'!$M$5:$NZ$5))=0,OR(EI130="x",EI130="p")),"FH",IF(AND(INDEX('[1]2019'!$M$7:$NZ$33,MATCH($B$128,'[1]2019'!$C$7:$C$33,0),MATCH(EI55,'[1]2019'!$M$5:$NZ$5))&gt;2,OR(EI130="x",EI130="p")),"FH",INDEX('[1]2019'!$M$7:$NZ$33,MATCH($B$128,'[1]2019'!$C$7:$C$33,0),MATCH(EI55,'[1]2019'!$M$5:$NZ$5))))</f>
        <v>2</v>
      </c>
      <c r="EJ129" s="36">
        <f>IF(AND(INDEX('[1]2019'!$M$7:$NZ$33,MATCH($B$128,'[1]2019'!$C$7:$C$33,0),MATCH(EJ55,'[1]2019'!$M$5:$NZ$5))=0,OR(EJ130="x",EJ130="p")),"FH",IF(AND(INDEX('[1]2019'!$M$7:$NZ$33,MATCH($B$128,'[1]2019'!$C$7:$C$33,0),MATCH(EJ55,'[1]2019'!$M$5:$NZ$5))&gt;2,OR(EJ130="x",EJ130="p")),"FH",INDEX('[1]2019'!$M$7:$NZ$33,MATCH($B$128,'[1]2019'!$C$7:$C$33,0),MATCH(EJ55,'[1]2019'!$M$5:$NZ$5))))</f>
        <v>2</v>
      </c>
      <c r="EK129" s="36">
        <f>IF(AND(INDEX('[1]2019'!$M$7:$NZ$33,MATCH($B$128,'[1]2019'!$C$7:$C$33,0),MATCH(EK55,'[1]2019'!$M$5:$NZ$5))=0,OR(EK130="x",EK130="p")),"FH",IF(AND(INDEX('[1]2019'!$M$7:$NZ$33,MATCH($B$128,'[1]2019'!$C$7:$C$33,0),MATCH(EK55,'[1]2019'!$M$5:$NZ$5))&gt;2,OR(EK130="x",EK130="p")),"FH",INDEX('[1]2019'!$M$7:$NZ$33,MATCH($B$128,'[1]2019'!$C$7:$C$33,0),MATCH(EK55,'[1]2019'!$M$5:$NZ$5))))</f>
        <v>2</v>
      </c>
      <c r="EL129" s="36">
        <f>IF(AND(INDEX('[1]2019'!$M$7:$NZ$33,MATCH($B$128,'[1]2019'!$C$7:$C$33,0),MATCH(EL55,'[1]2019'!$M$5:$NZ$5))=0,OR(EL130="x",EL130="p")),"FH",IF(AND(INDEX('[1]2019'!$M$7:$NZ$33,MATCH($B$128,'[1]2019'!$C$7:$C$33,0),MATCH(EL55,'[1]2019'!$M$5:$NZ$5))&gt;2,OR(EL130="x",EL130="p")),"FH",INDEX('[1]2019'!$M$7:$NZ$33,MATCH($B$128,'[1]2019'!$C$7:$C$33,0),MATCH(EL55,'[1]2019'!$M$5:$NZ$5))))</f>
        <v>2</v>
      </c>
      <c r="EM129" s="36">
        <f>IF(AND(INDEX('[1]2019'!$M$7:$NZ$33,MATCH($B$128,'[1]2019'!$C$7:$C$33,0),MATCH(EM55,'[1]2019'!$M$5:$NZ$5))=0,OR(EM130="x",EM130="p")),"FH",IF(AND(INDEX('[1]2019'!$M$7:$NZ$33,MATCH($B$128,'[1]2019'!$C$7:$C$33,0),MATCH(EM55,'[1]2019'!$M$5:$NZ$5))&gt;2,OR(EM130="x",EM130="p")),"FH",INDEX('[1]2019'!$M$7:$NZ$33,MATCH($B$128,'[1]2019'!$C$7:$C$33,0),MATCH(EM55,'[1]2019'!$M$5:$NZ$5))))</f>
        <v>0</v>
      </c>
      <c r="EN129" s="36">
        <f>IF(AND(INDEX('[1]2019'!$M$7:$NZ$33,MATCH($B$128,'[1]2019'!$C$7:$C$33,0),MATCH(EN55,'[1]2019'!$M$5:$NZ$5))=0,OR(EN130="x",EN130="p")),"FH",IF(AND(INDEX('[1]2019'!$M$7:$NZ$33,MATCH($B$128,'[1]2019'!$C$7:$C$33,0),MATCH(EN55,'[1]2019'!$M$5:$NZ$5))&gt;2,OR(EN130="x",EN130="p")),"FH",INDEX('[1]2019'!$M$7:$NZ$33,MATCH($B$128,'[1]2019'!$C$7:$C$33,0),MATCH(EN55,'[1]2019'!$M$5:$NZ$5))))</f>
        <v>0</v>
      </c>
      <c r="EO129" s="36">
        <f>IF(AND(INDEX('[1]2019'!$M$7:$NZ$33,MATCH($B$128,'[1]2019'!$C$7:$C$33,0),MATCH(EO55,'[1]2019'!$M$5:$NZ$5))=0,OR(EO130="x",EO130="p")),"FH",IF(AND(INDEX('[1]2019'!$M$7:$NZ$33,MATCH($B$128,'[1]2019'!$C$7:$C$33,0),MATCH(EO55,'[1]2019'!$M$5:$NZ$5))&gt;2,OR(EO130="x",EO130="p")),"FH",INDEX('[1]2019'!$M$7:$NZ$33,MATCH($B$128,'[1]2019'!$C$7:$C$33,0),MATCH(EO55,'[1]2019'!$M$5:$NZ$5))))</f>
        <v>2</v>
      </c>
      <c r="EP129" s="36">
        <f>IF(AND(INDEX('[1]2019'!$M$7:$NZ$33,MATCH($B$128,'[1]2019'!$C$7:$C$33,0),MATCH(EP55,'[1]2019'!$M$5:$NZ$5))=0,OR(EP130="x",EP130="p")),"FH",IF(AND(INDEX('[1]2019'!$M$7:$NZ$33,MATCH($B$128,'[1]2019'!$C$7:$C$33,0),MATCH(EP55,'[1]2019'!$M$5:$NZ$5))&gt;2,OR(EP130="x",EP130="p")),"FH",INDEX('[1]2019'!$M$7:$NZ$33,MATCH($B$128,'[1]2019'!$C$7:$C$33,0),MATCH(EP55,'[1]2019'!$M$5:$NZ$5))))</f>
        <v>2</v>
      </c>
      <c r="EQ129" s="36">
        <f>IF(AND(INDEX('[1]2019'!$M$7:$NZ$33,MATCH($B$128,'[1]2019'!$C$7:$C$33,0),MATCH(EQ55,'[1]2019'!$M$5:$NZ$5))=0,OR(EQ130="x",EQ130="p")),"FH",IF(AND(INDEX('[1]2019'!$M$7:$NZ$33,MATCH($B$128,'[1]2019'!$C$7:$C$33,0),MATCH(EQ55,'[1]2019'!$M$5:$NZ$5))&gt;2,OR(EQ130="x",EQ130="p")),"FH",INDEX('[1]2019'!$M$7:$NZ$33,MATCH($B$128,'[1]2019'!$C$7:$C$33,0),MATCH(EQ55,'[1]2019'!$M$5:$NZ$5))))</f>
        <v>2</v>
      </c>
      <c r="ER129" s="36">
        <f>IF(AND(INDEX('[1]2019'!$M$7:$NZ$33,MATCH($B$128,'[1]2019'!$C$7:$C$33,0),MATCH(ER55,'[1]2019'!$M$5:$NZ$5))=0,OR(ER130="x",ER130="p")),"FH",IF(AND(INDEX('[1]2019'!$M$7:$NZ$33,MATCH($B$128,'[1]2019'!$C$7:$C$33,0),MATCH(ER55,'[1]2019'!$M$5:$NZ$5))&gt;2,OR(ER130="x",ER130="p")),"FH",INDEX('[1]2019'!$M$7:$NZ$33,MATCH($B$128,'[1]2019'!$C$7:$C$33,0),MATCH(ER55,'[1]2019'!$M$5:$NZ$5))))</f>
        <v>2</v>
      </c>
      <c r="ES129" s="36">
        <f>IF(AND(INDEX('[1]2019'!$M$7:$NZ$33,MATCH($B$128,'[1]2019'!$C$7:$C$33,0),MATCH(ES55,'[1]2019'!$M$5:$NZ$5))=0,OR(ES130="x",ES130="p")),"FH",IF(AND(INDEX('[1]2019'!$M$7:$NZ$33,MATCH($B$128,'[1]2019'!$C$7:$C$33,0),MATCH(ES55,'[1]2019'!$M$5:$NZ$5))&gt;2,OR(ES130="x",ES130="p")),"FH",INDEX('[1]2019'!$M$7:$NZ$33,MATCH($B$128,'[1]2019'!$C$7:$C$33,0),MATCH(ES55,'[1]2019'!$M$5:$NZ$5))))</f>
        <v>2</v>
      </c>
      <c r="ET129" s="36">
        <f>IF(AND(INDEX('[1]2019'!$M$7:$NZ$33,MATCH($B$128,'[1]2019'!$C$7:$C$33,0),MATCH(ET55,'[1]2019'!$M$5:$NZ$5))=0,OR(ET130="x",ET130="p")),"FH",IF(AND(INDEX('[1]2019'!$M$7:$NZ$33,MATCH($B$128,'[1]2019'!$C$7:$C$33,0),MATCH(ET55,'[1]2019'!$M$5:$NZ$5))&gt;2,OR(ET130="x",ET130="p")),"FH",INDEX('[1]2019'!$M$7:$NZ$33,MATCH($B$128,'[1]2019'!$C$7:$C$33,0),MATCH(ET55,'[1]2019'!$M$5:$NZ$5))))</f>
        <v>0</v>
      </c>
      <c r="EU129" s="36">
        <f>IF(AND(INDEX('[1]2019'!$M$7:$NZ$33,MATCH($B$128,'[1]2019'!$C$7:$C$33,0),MATCH(EU55,'[1]2019'!$M$5:$NZ$5))=0,OR(EU130="x",EU130="p")),"FH",IF(AND(INDEX('[1]2019'!$M$7:$NZ$33,MATCH($B$128,'[1]2019'!$C$7:$C$33,0),MATCH(EU55,'[1]2019'!$M$5:$NZ$5))&gt;2,OR(EU130="x",EU130="p")),"FH",INDEX('[1]2019'!$M$7:$NZ$33,MATCH($B$128,'[1]2019'!$C$7:$C$33,0),MATCH(EU55,'[1]2019'!$M$5:$NZ$5))))</f>
        <v>0</v>
      </c>
      <c r="EV129" s="36">
        <f>IF(AND(INDEX('[1]2019'!$M$7:$NZ$33,MATCH($B$128,'[1]2019'!$C$7:$C$33,0),MATCH(EV55,'[1]2019'!$M$5:$NZ$5))=0,OR(EV130="x",EV130="p")),"FH",IF(AND(INDEX('[1]2019'!$M$7:$NZ$33,MATCH($B$128,'[1]2019'!$C$7:$C$33,0),MATCH(EV55,'[1]2019'!$M$5:$NZ$5))&gt;2,OR(EV130="x",EV130="p")),"FH",INDEX('[1]2019'!$M$7:$NZ$33,MATCH($B$128,'[1]2019'!$C$7:$C$33,0),MATCH(EV55,'[1]2019'!$M$5:$NZ$5))))</f>
        <v>1</v>
      </c>
      <c r="EW129" s="36">
        <f>IF(AND(INDEX('[1]2019'!$M$7:$NZ$33,MATCH($B$128,'[1]2019'!$C$7:$C$33,0),MATCH(EW55,'[1]2019'!$M$5:$NZ$5))=0,OR(EW130="x",EW130="p")),"FH",IF(AND(INDEX('[1]2019'!$M$7:$NZ$33,MATCH($B$128,'[1]2019'!$C$7:$C$33,0),MATCH(EW55,'[1]2019'!$M$5:$NZ$5))&gt;2,OR(EW130="x",EW130="p")),"FH",INDEX('[1]2019'!$M$7:$NZ$33,MATCH($B$128,'[1]2019'!$C$7:$C$33,0),MATCH(EW55,'[1]2019'!$M$5:$NZ$5))))</f>
        <v>1</v>
      </c>
      <c r="EX129" s="36" t="str">
        <f>IF(AND(INDEX('[1]2019'!$M$7:$NZ$33,MATCH($B$128,'[1]2019'!$C$7:$C$33,0),MATCH(EX55,'[1]2019'!$M$5:$NZ$5))=0,OR(EX130="x",EX130="p")),"FH",IF(AND(INDEX('[1]2019'!$M$7:$NZ$33,MATCH($B$128,'[1]2019'!$C$7:$C$33,0),MATCH(EX55,'[1]2019'!$M$5:$NZ$5))&gt;2,OR(EX130="x",EX130="p")),"FH",INDEX('[1]2019'!$M$7:$NZ$33,MATCH($B$128,'[1]2019'!$C$7:$C$33,0),MATCH(EX55,'[1]2019'!$M$5:$NZ$5))))</f>
        <v>FH</v>
      </c>
      <c r="EY129" s="36" t="str">
        <f>IF(AND(INDEX('[1]2019'!$M$7:$NZ$33,MATCH($B$128,'[1]2019'!$C$7:$C$33,0),MATCH(EY55,'[1]2019'!$M$5:$NZ$5))=0,OR(EY130="x",EY130="p")),"FH",IF(AND(INDEX('[1]2019'!$M$7:$NZ$33,MATCH($B$128,'[1]2019'!$C$7:$C$33,0),MATCH(EY55,'[1]2019'!$M$5:$NZ$5))&gt;2,OR(EY130="x",EY130="p")),"FH",INDEX('[1]2019'!$M$7:$NZ$33,MATCH($B$128,'[1]2019'!$C$7:$C$33,0),MATCH(EY55,'[1]2019'!$M$5:$NZ$5))))</f>
        <v>FH</v>
      </c>
      <c r="EZ129" s="36">
        <f>IF(AND(INDEX('[1]2019'!$M$7:$NZ$33,MATCH($B$128,'[1]2019'!$C$7:$C$33,0),MATCH(EZ55,'[1]2019'!$M$5:$NZ$5))=0,OR(EZ130="x",EZ130="p")),"FH",IF(AND(INDEX('[1]2019'!$M$7:$NZ$33,MATCH($B$128,'[1]2019'!$C$7:$C$33,0),MATCH(EZ55,'[1]2019'!$M$5:$NZ$5))&gt;2,OR(EZ130="x",EZ130="p")),"FH",INDEX('[1]2019'!$M$7:$NZ$33,MATCH($B$128,'[1]2019'!$C$7:$C$33,0),MATCH(EZ55,'[1]2019'!$M$5:$NZ$5))))</f>
        <v>2</v>
      </c>
      <c r="FA129" s="36">
        <f>IF(AND(INDEX('[1]2019'!$M$7:$NZ$33,MATCH($B$128,'[1]2019'!$C$7:$C$33,0),MATCH(FA55,'[1]2019'!$M$5:$NZ$5))=0,OR(FA130="x",FA130="p")),"FH",IF(AND(INDEX('[1]2019'!$M$7:$NZ$33,MATCH($B$128,'[1]2019'!$C$7:$C$33,0),MATCH(FA55,'[1]2019'!$M$5:$NZ$5))&gt;2,OR(FA130="x",FA130="p")),"FH",INDEX('[1]2019'!$M$7:$NZ$33,MATCH($B$128,'[1]2019'!$C$7:$C$33,0),MATCH(FA55,'[1]2019'!$M$5:$NZ$5))))</f>
        <v>2</v>
      </c>
      <c r="FB129" s="36">
        <f>IF(AND(INDEX('[1]2019'!$M$7:$NZ$33,MATCH($B$128,'[1]2019'!$C$7:$C$33,0),MATCH(FB55,'[1]2019'!$M$5:$NZ$5))=0,OR(FB130="x",FB130="p")),"FH",IF(AND(INDEX('[1]2019'!$M$7:$NZ$33,MATCH($B$128,'[1]2019'!$C$7:$C$33,0),MATCH(FB55,'[1]2019'!$M$5:$NZ$5))&gt;2,OR(FB130="x",FB130="p")),"FH",INDEX('[1]2019'!$M$7:$NZ$33,MATCH($B$128,'[1]2019'!$C$7:$C$33,0),MATCH(FB55,'[1]2019'!$M$5:$NZ$5))))</f>
        <v>2</v>
      </c>
      <c r="FC129" s="36" t="str">
        <f>IF(AND(INDEX('[1]2019'!$M$7:$NZ$33,MATCH($B$128,'[1]2019'!$C$7:$C$33,0),MATCH(FC55,'[1]2019'!$M$5:$NZ$5))=0,OR(FC130="x",FC130="p")),"FH",IF(AND(INDEX('[1]2019'!$M$7:$NZ$33,MATCH($B$128,'[1]2019'!$C$7:$C$33,0),MATCH(FC55,'[1]2019'!$M$5:$NZ$5))&gt;2,OR(FC130="x",FC130="p")),"FH",INDEX('[1]2019'!$M$7:$NZ$33,MATCH($B$128,'[1]2019'!$C$7:$C$33,0),MATCH(FC55,'[1]2019'!$M$5:$NZ$5))))</f>
        <v>FH</v>
      </c>
      <c r="FD129" s="36">
        <f>IF(AND(INDEX('[1]2019'!$M$7:$NZ$33,MATCH($B$128,'[1]2019'!$C$7:$C$33,0),MATCH(FD55,'[1]2019'!$M$5:$NZ$5))=0,OR(FD130="x",FD130="p")),"FH",IF(AND(INDEX('[1]2019'!$M$7:$NZ$33,MATCH($B$128,'[1]2019'!$C$7:$C$33,0),MATCH(FD55,'[1]2019'!$M$5:$NZ$5))&gt;2,OR(FD130="x",FD130="p")),"FH",INDEX('[1]2019'!$M$7:$NZ$33,MATCH($B$128,'[1]2019'!$C$7:$C$33,0),MATCH(FD55,'[1]2019'!$M$5:$NZ$5))))</f>
        <v>1</v>
      </c>
      <c r="FE129" s="36">
        <f>IF(AND(INDEX('[1]2019'!$M$7:$NZ$33,MATCH($B$128,'[1]2019'!$C$7:$C$33,0),MATCH(FE55,'[1]2019'!$M$5:$NZ$5))=0,OR(FE130="x",FE130="p")),"FH",IF(AND(INDEX('[1]2019'!$M$7:$NZ$33,MATCH($B$128,'[1]2019'!$C$7:$C$33,0),MATCH(FE55,'[1]2019'!$M$5:$NZ$5))&gt;2,OR(FE130="x",FE130="p")),"FH",INDEX('[1]2019'!$M$7:$NZ$33,MATCH($B$128,'[1]2019'!$C$7:$C$33,0),MATCH(FE55,'[1]2019'!$M$5:$NZ$5))))</f>
        <v>1</v>
      </c>
      <c r="FF129" s="36" t="str">
        <f>IF(AND(INDEX('[1]2019'!$M$7:$NZ$33,MATCH($B$128,'[1]2019'!$C$7:$C$33,0),MATCH(FF55,'[1]2019'!$M$5:$NZ$5))=0,OR(FF130="x",FF130="p")),"FH",IF(AND(INDEX('[1]2019'!$M$7:$NZ$33,MATCH($B$128,'[1]2019'!$C$7:$C$33,0),MATCH(FF55,'[1]2019'!$M$5:$NZ$5))&gt;2,OR(FF130="x",FF130="p")),"FH",INDEX('[1]2019'!$M$7:$NZ$33,MATCH($B$128,'[1]2019'!$C$7:$C$33,0),MATCH(FF55,'[1]2019'!$M$5:$NZ$5))))</f>
        <v>FH</v>
      </c>
      <c r="FG129" s="36">
        <f>IF(AND(INDEX('[1]2019'!$M$7:$NZ$33,MATCH($B$128,'[1]2019'!$C$7:$C$33,0),MATCH(FG55,'[1]2019'!$M$5:$NZ$5))=0,OR(FG130="x",FG130="p")),"FH",IF(AND(INDEX('[1]2019'!$M$7:$NZ$33,MATCH($B$128,'[1]2019'!$C$7:$C$33,0),MATCH(FG55,'[1]2019'!$M$5:$NZ$5))&gt;2,OR(FG130="x",FG130="p")),"FH",INDEX('[1]2019'!$M$7:$NZ$33,MATCH($B$128,'[1]2019'!$C$7:$C$33,0),MATCH(FG55,'[1]2019'!$M$5:$NZ$5))))</f>
        <v>2</v>
      </c>
      <c r="FH129" s="36">
        <f>IF(AND(INDEX('[1]2019'!$M$7:$NZ$33,MATCH($B$128,'[1]2019'!$C$7:$C$33,0),MATCH(FH55,'[1]2019'!$M$5:$NZ$5))=0,OR(FH130="x",FH130="p")),"FH",IF(AND(INDEX('[1]2019'!$M$7:$NZ$33,MATCH($B$128,'[1]2019'!$C$7:$C$33,0),MATCH(FH55,'[1]2019'!$M$5:$NZ$5))&gt;2,OR(FH130="x",FH130="p")),"FH",INDEX('[1]2019'!$M$7:$NZ$33,MATCH($B$128,'[1]2019'!$C$7:$C$33,0),MATCH(FH55,'[1]2019'!$M$5:$NZ$5))))</f>
        <v>0</v>
      </c>
      <c r="FI129" s="36">
        <f>IF(AND(INDEX('[1]2019'!$M$7:$NZ$33,MATCH($B$128,'[1]2019'!$C$7:$C$33,0),MATCH(FI55,'[1]2019'!$M$5:$NZ$5))=0,OR(FI130="x",FI130="p")),"FH",IF(AND(INDEX('[1]2019'!$M$7:$NZ$33,MATCH($B$128,'[1]2019'!$C$7:$C$33,0),MATCH(FI55,'[1]2019'!$M$5:$NZ$5))&gt;2,OR(FI130="x",FI130="p")),"FH",INDEX('[1]2019'!$M$7:$NZ$33,MATCH($B$128,'[1]2019'!$C$7:$C$33,0),MATCH(FI55,'[1]2019'!$M$5:$NZ$5))))</f>
        <v>0</v>
      </c>
      <c r="FJ129" s="36">
        <f>IF(AND(INDEX('[1]2019'!$M$7:$NZ$33,MATCH($B$128,'[1]2019'!$C$7:$C$33,0),MATCH(FJ55,'[1]2019'!$M$5:$NZ$5))=0,OR(FJ130="x",FJ130="p")),"FH",IF(AND(INDEX('[1]2019'!$M$7:$NZ$33,MATCH($B$128,'[1]2019'!$C$7:$C$33,0),MATCH(FJ55,'[1]2019'!$M$5:$NZ$5))&gt;2,OR(FJ130="x",FJ130="p")),"FH",INDEX('[1]2019'!$M$7:$NZ$33,MATCH($B$128,'[1]2019'!$C$7:$C$33,0),MATCH(FJ55,'[1]2019'!$M$5:$NZ$5))))</f>
        <v>1</v>
      </c>
      <c r="FK129" s="36">
        <f>IF(AND(INDEX('[1]2019'!$M$7:$NZ$33,MATCH($B$128,'[1]2019'!$C$7:$C$33,0),MATCH(FK55,'[1]2019'!$M$5:$NZ$5))=0,OR(FK130="x",FK130="p")),"FH",IF(AND(INDEX('[1]2019'!$M$7:$NZ$33,MATCH($B$128,'[1]2019'!$C$7:$C$33,0),MATCH(FK55,'[1]2019'!$M$5:$NZ$5))&gt;2,OR(FK130="x",FK130="p")),"FH",INDEX('[1]2019'!$M$7:$NZ$33,MATCH($B$128,'[1]2019'!$C$7:$C$33,0),MATCH(FK55,'[1]2019'!$M$5:$NZ$5))))</f>
        <v>1</v>
      </c>
      <c r="FL129" s="36">
        <f>IF(AND(INDEX('[1]2019'!$M$7:$NZ$33,MATCH($B$128,'[1]2019'!$C$7:$C$33,0),MATCH(FL55,'[1]2019'!$M$5:$NZ$5))=0,OR(FL130="x",FL130="p")),"FH",IF(AND(INDEX('[1]2019'!$M$7:$NZ$33,MATCH($B$128,'[1]2019'!$C$7:$C$33,0),MATCH(FL55,'[1]2019'!$M$5:$NZ$5))&gt;2,OR(FL130="x",FL130="p")),"FH",INDEX('[1]2019'!$M$7:$NZ$33,MATCH($B$128,'[1]2019'!$C$7:$C$33,0),MATCH(FL55,'[1]2019'!$M$5:$NZ$5))))</f>
        <v>1</v>
      </c>
      <c r="FM129" s="36">
        <f>IF(AND(INDEX('[1]2019'!$M$7:$NZ$33,MATCH($B$128,'[1]2019'!$C$7:$C$33,0),MATCH(FM55,'[1]2019'!$M$5:$NZ$5))=0,OR(FM130="x",FM130="p")),"FH",IF(AND(INDEX('[1]2019'!$M$7:$NZ$33,MATCH($B$128,'[1]2019'!$C$7:$C$33,0),MATCH(FM55,'[1]2019'!$M$5:$NZ$5))&gt;2,OR(FM130="x",FM130="p")),"FH",INDEX('[1]2019'!$M$7:$NZ$33,MATCH($B$128,'[1]2019'!$C$7:$C$33,0),MATCH(FM55,'[1]2019'!$M$5:$NZ$5))))</f>
        <v>1</v>
      </c>
      <c r="FN129" s="36">
        <f>IF(AND(INDEX('[1]2019'!$M$7:$NZ$33,MATCH($B$128,'[1]2019'!$C$7:$C$33,0),MATCH(FN55,'[1]2019'!$M$5:$NZ$5))=0,OR(FN130="x",FN130="p")),"FH",IF(AND(INDEX('[1]2019'!$M$7:$NZ$33,MATCH($B$128,'[1]2019'!$C$7:$C$33,0),MATCH(FN55,'[1]2019'!$M$5:$NZ$5))&gt;2,OR(FN130="x",FN130="p")),"FH",INDEX('[1]2019'!$M$7:$NZ$33,MATCH($B$128,'[1]2019'!$C$7:$C$33,0),MATCH(FN55,'[1]2019'!$M$5:$NZ$5))))</f>
        <v>1</v>
      </c>
      <c r="FO129" s="36">
        <f>IF(AND(INDEX('[1]2019'!$M$7:$NZ$33,MATCH($B$128,'[1]2019'!$C$7:$C$33,0),MATCH(FO55,'[1]2019'!$M$5:$NZ$5))=0,OR(FO130="x",FO130="p")),"FH",IF(AND(INDEX('[1]2019'!$M$7:$NZ$33,MATCH($B$128,'[1]2019'!$C$7:$C$33,0),MATCH(FO55,'[1]2019'!$M$5:$NZ$5))&gt;2,OR(FO130="x",FO130="p")),"FH",INDEX('[1]2019'!$M$7:$NZ$33,MATCH($B$128,'[1]2019'!$C$7:$C$33,0),MATCH(FO55,'[1]2019'!$M$5:$NZ$5))))</f>
        <v>0</v>
      </c>
      <c r="FP129" s="36">
        <f>IF(AND(INDEX('[1]2019'!$M$7:$NZ$33,MATCH($B$128,'[1]2019'!$C$7:$C$33,0),MATCH(FP55,'[1]2019'!$M$5:$NZ$5))=0,OR(FP130="x",FP130="p")),"FH",IF(AND(INDEX('[1]2019'!$M$7:$NZ$33,MATCH($B$128,'[1]2019'!$C$7:$C$33,0),MATCH(FP55,'[1]2019'!$M$5:$NZ$5))&gt;2,OR(FP130="x",FP130="p")),"FH",INDEX('[1]2019'!$M$7:$NZ$33,MATCH($B$128,'[1]2019'!$C$7:$C$33,0),MATCH(FP55,'[1]2019'!$M$5:$NZ$5))))</f>
        <v>0</v>
      </c>
      <c r="FQ129" s="36">
        <f>IF(AND(INDEX('[1]2019'!$M$7:$NZ$33,MATCH($B$128,'[1]2019'!$C$7:$C$33,0),MATCH(FQ55,'[1]2019'!$M$5:$NZ$5))=0,OR(FQ130="x",FQ130="p")),"FH",IF(AND(INDEX('[1]2019'!$M$7:$NZ$33,MATCH($B$128,'[1]2019'!$C$7:$C$33,0),MATCH(FQ55,'[1]2019'!$M$5:$NZ$5))&gt;2,OR(FQ130="x",FQ130="p")),"FH",INDEX('[1]2019'!$M$7:$NZ$33,MATCH($B$128,'[1]2019'!$C$7:$C$33,0),MATCH(FQ55,'[1]2019'!$M$5:$NZ$5))))</f>
        <v>5</v>
      </c>
      <c r="FR129" s="36">
        <f>IF(AND(INDEX('[1]2019'!$M$7:$NZ$33,MATCH($B$128,'[1]2019'!$C$7:$C$33,0),MATCH(FR55,'[1]2019'!$M$5:$NZ$5))=0,OR(FR130="x",FR130="p")),"FH",IF(AND(INDEX('[1]2019'!$M$7:$NZ$33,MATCH($B$128,'[1]2019'!$C$7:$C$33,0),MATCH(FR55,'[1]2019'!$M$5:$NZ$5))&gt;2,OR(FR130="x",FR130="p")),"FH",INDEX('[1]2019'!$M$7:$NZ$33,MATCH($B$128,'[1]2019'!$C$7:$C$33,0),MATCH(FR55,'[1]2019'!$M$5:$NZ$5))))</f>
        <v>0</v>
      </c>
      <c r="FS129" s="36">
        <f>IF(AND(INDEX('[1]2019'!$M$7:$NZ$33,MATCH($B$128,'[1]2019'!$C$7:$C$33,0),MATCH(FS55,'[1]2019'!$M$5:$NZ$5))=0,OR(FS130="x",FS130="p")),"FH",IF(AND(INDEX('[1]2019'!$M$7:$NZ$33,MATCH($B$128,'[1]2019'!$C$7:$C$33,0),MATCH(FS55,'[1]2019'!$M$5:$NZ$5))&gt;2,OR(FS130="x",FS130="p")),"FH",INDEX('[1]2019'!$M$7:$NZ$33,MATCH($B$128,'[1]2019'!$C$7:$C$33,0),MATCH(FS55,'[1]2019'!$M$5:$NZ$5))))</f>
        <v>2</v>
      </c>
      <c r="FT129" s="36">
        <f>IF(AND(INDEX('[1]2019'!$M$7:$NZ$33,MATCH($B$128,'[1]2019'!$C$7:$C$33,0),MATCH(FT55,'[1]2019'!$M$5:$NZ$5))=0,OR(FT130="x",FT130="p")),"FH",IF(AND(INDEX('[1]2019'!$M$7:$NZ$33,MATCH($B$128,'[1]2019'!$C$7:$C$33,0),MATCH(FT55,'[1]2019'!$M$5:$NZ$5))&gt;2,OR(FT130="x",FT130="p")),"FH",INDEX('[1]2019'!$M$7:$NZ$33,MATCH($B$128,'[1]2019'!$C$7:$C$33,0),MATCH(FT55,'[1]2019'!$M$5:$NZ$5))))</f>
        <v>2</v>
      </c>
      <c r="FU129" s="36">
        <f>IF(AND(INDEX('[1]2019'!$M$7:$NZ$33,MATCH($B$128,'[1]2019'!$C$7:$C$33,0),MATCH(FU55,'[1]2019'!$M$5:$NZ$5))=0,OR(FU130="x",FU130="p")),"FH",IF(AND(INDEX('[1]2019'!$M$7:$NZ$33,MATCH($B$128,'[1]2019'!$C$7:$C$33,0),MATCH(FU55,'[1]2019'!$M$5:$NZ$5))&gt;2,OR(FU130="x",FU130="p")),"FH",INDEX('[1]2019'!$M$7:$NZ$33,MATCH($B$128,'[1]2019'!$C$7:$C$33,0),MATCH(FU55,'[1]2019'!$M$5:$NZ$5))))</f>
        <v>2</v>
      </c>
      <c r="FV129" s="36">
        <f>IF(AND(INDEX('[1]2019'!$M$7:$NZ$33,MATCH($B$128,'[1]2019'!$C$7:$C$33,0),MATCH(FV55,'[1]2019'!$M$5:$NZ$5))=0,OR(FV130="x",FV130="p")),"FH",IF(AND(INDEX('[1]2019'!$M$7:$NZ$33,MATCH($B$128,'[1]2019'!$C$7:$C$33,0),MATCH(FV55,'[1]2019'!$M$5:$NZ$5))&gt;2,OR(FV130="x",FV130="p")),"FH",INDEX('[1]2019'!$M$7:$NZ$33,MATCH($B$128,'[1]2019'!$C$7:$C$33,0),MATCH(FV55,'[1]2019'!$M$5:$NZ$5))))</f>
        <v>2</v>
      </c>
      <c r="FW129" s="36">
        <f>IF(AND(INDEX('[1]2019'!$M$7:$NZ$33,MATCH($B$128,'[1]2019'!$C$7:$C$33,0),MATCH(FW55,'[1]2019'!$M$5:$NZ$5))=0,OR(FW130="x",FW130="p")),"FH",IF(AND(INDEX('[1]2019'!$M$7:$NZ$33,MATCH($B$128,'[1]2019'!$C$7:$C$33,0),MATCH(FW55,'[1]2019'!$M$5:$NZ$5))&gt;2,OR(FW130="x",FW130="p")),"FH",INDEX('[1]2019'!$M$7:$NZ$33,MATCH($B$128,'[1]2019'!$C$7:$C$33,0),MATCH(FW55,'[1]2019'!$M$5:$NZ$5))))</f>
        <v>2</v>
      </c>
    </row>
    <row r="130" spans="1:179" ht="12" hidden="1" customHeight="1" x14ac:dyDescent="0.25">
      <c r="A130" s="34" t="s">
        <v>41</v>
      </c>
      <c r="B130" s="18" t="s">
        <v>7</v>
      </c>
      <c r="C130" s="19"/>
      <c r="D130" s="19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 t="s">
        <v>9</v>
      </c>
      <c r="AC130" s="20" t="s">
        <v>9</v>
      </c>
      <c r="AD130" s="20"/>
      <c r="AE130" s="20"/>
      <c r="AF130" s="20"/>
      <c r="AG130" s="20" t="s">
        <v>9</v>
      </c>
      <c r="AH130" s="20"/>
      <c r="AI130" s="20"/>
      <c r="AJ130" s="20"/>
      <c r="AK130" s="20"/>
      <c r="AL130" s="20"/>
      <c r="AM130" s="20"/>
      <c r="AN130" s="20" t="s">
        <v>8</v>
      </c>
      <c r="AO130" s="20" t="s">
        <v>8</v>
      </c>
      <c r="AP130" s="20" t="s">
        <v>8</v>
      </c>
      <c r="AQ130" s="20" t="s">
        <v>8</v>
      </c>
      <c r="AR130" s="20" t="s">
        <v>8</v>
      </c>
      <c r="AS130" s="20" t="s">
        <v>8</v>
      </c>
      <c r="AT130" s="20" t="s">
        <v>8</v>
      </c>
      <c r="AU130" s="20" t="s">
        <v>8</v>
      </c>
      <c r="AV130" s="20" t="s">
        <v>8</v>
      </c>
      <c r="AW130" s="20" t="s">
        <v>8</v>
      </c>
      <c r="AX130" s="20" t="s">
        <v>8</v>
      </c>
      <c r="AY130" s="20" t="s">
        <v>8</v>
      </c>
      <c r="AZ130" s="20"/>
      <c r="BA130" s="20"/>
      <c r="BB130" s="20"/>
      <c r="BC130" s="20"/>
      <c r="BD130" s="20"/>
      <c r="BE130" s="20"/>
      <c r="BF130" s="20"/>
      <c r="BG130" s="20"/>
      <c r="BH130" s="20"/>
      <c r="BI130" s="20"/>
      <c r="BJ130" s="20"/>
      <c r="BK130" s="20"/>
      <c r="BL130" s="20"/>
      <c r="BM130" s="20"/>
      <c r="BN130" s="20"/>
      <c r="BO130" s="20"/>
      <c r="BP130" s="20"/>
      <c r="BQ130" s="20"/>
      <c r="BR130" s="20"/>
      <c r="BS130" s="20"/>
      <c r="BT130" s="20"/>
      <c r="BU130" s="20"/>
      <c r="BV130" s="20"/>
      <c r="BW130" s="20"/>
      <c r="BX130" s="20"/>
      <c r="BY130" s="20"/>
      <c r="BZ130" s="20"/>
      <c r="CA130" s="20"/>
      <c r="CB130" s="20"/>
      <c r="CC130" s="20"/>
      <c r="CD130" s="20" t="s">
        <v>9</v>
      </c>
      <c r="CE130" s="20"/>
      <c r="CF130" s="20"/>
      <c r="CG130" s="20"/>
      <c r="CH130" s="20"/>
      <c r="CI130" s="20"/>
      <c r="CJ130" s="20"/>
      <c r="CK130" s="20"/>
      <c r="CL130" s="20"/>
      <c r="CM130" s="20"/>
      <c r="CN130" s="20"/>
      <c r="CO130" s="20"/>
      <c r="CP130" s="20"/>
      <c r="CQ130" s="20"/>
      <c r="CR130" s="20"/>
      <c r="CS130" s="20"/>
      <c r="CT130" s="20"/>
      <c r="CU130" s="20"/>
      <c r="CV130" s="20"/>
      <c r="CW130" s="20"/>
      <c r="CX130" s="20"/>
      <c r="CY130" s="20"/>
      <c r="CZ130" s="20"/>
      <c r="DA130" s="20"/>
      <c r="DB130" s="20"/>
      <c r="DC130" s="20"/>
      <c r="DD130" s="20"/>
      <c r="DE130" s="20"/>
      <c r="DF130" s="20"/>
      <c r="DG130" s="20"/>
      <c r="DH130" s="20"/>
      <c r="DI130" s="20"/>
      <c r="DJ130" s="20"/>
      <c r="DK130" s="20"/>
      <c r="DL130" s="20"/>
      <c r="DM130" s="20"/>
      <c r="DN130" s="20"/>
      <c r="DO130" s="20"/>
      <c r="DP130" s="20"/>
      <c r="DQ130" s="20"/>
      <c r="DR130" s="20"/>
      <c r="DS130" s="20"/>
      <c r="DT130" s="20"/>
      <c r="DU130" s="20"/>
      <c r="DV130" s="20"/>
      <c r="DW130" s="20"/>
      <c r="DX130" s="20"/>
      <c r="DY130" s="20"/>
      <c r="DZ130" s="20"/>
      <c r="EA130" s="20"/>
      <c r="EB130" s="20"/>
      <c r="EC130" s="20" t="s">
        <v>9</v>
      </c>
      <c r="ED130" s="20" t="s">
        <v>9</v>
      </c>
      <c r="EE130" s="20"/>
      <c r="EF130" s="20"/>
      <c r="EG130" s="20"/>
      <c r="EH130" s="20" t="s">
        <v>9</v>
      </c>
      <c r="EI130" s="20"/>
      <c r="EJ130" s="20"/>
      <c r="EK130" s="20"/>
      <c r="EL130" s="20"/>
      <c r="EM130" s="20"/>
      <c r="EN130" s="20"/>
      <c r="EO130" s="20"/>
      <c r="EP130" s="20"/>
      <c r="EQ130" s="20"/>
      <c r="ER130" s="20"/>
      <c r="ES130" s="20"/>
      <c r="ET130" s="20"/>
      <c r="EU130" s="20"/>
      <c r="EV130" s="20"/>
      <c r="EW130" s="20"/>
      <c r="EX130" s="20" t="s">
        <v>9</v>
      </c>
      <c r="EY130" s="20" t="s">
        <v>9</v>
      </c>
      <c r="EZ130" s="20"/>
      <c r="FA130" s="20"/>
      <c r="FB130" s="20"/>
      <c r="FC130" s="20" t="s">
        <v>9</v>
      </c>
      <c r="FD130" s="20"/>
      <c r="FE130" s="20"/>
      <c r="FF130" s="20" t="s">
        <v>9</v>
      </c>
      <c r="FG130" s="20"/>
      <c r="FH130" s="20"/>
      <c r="FI130" s="20"/>
      <c r="FJ130" s="20"/>
      <c r="FK130" s="20"/>
      <c r="FL130" s="20"/>
      <c r="FM130" s="20"/>
      <c r="FN130" s="20"/>
      <c r="FO130" s="20"/>
      <c r="FP130" s="20"/>
      <c r="FQ130" s="20"/>
      <c r="FR130" s="20"/>
      <c r="FS130" s="20"/>
      <c r="FT130" s="20"/>
      <c r="FU130" s="20"/>
      <c r="FV130" s="20"/>
      <c r="FW130" s="20"/>
    </row>
    <row r="131" spans="1:179" ht="12" hidden="1" customHeight="1" x14ac:dyDescent="0.25">
      <c r="A131" s="34" t="s">
        <v>41</v>
      </c>
      <c r="B131" s="22" t="s">
        <v>10</v>
      </c>
      <c r="C131" s="23"/>
      <c r="D131" s="23"/>
      <c r="E131" s="23">
        <f t="shared" ref="E131:BP131" si="159">IF(E134&lt;&gt;"",E134,IF(OR(E128=1,E130="x",E128=2),1,E130))</f>
        <v>0</v>
      </c>
      <c r="F131" s="23">
        <f t="shared" si="159"/>
        <v>0</v>
      </c>
      <c r="G131" s="23">
        <f t="shared" si="159"/>
        <v>0</v>
      </c>
      <c r="H131" s="23">
        <f t="shared" si="159"/>
        <v>0</v>
      </c>
      <c r="I131" s="23">
        <f t="shared" si="159"/>
        <v>0</v>
      </c>
      <c r="J131" s="23">
        <f t="shared" si="159"/>
        <v>0</v>
      </c>
      <c r="K131" s="23">
        <f t="shared" si="159"/>
        <v>0</v>
      </c>
      <c r="L131" s="23">
        <f t="shared" si="159"/>
        <v>0</v>
      </c>
      <c r="M131" s="23">
        <f t="shared" si="159"/>
        <v>0</v>
      </c>
      <c r="N131" s="23">
        <f t="shared" si="159"/>
        <v>0</v>
      </c>
      <c r="O131" s="23">
        <f t="shared" si="159"/>
        <v>0</v>
      </c>
      <c r="P131" s="23">
        <f t="shared" si="159"/>
        <v>0</v>
      </c>
      <c r="Q131" s="23">
        <f t="shared" si="159"/>
        <v>0</v>
      </c>
      <c r="R131" s="23">
        <f t="shared" si="159"/>
        <v>0</v>
      </c>
      <c r="S131" s="23">
        <f t="shared" si="159"/>
        <v>0</v>
      </c>
      <c r="T131" s="23">
        <f t="shared" si="159"/>
        <v>0</v>
      </c>
      <c r="U131" s="23">
        <f t="shared" si="159"/>
        <v>1</v>
      </c>
      <c r="V131" s="23">
        <f t="shared" si="159"/>
        <v>1</v>
      </c>
      <c r="W131" s="23">
        <f t="shared" si="159"/>
        <v>1</v>
      </c>
      <c r="X131" s="23">
        <f t="shared" si="159"/>
        <v>0</v>
      </c>
      <c r="Y131" s="23">
        <f t="shared" si="159"/>
        <v>0</v>
      </c>
      <c r="Z131" s="23">
        <f t="shared" si="159"/>
        <v>1</v>
      </c>
      <c r="AA131" s="23">
        <f t="shared" si="159"/>
        <v>1</v>
      </c>
      <c r="AB131" s="23">
        <f t="shared" si="159"/>
        <v>1</v>
      </c>
      <c r="AC131" s="23">
        <f t="shared" si="159"/>
        <v>1</v>
      </c>
      <c r="AD131" s="23">
        <f t="shared" si="159"/>
        <v>1</v>
      </c>
      <c r="AE131" s="23">
        <f t="shared" si="159"/>
        <v>1</v>
      </c>
      <c r="AF131" s="23">
        <f t="shared" si="159"/>
        <v>1</v>
      </c>
      <c r="AG131" s="23">
        <f t="shared" si="159"/>
        <v>1</v>
      </c>
      <c r="AH131" s="23">
        <f t="shared" si="159"/>
        <v>0</v>
      </c>
      <c r="AI131" s="23">
        <f t="shared" si="159"/>
        <v>0</v>
      </c>
      <c r="AJ131" s="23">
        <f t="shared" si="159"/>
        <v>1</v>
      </c>
      <c r="AK131" s="23">
        <f t="shared" si="159"/>
        <v>1</v>
      </c>
      <c r="AL131" s="23">
        <f t="shared" si="159"/>
        <v>0</v>
      </c>
      <c r="AM131" s="23">
        <f t="shared" si="159"/>
        <v>0</v>
      </c>
      <c r="AN131" s="23" t="str">
        <f t="shared" si="159"/>
        <v>a</v>
      </c>
      <c r="AO131" s="23" t="str">
        <f t="shared" si="159"/>
        <v>a</v>
      </c>
      <c r="AP131" s="23" t="str">
        <f t="shared" si="159"/>
        <v>a</v>
      </c>
      <c r="AQ131" s="23" t="str">
        <f t="shared" si="159"/>
        <v>a</v>
      </c>
      <c r="AR131" s="23" t="str">
        <f t="shared" si="159"/>
        <v>a</v>
      </c>
      <c r="AS131" s="23" t="str">
        <f t="shared" si="159"/>
        <v>a</v>
      </c>
      <c r="AT131" s="23" t="str">
        <f t="shared" si="159"/>
        <v>a</v>
      </c>
      <c r="AU131" s="23" t="str">
        <f t="shared" si="159"/>
        <v>a</v>
      </c>
      <c r="AV131" s="23" t="str">
        <f t="shared" si="159"/>
        <v>a</v>
      </c>
      <c r="AW131" s="23" t="str">
        <f t="shared" si="159"/>
        <v>a</v>
      </c>
      <c r="AX131" s="23" t="str">
        <f t="shared" si="159"/>
        <v>a</v>
      </c>
      <c r="AY131" s="23" t="str">
        <f t="shared" si="159"/>
        <v>a</v>
      </c>
      <c r="AZ131" s="23">
        <f t="shared" si="159"/>
        <v>0</v>
      </c>
      <c r="BA131" s="23">
        <f t="shared" si="159"/>
        <v>0</v>
      </c>
      <c r="BB131" s="23">
        <f t="shared" si="159"/>
        <v>0</v>
      </c>
      <c r="BC131" s="23">
        <f t="shared" si="159"/>
        <v>0</v>
      </c>
      <c r="BD131" s="23">
        <f t="shared" si="159"/>
        <v>1</v>
      </c>
      <c r="BE131" s="23">
        <f t="shared" si="159"/>
        <v>1</v>
      </c>
      <c r="BF131" s="23">
        <f t="shared" si="159"/>
        <v>1</v>
      </c>
      <c r="BG131" s="23">
        <f t="shared" si="159"/>
        <v>1</v>
      </c>
      <c r="BH131" s="23" t="str">
        <f t="shared" si="159"/>
        <v>s</v>
      </c>
      <c r="BI131" s="23">
        <f t="shared" si="159"/>
        <v>0</v>
      </c>
      <c r="BJ131" s="23">
        <f t="shared" si="159"/>
        <v>0</v>
      </c>
      <c r="BK131" s="23">
        <f t="shared" si="159"/>
        <v>0</v>
      </c>
      <c r="BL131" s="23">
        <f t="shared" si="159"/>
        <v>0</v>
      </c>
      <c r="BM131" s="23">
        <f t="shared" si="159"/>
        <v>0</v>
      </c>
      <c r="BN131" s="23">
        <f t="shared" si="159"/>
        <v>0</v>
      </c>
      <c r="BO131" s="23">
        <f t="shared" si="159"/>
        <v>0</v>
      </c>
      <c r="BP131" s="23">
        <f t="shared" si="159"/>
        <v>1</v>
      </c>
      <c r="BQ131" s="23">
        <f t="shared" ref="BQ131:CQ131" si="160">IF(BQ134&lt;&gt;"",BQ134,IF(OR(BQ128=1,BQ130="x",BQ128=2),1,BQ130))</f>
        <v>1</v>
      </c>
      <c r="BR131" s="23">
        <f t="shared" si="160"/>
        <v>1</v>
      </c>
      <c r="BS131" s="23">
        <f t="shared" si="160"/>
        <v>1</v>
      </c>
      <c r="BT131" s="23">
        <f t="shared" si="160"/>
        <v>0</v>
      </c>
      <c r="BU131" s="23">
        <f t="shared" si="160"/>
        <v>0</v>
      </c>
      <c r="BV131" s="23">
        <f t="shared" si="160"/>
        <v>0</v>
      </c>
      <c r="BW131" s="23">
        <f t="shared" si="160"/>
        <v>0</v>
      </c>
      <c r="BX131" s="23">
        <f t="shared" si="160"/>
        <v>0</v>
      </c>
      <c r="BY131" s="23">
        <f t="shared" si="160"/>
        <v>1</v>
      </c>
      <c r="BZ131" s="23">
        <f t="shared" si="160"/>
        <v>1</v>
      </c>
      <c r="CA131" s="23">
        <f t="shared" si="160"/>
        <v>1</v>
      </c>
      <c r="CB131" s="23">
        <f t="shared" si="160"/>
        <v>1</v>
      </c>
      <c r="CC131" s="23">
        <f t="shared" si="160"/>
        <v>1</v>
      </c>
      <c r="CD131" s="23">
        <f t="shared" si="160"/>
        <v>1</v>
      </c>
      <c r="CE131" s="23">
        <f t="shared" si="160"/>
        <v>1</v>
      </c>
      <c r="CF131" s="23">
        <f t="shared" si="160"/>
        <v>1</v>
      </c>
      <c r="CG131" s="23">
        <f t="shared" si="160"/>
        <v>1</v>
      </c>
      <c r="CH131" s="23">
        <f t="shared" si="160"/>
        <v>1</v>
      </c>
      <c r="CI131" s="23">
        <f t="shared" si="160"/>
        <v>0</v>
      </c>
      <c r="CJ131" s="23">
        <f t="shared" si="160"/>
        <v>0</v>
      </c>
      <c r="CK131" s="23">
        <f t="shared" si="160"/>
        <v>1</v>
      </c>
      <c r="CL131" s="23">
        <f t="shared" si="160"/>
        <v>1</v>
      </c>
      <c r="CM131" s="23">
        <f t="shared" si="160"/>
        <v>1</v>
      </c>
      <c r="CN131" s="23">
        <f t="shared" si="160"/>
        <v>1</v>
      </c>
      <c r="CO131" s="23">
        <f t="shared" si="160"/>
        <v>1</v>
      </c>
      <c r="CP131" s="23">
        <f t="shared" si="160"/>
        <v>0</v>
      </c>
      <c r="CQ131" s="23">
        <f t="shared" si="160"/>
        <v>0</v>
      </c>
      <c r="CR131" s="23">
        <f>IF(CR134&lt;&gt;"",CR134,IF(OR(CR128=1,CR130="x",CR128=2),1,0))</f>
        <v>1</v>
      </c>
      <c r="CS131" s="23">
        <f t="shared" ref="CS131:FD131" si="161">IF(CS134&lt;&gt;"",CS134,IF(OR(CS128=1,CS130="x",CS128=2),1,0))</f>
        <v>1</v>
      </c>
      <c r="CT131" s="23">
        <f t="shared" si="161"/>
        <v>1</v>
      </c>
      <c r="CU131" s="23">
        <f t="shared" si="161"/>
        <v>1</v>
      </c>
      <c r="CV131" s="23">
        <f t="shared" si="161"/>
        <v>1</v>
      </c>
      <c r="CW131" s="23">
        <f t="shared" si="161"/>
        <v>0</v>
      </c>
      <c r="CX131" s="23">
        <f t="shared" si="161"/>
        <v>0</v>
      </c>
      <c r="CY131" s="23">
        <f t="shared" si="161"/>
        <v>1</v>
      </c>
      <c r="CZ131" s="23">
        <f t="shared" si="161"/>
        <v>1</v>
      </c>
      <c r="DA131" s="23">
        <f t="shared" si="161"/>
        <v>1</v>
      </c>
      <c r="DB131" s="23">
        <f t="shared" si="161"/>
        <v>1</v>
      </c>
      <c r="DC131" s="23">
        <f t="shared" si="161"/>
        <v>1</v>
      </c>
      <c r="DD131" s="23">
        <f t="shared" si="161"/>
        <v>0</v>
      </c>
      <c r="DE131" s="23">
        <f t="shared" si="161"/>
        <v>0</v>
      </c>
      <c r="DF131" s="23">
        <f t="shared" si="161"/>
        <v>0</v>
      </c>
      <c r="DG131" s="23">
        <f t="shared" si="161"/>
        <v>0</v>
      </c>
      <c r="DH131" s="23">
        <f t="shared" si="161"/>
        <v>1</v>
      </c>
      <c r="DI131" s="23">
        <f t="shared" si="161"/>
        <v>1</v>
      </c>
      <c r="DJ131" s="23">
        <f t="shared" si="161"/>
        <v>1</v>
      </c>
      <c r="DK131" s="23">
        <f t="shared" si="161"/>
        <v>1</v>
      </c>
      <c r="DL131" s="23">
        <f t="shared" si="161"/>
        <v>1</v>
      </c>
      <c r="DM131" s="23">
        <f t="shared" si="161"/>
        <v>0</v>
      </c>
      <c r="DN131" s="23">
        <f t="shared" si="161"/>
        <v>0</v>
      </c>
      <c r="DO131" s="23">
        <f t="shared" si="161"/>
        <v>0</v>
      </c>
      <c r="DP131" s="23">
        <f t="shared" si="161"/>
        <v>0</v>
      </c>
      <c r="DQ131" s="23">
        <f t="shared" si="161"/>
        <v>0</v>
      </c>
      <c r="DR131" s="23">
        <f t="shared" si="161"/>
        <v>0</v>
      </c>
      <c r="DS131" s="23">
        <f t="shared" si="161"/>
        <v>0</v>
      </c>
      <c r="DT131" s="23">
        <f t="shared" si="161"/>
        <v>0</v>
      </c>
      <c r="DU131" s="23">
        <f t="shared" si="161"/>
        <v>0</v>
      </c>
      <c r="DV131" s="23">
        <f t="shared" si="161"/>
        <v>1</v>
      </c>
      <c r="DW131" s="23">
        <f t="shared" si="161"/>
        <v>1</v>
      </c>
      <c r="DX131" s="23">
        <f t="shared" si="161"/>
        <v>1</v>
      </c>
      <c r="DY131" s="23">
        <f t="shared" si="161"/>
        <v>0</v>
      </c>
      <c r="DZ131" s="23">
        <f t="shared" si="161"/>
        <v>0</v>
      </c>
      <c r="EA131" s="23">
        <f t="shared" si="161"/>
        <v>1</v>
      </c>
      <c r="EB131" s="23">
        <f t="shared" si="161"/>
        <v>1</v>
      </c>
      <c r="EC131" s="23">
        <f t="shared" si="161"/>
        <v>1</v>
      </c>
      <c r="ED131" s="23">
        <f t="shared" si="161"/>
        <v>1</v>
      </c>
      <c r="EE131" s="23">
        <f t="shared" si="161"/>
        <v>1</v>
      </c>
      <c r="EF131" s="23">
        <f t="shared" si="161"/>
        <v>1</v>
      </c>
      <c r="EG131" s="23">
        <f t="shared" si="161"/>
        <v>1</v>
      </c>
      <c r="EH131" s="23">
        <f t="shared" si="161"/>
        <v>1</v>
      </c>
      <c r="EI131" s="23">
        <f t="shared" si="161"/>
        <v>1</v>
      </c>
      <c r="EJ131" s="23">
        <f t="shared" si="161"/>
        <v>1</v>
      </c>
      <c r="EK131" s="23">
        <f t="shared" si="161"/>
        <v>1</v>
      </c>
      <c r="EL131" s="23">
        <f t="shared" si="161"/>
        <v>1</v>
      </c>
      <c r="EM131" s="23">
        <f t="shared" si="161"/>
        <v>0</v>
      </c>
      <c r="EN131" s="23">
        <f t="shared" si="161"/>
        <v>0</v>
      </c>
      <c r="EO131" s="23">
        <f t="shared" si="161"/>
        <v>1</v>
      </c>
      <c r="EP131" s="23">
        <f t="shared" si="161"/>
        <v>1</v>
      </c>
      <c r="EQ131" s="23">
        <f t="shared" si="161"/>
        <v>1</v>
      </c>
      <c r="ER131" s="23">
        <f t="shared" si="161"/>
        <v>1</v>
      </c>
      <c r="ES131" s="23">
        <f t="shared" si="161"/>
        <v>1</v>
      </c>
      <c r="ET131" s="23">
        <f t="shared" si="161"/>
        <v>0</v>
      </c>
      <c r="EU131" s="23">
        <f t="shared" si="161"/>
        <v>0</v>
      </c>
      <c r="EV131" s="23">
        <f t="shared" si="161"/>
        <v>1</v>
      </c>
      <c r="EW131" s="23">
        <f t="shared" si="161"/>
        <v>1</v>
      </c>
      <c r="EX131" s="23">
        <f t="shared" si="161"/>
        <v>1</v>
      </c>
      <c r="EY131" s="23">
        <f t="shared" si="161"/>
        <v>1</v>
      </c>
      <c r="EZ131" s="23">
        <f t="shared" si="161"/>
        <v>1</v>
      </c>
      <c r="FA131" s="23">
        <f t="shared" si="161"/>
        <v>1</v>
      </c>
      <c r="FB131" s="23" t="str">
        <f t="shared" si="161"/>
        <v>poilu</v>
      </c>
      <c r="FC131" s="23">
        <f t="shared" si="161"/>
        <v>1</v>
      </c>
      <c r="FD131" s="23">
        <f t="shared" si="161"/>
        <v>1</v>
      </c>
      <c r="FE131" s="23">
        <f t="shared" ref="FE131:FW131" si="162">IF(FE134&lt;&gt;"",FE134,IF(OR(FE128=1,FE130="x",FE128=2),1,0))</f>
        <v>1</v>
      </c>
      <c r="FF131" s="23">
        <f t="shared" si="162"/>
        <v>1</v>
      </c>
      <c r="FG131" s="23">
        <f t="shared" si="162"/>
        <v>1</v>
      </c>
      <c r="FH131" s="23">
        <f t="shared" si="162"/>
        <v>0</v>
      </c>
      <c r="FI131" s="23">
        <f t="shared" si="162"/>
        <v>0</v>
      </c>
      <c r="FJ131" s="23">
        <f t="shared" si="162"/>
        <v>1</v>
      </c>
      <c r="FK131" s="23">
        <f t="shared" si="162"/>
        <v>1</v>
      </c>
      <c r="FL131" s="23">
        <f t="shared" si="162"/>
        <v>1</v>
      </c>
      <c r="FM131" s="23">
        <f t="shared" si="162"/>
        <v>1</v>
      </c>
      <c r="FN131" s="23">
        <f t="shared" si="162"/>
        <v>1</v>
      </c>
      <c r="FO131" s="23">
        <f t="shared" si="162"/>
        <v>0</v>
      </c>
      <c r="FP131" s="23">
        <f t="shared" si="162"/>
        <v>0</v>
      </c>
      <c r="FQ131" s="23">
        <f t="shared" si="162"/>
        <v>0</v>
      </c>
      <c r="FR131" s="23">
        <f t="shared" si="162"/>
        <v>0</v>
      </c>
      <c r="FS131" s="23">
        <f t="shared" si="162"/>
        <v>1</v>
      </c>
      <c r="FT131" s="23">
        <f t="shared" si="162"/>
        <v>1</v>
      </c>
      <c r="FU131" s="23">
        <f t="shared" si="162"/>
        <v>1</v>
      </c>
      <c r="FV131" s="23">
        <f t="shared" si="162"/>
        <v>1</v>
      </c>
      <c r="FW131" s="23">
        <f t="shared" si="162"/>
        <v>1</v>
      </c>
    </row>
    <row r="132" spans="1:179" ht="12" hidden="1" customHeight="1" x14ac:dyDescent="0.25">
      <c r="A132" s="34" t="s">
        <v>41</v>
      </c>
      <c r="B132" s="22" t="s">
        <v>11</v>
      </c>
      <c r="C132" s="23"/>
      <c r="D132" s="23"/>
      <c r="E132" s="23">
        <f t="shared" ref="E132:BP132" si="163">IF(E135&lt;&gt;"",E135,IF(OR(F128=1,F130="x",F128=2),1,F130))</f>
        <v>0</v>
      </c>
      <c r="F132" s="23">
        <f t="shared" si="163"/>
        <v>0</v>
      </c>
      <c r="G132" s="23">
        <f t="shared" si="163"/>
        <v>0</v>
      </c>
      <c r="H132" s="23">
        <f t="shared" si="163"/>
        <v>0</v>
      </c>
      <c r="I132" s="23">
        <f t="shared" si="163"/>
        <v>0</v>
      </c>
      <c r="J132" s="23">
        <f t="shared" si="163"/>
        <v>0</v>
      </c>
      <c r="K132" s="23">
        <f t="shared" si="163"/>
        <v>0</v>
      </c>
      <c r="L132" s="23">
        <f t="shared" si="163"/>
        <v>0</v>
      </c>
      <c r="M132" s="23">
        <f t="shared" si="163"/>
        <v>0</v>
      </c>
      <c r="N132" s="23">
        <f t="shared" si="163"/>
        <v>0</v>
      </c>
      <c r="O132" s="23">
        <f t="shared" si="163"/>
        <v>0</v>
      </c>
      <c r="P132" s="23">
        <f t="shared" si="163"/>
        <v>0</v>
      </c>
      <c r="Q132" s="23">
        <f t="shared" si="163"/>
        <v>0</v>
      </c>
      <c r="R132" s="23">
        <f t="shared" si="163"/>
        <v>0</v>
      </c>
      <c r="S132" s="23">
        <f t="shared" si="163"/>
        <v>0</v>
      </c>
      <c r="T132" s="23">
        <f t="shared" si="163"/>
        <v>1</v>
      </c>
      <c r="U132" s="23">
        <f t="shared" si="163"/>
        <v>1</v>
      </c>
      <c r="V132" s="23">
        <f t="shared" si="163"/>
        <v>1</v>
      </c>
      <c r="W132" s="23">
        <f t="shared" si="163"/>
        <v>0</v>
      </c>
      <c r="X132" s="23">
        <f t="shared" si="163"/>
        <v>0</v>
      </c>
      <c r="Y132" s="23">
        <f t="shared" si="163"/>
        <v>1</v>
      </c>
      <c r="Z132" s="23">
        <f t="shared" si="163"/>
        <v>1</v>
      </c>
      <c r="AA132" s="23">
        <f t="shared" si="163"/>
        <v>1</v>
      </c>
      <c r="AB132" s="23">
        <f t="shared" si="163"/>
        <v>1</v>
      </c>
      <c r="AC132" s="23">
        <f t="shared" si="163"/>
        <v>1</v>
      </c>
      <c r="AD132" s="23">
        <f t="shared" si="163"/>
        <v>1</v>
      </c>
      <c r="AE132" s="23">
        <f t="shared" si="163"/>
        <v>1</v>
      </c>
      <c r="AF132" s="23">
        <f t="shared" si="163"/>
        <v>1</v>
      </c>
      <c r="AG132" s="23">
        <f t="shared" si="163"/>
        <v>0</v>
      </c>
      <c r="AH132" s="23">
        <f t="shared" si="163"/>
        <v>0</v>
      </c>
      <c r="AI132" s="23">
        <f t="shared" si="163"/>
        <v>1</v>
      </c>
      <c r="AJ132" s="23">
        <f t="shared" si="163"/>
        <v>1</v>
      </c>
      <c r="AK132" s="23">
        <f t="shared" si="163"/>
        <v>0</v>
      </c>
      <c r="AL132" s="23">
        <f t="shared" si="163"/>
        <v>0</v>
      </c>
      <c r="AM132" s="23" t="str">
        <f t="shared" si="163"/>
        <v>a</v>
      </c>
      <c r="AN132" s="23" t="str">
        <f t="shared" si="163"/>
        <v>a</v>
      </c>
      <c r="AO132" s="23" t="str">
        <f t="shared" si="163"/>
        <v>a</v>
      </c>
      <c r="AP132" s="23" t="str">
        <f t="shared" si="163"/>
        <v>a</v>
      </c>
      <c r="AQ132" s="23" t="str">
        <f t="shared" si="163"/>
        <v>a</v>
      </c>
      <c r="AR132" s="23" t="str">
        <f t="shared" si="163"/>
        <v>a</v>
      </c>
      <c r="AS132" s="23" t="str">
        <f t="shared" si="163"/>
        <v>a</v>
      </c>
      <c r="AT132" s="23" t="str">
        <f t="shared" si="163"/>
        <v>a</v>
      </c>
      <c r="AU132" s="23" t="str">
        <f t="shared" si="163"/>
        <v>a</v>
      </c>
      <c r="AV132" s="23" t="str">
        <f t="shared" si="163"/>
        <v>a</v>
      </c>
      <c r="AW132" s="23" t="str">
        <f t="shared" si="163"/>
        <v>a</v>
      </c>
      <c r="AX132" s="23" t="str">
        <f t="shared" si="163"/>
        <v>a</v>
      </c>
      <c r="AY132" s="23">
        <f t="shared" si="163"/>
        <v>0</v>
      </c>
      <c r="AZ132" s="23">
        <f t="shared" si="163"/>
        <v>0</v>
      </c>
      <c r="BA132" s="23">
        <f t="shared" si="163"/>
        <v>0</v>
      </c>
      <c r="BB132" s="23">
        <f t="shared" si="163"/>
        <v>0</v>
      </c>
      <c r="BC132" s="23">
        <f t="shared" si="163"/>
        <v>1</v>
      </c>
      <c r="BD132" s="23">
        <f t="shared" si="163"/>
        <v>1</v>
      </c>
      <c r="BE132" s="23">
        <f t="shared" si="163"/>
        <v>1</v>
      </c>
      <c r="BF132" s="23">
        <f t="shared" si="163"/>
        <v>1</v>
      </c>
      <c r="BG132" s="23">
        <f t="shared" si="163"/>
        <v>1</v>
      </c>
      <c r="BH132" s="23">
        <f t="shared" si="163"/>
        <v>0</v>
      </c>
      <c r="BI132" s="23">
        <f t="shared" si="163"/>
        <v>0</v>
      </c>
      <c r="BJ132" s="23">
        <f t="shared" si="163"/>
        <v>0</v>
      </c>
      <c r="BK132" s="23">
        <f t="shared" si="163"/>
        <v>0</v>
      </c>
      <c r="BL132" s="23">
        <f t="shared" si="163"/>
        <v>0</v>
      </c>
      <c r="BM132" s="23">
        <f t="shared" si="163"/>
        <v>0</v>
      </c>
      <c r="BN132" s="23">
        <f t="shared" si="163"/>
        <v>0</v>
      </c>
      <c r="BO132" s="23">
        <f t="shared" si="163"/>
        <v>1</v>
      </c>
      <c r="BP132" s="23">
        <f t="shared" si="163"/>
        <v>1</v>
      </c>
      <c r="BQ132" s="23">
        <f t="shared" ref="BQ132:EB132" si="164">IF(BQ135&lt;&gt;"",BQ135,IF(OR(BR128=1,BR130="x",BR128=2),1,BR130))</f>
        <v>1</v>
      </c>
      <c r="BR132" s="23">
        <f t="shared" si="164"/>
        <v>1</v>
      </c>
      <c r="BS132" s="23">
        <f t="shared" si="164"/>
        <v>0</v>
      </c>
      <c r="BT132" s="23">
        <f t="shared" si="164"/>
        <v>0</v>
      </c>
      <c r="BU132" s="23">
        <f t="shared" si="164"/>
        <v>0</v>
      </c>
      <c r="BV132" s="23">
        <f t="shared" si="164"/>
        <v>0</v>
      </c>
      <c r="BW132" s="23">
        <f t="shared" si="164"/>
        <v>0</v>
      </c>
      <c r="BX132" s="23">
        <f t="shared" si="164"/>
        <v>1</v>
      </c>
      <c r="BY132" s="23">
        <f t="shared" si="164"/>
        <v>1</v>
      </c>
      <c r="BZ132" s="23">
        <f t="shared" si="164"/>
        <v>1</v>
      </c>
      <c r="CA132" s="23">
        <f t="shared" si="164"/>
        <v>1</v>
      </c>
      <c r="CB132" s="23">
        <f t="shared" si="164"/>
        <v>1</v>
      </c>
      <c r="CC132" s="23">
        <f t="shared" si="164"/>
        <v>1</v>
      </c>
      <c r="CD132" s="23">
        <f t="shared" si="164"/>
        <v>1</v>
      </c>
      <c r="CE132" s="23">
        <f t="shared" si="164"/>
        <v>1</v>
      </c>
      <c r="CF132" s="23">
        <f t="shared" si="164"/>
        <v>1</v>
      </c>
      <c r="CG132" s="23">
        <f t="shared" si="164"/>
        <v>1</v>
      </c>
      <c r="CH132" s="23">
        <f t="shared" si="164"/>
        <v>0</v>
      </c>
      <c r="CI132" s="23">
        <f t="shared" si="164"/>
        <v>0</v>
      </c>
      <c r="CJ132" s="23">
        <f t="shared" si="164"/>
        <v>1</v>
      </c>
      <c r="CK132" s="23">
        <f t="shared" si="164"/>
        <v>1</v>
      </c>
      <c r="CL132" s="23">
        <f t="shared" si="164"/>
        <v>1</v>
      </c>
      <c r="CM132" s="23">
        <f t="shared" si="164"/>
        <v>1</v>
      </c>
      <c r="CN132" s="23">
        <f t="shared" si="164"/>
        <v>1</v>
      </c>
      <c r="CO132" s="23">
        <f t="shared" si="164"/>
        <v>0</v>
      </c>
      <c r="CP132" s="23">
        <f t="shared" si="164"/>
        <v>0</v>
      </c>
      <c r="CQ132" s="23">
        <f t="shared" si="164"/>
        <v>1</v>
      </c>
      <c r="CR132" s="23">
        <f t="shared" si="164"/>
        <v>1</v>
      </c>
      <c r="CS132" s="23" t="str">
        <f t="shared" si="164"/>
        <v>c</v>
      </c>
      <c r="CT132" s="23">
        <f t="shared" si="164"/>
        <v>1</v>
      </c>
      <c r="CU132" s="23">
        <f t="shared" si="164"/>
        <v>1</v>
      </c>
      <c r="CV132" s="23">
        <f t="shared" si="164"/>
        <v>0</v>
      </c>
      <c r="CW132" s="23">
        <f t="shared" si="164"/>
        <v>0</v>
      </c>
      <c r="CX132" s="23">
        <f t="shared" si="164"/>
        <v>1</v>
      </c>
      <c r="CY132" s="23">
        <f t="shared" si="164"/>
        <v>1</v>
      </c>
      <c r="CZ132" s="23">
        <f t="shared" si="164"/>
        <v>1</v>
      </c>
      <c r="DA132" s="23">
        <f t="shared" si="164"/>
        <v>1</v>
      </c>
      <c r="DB132" s="23">
        <f t="shared" si="164"/>
        <v>1</v>
      </c>
      <c r="DC132" s="23">
        <f t="shared" si="164"/>
        <v>0</v>
      </c>
      <c r="DD132" s="23">
        <f t="shared" si="164"/>
        <v>0</v>
      </c>
      <c r="DE132" s="23">
        <f t="shared" si="164"/>
        <v>0</v>
      </c>
      <c r="DF132" s="23">
        <f t="shared" si="164"/>
        <v>0</v>
      </c>
      <c r="DG132" s="23">
        <f t="shared" si="164"/>
        <v>1</v>
      </c>
      <c r="DH132" s="23">
        <f t="shared" si="164"/>
        <v>1</v>
      </c>
      <c r="DI132" s="23">
        <f t="shared" si="164"/>
        <v>1</v>
      </c>
      <c r="DJ132" s="23">
        <f t="shared" si="164"/>
        <v>1</v>
      </c>
      <c r="DK132" s="23">
        <f t="shared" si="164"/>
        <v>1</v>
      </c>
      <c r="DL132" s="23">
        <f t="shared" si="164"/>
        <v>0</v>
      </c>
      <c r="DM132" s="23">
        <f t="shared" si="164"/>
        <v>0</v>
      </c>
      <c r="DN132" s="23">
        <f t="shared" si="164"/>
        <v>0</v>
      </c>
      <c r="DO132" s="23">
        <f t="shared" si="164"/>
        <v>0</v>
      </c>
      <c r="DP132" s="23">
        <f t="shared" si="164"/>
        <v>0</v>
      </c>
      <c r="DQ132" s="23">
        <f t="shared" si="164"/>
        <v>0</v>
      </c>
      <c r="DR132" s="23">
        <f t="shared" si="164"/>
        <v>0</v>
      </c>
      <c r="DS132" s="23">
        <f t="shared" si="164"/>
        <v>0</v>
      </c>
      <c r="DT132" s="23">
        <f t="shared" si="164"/>
        <v>0</v>
      </c>
      <c r="DU132" s="23">
        <f t="shared" si="164"/>
        <v>1</v>
      </c>
      <c r="DV132" s="23">
        <f t="shared" si="164"/>
        <v>1</v>
      </c>
      <c r="DW132" s="23">
        <f t="shared" si="164"/>
        <v>1</v>
      </c>
      <c r="DX132" s="23">
        <f t="shared" si="164"/>
        <v>0</v>
      </c>
      <c r="DY132" s="23">
        <f t="shared" si="164"/>
        <v>0</v>
      </c>
      <c r="DZ132" s="23">
        <f t="shared" si="164"/>
        <v>1</v>
      </c>
      <c r="EA132" s="23">
        <f t="shared" si="164"/>
        <v>1</v>
      </c>
      <c r="EB132" s="23">
        <f t="shared" si="164"/>
        <v>1</v>
      </c>
      <c r="EC132" s="23">
        <f t="shared" ref="EC132:FV132" si="165">IF(EC135&lt;&gt;"",EC135,IF(OR(ED128=1,ED130="x",ED128=2),1,ED130))</f>
        <v>1</v>
      </c>
      <c r="ED132" s="23">
        <f t="shared" si="165"/>
        <v>1</v>
      </c>
      <c r="EE132" s="23">
        <f t="shared" si="165"/>
        <v>1</v>
      </c>
      <c r="EF132" s="23">
        <f t="shared" si="165"/>
        <v>1</v>
      </c>
      <c r="EG132" s="23">
        <f t="shared" si="165"/>
        <v>1</v>
      </c>
      <c r="EH132" s="23">
        <f t="shared" si="165"/>
        <v>1</v>
      </c>
      <c r="EI132" s="23">
        <f t="shared" si="165"/>
        <v>1</v>
      </c>
      <c r="EJ132" s="23">
        <f t="shared" si="165"/>
        <v>1</v>
      </c>
      <c r="EK132" s="23">
        <f t="shared" si="165"/>
        <v>1</v>
      </c>
      <c r="EL132" s="23">
        <f t="shared" si="165"/>
        <v>0</v>
      </c>
      <c r="EM132" s="23">
        <f t="shared" si="165"/>
        <v>0</v>
      </c>
      <c r="EN132" s="23">
        <f t="shared" si="165"/>
        <v>1</v>
      </c>
      <c r="EO132" s="23">
        <f t="shared" si="165"/>
        <v>1</v>
      </c>
      <c r="EP132" s="23">
        <f t="shared" si="165"/>
        <v>1</v>
      </c>
      <c r="EQ132" s="23">
        <f t="shared" si="165"/>
        <v>1</v>
      </c>
      <c r="ER132" s="23">
        <f t="shared" si="165"/>
        <v>1</v>
      </c>
      <c r="ES132" s="23">
        <f t="shared" si="165"/>
        <v>0</v>
      </c>
      <c r="ET132" s="23">
        <f t="shared" si="165"/>
        <v>0</v>
      </c>
      <c r="EU132" s="23">
        <f t="shared" si="165"/>
        <v>1</v>
      </c>
      <c r="EV132" s="23">
        <f t="shared" si="165"/>
        <v>1</v>
      </c>
      <c r="EW132" s="23">
        <f t="shared" si="165"/>
        <v>1</v>
      </c>
      <c r="EX132" s="23">
        <f t="shared" si="165"/>
        <v>1</v>
      </c>
      <c r="EY132" s="23">
        <f t="shared" si="165"/>
        <v>1</v>
      </c>
      <c r="EZ132" s="23" t="str">
        <f t="shared" si="165"/>
        <v>S</v>
      </c>
      <c r="FA132" s="23">
        <f t="shared" si="165"/>
        <v>1</v>
      </c>
      <c r="FB132" s="23">
        <f t="shared" si="165"/>
        <v>1</v>
      </c>
      <c r="FC132" s="23">
        <f t="shared" si="165"/>
        <v>1</v>
      </c>
      <c r="FD132" s="23">
        <f t="shared" si="165"/>
        <v>1</v>
      </c>
      <c r="FE132" s="23">
        <f t="shared" si="165"/>
        <v>1</v>
      </c>
      <c r="FF132" s="23">
        <f t="shared" si="165"/>
        <v>1</v>
      </c>
      <c r="FG132" s="23">
        <f t="shared" si="165"/>
        <v>0</v>
      </c>
      <c r="FH132" s="23">
        <f t="shared" si="165"/>
        <v>0</v>
      </c>
      <c r="FI132" s="23">
        <f t="shared" si="165"/>
        <v>1</v>
      </c>
      <c r="FJ132" s="23">
        <f t="shared" si="165"/>
        <v>1</v>
      </c>
      <c r="FK132" s="23">
        <f t="shared" si="165"/>
        <v>1</v>
      </c>
      <c r="FL132" s="23">
        <f t="shared" si="165"/>
        <v>1</v>
      </c>
      <c r="FM132" s="23">
        <f t="shared" si="165"/>
        <v>1</v>
      </c>
      <c r="FN132" s="23">
        <f t="shared" si="165"/>
        <v>0</v>
      </c>
      <c r="FO132" s="23">
        <f t="shared" si="165"/>
        <v>0</v>
      </c>
      <c r="FP132" s="23">
        <f t="shared" si="165"/>
        <v>0</v>
      </c>
      <c r="FQ132" s="23">
        <f t="shared" si="165"/>
        <v>0</v>
      </c>
      <c r="FR132" s="23">
        <f t="shared" si="165"/>
        <v>1</v>
      </c>
      <c r="FS132" s="23">
        <f t="shared" si="165"/>
        <v>1</v>
      </c>
      <c r="FT132" s="23">
        <f t="shared" si="165"/>
        <v>1</v>
      </c>
      <c r="FU132" s="23">
        <f t="shared" si="165"/>
        <v>1</v>
      </c>
      <c r="FV132" s="23">
        <f t="shared" si="165"/>
        <v>1</v>
      </c>
      <c r="FW132" s="23" t="e">
        <f>IF(FW135&lt;&gt;"",FW135,IF(OR(#REF!=1,#REF!="x",#REF!=2),1,#REF!))</f>
        <v>#REF!</v>
      </c>
    </row>
    <row r="133" spans="1:179" ht="12" hidden="1" customHeight="1" x14ac:dyDescent="0.25">
      <c r="A133" s="34" t="s">
        <v>41</v>
      </c>
      <c r="B133" s="22" t="s">
        <v>12</v>
      </c>
      <c r="C133" s="23"/>
      <c r="D133" s="23"/>
      <c r="E133" s="23">
        <f t="shared" ref="E133:BP133" si="166">IF(OR(F128=1,F130="x",F128=2),1,F130)</f>
        <v>0</v>
      </c>
      <c r="F133" s="23">
        <f t="shared" si="166"/>
        <v>0</v>
      </c>
      <c r="G133" s="23">
        <f t="shared" si="166"/>
        <v>0</v>
      </c>
      <c r="H133" s="23">
        <f t="shared" si="166"/>
        <v>0</v>
      </c>
      <c r="I133" s="23">
        <f t="shared" si="166"/>
        <v>0</v>
      </c>
      <c r="J133" s="23">
        <f t="shared" si="166"/>
        <v>0</v>
      </c>
      <c r="K133" s="23">
        <f t="shared" si="166"/>
        <v>0</v>
      </c>
      <c r="L133" s="23">
        <f t="shared" si="166"/>
        <v>0</v>
      </c>
      <c r="M133" s="23">
        <f t="shared" si="166"/>
        <v>0</v>
      </c>
      <c r="N133" s="23">
        <f t="shared" si="166"/>
        <v>0</v>
      </c>
      <c r="O133" s="23">
        <f t="shared" si="166"/>
        <v>0</v>
      </c>
      <c r="P133" s="23">
        <f t="shared" si="166"/>
        <v>0</v>
      </c>
      <c r="Q133" s="23">
        <f t="shared" si="166"/>
        <v>0</v>
      </c>
      <c r="R133" s="23">
        <f t="shared" si="166"/>
        <v>0</v>
      </c>
      <c r="S133" s="23">
        <f t="shared" si="166"/>
        <v>0</v>
      </c>
      <c r="T133" s="23">
        <f t="shared" si="166"/>
        <v>1</v>
      </c>
      <c r="U133" s="23">
        <f t="shared" si="166"/>
        <v>1</v>
      </c>
      <c r="V133" s="23">
        <f t="shared" si="166"/>
        <v>1</v>
      </c>
      <c r="W133" s="23">
        <f t="shared" si="166"/>
        <v>0</v>
      </c>
      <c r="X133" s="23">
        <f t="shared" si="166"/>
        <v>0</v>
      </c>
      <c r="Y133" s="23">
        <f t="shared" si="166"/>
        <v>1</v>
      </c>
      <c r="Z133" s="23">
        <f t="shared" si="166"/>
        <v>1</v>
      </c>
      <c r="AA133" s="23">
        <f t="shared" si="166"/>
        <v>1</v>
      </c>
      <c r="AB133" s="23">
        <f t="shared" si="166"/>
        <v>1</v>
      </c>
      <c r="AC133" s="23">
        <f t="shared" si="166"/>
        <v>1</v>
      </c>
      <c r="AD133" s="23">
        <f t="shared" si="166"/>
        <v>1</v>
      </c>
      <c r="AE133" s="23">
        <f t="shared" si="166"/>
        <v>1</v>
      </c>
      <c r="AF133" s="23">
        <f t="shared" si="166"/>
        <v>1</v>
      </c>
      <c r="AG133" s="23">
        <f t="shared" si="166"/>
        <v>0</v>
      </c>
      <c r="AH133" s="23">
        <f t="shared" si="166"/>
        <v>0</v>
      </c>
      <c r="AI133" s="23">
        <f t="shared" si="166"/>
        <v>1</v>
      </c>
      <c r="AJ133" s="23">
        <f t="shared" si="166"/>
        <v>1</v>
      </c>
      <c r="AK133" s="23">
        <f t="shared" si="166"/>
        <v>0</v>
      </c>
      <c r="AL133" s="23">
        <f t="shared" si="166"/>
        <v>0</v>
      </c>
      <c r="AM133" s="23" t="str">
        <f t="shared" si="166"/>
        <v>a</v>
      </c>
      <c r="AN133" s="23" t="str">
        <f t="shared" si="166"/>
        <v>a</v>
      </c>
      <c r="AO133" s="23" t="str">
        <f t="shared" si="166"/>
        <v>a</v>
      </c>
      <c r="AP133" s="23" t="str">
        <f t="shared" si="166"/>
        <v>a</v>
      </c>
      <c r="AQ133" s="23" t="str">
        <f t="shared" si="166"/>
        <v>a</v>
      </c>
      <c r="AR133" s="23" t="str">
        <f t="shared" si="166"/>
        <v>a</v>
      </c>
      <c r="AS133" s="23" t="str">
        <f t="shared" si="166"/>
        <v>a</v>
      </c>
      <c r="AT133" s="23" t="str">
        <f t="shared" si="166"/>
        <v>a</v>
      </c>
      <c r="AU133" s="23" t="str">
        <f t="shared" si="166"/>
        <v>a</v>
      </c>
      <c r="AV133" s="23" t="str">
        <f t="shared" si="166"/>
        <v>a</v>
      </c>
      <c r="AW133" s="23" t="str">
        <f t="shared" si="166"/>
        <v>a</v>
      </c>
      <c r="AX133" s="23" t="str">
        <f t="shared" si="166"/>
        <v>a</v>
      </c>
      <c r="AY133" s="23">
        <f t="shared" si="166"/>
        <v>0</v>
      </c>
      <c r="AZ133" s="23">
        <f t="shared" si="166"/>
        <v>0</v>
      </c>
      <c r="BA133" s="23">
        <f t="shared" si="166"/>
        <v>0</v>
      </c>
      <c r="BB133" s="23">
        <f t="shared" si="166"/>
        <v>0</v>
      </c>
      <c r="BC133" s="23">
        <f t="shared" si="166"/>
        <v>1</v>
      </c>
      <c r="BD133" s="23">
        <f t="shared" si="166"/>
        <v>1</v>
      </c>
      <c r="BE133" s="23">
        <f t="shared" si="166"/>
        <v>1</v>
      </c>
      <c r="BF133" s="23">
        <f t="shared" si="166"/>
        <v>1</v>
      </c>
      <c r="BG133" s="23">
        <f t="shared" si="166"/>
        <v>1</v>
      </c>
      <c r="BH133" s="23">
        <f t="shared" si="166"/>
        <v>0</v>
      </c>
      <c r="BI133" s="23">
        <f t="shared" si="166"/>
        <v>0</v>
      </c>
      <c r="BJ133" s="23">
        <f t="shared" si="166"/>
        <v>0</v>
      </c>
      <c r="BK133" s="23">
        <f t="shared" si="166"/>
        <v>0</v>
      </c>
      <c r="BL133" s="23">
        <f t="shared" si="166"/>
        <v>0</v>
      </c>
      <c r="BM133" s="23">
        <f t="shared" si="166"/>
        <v>0</v>
      </c>
      <c r="BN133" s="23">
        <f t="shared" si="166"/>
        <v>0</v>
      </c>
      <c r="BO133" s="23">
        <f t="shared" si="166"/>
        <v>1</v>
      </c>
      <c r="BP133" s="23">
        <f t="shared" si="166"/>
        <v>1</v>
      </c>
      <c r="BQ133" s="23">
        <f t="shared" ref="BQ133:CQ133" si="167">IF(OR(BR128=1,BR130="x",BR128=2),1,BR130)</f>
        <v>1</v>
      </c>
      <c r="BR133" s="23">
        <f t="shared" si="167"/>
        <v>1</v>
      </c>
      <c r="BS133" s="23">
        <f t="shared" si="167"/>
        <v>0</v>
      </c>
      <c r="BT133" s="23">
        <f t="shared" si="167"/>
        <v>0</v>
      </c>
      <c r="BU133" s="23">
        <f t="shared" si="167"/>
        <v>0</v>
      </c>
      <c r="BV133" s="23">
        <f t="shared" si="167"/>
        <v>0</v>
      </c>
      <c r="BW133" s="23">
        <f t="shared" si="167"/>
        <v>0</v>
      </c>
      <c r="BX133" s="23">
        <f t="shared" si="167"/>
        <v>1</v>
      </c>
      <c r="BY133" s="23">
        <f t="shared" si="167"/>
        <v>1</v>
      </c>
      <c r="BZ133" s="23">
        <f t="shared" si="167"/>
        <v>1</v>
      </c>
      <c r="CA133" s="23">
        <f t="shared" si="167"/>
        <v>1</v>
      </c>
      <c r="CB133" s="23">
        <f t="shared" si="167"/>
        <v>1</v>
      </c>
      <c r="CC133" s="23">
        <f t="shared" si="167"/>
        <v>1</v>
      </c>
      <c r="CD133" s="23">
        <f t="shared" si="167"/>
        <v>1</v>
      </c>
      <c r="CE133" s="23">
        <f t="shared" si="167"/>
        <v>1</v>
      </c>
      <c r="CF133" s="23">
        <f t="shared" si="167"/>
        <v>1</v>
      </c>
      <c r="CG133" s="23">
        <f t="shared" si="167"/>
        <v>1</v>
      </c>
      <c r="CH133" s="23">
        <f t="shared" si="167"/>
        <v>0</v>
      </c>
      <c r="CI133" s="23">
        <f t="shared" si="167"/>
        <v>0</v>
      </c>
      <c r="CJ133" s="23">
        <f t="shared" si="167"/>
        <v>1</v>
      </c>
      <c r="CK133" s="23">
        <f t="shared" si="167"/>
        <v>1</v>
      </c>
      <c r="CL133" s="23">
        <f t="shared" si="167"/>
        <v>1</v>
      </c>
      <c r="CM133" s="23">
        <f t="shared" si="167"/>
        <v>1</v>
      </c>
      <c r="CN133" s="23">
        <f t="shared" si="167"/>
        <v>1</v>
      </c>
      <c r="CO133" s="23">
        <f t="shared" si="167"/>
        <v>0</v>
      </c>
      <c r="CP133" s="23">
        <f t="shared" si="167"/>
        <v>0</v>
      </c>
      <c r="CQ133" s="23">
        <f t="shared" si="167"/>
        <v>1</v>
      </c>
      <c r="CR133" s="23">
        <f>IF(OR(CS128=1,CS130="x",CS128=2),1,0)</f>
        <v>1</v>
      </c>
      <c r="CS133" s="23">
        <f t="shared" ref="CS133:FD133" si="168">IF(OR(CT128=1,CT130="x",CT128=2),1,0)</f>
        <v>1</v>
      </c>
      <c r="CT133" s="23">
        <f t="shared" si="168"/>
        <v>1</v>
      </c>
      <c r="CU133" s="23">
        <f t="shared" si="168"/>
        <v>1</v>
      </c>
      <c r="CV133" s="23">
        <f t="shared" si="168"/>
        <v>0</v>
      </c>
      <c r="CW133" s="23">
        <f t="shared" si="168"/>
        <v>0</v>
      </c>
      <c r="CX133" s="23">
        <f t="shared" si="168"/>
        <v>1</v>
      </c>
      <c r="CY133" s="23">
        <f t="shared" si="168"/>
        <v>1</v>
      </c>
      <c r="CZ133" s="23">
        <f t="shared" si="168"/>
        <v>1</v>
      </c>
      <c r="DA133" s="23">
        <f t="shared" si="168"/>
        <v>1</v>
      </c>
      <c r="DB133" s="23">
        <f t="shared" si="168"/>
        <v>1</v>
      </c>
      <c r="DC133" s="23">
        <f t="shared" si="168"/>
        <v>0</v>
      </c>
      <c r="DD133" s="23">
        <f t="shared" si="168"/>
        <v>0</v>
      </c>
      <c r="DE133" s="23">
        <f t="shared" si="168"/>
        <v>0</v>
      </c>
      <c r="DF133" s="23">
        <f t="shared" si="168"/>
        <v>0</v>
      </c>
      <c r="DG133" s="23">
        <f t="shared" si="168"/>
        <v>1</v>
      </c>
      <c r="DH133" s="23">
        <f t="shared" si="168"/>
        <v>1</v>
      </c>
      <c r="DI133" s="23">
        <f t="shared" si="168"/>
        <v>1</v>
      </c>
      <c r="DJ133" s="23">
        <f t="shared" si="168"/>
        <v>1</v>
      </c>
      <c r="DK133" s="23">
        <f t="shared" si="168"/>
        <v>1</v>
      </c>
      <c r="DL133" s="23">
        <f t="shared" si="168"/>
        <v>0</v>
      </c>
      <c r="DM133" s="23">
        <f t="shared" si="168"/>
        <v>0</v>
      </c>
      <c r="DN133" s="23">
        <f t="shared" si="168"/>
        <v>0</v>
      </c>
      <c r="DO133" s="23">
        <f t="shared" si="168"/>
        <v>0</v>
      </c>
      <c r="DP133" s="23">
        <f t="shared" si="168"/>
        <v>0</v>
      </c>
      <c r="DQ133" s="23">
        <f t="shared" si="168"/>
        <v>0</v>
      </c>
      <c r="DR133" s="23">
        <f t="shared" si="168"/>
        <v>0</v>
      </c>
      <c r="DS133" s="23">
        <f t="shared" si="168"/>
        <v>0</v>
      </c>
      <c r="DT133" s="23">
        <f t="shared" si="168"/>
        <v>0</v>
      </c>
      <c r="DU133" s="23">
        <f t="shared" si="168"/>
        <v>1</v>
      </c>
      <c r="DV133" s="23">
        <f t="shared" si="168"/>
        <v>1</v>
      </c>
      <c r="DW133" s="23">
        <f t="shared" si="168"/>
        <v>1</v>
      </c>
      <c r="DX133" s="23">
        <f t="shared" si="168"/>
        <v>0</v>
      </c>
      <c r="DY133" s="23">
        <f t="shared" si="168"/>
        <v>0</v>
      </c>
      <c r="DZ133" s="23">
        <f t="shared" si="168"/>
        <v>1</v>
      </c>
      <c r="EA133" s="23">
        <f t="shared" si="168"/>
        <v>1</v>
      </c>
      <c r="EB133" s="23">
        <f t="shared" si="168"/>
        <v>1</v>
      </c>
      <c r="EC133" s="23">
        <f t="shared" si="168"/>
        <v>1</v>
      </c>
      <c r="ED133" s="23">
        <f t="shared" si="168"/>
        <v>1</v>
      </c>
      <c r="EE133" s="23">
        <f t="shared" si="168"/>
        <v>1</v>
      </c>
      <c r="EF133" s="23">
        <f t="shared" si="168"/>
        <v>1</v>
      </c>
      <c r="EG133" s="23">
        <f t="shared" si="168"/>
        <v>1</v>
      </c>
      <c r="EH133" s="23">
        <f t="shared" si="168"/>
        <v>1</v>
      </c>
      <c r="EI133" s="23">
        <f t="shared" si="168"/>
        <v>1</v>
      </c>
      <c r="EJ133" s="23">
        <f t="shared" si="168"/>
        <v>1</v>
      </c>
      <c r="EK133" s="23">
        <f t="shared" si="168"/>
        <v>1</v>
      </c>
      <c r="EL133" s="23">
        <f t="shared" si="168"/>
        <v>0</v>
      </c>
      <c r="EM133" s="23">
        <f t="shared" si="168"/>
        <v>0</v>
      </c>
      <c r="EN133" s="23">
        <f t="shared" si="168"/>
        <v>1</v>
      </c>
      <c r="EO133" s="23">
        <f t="shared" si="168"/>
        <v>1</v>
      </c>
      <c r="EP133" s="23">
        <f t="shared" si="168"/>
        <v>1</v>
      </c>
      <c r="EQ133" s="23">
        <f t="shared" si="168"/>
        <v>1</v>
      </c>
      <c r="ER133" s="23">
        <f t="shared" si="168"/>
        <v>1</v>
      </c>
      <c r="ES133" s="23">
        <f t="shared" si="168"/>
        <v>0</v>
      </c>
      <c r="ET133" s="23">
        <f t="shared" si="168"/>
        <v>0</v>
      </c>
      <c r="EU133" s="23">
        <f t="shared" si="168"/>
        <v>1</v>
      </c>
      <c r="EV133" s="23">
        <f t="shared" si="168"/>
        <v>1</v>
      </c>
      <c r="EW133" s="23">
        <f t="shared" si="168"/>
        <v>1</v>
      </c>
      <c r="EX133" s="23">
        <f t="shared" si="168"/>
        <v>1</v>
      </c>
      <c r="EY133" s="23">
        <f t="shared" si="168"/>
        <v>1</v>
      </c>
      <c r="EZ133" s="23">
        <f t="shared" si="168"/>
        <v>1</v>
      </c>
      <c r="FA133" s="23">
        <f t="shared" si="168"/>
        <v>1</v>
      </c>
      <c r="FB133" s="23">
        <f t="shared" si="168"/>
        <v>1</v>
      </c>
      <c r="FC133" s="23">
        <f t="shared" si="168"/>
        <v>1</v>
      </c>
      <c r="FD133" s="23">
        <f t="shared" si="168"/>
        <v>1</v>
      </c>
      <c r="FE133" s="23">
        <f t="shared" ref="FE133:FV133" si="169">IF(OR(FF128=1,FF130="x",FF128=2),1,0)</f>
        <v>1</v>
      </c>
      <c r="FF133" s="23">
        <f t="shared" si="169"/>
        <v>1</v>
      </c>
      <c r="FG133" s="23">
        <f t="shared" si="169"/>
        <v>0</v>
      </c>
      <c r="FH133" s="23">
        <f t="shared" si="169"/>
        <v>0</v>
      </c>
      <c r="FI133" s="23">
        <f t="shared" si="169"/>
        <v>1</v>
      </c>
      <c r="FJ133" s="23">
        <f t="shared" si="169"/>
        <v>1</v>
      </c>
      <c r="FK133" s="23">
        <f t="shared" si="169"/>
        <v>1</v>
      </c>
      <c r="FL133" s="23">
        <f t="shared" si="169"/>
        <v>1</v>
      </c>
      <c r="FM133" s="23">
        <f t="shared" si="169"/>
        <v>1</v>
      </c>
      <c r="FN133" s="23">
        <f t="shared" si="169"/>
        <v>0</v>
      </c>
      <c r="FO133" s="23">
        <f t="shared" si="169"/>
        <v>0</v>
      </c>
      <c r="FP133" s="23">
        <f t="shared" si="169"/>
        <v>0</v>
      </c>
      <c r="FQ133" s="23">
        <f t="shared" si="169"/>
        <v>0</v>
      </c>
      <c r="FR133" s="23">
        <f t="shared" si="169"/>
        <v>1</v>
      </c>
      <c r="FS133" s="23">
        <f t="shared" si="169"/>
        <v>1</v>
      </c>
      <c r="FT133" s="23">
        <f t="shared" si="169"/>
        <v>1</v>
      </c>
      <c r="FU133" s="23">
        <f t="shared" si="169"/>
        <v>1</v>
      </c>
      <c r="FV133" s="23">
        <f t="shared" si="169"/>
        <v>1</v>
      </c>
      <c r="FW133" s="23" t="e">
        <f>IF(OR(#REF!=1,#REF!="x",#REF!=2),1,0)</f>
        <v>#REF!</v>
      </c>
    </row>
    <row r="134" spans="1:179" ht="12" hidden="1" customHeight="1" x14ac:dyDescent="0.25">
      <c r="A134" s="34" t="s">
        <v>41</v>
      </c>
      <c r="B134" s="22" t="s">
        <v>13</v>
      </c>
      <c r="C134" s="25"/>
      <c r="D134" s="25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26"/>
      <c r="BC134" s="26"/>
      <c r="BD134" s="26"/>
      <c r="BE134" s="26"/>
      <c r="BF134" s="26"/>
      <c r="BG134" s="26"/>
      <c r="BH134" s="26" t="s">
        <v>21</v>
      </c>
      <c r="BI134" s="26"/>
      <c r="BJ134" s="26"/>
      <c r="BK134" s="26"/>
      <c r="BL134" s="26"/>
      <c r="BM134" s="26"/>
      <c r="BN134" s="26"/>
      <c r="BO134" s="26"/>
      <c r="BP134" s="26"/>
      <c r="BQ134" s="26"/>
      <c r="BR134" s="26"/>
      <c r="BS134" s="26"/>
      <c r="BT134" s="26"/>
      <c r="BU134" s="26"/>
      <c r="BV134" s="26"/>
      <c r="BW134" s="26"/>
      <c r="BX134" s="26"/>
      <c r="BY134" s="26"/>
      <c r="BZ134" s="26"/>
      <c r="CA134" s="26"/>
      <c r="CB134" s="26"/>
      <c r="CC134" s="26"/>
      <c r="CD134" s="26"/>
      <c r="CE134" s="26"/>
      <c r="CF134" s="26"/>
      <c r="CG134" s="26"/>
      <c r="CH134" s="26"/>
      <c r="CI134" s="26"/>
      <c r="CJ134" s="26"/>
      <c r="CK134" s="26"/>
      <c r="CL134" s="26"/>
      <c r="CM134" s="26"/>
      <c r="CN134" s="26"/>
      <c r="CO134" s="26"/>
      <c r="CP134" s="26"/>
      <c r="CQ134" s="26"/>
      <c r="CR134" s="26"/>
      <c r="CS134" s="26"/>
      <c r="CT134" s="26"/>
      <c r="CU134" s="26"/>
      <c r="CV134" s="26"/>
      <c r="CW134" s="26"/>
      <c r="CX134" s="26"/>
      <c r="CY134" s="26"/>
      <c r="CZ134" s="26"/>
      <c r="DA134" s="26"/>
      <c r="DB134" s="26"/>
      <c r="DC134" s="26"/>
      <c r="DD134" s="26"/>
      <c r="DE134" s="26"/>
      <c r="DF134" s="26"/>
      <c r="DG134" s="26"/>
      <c r="DH134" s="26"/>
      <c r="DI134" s="26"/>
      <c r="DJ134" s="26"/>
      <c r="DK134" s="26"/>
      <c r="DL134" s="26"/>
      <c r="DM134" s="26"/>
      <c r="DN134" s="26"/>
      <c r="DO134" s="26"/>
      <c r="DP134" s="26"/>
      <c r="DQ134" s="26"/>
      <c r="DR134" s="26"/>
      <c r="DS134" s="26"/>
      <c r="DT134" s="26"/>
      <c r="DU134" s="26"/>
      <c r="DV134" s="26"/>
      <c r="DW134" s="26"/>
      <c r="DX134" s="26"/>
      <c r="DY134" s="26"/>
      <c r="DZ134" s="26"/>
      <c r="EA134" s="26"/>
      <c r="EB134" s="26"/>
      <c r="EC134" s="26"/>
      <c r="ED134" s="26"/>
      <c r="EE134" s="26"/>
      <c r="EF134" s="26"/>
      <c r="EG134" s="26"/>
      <c r="EH134" s="26"/>
      <c r="EI134" s="26"/>
      <c r="EJ134" s="26"/>
      <c r="EK134" s="26"/>
      <c r="EL134" s="26"/>
      <c r="EM134" s="26"/>
      <c r="EN134" s="26"/>
      <c r="EO134" s="26"/>
      <c r="EP134" s="26"/>
      <c r="EQ134" s="26"/>
      <c r="ER134" s="26"/>
      <c r="ES134" s="26"/>
      <c r="ET134" s="26"/>
      <c r="EU134" s="26"/>
      <c r="EV134" s="26"/>
      <c r="EW134" s="26"/>
      <c r="EX134" s="26"/>
      <c r="EY134" s="26"/>
      <c r="EZ134" s="26"/>
      <c r="FA134" s="26"/>
      <c r="FB134" s="26" t="s">
        <v>40</v>
      </c>
      <c r="FC134" s="26"/>
      <c r="FD134" s="26"/>
      <c r="FE134" s="26"/>
      <c r="FF134" s="26"/>
      <c r="FG134" s="26"/>
      <c r="FH134" s="26"/>
      <c r="FI134" s="26"/>
      <c r="FJ134" s="26"/>
      <c r="FK134" s="26"/>
      <c r="FL134" s="26"/>
      <c r="FM134" s="26"/>
      <c r="FN134" s="26"/>
      <c r="FO134" s="26"/>
      <c r="FP134" s="26"/>
      <c r="FQ134" s="26"/>
      <c r="FR134" s="26"/>
      <c r="FS134" s="26"/>
      <c r="FT134" s="26"/>
      <c r="FU134" s="26"/>
      <c r="FV134" s="26"/>
      <c r="FW134" s="26"/>
    </row>
    <row r="135" spans="1:179" ht="12" hidden="1" customHeight="1" x14ac:dyDescent="0.25">
      <c r="A135" s="34" t="s">
        <v>41</v>
      </c>
      <c r="B135" s="28" t="s">
        <v>14</v>
      </c>
      <c r="C135" s="29"/>
      <c r="D135" s="29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  <c r="AY135" s="30"/>
      <c r="AZ135" s="30"/>
      <c r="BA135" s="30"/>
      <c r="BB135" s="30"/>
      <c r="BC135" s="30"/>
      <c r="BD135" s="30"/>
      <c r="BE135" s="30"/>
      <c r="BF135" s="30"/>
      <c r="BG135" s="30"/>
      <c r="BH135" s="30"/>
      <c r="BI135" s="30"/>
      <c r="BJ135" s="30"/>
      <c r="BK135" s="30"/>
      <c r="BL135" s="30"/>
      <c r="BM135" s="30"/>
      <c r="BN135" s="30"/>
      <c r="BO135" s="30"/>
      <c r="BP135" s="30"/>
      <c r="BQ135" s="30"/>
      <c r="BR135" s="30"/>
      <c r="BS135" s="30"/>
      <c r="BT135" s="30"/>
      <c r="BU135" s="30"/>
      <c r="BV135" s="30"/>
      <c r="BW135" s="30"/>
      <c r="BX135" s="30"/>
      <c r="BY135" s="30"/>
      <c r="BZ135" s="30"/>
      <c r="CA135" s="30"/>
      <c r="CB135" s="30"/>
      <c r="CC135" s="30"/>
      <c r="CD135" s="30"/>
      <c r="CE135" s="30"/>
      <c r="CF135" s="30"/>
      <c r="CG135" s="30"/>
      <c r="CH135" s="30"/>
      <c r="CI135" s="30"/>
      <c r="CJ135" s="30"/>
      <c r="CK135" s="30"/>
      <c r="CL135" s="30"/>
      <c r="CM135" s="30"/>
      <c r="CN135" s="30"/>
      <c r="CO135" s="30"/>
      <c r="CP135" s="30"/>
      <c r="CQ135" s="30"/>
      <c r="CR135" s="30"/>
      <c r="CS135" s="30" t="s">
        <v>24</v>
      </c>
      <c r="CT135" s="30"/>
      <c r="CU135" s="30"/>
      <c r="CV135" s="30"/>
      <c r="CW135" s="30"/>
      <c r="CX135" s="30"/>
      <c r="CY135" s="30"/>
      <c r="CZ135" s="30"/>
      <c r="DA135" s="30"/>
      <c r="DB135" s="30"/>
      <c r="DC135" s="30"/>
      <c r="DD135" s="30"/>
      <c r="DE135" s="30"/>
      <c r="DF135" s="30"/>
      <c r="DG135" s="30"/>
      <c r="DH135" s="30"/>
      <c r="DI135" s="30"/>
      <c r="DJ135" s="30"/>
      <c r="DK135" s="30"/>
      <c r="DL135" s="30"/>
      <c r="DM135" s="30"/>
      <c r="DN135" s="30"/>
      <c r="DO135" s="30"/>
      <c r="DP135" s="30"/>
      <c r="DQ135" s="30"/>
      <c r="DR135" s="30"/>
      <c r="DS135" s="30"/>
      <c r="DT135" s="30"/>
      <c r="DU135" s="30"/>
      <c r="DV135" s="30"/>
      <c r="DW135" s="30"/>
      <c r="DX135" s="30"/>
      <c r="DY135" s="30"/>
      <c r="DZ135" s="30"/>
      <c r="EA135" s="30"/>
      <c r="EB135" s="30"/>
      <c r="EC135" s="30"/>
      <c r="ED135" s="30"/>
      <c r="EE135" s="30"/>
      <c r="EF135" s="30"/>
      <c r="EG135" s="30"/>
      <c r="EH135" s="30"/>
      <c r="EI135" s="30"/>
      <c r="EJ135" s="30"/>
      <c r="EK135" s="30"/>
      <c r="EL135" s="30"/>
      <c r="EM135" s="30"/>
      <c r="EN135" s="30"/>
      <c r="EO135" s="30"/>
      <c r="EP135" s="30"/>
      <c r="EQ135" s="30"/>
      <c r="ER135" s="30"/>
      <c r="ES135" s="30"/>
      <c r="ET135" s="30"/>
      <c r="EU135" s="30"/>
      <c r="EV135" s="30"/>
      <c r="EW135" s="30"/>
      <c r="EX135" s="30"/>
      <c r="EY135" s="30"/>
      <c r="EZ135" s="30" t="s">
        <v>15</v>
      </c>
      <c r="FA135" s="30"/>
      <c r="FB135" s="30"/>
      <c r="FC135" s="30"/>
      <c r="FD135" s="30"/>
      <c r="FE135" s="30"/>
      <c r="FF135" s="30"/>
      <c r="FG135" s="30"/>
      <c r="FH135" s="30"/>
      <c r="FI135" s="30"/>
      <c r="FJ135" s="30"/>
      <c r="FK135" s="30"/>
      <c r="FL135" s="30"/>
      <c r="FM135" s="30"/>
      <c r="FN135" s="30"/>
      <c r="FO135" s="30"/>
      <c r="FP135" s="30"/>
      <c r="FQ135" s="30"/>
      <c r="FR135" s="30"/>
      <c r="FS135" s="30"/>
      <c r="FT135" s="30"/>
      <c r="FU135" s="30"/>
      <c r="FV135" s="30"/>
      <c r="FW135" s="30"/>
    </row>
    <row r="136" spans="1:179" ht="18.75" hidden="1" customHeight="1" x14ac:dyDescent="0.25">
      <c r="A136" s="6"/>
      <c r="B136" s="31"/>
      <c r="C136" s="8"/>
      <c r="D136" s="8"/>
      <c r="E136" s="43">
        <f>E55</f>
        <v>43458</v>
      </c>
      <c r="F136" s="43">
        <f t="shared" ref="F136:BQ136" si="170">F55</f>
        <v>43459</v>
      </c>
      <c r="G136" s="43">
        <f t="shared" si="170"/>
        <v>43460</v>
      </c>
      <c r="H136" s="43">
        <f t="shared" si="170"/>
        <v>43461</v>
      </c>
      <c r="I136" s="43">
        <f t="shared" si="170"/>
        <v>43462</v>
      </c>
      <c r="J136" s="44">
        <f t="shared" si="170"/>
        <v>43463</v>
      </c>
      <c r="K136" s="44">
        <f t="shared" si="170"/>
        <v>43464</v>
      </c>
      <c r="L136" s="43">
        <f t="shared" si="170"/>
        <v>43465</v>
      </c>
      <c r="M136" s="43">
        <f t="shared" si="170"/>
        <v>43466</v>
      </c>
      <c r="N136" s="43">
        <f t="shared" si="170"/>
        <v>43467</v>
      </c>
      <c r="O136" s="43">
        <f t="shared" si="170"/>
        <v>43468</v>
      </c>
      <c r="P136" s="43">
        <f t="shared" si="170"/>
        <v>43469</v>
      </c>
      <c r="Q136" s="44">
        <f t="shared" si="170"/>
        <v>43470</v>
      </c>
      <c r="R136" s="44">
        <f t="shared" si="170"/>
        <v>43471</v>
      </c>
      <c r="S136" s="43">
        <f t="shared" si="170"/>
        <v>43472</v>
      </c>
      <c r="T136" s="43">
        <f t="shared" si="170"/>
        <v>43473</v>
      </c>
      <c r="U136" s="43">
        <f t="shared" si="170"/>
        <v>43474</v>
      </c>
      <c r="V136" s="43">
        <f t="shared" si="170"/>
        <v>43475</v>
      </c>
      <c r="W136" s="43">
        <f t="shared" si="170"/>
        <v>43476</v>
      </c>
      <c r="X136" s="44">
        <f t="shared" si="170"/>
        <v>43477</v>
      </c>
      <c r="Y136" s="44">
        <f t="shared" si="170"/>
        <v>43478</v>
      </c>
      <c r="Z136" s="43">
        <f t="shared" si="170"/>
        <v>43479</v>
      </c>
      <c r="AA136" s="43">
        <f t="shared" si="170"/>
        <v>43480</v>
      </c>
      <c r="AB136" s="43">
        <f t="shared" si="170"/>
        <v>43481</v>
      </c>
      <c r="AC136" s="43">
        <f t="shared" si="170"/>
        <v>43482</v>
      </c>
      <c r="AD136" s="43">
        <f t="shared" si="170"/>
        <v>43483</v>
      </c>
      <c r="AE136" s="44">
        <f t="shared" si="170"/>
        <v>43484</v>
      </c>
      <c r="AF136" s="44">
        <f t="shared" si="170"/>
        <v>43485</v>
      </c>
      <c r="AG136" s="43">
        <f t="shared" si="170"/>
        <v>43486</v>
      </c>
      <c r="AH136" s="43">
        <f t="shared" si="170"/>
        <v>43487</v>
      </c>
      <c r="AI136" s="43">
        <f t="shared" si="170"/>
        <v>43488</v>
      </c>
      <c r="AJ136" s="43">
        <f t="shared" si="170"/>
        <v>43489</v>
      </c>
      <c r="AK136" s="43">
        <f t="shared" si="170"/>
        <v>43490</v>
      </c>
      <c r="AL136" s="44">
        <f t="shared" si="170"/>
        <v>43491</v>
      </c>
      <c r="AM136" s="44">
        <f t="shared" si="170"/>
        <v>43492</v>
      </c>
      <c r="AN136" s="43">
        <f t="shared" si="170"/>
        <v>43493</v>
      </c>
      <c r="AO136" s="43">
        <f t="shared" si="170"/>
        <v>43494</v>
      </c>
      <c r="AP136" s="43">
        <f t="shared" si="170"/>
        <v>43495</v>
      </c>
      <c r="AQ136" s="43">
        <f t="shared" si="170"/>
        <v>43496</v>
      </c>
      <c r="AR136" s="43">
        <f t="shared" si="170"/>
        <v>43497</v>
      </c>
      <c r="AS136" s="44">
        <f t="shared" si="170"/>
        <v>43498</v>
      </c>
      <c r="AT136" s="44">
        <f t="shared" si="170"/>
        <v>43499</v>
      </c>
      <c r="AU136" s="43">
        <f t="shared" si="170"/>
        <v>43500</v>
      </c>
      <c r="AV136" s="43">
        <f t="shared" si="170"/>
        <v>43501</v>
      </c>
      <c r="AW136" s="43">
        <f t="shared" si="170"/>
        <v>43502</v>
      </c>
      <c r="AX136" s="43">
        <f t="shared" si="170"/>
        <v>43503</v>
      </c>
      <c r="AY136" s="43">
        <f t="shared" si="170"/>
        <v>43504</v>
      </c>
      <c r="AZ136" s="44">
        <f t="shared" si="170"/>
        <v>43505</v>
      </c>
      <c r="BA136" s="44">
        <f t="shared" si="170"/>
        <v>43506</v>
      </c>
      <c r="BB136" s="43">
        <f t="shared" si="170"/>
        <v>43507</v>
      </c>
      <c r="BC136" s="43">
        <f t="shared" si="170"/>
        <v>43508</v>
      </c>
      <c r="BD136" s="43">
        <f t="shared" si="170"/>
        <v>43509</v>
      </c>
      <c r="BE136" s="43">
        <f t="shared" si="170"/>
        <v>43510</v>
      </c>
      <c r="BF136" s="43">
        <f t="shared" si="170"/>
        <v>43511</v>
      </c>
      <c r="BG136" s="44">
        <f t="shared" si="170"/>
        <v>43512</v>
      </c>
      <c r="BH136" s="44">
        <f t="shared" si="170"/>
        <v>43513</v>
      </c>
      <c r="BI136" s="43">
        <f t="shared" si="170"/>
        <v>43514</v>
      </c>
      <c r="BJ136" s="43">
        <f t="shared" si="170"/>
        <v>43515</v>
      </c>
      <c r="BK136" s="43">
        <f t="shared" si="170"/>
        <v>43516</v>
      </c>
      <c r="BL136" s="43">
        <f t="shared" si="170"/>
        <v>43517</v>
      </c>
      <c r="BM136" s="43">
        <f t="shared" si="170"/>
        <v>43518</v>
      </c>
      <c r="BN136" s="44">
        <f t="shared" si="170"/>
        <v>43519</v>
      </c>
      <c r="BO136" s="44">
        <f t="shared" si="170"/>
        <v>43520</v>
      </c>
      <c r="BP136" s="43">
        <f t="shared" si="170"/>
        <v>43521</v>
      </c>
      <c r="BQ136" s="43">
        <f t="shared" si="170"/>
        <v>43522</v>
      </c>
      <c r="BR136" s="43">
        <f t="shared" ref="BR136:EC136" si="171">BR55</f>
        <v>43523</v>
      </c>
      <c r="BS136" s="43">
        <f t="shared" si="171"/>
        <v>43524</v>
      </c>
      <c r="BT136" s="43">
        <f t="shared" si="171"/>
        <v>43525</v>
      </c>
      <c r="BU136" s="44">
        <f t="shared" si="171"/>
        <v>43526</v>
      </c>
      <c r="BV136" s="44">
        <f t="shared" si="171"/>
        <v>43527</v>
      </c>
      <c r="BW136" s="43">
        <f t="shared" si="171"/>
        <v>43528</v>
      </c>
      <c r="BX136" s="43">
        <f t="shared" si="171"/>
        <v>43529</v>
      </c>
      <c r="BY136" s="43">
        <f t="shared" si="171"/>
        <v>43530</v>
      </c>
      <c r="BZ136" s="43">
        <f t="shared" si="171"/>
        <v>43531</v>
      </c>
      <c r="CA136" s="43">
        <f t="shared" si="171"/>
        <v>43532</v>
      </c>
      <c r="CB136" s="44">
        <f t="shared" si="171"/>
        <v>43533</v>
      </c>
      <c r="CC136" s="44">
        <f t="shared" si="171"/>
        <v>43534</v>
      </c>
      <c r="CD136" s="43">
        <f t="shared" si="171"/>
        <v>43535</v>
      </c>
      <c r="CE136" s="43">
        <f t="shared" si="171"/>
        <v>43536</v>
      </c>
      <c r="CF136" s="43">
        <f t="shared" si="171"/>
        <v>43537</v>
      </c>
      <c r="CG136" s="43">
        <f t="shared" si="171"/>
        <v>43538</v>
      </c>
      <c r="CH136" s="43">
        <f t="shared" si="171"/>
        <v>43539</v>
      </c>
      <c r="CI136" s="44">
        <f t="shared" si="171"/>
        <v>43540</v>
      </c>
      <c r="CJ136" s="44">
        <f t="shared" si="171"/>
        <v>43541</v>
      </c>
      <c r="CK136" s="43">
        <f t="shared" si="171"/>
        <v>43542</v>
      </c>
      <c r="CL136" s="43">
        <f t="shared" si="171"/>
        <v>43543</v>
      </c>
      <c r="CM136" s="43">
        <f t="shared" si="171"/>
        <v>43544</v>
      </c>
      <c r="CN136" s="43">
        <f t="shared" si="171"/>
        <v>43545</v>
      </c>
      <c r="CO136" s="43">
        <f t="shared" si="171"/>
        <v>43546</v>
      </c>
      <c r="CP136" s="44">
        <f t="shared" si="171"/>
        <v>43547</v>
      </c>
      <c r="CQ136" s="44">
        <f t="shared" si="171"/>
        <v>43548</v>
      </c>
      <c r="CR136" s="43">
        <f t="shared" si="171"/>
        <v>43549</v>
      </c>
      <c r="CS136" s="43">
        <f t="shared" si="171"/>
        <v>43550</v>
      </c>
      <c r="CT136" s="43">
        <f t="shared" si="171"/>
        <v>43551</v>
      </c>
      <c r="CU136" s="43">
        <f t="shared" si="171"/>
        <v>43552</v>
      </c>
      <c r="CV136" s="43">
        <f t="shared" si="171"/>
        <v>43553</v>
      </c>
      <c r="CW136" s="44">
        <f t="shared" si="171"/>
        <v>43554</v>
      </c>
      <c r="CX136" s="44">
        <f t="shared" si="171"/>
        <v>43555</v>
      </c>
      <c r="CY136" s="43">
        <f t="shared" si="171"/>
        <v>43556</v>
      </c>
      <c r="CZ136" s="43">
        <f t="shared" si="171"/>
        <v>43557</v>
      </c>
      <c r="DA136" s="43">
        <f t="shared" si="171"/>
        <v>43558</v>
      </c>
      <c r="DB136" s="43">
        <f t="shared" si="171"/>
        <v>43559</v>
      </c>
      <c r="DC136" s="43">
        <f t="shared" si="171"/>
        <v>43560</v>
      </c>
      <c r="DD136" s="44">
        <f t="shared" si="171"/>
        <v>43561</v>
      </c>
      <c r="DE136" s="44">
        <f t="shared" si="171"/>
        <v>43562</v>
      </c>
      <c r="DF136" s="43">
        <f t="shared" si="171"/>
        <v>43563</v>
      </c>
      <c r="DG136" s="43">
        <f t="shared" si="171"/>
        <v>43564</v>
      </c>
      <c r="DH136" s="43">
        <f t="shared" si="171"/>
        <v>43565</v>
      </c>
      <c r="DI136" s="43">
        <f t="shared" si="171"/>
        <v>43566</v>
      </c>
      <c r="DJ136" s="43">
        <f t="shared" si="171"/>
        <v>43567</v>
      </c>
      <c r="DK136" s="44">
        <f t="shared" si="171"/>
        <v>43568</v>
      </c>
      <c r="DL136" s="44">
        <f t="shared" si="171"/>
        <v>43569</v>
      </c>
      <c r="DM136" s="43">
        <f t="shared" si="171"/>
        <v>43570</v>
      </c>
      <c r="DN136" s="43">
        <f t="shared" si="171"/>
        <v>43571</v>
      </c>
      <c r="DO136" s="43">
        <f t="shared" si="171"/>
        <v>43572</v>
      </c>
      <c r="DP136" s="43">
        <f t="shared" si="171"/>
        <v>43573</v>
      </c>
      <c r="DQ136" s="43">
        <f t="shared" si="171"/>
        <v>43574</v>
      </c>
      <c r="DR136" s="44">
        <f t="shared" si="171"/>
        <v>43575</v>
      </c>
      <c r="DS136" s="44">
        <f t="shared" si="171"/>
        <v>43576</v>
      </c>
      <c r="DT136" s="43">
        <f t="shared" si="171"/>
        <v>43577</v>
      </c>
      <c r="DU136" s="43">
        <f t="shared" si="171"/>
        <v>43578</v>
      </c>
      <c r="DV136" s="43">
        <f t="shared" si="171"/>
        <v>43579</v>
      </c>
      <c r="DW136" s="43">
        <f t="shared" si="171"/>
        <v>43580</v>
      </c>
      <c r="DX136" s="43">
        <f t="shared" si="171"/>
        <v>43581</v>
      </c>
      <c r="DY136" s="44">
        <f t="shared" si="171"/>
        <v>43582</v>
      </c>
      <c r="DZ136" s="44">
        <f t="shared" si="171"/>
        <v>43583</v>
      </c>
      <c r="EA136" s="43">
        <f t="shared" si="171"/>
        <v>43584</v>
      </c>
      <c r="EB136" s="43">
        <f t="shared" si="171"/>
        <v>43585</v>
      </c>
      <c r="EC136" s="43">
        <f t="shared" si="171"/>
        <v>43586</v>
      </c>
      <c r="ED136" s="43">
        <f t="shared" ref="ED136:FW136" si="172">ED55</f>
        <v>43587</v>
      </c>
      <c r="EE136" s="43">
        <f t="shared" si="172"/>
        <v>43588</v>
      </c>
      <c r="EF136" s="44">
        <f t="shared" si="172"/>
        <v>43589</v>
      </c>
      <c r="EG136" s="44">
        <f t="shared" si="172"/>
        <v>43590</v>
      </c>
      <c r="EH136" s="43">
        <f t="shared" si="172"/>
        <v>43591</v>
      </c>
      <c r="EI136" s="43">
        <f t="shared" si="172"/>
        <v>43592</v>
      </c>
      <c r="EJ136" s="43">
        <f t="shared" si="172"/>
        <v>43593</v>
      </c>
      <c r="EK136" s="43">
        <f t="shared" si="172"/>
        <v>43594</v>
      </c>
      <c r="EL136" s="43">
        <f t="shared" si="172"/>
        <v>43595</v>
      </c>
      <c r="EM136" s="44">
        <f t="shared" si="172"/>
        <v>43596</v>
      </c>
      <c r="EN136" s="44">
        <f t="shared" si="172"/>
        <v>43597</v>
      </c>
      <c r="EO136" s="43">
        <f t="shared" si="172"/>
        <v>43598</v>
      </c>
      <c r="EP136" s="43">
        <f t="shared" si="172"/>
        <v>43599</v>
      </c>
      <c r="EQ136" s="43">
        <f t="shared" si="172"/>
        <v>43600</v>
      </c>
      <c r="ER136" s="43">
        <f t="shared" si="172"/>
        <v>43601</v>
      </c>
      <c r="ES136" s="43">
        <f t="shared" si="172"/>
        <v>43602</v>
      </c>
      <c r="ET136" s="44">
        <f t="shared" si="172"/>
        <v>43603</v>
      </c>
      <c r="EU136" s="44">
        <f t="shared" si="172"/>
        <v>43604</v>
      </c>
      <c r="EV136" s="43">
        <f t="shared" si="172"/>
        <v>43605</v>
      </c>
      <c r="EW136" s="43">
        <f t="shared" si="172"/>
        <v>43606</v>
      </c>
      <c r="EX136" s="43">
        <f t="shared" si="172"/>
        <v>43607</v>
      </c>
      <c r="EY136" s="43">
        <f t="shared" si="172"/>
        <v>43608</v>
      </c>
      <c r="EZ136" s="43">
        <f t="shared" si="172"/>
        <v>43609</v>
      </c>
      <c r="FA136" s="44">
        <f t="shared" si="172"/>
        <v>43610</v>
      </c>
      <c r="FB136" s="44">
        <f t="shared" si="172"/>
        <v>43611</v>
      </c>
      <c r="FC136" s="43">
        <f t="shared" si="172"/>
        <v>43612</v>
      </c>
      <c r="FD136" s="43">
        <f t="shared" si="172"/>
        <v>43613</v>
      </c>
      <c r="FE136" s="43">
        <f t="shared" si="172"/>
        <v>43614</v>
      </c>
      <c r="FF136" s="43">
        <f t="shared" si="172"/>
        <v>43615</v>
      </c>
      <c r="FG136" s="43">
        <f t="shared" si="172"/>
        <v>43616</v>
      </c>
      <c r="FH136" s="44">
        <f t="shared" si="172"/>
        <v>43617</v>
      </c>
      <c r="FI136" s="44">
        <f t="shared" si="172"/>
        <v>43618</v>
      </c>
      <c r="FJ136" s="43">
        <f t="shared" si="172"/>
        <v>43619</v>
      </c>
      <c r="FK136" s="43">
        <f t="shared" si="172"/>
        <v>43620</v>
      </c>
      <c r="FL136" s="43">
        <f t="shared" si="172"/>
        <v>43621</v>
      </c>
      <c r="FM136" s="43">
        <f t="shared" si="172"/>
        <v>43622</v>
      </c>
      <c r="FN136" s="43">
        <f t="shared" si="172"/>
        <v>43623</v>
      </c>
      <c r="FO136" s="44">
        <f t="shared" si="172"/>
        <v>43624</v>
      </c>
      <c r="FP136" s="44">
        <f t="shared" si="172"/>
        <v>43625</v>
      </c>
      <c r="FQ136" s="43">
        <f t="shared" si="172"/>
        <v>43626</v>
      </c>
      <c r="FR136" s="43">
        <f t="shared" si="172"/>
        <v>43627</v>
      </c>
      <c r="FS136" s="43">
        <f t="shared" si="172"/>
        <v>43628</v>
      </c>
      <c r="FT136" s="43">
        <f t="shared" si="172"/>
        <v>43629</v>
      </c>
      <c r="FU136" s="43">
        <f t="shared" si="172"/>
        <v>43630</v>
      </c>
      <c r="FV136" s="44">
        <f t="shared" si="172"/>
        <v>43631</v>
      </c>
      <c r="FW136" s="44">
        <f t="shared" si="172"/>
        <v>43632</v>
      </c>
    </row>
    <row r="137" spans="1:179" ht="9.9499999999999993" customHeight="1" thickTop="1" x14ac:dyDescent="0.25">
      <c r="A137" s="12" t="s">
        <v>43</v>
      </c>
      <c r="B137" s="88" t="s">
        <v>43</v>
      </c>
      <c r="C137" s="35"/>
      <c r="D137" s="35"/>
      <c r="E137" s="41">
        <f>INDEX('[1]2019'!$M$7:$NZ$33,MATCH($B$137,'[1]2019'!$C$7:$C$33,0),MATCH(E109,'[1]2019'!$M$5:$NZ$5))</f>
        <v>0</v>
      </c>
      <c r="F137" s="41">
        <f>INDEX('[1]2019'!$M$7:$NZ$33,MATCH($B$137,'[1]2019'!$C$7:$C$33,0),MATCH(F109,'[1]2019'!$M$5:$NZ$5))</f>
        <v>5</v>
      </c>
      <c r="G137" s="41">
        <f>INDEX('[1]2019'!$M$7:$NZ$33,MATCH($B$137,'[1]2019'!$C$7:$C$33,0),MATCH(G109,'[1]2019'!$M$5:$NZ$5))</f>
        <v>0</v>
      </c>
      <c r="H137" s="41">
        <f>INDEX('[1]2019'!$M$7:$NZ$33,MATCH($B$137,'[1]2019'!$C$7:$C$33,0),MATCH(H109,'[1]2019'!$M$5:$NZ$5))</f>
        <v>0</v>
      </c>
      <c r="I137" s="41">
        <f>INDEX('[1]2019'!$M$7:$NZ$33,MATCH($B$137,'[1]2019'!$C$7:$C$33,0),MATCH(I109,'[1]2019'!$M$5:$NZ$5))</f>
        <v>2</v>
      </c>
      <c r="J137" s="41">
        <f>INDEX('[1]2019'!$M$7:$NZ$33,MATCH($B$137,'[1]2019'!$C$7:$C$33,0),MATCH(J109,'[1]2019'!$M$5:$NZ$5))</f>
        <v>2</v>
      </c>
      <c r="K137" s="41">
        <f>INDEX('[1]2019'!$M$7:$NZ$33,MATCH($B$137,'[1]2019'!$C$7:$C$33,0),MATCH(K109,'[1]2019'!$M$5:$NZ$5))</f>
        <v>2</v>
      </c>
      <c r="L137" s="41">
        <f>INDEX('[1]2019'!$M$7:$NZ$33,MATCH($B$137,'[1]2019'!$C$7:$C$33,0),MATCH(L109,'[1]2019'!$M$5:$NZ$5))</f>
        <v>2</v>
      </c>
      <c r="M137" s="41">
        <f>INDEX('[1]2019'!$M$7:$NZ$33,MATCH($B$137,'[1]2019'!$C$7:$C$33,0),MATCH(M109,'[1]2019'!$M$5:$NZ$5))</f>
        <v>2</v>
      </c>
      <c r="N137" s="41">
        <f>INDEX('[1]2019'!$M$7:$NZ$33,MATCH($B$137,'[1]2019'!$C$7:$C$33,0),MATCH(N109,'[1]2019'!$M$5:$NZ$5))</f>
        <v>0</v>
      </c>
      <c r="O137" s="41">
        <f>INDEX('[1]2019'!$M$7:$NZ$33,MATCH($B$137,'[1]2019'!$C$7:$C$33,0),MATCH(O109,'[1]2019'!$M$5:$NZ$5))</f>
        <v>2</v>
      </c>
      <c r="P137" s="41">
        <f>INDEX('[1]2019'!$M$7:$NZ$33,MATCH($B$137,'[1]2019'!$C$7:$C$33,0),MATCH(P109,'[1]2019'!$M$5:$NZ$5))</f>
        <v>2</v>
      </c>
      <c r="Q137" s="41">
        <f>INDEX('[1]2019'!$M$7:$NZ$33,MATCH($B$137,'[1]2019'!$C$7:$C$33,0),MATCH(Q109,'[1]2019'!$M$5:$NZ$5))</f>
        <v>0</v>
      </c>
      <c r="R137" s="41">
        <f>INDEX('[1]2019'!$M$7:$NZ$33,MATCH($B$137,'[1]2019'!$C$7:$C$33,0),MATCH(R109,'[1]2019'!$M$5:$NZ$5))</f>
        <v>0</v>
      </c>
      <c r="S137" s="41">
        <f>INDEX('[1]2019'!$M$7:$NZ$33,MATCH($B$137,'[1]2019'!$C$7:$C$33,0),MATCH(S109,'[1]2019'!$M$5:$NZ$5))</f>
        <v>2</v>
      </c>
      <c r="T137" s="41">
        <f>INDEX('[1]2019'!$M$7:$NZ$33,MATCH($B$137,'[1]2019'!$C$7:$C$33,0),MATCH(T109,'[1]2019'!$M$5:$NZ$5))</f>
        <v>2</v>
      </c>
      <c r="U137" s="41">
        <f>INDEX('[1]2019'!$M$7:$NZ$33,MATCH($B$137,'[1]2019'!$C$7:$C$33,0),MATCH(U109,'[1]2019'!$M$5:$NZ$5))</f>
        <v>2</v>
      </c>
      <c r="V137" s="41">
        <f>INDEX('[1]2019'!$M$7:$NZ$33,MATCH($B$137,'[1]2019'!$C$7:$C$33,0),MATCH(V109,'[1]2019'!$M$5:$NZ$5))</f>
        <v>2</v>
      </c>
      <c r="W137" s="41">
        <f>INDEX('[1]2019'!$M$7:$NZ$33,MATCH($B$137,'[1]2019'!$C$7:$C$33,0),MATCH(W109,'[1]2019'!$M$5:$NZ$5))</f>
        <v>2</v>
      </c>
      <c r="X137" s="41">
        <f>INDEX('[1]2019'!$M$7:$NZ$33,MATCH($B$137,'[1]2019'!$C$7:$C$33,0),MATCH(X109,'[1]2019'!$M$5:$NZ$5))</f>
        <v>0</v>
      </c>
      <c r="Y137" s="41">
        <f>INDEX('[1]2019'!$M$7:$NZ$33,MATCH($B$137,'[1]2019'!$C$7:$C$33,0),MATCH(Y109,'[1]2019'!$M$5:$NZ$5))</f>
        <v>0</v>
      </c>
      <c r="Z137" s="41">
        <f>INDEX('[1]2019'!$M$7:$NZ$33,MATCH($B$137,'[1]2019'!$C$7:$C$33,0),MATCH(Z109,'[1]2019'!$M$5:$NZ$5))</f>
        <v>1</v>
      </c>
      <c r="AA137" s="41">
        <f>INDEX('[1]2019'!$M$7:$NZ$33,MATCH($B$137,'[1]2019'!$C$7:$C$33,0),MATCH(AA109,'[1]2019'!$M$5:$NZ$5))</f>
        <v>1</v>
      </c>
      <c r="AB137" s="41">
        <f>INDEX('[1]2019'!$M$7:$NZ$33,MATCH($B$137,'[1]2019'!$C$7:$C$33,0),MATCH(AB109,'[1]2019'!$M$5:$NZ$5))</f>
        <v>1</v>
      </c>
      <c r="AC137" s="41">
        <f>INDEX('[1]2019'!$M$7:$NZ$33,MATCH($B$137,'[1]2019'!$C$7:$C$33,0),MATCH(AC109,'[1]2019'!$M$5:$NZ$5))</f>
        <v>1</v>
      </c>
      <c r="AD137" s="41">
        <f>INDEX('[1]2019'!$M$7:$NZ$33,MATCH($B$137,'[1]2019'!$C$7:$C$33,0),MATCH(AD109,'[1]2019'!$M$5:$NZ$5))</f>
        <v>1</v>
      </c>
      <c r="AE137" s="41">
        <f>INDEX('[1]2019'!$M$7:$NZ$33,MATCH($B$137,'[1]2019'!$C$7:$C$33,0),MATCH(AE109,'[1]2019'!$M$5:$NZ$5))</f>
        <v>0</v>
      </c>
      <c r="AF137" s="41">
        <f>INDEX('[1]2019'!$M$7:$NZ$33,MATCH($B$137,'[1]2019'!$C$7:$C$33,0),MATCH(AF109,'[1]2019'!$M$5:$NZ$5))</f>
        <v>0</v>
      </c>
      <c r="AG137" s="41">
        <f>INDEX('[1]2019'!$M$7:$NZ$33,MATCH($B$137,'[1]2019'!$C$7:$C$33,0),MATCH(AG109,'[1]2019'!$M$5:$NZ$5))</f>
        <v>2</v>
      </c>
      <c r="AH137" s="41">
        <f>INDEX('[1]2019'!$M$7:$NZ$33,MATCH($B$137,'[1]2019'!$C$7:$C$33,0),MATCH(AH109,'[1]2019'!$M$5:$NZ$5))</f>
        <v>0</v>
      </c>
      <c r="AI137" s="41">
        <f>INDEX('[1]2019'!$M$7:$NZ$33,MATCH($B$137,'[1]2019'!$C$7:$C$33,0),MATCH(AI109,'[1]2019'!$M$5:$NZ$5))</f>
        <v>0</v>
      </c>
      <c r="AJ137" s="41">
        <f>INDEX('[1]2019'!$M$7:$NZ$33,MATCH($B$137,'[1]2019'!$C$7:$C$33,0),MATCH(AJ109,'[1]2019'!$M$5:$NZ$5))</f>
        <v>2</v>
      </c>
      <c r="AK137" s="41">
        <f>INDEX('[1]2019'!$M$7:$NZ$33,MATCH($B$137,'[1]2019'!$C$7:$C$33,0),MATCH(AK109,'[1]2019'!$M$5:$NZ$5))</f>
        <v>2</v>
      </c>
      <c r="AL137" s="41">
        <f>INDEX('[1]2019'!$M$7:$NZ$33,MATCH($B$137,'[1]2019'!$C$7:$C$33,0),MATCH(AL109,'[1]2019'!$M$5:$NZ$5))</f>
        <v>2</v>
      </c>
      <c r="AM137" s="41">
        <f>INDEX('[1]2019'!$M$7:$NZ$33,MATCH($B$137,'[1]2019'!$C$7:$C$33,0),MATCH(AM109,'[1]2019'!$M$5:$NZ$5))</f>
        <v>2</v>
      </c>
      <c r="AN137" s="41">
        <f>INDEX('[1]2019'!$M$7:$NZ$33,MATCH($B$137,'[1]2019'!$C$7:$C$33,0),MATCH(AN109,'[1]2019'!$M$5:$NZ$5))</f>
        <v>2</v>
      </c>
      <c r="AO137" s="41">
        <f>INDEX('[1]2019'!$M$7:$NZ$33,MATCH($B$137,'[1]2019'!$C$7:$C$33,0),MATCH(AO109,'[1]2019'!$M$5:$NZ$5))</f>
        <v>0</v>
      </c>
      <c r="AP137" s="41">
        <f>INDEX('[1]2019'!$M$7:$NZ$33,MATCH($B$137,'[1]2019'!$C$7:$C$33,0),MATCH(AP109,'[1]2019'!$M$5:$NZ$5))</f>
        <v>1</v>
      </c>
      <c r="AQ137" s="41">
        <f>INDEX('[1]2019'!$M$7:$NZ$33,MATCH($B$137,'[1]2019'!$C$7:$C$33,0),MATCH(AQ109,'[1]2019'!$M$5:$NZ$5))</f>
        <v>1</v>
      </c>
      <c r="AR137" s="41">
        <f>INDEX('[1]2019'!$M$7:$NZ$33,MATCH($B$137,'[1]2019'!$C$7:$C$33,0),MATCH(AR109,'[1]2019'!$M$5:$NZ$5))</f>
        <v>1</v>
      </c>
      <c r="AS137" s="41">
        <f>INDEX('[1]2019'!$M$7:$NZ$33,MATCH($B$137,'[1]2019'!$C$7:$C$33,0),MATCH(AS109,'[1]2019'!$M$5:$NZ$5))</f>
        <v>0</v>
      </c>
      <c r="AT137" s="41">
        <f>INDEX('[1]2019'!$M$7:$NZ$33,MATCH($B$137,'[1]2019'!$C$7:$C$33,0),MATCH(AT109,'[1]2019'!$M$5:$NZ$5))</f>
        <v>0</v>
      </c>
      <c r="AU137" s="41">
        <f>INDEX('[1]2019'!$M$7:$NZ$33,MATCH($B$137,'[1]2019'!$C$7:$C$33,0),MATCH(AU109,'[1]2019'!$M$5:$NZ$5))</f>
        <v>1</v>
      </c>
      <c r="AV137" s="41">
        <f>INDEX('[1]2019'!$M$7:$NZ$33,MATCH($B$137,'[1]2019'!$C$7:$C$33,0),MATCH(AV109,'[1]2019'!$M$5:$NZ$5))</f>
        <v>1</v>
      </c>
      <c r="AW137" s="41">
        <f>INDEX('[1]2019'!$M$7:$NZ$33,MATCH($B$137,'[1]2019'!$C$7:$C$33,0),MATCH(AW109,'[1]2019'!$M$5:$NZ$5))</f>
        <v>1</v>
      </c>
      <c r="AX137" s="41">
        <f>INDEX('[1]2019'!$M$7:$NZ$33,MATCH($B$137,'[1]2019'!$C$7:$C$33,0),MATCH(AX109,'[1]2019'!$M$5:$NZ$5))</f>
        <v>1</v>
      </c>
      <c r="AY137" s="41">
        <f>INDEX('[1]2019'!$M$7:$NZ$33,MATCH($B$137,'[1]2019'!$C$7:$C$33,0),MATCH(AY109,'[1]2019'!$M$5:$NZ$5))</f>
        <v>1</v>
      </c>
      <c r="AZ137" s="41">
        <f>INDEX('[1]2019'!$M$7:$NZ$33,MATCH($B$137,'[1]2019'!$C$7:$C$33,0),MATCH(AZ109,'[1]2019'!$M$5:$NZ$5))</f>
        <v>0</v>
      </c>
      <c r="BA137" s="41">
        <f>INDEX('[1]2019'!$M$7:$NZ$33,MATCH($B$137,'[1]2019'!$C$7:$C$33,0),MATCH(BA109,'[1]2019'!$M$5:$NZ$5))</f>
        <v>0</v>
      </c>
      <c r="BB137" s="41">
        <f>INDEX('[1]2019'!$M$7:$NZ$33,MATCH($B$137,'[1]2019'!$C$7:$C$33,0),MATCH(BB109,'[1]2019'!$M$5:$NZ$5))</f>
        <v>2</v>
      </c>
      <c r="BC137" s="41">
        <f>INDEX('[1]2019'!$M$7:$NZ$33,MATCH($B$137,'[1]2019'!$C$7:$C$33,0),MATCH(BC109,'[1]2019'!$M$5:$NZ$5))</f>
        <v>2</v>
      </c>
      <c r="BD137" s="41">
        <f>INDEX('[1]2019'!$M$7:$NZ$33,MATCH($B$137,'[1]2019'!$C$7:$C$33,0),MATCH(BD109,'[1]2019'!$M$5:$NZ$5))</f>
        <v>2</v>
      </c>
      <c r="BE137" s="41">
        <f>INDEX('[1]2019'!$M$7:$NZ$33,MATCH($B$137,'[1]2019'!$C$7:$C$33,0),MATCH(BE109,'[1]2019'!$M$5:$NZ$5))</f>
        <v>2</v>
      </c>
      <c r="BF137" s="41">
        <f>INDEX('[1]2019'!$M$7:$NZ$33,MATCH($B$137,'[1]2019'!$C$7:$C$33,0),MATCH(BF109,'[1]2019'!$M$5:$NZ$5))</f>
        <v>2</v>
      </c>
      <c r="BG137" s="41">
        <f>INDEX('[1]2019'!$M$7:$NZ$33,MATCH($B$137,'[1]2019'!$C$7:$C$33,0),MATCH(BG109,'[1]2019'!$M$5:$NZ$5))</f>
        <v>0</v>
      </c>
      <c r="BH137" s="41">
        <f>INDEX('[1]2019'!$M$7:$NZ$33,MATCH($B$137,'[1]2019'!$C$7:$C$33,0),MATCH(BH109,'[1]2019'!$M$5:$NZ$5))</f>
        <v>0</v>
      </c>
      <c r="BI137" s="41">
        <f>INDEX('[1]2019'!$M$7:$NZ$33,MATCH($B$137,'[1]2019'!$C$7:$C$33,0),MATCH(BI109,'[1]2019'!$M$5:$NZ$5))</f>
        <v>2</v>
      </c>
      <c r="BJ137" s="41">
        <f>INDEX('[1]2019'!$M$7:$NZ$33,MATCH($B$137,'[1]2019'!$C$7:$C$33,0),MATCH(BJ109,'[1]2019'!$M$5:$NZ$5))</f>
        <v>2</v>
      </c>
      <c r="BK137" s="41">
        <f>INDEX('[1]2019'!$M$7:$NZ$33,MATCH($B$137,'[1]2019'!$C$7:$C$33,0),MATCH(BK109,'[1]2019'!$M$5:$NZ$5))</f>
        <v>0</v>
      </c>
      <c r="BL137" s="41">
        <f>INDEX('[1]2019'!$M$7:$NZ$33,MATCH($B$137,'[1]2019'!$C$7:$C$33,0),MATCH(BL109,'[1]2019'!$M$5:$NZ$5))</f>
        <v>0</v>
      </c>
      <c r="BM137" s="41">
        <f>INDEX('[1]2019'!$M$7:$NZ$33,MATCH($B$137,'[1]2019'!$C$7:$C$33,0),MATCH(BM109,'[1]2019'!$M$5:$NZ$5))</f>
        <v>2</v>
      </c>
      <c r="BN137" s="41">
        <f>INDEX('[1]2019'!$M$7:$NZ$33,MATCH($B$137,'[1]2019'!$C$7:$C$33,0),MATCH(BN109,'[1]2019'!$M$5:$NZ$5))</f>
        <v>2</v>
      </c>
      <c r="BO137" s="41">
        <f>INDEX('[1]2019'!$M$7:$NZ$33,MATCH($B$137,'[1]2019'!$C$7:$C$33,0),MATCH(BO109,'[1]2019'!$M$5:$NZ$5))</f>
        <v>2</v>
      </c>
      <c r="BP137" s="41">
        <f>INDEX('[1]2019'!$M$7:$NZ$33,MATCH($B$137,'[1]2019'!$C$7:$C$33,0),MATCH(BP109,'[1]2019'!$M$5:$NZ$5))</f>
        <v>2</v>
      </c>
      <c r="BQ137" s="41">
        <f>INDEX('[1]2019'!$M$7:$NZ$33,MATCH($B$137,'[1]2019'!$C$7:$C$33,0),MATCH(BQ109,'[1]2019'!$M$5:$NZ$5))</f>
        <v>0</v>
      </c>
      <c r="BR137" s="41">
        <f>INDEX('[1]2019'!$M$7:$NZ$33,MATCH($B$137,'[1]2019'!$C$7:$C$33,0),MATCH(BR109,'[1]2019'!$M$5:$NZ$5))</f>
        <v>2</v>
      </c>
      <c r="BS137" s="41">
        <f>INDEX('[1]2019'!$M$7:$NZ$33,MATCH($B$137,'[1]2019'!$C$7:$C$33,0),MATCH(BS109,'[1]2019'!$M$5:$NZ$5))</f>
        <v>2</v>
      </c>
      <c r="BT137" s="41">
        <f>INDEX('[1]2019'!$M$7:$NZ$33,MATCH($B$137,'[1]2019'!$C$7:$C$33,0),MATCH(BT109,'[1]2019'!$M$5:$NZ$5))</f>
        <v>2</v>
      </c>
      <c r="BU137" s="41">
        <f>INDEX('[1]2019'!$M$7:$NZ$33,MATCH($B$137,'[1]2019'!$C$7:$C$33,0),MATCH(BU109,'[1]2019'!$M$5:$NZ$5))</f>
        <v>0</v>
      </c>
      <c r="BV137" s="41">
        <f>INDEX('[1]2019'!$M$7:$NZ$33,MATCH($B$137,'[1]2019'!$C$7:$C$33,0),MATCH(BV109,'[1]2019'!$M$5:$NZ$5))</f>
        <v>0</v>
      </c>
      <c r="BW137" s="41">
        <f>INDEX('[1]2019'!$M$7:$NZ$33,MATCH($B$137,'[1]2019'!$C$7:$C$33,0),MATCH(BW109,'[1]2019'!$M$5:$NZ$5))</f>
        <v>1</v>
      </c>
      <c r="BX137" s="41">
        <f>INDEX('[1]2019'!$M$7:$NZ$33,MATCH($B$137,'[1]2019'!$C$7:$C$33,0),MATCH(BX109,'[1]2019'!$M$5:$NZ$5))</f>
        <v>0</v>
      </c>
      <c r="BY137" s="41">
        <f>INDEX('[1]2019'!$M$7:$NZ$33,MATCH($B$137,'[1]2019'!$C$7:$C$33,0),MATCH(BY109,'[1]2019'!$M$5:$NZ$5))</f>
        <v>0</v>
      </c>
      <c r="BZ137" s="41">
        <f>INDEX('[1]2019'!$M$7:$NZ$33,MATCH($B$137,'[1]2019'!$C$7:$C$33,0),MATCH(BZ109,'[1]2019'!$M$5:$NZ$5))</f>
        <v>2</v>
      </c>
      <c r="CA137" s="41">
        <f>INDEX('[1]2019'!$M$7:$NZ$33,MATCH($B$137,'[1]2019'!$C$7:$C$33,0),MATCH(CA109,'[1]2019'!$M$5:$NZ$5))</f>
        <v>2</v>
      </c>
      <c r="CB137" s="41">
        <f>INDEX('[1]2019'!$M$7:$NZ$33,MATCH($B$137,'[1]2019'!$C$7:$C$33,0),MATCH(CB109,'[1]2019'!$M$5:$NZ$5))</f>
        <v>2</v>
      </c>
      <c r="CC137" s="41">
        <f>INDEX('[1]2019'!$M$7:$NZ$33,MATCH($B$137,'[1]2019'!$C$7:$C$33,0),MATCH(CC109,'[1]2019'!$M$5:$NZ$5))</f>
        <v>2</v>
      </c>
      <c r="CD137" s="41">
        <f>INDEX('[1]2019'!$M$7:$NZ$33,MATCH($B$137,'[1]2019'!$C$7:$C$33,0),MATCH(CD109,'[1]2019'!$M$5:$NZ$5))</f>
        <v>3</v>
      </c>
      <c r="CE137" s="41">
        <f>INDEX('[1]2019'!$M$7:$NZ$33,MATCH($B$137,'[1]2019'!$C$7:$C$33,0),MATCH(CE109,'[1]2019'!$M$5:$NZ$5))</f>
        <v>3</v>
      </c>
      <c r="CF137" s="41">
        <f>INDEX('[1]2019'!$M$7:$NZ$33,MATCH($B$137,'[1]2019'!$C$7:$C$33,0),MATCH(CF109,'[1]2019'!$M$5:$NZ$5))</f>
        <v>3</v>
      </c>
      <c r="CG137" s="41">
        <f>INDEX('[1]2019'!$M$7:$NZ$33,MATCH($B$137,'[1]2019'!$C$7:$C$33,0),MATCH(CG109,'[1]2019'!$M$5:$NZ$5))</f>
        <v>3</v>
      </c>
      <c r="CH137" s="41">
        <f>INDEX('[1]2019'!$M$7:$NZ$33,MATCH($B$137,'[1]2019'!$C$7:$C$33,0),MATCH(CH109,'[1]2019'!$M$5:$NZ$5))</f>
        <v>3</v>
      </c>
      <c r="CI137" s="41">
        <f>INDEX('[1]2019'!$M$7:$NZ$33,MATCH($B$137,'[1]2019'!$C$7:$C$33,0),MATCH(CI109,'[1]2019'!$M$5:$NZ$5))</f>
        <v>0</v>
      </c>
      <c r="CJ137" s="41">
        <f>INDEX('[1]2019'!$M$7:$NZ$33,MATCH($B$137,'[1]2019'!$C$7:$C$33,0),MATCH(CJ109,'[1]2019'!$M$5:$NZ$5))</f>
        <v>0</v>
      </c>
      <c r="CK137" s="41">
        <f>INDEX('[1]2019'!$M$7:$NZ$33,MATCH($B$137,'[1]2019'!$C$7:$C$33,0),MATCH(CK109,'[1]2019'!$M$5:$NZ$5))</f>
        <v>3</v>
      </c>
      <c r="CL137" s="41">
        <f>INDEX('[1]2019'!$M$7:$NZ$33,MATCH($B$137,'[1]2019'!$C$7:$C$33,0),MATCH(CL109,'[1]2019'!$M$5:$NZ$5))</f>
        <v>1</v>
      </c>
      <c r="CM137" s="41">
        <f>INDEX('[1]2019'!$M$7:$NZ$33,MATCH($B$137,'[1]2019'!$C$7:$C$33,0),MATCH(CM109,'[1]2019'!$M$5:$NZ$5))</f>
        <v>1</v>
      </c>
      <c r="CN137" s="41">
        <f>INDEX('[1]2019'!$M$7:$NZ$33,MATCH($B$137,'[1]2019'!$C$7:$C$33,0),MATCH(CN109,'[1]2019'!$M$5:$NZ$5))</f>
        <v>1</v>
      </c>
      <c r="CO137" s="41">
        <f>INDEX('[1]2019'!$M$7:$NZ$33,MATCH($B$137,'[1]2019'!$C$7:$C$33,0),MATCH(CO109,'[1]2019'!$M$5:$NZ$5))</f>
        <v>1</v>
      </c>
      <c r="CP137" s="41">
        <f>INDEX('[1]2019'!$M$7:$NZ$33,MATCH($B$137,'[1]2019'!$C$7:$C$33,0),MATCH(CP109,'[1]2019'!$M$5:$NZ$5))</f>
        <v>0</v>
      </c>
      <c r="CQ137" s="41">
        <f>INDEX('[1]2019'!$M$7:$NZ$33,MATCH($B$137,'[1]2019'!$C$7:$C$33,0),MATCH(CQ109,'[1]2019'!$M$5:$NZ$5))</f>
        <v>0</v>
      </c>
      <c r="CR137" s="41">
        <f>INDEX('[1]2019'!$M$7:$NZ$33,MATCH($B$137,'[1]2019'!$C$7:$C$33,0),MATCH(CR109,'[1]2019'!$M$5:$NZ$5))</f>
        <v>1</v>
      </c>
      <c r="CS137" s="41">
        <f>INDEX('[1]2019'!$M$7:$NZ$33,MATCH($B$137,'[1]2019'!$C$7:$C$33,0),MATCH(CS109,'[1]2019'!$M$5:$NZ$5))</f>
        <v>1</v>
      </c>
      <c r="CT137" s="41">
        <f>INDEX('[1]2019'!$M$7:$NZ$33,MATCH($B$137,'[1]2019'!$C$7:$C$33,0),MATCH(CT109,'[1]2019'!$M$5:$NZ$5))</f>
        <v>1</v>
      </c>
      <c r="CU137" s="41">
        <f>INDEX('[1]2019'!$M$7:$NZ$33,MATCH($B$137,'[1]2019'!$C$7:$C$33,0),MATCH(CU109,'[1]2019'!$M$5:$NZ$5))</f>
        <v>1</v>
      </c>
      <c r="CV137" s="41">
        <f>INDEX('[1]2019'!$M$7:$NZ$33,MATCH($B$137,'[1]2019'!$C$7:$C$33,0),MATCH(CV109,'[1]2019'!$M$5:$NZ$5))</f>
        <v>1</v>
      </c>
      <c r="CW137" s="41">
        <f>INDEX('[1]2019'!$M$7:$NZ$33,MATCH($B$137,'[1]2019'!$C$7:$C$33,0),MATCH(CW109,'[1]2019'!$M$5:$NZ$5))</f>
        <v>0</v>
      </c>
      <c r="CX137" s="41">
        <f>INDEX('[1]2019'!$M$7:$NZ$33,MATCH($B$137,'[1]2019'!$C$7:$C$33,0),MATCH(CX109,'[1]2019'!$M$5:$NZ$5))</f>
        <v>0</v>
      </c>
      <c r="CY137" s="41">
        <f>INDEX('[1]2019'!$M$7:$NZ$33,MATCH($B$137,'[1]2019'!$C$7:$C$33,0),MATCH(CY109,'[1]2019'!$M$5:$NZ$5))</f>
        <v>2</v>
      </c>
      <c r="CZ137" s="41">
        <f>INDEX('[1]2019'!$M$7:$NZ$33,MATCH($B$137,'[1]2019'!$C$7:$C$33,0),MATCH(CZ109,'[1]2019'!$M$5:$NZ$5))</f>
        <v>2</v>
      </c>
      <c r="DA137" s="41">
        <f>INDEX('[1]2019'!$M$7:$NZ$33,MATCH($B$137,'[1]2019'!$C$7:$C$33,0),MATCH(DA109,'[1]2019'!$M$5:$NZ$5))</f>
        <v>0</v>
      </c>
      <c r="DB137" s="41">
        <f>INDEX('[1]2019'!$M$7:$NZ$33,MATCH($B$137,'[1]2019'!$C$7:$C$33,0),MATCH(DB109,'[1]2019'!$M$5:$NZ$5))</f>
        <v>0</v>
      </c>
      <c r="DC137" s="41">
        <f>INDEX('[1]2019'!$M$7:$NZ$33,MATCH($B$137,'[1]2019'!$C$7:$C$33,0),MATCH(DC109,'[1]2019'!$M$5:$NZ$5))</f>
        <v>2</v>
      </c>
      <c r="DD137" s="41">
        <f>INDEX('[1]2019'!$M$7:$NZ$33,MATCH($B$137,'[1]2019'!$C$7:$C$33,0),MATCH(DD109,'[1]2019'!$M$5:$NZ$5))</f>
        <v>2</v>
      </c>
      <c r="DE137" s="41">
        <f>INDEX('[1]2019'!$M$7:$NZ$33,MATCH($B$137,'[1]2019'!$C$7:$C$33,0),MATCH(DE109,'[1]2019'!$M$5:$NZ$5))</f>
        <v>2</v>
      </c>
      <c r="DF137" s="41">
        <f>INDEX('[1]2019'!$M$7:$NZ$33,MATCH($B$137,'[1]2019'!$C$7:$C$33,0),MATCH(DF109,'[1]2019'!$M$5:$NZ$5))</f>
        <v>2</v>
      </c>
      <c r="DG137" s="41">
        <f>INDEX('[1]2019'!$M$7:$NZ$33,MATCH($B$137,'[1]2019'!$C$7:$C$33,0),MATCH(DG109,'[1]2019'!$M$5:$NZ$5))</f>
        <v>0</v>
      </c>
      <c r="DH137" s="41">
        <f>INDEX('[1]2019'!$M$7:$NZ$33,MATCH($B$137,'[1]2019'!$C$7:$C$33,0),MATCH(DH109,'[1]2019'!$M$5:$NZ$5))</f>
        <v>1</v>
      </c>
      <c r="DI137" s="41">
        <f>INDEX('[1]2019'!$M$7:$NZ$33,MATCH($B$137,'[1]2019'!$C$7:$C$33,0),MATCH(DI109,'[1]2019'!$M$5:$NZ$5))</f>
        <v>1</v>
      </c>
      <c r="DJ137" s="41">
        <f>INDEX('[1]2019'!$M$7:$NZ$33,MATCH($B$137,'[1]2019'!$C$7:$C$33,0),MATCH(DJ109,'[1]2019'!$M$5:$NZ$5))</f>
        <v>1</v>
      </c>
      <c r="DK137" s="41">
        <f>INDEX('[1]2019'!$M$7:$NZ$33,MATCH($B$137,'[1]2019'!$C$7:$C$33,0),MATCH(DK109,'[1]2019'!$M$5:$NZ$5))</f>
        <v>0</v>
      </c>
      <c r="DL137" s="41">
        <f>INDEX('[1]2019'!$M$7:$NZ$33,MATCH($B$137,'[1]2019'!$C$7:$C$33,0),MATCH(DL109,'[1]2019'!$M$5:$NZ$5))</f>
        <v>0</v>
      </c>
      <c r="DM137" s="41">
        <f>INDEX('[1]2019'!$M$7:$NZ$33,MATCH($B$137,'[1]2019'!$C$7:$C$33,0),MATCH(DM109,'[1]2019'!$M$5:$NZ$5))</f>
        <v>2</v>
      </c>
      <c r="DN137" s="41">
        <f>INDEX('[1]2019'!$M$7:$NZ$33,MATCH($B$137,'[1]2019'!$C$7:$C$33,0),MATCH(DN109,'[1]2019'!$M$5:$NZ$5))</f>
        <v>2</v>
      </c>
      <c r="DO137" s="41">
        <f>INDEX('[1]2019'!$M$7:$NZ$33,MATCH($B$137,'[1]2019'!$C$7:$C$33,0),MATCH(DO109,'[1]2019'!$M$5:$NZ$5))</f>
        <v>2</v>
      </c>
      <c r="DP137" s="41">
        <f>INDEX('[1]2019'!$M$7:$NZ$33,MATCH($B$137,'[1]2019'!$C$7:$C$33,0),MATCH(DP109,'[1]2019'!$M$5:$NZ$5))</f>
        <v>2</v>
      </c>
      <c r="DQ137" s="41">
        <f>INDEX('[1]2019'!$M$7:$NZ$33,MATCH($B$137,'[1]2019'!$C$7:$C$33,0),MATCH(DQ109,'[1]2019'!$M$5:$NZ$5))</f>
        <v>2</v>
      </c>
      <c r="DR137" s="41">
        <f>INDEX('[1]2019'!$M$7:$NZ$33,MATCH($B$137,'[1]2019'!$C$7:$C$33,0),MATCH(DR109,'[1]2019'!$M$5:$NZ$5))</f>
        <v>0</v>
      </c>
      <c r="DS137" s="41">
        <f>INDEX('[1]2019'!$M$7:$NZ$33,MATCH($B$137,'[1]2019'!$C$7:$C$33,0),MATCH(DS109,'[1]2019'!$M$5:$NZ$5))</f>
        <v>0</v>
      </c>
      <c r="DT137" s="41">
        <f>INDEX('[1]2019'!$M$7:$NZ$33,MATCH($B$137,'[1]2019'!$C$7:$C$33,0),MATCH(DT109,'[1]2019'!$M$5:$NZ$5))</f>
        <v>2</v>
      </c>
      <c r="DU137" s="41">
        <f>INDEX('[1]2019'!$M$7:$NZ$33,MATCH($B$137,'[1]2019'!$C$7:$C$33,0),MATCH(DU109,'[1]2019'!$M$5:$NZ$5))</f>
        <v>2</v>
      </c>
      <c r="DV137" s="41">
        <f>INDEX('[1]2019'!$M$7:$NZ$33,MATCH($B$137,'[1]2019'!$C$7:$C$33,0),MATCH(DV109,'[1]2019'!$M$5:$NZ$5))</f>
        <v>2</v>
      </c>
      <c r="DW137" s="41">
        <f>INDEX('[1]2019'!$M$7:$NZ$33,MATCH($B$137,'[1]2019'!$C$7:$C$33,0),MATCH(DW109,'[1]2019'!$M$5:$NZ$5))</f>
        <v>2</v>
      </c>
      <c r="DX137" s="41">
        <f>INDEX('[1]2019'!$M$7:$NZ$33,MATCH($B$137,'[1]2019'!$C$7:$C$33,0),MATCH(DX109,'[1]2019'!$M$5:$NZ$5))</f>
        <v>2</v>
      </c>
      <c r="DY137" s="41">
        <f>INDEX('[1]2019'!$M$7:$NZ$33,MATCH($B$137,'[1]2019'!$C$7:$C$33,0),MATCH(DY109,'[1]2019'!$M$5:$NZ$5))</f>
        <v>0</v>
      </c>
      <c r="DZ137" s="41">
        <f>INDEX('[1]2019'!$M$7:$NZ$33,MATCH($B$137,'[1]2019'!$C$7:$C$33,0),MATCH(DZ109,'[1]2019'!$M$5:$NZ$5))</f>
        <v>0</v>
      </c>
      <c r="EA137" s="41">
        <f>INDEX('[1]2019'!$M$7:$NZ$33,MATCH($B$137,'[1]2019'!$C$7:$C$33,0),MATCH(EA109,'[1]2019'!$M$5:$NZ$5))</f>
        <v>2</v>
      </c>
      <c r="EB137" s="41">
        <f>INDEX('[1]2019'!$M$7:$NZ$33,MATCH($B$137,'[1]2019'!$C$7:$C$33,0),MATCH(EB109,'[1]2019'!$M$5:$NZ$5))</f>
        <v>2</v>
      </c>
      <c r="EC137" s="41">
        <f>INDEX('[1]2019'!$M$7:$NZ$33,MATCH($B$137,'[1]2019'!$C$7:$C$33,0),MATCH(EC109,'[1]2019'!$M$5:$NZ$5))</f>
        <v>2</v>
      </c>
      <c r="ED137" s="41">
        <f>INDEX('[1]2019'!$M$7:$NZ$33,MATCH($B$137,'[1]2019'!$C$7:$C$33,0),MATCH(ED109,'[1]2019'!$M$5:$NZ$5))</f>
        <v>0</v>
      </c>
      <c r="EE137" s="41">
        <f>INDEX('[1]2019'!$M$7:$NZ$33,MATCH($B$137,'[1]2019'!$C$7:$C$33,0),MATCH(EE109,'[1]2019'!$M$5:$NZ$5))</f>
        <v>9</v>
      </c>
      <c r="EF137" s="41">
        <f>INDEX('[1]2019'!$M$7:$NZ$33,MATCH($B$137,'[1]2019'!$C$7:$C$33,0),MATCH(EF109,'[1]2019'!$M$5:$NZ$5))</f>
        <v>2</v>
      </c>
      <c r="EG137" s="41">
        <f>INDEX('[1]2019'!$M$7:$NZ$33,MATCH($B$137,'[1]2019'!$C$7:$C$33,0),MATCH(EG109,'[1]2019'!$M$5:$NZ$5))</f>
        <v>2</v>
      </c>
      <c r="EH137" s="41">
        <f>INDEX('[1]2019'!$M$7:$NZ$33,MATCH($B$137,'[1]2019'!$C$7:$C$33,0),MATCH(EH109,'[1]2019'!$M$5:$NZ$5))</f>
        <v>2</v>
      </c>
      <c r="EI137" s="41">
        <f>INDEX('[1]2019'!$M$7:$NZ$33,MATCH($B$137,'[1]2019'!$C$7:$C$33,0),MATCH(EI109,'[1]2019'!$M$5:$NZ$5))</f>
        <v>0</v>
      </c>
      <c r="EJ137" s="41">
        <f>INDEX('[1]2019'!$M$7:$NZ$33,MATCH($B$137,'[1]2019'!$C$7:$C$33,0),MATCH(EJ109,'[1]2019'!$M$5:$NZ$5))</f>
        <v>2</v>
      </c>
      <c r="EK137" s="41">
        <f>INDEX('[1]2019'!$M$7:$NZ$33,MATCH($B$137,'[1]2019'!$C$7:$C$33,0),MATCH(EK109,'[1]2019'!$M$5:$NZ$5))</f>
        <v>1</v>
      </c>
      <c r="EL137" s="41">
        <f>INDEX('[1]2019'!$M$7:$NZ$33,MATCH($B$137,'[1]2019'!$C$7:$C$33,0),MATCH(EL109,'[1]2019'!$M$5:$NZ$5))</f>
        <v>1</v>
      </c>
      <c r="EM137" s="41">
        <f>INDEX('[1]2019'!$M$7:$NZ$33,MATCH($B$137,'[1]2019'!$C$7:$C$33,0),MATCH(EM109,'[1]2019'!$M$5:$NZ$5))</f>
        <v>0</v>
      </c>
      <c r="EN137" s="41">
        <f>INDEX('[1]2019'!$M$7:$NZ$33,MATCH($B$137,'[1]2019'!$C$7:$C$33,0),MATCH(EN109,'[1]2019'!$M$5:$NZ$5))</f>
        <v>0</v>
      </c>
      <c r="EO137" s="41">
        <f>INDEX('[1]2019'!$M$7:$NZ$33,MATCH($B$137,'[1]2019'!$C$7:$C$33,0),MATCH(EO109,'[1]2019'!$M$5:$NZ$5))</f>
        <v>1</v>
      </c>
      <c r="EP137" s="41">
        <f>INDEX('[1]2019'!$M$7:$NZ$33,MATCH($B$137,'[1]2019'!$C$7:$C$33,0),MATCH(EP109,'[1]2019'!$M$5:$NZ$5))</f>
        <v>1</v>
      </c>
      <c r="EQ137" s="41">
        <f>INDEX('[1]2019'!$M$7:$NZ$33,MATCH($B$137,'[1]2019'!$C$7:$C$33,0),MATCH(EQ109,'[1]2019'!$M$5:$NZ$5))</f>
        <v>1</v>
      </c>
      <c r="ER137" s="41">
        <f>INDEX('[1]2019'!$M$7:$NZ$33,MATCH($B$137,'[1]2019'!$C$7:$C$33,0),MATCH(ER109,'[1]2019'!$M$5:$NZ$5))</f>
        <v>1</v>
      </c>
      <c r="ES137" s="41">
        <f>INDEX('[1]2019'!$M$7:$NZ$33,MATCH($B$137,'[1]2019'!$C$7:$C$33,0),MATCH(ES109,'[1]2019'!$M$5:$NZ$5))</f>
        <v>1</v>
      </c>
      <c r="ET137" s="41">
        <f>INDEX('[1]2019'!$M$7:$NZ$33,MATCH($B$137,'[1]2019'!$C$7:$C$33,0),MATCH(ET109,'[1]2019'!$M$5:$NZ$5))</f>
        <v>0</v>
      </c>
      <c r="EU137" s="41">
        <f>INDEX('[1]2019'!$M$7:$NZ$33,MATCH($B$137,'[1]2019'!$C$7:$C$33,0),MATCH(EU109,'[1]2019'!$M$5:$NZ$5))</f>
        <v>0</v>
      </c>
      <c r="EV137" s="41">
        <f>INDEX('[1]2019'!$M$7:$NZ$33,MATCH($B$137,'[1]2019'!$C$7:$C$33,0),MATCH(EV109,'[1]2019'!$M$5:$NZ$5))</f>
        <v>2</v>
      </c>
      <c r="EW137" s="41">
        <f>INDEX('[1]2019'!$M$7:$NZ$33,MATCH($B$137,'[1]2019'!$C$7:$C$33,0),MATCH(EW109,'[1]2019'!$M$5:$NZ$5))</f>
        <v>2</v>
      </c>
      <c r="EX137" s="41">
        <f>INDEX('[1]2019'!$M$7:$NZ$33,MATCH($B$137,'[1]2019'!$C$7:$C$33,0),MATCH(EX109,'[1]2019'!$M$5:$NZ$5))</f>
        <v>0</v>
      </c>
      <c r="EY137" s="41">
        <f>INDEX('[1]2019'!$M$7:$NZ$33,MATCH($B$137,'[1]2019'!$C$7:$C$33,0),MATCH(EY109,'[1]2019'!$M$5:$NZ$5))</f>
        <v>0</v>
      </c>
      <c r="EZ137" s="41">
        <f>INDEX('[1]2019'!$M$7:$NZ$33,MATCH($B$137,'[1]2019'!$C$7:$C$33,0),MATCH(EZ109,'[1]2019'!$M$5:$NZ$5))</f>
        <v>2</v>
      </c>
      <c r="FA137" s="41">
        <f>INDEX('[1]2019'!$M$7:$NZ$33,MATCH($B$137,'[1]2019'!$C$7:$C$33,0),MATCH(FA109,'[1]2019'!$M$5:$NZ$5))</f>
        <v>2</v>
      </c>
      <c r="FB137" s="41">
        <f>INDEX('[1]2019'!$M$7:$NZ$33,MATCH($B$137,'[1]2019'!$C$7:$C$33,0),MATCH(FB109,'[1]2019'!$M$5:$NZ$5))</f>
        <v>2</v>
      </c>
      <c r="FC137" s="41">
        <f>INDEX('[1]2019'!$M$7:$NZ$33,MATCH($B$137,'[1]2019'!$C$7:$C$33,0),MATCH(FC109,'[1]2019'!$M$5:$NZ$5))</f>
        <v>4</v>
      </c>
      <c r="FD137" s="41">
        <f>INDEX('[1]2019'!$M$7:$NZ$33,MATCH($B$137,'[1]2019'!$C$7:$C$33,0),MATCH(FD109,'[1]2019'!$M$5:$NZ$5))</f>
        <v>4</v>
      </c>
      <c r="FE137" s="41">
        <f>INDEX('[1]2019'!$M$7:$NZ$33,MATCH($B$137,'[1]2019'!$C$7:$C$33,0),MATCH(FE109,'[1]2019'!$M$5:$NZ$5))</f>
        <v>4</v>
      </c>
      <c r="FF137" s="41">
        <f>INDEX('[1]2019'!$M$7:$NZ$33,MATCH($B$137,'[1]2019'!$C$7:$C$33,0),MATCH(FF109,'[1]2019'!$M$5:$NZ$5))</f>
        <v>5</v>
      </c>
      <c r="FG137" s="41">
        <f>INDEX('[1]2019'!$M$7:$NZ$33,MATCH($B$137,'[1]2019'!$C$7:$C$33,0),MATCH(FG109,'[1]2019'!$M$5:$NZ$5))</f>
        <v>4</v>
      </c>
      <c r="FH137" s="41">
        <f>INDEX('[1]2019'!$M$7:$NZ$33,MATCH($B$137,'[1]2019'!$C$7:$C$33,0),MATCH(FH109,'[1]2019'!$M$5:$NZ$5))</f>
        <v>0</v>
      </c>
      <c r="FI137" s="41">
        <f>INDEX('[1]2019'!$M$7:$NZ$33,MATCH($B$137,'[1]2019'!$C$7:$C$33,0),MATCH(FI109,'[1]2019'!$M$5:$NZ$5))</f>
        <v>0</v>
      </c>
      <c r="FJ137" s="41">
        <f>INDEX('[1]2019'!$M$7:$NZ$33,MATCH($B$137,'[1]2019'!$C$7:$C$33,0),MATCH(FJ109,'[1]2019'!$M$5:$NZ$5))</f>
        <v>4</v>
      </c>
      <c r="FK137" s="41">
        <f>INDEX('[1]2019'!$M$7:$NZ$33,MATCH($B$137,'[1]2019'!$C$7:$C$33,0),MATCH(FK109,'[1]2019'!$M$5:$NZ$5))</f>
        <v>3</v>
      </c>
      <c r="FL137" s="41">
        <f>INDEX('[1]2019'!$M$7:$NZ$33,MATCH($B$137,'[1]2019'!$C$7:$C$33,0),MATCH(FL109,'[1]2019'!$M$5:$NZ$5))</f>
        <v>3</v>
      </c>
      <c r="FM137" s="41">
        <f>INDEX('[1]2019'!$M$7:$NZ$33,MATCH($B$137,'[1]2019'!$C$7:$C$33,0),MATCH(FM109,'[1]2019'!$M$5:$NZ$5))</f>
        <v>3</v>
      </c>
      <c r="FN137" s="41">
        <f>INDEX('[1]2019'!$M$7:$NZ$33,MATCH($B$137,'[1]2019'!$C$7:$C$33,0),MATCH(FN109,'[1]2019'!$M$5:$NZ$5))</f>
        <v>3</v>
      </c>
      <c r="FO137" s="41">
        <f>INDEX('[1]2019'!$M$7:$NZ$33,MATCH($B$137,'[1]2019'!$C$7:$C$33,0),MATCH(FO109,'[1]2019'!$M$5:$NZ$5))</f>
        <v>0</v>
      </c>
      <c r="FP137" s="41">
        <f>INDEX('[1]2019'!$M$7:$NZ$33,MATCH($B$137,'[1]2019'!$C$7:$C$33,0),MATCH(FP109,'[1]2019'!$M$5:$NZ$5))</f>
        <v>0</v>
      </c>
      <c r="FQ137" s="41">
        <f>INDEX('[1]2019'!$M$7:$NZ$33,MATCH($B$137,'[1]2019'!$C$7:$C$33,0),MATCH(FQ109,'[1]2019'!$M$5:$NZ$5))</f>
        <v>5</v>
      </c>
      <c r="FR137" s="41">
        <f>INDEX('[1]2019'!$M$7:$NZ$33,MATCH($B$137,'[1]2019'!$C$7:$C$33,0),MATCH(FR109,'[1]2019'!$M$5:$NZ$5))</f>
        <v>3</v>
      </c>
      <c r="FS137" s="41">
        <f>INDEX('[1]2019'!$M$7:$NZ$33,MATCH($B$137,'[1]2019'!$C$7:$C$33,0),MATCH(FS109,'[1]2019'!$M$5:$NZ$5))</f>
        <v>3</v>
      </c>
      <c r="FT137" s="41">
        <f>INDEX('[1]2019'!$M$7:$NZ$33,MATCH($B$137,'[1]2019'!$C$7:$C$33,0),MATCH(FT109,'[1]2019'!$M$5:$NZ$5))</f>
        <v>1</v>
      </c>
      <c r="FU137" s="41">
        <f>INDEX('[1]2019'!$M$7:$NZ$33,MATCH($B$137,'[1]2019'!$C$7:$C$33,0),MATCH(FU109,'[1]2019'!$M$5:$NZ$5))</f>
        <v>1</v>
      </c>
      <c r="FV137" s="41">
        <f>INDEX('[1]2019'!$M$7:$NZ$33,MATCH($B$137,'[1]2019'!$C$7:$C$33,0),MATCH(FV109,'[1]2019'!$M$5:$NZ$5))</f>
        <v>0</v>
      </c>
      <c r="FW137" s="41">
        <f>INDEX('[1]2019'!$M$7:$NZ$33,MATCH($B$137,'[1]2019'!$C$7:$C$33,0),MATCH(FW109,'[1]2019'!$M$5:$NZ$5))</f>
        <v>0</v>
      </c>
    </row>
    <row r="138" spans="1:179" ht="20.100000000000001" customHeight="1" thickBot="1" x14ac:dyDescent="0.3">
      <c r="A138" s="12" t="s">
        <v>43</v>
      </c>
      <c r="B138" s="89"/>
      <c r="C138" s="23"/>
      <c r="D138" s="23"/>
      <c r="E138" s="36">
        <f>IF(AND(INDEX('[1]2019'!$M$7:$NZ$33,MATCH($B$137,'[1]2019'!$C$7:$C$33,0),MATCH(E55,'[1]2019'!$M$5:$NZ$5))=0,OR(E139="x",E139="p")),"FH",IF(AND(INDEX('[1]2019'!$M$7:$NZ$33,MATCH($B$137,'[1]2019'!$C$7:$C$33,0),MATCH(E55,'[1]2019'!$M$5:$NZ$5))&gt;2,OR(E139="x",E139="p")),"FH",INDEX('[1]2019'!$M$7:$NZ$33,MATCH($B$137,'[1]2019'!$C$7:$C$33,0),MATCH(E55,'[1]2019'!$M$5:$NZ$5))))</f>
        <v>0</v>
      </c>
      <c r="F138" s="36">
        <f>IF(AND(INDEX('[1]2019'!$M$7:$NZ$33,MATCH($B$137,'[1]2019'!$C$7:$C$33,0),MATCH(F55,'[1]2019'!$M$5:$NZ$5))=0,OR(F139="x",F139="p")),"FH",IF(AND(INDEX('[1]2019'!$M$7:$NZ$33,MATCH($B$137,'[1]2019'!$C$7:$C$33,0),MATCH(F55,'[1]2019'!$M$5:$NZ$5))&gt;2,OR(F139="x",F139="p")),"FH",INDEX('[1]2019'!$M$7:$NZ$33,MATCH($B$137,'[1]2019'!$C$7:$C$33,0),MATCH(F55,'[1]2019'!$M$5:$NZ$5))))</f>
        <v>5</v>
      </c>
      <c r="G138" s="36">
        <f>IF(AND(INDEX('[1]2019'!$M$7:$NZ$33,MATCH($B$137,'[1]2019'!$C$7:$C$33,0),MATCH(G55,'[1]2019'!$M$5:$NZ$5))=0,OR(G139="x",G139="p")),"FH",IF(AND(INDEX('[1]2019'!$M$7:$NZ$33,MATCH($B$137,'[1]2019'!$C$7:$C$33,0),MATCH(G55,'[1]2019'!$M$5:$NZ$5))&gt;2,OR(G139="x",G139="p")),"FH",INDEX('[1]2019'!$M$7:$NZ$33,MATCH($B$137,'[1]2019'!$C$7:$C$33,0),MATCH(G55,'[1]2019'!$M$5:$NZ$5))))</f>
        <v>0</v>
      </c>
      <c r="H138" s="36">
        <f>IF(AND(INDEX('[1]2019'!$M$7:$NZ$33,MATCH($B$137,'[1]2019'!$C$7:$C$33,0),MATCH(H55,'[1]2019'!$M$5:$NZ$5))=0,OR(H139="x",H139="p")),"FH",IF(AND(INDEX('[1]2019'!$M$7:$NZ$33,MATCH($B$137,'[1]2019'!$C$7:$C$33,0),MATCH(H55,'[1]2019'!$M$5:$NZ$5))&gt;2,OR(H139="x",H139="p")),"FH",INDEX('[1]2019'!$M$7:$NZ$33,MATCH($B$137,'[1]2019'!$C$7:$C$33,0),MATCH(H55,'[1]2019'!$M$5:$NZ$5))))</f>
        <v>0</v>
      </c>
      <c r="I138" s="36">
        <f>IF(AND(INDEX('[1]2019'!$M$7:$NZ$33,MATCH($B$137,'[1]2019'!$C$7:$C$33,0),MATCH(I55,'[1]2019'!$M$5:$NZ$5))=0,OR(I139="x",I139="p")),"FH",IF(AND(INDEX('[1]2019'!$M$7:$NZ$33,MATCH($B$137,'[1]2019'!$C$7:$C$33,0),MATCH(I55,'[1]2019'!$M$5:$NZ$5))&gt;2,OR(I139="x",I139="p")),"FH",INDEX('[1]2019'!$M$7:$NZ$33,MATCH($B$137,'[1]2019'!$C$7:$C$33,0),MATCH(I55,'[1]2019'!$M$5:$NZ$5))))</f>
        <v>2</v>
      </c>
      <c r="J138" s="36">
        <f>IF(AND(INDEX('[1]2019'!$M$7:$NZ$33,MATCH($B$137,'[1]2019'!$C$7:$C$33,0),MATCH(J55,'[1]2019'!$M$5:$NZ$5))=0,OR(J139="x",J139="p")),"FH",IF(AND(INDEX('[1]2019'!$M$7:$NZ$33,MATCH($B$137,'[1]2019'!$C$7:$C$33,0),MATCH(J55,'[1]2019'!$M$5:$NZ$5))&gt;2,OR(J139="x",J139="p")),"FH",INDEX('[1]2019'!$M$7:$NZ$33,MATCH($B$137,'[1]2019'!$C$7:$C$33,0),MATCH(J55,'[1]2019'!$M$5:$NZ$5))))</f>
        <v>2</v>
      </c>
      <c r="K138" s="36">
        <f>IF(AND(INDEX('[1]2019'!$M$7:$NZ$33,MATCH($B$137,'[1]2019'!$C$7:$C$33,0),MATCH(K55,'[1]2019'!$M$5:$NZ$5))=0,OR(K139="x",K139="p")),"FH",IF(AND(INDEX('[1]2019'!$M$7:$NZ$33,MATCH($B$137,'[1]2019'!$C$7:$C$33,0),MATCH(K55,'[1]2019'!$M$5:$NZ$5))&gt;2,OR(K139="x",K139="p")),"FH",INDEX('[1]2019'!$M$7:$NZ$33,MATCH($B$137,'[1]2019'!$C$7:$C$33,0),MATCH(K55,'[1]2019'!$M$5:$NZ$5))))</f>
        <v>2</v>
      </c>
      <c r="L138" s="36">
        <f>IF(AND(INDEX('[1]2019'!$M$7:$NZ$33,MATCH($B$137,'[1]2019'!$C$7:$C$33,0),MATCH(L55,'[1]2019'!$M$5:$NZ$5))=0,OR(L139="x",L139="p")),"FH",IF(AND(INDEX('[1]2019'!$M$7:$NZ$33,MATCH($B$137,'[1]2019'!$C$7:$C$33,0),MATCH(L55,'[1]2019'!$M$5:$NZ$5))&gt;2,OR(L139="x",L139="p")),"FH",INDEX('[1]2019'!$M$7:$NZ$33,MATCH($B$137,'[1]2019'!$C$7:$C$33,0),MATCH(L55,'[1]2019'!$M$5:$NZ$5))))</f>
        <v>2</v>
      </c>
      <c r="M138" s="36">
        <f>IF(AND(INDEX('[1]2019'!$M$7:$NZ$33,MATCH($B$137,'[1]2019'!$C$7:$C$33,0),MATCH(M55,'[1]2019'!$M$5:$NZ$5))=0,OR(M139="x",M139="p")),"FH",IF(AND(INDEX('[1]2019'!$M$7:$NZ$33,MATCH($B$137,'[1]2019'!$C$7:$C$33,0),MATCH(M55,'[1]2019'!$M$5:$NZ$5))&gt;2,OR(M139="x",M139="p")),"FH",INDEX('[1]2019'!$M$7:$NZ$33,MATCH($B$137,'[1]2019'!$C$7:$C$33,0),MATCH(M55,'[1]2019'!$M$5:$NZ$5))))</f>
        <v>2</v>
      </c>
      <c r="N138" s="36" t="str">
        <f>IF(AND(INDEX('[1]2019'!$M$7:$NZ$33,MATCH($B$137,'[1]2019'!$C$7:$C$33,0),MATCH(N55,'[1]2019'!$M$5:$NZ$5))=0,OR(N139="x",N139="p")),"FH",IF(AND(INDEX('[1]2019'!$M$7:$NZ$33,MATCH($B$137,'[1]2019'!$C$7:$C$33,0),MATCH(N55,'[1]2019'!$M$5:$NZ$5))&gt;2,OR(N139="x",N139="p")),"FH",INDEX('[1]2019'!$M$7:$NZ$33,MATCH($B$137,'[1]2019'!$C$7:$C$33,0),MATCH(N55,'[1]2019'!$M$5:$NZ$5))))</f>
        <v>FH</v>
      </c>
      <c r="O138" s="36">
        <f>IF(AND(INDEX('[1]2019'!$M$7:$NZ$33,MATCH($B$137,'[1]2019'!$C$7:$C$33,0),MATCH(O55,'[1]2019'!$M$5:$NZ$5))=0,OR(O139="x",O139="p")),"FH",IF(AND(INDEX('[1]2019'!$M$7:$NZ$33,MATCH($B$137,'[1]2019'!$C$7:$C$33,0),MATCH(O55,'[1]2019'!$M$5:$NZ$5))&gt;2,OR(O139="x",O139="p")),"FH",INDEX('[1]2019'!$M$7:$NZ$33,MATCH($B$137,'[1]2019'!$C$7:$C$33,0),MATCH(O55,'[1]2019'!$M$5:$NZ$5))))</f>
        <v>2</v>
      </c>
      <c r="P138" s="36">
        <f>IF(AND(INDEX('[1]2019'!$M$7:$NZ$33,MATCH($B$137,'[1]2019'!$C$7:$C$33,0),MATCH(P55,'[1]2019'!$M$5:$NZ$5))=0,OR(P139="x",P139="p")),"FH",IF(AND(INDEX('[1]2019'!$M$7:$NZ$33,MATCH($B$137,'[1]2019'!$C$7:$C$33,0),MATCH(P55,'[1]2019'!$M$5:$NZ$5))&gt;2,OR(P139="x",P139="p")),"FH",INDEX('[1]2019'!$M$7:$NZ$33,MATCH($B$137,'[1]2019'!$C$7:$C$33,0),MATCH(P55,'[1]2019'!$M$5:$NZ$5))))</f>
        <v>2</v>
      </c>
      <c r="Q138" s="36">
        <f>IF(AND(INDEX('[1]2019'!$M$7:$NZ$33,MATCH($B$137,'[1]2019'!$C$7:$C$33,0),MATCH(Q55,'[1]2019'!$M$5:$NZ$5))=0,OR(Q139="x",Q139="p")),"FH",IF(AND(INDEX('[1]2019'!$M$7:$NZ$33,MATCH($B$137,'[1]2019'!$C$7:$C$33,0),MATCH(Q55,'[1]2019'!$M$5:$NZ$5))&gt;2,OR(Q139="x",Q139="p")),"FH",INDEX('[1]2019'!$M$7:$NZ$33,MATCH($B$137,'[1]2019'!$C$7:$C$33,0),MATCH(Q55,'[1]2019'!$M$5:$NZ$5))))</f>
        <v>0</v>
      </c>
      <c r="R138" s="36">
        <f>IF(AND(INDEX('[1]2019'!$M$7:$NZ$33,MATCH($B$137,'[1]2019'!$C$7:$C$33,0),MATCH(R55,'[1]2019'!$M$5:$NZ$5))=0,OR(R139="x",R139="p")),"FH",IF(AND(INDEX('[1]2019'!$M$7:$NZ$33,MATCH($B$137,'[1]2019'!$C$7:$C$33,0),MATCH(R55,'[1]2019'!$M$5:$NZ$5))&gt;2,OR(R139="x",R139="p")),"FH",INDEX('[1]2019'!$M$7:$NZ$33,MATCH($B$137,'[1]2019'!$C$7:$C$33,0),MATCH(R55,'[1]2019'!$M$5:$NZ$5))))</f>
        <v>0</v>
      </c>
      <c r="S138" s="36">
        <f>IF(AND(INDEX('[1]2019'!$M$7:$NZ$33,MATCH($B$137,'[1]2019'!$C$7:$C$33,0),MATCH(S55,'[1]2019'!$M$5:$NZ$5))=0,OR(S139="x",S139="p")),"FH",IF(AND(INDEX('[1]2019'!$M$7:$NZ$33,MATCH($B$137,'[1]2019'!$C$7:$C$33,0),MATCH(S55,'[1]2019'!$M$5:$NZ$5))&gt;2,OR(S139="x",S139="p")),"FH",INDEX('[1]2019'!$M$7:$NZ$33,MATCH($B$137,'[1]2019'!$C$7:$C$33,0),MATCH(S55,'[1]2019'!$M$5:$NZ$5))))</f>
        <v>2</v>
      </c>
      <c r="T138" s="36">
        <f>IF(AND(INDEX('[1]2019'!$M$7:$NZ$33,MATCH($B$137,'[1]2019'!$C$7:$C$33,0),MATCH(T55,'[1]2019'!$M$5:$NZ$5))=0,OR(T139="x",T139="p")),"FH",IF(AND(INDEX('[1]2019'!$M$7:$NZ$33,MATCH($B$137,'[1]2019'!$C$7:$C$33,0),MATCH(T55,'[1]2019'!$M$5:$NZ$5))&gt;2,OR(T139="x",T139="p")),"FH",INDEX('[1]2019'!$M$7:$NZ$33,MATCH($B$137,'[1]2019'!$C$7:$C$33,0),MATCH(T55,'[1]2019'!$M$5:$NZ$5))))</f>
        <v>2</v>
      </c>
      <c r="U138" s="36">
        <f>IF(AND(INDEX('[1]2019'!$M$7:$NZ$33,MATCH($B$137,'[1]2019'!$C$7:$C$33,0),MATCH(U55,'[1]2019'!$M$5:$NZ$5))=0,OR(U139="x",U139="p")),"FH",IF(AND(INDEX('[1]2019'!$M$7:$NZ$33,MATCH($B$137,'[1]2019'!$C$7:$C$33,0),MATCH(U55,'[1]2019'!$M$5:$NZ$5))&gt;2,OR(U139="x",U139="p")),"FH",INDEX('[1]2019'!$M$7:$NZ$33,MATCH($B$137,'[1]2019'!$C$7:$C$33,0),MATCH(U55,'[1]2019'!$M$5:$NZ$5))))</f>
        <v>2</v>
      </c>
      <c r="V138" s="36">
        <f>IF(AND(INDEX('[1]2019'!$M$7:$NZ$33,MATCH($B$137,'[1]2019'!$C$7:$C$33,0),MATCH(V55,'[1]2019'!$M$5:$NZ$5))=0,OR(V139="x",V139="p")),"FH",IF(AND(INDEX('[1]2019'!$M$7:$NZ$33,MATCH($B$137,'[1]2019'!$C$7:$C$33,0),MATCH(V55,'[1]2019'!$M$5:$NZ$5))&gt;2,OR(V139="x",V139="p")),"FH",INDEX('[1]2019'!$M$7:$NZ$33,MATCH($B$137,'[1]2019'!$C$7:$C$33,0),MATCH(V55,'[1]2019'!$M$5:$NZ$5))))</f>
        <v>2</v>
      </c>
      <c r="W138" s="36">
        <f>IF(AND(INDEX('[1]2019'!$M$7:$NZ$33,MATCH($B$137,'[1]2019'!$C$7:$C$33,0),MATCH(W55,'[1]2019'!$M$5:$NZ$5))=0,OR(W139="x",W139="p")),"FH",IF(AND(INDEX('[1]2019'!$M$7:$NZ$33,MATCH($B$137,'[1]2019'!$C$7:$C$33,0),MATCH(W55,'[1]2019'!$M$5:$NZ$5))&gt;2,OR(W139="x",W139="p")),"FH",INDEX('[1]2019'!$M$7:$NZ$33,MATCH($B$137,'[1]2019'!$C$7:$C$33,0),MATCH(W55,'[1]2019'!$M$5:$NZ$5))))</f>
        <v>2</v>
      </c>
      <c r="X138" s="36">
        <f>IF(AND(INDEX('[1]2019'!$M$7:$NZ$33,MATCH($B$137,'[1]2019'!$C$7:$C$33,0),MATCH(X55,'[1]2019'!$M$5:$NZ$5))=0,OR(X139="x",X139="p")),"FH",IF(AND(INDEX('[1]2019'!$M$7:$NZ$33,MATCH($B$137,'[1]2019'!$C$7:$C$33,0),MATCH(X55,'[1]2019'!$M$5:$NZ$5))&gt;2,OR(X139="x",X139="p")),"FH",INDEX('[1]2019'!$M$7:$NZ$33,MATCH($B$137,'[1]2019'!$C$7:$C$33,0),MATCH(X55,'[1]2019'!$M$5:$NZ$5))))</f>
        <v>0</v>
      </c>
      <c r="Y138" s="36">
        <f>IF(AND(INDEX('[1]2019'!$M$7:$NZ$33,MATCH($B$137,'[1]2019'!$C$7:$C$33,0),MATCH(Y55,'[1]2019'!$M$5:$NZ$5))=0,OR(Y139="x",Y139="p")),"FH",IF(AND(INDEX('[1]2019'!$M$7:$NZ$33,MATCH($B$137,'[1]2019'!$C$7:$C$33,0),MATCH(Y55,'[1]2019'!$M$5:$NZ$5))&gt;2,OR(Y139="x",Y139="p")),"FH",INDEX('[1]2019'!$M$7:$NZ$33,MATCH($B$137,'[1]2019'!$C$7:$C$33,0),MATCH(Y55,'[1]2019'!$M$5:$NZ$5))))</f>
        <v>0</v>
      </c>
      <c r="Z138" s="36">
        <f>IF(AND(INDEX('[1]2019'!$M$7:$NZ$33,MATCH($B$137,'[1]2019'!$C$7:$C$33,0),MATCH(Z55,'[1]2019'!$M$5:$NZ$5))=0,OR(Z139="x",Z139="p")),"FH",IF(AND(INDEX('[1]2019'!$M$7:$NZ$33,MATCH($B$137,'[1]2019'!$C$7:$C$33,0),MATCH(Z55,'[1]2019'!$M$5:$NZ$5))&gt;2,OR(Z139="x",Z139="p")),"FH",INDEX('[1]2019'!$M$7:$NZ$33,MATCH($B$137,'[1]2019'!$C$7:$C$33,0),MATCH(Z55,'[1]2019'!$M$5:$NZ$5))))</f>
        <v>1</v>
      </c>
      <c r="AA138" s="36">
        <f>IF(AND(INDEX('[1]2019'!$M$7:$NZ$33,MATCH($B$137,'[1]2019'!$C$7:$C$33,0),MATCH(AA55,'[1]2019'!$M$5:$NZ$5))=0,OR(AA139="x",AA139="p")),"FH",IF(AND(INDEX('[1]2019'!$M$7:$NZ$33,MATCH($B$137,'[1]2019'!$C$7:$C$33,0),MATCH(AA55,'[1]2019'!$M$5:$NZ$5))&gt;2,OR(AA139="x",AA139="p")),"FH",INDEX('[1]2019'!$M$7:$NZ$33,MATCH($B$137,'[1]2019'!$C$7:$C$33,0),MATCH(AA55,'[1]2019'!$M$5:$NZ$5))))</f>
        <v>1</v>
      </c>
      <c r="AB138" s="36">
        <f>IF(AND(INDEX('[1]2019'!$M$7:$NZ$33,MATCH($B$137,'[1]2019'!$C$7:$C$33,0),MATCH(AB55,'[1]2019'!$M$5:$NZ$5))=0,OR(AB139="x",AB139="p")),"FH",IF(AND(INDEX('[1]2019'!$M$7:$NZ$33,MATCH($B$137,'[1]2019'!$C$7:$C$33,0),MATCH(AB55,'[1]2019'!$M$5:$NZ$5))&gt;2,OR(AB139="x",AB139="p")),"FH",INDEX('[1]2019'!$M$7:$NZ$33,MATCH($B$137,'[1]2019'!$C$7:$C$33,0),MATCH(AB55,'[1]2019'!$M$5:$NZ$5))))</f>
        <v>1</v>
      </c>
      <c r="AC138" s="36">
        <f>IF(AND(INDEX('[1]2019'!$M$7:$NZ$33,MATCH($B$137,'[1]2019'!$C$7:$C$33,0),MATCH(AC55,'[1]2019'!$M$5:$NZ$5))=0,OR(AC139="x",AC139="p")),"FH",IF(AND(INDEX('[1]2019'!$M$7:$NZ$33,MATCH($B$137,'[1]2019'!$C$7:$C$33,0),MATCH(AC55,'[1]2019'!$M$5:$NZ$5))&gt;2,OR(AC139="x",AC139="p")),"FH",INDEX('[1]2019'!$M$7:$NZ$33,MATCH($B$137,'[1]2019'!$C$7:$C$33,0),MATCH(AC55,'[1]2019'!$M$5:$NZ$5))))</f>
        <v>1</v>
      </c>
      <c r="AD138" s="36">
        <f>IF(AND(INDEX('[1]2019'!$M$7:$NZ$33,MATCH($B$137,'[1]2019'!$C$7:$C$33,0),MATCH(AD55,'[1]2019'!$M$5:$NZ$5))=0,OR(AD139="x",AD139="p")),"FH",IF(AND(INDEX('[1]2019'!$M$7:$NZ$33,MATCH($B$137,'[1]2019'!$C$7:$C$33,0),MATCH(AD55,'[1]2019'!$M$5:$NZ$5))&gt;2,OR(AD139="x",AD139="p")),"FH",INDEX('[1]2019'!$M$7:$NZ$33,MATCH($B$137,'[1]2019'!$C$7:$C$33,0),MATCH(AD55,'[1]2019'!$M$5:$NZ$5))))</f>
        <v>1</v>
      </c>
      <c r="AE138" s="36">
        <f>IF(AND(INDEX('[1]2019'!$M$7:$NZ$33,MATCH($B$137,'[1]2019'!$C$7:$C$33,0),MATCH(AE55,'[1]2019'!$M$5:$NZ$5))=0,OR(AE139="x",AE139="p")),"FH",IF(AND(INDEX('[1]2019'!$M$7:$NZ$33,MATCH($B$137,'[1]2019'!$C$7:$C$33,0),MATCH(AE55,'[1]2019'!$M$5:$NZ$5))&gt;2,OR(AE139="x",AE139="p")),"FH",INDEX('[1]2019'!$M$7:$NZ$33,MATCH($B$137,'[1]2019'!$C$7:$C$33,0),MATCH(AE55,'[1]2019'!$M$5:$NZ$5))))</f>
        <v>0</v>
      </c>
      <c r="AF138" s="36">
        <f>IF(AND(INDEX('[1]2019'!$M$7:$NZ$33,MATCH($B$137,'[1]2019'!$C$7:$C$33,0),MATCH(AF55,'[1]2019'!$M$5:$NZ$5))=0,OR(AF139="x",AF139="p")),"FH",IF(AND(INDEX('[1]2019'!$M$7:$NZ$33,MATCH($B$137,'[1]2019'!$C$7:$C$33,0),MATCH(AF55,'[1]2019'!$M$5:$NZ$5))&gt;2,OR(AF139="x",AF139="p")),"FH",INDEX('[1]2019'!$M$7:$NZ$33,MATCH($B$137,'[1]2019'!$C$7:$C$33,0),MATCH(AF55,'[1]2019'!$M$5:$NZ$5))))</f>
        <v>0</v>
      </c>
      <c r="AG138" s="36">
        <f>IF(AND(INDEX('[1]2019'!$M$7:$NZ$33,MATCH($B$137,'[1]2019'!$C$7:$C$33,0),MATCH(AG55,'[1]2019'!$M$5:$NZ$5))=0,OR(AG139="x",AG139="p")),"FH",IF(AND(INDEX('[1]2019'!$M$7:$NZ$33,MATCH($B$137,'[1]2019'!$C$7:$C$33,0),MATCH(AG55,'[1]2019'!$M$5:$NZ$5))&gt;2,OR(AG139="x",AG139="p")),"FH",INDEX('[1]2019'!$M$7:$NZ$33,MATCH($B$137,'[1]2019'!$C$7:$C$33,0),MATCH(AG55,'[1]2019'!$M$5:$NZ$5))))</f>
        <v>2</v>
      </c>
      <c r="AH138" s="36" t="str">
        <f>IF(AND(INDEX('[1]2019'!$M$7:$NZ$33,MATCH($B$137,'[1]2019'!$C$7:$C$33,0),MATCH(AH55,'[1]2019'!$M$5:$NZ$5))=0,OR(AH139="x",AH139="p")),"FH",IF(AND(INDEX('[1]2019'!$M$7:$NZ$33,MATCH($B$137,'[1]2019'!$C$7:$C$33,0),MATCH(AH55,'[1]2019'!$M$5:$NZ$5))&gt;2,OR(AH139="x",AH139="p")),"FH",INDEX('[1]2019'!$M$7:$NZ$33,MATCH($B$137,'[1]2019'!$C$7:$C$33,0),MATCH(AH55,'[1]2019'!$M$5:$NZ$5))))</f>
        <v>FH</v>
      </c>
      <c r="AI138" s="36" t="str">
        <f>IF(AND(INDEX('[1]2019'!$M$7:$NZ$33,MATCH($B$137,'[1]2019'!$C$7:$C$33,0),MATCH(AI55,'[1]2019'!$M$5:$NZ$5))=0,OR(AI139="x",AI139="p")),"FH",IF(AND(INDEX('[1]2019'!$M$7:$NZ$33,MATCH($B$137,'[1]2019'!$C$7:$C$33,0),MATCH(AI55,'[1]2019'!$M$5:$NZ$5))&gt;2,OR(AI139="x",AI139="p")),"FH",INDEX('[1]2019'!$M$7:$NZ$33,MATCH($B$137,'[1]2019'!$C$7:$C$33,0),MATCH(AI55,'[1]2019'!$M$5:$NZ$5))))</f>
        <v>FH</v>
      </c>
      <c r="AJ138" s="36">
        <f>IF(AND(INDEX('[1]2019'!$M$7:$NZ$33,MATCH($B$137,'[1]2019'!$C$7:$C$33,0),MATCH(AJ55,'[1]2019'!$M$5:$NZ$5))=0,OR(AJ139="x",AJ139="p")),"FH",IF(AND(INDEX('[1]2019'!$M$7:$NZ$33,MATCH($B$137,'[1]2019'!$C$7:$C$33,0),MATCH(AJ55,'[1]2019'!$M$5:$NZ$5))&gt;2,OR(AJ139="x",AJ139="p")),"FH",INDEX('[1]2019'!$M$7:$NZ$33,MATCH($B$137,'[1]2019'!$C$7:$C$33,0),MATCH(AJ55,'[1]2019'!$M$5:$NZ$5))))</f>
        <v>2</v>
      </c>
      <c r="AK138" s="36">
        <f>IF(AND(INDEX('[1]2019'!$M$7:$NZ$33,MATCH($B$137,'[1]2019'!$C$7:$C$33,0),MATCH(AK55,'[1]2019'!$M$5:$NZ$5))=0,OR(AK139="x",AK139="p")),"FH",IF(AND(INDEX('[1]2019'!$M$7:$NZ$33,MATCH($B$137,'[1]2019'!$C$7:$C$33,0),MATCH(AK55,'[1]2019'!$M$5:$NZ$5))&gt;2,OR(AK139="x",AK139="p")),"FH",INDEX('[1]2019'!$M$7:$NZ$33,MATCH($B$137,'[1]2019'!$C$7:$C$33,0),MATCH(AK55,'[1]2019'!$M$5:$NZ$5))))</f>
        <v>2</v>
      </c>
      <c r="AL138" s="36">
        <f>IF(AND(INDEX('[1]2019'!$M$7:$NZ$33,MATCH($B$137,'[1]2019'!$C$7:$C$33,0),MATCH(AL55,'[1]2019'!$M$5:$NZ$5))=0,OR(AL139="x",AL139="p")),"FH",IF(AND(INDEX('[1]2019'!$M$7:$NZ$33,MATCH($B$137,'[1]2019'!$C$7:$C$33,0),MATCH(AL55,'[1]2019'!$M$5:$NZ$5))&gt;2,OR(AL139="x",AL139="p")),"FH",INDEX('[1]2019'!$M$7:$NZ$33,MATCH($B$137,'[1]2019'!$C$7:$C$33,0),MATCH(AL55,'[1]2019'!$M$5:$NZ$5))))</f>
        <v>2</v>
      </c>
      <c r="AM138" s="36">
        <f>IF(AND(INDEX('[1]2019'!$M$7:$NZ$33,MATCH($B$137,'[1]2019'!$C$7:$C$33,0),MATCH(AM55,'[1]2019'!$M$5:$NZ$5))=0,OR(AM139="x",AM139="p")),"FH",IF(AND(INDEX('[1]2019'!$M$7:$NZ$33,MATCH($B$137,'[1]2019'!$C$7:$C$33,0),MATCH(AM55,'[1]2019'!$M$5:$NZ$5))&gt;2,OR(AM139="x",AM139="p")),"FH",INDEX('[1]2019'!$M$7:$NZ$33,MATCH($B$137,'[1]2019'!$C$7:$C$33,0),MATCH(AM55,'[1]2019'!$M$5:$NZ$5))))</f>
        <v>2</v>
      </c>
      <c r="AN138" s="36">
        <f>IF(AND(INDEX('[1]2019'!$M$7:$NZ$33,MATCH($B$137,'[1]2019'!$C$7:$C$33,0),MATCH(AN55,'[1]2019'!$M$5:$NZ$5))=0,OR(AN139="x",AN139="p")),"FH",IF(AND(INDEX('[1]2019'!$M$7:$NZ$33,MATCH($B$137,'[1]2019'!$C$7:$C$33,0),MATCH(AN55,'[1]2019'!$M$5:$NZ$5))&gt;2,OR(AN139="x",AN139="p")),"FH",INDEX('[1]2019'!$M$7:$NZ$33,MATCH($B$137,'[1]2019'!$C$7:$C$33,0),MATCH(AN55,'[1]2019'!$M$5:$NZ$5))))</f>
        <v>2</v>
      </c>
      <c r="AO138" s="36" t="str">
        <f>IF(AND(INDEX('[1]2019'!$M$7:$NZ$33,MATCH($B$137,'[1]2019'!$C$7:$C$33,0),MATCH(AO55,'[1]2019'!$M$5:$NZ$5))=0,OR(AO139="x",AO139="p")),"FH",IF(AND(INDEX('[1]2019'!$M$7:$NZ$33,MATCH($B$137,'[1]2019'!$C$7:$C$33,0),MATCH(AO55,'[1]2019'!$M$5:$NZ$5))&gt;2,OR(AO139="x",AO139="p")),"FH",INDEX('[1]2019'!$M$7:$NZ$33,MATCH($B$137,'[1]2019'!$C$7:$C$33,0),MATCH(AO55,'[1]2019'!$M$5:$NZ$5))))</f>
        <v>FH</v>
      </c>
      <c r="AP138" s="36">
        <f>IF(AND(INDEX('[1]2019'!$M$7:$NZ$33,MATCH($B$137,'[1]2019'!$C$7:$C$33,0),MATCH(AP55,'[1]2019'!$M$5:$NZ$5))=0,OR(AP139="x",AP139="p")),"FH",IF(AND(INDEX('[1]2019'!$M$7:$NZ$33,MATCH($B$137,'[1]2019'!$C$7:$C$33,0),MATCH(AP55,'[1]2019'!$M$5:$NZ$5))&gt;2,OR(AP139="x",AP139="p")),"FH",INDEX('[1]2019'!$M$7:$NZ$33,MATCH($B$137,'[1]2019'!$C$7:$C$33,0),MATCH(AP55,'[1]2019'!$M$5:$NZ$5))))</f>
        <v>1</v>
      </c>
      <c r="AQ138" s="36">
        <f>IF(AND(INDEX('[1]2019'!$M$7:$NZ$33,MATCH($B$137,'[1]2019'!$C$7:$C$33,0),MATCH(AQ55,'[1]2019'!$M$5:$NZ$5))=0,OR(AQ139="x",AQ139="p")),"FH",IF(AND(INDEX('[1]2019'!$M$7:$NZ$33,MATCH($B$137,'[1]2019'!$C$7:$C$33,0),MATCH(AQ55,'[1]2019'!$M$5:$NZ$5))&gt;2,OR(AQ139="x",AQ139="p")),"FH",INDEX('[1]2019'!$M$7:$NZ$33,MATCH($B$137,'[1]2019'!$C$7:$C$33,0),MATCH(AQ55,'[1]2019'!$M$5:$NZ$5))))</f>
        <v>1</v>
      </c>
      <c r="AR138" s="36">
        <f>IF(AND(INDEX('[1]2019'!$M$7:$NZ$33,MATCH($B$137,'[1]2019'!$C$7:$C$33,0),MATCH(AR55,'[1]2019'!$M$5:$NZ$5))=0,OR(AR139="x",AR139="p")),"FH",IF(AND(INDEX('[1]2019'!$M$7:$NZ$33,MATCH($B$137,'[1]2019'!$C$7:$C$33,0),MATCH(AR55,'[1]2019'!$M$5:$NZ$5))&gt;2,OR(AR139="x",AR139="p")),"FH",INDEX('[1]2019'!$M$7:$NZ$33,MATCH($B$137,'[1]2019'!$C$7:$C$33,0),MATCH(AR55,'[1]2019'!$M$5:$NZ$5))))</f>
        <v>1</v>
      </c>
      <c r="AS138" s="36">
        <f>IF(AND(INDEX('[1]2019'!$M$7:$NZ$33,MATCH($B$137,'[1]2019'!$C$7:$C$33,0),MATCH(AS55,'[1]2019'!$M$5:$NZ$5))=0,OR(AS139="x",AS139="p")),"FH",IF(AND(INDEX('[1]2019'!$M$7:$NZ$33,MATCH($B$137,'[1]2019'!$C$7:$C$33,0),MATCH(AS55,'[1]2019'!$M$5:$NZ$5))&gt;2,OR(AS139="x",AS139="p")),"FH",INDEX('[1]2019'!$M$7:$NZ$33,MATCH($B$137,'[1]2019'!$C$7:$C$33,0),MATCH(AS55,'[1]2019'!$M$5:$NZ$5))))</f>
        <v>0</v>
      </c>
      <c r="AT138" s="36">
        <f>IF(AND(INDEX('[1]2019'!$M$7:$NZ$33,MATCH($B$137,'[1]2019'!$C$7:$C$33,0),MATCH(AT55,'[1]2019'!$M$5:$NZ$5))=0,OR(AT139="x",AT139="p")),"FH",IF(AND(INDEX('[1]2019'!$M$7:$NZ$33,MATCH($B$137,'[1]2019'!$C$7:$C$33,0),MATCH(AT55,'[1]2019'!$M$5:$NZ$5))&gt;2,OR(AT139="x",AT139="p")),"FH",INDEX('[1]2019'!$M$7:$NZ$33,MATCH($B$137,'[1]2019'!$C$7:$C$33,0),MATCH(AT55,'[1]2019'!$M$5:$NZ$5))))</f>
        <v>0</v>
      </c>
      <c r="AU138" s="36">
        <f>IF(AND(INDEX('[1]2019'!$M$7:$NZ$33,MATCH($B$137,'[1]2019'!$C$7:$C$33,0),MATCH(AU55,'[1]2019'!$M$5:$NZ$5))=0,OR(AU139="x",AU139="p")),"FH",IF(AND(INDEX('[1]2019'!$M$7:$NZ$33,MATCH($B$137,'[1]2019'!$C$7:$C$33,0),MATCH(AU55,'[1]2019'!$M$5:$NZ$5))&gt;2,OR(AU139="x",AU139="p")),"FH",INDEX('[1]2019'!$M$7:$NZ$33,MATCH($B$137,'[1]2019'!$C$7:$C$33,0),MATCH(AU55,'[1]2019'!$M$5:$NZ$5))))</f>
        <v>1</v>
      </c>
      <c r="AV138" s="36">
        <f>IF(AND(INDEX('[1]2019'!$M$7:$NZ$33,MATCH($B$137,'[1]2019'!$C$7:$C$33,0),MATCH(AV55,'[1]2019'!$M$5:$NZ$5))=0,OR(AV139="x",AV139="p")),"FH",IF(AND(INDEX('[1]2019'!$M$7:$NZ$33,MATCH($B$137,'[1]2019'!$C$7:$C$33,0),MATCH(AV55,'[1]2019'!$M$5:$NZ$5))&gt;2,OR(AV139="x",AV139="p")),"FH",INDEX('[1]2019'!$M$7:$NZ$33,MATCH($B$137,'[1]2019'!$C$7:$C$33,0),MATCH(AV55,'[1]2019'!$M$5:$NZ$5))))</f>
        <v>1</v>
      </c>
      <c r="AW138" s="36">
        <f>IF(AND(INDEX('[1]2019'!$M$7:$NZ$33,MATCH($B$137,'[1]2019'!$C$7:$C$33,0),MATCH(AW55,'[1]2019'!$M$5:$NZ$5))=0,OR(AW139="x",AW139="p")),"FH",IF(AND(INDEX('[1]2019'!$M$7:$NZ$33,MATCH($B$137,'[1]2019'!$C$7:$C$33,0),MATCH(AW55,'[1]2019'!$M$5:$NZ$5))&gt;2,OR(AW139="x",AW139="p")),"FH",INDEX('[1]2019'!$M$7:$NZ$33,MATCH($B$137,'[1]2019'!$C$7:$C$33,0),MATCH(AW55,'[1]2019'!$M$5:$NZ$5))))</f>
        <v>1</v>
      </c>
      <c r="AX138" s="36">
        <f>IF(AND(INDEX('[1]2019'!$M$7:$NZ$33,MATCH($B$137,'[1]2019'!$C$7:$C$33,0),MATCH(AX55,'[1]2019'!$M$5:$NZ$5))=0,OR(AX139="x",AX139="p")),"FH",IF(AND(INDEX('[1]2019'!$M$7:$NZ$33,MATCH($B$137,'[1]2019'!$C$7:$C$33,0),MATCH(AX55,'[1]2019'!$M$5:$NZ$5))&gt;2,OR(AX139="x",AX139="p")),"FH",INDEX('[1]2019'!$M$7:$NZ$33,MATCH($B$137,'[1]2019'!$C$7:$C$33,0),MATCH(AX55,'[1]2019'!$M$5:$NZ$5))))</f>
        <v>1</v>
      </c>
      <c r="AY138" s="36">
        <f>IF(AND(INDEX('[1]2019'!$M$7:$NZ$33,MATCH($B$137,'[1]2019'!$C$7:$C$33,0),MATCH(AY55,'[1]2019'!$M$5:$NZ$5))=0,OR(AY139="x",AY139="p")),"FH",IF(AND(INDEX('[1]2019'!$M$7:$NZ$33,MATCH($B$137,'[1]2019'!$C$7:$C$33,0),MATCH(AY55,'[1]2019'!$M$5:$NZ$5))&gt;2,OR(AY139="x",AY139="p")),"FH",INDEX('[1]2019'!$M$7:$NZ$33,MATCH($B$137,'[1]2019'!$C$7:$C$33,0),MATCH(AY55,'[1]2019'!$M$5:$NZ$5))))</f>
        <v>1</v>
      </c>
      <c r="AZ138" s="36">
        <f>IF(AND(INDEX('[1]2019'!$M$7:$NZ$33,MATCH($B$137,'[1]2019'!$C$7:$C$33,0),MATCH(AZ55,'[1]2019'!$M$5:$NZ$5))=0,OR(AZ139="x",AZ139="p")),"FH",IF(AND(INDEX('[1]2019'!$M$7:$NZ$33,MATCH($B$137,'[1]2019'!$C$7:$C$33,0),MATCH(AZ55,'[1]2019'!$M$5:$NZ$5))&gt;2,OR(AZ139="x",AZ139="p")),"FH",INDEX('[1]2019'!$M$7:$NZ$33,MATCH($B$137,'[1]2019'!$C$7:$C$33,0),MATCH(AZ55,'[1]2019'!$M$5:$NZ$5))))</f>
        <v>0</v>
      </c>
      <c r="BA138" s="36">
        <f>IF(AND(INDEX('[1]2019'!$M$7:$NZ$33,MATCH($B$137,'[1]2019'!$C$7:$C$33,0),MATCH(BA55,'[1]2019'!$M$5:$NZ$5))=0,OR(BA139="x",BA139="p")),"FH",IF(AND(INDEX('[1]2019'!$M$7:$NZ$33,MATCH($B$137,'[1]2019'!$C$7:$C$33,0),MATCH(BA55,'[1]2019'!$M$5:$NZ$5))&gt;2,OR(BA139="x",BA139="p")),"FH",INDEX('[1]2019'!$M$7:$NZ$33,MATCH($B$137,'[1]2019'!$C$7:$C$33,0),MATCH(BA55,'[1]2019'!$M$5:$NZ$5))))</f>
        <v>0</v>
      </c>
      <c r="BB138" s="36">
        <f>IF(AND(INDEX('[1]2019'!$M$7:$NZ$33,MATCH($B$137,'[1]2019'!$C$7:$C$33,0),MATCH(BB55,'[1]2019'!$M$5:$NZ$5))=0,OR(BB139="x",BB139="p")),"FH",IF(AND(INDEX('[1]2019'!$M$7:$NZ$33,MATCH($B$137,'[1]2019'!$C$7:$C$33,0),MATCH(BB55,'[1]2019'!$M$5:$NZ$5))&gt;2,OR(BB139="x",BB139="p")),"FH",INDEX('[1]2019'!$M$7:$NZ$33,MATCH($B$137,'[1]2019'!$C$7:$C$33,0),MATCH(BB55,'[1]2019'!$M$5:$NZ$5))))</f>
        <v>2</v>
      </c>
      <c r="BC138" s="36">
        <f>IF(AND(INDEX('[1]2019'!$M$7:$NZ$33,MATCH($B$137,'[1]2019'!$C$7:$C$33,0),MATCH(BC55,'[1]2019'!$M$5:$NZ$5))=0,OR(BC139="x",BC139="p")),"FH",IF(AND(INDEX('[1]2019'!$M$7:$NZ$33,MATCH($B$137,'[1]2019'!$C$7:$C$33,0),MATCH(BC55,'[1]2019'!$M$5:$NZ$5))&gt;2,OR(BC139="x",BC139="p")),"FH",INDEX('[1]2019'!$M$7:$NZ$33,MATCH($B$137,'[1]2019'!$C$7:$C$33,0),MATCH(BC55,'[1]2019'!$M$5:$NZ$5))))</f>
        <v>2</v>
      </c>
      <c r="BD138" s="36">
        <f>IF(AND(INDEX('[1]2019'!$M$7:$NZ$33,MATCH($B$137,'[1]2019'!$C$7:$C$33,0),MATCH(BD55,'[1]2019'!$M$5:$NZ$5))=0,OR(BD139="x",BD139="p")),"FH",IF(AND(INDEX('[1]2019'!$M$7:$NZ$33,MATCH($B$137,'[1]2019'!$C$7:$C$33,0),MATCH(BD55,'[1]2019'!$M$5:$NZ$5))&gt;2,OR(BD139="x",BD139="p")),"FH",INDEX('[1]2019'!$M$7:$NZ$33,MATCH($B$137,'[1]2019'!$C$7:$C$33,0),MATCH(BD55,'[1]2019'!$M$5:$NZ$5))))</f>
        <v>2</v>
      </c>
      <c r="BE138" s="36">
        <f>IF(AND(INDEX('[1]2019'!$M$7:$NZ$33,MATCH($B$137,'[1]2019'!$C$7:$C$33,0),MATCH(BE55,'[1]2019'!$M$5:$NZ$5))=0,OR(BE139="x",BE139="p")),"FH",IF(AND(INDEX('[1]2019'!$M$7:$NZ$33,MATCH($B$137,'[1]2019'!$C$7:$C$33,0),MATCH(BE55,'[1]2019'!$M$5:$NZ$5))&gt;2,OR(BE139="x",BE139="p")),"FH",INDEX('[1]2019'!$M$7:$NZ$33,MATCH($B$137,'[1]2019'!$C$7:$C$33,0),MATCH(BE55,'[1]2019'!$M$5:$NZ$5))))</f>
        <v>2</v>
      </c>
      <c r="BF138" s="36">
        <f>IF(AND(INDEX('[1]2019'!$M$7:$NZ$33,MATCH($B$137,'[1]2019'!$C$7:$C$33,0),MATCH(BF55,'[1]2019'!$M$5:$NZ$5))=0,OR(BF139="x",BF139="p")),"FH",IF(AND(INDEX('[1]2019'!$M$7:$NZ$33,MATCH($B$137,'[1]2019'!$C$7:$C$33,0),MATCH(BF55,'[1]2019'!$M$5:$NZ$5))&gt;2,OR(BF139="x",BF139="p")),"FH",INDEX('[1]2019'!$M$7:$NZ$33,MATCH($B$137,'[1]2019'!$C$7:$C$33,0),MATCH(BF55,'[1]2019'!$M$5:$NZ$5))))</f>
        <v>2</v>
      </c>
      <c r="BG138" s="36">
        <f>IF(AND(INDEX('[1]2019'!$M$7:$NZ$33,MATCH($B$137,'[1]2019'!$C$7:$C$33,0),MATCH(BG55,'[1]2019'!$M$5:$NZ$5))=0,OR(BG139="x",BG139="p")),"FH",IF(AND(INDEX('[1]2019'!$M$7:$NZ$33,MATCH($B$137,'[1]2019'!$C$7:$C$33,0),MATCH(BG55,'[1]2019'!$M$5:$NZ$5))&gt;2,OR(BG139="x",BG139="p")),"FH",INDEX('[1]2019'!$M$7:$NZ$33,MATCH($B$137,'[1]2019'!$C$7:$C$33,0),MATCH(BG55,'[1]2019'!$M$5:$NZ$5))))</f>
        <v>0</v>
      </c>
      <c r="BH138" s="36">
        <f>IF(AND(INDEX('[1]2019'!$M$7:$NZ$33,MATCH($B$137,'[1]2019'!$C$7:$C$33,0),MATCH(BH55,'[1]2019'!$M$5:$NZ$5))=0,OR(BH139="x",BH139="p")),"FH",IF(AND(INDEX('[1]2019'!$M$7:$NZ$33,MATCH($B$137,'[1]2019'!$C$7:$C$33,0),MATCH(BH55,'[1]2019'!$M$5:$NZ$5))&gt;2,OR(BH139="x",BH139="p")),"FH",INDEX('[1]2019'!$M$7:$NZ$33,MATCH($B$137,'[1]2019'!$C$7:$C$33,0),MATCH(BH55,'[1]2019'!$M$5:$NZ$5))))</f>
        <v>0</v>
      </c>
      <c r="BI138" s="36">
        <f>IF(AND(INDEX('[1]2019'!$M$7:$NZ$33,MATCH($B$137,'[1]2019'!$C$7:$C$33,0),MATCH(BI55,'[1]2019'!$M$5:$NZ$5))=0,OR(BI139="x",BI139="p")),"FH",IF(AND(INDEX('[1]2019'!$M$7:$NZ$33,MATCH($B$137,'[1]2019'!$C$7:$C$33,0),MATCH(BI55,'[1]2019'!$M$5:$NZ$5))&gt;2,OR(BI139="x",BI139="p")),"FH",INDEX('[1]2019'!$M$7:$NZ$33,MATCH($B$137,'[1]2019'!$C$7:$C$33,0),MATCH(BI55,'[1]2019'!$M$5:$NZ$5))))</f>
        <v>2</v>
      </c>
      <c r="BJ138" s="36">
        <f>IF(AND(INDEX('[1]2019'!$M$7:$NZ$33,MATCH($B$137,'[1]2019'!$C$7:$C$33,0),MATCH(BJ55,'[1]2019'!$M$5:$NZ$5))=0,OR(BJ139="x",BJ139="p")),"FH",IF(AND(INDEX('[1]2019'!$M$7:$NZ$33,MATCH($B$137,'[1]2019'!$C$7:$C$33,0),MATCH(BJ55,'[1]2019'!$M$5:$NZ$5))&gt;2,OR(BJ139="x",BJ139="p")),"FH",INDEX('[1]2019'!$M$7:$NZ$33,MATCH($B$137,'[1]2019'!$C$7:$C$33,0),MATCH(BJ55,'[1]2019'!$M$5:$NZ$5))))</f>
        <v>2</v>
      </c>
      <c r="BK138" s="36" t="str">
        <f>IF(AND(INDEX('[1]2019'!$M$7:$NZ$33,MATCH($B$137,'[1]2019'!$C$7:$C$33,0),MATCH(BK55,'[1]2019'!$M$5:$NZ$5))=0,OR(BK139="x",BK139="p")),"FH",IF(AND(INDEX('[1]2019'!$M$7:$NZ$33,MATCH($B$137,'[1]2019'!$C$7:$C$33,0),MATCH(BK55,'[1]2019'!$M$5:$NZ$5))&gt;2,OR(BK139="x",BK139="p")),"FH",INDEX('[1]2019'!$M$7:$NZ$33,MATCH($B$137,'[1]2019'!$C$7:$C$33,0),MATCH(BK55,'[1]2019'!$M$5:$NZ$5))))</f>
        <v>FH</v>
      </c>
      <c r="BL138" s="36" t="str">
        <f>IF(AND(INDEX('[1]2019'!$M$7:$NZ$33,MATCH($B$137,'[1]2019'!$C$7:$C$33,0),MATCH(BL55,'[1]2019'!$M$5:$NZ$5))=0,OR(BL139="x",BL139="p")),"FH",IF(AND(INDEX('[1]2019'!$M$7:$NZ$33,MATCH($B$137,'[1]2019'!$C$7:$C$33,0),MATCH(BL55,'[1]2019'!$M$5:$NZ$5))&gt;2,OR(BL139="x",BL139="p")),"FH",INDEX('[1]2019'!$M$7:$NZ$33,MATCH($B$137,'[1]2019'!$C$7:$C$33,0),MATCH(BL55,'[1]2019'!$M$5:$NZ$5))))</f>
        <v>FH</v>
      </c>
      <c r="BM138" s="36">
        <f>IF(AND(INDEX('[1]2019'!$M$7:$NZ$33,MATCH($B$137,'[1]2019'!$C$7:$C$33,0),MATCH(BM55,'[1]2019'!$M$5:$NZ$5))=0,OR(BM139="x",BM139="p")),"FH",IF(AND(INDEX('[1]2019'!$M$7:$NZ$33,MATCH($B$137,'[1]2019'!$C$7:$C$33,0),MATCH(BM55,'[1]2019'!$M$5:$NZ$5))&gt;2,OR(BM139="x",BM139="p")),"FH",INDEX('[1]2019'!$M$7:$NZ$33,MATCH($B$137,'[1]2019'!$C$7:$C$33,0),MATCH(BM55,'[1]2019'!$M$5:$NZ$5))))</f>
        <v>2</v>
      </c>
      <c r="BN138" s="36">
        <f>IF(AND(INDEX('[1]2019'!$M$7:$NZ$33,MATCH($B$137,'[1]2019'!$C$7:$C$33,0),MATCH(BN55,'[1]2019'!$M$5:$NZ$5))=0,OR(BN139="x",BN139="p")),"FH",IF(AND(INDEX('[1]2019'!$M$7:$NZ$33,MATCH($B$137,'[1]2019'!$C$7:$C$33,0),MATCH(BN55,'[1]2019'!$M$5:$NZ$5))&gt;2,OR(BN139="x",BN139="p")),"FH",INDEX('[1]2019'!$M$7:$NZ$33,MATCH($B$137,'[1]2019'!$C$7:$C$33,0),MATCH(BN55,'[1]2019'!$M$5:$NZ$5))))</f>
        <v>2</v>
      </c>
      <c r="BO138" s="36">
        <f>IF(AND(INDEX('[1]2019'!$M$7:$NZ$33,MATCH($B$137,'[1]2019'!$C$7:$C$33,0),MATCH(BO55,'[1]2019'!$M$5:$NZ$5))=0,OR(BO139="x",BO139="p")),"FH",IF(AND(INDEX('[1]2019'!$M$7:$NZ$33,MATCH($B$137,'[1]2019'!$C$7:$C$33,0),MATCH(BO55,'[1]2019'!$M$5:$NZ$5))&gt;2,OR(BO139="x",BO139="p")),"FH",INDEX('[1]2019'!$M$7:$NZ$33,MATCH($B$137,'[1]2019'!$C$7:$C$33,0),MATCH(BO55,'[1]2019'!$M$5:$NZ$5))))</f>
        <v>2</v>
      </c>
      <c r="BP138" s="36">
        <f>IF(AND(INDEX('[1]2019'!$M$7:$NZ$33,MATCH($B$137,'[1]2019'!$C$7:$C$33,0),MATCH(BP55,'[1]2019'!$M$5:$NZ$5))=0,OR(BP139="x",BP139="p")),"FH",IF(AND(INDEX('[1]2019'!$M$7:$NZ$33,MATCH($B$137,'[1]2019'!$C$7:$C$33,0),MATCH(BP55,'[1]2019'!$M$5:$NZ$5))&gt;2,OR(BP139="x",BP139="p")),"FH",INDEX('[1]2019'!$M$7:$NZ$33,MATCH($B$137,'[1]2019'!$C$7:$C$33,0),MATCH(BP55,'[1]2019'!$M$5:$NZ$5))))</f>
        <v>2</v>
      </c>
      <c r="BQ138" s="36" t="str">
        <f>IF(AND(INDEX('[1]2019'!$M$7:$NZ$33,MATCH($B$137,'[1]2019'!$C$7:$C$33,0),MATCH(BQ55,'[1]2019'!$M$5:$NZ$5))=0,OR(BQ139="x",BQ139="p")),"FH",IF(AND(INDEX('[1]2019'!$M$7:$NZ$33,MATCH($B$137,'[1]2019'!$C$7:$C$33,0),MATCH(BQ55,'[1]2019'!$M$5:$NZ$5))&gt;2,OR(BQ139="x",BQ139="p")),"FH",INDEX('[1]2019'!$M$7:$NZ$33,MATCH($B$137,'[1]2019'!$C$7:$C$33,0),MATCH(BQ55,'[1]2019'!$M$5:$NZ$5))))</f>
        <v>FH</v>
      </c>
      <c r="BR138" s="36">
        <f>IF(AND(INDEX('[1]2019'!$M$7:$NZ$33,MATCH($B$137,'[1]2019'!$C$7:$C$33,0),MATCH(BR55,'[1]2019'!$M$5:$NZ$5))=0,OR(BR139="x",BR139="p")),"FH",IF(AND(INDEX('[1]2019'!$M$7:$NZ$33,MATCH($B$137,'[1]2019'!$C$7:$C$33,0),MATCH(BR55,'[1]2019'!$M$5:$NZ$5))&gt;2,OR(BR139="x",BR139="p")),"FH",INDEX('[1]2019'!$M$7:$NZ$33,MATCH($B$137,'[1]2019'!$C$7:$C$33,0),MATCH(BR55,'[1]2019'!$M$5:$NZ$5))))</f>
        <v>2</v>
      </c>
      <c r="BS138" s="36">
        <f>IF(AND(INDEX('[1]2019'!$M$7:$NZ$33,MATCH($B$137,'[1]2019'!$C$7:$C$33,0),MATCH(BS55,'[1]2019'!$M$5:$NZ$5))=0,OR(BS139="x",BS139="p")),"FH",IF(AND(INDEX('[1]2019'!$M$7:$NZ$33,MATCH($B$137,'[1]2019'!$C$7:$C$33,0),MATCH(BS55,'[1]2019'!$M$5:$NZ$5))&gt;2,OR(BS139="x",BS139="p")),"FH",INDEX('[1]2019'!$M$7:$NZ$33,MATCH($B$137,'[1]2019'!$C$7:$C$33,0),MATCH(BS55,'[1]2019'!$M$5:$NZ$5))))</f>
        <v>2</v>
      </c>
      <c r="BT138" s="36">
        <f>IF(AND(INDEX('[1]2019'!$M$7:$NZ$33,MATCH($B$137,'[1]2019'!$C$7:$C$33,0),MATCH(BT55,'[1]2019'!$M$5:$NZ$5))=0,OR(BT139="x",BT139="p")),"FH",IF(AND(INDEX('[1]2019'!$M$7:$NZ$33,MATCH($B$137,'[1]2019'!$C$7:$C$33,0),MATCH(BT55,'[1]2019'!$M$5:$NZ$5))&gt;2,OR(BT139="x",BT139="p")),"FH",INDEX('[1]2019'!$M$7:$NZ$33,MATCH($B$137,'[1]2019'!$C$7:$C$33,0),MATCH(BT55,'[1]2019'!$M$5:$NZ$5))))</f>
        <v>2</v>
      </c>
      <c r="BU138" s="36">
        <f>IF(AND(INDEX('[1]2019'!$M$7:$NZ$33,MATCH($B$137,'[1]2019'!$C$7:$C$33,0),MATCH(BU55,'[1]2019'!$M$5:$NZ$5))=0,OR(BU139="x",BU139="p")),"FH",IF(AND(INDEX('[1]2019'!$M$7:$NZ$33,MATCH($B$137,'[1]2019'!$C$7:$C$33,0),MATCH(BU55,'[1]2019'!$M$5:$NZ$5))&gt;2,OR(BU139="x",BU139="p")),"FH",INDEX('[1]2019'!$M$7:$NZ$33,MATCH($B$137,'[1]2019'!$C$7:$C$33,0),MATCH(BU55,'[1]2019'!$M$5:$NZ$5))))</f>
        <v>0</v>
      </c>
      <c r="BV138" s="36">
        <f>IF(AND(INDEX('[1]2019'!$M$7:$NZ$33,MATCH($B$137,'[1]2019'!$C$7:$C$33,0),MATCH(BV55,'[1]2019'!$M$5:$NZ$5))=0,OR(BV139="x",BV139="p")),"FH",IF(AND(INDEX('[1]2019'!$M$7:$NZ$33,MATCH($B$137,'[1]2019'!$C$7:$C$33,0),MATCH(BV55,'[1]2019'!$M$5:$NZ$5))&gt;2,OR(BV139="x",BV139="p")),"FH",INDEX('[1]2019'!$M$7:$NZ$33,MATCH($B$137,'[1]2019'!$C$7:$C$33,0),MATCH(BV55,'[1]2019'!$M$5:$NZ$5))))</f>
        <v>0</v>
      </c>
      <c r="BW138" s="36">
        <f>IF(AND(INDEX('[1]2019'!$M$7:$NZ$33,MATCH($B$137,'[1]2019'!$C$7:$C$33,0),MATCH(BW55,'[1]2019'!$M$5:$NZ$5))=0,OR(BW139="x",BW139="p")),"FH",IF(AND(INDEX('[1]2019'!$M$7:$NZ$33,MATCH($B$137,'[1]2019'!$C$7:$C$33,0),MATCH(BW55,'[1]2019'!$M$5:$NZ$5))&gt;2,OR(BW139="x",BW139="p")),"FH",INDEX('[1]2019'!$M$7:$NZ$33,MATCH($B$137,'[1]2019'!$C$7:$C$33,0),MATCH(BW55,'[1]2019'!$M$5:$NZ$5))))</f>
        <v>1</v>
      </c>
      <c r="BX138" s="36" t="str">
        <f>IF(AND(INDEX('[1]2019'!$M$7:$NZ$33,MATCH($B$137,'[1]2019'!$C$7:$C$33,0),MATCH(BX55,'[1]2019'!$M$5:$NZ$5))=0,OR(BX139="x",BX139="p")),"FH",IF(AND(INDEX('[1]2019'!$M$7:$NZ$33,MATCH($B$137,'[1]2019'!$C$7:$C$33,0),MATCH(BX55,'[1]2019'!$M$5:$NZ$5))&gt;2,OR(BX139="x",BX139="p")),"FH",INDEX('[1]2019'!$M$7:$NZ$33,MATCH($B$137,'[1]2019'!$C$7:$C$33,0),MATCH(BX55,'[1]2019'!$M$5:$NZ$5))))</f>
        <v>FH</v>
      </c>
      <c r="BY138" s="36" t="str">
        <f>IF(AND(INDEX('[1]2019'!$M$7:$NZ$33,MATCH($B$137,'[1]2019'!$C$7:$C$33,0),MATCH(BY55,'[1]2019'!$M$5:$NZ$5))=0,OR(BY139="x",BY139="p")),"FH",IF(AND(INDEX('[1]2019'!$M$7:$NZ$33,MATCH($B$137,'[1]2019'!$C$7:$C$33,0),MATCH(BY55,'[1]2019'!$M$5:$NZ$5))&gt;2,OR(BY139="x",BY139="p")),"FH",INDEX('[1]2019'!$M$7:$NZ$33,MATCH($B$137,'[1]2019'!$C$7:$C$33,0),MATCH(BY55,'[1]2019'!$M$5:$NZ$5))))</f>
        <v>FH</v>
      </c>
      <c r="BZ138" s="36">
        <f>IF(AND(INDEX('[1]2019'!$M$7:$NZ$33,MATCH($B$137,'[1]2019'!$C$7:$C$33,0),MATCH(BZ55,'[1]2019'!$M$5:$NZ$5))=0,OR(BZ139="x",BZ139="p")),"FH",IF(AND(INDEX('[1]2019'!$M$7:$NZ$33,MATCH($B$137,'[1]2019'!$C$7:$C$33,0),MATCH(BZ55,'[1]2019'!$M$5:$NZ$5))&gt;2,OR(BZ139="x",BZ139="p")),"FH",INDEX('[1]2019'!$M$7:$NZ$33,MATCH($B$137,'[1]2019'!$C$7:$C$33,0),MATCH(BZ55,'[1]2019'!$M$5:$NZ$5))))</f>
        <v>2</v>
      </c>
      <c r="CA138" s="36">
        <f>IF(AND(INDEX('[1]2019'!$M$7:$NZ$33,MATCH($B$137,'[1]2019'!$C$7:$C$33,0),MATCH(CA55,'[1]2019'!$M$5:$NZ$5))=0,OR(CA139="x",CA139="p")),"FH",IF(AND(INDEX('[1]2019'!$M$7:$NZ$33,MATCH($B$137,'[1]2019'!$C$7:$C$33,0),MATCH(CA55,'[1]2019'!$M$5:$NZ$5))&gt;2,OR(CA139="x",CA139="p")),"FH",INDEX('[1]2019'!$M$7:$NZ$33,MATCH($B$137,'[1]2019'!$C$7:$C$33,0),MATCH(CA55,'[1]2019'!$M$5:$NZ$5))))</f>
        <v>2</v>
      </c>
      <c r="CB138" s="36">
        <f>IF(AND(INDEX('[1]2019'!$M$7:$NZ$33,MATCH($B$137,'[1]2019'!$C$7:$C$33,0),MATCH(CB55,'[1]2019'!$M$5:$NZ$5))=0,OR(CB139="x",CB139="p")),"FH",IF(AND(INDEX('[1]2019'!$M$7:$NZ$33,MATCH($B$137,'[1]2019'!$C$7:$C$33,0),MATCH(CB55,'[1]2019'!$M$5:$NZ$5))&gt;2,OR(CB139="x",CB139="p")),"FH",INDEX('[1]2019'!$M$7:$NZ$33,MATCH($B$137,'[1]2019'!$C$7:$C$33,0),MATCH(CB55,'[1]2019'!$M$5:$NZ$5))))</f>
        <v>2</v>
      </c>
      <c r="CC138" s="36">
        <f>IF(AND(INDEX('[1]2019'!$M$7:$NZ$33,MATCH($B$137,'[1]2019'!$C$7:$C$33,0),MATCH(CC55,'[1]2019'!$M$5:$NZ$5))=0,OR(CC139="x",CC139="p")),"FH",IF(AND(INDEX('[1]2019'!$M$7:$NZ$33,MATCH($B$137,'[1]2019'!$C$7:$C$33,0),MATCH(CC55,'[1]2019'!$M$5:$NZ$5))&gt;2,OR(CC139="x",CC139="p")),"FH",INDEX('[1]2019'!$M$7:$NZ$33,MATCH($B$137,'[1]2019'!$C$7:$C$33,0),MATCH(CC55,'[1]2019'!$M$5:$NZ$5))))</f>
        <v>2</v>
      </c>
      <c r="CD138" s="36" t="str">
        <f>IF(AND(INDEX('[1]2019'!$M$7:$NZ$33,MATCH($B$137,'[1]2019'!$C$7:$C$33,0),MATCH(CD55,'[1]2019'!$M$5:$NZ$5))=0,OR(CD139="x",CD139="p")),"FH",IF(AND(INDEX('[1]2019'!$M$7:$NZ$33,MATCH($B$137,'[1]2019'!$C$7:$C$33,0),MATCH(CD55,'[1]2019'!$M$5:$NZ$5))&gt;2,OR(CD139="x",CD139="p")),"FH",INDEX('[1]2019'!$M$7:$NZ$33,MATCH($B$137,'[1]2019'!$C$7:$C$33,0),MATCH(CD55,'[1]2019'!$M$5:$NZ$5))))</f>
        <v>FH</v>
      </c>
      <c r="CE138" s="36">
        <f>IF(AND(INDEX('[1]2019'!$M$7:$NZ$33,MATCH($B$137,'[1]2019'!$C$7:$C$33,0),MATCH(CE55,'[1]2019'!$M$5:$NZ$5))=0,OR(CE139="x",CE139="p")),"FH",IF(AND(INDEX('[1]2019'!$M$7:$NZ$33,MATCH($B$137,'[1]2019'!$C$7:$C$33,0),MATCH(CE55,'[1]2019'!$M$5:$NZ$5))&gt;2,OR(CE139="x",CE139="p")),"FH",INDEX('[1]2019'!$M$7:$NZ$33,MATCH($B$137,'[1]2019'!$C$7:$C$33,0),MATCH(CE55,'[1]2019'!$M$5:$NZ$5))))</f>
        <v>3</v>
      </c>
      <c r="CF138" s="36">
        <f>IF(AND(INDEX('[1]2019'!$M$7:$NZ$33,MATCH($B$137,'[1]2019'!$C$7:$C$33,0),MATCH(CF55,'[1]2019'!$M$5:$NZ$5))=0,OR(CF139="x",CF139="p")),"FH",IF(AND(INDEX('[1]2019'!$M$7:$NZ$33,MATCH($B$137,'[1]2019'!$C$7:$C$33,0),MATCH(CF55,'[1]2019'!$M$5:$NZ$5))&gt;2,OR(CF139="x",CF139="p")),"FH",INDEX('[1]2019'!$M$7:$NZ$33,MATCH($B$137,'[1]2019'!$C$7:$C$33,0),MATCH(CF55,'[1]2019'!$M$5:$NZ$5))))</f>
        <v>3</v>
      </c>
      <c r="CG138" s="36">
        <f>IF(AND(INDEX('[1]2019'!$M$7:$NZ$33,MATCH($B$137,'[1]2019'!$C$7:$C$33,0),MATCH(CG55,'[1]2019'!$M$5:$NZ$5))=0,OR(CG139="x",CG139="p")),"FH",IF(AND(INDEX('[1]2019'!$M$7:$NZ$33,MATCH($B$137,'[1]2019'!$C$7:$C$33,0),MATCH(CG55,'[1]2019'!$M$5:$NZ$5))&gt;2,OR(CG139="x",CG139="p")),"FH",INDEX('[1]2019'!$M$7:$NZ$33,MATCH($B$137,'[1]2019'!$C$7:$C$33,0),MATCH(CG55,'[1]2019'!$M$5:$NZ$5))))</f>
        <v>3</v>
      </c>
      <c r="CH138" s="36">
        <f>IF(AND(INDEX('[1]2019'!$M$7:$NZ$33,MATCH($B$137,'[1]2019'!$C$7:$C$33,0),MATCH(CH55,'[1]2019'!$M$5:$NZ$5))=0,OR(CH139="x",CH139="p")),"FH",IF(AND(INDEX('[1]2019'!$M$7:$NZ$33,MATCH($B$137,'[1]2019'!$C$7:$C$33,0),MATCH(CH55,'[1]2019'!$M$5:$NZ$5))&gt;2,OR(CH139="x",CH139="p")),"FH",INDEX('[1]2019'!$M$7:$NZ$33,MATCH($B$137,'[1]2019'!$C$7:$C$33,0),MATCH(CH55,'[1]2019'!$M$5:$NZ$5))))</f>
        <v>3</v>
      </c>
      <c r="CI138" s="36">
        <f>IF(AND(INDEX('[1]2019'!$M$7:$NZ$33,MATCH($B$137,'[1]2019'!$C$7:$C$33,0),MATCH(CI55,'[1]2019'!$M$5:$NZ$5))=0,OR(CI139="x",CI139="p")),"FH",IF(AND(INDEX('[1]2019'!$M$7:$NZ$33,MATCH($B$137,'[1]2019'!$C$7:$C$33,0),MATCH(CI55,'[1]2019'!$M$5:$NZ$5))&gt;2,OR(CI139="x",CI139="p")),"FH",INDEX('[1]2019'!$M$7:$NZ$33,MATCH($B$137,'[1]2019'!$C$7:$C$33,0),MATCH(CI55,'[1]2019'!$M$5:$NZ$5))))</f>
        <v>0</v>
      </c>
      <c r="CJ138" s="36">
        <f>IF(AND(INDEX('[1]2019'!$M$7:$NZ$33,MATCH($B$137,'[1]2019'!$C$7:$C$33,0),MATCH(CJ55,'[1]2019'!$M$5:$NZ$5))=0,OR(CJ139="x",CJ139="p")),"FH",IF(AND(INDEX('[1]2019'!$M$7:$NZ$33,MATCH($B$137,'[1]2019'!$C$7:$C$33,0),MATCH(CJ55,'[1]2019'!$M$5:$NZ$5))&gt;2,OR(CJ139="x",CJ139="p")),"FH",INDEX('[1]2019'!$M$7:$NZ$33,MATCH($B$137,'[1]2019'!$C$7:$C$33,0),MATCH(CJ55,'[1]2019'!$M$5:$NZ$5))))</f>
        <v>0</v>
      </c>
      <c r="CK138" s="36" t="str">
        <f>IF(AND(INDEX('[1]2019'!$M$7:$NZ$33,MATCH($B$137,'[1]2019'!$C$7:$C$33,0),MATCH(CK55,'[1]2019'!$M$5:$NZ$5))=0,OR(CK139="x",CK139="p")),"FH",IF(AND(INDEX('[1]2019'!$M$7:$NZ$33,MATCH($B$137,'[1]2019'!$C$7:$C$33,0),MATCH(CK55,'[1]2019'!$M$5:$NZ$5))&gt;2,OR(CK139="x",CK139="p")),"FH",INDEX('[1]2019'!$M$7:$NZ$33,MATCH($B$137,'[1]2019'!$C$7:$C$33,0),MATCH(CK55,'[1]2019'!$M$5:$NZ$5))))</f>
        <v>FH</v>
      </c>
      <c r="CL138" s="36">
        <f>IF(AND(INDEX('[1]2019'!$M$7:$NZ$33,MATCH($B$137,'[1]2019'!$C$7:$C$33,0),MATCH(CL55,'[1]2019'!$M$5:$NZ$5))=0,OR(CL139="x",CL139="p")),"FH",IF(AND(INDEX('[1]2019'!$M$7:$NZ$33,MATCH($B$137,'[1]2019'!$C$7:$C$33,0),MATCH(CL55,'[1]2019'!$M$5:$NZ$5))&gt;2,OR(CL139="x",CL139="p")),"FH",INDEX('[1]2019'!$M$7:$NZ$33,MATCH($B$137,'[1]2019'!$C$7:$C$33,0),MATCH(CL55,'[1]2019'!$M$5:$NZ$5))))</f>
        <v>1</v>
      </c>
      <c r="CM138" s="36">
        <f>IF(AND(INDEX('[1]2019'!$M$7:$NZ$33,MATCH($B$137,'[1]2019'!$C$7:$C$33,0),MATCH(CM55,'[1]2019'!$M$5:$NZ$5))=0,OR(CM139="x",CM139="p")),"FH",IF(AND(INDEX('[1]2019'!$M$7:$NZ$33,MATCH($B$137,'[1]2019'!$C$7:$C$33,0),MATCH(CM55,'[1]2019'!$M$5:$NZ$5))&gt;2,OR(CM139="x",CM139="p")),"FH",INDEX('[1]2019'!$M$7:$NZ$33,MATCH($B$137,'[1]2019'!$C$7:$C$33,0),MATCH(CM55,'[1]2019'!$M$5:$NZ$5))))</f>
        <v>1</v>
      </c>
      <c r="CN138" s="36">
        <f>IF(AND(INDEX('[1]2019'!$M$7:$NZ$33,MATCH($B$137,'[1]2019'!$C$7:$C$33,0),MATCH(CN55,'[1]2019'!$M$5:$NZ$5))=0,OR(CN139="x",CN139="p")),"FH",IF(AND(INDEX('[1]2019'!$M$7:$NZ$33,MATCH($B$137,'[1]2019'!$C$7:$C$33,0),MATCH(CN55,'[1]2019'!$M$5:$NZ$5))&gt;2,OR(CN139="x",CN139="p")),"FH",INDEX('[1]2019'!$M$7:$NZ$33,MATCH($B$137,'[1]2019'!$C$7:$C$33,0),MATCH(CN55,'[1]2019'!$M$5:$NZ$5))))</f>
        <v>1</v>
      </c>
      <c r="CO138" s="36">
        <f>IF(AND(INDEX('[1]2019'!$M$7:$NZ$33,MATCH($B$137,'[1]2019'!$C$7:$C$33,0),MATCH(CO55,'[1]2019'!$M$5:$NZ$5))=0,OR(CO139="x",CO139="p")),"FH",IF(AND(INDEX('[1]2019'!$M$7:$NZ$33,MATCH($B$137,'[1]2019'!$C$7:$C$33,0),MATCH(CO55,'[1]2019'!$M$5:$NZ$5))&gt;2,OR(CO139="x",CO139="p")),"FH",INDEX('[1]2019'!$M$7:$NZ$33,MATCH($B$137,'[1]2019'!$C$7:$C$33,0),MATCH(CO55,'[1]2019'!$M$5:$NZ$5))))</f>
        <v>1</v>
      </c>
      <c r="CP138" s="36">
        <f>IF(AND(INDEX('[1]2019'!$M$7:$NZ$33,MATCH($B$137,'[1]2019'!$C$7:$C$33,0),MATCH(CP55,'[1]2019'!$M$5:$NZ$5))=0,OR(CP139="x",CP139="p")),"FH",IF(AND(INDEX('[1]2019'!$M$7:$NZ$33,MATCH($B$137,'[1]2019'!$C$7:$C$33,0),MATCH(CP55,'[1]2019'!$M$5:$NZ$5))&gt;2,OR(CP139="x",CP139="p")),"FH",INDEX('[1]2019'!$M$7:$NZ$33,MATCH($B$137,'[1]2019'!$C$7:$C$33,0),MATCH(CP55,'[1]2019'!$M$5:$NZ$5))))</f>
        <v>0</v>
      </c>
      <c r="CQ138" s="36">
        <f>IF(AND(INDEX('[1]2019'!$M$7:$NZ$33,MATCH($B$137,'[1]2019'!$C$7:$C$33,0),MATCH(CQ55,'[1]2019'!$M$5:$NZ$5))=0,OR(CQ139="x",CQ139="p")),"FH",IF(AND(INDEX('[1]2019'!$M$7:$NZ$33,MATCH($B$137,'[1]2019'!$C$7:$C$33,0),MATCH(CQ55,'[1]2019'!$M$5:$NZ$5))&gt;2,OR(CQ139="x",CQ139="p")),"FH",INDEX('[1]2019'!$M$7:$NZ$33,MATCH($B$137,'[1]2019'!$C$7:$C$33,0),MATCH(CQ55,'[1]2019'!$M$5:$NZ$5))))</f>
        <v>0</v>
      </c>
      <c r="CR138" s="36">
        <f>IF(AND(INDEX('[1]2019'!$M$7:$NZ$33,MATCH($B$137,'[1]2019'!$C$7:$C$33,0),MATCH(CR55,'[1]2019'!$M$5:$NZ$5))=0,OR(CR139="x",CR139="p")),"FH",IF(AND(INDEX('[1]2019'!$M$7:$NZ$33,MATCH($B$137,'[1]2019'!$C$7:$C$33,0),MATCH(CR55,'[1]2019'!$M$5:$NZ$5))&gt;2,OR(CR139="x",CR139="p")),"FH",INDEX('[1]2019'!$M$7:$NZ$33,MATCH($B$137,'[1]2019'!$C$7:$C$33,0),MATCH(CR55,'[1]2019'!$M$5:$NZ$5))))</f>
        <v>1</v>
      </c>
      <c r="CS138" s="36">
        <f>IF(AND(INDEX('[1]2019'!$M$7:$NZ$33,MATCH($B$137,'[1]2019'!$C$7:$C$33,0),MATCH(CS55,'[1]2019'!$M$5:$NZ$5))=0,OR(CS139="x",CS139="p")),"FH",IF(AND(INDEX('[1]2019'!$M$7:$NZ$33,MATCH($B$137,'[1]2019'!$C$7:$C$33,0),MATCH(CS55,'[1]2019'!$M$5:$NZ$5))&gt;2,OR(CS139="x",CS139="p")),"FH",INDEX('[1]2019'!$M$7:$NZ$33,MATCH($B$137,'[1]2019'!$C$7:$C$33,0),MATCH(CS55,'[1]2019'!$M$5:$NZ$5))))</f>
        <v>1</v>
      </c>
      <c r="CT138" s="36">
        <f>IF(AND(INDEX('[1]2019'!$M$7:$NZ$33,MATCH($B$137,'[1]2019'!$C$7:$C$33,0),MATCH(CT55,'[1]2019'!$M$5:$NZ$5))=0,OR(CT139="x",CT139="p")),"FH",IF(AND(INDEX('[1]2019'!$M$7:$NZ$33,MATCH($B$137,'[1]2019'!$C$7:$C$33,0),MATCH(CT55,'[1]2019'!$M$5:$NZ$5))&gt;2,OR(CT139="x",CT139="p")),"FH",INDEX('[1]2019'!$M$7:$NZ$33,MATCH($B$137,'[1]2019'!$C$7:$C$33,0),MATCH(CT55,'[1]2019'!$M$5:$NZ$5))))</f>
        <v>1</v>
      </c>
      <c r="CU138" s="36">
        <f>IF(AND(INDEX('[1]2019'!$M$7:$NZ$33,MATCH($B$137,'[1]2019'!$C$7:$C$33,0),MATCH(CU55,'[1]2019'!$M$5:$NZ$5))=0,OR(CU139="x",CU139="p")),"FH",IF(AND(INDEX('[1]2019'!$M$7:$NZ$33,MATCH($B$137,'[1]2019'!$C$7:$C$33,0),MATCH(CU55,'[1]2019'!$M$5:$NZ$5))&gt;2,OR(CU139="x",CU139="p")),"FH",INDEX('[1]2019'!$M$7:$NZ$33,MATCH($B$137,'[1]2019'!$C$7:$C$33,0),MATCH(CU55,'[1]2019'!$M$5:$NZ$5))))</f>
        <v>1</v>
      </c>
      <c r="CV138" s="36">
        <f>IF(AND(INDEX('[1]2019'!$M$7:$NZ$33,MATCH($B$137,'[1]2019'!$C$7:$C$33,0),MATCH(CV55,'[1]2019'!$M$5:$NZ$5))=0,OR(CV139="x",CV139="p")),"FH",IF(AND(INDEX('[1]2019'!$M$7:$NZ$33,MATCH($B$137,'[1]2019'!$C$7:$C$33,0),MATCH(CV55,'[1]2019'!$M$5:$NZ$5))&gt;2,OR(CV139="x",CV139="p")),"FH",INDEX('[1]2019'!$M$7:$NZ$33,MATCH($B$137,'[1]2019'!$C$7:$C$33,0),MATCH(CV55,'[1]2019'!$M$5:$NZ$5))))</f>
        <v>1</v>
      </c>
      <c r="CW138" s="36">
        <f>IF(AND(INDEX('[1]2019'!$M$7:$NZ$33,MATCH($B$137,'[1]2019'!$C$7:$C$33,0),MATCH(CW55,'[1]2019'!$M$5:$NZ$5))=0,OR(CW139="x",CW139="p")),"FH",IF(AND(INDEX('[1]2019'!$M$7:$NZ$33,MATCH($B$137,'[1]2019'!$C$7:$C$33,0),MATCH(CW55,'[1]2019'!$M$5:$NZ$5))&gt;2,OR(CW139="x",CW139="p")),"FH",INDEX('[1]2019'!$M$7:$NZ$33,MATCH($B$137,'[1]2019'!$C$7:$C$33,0),MATCH(CW55,'[1]2019'!$M$5:$NZ$5))))</f>
        <v>0</v>
      </c>
      <c r="CX138" s="36">
        <f>IF(AND(INDEX('[1]2019'!$M$7:$NZ$33,MATCH($B$137,'[1]2019'!$C$7:$C$33,0),MATCH(CX55,'[1]2019'!$M$5:$NZ$5))=0,OR(CX139="x",CX139="p")),"FH",IF(AND(INDEX('[1]2019'!$M$7:$NZ$33,MATCH($B$137,'[1]2019'!$C$7:$C$33,0),MATCH(CX55,'[1]2019'!$M$5:$NZ$5))&gt;2,OR(CX139="x",CX139="p")),"FH",INDEX('[1]2019'!$M$7:$NZ$33,MATCH($B$137,'[1]2019'!$C$7:$C$33,0),MATCH(CX55,'[1]2019'!$M$5:$NZ$5))))</f>
        <v>0</v>
      </c>
      <c r="CY138" s="36">
        <f>IF(AND(INDEX('[1]2019'!$M$7:$NZ$33,MATCH($B$137,'[1]2019'!$C$7:$C$33,0),MATCH(CY55,'[1]2019'!$M$5:$NZ$5))=0,OR(CY139="x",CY139="p")),"FH",IF(AND(INDEX('[1]2019'!$M$7:$NZ$33,MATCH($B$137,'[1]2019'!$C$7:$C$33,0),MATCH(CY55,'[1]2019'!$M$5:$NZ$5))&gt;2,OR(CY139="x",CY139="p")),"FH",INDEX('[1]2019'!$M$7:$NZ$33,MATCH($B$137,'[1]2019'!$C$7:$C$33,0),MATCH(CY55,'[1]2019'!$M$5:$NZ$5))))</f>
        <v>2</v>
      </c>
      <c r="CZ138" s="36">
        <f>IF(AND(INDEX('[1]2019'!$M$7:$NZ$33,MATCH($B$137,'[1]2019'!$C$7:$C$33,0),MATCH(CZ55,'[1]2019'!$M$5:$NZ$5))=0,OR(CZ139="x",CZ139="p")),"FH",IF(AND(INDEX('[1]2019'!$M$7:$NZ$33,MATCH($B$137,'[1]2019'!$C$7:$C$33,0),MATCH(CZ55,'[1]2019'!$M$5:$NZ$5))&gt;2,OR(CZ139="x",CZ139="p")),"FH",INDEX('[1]2019'!$M$7:$NZ$33,MATCH($B$137,'[1]2019'!$C$7:$C$33,0),MATCH(CZ55,'[1]2019'!$M$5:$NZ$5))))</f>
        <v>2</v>
      </c>
      <c r="DA138" s="36" t="str">
        <f>IF(AND(INDEX('[1]2019'!$M$7:$NZ$33,MATCH($B$137,'[1]2019'!$C$7:$C$33,0),MATCH(DA55,'[1]2019'!$M$5:$NZ$5))=0,OR(DA139="x",DA139="p")),"FH",IF(AND(INDEX('[1]2019'!$M$7:$NZ$33,MATCH($B$137,'[1]2019'!$C$7:$C$33,0),MATCH(DA55,'[1]2019'!$M$5:$NZ$5))&gt;2,OR(DA139="x",DA139="p")),"FH",INDEX('[1]2019'!$M$7:$NZ$33,MATCH($B$137,'[1]2019'!$C$7:$C$33,0),MATCH(DA55,'[1]2019'!$M$5:$NZ$5))))</f>
        <v>FH</v>
      </c>
      <c r="DB138" s="36" t="str">
        <f>IF(AND(INDEX('[1]2019'!$M$7:$NZ$33,MATCH($B$137,'[1]2019'!$C$7:$C$33,0),MATCH(DB55,'[1]2019'!$M$5:$NZ$5))=0,OR(DB139="x",DB139="p")),"FH",IF(AND(INDEX('[1]2019'!$M$7:$NZ$33,MATCH($B$137,'[1]2019'!$C$7:$C$33,0),MATCH(DB55,'[1]2019'!$M$5:$NZ$5))&gt;2,OR(DB139="x",DB139="p")),"FH",INDEX('[1]2019'!$M$7:$NZ$33,MATCH($B$137,'[1]2019'!$C$7:$C$33,0),MATCH(DB55,'[1]2019'!$M$5:$NZ$5))))</f>
        <v>FH</v>
      </c>
      <c r="DC138" s="36">
        <f>IF(AND(INDEX('[1]2019'!$M$7:$NZ$33,MATCH($B$137,'[1]2019'!$C$7:$C$33,0),MATCH(DC55,'[1]2019'!$M$5:$NZ$5))=0,OR(DC139="x",DC139="p")),"FH",IF(AND(INDEX('[1]2019'!$M$7:$NZ$33,MATCH($B$137,'[1]2019'!$C$7:$C$33,0),MATCH(DC55,'[1]2019'!$M$5:$NZ$5))&gt;2,OR(DC139="x",DC139="p")),"FH",INDEX('[1]2019'!$M$7:$NZ$33,MATCH($B$137,'[1]2019'!$C$7:$C$33,0),MATCH(DC55,'[1]2019'!$M$5:$NZ$5))))</f>
        <v>2</v>
      </c>
      <c r="DD138" s="36">
        <f>IF(AND(INDEX('[1]2019'!$M$7:$NZ$33,MATCH($B$137,'[1]2019'!$C$7:$C$33,0),MATCH(DD55,'[1]2019'!$M$5:$NZ$5))=0,OR(DD139="x",DD139="p")),"FH",IF(AND(INDEX('[1]2019'!$M$7:$NZ$33,MATCH($B$137,'[1]2019'!$C$7:$C$33,0),MATCH(DD55,'[1]2019'!$M$5:$NZ$5))&gt;2,OR(DD139="x",DD139="p")),"FH",INDEX('[1]2019'!$M$7:$NZ$33,MATCH($B$137,'[1]2019'!$C$7:$C$33,0),MATCH(DD55,'[1]2019'!$M$5:$NZ$5))))</f>
        <v>2</v>
      </c>
      <c r="DE138" s="36">
        <f>IF(AND(INDEX('[1]2019'!$M$7:$NZ$33,MATCH($B$137,'[1]2019'!$C$7:$C$33,0),MATCH(DE55,'[1]2019'!$M$5:$NZ$5))=0,OR(DE139="x",DE139="p")),"FH",IF(AND(INDEX('[1]2019'!$M$7:$NZ$33,MATCH($B$137,'[1]2019'!$C$7:$C$33,0),MATCH(DE55,'[1]2019'!$M$5:$NZ$5))&gt;2,OR(DE139="x",DE139="p")),"FH",INDEX('[1]2019'!$M$7:$NZ$33,MATCH($B$137,'[1]2019'!$C$7:$C$33,0),MATCH(DE55,'[1]2019'!$M$5:$NZ$5))))</f>
        <v>2</v>
      </c>
      <c r="DF138" s="36">
        <f>IF(AND(INDEX('[1]2019'!$M$7:$NZ$33,MATCH($B$137,'[1]2019'!$C$7:$C$33,0),MATCH(DF55,'[1]2019'!$M$5:$NZ$5))=0,OR(DF139="x",DF139="p")),"FH",IF(AND(INDEX('[1]2019'!$M$7:$NZ$33,MATCH($B$137,'[1]2019'!$C$7:$C$33,0),MATCH(DF55,'[1]2019'!$M$5:$NZ$5))&gt;2,OR(DF139="x",DF139="p")),"FH",INDEX('[1]2019'!$M$7:$NZ$33,MATCH($B$137,'[1]2019'!$C$7:$C$33,0),MATCH(DF55,'[1]2019'!$M$5:$NZ$5))))</f>
        <v>2</v>
      </c>
      <c r="DG138" s="36" t="str">
        <f>IF(AND(INDEX('[1]2019'!$M$7:$NZ$33,MATCH($B$137,'[1]2019'!$C$7:$C$33,0),MATCH(DG55,'[1]2019'!$M$5:$NZ$5))=0,OR(DG139="x",DG139="p")),"FH",IF(AND(INDEX('[1]2019'!$M$7:$NZ$33,MATCH($B$137,'[1]2019'!$C$7:$C$33,0),MATCH(DG55,'[1]2019'!$M$5:$NZ$5))&gt;2,OR(DG139="x",DG139="p")),"FH",INDEX('[1]2019'!$M$7:$NZ$33,MATCH($B$137,'[1]2019'!$C$7:$C$33,0),MATCH(DG55,'[1]2019'!$M$5:$NZ$5))))</f>
        <v>FH</v>
      </c>
      <c r="DH138" s="36">
        <f>IF(AND(INDEX('[1]2019'!$M$7:$NZ$33,MATCH($B$137,'[1]2019'!$C$7:$C$33,0),MATCH(DH55,'[1]2019'!$M$5:$NZ$5))=0,OR(DH139="x",DH139="p")),"FH",IF(AND(INDEX('[1]2019'!$M$7:$NZ$33,MATCH($B$137,'[1]2019'!$C$7:$C$33,0),MATCH(DH55,'[1]2019'!$M$5:$NZ$5))&gt;2,OR(DH139="x",DH139="p")),"FH",INDEX('[1]2019'!$M$7:$NZ$33,MATCH($B$137,'[1]2019'!$C$7:$C$33,0),MATCH(DH55,'[1]2019'!$M$5:$NZ$5))))</f>
        <v>1</v>
      </c>
      <c r="DI138" s="36">
        <f>IF(AND(INDEX('[1]2019'!$M$7:$NZ$33,MATCH($B$137,'[1]2019'!$C$7:$C$33,0),MATCH(DI55,'[1]2019'!$M$5:$NZ$5))=0,OR(DI139="x",DI139="p")),"FH",IF(AND(INDEX('[1]2019'!$M$7:$NZ$33,MATCH($B$137,'[1]2019'!$C$7:$C$33,0),MATCH(DI55,'[1]2019'!$M$5:$NZ$5))&gt;2,OR(DI139="x",DI139="p")),"FH",INDEX('[1]2019'!$M$7:$NZ$33,MATCH($B$137,'[1]2019'!$C$7:$C$33,0),MATCH(DI55,'[1]2019'!$M$5:$NZ$5))))</f>
        <v>1</v>
      </c>
      <c r="DJ138" s="36">
        <f>IF(AND(INDEX('[1]2019'!$M$7:$NZ$33,MATCH($B$137,'[1]2019'!$C$7:$C$33,0),MATCH(DJ55,'[1]2019'!$M$5:$NZ$5))=0,OR(DJ139="x",DJ139="p")),"FH",IF(AND(INDEX('[1]2019'!$M$7:$NZ$33,MATCH($B$137,'[1]2019'!$C$7:$C$33,0),MATCH(DJ55,'[1]2019'!$M$5:$NZ$5))&gt;2,OR(DJ139="x",DJ139="p")),"FH",INDEX('[1]2019'!$M$7:$NZ$33,MATCH($B$137,'[1]2019'!$C$7:$C$33,0),MATCH(DJ55,'[1]2019'!$M$5:$NZ$5))))</f>
        <v>1</v>
      </c>
      <c r="DK138" s="36">
        <f>IF(AND(INDEX('[1]2019'!$M$7:$NZ$33,MATCH($B$137,'[1]2019'!$C$7:$C$33,0),MATCH(DK55,'[1]2019'!$M$5:$NZ$5))=0,OR(DK139="x",DK139="p")),"FH",IF(AND(INDEX('[1]2019'!$M$7:$NZ$33,MATCH($B$137,'[1]2019'!$C$7:$C$33,0),MATCH(DK55,'[1]2019'!$M$5:$NZ$5))&gt;2,OR(DK139="x",DK139="p")),"FH",INDEX('[1]2019'!$M$7:$NZ$33,MATCH($B$137,'[1]2019'!$C$7:$C$33,0),MATCH(DK55,'[1]2019'!$M$5:$NZ$5))))</f>
        <v>0</v>
      </c>
      <c r="DL138" s="36">
        <f>IF(AND(INDEX('[1]2019'!$M$7:$NZ$33,MATCH($B$137,'[1]2019'!$C$7:$C$33,0),MATCH(DL55,'[1]2019'!$M$5:$NZ$5))=0,OR(DL139="x",DL139="p")),"FH",IF(AND(INDEX('[1]2019'!$M$7:$NZ$33,MATCH($B$137,'[1]2019'!$C$7:$C$33,0),MATCH(DL55,'[1]2019'!$M$5:$NZ$5))&gt;2,OR(DL139="x",DL139="p")),"FH",INDEX('[1]2019'!$M$7:$NZ$33,MATCH($B$137,'[1]2019'!$C$7:$C$33,0),MATCH(DL55,'[1]2019'!$M$5:$NZ$5))))</f>
        <v>0</v>
      </c>
      <c r="DM138" s="36">
        <f>IF(AND(INDEX('[1]2019'!$M$7:$NZ$33,MATCH($B$137,'[1]2019'!$C$7:$C$33,0),MATCH(DM55,'[1]2019'!$M$5:$NZ$5))=0,OR(DM139="x",DM139="p")),"FH",IF(AND(INDEX('[1]2019'!$M$7:$NZ$33,MATCH($B$137,'[1]2019'!$C$7:$C$33,0),MATCH(DM55,'[1]2019'!$M$5:$NZ$5))&gt;2,OR(DM139="x",DM139="p")),"FH",INDEX('[1]2019'!$M$7:$NZ$33,MATCH($B$137,'[1]2019'!$C$7:$C$33,0),MATCH(DM55,'[1]2019'!$M$5:$NZ$5))))</f>
        <v>2</v>
      </c>
      <c r="DN138" s="36">
        <f>IF(AND(INDEX('[1]2019'!$M$7:$NZ$33,MATCH($B$137,'[1]2019'!$C$7:$C$33,0),MATCH(DN55,'[1]2019'!$M$5:$NZ$5))=0,OR(DN139="x",DN139="p")),"FH",IF(AND(INDEX('[1]2019'!$M$7:$NZ$33,MATCH($B$137,'[1]2019'!$C$7:$C$33,0),MATCH(DN55,'[1]2019'!$M$5:$NZ$5))&gt;2,OR(DN139="x",DN139="p")),"FH",INDEX('[1]2019'!$M$7:$NZ$33,MATCH($B$137,'[1]2019'!$C$7:$C$33,0),MATCH(DN55,'[1]2019'!$M$5:$NZ$5))))</f>
        <v>2</v>
      </c>
      <c r="DO138" s="36">
        <f>IF(AND(INDEX('[1]2019'!$M$7:$NZ$33,MATCH($B$137,'[1]2019'!$C$7:$C$33,0),MATCH(DO55,'[1]2019'!$M$5:$NZ$5))=0,OR(DO139="x",DO139="p")),"FH",IF(AND(INDEX('[1]2019'!$M$7:$NZ$33,MATCH($B$137,'[1]2019'!$C$7:$C$33,0),MATCH(DO55,'[1]2019'!$M$5:$NZ$5))&gt;2,OR(DO139="x",DO139="p")),"FH",INDEX('[1]2019'!$M$7:$NZ$33,MATCH($B$137,'[1]2019'!$C$7:$C$33,0),MATCH(DO55,'[1]2019'!$M$5:$NZ$5))))</f>
        <v>2</v>
      </c>
      <c r="DP138" s="36">
        <f>IF(AND(INDEX('[1]2019'!$M$7:$NZ$33,MATCH($B$137,'[1]2019'!$C$7:$C$33,0),MATCH(DP55,'[1]2019'!$M$5:$NZ$5))=0,OR(DP139="x",DP139="p")),"FH",IF(AND(INDEX('[1]2019'!$M$7:$NZ$33,MATCH($B$137,'[1]2019'!$C$7:$C$33,0),MATCH(DP55,'[1]2019'!$M$5:$NZ$5))&gt;2,OR(DP139="x",DP139="p")),"FH",INDEX('[1]2019'!$M$7:$NZ$33,MATCH($B$137,'[1]2019'!$C$7:$C$33,0),MATCH(DP55,'[1]2019'!$M$5:$NZ$5))))</f>
        <v>2</v>
      </c>
      <c r="DQ138" s="36">
        <f>IF(AND(INDEX('[1]2019'!$M$7:$NZ$33,MATCH($B$137,'[1]2019'!$C$7:$C$33,0),MATCH(DQ55,'[1]2019'!$M$5:$NZ$5))=0,OR(DQ139="x",DQ139="p")),"FH",IF(AND(INDEX('[1]2019'!$M$7:$NZ$33,MATCH($B$137,'[1]2019'!$C$7:$C$33,0),MATCH(DQ55,'[1]2019'!$M$5:$NZ$5))&gt;2,OR(DQ139="x",DQ139="p")),"FH",INDEX('[1]2019'!$M$7:$NZ$33,MATCH($B$137,'[1]2019'!$C$7:$C$33,0),MATCH(DQ55,'[1]2019'!$M$5:$NZ$5))))</f>
        <v>2</v>
      </c>
      <c r="DR138" s="36">
        <f>IF(AND(INDEX('[1]2019'!$M$7:$NZ$33,MATCH($B$137,'[1]2019'!$C$7:$C$33,0),MATCH(DR55,'[1]2019'!$M$5:$NZ$5))=0,OR(DR139="x",DR139="p")),"FH",IF(AND(INDEX('[1]2019'!$M$7:$NZ$33,MATCH($B$137,'[1]2019'!$C$7:$C$33,0),MATCH(DR55,'[1]2019'!$M$5:$NZ$5))&gt;2,OR(DR139="x",DR139="p")),"FH",INDEX('[1]2019'!$M$7:$NZ$33,MATCH($B$137,'[1]2019'!$C$7:$C$33,0),MATCH(DR55,'[1]2019'!$M$5:$NZ$5))))</f>
        <v>0</v>
      </c>
      <c r="DS138" s="36">
        <f>IF(AND(INDEX('[1]2019'!$M$7:$NZ$33,MATCH($B$137,'[1]2019'!$C$7:$C$33,0),MATCH(DS55,'[1]2019'!$M$5:$NZ$5))=0,OR(DS139="x",DS139="p")),"FH",IF(AND(INDEX('[1]2019'!$M$7:$NZ$33,MATCH($B$137,'[1]2019'!$C$7:$C$33,0),MATCH(DS55,'[1]2019'!$M$5:$NZ$5))&gt;2,OR(DS139="x",DS139="p")),"FH",INDEX('[1]2019'!$M$7:$NZ$33,MATCH($B$137,'[1]2019'!$C$7:$C$33,0),MATCH(DS55,'[1]2019'!$M$5:$NZ$5))))</f>
        <v>0</v>
      </c>
      <c r="DT138" s="36">
        <f>IF(AND(INDEX('[1]2019'!$M$7:$NZ$33,MATCH($B$137,'[1]2019'!$C$7:$C$33,0),MATCH(DT55,'[1]2019'!$M$5:$NZ$5))=0,OR(DT139="x",DT139="p")),"FH",IF(AND(INDEX('[1]2019'!$M$7:$NZ$33,MATCH($B$137,'[1]2019'!$C$7:$C$33,0),MATCH(DT55,'[1]2019'!$M$5:$NZ$5))&gt;2,OR(DT139="x",DT139="p")),"FH",INDEX('[1]2019'!$M$7:$NZ$33,MATCH($B$137,'[1]2019'!$C$7:$C$33,0),MATCH(DT55,'[1]2019'!$M$5:$NZ$5))))</f>
        <v>2</v>
      </c>
      <c r="DU138" s="36">
        <f>IF(AND(INDEX('[1]2019'!$M$7:$NZ$33,MATCH($B$137,'[1]2019'!$C$7:$C$33,0),MATCH(DU55,'[1]2019'!$M$5:$NZ$5))=0,OR(DU139="x",DU139="p")),"FH",IF(AND(INDEX('[1]2019'!$M$7:$NZ$33,MATCH($B$137,'[1]2019'!$C$7:$C$33,0),MATCH(DU55,'[1]2019'!$M$5:$NZ$5))&gt;2,OR(DU139="x",DU139="p")),"FH",INDEX('[1]2019'!$M$7:$NZ$33,MATCH($B$137,'[1]2019'!$C$7:$C$33,0),MATCH(DU55,'[1]2019'!$M$5:$NZ$5))))</f>
        <v>2</v>
      </c>
      <c r="DV138" s="36">
        <f>IF(AND(INDEX('[1]2019'!$M$7:$NZ$33,MATCH($B$137,'[1]2019'!$C$7:$C$33,0),MATCH(DV55,'[1]2019'!$M$5:$NZ$5))=0,OR(DV139="x",DV139="p")),"FH",IF(AND(INDEX('[1]2019'!$M$7:$NZ$33,MATCH($B$137,'[1]2019'!$C$7:$C$33,0),MATCH(DV55,'[1]2019'!$M$5:$NZ$5))&gt;2,OR(DV139="x",DV139="p")),"FH",INDEX('[1]2019'!$M$7:$NZ$33,MATCH($B$137,'[1]2019'!$C$7:$C$33,0),MATCH(DV55,'[1]2019'!$M$5:$NZ$5))))</f>
        <v>2</v>
      </c>
      <c r="DW138" s="36">
        <f>IF(AND(INDEX('[1]2019'!$M$7:$NZ$33,MATCH($B$137,'[1]2019'!$C$7:$C$33,0),MATCH(DW55,'[1]2019'!$M$5:$NZ$5))=0,OR(DW139="x",DW139="p")),"FH",IF(AND(INDEX('[1]2019'!$M$7:$NZ$33,MATCH($B$137,'[1]2019'!$C$7:$C$33,0),MATCH(DW55,'[1]2019'!$M$5:$NZ$5))&gt;2,OR(DW139="x",DW139="p")),"FH",INDEX('[1]2019'!$M$7:$NZ$33,MATCH($B$137,'[1]2019'!$C$7:$C$33,0),MATCH(DW55,'[1]2019'!$M$5:$NZ$5))))</f>
        <v>2</v>
      </c>
      <c r="DX138" s="36">
        <f>IF(AND(INDEX('[1]2019'!$M$7:$NZ$33,MATCH($B$137,'[1]2019'!$C$7:$C$33,0),MATCH(DX55,'[1]2019'!$M$5:$NZ$5))=0,OR(DX139="x",DX139="p")),"FH",IF(AND(INDEX('[1]2019'!$M$7:$NZ$33,MATCH($B$137,'[1]2019'!$C$7:$C$33,0),MATCH(DX55,'[1]2019'!$M$5:$NZ$5))&gt;2,OR(DX139="x",DX139="p")),"FH",INDEX('[1]2019'!$M$7:$NZ$33,MATCH($B$137,'[1]2019'!$C$7:$C$33,0),MATCH(DX55,'[1]2019'!$M$5:$NZ$5))))</f>
        <v>2</v>
      </c>
      <c r="DY138" s="36">
        <f>IF(AND(INDEX('[1]2019'!$M$7:$NZ$33,MATCH($B$137,'[1]2019'!$C$7:$C$33,0),MATCH(DY55,'[1]2019'!$M$5:$NZ$5))=0,OR(DY139="x",DY139="p")),"FH",IF(AND(INDEX('[1]2019'!$M$7:$NZ$33,MATCH($B$137,'[1]2019'!$C$7:$C$33,0),MATCH(DY55,'[1]2019'!$M$5:$NZ$5))&gt;2,OR(DY139="x",DY139="p")),"FH",INDEX('[1]2019'!$M$7:$NZ$33,MATCH($B$137,'[1]2019'!$C$7:$C$33,0),MATCH(DY55,'[1]2019'!$M$5:$NZ$5))))</f>
        <v>0</v>
      </c>
      <c r="DZ138" s="36">
        <f>IF(AND(INDEX('[1]2019'!$M$7:$NZ$33,MATCH($B$137,'[1]2019'!$C$7:$C$33,0),MATCH(DZ55,'[1]2019'!$M$5:$NZ$5))=0,OR(DZ139="x",DZ139="p")),"FH",IF(AND(INDEX('[1]2019'!$M$7:$NZ$33,MATCH($B$137,'[1]2019'!$C$7:$C$33,0),MATCH(DZ55,'[1]2019'!$M$5:$NZ$5))&gt;2,OR(DZ139="x",DZ139="p")),"FH",INDEX('[1]2019'!$M$7:$NZ$33,MATCH($B$137,'[1]2019'!$C$7:$C$33,0),MATCH(DZ55,'[1]2019'!$M$5:$NZ$5))))</f>
        <v>0</v>
      </c>
      <c r="EA138" s="36">
        <f>IF(AND(INDEX('[1]2019'!$M$7:$NZ$33,MATCH($B$137,'[1]2019'!$C$7:$C$33,0),MATCH(EA55,'[1]2019'!$M$5:$NZ$5))=0,OR(EA139="x",EA139="p")),"FH",IF(AND(INDEX('[1]2019'!$M$7:$NZ$33,MATCH($B$137,'[1]2019'!$C$7:$C$33,0),MATCH(EA55,'[1]2019'!$M$5:$NZ$5))&gt;2,OR(EA139="x",EA139="p")),"FH",INDEX('[1]2019'!$M$7:$NZ$33,MATCH($B$137,'[1]2019'!$C$7:$C$33,0),MATCH(EA55,'[1]2019'!$M$5:$NZ$5))))</f>
        <v>2</v>
      </c>
      <c r="EB138" s="36">
        <f>IF(AND(INDEX('[1]2019'!$M$7:$NZ$33,MATCH($B$137,'[1]2019'!$C$7:$C$33,0),MATCH(EB55,'[1]2019'!$M$5:$NZ$5))=0,OR(EB139="x",EB139="p")),"FH",IF(AND(INDEX('[1]2019'!$M$7:$NZ$33,MATCH($B$137,'[1]2019'!$C$7:$C$33,0),MATCH(EB55,'[1]2019'!$M$5:$NZ$5))&gt;2,OR(EB139="x",EB139="p")),"FH",INDEX('[1]2019'!$M$7:$NZ$33,MATCH($B$137,'[1]2019'!$C$7:$C$33,0),MATCH(EB55,'[1]2019'!$M$5:$NZ$5))))</f>
        <v>2</v>
      </c>
      <c r="EC138" s="36">
        <f>IF(AND(INDEX('[1]2019'!$M$7:$NZ$33,MATCH($B$137,'[1]2019'!$C$7:$C$33,0),MATCH(EC55,'[1]2019'!$M$5:$NZ$5))=0,OR(EC139="x",EC139="p")),"FH",IF(AND(INDEX('[1]2019'!$M$7:$NZ$33,MATCH($B$137,'[1]2019'!$C$7:$C$33,0),MATCH(EC55,'[1]2019'!$M$5:$NZ$5))&gt;2,OR(EC139="x",EC139="p")),"FH",INDEX('[1]2019'!$M$7:$NZ$33,MATCH($B$137,'[1]2019'!$C$7:$C$33,0),MATCH(EC55,'[1]2019'!$M$5:$NZ$5))))</f>
        <v>2</v>
      </c>
      <c r="ED138" s="36" t="str">
        <f>IF(AND(INDEX('[1]2019'!$M$7:$NZ$33,MATCH($B$137,'[1]2019'!$C$7:$C$33,0),MATCH(ED55,'[1]2019'!$M$5:$NZ$5))=0,OR(ED139="x",ED139="p")),"FH",IF(AND(INDEX('[1]2019'!$M$7:$NZ$33,MATCH($B$137,'[1]2019'!$C$7:$C$33,0),MATCH(ED55,'[1]2019'!$M$5:$NZ$5))&gt;2,OR(ED139="x",ED139="p")),"FH",INDEX('[1]2019'!$M$7:$NZ$33,MATCH($B$137,'[1]2019'!$C$7:$C$33,0),MATCH(ED55,'[1]2019'!$M$5:$NZ$5))))</f>
        <v>FH</v>
      </c>
      <c r="EE138" s="36" t="str">
        <f>IF(AND(INDEX('[1]2019'!$M$7:$NZ$33,MATCH($B$137,'[1]2019'!$C$7:$C$33,0),MATCH(EE55,'[1]2019'!$M$5:$NZ$5))=0,OR(EE139="x",EE139="p")),"FH",IF(AND(INDEX('[1]2019'!$M$7:$NZ$33,MATCH($B$137,'[1]2019'!$C$7:$C$33,0),MATCH(EE55,'[1]2019'!$M$5:$NZ$5))&gt;2,OR(EE139="x",EE139="p")),"FH",INDEX('[1]2019'!$M$7:$NZ$33,MATCH($B$137,'[1]2019'!$C$7:$C$33,0),MATCH(EE55,'[1]2019'!$M$5:$NZ$5))))</f>
        <v>FH</v>
      </c>
      <c r="EF138" s="36">
        <f>IF(AND(INDEX('[1]2019'!$M$7:$NZ$33,MATCH($B$137,'[1]2019'!$C$7:$C$33,0),MATCH(EF55,'[1]2019'!$M$5:$NZ$5))=0,OR(EF139="x",EF139="p")),"FH",IF(AND(INDEX('[1]2019'!$M$7:$NZ$33,MATCH($B$137,'[1]2019'!$C$7:$C$33,0),MATCH(EF55,'[1]2019'!$M$5:$NZ$5))&gt;2,OR(EF139="x",EF139="p")),"FH",INDEX('[1]2019'!$M$7:$NZ$33,MATCH($B$137,'[1]2019'!$C$7:$C$33,0),MATCH(EF55,'[1]2019'!$M$5:$NZ$5))))</f>
        <v>2</v>
      </c>
      <c r="EG138" s="36">
        <f>IF(AND(INDEX('[1]2019'!$M$7:$NZ$33,MATCH($B$137,'[1]2019'!$C$7:$C$33,0),MATCH(EG55,'[1]2019'!$M$5:$NZ$5))=0,OR(EG139="x",EG139="p")),"FH",IF(AND(INDEX('[1]2019'!$M$7:$NZ$33,MATCH($B$137,'[1]2019'!$C$7:$C$33,0),MATCH(EG55,'[1]2019'!$M$5:$NZ$5))&gt;2,OR(EG139="x",EG139="p")),"FH",INDEX('[1]2019'!$M$7:$NZ$33,MATCH($B$137,'[1]2019'!$C$7:$C$33,0),MATCH(EG55,'[1]2019'!$M$5:$NZ$5))))</f>
        <v>2</v>
      </c>
      <c r="EH138" s="36">
        <f>IF(AND(INDEX('[1]2019'!$M$7:$NZ$33,MATCH($B$137,'[1]2019'!$C$7:$C$33,0),MATCH(EH55,'[1]2019'!$M$5:$NZ$5))=0,OR(EH139="x",EH139="p")),"FH",IF(AND(INDEX('[1]2019'!$M$7:$NZ$33,MATCH($B$137,'[1]2019'!$C$7:$C$33,0),MATCH(EH55,'[1]2019'!$M$5:$NZ$5))&gt;2,OR(EH139="x",EH139="p")),"FH",INDEX('[1]2019'!$M$7:$NZ$33,MATCH($B$137,'[1]2019'!$C$7:$C$33,0),MATCH(EH55,'[1]2019'!$M$5:$NZ$5))))</f>
        <v>2</v>
      </c>
      <c r="EI138" s="36" t="str">
        <f>IF(AND(INDEX('[1]2019'!$M$7:$NZ$33,MATCH($B$137,'[1]2019'!$C$7:$C$33,0),MATCH(EI55,'[1]2019'!$M$5:$NZ$5))=0,OR(EI139="x",EI139="p")),"FH",IF(AND(INDEX('[1]2019'!$M$7:$NZ$33,MATCH($B$137,'[1]2019'!$C$7:$C$33,0),MATCH(EI55,'[1]2019'!$M$5:$NZ$5))&gt;2,OR(EI139="x",EI139="p")),"FH",INDEX('[1]2019'!$M$7:$NZ$33,MATCH($B$137,'[1]2019'!$C$7:$C$33,0),MATCH(EI55,'[1]2019'!$M$5:$NZ$5))))</f>
        <v>FH</v>
      </c>
      <c r="EJ138" s="36">
        <f>IF(AND(INDEX('[1]2019'!$M$7:$NZ$33,MATCH($B$137,'[1]2019'!$C$7:$C$33,0),MATCH(EJ55,'[1]2019'!$M$5:$NZ$5))=0,OR(EJ139="x",EJ139="p")),"FH",IF(AND(INDEX('[1]2019'!$M$7:$NZ$33,MATCH($B$137,'[1]2019'!$C$7:$C$33,0),MATCH(EJ55,'[1]2019'!$M$5:$NZ$5))&gt;2,OR(EJ139="x",EJ139="p")),"FH",INDEX('[1]2019'!$M$7:$NZ$33,MATCH($B$137,'[1]2019'!$C$7:$C$33,0),MATCH(EJ55,'[1]2019'!$M$5:$NZ$5))))</f>
        <v>2</v>
      </c>
      <c r="EK138" s="36">
        <f>IF(AND(INDEX('[1]2019'!$M$7:$NZ$33,MATCH($B$137,'[1]2019'!$C$7:$C$33,0),MATCH(EK55,'[1]2019'!$M$5:$NZ$5))=0,OR(EK139="x",EK139="p")),"FH",IF(AND(INDEX('[1]2019'!$M$7:$NZ$33,MATCH($B$137,'[1]2019'!$C$7:$C$33,0),MATCH(EK55,'[1]2019'!$M$5:$NZ$5))&gt;2,OR(EK139="x",EK139="p")),"FH",INDEX('[1]2019'!$M$7:$NZ$33,MATCH($B$137,'[1]2019'!$C$7:$C$33,0),MATCH(EK55,'[1]2019'!$M$5:$NZ$5))))</f>
        <v>1</v>
      </c>
      <c r="EL138" s="36">
        <f>IF(AND(INDEX('[1]2019'!$M$7:$NZ$33,MATCH($B$137,'[1]2019'!$C$7:$C$33,0),MATCH(EL55,'[1]2019'!$M$5:$NZ$5))=0,OR(EL139="x",EL139="p")),"FH",IF(AND(INDEX('[1]2019'!$M$7:$NZ$33,MATCH($B$137,'[1]2019'!$C$7:$C$33,0),MATCH(EL55,'[1]2019'!$M$5:$NZ$5))&gt;2,OR(EL139="x",EL139="p")),"FH",INDEX('[1]2019'!$M$7:$NZ$33,MATCH($B$137,'[1]2019'!$C$7:$C$33,0),MATCH(EL55,'[1]2019'!$M$5:$NZ$5))))</f>
        <v>1</v>
      </c>
      <c r="EM138" s="36">
        <f>IF(AND(INDEX('[1]2019'!$M$7:$NZ$33,MATCH($B$137,'[1]2019'!$C$7:$C$33,0),MATCH(EM55,'[1]2019'!$M$5:$NZ$5))=0,OR(EM139="x",EM139="p")),"FH",IF(AND(INDEX('[1]2019'!$M$7:$NZ$33,MATCH($B$137,'[1]2019'!$C$7:$C$33,0),MATCH(EM55,'[1]2019'!$M$5:$NZ$5))&gt;2,OR(EM139="x",EM139="p")),"FH",INDEX('[1]2019'!$M$7:$NZ$33,MATCH($B$137,'[1]2019'!$C$7:$C$33,0),MATCH(EM55,'[1]2019'!$M$5:$NZ$5))))</f>
        <v>0</v>
      </c>
      <c r="EN138" s="36">
        <f>IF(AND(INDEX('[1]2019'!$M$7:$NZ$33,MATCH($B$137,'[1]2019'!$C$7:$C$33,0),MATCH(EN55,'[1]2019'!$M$5:$NZ$5))=0,OR(EN139="x",EN139="p")),"FH",IF(AND(INDEX('[1]2019'!$M$7:$NZ$33,MATCH($B$137,'[1]2019'!$C$7:$C$33,0),MATCH(EN55,'[1]2019'!$M$5:$NZ$5))&gt;2,OR(EN139="x",EN139="p")),"FH",INDEX('[1]2019'!$M$7:$NZ$33,MATCH($B$137,'[1]2019'!$C$7:$C$33,0),MATCH(EN55,'[1]2019'!$M$5:$NZ$5))))</f>
        <v>0</v>
      </c>
      <c r="EO138" s="36">
        <f>IF(AND(INDEX('[1]2019'!$M$7:$NZ$33,MATCH($B$137,'[1]2019'!$C$7:$C$33,0),MATCH(EO55,'[1]2019'!$M$5:$NZ$5))=0,OR(EO139="x",EO139="p")),"FH",IF(AND(INDEX('[1]2019'!$M$7:$NZ$33,MATCH($B$137,'[1]2019'!$C$7:$C$33,0),MATCH(EO55,'[1]2019'!$M$5:$NZ$5))&gt;2,OR(EO139="x",EO139="p")),"FH",INDEX('[1]2019'!$M$7:$NZ$33,MATCH($B$137,'[1]2019'!$C$7:$C$33,0),MATCH(EO55,'[1]2019'!$M$5:$NZ$5))))</f>
        <v>1</v>
      </c>
      <c r="EP138" s="36">
        <f>IF(AND(INDEX('[1]2019'!$M$7:$NZ$33,MATCH($B$137,'[1]2019'!$C$7:$C$33,0),MATCH(EP55,'[1]2019'!$M$5:$NZ$5))=0,OR(EP139="x",EP139="p")),"FH",IF(AND(INDEX('[1]2019'!$M$7:$NZ$33,MATCH($B$137,'[1]2019'!$C$7:$C$33,0),MATCH(EP55,'[1]2019'!$M$5:$NZ$5))&gt;2,OR(EP139="x",EP139="p")),"FH",INDEX('[1]2019'!$M$7:$NZ$33,MATCH($B$137,'[1]2019'!$C$7:$C$33,0),MATCH(EP55,'[1]2019'!$M$5:$NZ$5))))</f>
        <v>1</v>
      </c>
      <c r="EQ138" s="36">
        <f>IF(AND(INDEX('[1]2019'!$M$7:$NZ$33,MATCH($B$137,'[1]2019'!$C$7:$C$33,0),MATCH(EQ55,'[1]2019'!$M$5:$NZ$5))=0,OR(EQ139="x",EQ139="p")),"FH",IF(AND(INDEX('[1]2019'!$M$7:$NZ$33,MATCH($B$137,'[1]2019'!$C$7:$C$33,0),MATCH(EQ55,'[1]2019'!$M$5:$NZ$5))&gt;2,OR(EQ139="x",EQ139="p")),"FH",INDEX('[1]2019'!$M$7:$NZ$33,MATCH($B$137,'[1]2019'!$C$7:$C$33,0),MATCH(EQ55,'[1]2019'!$M$5:$NZ$5))))</f>
        <v>1</v>
      </c>
      <c r="ER138" s="36">
        <f>IF(AND(INDEX('[1]2019'!$M$7:$NZ$33,MATCH($B$137,'[1]2019'!$C$7:$C$33,0),MATCH(ER55,'[1]2019'!$M$5:$NZ$5))=0,OR(ER139="x",ER139="p")),"FH",IF(AND(INDEX('[1]2019'!$M$7:$NZ$33,MATCH($B$137,'[1]2019'!$C$7:$C$33,0),MATCH(ER55,'[1]2019'!$M$5:$NZ$5))&gt;2,OR(ER139="x",ER139="p")),"FH",INDEX('[1]2019'!$M$7:$NZ$33,MATCH($B$137,'[1]2019'!$C$7:$C$33,0),MATCH(ER55,'[1]2019'!$M$5:$NZ$5))))</f>
        <v>1</v>
      </c>
      <c r="ES138" s="36">
        <f>IF(AND(INDEX('[1]2019'!$M$7:$NZ$33,MATCH($B$137,'[1]2019'!$C$7:$C$33,0),MATCH(ES55,'[1]2019'!$M$5:$NZ$5))=0,OR(ES139="x",ES139="p")),"FH",IF(AND(INDEX('[1]2019'!$M$7:$NZ$33,MATCH($B$137,'[1]2019'!$C$7:$C$33,0),MATCH(ES55,'[1]2019'!$M$5:$NZ$5))&gt;2,OR(ES139="x",ES139="p")),"FH",INDEX('[1]2019'!$M$7:$NZ$33,MATCH($B$137,'[1]2019'!$C$7:$C$33,0),MATCH(ES55,'[1]2019'!$M$5:$NZ$5))))</f>
        <v>1</v>
      </c>
      <c r="ET138" s="36">
        <f>IF(AND(INDEX('[1]2019'!$M$7:$NZ$33,MATCH($B$137,'[1]2019'!$C$7:$C$33,0),MATCH(ET55,'[1]2019'!$M$5:$NZ$5))=0,OR(ET139="x",ET139="p")),"FH",IF(AND(INDEX('[1]2019'!$M$7:$NZ$33,MATCH($B$137,'[1]2019'!$C$7:$C$33,0),MATCH(ET55,'[1]2019'!$M$5:$NZ$5))&gt;2,OR(ET139="x",ET139="p")),"FH",INDEX('[1]2019'!$M$7:$NZ$33,MATCH($B$137,'[1]2019'!$C$7:$C$33,0),MATCH(ET55,'[1]2019'!$M$5:$NZ$5))))</f>
        <v>0</v>
      </c>
      <c r="EU138" s="36">
        <f>IF(AND(INDEX('[1]2019'!$M$7:$NZ$33,MATCH($B$137,'[1]2019'!$C$7:$C$33,0),MATCH(EU55,'[1]2019'!$M$5:$NZ$5))=0,OR(EU139="x",EU139="p")),"FH",IF(AND(INDEX('[1]2019'!$M$7:$NZ$33,MATCH($B$137,'[1]2019'!$C$7:$C$33,0),MATCH(EU55,'[1]2019'!$M$5:$NZ$5))&gt;2,OR(EU139="x",EU139="p")),"FH",INDEX('[1]2019'!$M$7:$NZ$33,MATCH($B$137,'[1]2019'!$C$7:$C$33,0),MATCH(EU55,'[1]2019'!$M$5:$NZ$5))))</f>
        <v>0</v>
      </c>
      <c r="EV138" s="36">
        <f>IF(AND(INDEX('[1]2019'!$M$7:$NZ$33,MATCH($B$137,'[1]2019'!$C$7:$C$33,0),MATCH(EV55,'[1]2019'!$M$5:$NZ$5))=0,OR(EV139="x",EV139="p")),"FH",IF(AND(INDEX('[1]2019'!$M$7:$NZ$33,MATCH($B$137,'[1]2019'!$C$7:$C$33,0),MATCH(EV55,'[1]2019'!$M$5:$NZ$5))&gt;2,OR(EV139="x",EV139="p")),"FH",INDEX('[1]2019'!$M$7:$NZ$33,MATCH($B$137,'[1]2019'!$C$7:$C$33,0),MATCH(EV55,'[1]2019'!$M$5:$NZ$5))))</f>
        <v>2</v>
      </c>
      <c r="EW138" s="36">
        <f>IF(AND(INDEX('[1]2019'!$M$7:$NZ$33,MATCH($B$137,'[1]2019'!$C$7:$C$33,0),MATCH(EW55,'[1]2019'!$M$5:$NZ$5))=0,OR(EW139="x",EW139="p")),"FH",IF(AND(INDEX('[1]2019'!$M$7:$NZ$33,MATCH($B$137,'[1]2019'!$C$7:$C$33,0),MATCH(EW55,'[1]2019'!$M$5:$NZ$5))&gt;2,OR(EW139="x",EW139="p")),"FH",INDEX('[1]2019'!$M$7:$NZ$33,MATCH($B$137,'[1]2019'!$C$7:$C$33,0),MATCH(EW55,'[1]2019'!$M$5:$NZ$5))))</f>
        <v>2</v>
      </c>
      <c r="EX138" s="36" t="str">
        <f>IF(AND(INDEX('[1]2019'!$M$7:$NZ$33,MATCH($B$137,'[1]2019'!$C$7:$C$33,0),MATCH(EX55,'[1]2019'!$M$5:$NZ$5))=0,OR(EX139="x",EX139="p")),"FH",IF(AND(INDEX('[1]2019'!$M$7:$NZ$33,MATCH($B$137,'[1]2019'!$C$7:$C$33,0),MATCH(EX55,'[1]2019'!$M$5:$NZ$5))&gt;2,OR(EX139="x",EX139="p")),"FH",INDEX('[1]2019'!$M$7:$NZ$33,MATCH($B$137,'[1]2019'!$C$7:$C$33,0),MATCH(EX55,'[1]2019'!$M$5:$NZ$5))))</f>
        <v>FH</v>
      </c>
      <c r="EY138" s="36" t="str">
        <f>IF(AND(INDEX('[1]2019'!$M$7:$NZ$33,MATCH($B$137,'[1]2019'!$C$7:$C$33,0),MATCH(EY55,'[1]2019'!$M$5:$NZ$5))=0,OR(EY139="x",EY139="p")),"FH",IF(AND(INDEX('[1]2019'!$M$7:$NZ$33,MATCH($B$137,'[1]2019'!$C$7:$C$33,0),MATCH(EY55,'[1]2019'!$M$5:$NZ$5))&gt;2,OR(EY139="x",EY139="p")),"FH",INDEX('[1]2019'!$M$7:$NZ$33,MATCH($B$137,'[1]2019'!$C$7:$C$33,0),MATCH(EY55,'[1]2019'!$M$5:$NZ$5))))</f>
        <v>FH</v>
      </c>
      <c r="EZ138" s="36">
        <f>IF(AND(INDEX('[1]2019'!$M$7:$NZ$33,MATCH($B$137,'[1]2019'!$C$7:$C$33,0),MATCH(EZ55,'[1]2019'!$M$5:$NZ$5))=0,OR(EZ139="x",EZ139="p")),"FH",IF(AND(INDEX('[1]2019'!$M$7:$NZ$33,MATCH($B$137,'[1]2019'!$C$7:$C$33,0),MATCH(EZ55,'[1]2019'!$M$5:$NZ$5))&gt;2,OR(EZ139="x",EZ139="p")),"FH",INDEX('[1]2019'!$M$7:$NZ$33,MATCH($B$137,'[1]2019'!$C$7:$C$33,0),MATCH(EZ55,'[1]2019'!$M$5:$NZ$5))))</f>
        <v>2</v>
      </c>
      <c r="FA138" s="36">
        <f>IF(AND(INDEX('[1]2019'!$M$7:$NZ$33,MATCH($B$137,'[1]2019'!$C$7:$C$33,0),MATCH(FA55,'[1]2019'!$M$5:$NZ$5))=0,OR(FA139="x",FA139="p")),"FH",IF(AND(INDEX('[1]2019'!$M$7:$NZ$33,MATCH($B$137,'[1]2019'!$C$7:$C$33,0),MATCH(FA55,'[1]2019'!$M$5:$NZ$5))&gt;2,OR(FA139="x",FA139="p")),"FH",INDEX('[1]2019'!$M$7:$NZ$33,MATCH($B$137,'[1]2019'!$C$7:$C$33,0),MATCH(FA55,'[1]2019'!$M$5:$NZ$5))))</f>
        <v>2</v>
      </c>
      <c r="FB138" s="36">
        <f>IF(AND(INDEX('[1]2019'!$M$7:$NZ$33,MATCH($B$137,'[1]2019'!$C$7:$C$33,0),MATCH(FB55,'[1]2019'!$M$5:$NZ$5))=0,OR(FB139="x",FB139="p")),"FH",IF(AND(INDEX('[1]2019'!$M$7:$NZ$33,MATCH($B$137,'[1]2019'!$C$7:$C$33,0),MATCH(FB55,'[1]2019'!$M$5:$NZ$5))&gt;2,OR(FB139="x",FB139="p")),"FH",INDEX('[1]2019'!$M$7:$NZ$33,MATCH($B$137,'[1]2019'!$C$7:$C$33,0),MATCH(FB55,'[1]2019'!$M$5:$NZ$5))))</f>
        <v>2</v>
      </c>
      <c r="FC138" s="36" t="str">
        <f>IF(AND(INDEX('[1]2019'!$M$7:$NZ$33,MATCH($B$137,'[1]2019'!$C$7:$C$33,0),MATCH(FC55,'[1]2019'!$M$5:$NZ$5))=0,OR(FC139="x",FC139="p")),"FH",IF(AND(INDEX('[1]2019'!$M$7:$NZ$33,MATCH($B$137,'[1]2019'!$C$7:$C$33,0),MATCH(FC55,'[1]2019'!$M$5:$NZ$5))&gt;2,OR(FC139="x",FC139="p")),"FH",INDEX('[1]2019'!$M$7:$NZ$33,MATCH($B$137,'[1]2019'!$C$7:$C$33,0),MATCH(FC55,'[1]2019'!$M$5:$NZ$5))))</f>
        <v>FH</v>
      </c>
      <c r="FD138" s="36" t="str">
        <f>IF(AND(INDEX('[1]2019'!$M$7:$NZ$33,MATCH($B$137,'[1]2019'!$C$7:$C$33,0),MATCH(FD55,'[1]2019'!$M$5:$NZ$5))=0,OR(FD139="x",FD139="p")),"FH",IF(AND(INDEX('[1]2019'!$M$7:$NZ$33,MATCH($B$137,'[1]2019'!$C$7:$C$33,0),MATCH(FD55,'[1]2019'!$M$5:$NZ$5))&gt;2,OR(FD139="x",FD139="p")),"FH",INDEX('[1]2019'!$M$7:$NZ$33,MATCH($B$137,'[1]2019'!$C$7:$C$33,0),MATCH(FD55,'[1]2019'!$M$5:$NZ$5))))</f>
        <v>FH</v>
      </c>
      <c r="FE138" s="36" t="str">
        <f>IF(AND(INDEX('[1]2019'!$M$7:$NZ$33,MATCH($B$137,'[1]2019'!$C$7:$C$33,0),MATCH(FE55,'[1]2019'!$M$5:$NZ$5))=0,OR(FE139="x",FE139="p")),"FH",IF(AND(INDEX('[1]2019'!$M$7:$NZ$33,MATCH($B$137,'[1]2019'!$C$7:$C$33,0),MATCH(FE55,'[1]2019'!$M$5:$NZ$5))&gt;2,OR(FE139="x",FE139="p")),"FH",INDEX('[1]2019'!$M$7:$NZ$33,MATCH($B$137,'[1]2019'!$C$7:$C$33,0),MATCH(FE55,'[1]2019'!$M$5:$NZ$5))))</f>
        <v>FH</v>
      </c>
      <c r="FF138" s="36">
        <f>IF(AND(INDEX('[1]2019'!$M$7:$NZ$33,MATCH($B$137,'[1]2019'!$C$7:$C$33,0),MATCH(FF55,'[1]2019'!$M$5:$NZ$5))=0,OR(FF139="x",FF139="p")),"FH",IF(AND(INDEX('[1]2019'!$M$7:$NZ$33,MATCH($B$137,'[1]2019'!$C$7:$C$33,0),MATCH(FF55,'[1]2019'!$M$5:$NZ$5))&gt;2,OR(FF139="x",FF139="p")),"FH",INDEX('[1]2019'!$M$7:$NZ$33,MATCH($B$137,'[1]2019'!$C$7:$C$33,0),MATCH(FF55,'[1]2019'!$M$5:$NZ$5))))</f>
        <v>5</v>
      </c>
      <c r="FG138" s="36">
        <f>IF(AND(INDEX('[1]2019'!$M$7:$NZ$33,MATCH($B$137,'[1]2019'!$C$7:$C$33,0),MATCH(FG55,'[1]2019'!$M$5:$NZ$5))=0,OR(FG139="x",FG139="p")),"FH",IF(AND(INDEX('[1]2019'!$M$7:$NZ$33,MATCH($B$137,'[1]2019'!$C$7:$C$33,0),MATCH(FG55,'[1]2019'!$M$5:$NZ$5))&gt;2,OR(FG139="x",FG139="p")),"FH",INDEX('[1]2019'!$M$7:$NZ$33,MATCH($B$137,'[1]2019'!$C$7:$C$33,0),MATCH(FG55,'[1]2019'!$M$5:$NZ$5))))</f>
        <v>4</v>
      </c>
      <c r="FH138" s="36">
        <f>IF(AND(INDEX('[1]2019'!$M$7:$NZ$33,MATCH($B$137,'[1]2019'!$C$7:$C$33,0),MATCH(FH55,'[1]2019'!$M$5:$NZ$5))=0,OR(FH139="x",FH139="p")),"FH",IF(AND(INDEX('[1]2019'!$M$7:$NZ$33,MATCH($B$137,'[1]2019'!$C$7:$C$33,0),MATCH(FH55,'[1]2019'!$M$5:$NZ$5))&gt;2,OR(FH139="x",FH139="p")),"FH",INDEX('[1]2019'!$M$7:$NZ$33,MATCH($B$137,'[1]2019'!$C$7:$C$33,0),MATCH(FH55,'[1]2019'!$M$5:$NZ$5))))</f>
        <v>0</v>
      </c>
      <c r="FI138" s="36">
        <f>IF(AND(INDEX('[1]2019'!$M$7:$NZ$33,MATCH($B$137,'[1]2019'!$C$7:$C$33,0),MATCH(FI55,'[1]2019'!$M$5:$NZ$5))=0,OR(FI139="x",FI139="p")),"FH",IF(AND(INDEX('[1]2019'!$M$7:$NZ$33,MATCH($B$137,'[1]2019'!$C$7:$C$33,0),MATCH(FI55,'[1]2019'!$M$5:$NZ$5))&gt;2,OR(FI139="x",FI139="p")),"FH",INDEX('[1]2019'!$M$7:$NZ$33,MATCH($B$137,'[1]2019'!$C$7:$C$33,0),MATCH(FI55,'[1]2019'!$M$5:$NZ$5))))</f>
        <v>0</v>
      </c>
      <c r="FJ138" s="36">
        <f>IF(AND(INDEX('[1]2019'!$M$7:$NZ$33,MATCH($B$137,'[1]2019'!$C$7:$C$33,0),MATCH(FJ55,'[1]2019'!$M$5:$NZ$5))=0,OR(FJ139="x",FJ139="p")),"FH",IF(AND(INDEX('[1]2019'!$M$7:$NZ$33,MATCH($B$137,'[1]2019'!$C$7:$C$33,0),MATCH(FJ55,'[1]2019'!$M$5:$NZ$5))&gt;2,OR(FJ139="x",FJ139="p")),"FH",INDEX('[1]2019'!$M$7:$NZ$33,MATCH($B$137,'[1]2019'!$C$7:$C$33,0),MATCH(FJ55,'[1]2019'!$M$5:$NZ$5))))</f>
        <v>4</v>
      </c>
      <c r="FK138" s="36">
        <f>IF(AND(INDEX('[1]2019'!$M$7:$NZ$33,MATCH($B$137,'[1]2019'!$C$7:$C$33,0),MATCH(FK55,'[1]2019'!$M$5:$NZ$5))=0,OR(FK139="x",FK139="p")),"FH",IF(AND(INDEX('[1]2019'!$M$7:$NZ$33,MATCH($B$137,'[1]2019'!$C$7:$C$33,0),MATCH(FK55,'[1]2019'!$M$5:$NZ$5))&gt;2,OR(FK139="x",FK139="p")),"FH",INDEX('[1]2019'!$M$7:$NZ$33,MATCH($B$137,'[1]2019'!$C$7:$C$33,0),MATCH(FK55,'[1]2019'!$M$5:$NZ$5))))</f>
        <v>3</v>
      </c>
      <c r="FL138" s="36">
        <f>IF(AND(INDEX('[1]2019'!$M$7:$NZ$33,MATCH($B$137,'[1]2019'!$C$7:$C$33,0),MATCH(FL55,'[1]2019'!$M$5:$NZ$5))=0,OR(FL139="x",FL139="p")),"FH",IF(AND(INDEX('[1]2019'!$M$7:$NZ$33,MATCH($B$137,'[1]2019'!$C$7:$C$33,0),MATCH(FL55,'[1]2019'!$M$5:$NZ$5))&gt;2,OR(FL139="x",FL139="p")),"FH",INDEX('[1]2019'!$M$7:$NZ$33,MATCH($B$137,'[1]2019'!$C$7:$C$33,0),MATCH(FL55,'[1]2019'!$M$5:$NZ$5))))</f>
        <v>3</v>
      </c>
      <c r="FM138" s="36">
        <f>IF(AND(INDEX('[1]2019'!$M$7:$NZ$33,MATCH($B$137,'[1]2019'!$C$7:$C$33,0),MATCH(FM55,'[1]2019'!$M$5:$NZ$5))=0,OR(FM139="x",FM139="p")),"FH",IF(AND(INDEX('[1]2019'!$M$7:$NZ$33,MATCH($B$137,'[1]2019'!$C$7:$C$33,0),MATCH(FM55,'[1]2019'!$M$5:$NZ$5))&gt;2,OR(FM139="x",FM139="p")),"FH",INDEX('[1]2019'!$M$7:$NZ$33,MATCH($B$137,'[1]2019'!$C$7:$C$33,0),MATCH(FM55,'[1]2019'!$M$5:$NZ$5))))</f>
        <v>3</v>
      </c>
      <c r="FN138" s="36">
        <f>IF(AND(INDEX('[1]2019'!$M$7:$NZ$33,MATCH($B$137,'[1]2019'!$C$7:$C$33,0),MATCH(FN55,'[1]2019'!$M$5:$NZ$5))=0,OR(FN139="x",FN139="p")),"FH",IF(AND(INDEX('[1]2019'!$M$7:$NZ$33,MATCH($B$137,'[1]2019'!$C$7:$C$33,0),MATCH(FN55,'[1]2019'!$M$5:$NZ$5))&gt;2,OR(FN139="x",FN139="p")),"FH",INDEX('[1]2019'!$M$7:$NZ$33,MATCH($B$137,'[1]2019'!$C$7:$C$33,0),MATCH(FN55,'[1]2019'!$M$5:$NZ$5))))</f>
        <v>3</v>
      </c>
      <c r="FO138" s="36">
        <f>IF(AND(INDEX('[1]2019'!$M$7:$NZ$33,MATCH($B$137,'[1]2019'!$C$7:$C$33,0),MATCH(FO55,'[1]2019'!$M$5:$NZ$5))=0,OR(FO139="x",FO139="p")),"FH",IF(AND(INDEX('[1]2019'!$M$7:$NZ$33,MATCH($B$137,'[1]2019'!$C$7:$C$33,0),MATCH(FO55,'[1]2019'!$M$5:$NZ$5))&gt;2,OR(FO139="x",FO139="p")),"FH",INDEX('[1]2019'!$M$7:$NZ$33,MATCH($B$137,'[1]2019'!$C$7:$C$33,0),MATCH(FO55,'[1]2019'!$M$5:$NZ$5))))</f>
        <v>0</v>
      </c>
      <c r="FP138" s="36">
        <f>IF(AND(INDEX('[1]2019'!$M$7:$NZ$33,MATCH($B$137,'[1]2019'!$C$7:$C$33,0),MATCH(FP55,'[1]2019'!$M$5:$NZ$5))=0,OR(FP139="x",FP139="p")),"FH",IF(AND(INDEX('[1]2019'!$M$7:$NZ$33,MATCH($B$137,'[1]2019'!$C$7:$C$33,0),MATCH(FP55,'[1]2019'!$M$5:$NZ$5))&gt;2,OR(FP139="x",FP139="p")),"FH",INDEX('[1]2019'!$M$7:$NZ$33,MATCH($B$137,'[1]2019'!$C$7:$C$33,0),MATCH(FP55,'[1]2019'!$M$5:$NZ$5))))</f>
        <v>0</v>
      </c>
      <c r="FQ138" s="36">
        <f>IF(AND(INDEX('[1]2019'!$M$7:$NZ$33,MATCH($B$137,'[1]2019'!$C$7:$C$33,0),MATCH(FQ55,'[1]2019'!$M$5:$NZ$5))=0,OR(FQ139="x",FQ139="p")),"FH",IF(AND(INDEX('[1]2019'!$M$7:$NZ$33,MATCH($B$137,'[1]2019'!$C$7:$C$33,0),MATCH(FQ55,'[1]2019'!$M$5:$NZ$5))&gt;2,OR(FQ139="x",FQ139="p")),"FH",INDEX('[1]2019'!$M$7:$NZ$33,MATCH($B$137,'[1]2019'!$C$7:$C$33,0),MATCH(FQ55,'[1]2019'!$M$5:$NZ$5))))</f>
        <v>5</v>
      </c>
      <c r="FR138" s="36">
        <f>IF(AND(INDEX('[1]2019'!$M$7:$NZ$33,MATCH($B$137,'[1]2019'!$C$7:$C$33,0),MATCH(FR55,'[1]2019'!$M$5:$NZ$5))=0,OR(FR139="x",FR139="p")),"FH",IF(AND(INDEX('[1]2019'!$M$7:$NZ$33,MATCH($B$137,'[1]2019'!$C$7:$C$33,0),MATCH(FR55,'[1]2019'!$M$5:$NZ$5))&gt;2,OR(FR139="x",FR139="p")),"FH",INDEX('[1]2019'!$M$7:$NZ$33,MATCH($B$137,'[1]2019'!$C$7:$C$33,0),MATCH(FR55,'[1]2019'!$M$5:$NZ$5))))</f>
        <v>3</v>
      </c>
      <c r="FS138" s="36">
        <f>IF(AND(INDEX('[1]2019'!$M$7:$NZ$33,MATCH($B$137,'[1]2019'!$C$7:$C$33,0),MATCH(FS55,'[1]2019'!$M$5:$NZ$5))=0,OR(FS139="x",FS139="p")),"FH",IF(AND(INDEX('[1]2019'!$M$7:$NZ$33,MATCH($B$137,'[1]2019'!$C$7:$C$33,0),MATCH(FS55,'[1]2019'!$M$5:$NZ$5))&gt;2,OR(FS139="x",FS139="p")),"FH",INDEX('[1]2019'!$M$7:$NZ$33,MATCH($B$137,'[1]2019'!$C$7:$C$33,0),MATCH(FS55,'[1]2019'!$M$5:$NZ$5))))</f>
        <v>3</v>
      </c>
      <c r="FT138" s="36">
        <f>IF(AND(INDEX('[1]2019'!$M$7:$NZ$33,MATCH($B$137,'[1]2019'!$C$7:$C$33,0),MATCH(FT55,'[1]2019'!$M$5:$NZ$5))=0,OR(FT139="x",FT139="p")),"FH",IF(AND(INDEX('[1]2019'!$M$7:$NZ$33,MATCH($B$137,'[1]2019'!$C$7:$C$33,0),MATCH(FT55,'[1]2019'!$M$5:$NZ$5))&gt;2,OR(FT139="x",FT139="p")),"FH",INDEX('[1]2019'!$M$7:$NZ$33,MATCH($B$137,'[1]2019'!$C$7:$C$33,0),MATCH(FT55,'[1]2019'!$M$5:$NZ$5))))</f>
        <v>1</v>
      </c>
      <c r="FU138" s="36">
        <f>IF(AND(INDEX('[1]2019'!$M$7:$NZ$33,MATCH($B$137,'[1]2019'!$C$7:$C$33,0),MATCH(FU55,'[1]2019'!$M$5:$NZ$5))=0,OR(FU139="x",FU139="p")),"FH",IF(AND(INDEX('[1]2019'!$M$7:$NZ$33,MATCH($B$137,'[1]2019'!$C$7:$C$33,0),MATCH(FU55,'[1]2019'!$M$5:$NZ$5))&gt;2,OR(FU139="x",FU139="p")),"FH",INDEX('[1]2019'!$M$7:$NZ$33,MATCH($B$137,'[1]2019'!$C$7:$C$33,0),MATCH(FU55,'[1]2019'!$M$5:$NZ$5))))</f>
        <v>1</v>
      </c>
      <c r="FV138" s="36">
        <f>IF(AND(INDEX('[1]2019'!$M$7:$NZ$33,MATCH($B$137,'[1]2019'!$C$7:$C$33,0),MATCH(FV55,'[1]2019'!$M$5:$NZ$5))=0,OR(FV139="x",FV139="p")),"FH",IF(AND(INDEX('[1]2019'!$M$7:$NZ$33,MATCH($B$137,'[1]2019'!$C$7:$C$33,0),MATCH(FV55,'[1]2019'!$M$5:$NZ$5))&gt;2,OR(FV139="x",FV139="p")),"FH",INDEX('[1]2019'!$M$7:$NZ$33,MATCH($B$137,'[1]2019'!$C$7:$C$33,0),MATCH(FV55,'[1]2019'!$M$5:$NZ$5))))</f>
        <v>0</v>
      </c>
      <c r="FW138" s="36">
        <f>IF(AND(INDEX('[1]2019'!$M$7:$NZ$33,MATCH($B$137,'[1]2019'!$C$7:$C$33,0),MATCH(FW55,'[1]2019'!$M$5:$NZ$5))=0,OR(FW139="x",FW139="p")),"FH",IF(AND(INDEX('[1]2019'!$M$7:$NZ$33,MATCH($B$137,'[1]2019'!$C$7:$C$33,0),MATCH(FW55,'[1]2019'!$M$5:$NZ$5))&gt;2,OR(FW139="x",FW139="p")),"FH",INDEX('[1]2019'!$M$7:$NZ$33,MATCH($B$137,'[1]2019'!$C$7:$C$33,0),MATCH(FW55,'[1]2019'!$M$5:$NZ$5))))</f>
        <v>0</v>
      </c>
    </row>
    <row r="139" spans="1:179" ht="12" hidden="1" customHeight="1" x14ac:dyDescent="0.25">
      <c r="A139" s="12" t="s">
        <v>43</v>
      </c>
      <c r="B139" s="18" t="s">
        <v>7</v>
      </c>
      <c r="C139" s="19"/>
      <c r="D139" s="19"/>
      <c r="E139" s="20"/>
      <c r="F139" s="20"/>
      <c r="G139" s="20"/>
      <c r="H139" s="20"/>
      <c r="I139" s="20"/>
      <c r="J139" s="20"/>
      <c r="K139" s="20"/>
      <c r="L139" s="20"/>
      <c r="M139" s="20"/>
      <c r="N139" s="20" t="s">
        <v>9</v>
      </c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 t="s">
        <v>9</v>
      </c>
      <c r="AI139" s="20" t="s">
        <v>9</v>
      </c>
      <c r="AJ139" s="20"/>
      <c r="AK139" s="20"/>
      <c r="AL139" s="20"/>
      <c r="AM139" s="20"/>
      <c r="AN139" s="20"/>
      <c r="AO139" s="20" t="s">
        <v>9</v>
      </c>
      <c r="AP139" s="20"/>
      <c r="AQ139" s="20"/>
      <c r="AR139" s="20"/>
      <c r="AS139" s="20"/>
      <c r="AT139" s="20"/>
      <c r="AU139" s="20"/>
      <c r="AV139" s="20"/>
      <c r="AW139" s="20"/>
      <c r="AX139" s="20"/>
      <c r="AY139" s="20"/>
      <c r="AZ139" s="20"/>
      <c r="BA139" s="20"/>
      <c r="BB139" s="20"/>
      <c r="BC139" s="20"/>
      <c r="BD139" s="20"/>
      <c r="BE139" s="20"/>
      <c r="BF139" s="20"/>
      <c r="BG139" s="20"/>
      <c r="BH139" s="20"/>
      <c r="BI139" s="20"/>
      <c r="BJ139" s="20"/>
      <c r="BK139" s="20" t="s">
        <v>9</v>
      </c>
      <c r="BL139" s="20" t="s">
        <v>9</v>
      </c>
      <c r="BM139" s="20"/>
      <c r="BN139" s="20"/>
      <c r="BO139" s="20"/>
      <c r="BP139" s="20"/>
      <c r="BQ139" s="20" t="s">
        <v>9</v>
      </c>
      <c r="BR139" s="20"/>
      <c r="BS139" s="20"/>
      <c r="BT139" s="20"/>
      <c r="BU139" s="20"/>
      <c r="BV139" s="20"/>
      <c r="BW139" s="20"/>
      <c r="BX139" s="20" t="s">
        <v>9</v>
      </c>
      <c r="BY139" s="20" t="s">
        <v>9</v>
      </c>
      <c r="BZ139" s="20"/>
      <c r="CA139" s="20"/>
      <c r="CB139" s="20"/>
      <c r="CC139" s="20"/>
      <c r="CD139" s="20" t="s">
        <v>9</v>
      </c>
      <c r="CE139" s="20"/>
      <c r="CF139" s="20"/>
      <c r="CG139" s="20"/>
      <c r="CH139" s="20"/>
      <c r="CI139" s="20"/>
      <c r="CJ139" s="20"/>
      <c r="CK139" s="20" t="s">
        <v>9</v>
      </c>
      <c r="CL139" s="20"/>
      <c r="CM139" s="20"/>
      <c r="CN139" s="20"/>
      <c r="CO139" s="20"/>
      <c r="CP139" s="20"/>
      <c r="CQ139" s="20"/>
      <c r="CR139" s="20"/>
      <c r="CS139" s="20"/>
      <c r="CT139" s="20"/>
      <c r="CU139" s="20"/>
      <c r="CV139" s="20"/>
      <c r="CW139" s="20"/>
      <c r="CX139" s="20"/>
      <c r="CY139" s="20"/>
      <c r="CZ139" s="20"/>
      <c r="DA139" s="20" t="s">
        <v>9</v>
      </c>
      <c r="DB139" s="20" t="s">
        <v>9</v>
      </c>
      <c r="DC139" s="20"/>
      <c r="DD139" s="20"/>
      <c r="DE139" s="20"/>
      <c r="DF139" s="20"/>
      <c r="DG139" s="20" t="s">
        <v>9</v>
      </c>
      <c r="DH139" s="20"/>
      <c r="DI139" s="20"/>
      <c r="DJ139" s="20"/>
      <c r="DK139" s="20"/>
      <c r="DL139" s="20"/>
      <c r="DM139" s="20"/>
      <c r="DN139" s="20"/>
      <c r="DO139" s="20"/>
      <c r="DP139" s="20"/>
      <c r="DQ139" s="20"/>
      <c r="DR139" s="20"/>
      <c r="DS139" s="20"/>
      <c r="DT139" s="20"/>
      <c r="DU139" s="20"/>
      <c r="DV139" s="20"/>
      <c r="DW139" s="20"/>
      <c r="DX139" s="20"/>
      <c r="DY139" s="20"/>
      <c r="DZ139" s="20"/>
      <c r="EA139" s="20"/>
      <c r="EB139" s="20"/>
      <c r="EC139" s="20"/>
      <c r="ED139" s="20" t="s">
        <v>9</v>
      </c>
      <c r="EE139" s="20" t="s">
        <v>9</v>
      </c>
      <c r="EF139" s="20"/>
      <c r="EG139" s="20"/>
      <c r="EH139" s="20"/>
      <c r="EI139" s="20" t="s">
        <v>9</v>
      </c>
      <c r="EJ139" s="20"/>
      <c r="EK139" s="20"/>
      <c r="EL139" s="20"/>
      <c r="EM139" s="20"/>
      <c r="EN139" s="20"/>
      <c r="EO139" s="20"/>
      <c r="EP139" s="20"/>
      <c r="EQ139" s="20"/>
      <c r="ER139" s="20"/>
      <c r="ES139" s="20"/>
      <c r="ET139" s="20"/>
      <c r="EU139" s="20"/>
      <c r="EV139" s="20"/>
      <c r="EW139" s="20"/>
      <c r="EX139" s="20" t="s">
        <v>9</v>
      </c>
      <c r="EY139" s="20" t="s">
        <v>9</v>
      </c>
      <c r="EZ139" s="20"/>
      <c r="FA139" s="20"/>
      <c r="FB139" s="20"/>
      <c r="FC139" s="20" t="s">
        <v>9</v>
      </c>
      <c r="FD139" s="20" t="s">
        <v>9</v>
      </c>
      <c r="FE139" s="20" t="s">
        <v>9</v>
      </c>
      <c r="FF139" s="20"/>
      <c r="FG139" s="20"/>
      <c r="FH139" s="20"/>
      <c r="FI139" s="20"/>
      <c r="FJ139" s="20"/>
      <c r="FK139" s="20"/>
      <c r="FL139" s="20"/>
      <c r="FM139" s="20"/>
      <c r="FN139" s="20"/>
      <c r="FO139" s="20"/>
      <c r="FP139" s="20"/>
      <c r="FQ139" s="20"/>
      <c r="FR139" s="20"/>
      <c r="FS139" s="20"/>
      <c r="FT139" s="20"/>
      <c r="FU139" s="20"/>
      <c r="FV139" s="20"/>
      <c r="FW139" s="20"/>
    </row>
    <row r="140" spans="1:179" ht="12" hidden="1" customHeight="1" x14ac:dyDescent="0.25">
      <c r="A140" s="12" t="s">
        <v>43</v>
      </c>
      <c r="B140" s="22" t="s">
        <v>10</v>
      </c>
      <c r="C140" s="23"/>
      <c r="D140" s="23"/>
      <c r="E140" s="23">
        <f t="shared" ref="E140:BP140" si="173">IF(E143&lt;&gt;"",E143,IF(OR(E137=1,E139="x",E137=2),1,E139))</f>
        <v>0</v>
      </c>
      <c r="F140" s="23">
        <f t="shared" si="173"/>
        <v>0</v>
      </c>
      <c r="G140" s="23">
        <f t="shared" si="173"/>
        <v>0</v>
      </c>
      <c r="H140" s="23">
        <f t="shared" si="173"/>
        <v>0</v>
      </c>
      <c r="I140" s="23">
        <f t="shared" si="173"/>
        <v>1</v>
      </c>
      <c r="J140" s="23">
        <f t="shared" si="173"/>
        <v>1</v>
      </c>
      <c r="K140" s="23">
        <f t="shared" si="173"/>
        <v>1</v>
      </c>
      <c r="L140" s="23">
        <f t="shared" si="173"/>
        <v>1</v>
      </c>
      <c r="M140" s="23">
        <f t="shared" si="173"/>
        <v>1</v>
      </c>
      <c r="N140" s="23">
        <f t="shared" si="173"/>
        <v>1</v>
      </c>
      <c r="O140" s="23">
        <f t="shared" si="173"/>
        <v>1</v>
      </c>
      <c r="P140" s="23">
        <f t="shared" si="173"/>
        <v>1</v>
      </c>
      <c r="Q140" s="23">
        <f t="shared" si="173"/>
        <v>0</v>
      </c>
      <c r="R140" s="23">
        <f t="shared" si="173"/>
        <v>0</v>
      </c>
      <c r="S140" s="23">
        <f t="shared" si="173"/>
        <v>1</v>
      </c>
      <c r="T140" s="23">
        <f t="shared" si="173"/>
        <v>1</v>
      </c>
      <c r="U140" s="23">
        <f t="shared" si="173"/>
        <v>1</v>
      </c>
      <c r="V140" s="23">
        <f t="shared" si="173"/>
        <v>1</v>
      </c>
      <c r="W140" s="23">
        <f t="shared" si="173"/>
        <v>1</v>
      </c>
      <c r="X140" s="23">
        <f t="shared" si="173"/>
        <v>0</v>
      </c>
      <c r="Y140" s="23">
        <f t="shared" si="173"/>
        <v>0</v>
      </c>
      <c r="Z140" s="23">
        <f t="shared" si="173"/>
        <v>1</v>
      </c>
      <c r="AA140" s="23">
        <f t="shared" si="173"/>
        <v>1</v>
      </c>
      <c r="AB140" s="23">
        <f t="shared" si="173"/>
        <v>1</v>
      </c>
      <c r="AC140" s="23">
        <f t="shared" si="173"/>
        <v>1</v>
      </c>
      <c r="AD140" s="23">
        <f t="shared" si="173"/>
        <v>1</v>
      </c>
      <c r="AE140" s="23">
        <f t="shared" si="173"/>
        <v>0</v>
      </c>
      <c r="AF140" s="23">
        <f t="shared" si="173"/>
        <v>0</v>
      </c>
      <c r="AG140" s="23">
        <f t="shared" si="173"/>
        <v>1</v>
      </c>
      <c r="AH140" s="23" t="str">
        <f t="shared" si="173"/>
        <v>ski</v>
      </c>
      <c r="AI140" s="23">
        <f t="shared" si="173"/>
        <v>1</v>
      </c>
      <c r="AJ140" s="23">
        <f t="shared" si="173"/>
        <v>1</v>
      </c>
      <c r="AK140" s="23">
        <f t="shared" si="173"/>
        <v>1</v>
      </c>
      <c r="AL140" s="23">
        <f t="shared" si="173"/>
        <v>1</v>
      </c>
      <c r="AM140" s="23">
        <f t="shared" si="173"/>
        <v>1</v>
      </c>
      <c r="AN140" s="23">
        <f t="shared" si="173"/>
        <v>1</v>
      </c>
      <c r="AO140" s="23">
        <f t="shared" si="173"/>
        <v>1</v>
      </c>
      <c r="AP140" s="23">
        <f t="shared" si="173"/>
        <v>1</v>
      </c>
      <c r="AQ140" s="23">
        <f t="shared" si="173"/>
        <v>1</v>
      </c>
      <c r="AR140" s="23">
        <f t="shared" si="173"/>
        <v>1</v>
      </c>
      <c r="AS140" s="23">
        <f t="shared" si="173"/>
        <v>0</v>
      </c>
      <c r="AT140" s="23">
        <f t="shared" si="173"/>
        <v>0</v>
      </c>
      <c r="AU140" s="23">
        <f t="shared" si="173"/>
        <v>1</v>
      </c>
      <c r="AV140" s="23">
        <f t="shared" si="173"/>
        <v>1</v>
      </c>
      <c r="AW140" s="23">
        <f t="shared" si="173"/>
        <v>1</v>
      </c>
      <c r="AX140" s="23">
        <f t="shared" si="173"/>
        <v>1</v>
      </c>
      <c r="AY140" s="23">
        <f t="shared" si="173"/>
        <v>1</v>
      </c>
      <c r="AZ140" s="23">
        <f t="shared" si="173"/>
        <v>0</v>
      </c>
      <c r="BA140" s="23">
        <f t="shared" si="173"/>
        <v>0</v>
      </c>
      <c r="BB140" s="23">
        <f t="shared" si="173"/>
        <v>1</v>
      </c>
      <c r="BC140" s="23">
        <f t="shared" si="173"/>
        <v>1</v>
      </c>
      <c r="BD140" s="23">
        <f t="shared" si="173"/>
        <v>1</v>
      </c>
      <c r="BE140" s="23">
        <f t="shared" si="173"/>
        <v>1</v>
      </c>
      <c r="BF140" s="23">
        <f t="shared" si="173"/>
        <v>1</v>
      </c>
      <c r="BG140" s="23">
        <f t="shared" si="173"/>
        <v>0</v>
      </c>
      <c r="BH140" s="23">
        <f t="shared" si="173"/>
        <v>0</v>
      </c>
      <c r="BI140" s="23">
        <f t="shared" si="173"/>
        <v>1</v>
      </c>
      <c r="BJ140" s="23">
        <f t="shared" si="173"/>
        <v>1</v>
      </c>
      <c r="BK140" s="23">
        <f t="shared" si="173"/>
        <v>1</v>
      </c>
      <c r="BL140" s="23">
        <f t="shared" si="173"/>
        <v>1</v>
      </c>
      <c r="BM140" s="23">
        <f t="shared" si="173"/>
        <v>1</v>
      </c>
      <c r="BN140" s="23">
        <f t="shared" si="173"/>
        <v>1</v>
      </c>
      <c r="BO140" s="23">
        <f t="shared" si="173"/>
        <v>1</v>
      </c>
      <c r="BP140" s="23">
        <f t="shared" si="173"/>
        <v>1</v>
      </c>
      <c r="BQ140" s="23" t="str">
        <f t="shared" ref="BQ140:CQ140" si="174">IF(BQ143&lt;&gt;"",BQ143,IF(OR(BQ137=1,BQ139="x",BQ137=2),1,BQ139))</f>
        <v>ski</v>
      </c>
      <c r="BR140" s="23">
        <f t="shared" si="174"/>
        <v>1</v>
      </c>
      <c r="BS140" s="23">
        <f t="shared" si="174"/>
        <v>1</v>
      </c>
      <c r="BT140" s="23">
        <f t="shared" si="174"/>
        <v>1</v>
      </c>
      <c r="BU140" s="23">
        <f t="shared" si="174"/>
        <v>0</v>
      </c>
      <c r="BV140" s="23">
        <f t="shared" si="174"/>
        <v>0</v>
      </c>
      <c r="BW140" s="23">
        <f t="shared" si="174"/>
        <v>1</v>
      </c>
      <c r="BX140" s="23" t="str">
        <f t="shared" si="174"/>
        <v>ski</v>
      </c>
      <c r="BY140" s="23">
        <f t="shared" si="174"/>
        <v>1</v>
      </c>
      <c r="BZ140" s="23">
        <f t="shared" si="174"/>
        <v>1</v>
      </c>
      <c r="CA140" s="23">
        <f t="shared" si="174"/>
        <v>1</v>
      </c>
      <c r="CB140" s="23">
        <f t="shared" si="174"/>
        <v>1</v>
      </c>
      <c r="CC140" s="23">
        <f t="shared" si="174"/>
        <v>1</v>
      </c>
      <c r="CD140" s="23">
        <f t="shared" si="174"/>
        <v>1</v>
      </c>
      <c r="CE140" s="23">
        <f t="shared" si="174"/>
        <v>0</v>
      </c>
      <c r="CF140" s="23">
        <f t="shared" si="174"/>
        <v>0</v>
      </c>
      <c r="CG140" s="23">
        <f t="shared" si="174"/>
        <v>0</v>
      </c>
      <c r="CH140" s="23">
        <f t="shared" si="174"/>
        <v>0</v>
      </c>
      <c r="CI140" s="23">
        <f t="shared" si="174"/>
        <v>0</v>
      </c>
      <c r="CJ140" s="23">
        <f t="shared" si="174"/>
        <v>0</v>
      </c>
      <c r="CK140" s="23">
        <f t="shared" si="174"/>
        <v>1</v>
      </c>
      <c r="CL140" s="23">
        <f t="shared" si="174"/>
        <v>1</v>
      </c>
      <c r="CM140" s="23">
        <f t="shared" si="174"/>
        <v>1</v>
      </c>
      <c r="CN140" s="23">
        <f t="shared" si="174"/>
        <v>1</v>
      </c>
      <c r="CO140" s="23">
        <f t="shared" si="174"/>
        <v>1</v>
      </c>
      <c r="CP140" s="23">
        <f t="shared" si="174"/>
        <v>0</v>
      </c>
      <c r="CQ140" s="23">
        <f t="shared" si="174"/>
        <v>0</v>
      </c>
      <c r="CR140" s="23">
        <f>IF(CR143&lt;&gt;"",CR143,IF(OR(CR137=1,CR139="x",CR137=2),1,0))</f>
        <v>1</v>
      </c>
      <c r="CS140" s="23">
        <f t="shared" ref="CS140:FD140" si="175">IF(CS143&lt;&gt;"",CS143,IF(OR(CS137=1,CS139="x",CS137=2),1,0))</f>
        <v>1</v>
      </c>
      <c r="CT140" s="23">
        <f t="shared" si="175"/>
        <v>1</v>
      </c>
      <c r="CU140" s="23">
        <f t="shared" si="175"/>
        <v>1</v>
      </c>
      <c r="CV140" s="23">
        <f t="shared" si="175"/>
        <v>1</v>
      </c>
      <c r="CW140" s="23">
        <f t="shared" si="175"/>
        <v>0</v>
      </c>
      <c r="CX140" s="23">
        <f t="shared" si="175"/>
        <v>0</v>
      </c>
      <c r="CY140" s="23">
        <f t="shared" si="175"/>
        <v>1</v>
      </c>
      <c r="CZ140" s="23">
        <f t="shared" si="175"/>
        <v>1</v>
      </c>
      <c r="DA140" s="23">
        <f t="shared" si="175"/>
        <v>1</v>
      </c>
      <c r="DB140" s="23">
        <f t="shared" si="175"/>
        <v>1</v>
      </c>
      <c r="DC140" s="23">
        <f t="shared" si="175"/>
        <v>1</v>
      </c>
      <c r="DD140" s="23">
        <f t="shared" si="175"/>
        <v>1</v>
      </c>
      <c r="DE140" s="23">
        <f t="shared" si="175"/>
        <v>1</v>
      </c>
      <c r="DF140" s="23">
        <f t="shared" si="175"/>
        <v>1</v>
      </c>
      <c r="DG140" s="23">
        <f t="shared" si="175"/>
        <v>1</v>
      </c>
      <c r="DH140" s="23">
        <f t="shared" si="175"/>
        <v>1</v>
      </c>
      <c r="DI140" s="23">
        <f t="shared" si="175"/>
        <v>1</v>
      </c>
      <c r="DJ140" s="23">
        <f t="shared" si="175"/>
        <v>1</v>
      </c>
      <c r="DK140" s="23">
        <f t="shared" si="175"/>
        <v>0</v>
      </c>
      <c r="DL140" s="23">
        <f t="shared" si="175"/>
        <v>0</v>
      </c>
      <c r="DM140" s="23">
        <f t="shared" si="175"/>
        <v>1</v>
      </c>
      <c r="DN140" s="23">
        <f t="shared" si="175"/>
        <v>1</v>
      </c>
      <c r="DO140" s="23">
        <f t="shared" si="175"/>
        <v>1</v>
      </c>
      <c r="DP140" s="23">
        <f t="shared" si="175"/>
        <v>1</v>
      </c>
      <c r="DQ140" s="23">
        <f t="shared" si="175"/>
        <v>1</v>
      </c>
      <c r="DR140" s="23">
        <f t="shared" si="175"/>
        <v>0</v>
      </c>
      <c r="DS140" s="23">
        <f t="shared" si="175"/>
        <v>0</v>
      </c>
      <c r="DT140" s="23">
        <f t="shared" si="175"/>
        <v>1</v>
      </c>
      <c r="DU140" s="23">
        <f t="shared" si="175"/>
        <v>1</v>
      </c>
      <c r="DV140" s="23">
        <f t="shared" si="175"/>
        <v>1</v>
      </c>
      <c r="DW140" s="23">
        <f t="shared" si="175"/>
        <v>1</v>
      </c>
      <c r="DX140" s="23">
        <f t="shared" si="175"/>
        <v>1</v>
      </c>
      <c r="DY140" s="23">
        <f t="shared" si="175"/>
        <v>0</v>
      </c>
      <c r="DZ140" s="23">
        <f t="shared" si="175"/>
        <v>0</v>
      </c>
      <c r="EA140" s="23">
        <f t="shared" si="175"/>
        <v>1</v>
      </c>
      <c r="EB140" s="23">
        <f t="shared" si="175"/>
        <v>1</v>
      </c>
      <c r="EC140" s="23">
        <f t="shared" si="175"/>
        <v>1</v>
      </c>
      <c r="ED140" s="23">
        <f t="shared" si="175"/>
        <v>1</v>
      </c>
      <c r="EE140" s="23">
        <f t="shared" si="175"/>
        <v>1</v>
      </c>
      <c r="EF140" s="23">
        <f t="shared" si="175"/>
        <v>1</v>
      </c>
      <c r="EG140" s="23">
        <f t="shared" si="175"/>
        <v>1</v>
      </c>
      <c r="EH140" s="23">
        <f t="shared" si="175"/>
        <v>1</v>
      </c>
      <c r="EI140" s="23">
        <f t="shared" si="175"/>
        <v>1</v>
      </c>
      <c r="EJ140" s="23">
        <f t="shared" si="175"/>
        <v>1</v>
      </c>
      <c r="EK140" s="23">
        <f t="shared" si="175"/>
        <v>1</v>
      </c>
      <c r="EL140" s="23">
        <f t="shared" si="175"/>
        <v>1</v>
      </c>
      <c r="EM140" s="23">
        <f t="shared" si="175"/>
        <v>0</v>
      </c>
      <c r="EN140" s="23">
        <f t="shared" si="175"/>
        <v>0</v>
      </c>
      <c r="EO140" s="23">
        <f t="shared" si="175"/>
        <v>1</v>
      </c>
      <c r="EP140" s="23">
        <f t="shared" si="175"/>
        <v>1</v>
      </c>
      <c r="EQ140" s="23">
        <f t="shared" si="175"/>
        <v>1</v>
      </c>
      <c r="ER140" s="23">
        <f t="shared" si="175"/>
        <v>1</v>
      </c>
      <c r="ES140" s="23">
        <f t="shared" si="175"/>
        <v>1</v>
      </c>
      <c r="ET140" s="23">
        <f t="shared" si="175"/>
        <v>0</v>
      </c>
      <c r="EU140" s="23">
        <f t="shared" si="175"/>
        <v>0</v>
      </c>
      <c r="EV140" s="23">
        <f t="shared" si="175"/>
        <v>1</v>
      </c>
      <c r="EW140" s="23">
        <f t="shared" si="175"/>
        <v>1</v>
      </c>
      <c r="EX140" s="23">
        <f t="shared" si="175"/>
        <v>1</v>
      </c>
      <c r="EY140" s="23">
        <f t="shared" si="175"/>
        <v>1</v>
      </c>
      <c r="EZ140" s="23">
        <f t="shared" si="175"/>
        <v>1</v>
      </c>
      <c r="FA140" s="23">
        <f t="shared" si="175"/>
        <v>1</v>
      </c>
      <c r="FB140" s="23" t="str">
        <f t="shared" si="175"/>
        <v>poilu</v>
      </c>
      <c r="FC140" s="23">
        <f t="shared" si="175"/>
        <v>1</v>
      </c>
      <c r="FD140" s="23">
        <f t="shared" si="175"/>
        <v>1</v>
      </c>
      <c r="FE140" s="23" t="str">
        <f t="shared" ref="FE140:FW140" si="176">IF(FE143&lt;&gt;"",FE143,IF(OR(FE137=1,FE139="x",FE137=2),1,0))</f>
        <v>s</v>
      </c>
      <c r="FF140" s="23">
        <f t="shared" si="176"/>
        <v>0</v>
      </c>
      <c r="FG140" s="23">
        <f t="shared" si="176"/>
        <v>0</v>
      </c>
      <c r="FH140" s="23">
        <f t="shared" si="176"/>
        <v>0</v>
      </c>
      <c r="FI140" s="23">
        <f t="shared" si="176"/>
        <v>0</v>
      </c>
      <c r="FJ140" s="23">
        <f t="shared" si="176"/>
        <v>0</v>
      </c>
      <c r="FK140" s="23">
        <f t="shared" si="176"/>
        <v>0</v>
      </c>
      <c r="FL140" s="23">
        <f t="shared" si="176"/>
        <v>0</v>
      </c>
      <c r="FM140" s="23">
        <f t="shared" si="176"/>
        <v>0</v>
      </c>
      <c r="FN140" s="23">
        <f t="shared" si="176"/>
        <v>0</v>
      </c>
      <c r="FO140" s="23">
        <f t="shared" si="176"/>
        <v>0</v>
      </c>
      <c r="FP140" s="23">
        <f t="shared" si="176"/>
        <v>0</v>
      </c>
      <c r="FQ140" s="23">
        <f t="shared" si="176"/>
        <v>0</v>
      </c>
      <c r="FR140" s="23">
        <f t="shared" si="176"/>
        <v>0</v>
      </c>
      <c r="FS140" s="23">
        <f t="shared" si="176"/>
        <v>0</v>
      </c>
      <c r="FT140" s="23">
        <f t="shared" si="176"/>
        <v>1</v>
      </c>
      <c r="FU140" s="23">
        <f t="shared" si="176"/>
        <v>1</v>
      </c>
      <c r="FV140" s="23">
        <f t="shared" si="176"/>
        <v>0</v>
      </c>
      <c r="FW140" s="23">
        <f t="shared" si="176"/>
        <v>0</v>
      </c>
    </row>
    <row r="141" spans="1:179" ht="12" hidden="1" customHeight="1" x14ac:dyDescent="0.25">
      <c r="A141" s="12" t="s">
        <v>43</v>
      </c>
      <c r="B141" s="22" t="s">
        <v>11</v>
      </c>
      <c r="C141" s="23"/>
      <c r="D141" s="23"/>
      <c r="E141" s="23">
        <f t="shared" ref="E141:BP141" si="177">IF(E144&lt;&gt;"",E144,IF(AND(OR(E137=1,E139="x",E137=2),OR(F137=1,F139="x",F137=2)),1,IF(AND(E139="p",OR(F137=1,F139="x",F139="p",F137=2)),"p",IF(AND(OR(E137=1,E139="x",E139="p",E137=2),F139="p"),1,IF(F139="a","a",0)))))</f>
        <v>0</v>
      </c>
      <c r="F141" s="23">
        <f t="shared" si="177"/>
        <v>0</v>
      </c>
      <c r="G141" s="23">
        <f t="shared" si="177"/>
        <v>0</v>
      </c>
      <c r="H141" s="23">
        <f t="shared" si="177"/>
        <v>0</v>
      </c>
      <c r="I141" s="23">
        <f t="shared" si="177"/>
        <v>1</v>
      </c>
      <c r="J141" s="23">
        <f t="shared" si="177"/>
        <v>1</v>
      </c>
      <c r="K141" s="23">
        <f t="shared" si="177"/>
        <v>1</v>
      </c>
      <c r="L141" s="23" t="str">
        <f t="shared" si="177"/>
        <v>C</v>
      </c>
      <c r="M141" s="23">
        <f t="shared" si="177"/>
        <v>1</v>
      </c>
      <c r="N141" s="23">
        <f t="shared" si="177"/>
        <v>1</v>
      </c>
      <c r="O141" s="23">
        <f t="shared" si="177"/>
        <v>1</v>
      </c>
      <c r="P141" s="23">
        <f t="shared" si="177"/>
        <v>0</v>
      </c>
      <c r="Q141" s="23">
        <f t="shared" si="177"/>
        <v>0</v>
      </c>
      <c r="R141" s="23">
        <f t="shared" si="177"/>
        <v>0</v>
      </c>
      <c r="S141" s="23">
        <f t="shared" si="177"/>
        <v>1</v>
      </c>
      <c r="T141" s="23">
        <f t="shared" si="177"/>
        <v>1</v>
      </c>
      <c r="U141" s="23">
        <f t="shared" si="177"/>
        <v>1</v>
      </c>
      <c r="V141" s="23">
        <f t="shared" si="177"/>
        <v>1</v>
      </c>
      <c r="W141" s="23">
        <f t="shared" si="177"/>
        <v>0</v>
      </c>
      <c r="X141" s="23">
        <f t="shared" si="177"/>
        <v>0</v>
      </c>
      <c r="Y141" s="23">
        <f t="shared" si="177"/>
        <v>0</v>
      </c>
      <c r="Z141" s="23">
        <f t="shared" si="177"/>
        <v>1</v>
      </c>
      <c r="AA141" s="23">
        <f t="shared" si="177"/>
        <v>1</v>
      </c>
      <c r="AB141" s="23">
        <f t="shared" si="177"/>
        <v>1</v>
      </c>
      <c r="AC141" s="23">
        <f t="shared" si="177"/>
        <v>1</v>
      </c>
      <c r="AD141" s="23">
        <f t="shared" si="177"/>
        <v>0</v>
      </c>
      <c r="AE141" s="23">
        <f t="shared" si="177"/>
        <v>0</v>
      </c>
      <c r="AF141" s="23">
        <f t="shared" si="177"/>
        <v>0</v>
      </c>
      <c r="AG141" s="23" t="str">
        <f t="shared" si="177"/>
        <v>C</v>
      </c>
      <c r="AH141" s="23">
        <f t="shared" si="177"/>
        <v>1</v>
      </c>
      <c r="AI141" s="23">
        <f t="shared" si="177"/>
        <v>1</v>
      </c>
      <c r="AJ141" s="23">
        <f t="shared" si="177"/>
        <v>1</v>
      </c>
      <c r="AK141" s="23">
        <f t="shared" si="177"/>
        <v>1</v>
      </c>
      <c r="AL141" s="23">
        <f t="shared" si="177"/>
        <v>1</v>
      </c>
      <c r="AM141" s="23">
        <f t="shared" si="177"/>
        <v>1</v>
      </c>
      <c r="AN141" s="23" t="str">
        <f t="shared" si="177"/>
        <v>C</v>
      </c>
      <c r="AO141" s="23">
        <f t="shared" si="177"/>
        <v>1</v>
      </c>
      <c r="AP141" s="23">
        <f t="shared" si="177"/>
        <v>1</v>
      </c>
      <c r="AQ141" s="23">
        <f t="shared" si="177"/>
        <v>1</v>
      </c>
      <c r="AR141" s="23">
        <f t="shared" si="177"/>
        <v>0</v>
      </c>
      <c r="AS141" s="23">
        <f t="shared" si="177"/>
        <v>0</v>
      </c>
      <c r="AT141" s="23">
        <f t="shared" si="177"/>
        <v>0</v>
      </c>
      <c r="AU141" s="23" t="str">
        <f t="shared" si="177"/>
        <v>C</v>
      </c>
      <c r="AV141" s="23">
        <f t="shared" si="177"/>
        <v>1</v>
      </c>
      <c r="AW141" s="23">
        <f t="shared" si="177"/>
        <v>1</v>
      </c>
      <c r="AX141" s="23">
        <f t="shared" si="177"/>
        <v>1</v>
      </c>
      <c r="AY141" s="23">
        <f t="shared" si="177"/>
        <v>0</v>
      </c>
      <c r="AZ141" s="23">
        <f t="shared" si="177"/>
        <v>0</v>
      </c>
      <c r="BA141" s="23">
        <f t="shared" si="177"/>
        <v>0</v>
      </c>
      <c r="BB141" s="23" t="str">
        <f t="shared" si="177"/>
        <v>C</v>
      </c>
      <c r="BC141" s="23">
        <f t="shared" si="177"/>
        <v>1</v>
      </c>
      <c r="BD141" s="23">
        <f t="shared" si="177"/>
        <v>1</v>
      </c>
      <c r="BE141" s="23">
        <f t="shared" si="177"/>
        <v>1</v>
      </c>
      <c r="BF141" s="23">
        <f t="shared" si="177"/>
        <v>0</v>
      </c>
      <c r="BG141" s="23">
        <f t="shared" si="177"/>
        <v>0</v>
      </c>
      <c r="BH141" s="23">
        <f t="shared" si="177"/>
        <v>0</v>
      </c>
      <c r="BI141" s="23" t="str">
        <f t="shared" si="177"/>
        <v>C</v>
      </c>
      <c r="BJ141" s="23">
        <f t="shared" si="177"/>
        <v>1</v>
      </c>
      <c r="BK141" s="23">
        <f t="shared" si="177"/>
        <v>1</v>
      </c>
      <c r="BL141" s="23">
        <f t="shared" si="177"/>
        <v>1</v>
      </c>
      <c r="BM141" s="23">
        <f t="shared" si="177"/>
        <v>1</v>
      </c>
      <c r="BN141" s="23">
        <f t="shared" si="177"/>
        <v>1</v>
      </c>
      <c r="BO141" s="23">
        <f t="shared" si="177"/>
        <v>1</v>
      </c>
      <c r="BP141" s="23" t="str">
        <f t="shared" si="177"/>
        <v>C</v>
      </c>
      <c r="BQ141" s="23">
        <f t="shared" ref="BQ141:EB141" si="178">IF(BQ144&lt;&gt;"",BQ144,IF(AND(OR(BQ137=1,BQ139="x",BQ137=2),OR(BR137=1,BR139="x",BR137=2)),1,IF(AND(BQ139="p",OR(BR137=1,BR139="x",BR139="p",BR137=2)),"p",IF(AND(OR(BQ137=1,BQ139="x",BQ139="p",BQ137=2),BR139="p"),1,IF(BR139="a","a",0)))))</f>
        <v>1</v>
      </c>
      <c r="BR141" s="23">
        <f t="shared" si="178"/>
        <v>1</v>
      </c>
      <c r="BS141" s="23">
        <f t="shared" si="178"/>
        <v>1</v>
      </c>
      <c r="BT141" s="23">
        <f t="shared" si="178"/>
        <v>0</v>
      </c>
      <c r="BU141" s="23">
        <f t="shared" si="178"/>
        <v>0</v>
      </c>
      <c r="BV141" s="23">
        <f t="shared" si="178"/>
        <v>0</v>
      </c>
      <c r="BW141" s="23" t="str">
        <f t="shared" si="178"/>
        <v>C</v>
      </c>
      <c r="BX141" s="23">
        <f t="shared" si="178"/>
        <v>1</v>
      </c>
      <c r="BY141" s="23">
        <f t="shared" si="178"/>
        <v>1</v>
      </c>
      <c r="BZ141" s="23">
        <f t="shared" si="178"/>
        <v>1</v>
      </c>
      <c r="CA141" s="23">
        <f t="shared" si="178"/>
        <v>1</v>
      </c>
      <c r="CB141" s="23">
        <f t="shared" si="178"/>
        <v>1</v>
      </c>
      <c r="CC141" s="23">
        <f t="shared" si="178"/>
        <v>1</v>
      </c>
      <c r="CD141" s="23">
        <f t="shared" si="178"/>
        <v>0</v>
      </c>
      <c r="CE141" s="23">
        <f t="shared" si="178"/>
        <v>0</v>
      </c>
      <c r="CF141" s="23">
        <f t="shared" si="178"/>
        <v>0</v>
      </c>
      <c r="CG141" s="23">
        <f t="shared" si="178"/>
        <v>0</v>
      </c>
      <c r="CH141" s="23">
        <f t="shared" si="178"/>
        <v>0</v>
      </c>
      <c r="CI141" s="23">
        <f t="shared" si="178"/>
        <v>0</v>
      </c>
      <c r="CJ141" s="23">
        <f t="shared" si="178"/>
        <v>0</v>
      </c>
      <c r="CK141" s="23" t="str">
        <f t="shared" si="178"/>
        <v>C</v>
      </c>
      <c r="CL141" s="23">
        <f t="shared" si="178"/>
        <v>1</v>
      </c>
      <c r="CM141" s="23">
        <f t="shared" si="178"/>
        <v>1</v>
      </c>
      <c r="CN141" s="23">
        <f t="shared" si="178"/>
        <v>1</v>
      </c>
      <c r="CO141" s="23">
        <f t="shared" si="178"/>
        <v>0</v>
      </c>
      <c r="CP141" s="23">
        <f t="shared" si="178"/>
        <v>0</v>
      </c>
      <c r="CQ141" s="23">
        <f t="shared" si="178"/>
        <v>0</v>
      </c>
      <c r="CR141" s="23" t="str">
        <f t="shared" si="178"/>
        <v>C</v>
      </c>
      <c r="CS141" s="23">
        <f t="shared" si="178"/>
        <v>1</v>
      </c>
      <c r="CT141" s="23">
        <f t="shared" si="178"/>
        <v>1</v>
      </c>
      <c r="CU141" s="23">
        <f t="shared" si="178"/>
        <v>1</v>
      </c>
      <c r="CV141" s="23">
        <f t="shared" si="178"/>
        <v>0</v>
      </c>
      <c r="CW141" s="23">
        <f t="shared" si="178"/>
        <v>0</v>
      </c>
      <c r="CX141" s="23">
        <f t="shared" si="178"/>
        <v>0</v>
      </c>
      <c r="CY141" s="23" t="str">
        <f t="shared" si="178"/>
        <v>C</v>
      </c>
      <c r="CZ141" s="23">
        <f t="shared" si="178"/>
        <v>1</v>
      </c>
      <c r="DA141" s="23">
        <f t="shared" si="178"/>
        <v>1</v>
      </c>
      <c r="DB141" s="23">
        <f t="shared" si="178"/>
        <v>1</v>
      </c>
      <c r="DC141" s="23">
        <f t="shared" si="178"/>
        <v>1</v>
      </c>
      <c r="DD141" s="23">
        <f t="shared" si="178"/>
        <v>1</v>
      </c>
      <c r="DE141" s="23">
        <f t="shared" si="178"/>
        <v>1</v>
      </c>
      <c r="DF141" s="23" t="str">
        <f t="shared" si="178"/>
        <v>C</v>
      </c>
      <c r="DG141" s="23">
        <f t="shared" si="178"/>
        <v>1</v>
      </c>
      <c r="DH141" s="23">
        <f t="shared" si="178"/>
        <v>1</v>
      </c>
      <c r="DI141" s="23">
        <f t="shared" si="178"/>
        <v>1</v>
      </c>
      <c r="DJ141" s="23">
        <f t="shared" si="178"/>
        <v>0</v>
      </c>
      <c r="DK141" s="23">
        <f t="shared" si="178"/>
        <v>0</v>
      </c>
      <c r="DL141" s="23">
        <f t="shared" si="178"/>
        <v>0</v>
      </c>
      <c r="DM141" s="23" t="str">
        <f t="shared" si="178"/>
        <v>C</v>
      </c>
      <c r="DN141" s="23">
        <f t="shared" si="178"/>
        <v>1</v>
      </c>
      <c r="DO141" s="23">
        <f t="shared" si="178"/>
        <v>1</v>
      </c>
      <c r="DP141" s="23">
        <f t="shared" si="178"/>
        <v>1</v>
      </c>
      <c r="DQ141" s="23">
        <f t="shared" si="178"/>
        <v>0</v>
      </c>
      <c r="DR141" s="23">
        <f t="shared" si="178"/>
        <v>0</v>
      </c>
      <c r="DS141" s="23">
        <f t="shared" si="178"/>
        <v>0</v>
      </c>
      <c r="DT141" s="23" t="str">
        <f t="shared" si="178"/>
        <v>C</v>
      </c>
      <c r="DU141" s="23">
        <f t="shared" si="178"/>
        <v>1</v>
      </c>
      <c r="DV141" s="23">
        <f t="shared" si="178"/>
        <v>1</v>
      </c>
      <c r="DW141" s="23">
        <f t="shared" si="178"/>
        <v>1</v>
      </c>
      <c r="DX141" s="23">
        <f t="shared" si="178"/>
        <v>0</v>
      </c>
      <c r="DY141" s="23">
        <f t="shared" si="178"/>
        <v>0</v>
      </c>
      <c r="DZ141" s="23">
        <f t="shared" si="178"/>
        <v>0</v>
      </c>
      <c r="EA141" s="23" t="str">
        <f t="shared" si="178"/>
        <v>C</v>
      </c>
      <c r="EB141" s="23">
        <f t="shared" si="178"/>
        <v>1</v>
      </c>
      <c r="EC141" s="23">
        <f t="shared" ref="EC141:FV141" si="179">IF(EC144&lt;&gt;"",EC144,IF(AND(OR(EC137=1,EC139="x",EC137=2),OR(ED137=1,ED139="x",ED137=2)),1,IF(AND(EC139="p",OR(ED137=1,ED139="x",ED139="p",ED137=2)),"p",IF(AND(OR(EC137=1,EC139="x",EC139="p",EC137=2),ED139="p"),1,IF(ED139="a","a",0)))))</f>
        <v>1</v>
      </c>
      <c r="ED141" s="23">
        <f t="shared" si="179"/>
        <v>1</v>
      </c>
      <c r="EE141" s="23">
        <f t="shared" si="179"/>
        <v>1</v>
      </c>
      <c r="EF141" s="23">
        <f t="shared" si="179"/>
        <v>1</v>
      </c>
      <c r="EG141" s="23">
        <f t="shared" si="179"/>
        <v>1</v>
      </c>
      <c r="EH141" s="23" t="str">
        <f t="shared" si="179"/>
        <v>C</v>
      </c>
      <c r="EI141" s="23">
        <f t="shared" si="179"/>
        <v>1</v>
      </c>
      <c r="EJ141" s="23">
        <f t="shared" si="179"/>
        <v>1</v>
      </c>
      <c r="EK141" s="23">
        <f t="shared" si="179"/>
        <v>1</v>
      </c>
      <c r="EL141" s="23">
        <f t="shared" si="179"/>
        <v>0</v>
      </c>
      <c r="EM141" s="23">
        <f t="shared" si="179"/>
        <v>0</v>
      </c>
      <c r="EN141" s="23">
        <f t="shared" si="179"/>
        <v>0</v>
      </c>
      <c r="EO141" s="23">
        <f t="shared" si="179"/>
        <v>1</v>
      </c>
      <c r="EP141" s="23">
        <f t="shared" si="179"/>
        <v>1</v>
      </c>
      <c r="EQ141" s="23">
        <f t="shared" si="179"/>
        <v>1</v>
      </c>
      <c r="ER141" s="23" t="str">
        <f t="shared" si="179"/>
        <v>C</v>
      </c>
      <c r="ES141" s="23">
        <f t="shared" si="179"/>
        <v>0</v>
      </c>
      <c r="ET141" s="23">
        <f t="shared" si="179"/>
        <v>0</v>
      </c>
      <c r="EU141" s="23">
        <f t="shared" si="179"/>
        <v>0</v>
      </c>
      <c r="EV141" s="23">
        <f t="shared" si="179"/>
        <v>1</v>
      </c>
      <c r="EW141" s="23">
        <f t="shared" si="179"/>
        <v>1</v>
      </c>
      <c r="EX141" s="23" t="str">
        <f t="shared" si="179"/>
        <v>C</v>
      </c>
      <c r="EY141" s="23">
        <f t="shared" si="179"/>
        <v>1</v>
      </c>
      <c r="EZ141" s="23">
        <f t="shared" si="179"/>
        <v>1</v>
      </c>
      <c r="FA141" s="23">
        <f t="shared" si="179"/>
        <v>1</v>
      </c>
      <c r="FB141" s="23">
        <f t="shared" si="179"/>
        <v>1</v>
      </c>
      <c r="FC141" s="23" t="str">
        <f t="shared" si="179"/>
        <v>C</v>
      </c>
      <c r="FD141" s="23">
        <f t="shared" si="179"/>
        <v>1</v>
      </c>
      <c r="FE141" s="23">
        <f t="shared" si="179"/>
        <v>0</v>
      </c>
      <c r="FF141" s="23">
        <f t="shared" si="179"/>
        <v>0</v>
      </c>
      <c r="FG141" s="23">
        <f t="shared" si="179"/>
        <v>0</v>
      </c>
      <c r="FH141" s="23">
        <f t="shared" si="179"/>
        <v>0</v>
      </c>
      <c r="FI141" s="23">
        <f t="shared" si="179"/>
        <v>0</v>
      </c>
      <c r="FJ141" s="23">
        <f t="shared" si="179"/>
        <v>0</v>
      </c>
      <c r="FK141" s="23">
        <f t="shared" si="179"/>
        <v>0</v>
      </c>
      <c r="FL141" s="23">
        <f t="shared" si="179"/>
        <v>0</v>
      </c>
      <c r="FM141" s="23">
        <f t="shared" si="179"/>
        <v>0</v>
      </c>
      <c r="FN141" s="23">
        <f t="shared" si="179"/>
        <v>0</v>
      </c>
      <c r="FO141" s="23">
        <f t="shared" si="179"/>
        <v>0</v>
      </c>
      <c r="FP141" s="23">
        <f t="shared" si="179"/>
        <v>0</v>
      </c>
      <c r="FQ141" s="23">
        <f t="shared" si="179"/>
        <v>0</v>
      </c>
      <c r="FR141" s="23">
        <f t="shared" si="179"/>
        <v>0</v>
      </c>
      <c r="FS141" s="23">
        <f t="shared" si="179"/>
        <v>0</v>
      </c>
      <c r="FT141" s="23">
        <f t="shared" si="179"/>
        <v>1</v>
      </c>
      <c r="FU141" s="23">
        <f t="shared" si="179"/>
        <v>0</v>
      </c>
      <c r="FV141" s="23">
        <f t="shared" si="179"/>
        <v>0</v>
      </c>
      <c r="FW141" s="23" t="e">
        <f>IF(FW144&lt;&gt;"",FW144,IF(AND(OR(FW137=1,FW139="x",FW137=2),OR(#REF!=1,#REF!="x",#REF!=2)),1,IF(AND(FW139="p",OR(#REF!=1,#REF!="x",#REF!="p",#REF!=2)),"p",IF(AND(OR(FW137=1,FW139="x",FW139="p",FW137=2),#REF!="p"),1,IF(#REF!="a","a",0)))))</f>
        <v>#REF!</v>
      </c>
    </row>
    <row r="142" spans="1:179" ht="12" hidden="1" customHeight="1" x14ac:dyDescent="0.25">
      <c r="A142" s="12" t="s">
        <v>43</v>
      </c>
      <c r="B142" s="22" t="s">
        <v>12</v>
      </c>
      <c r="C142" s="23"/>
      <c r="D142" s="23"/>
      <c r="E142" s="23">
        <f t="shared" ref="E142:BP142" si="180">IF(OR(F137=1,F137=2,F139="x"),1,F139)</f>
        <v>0</v>
      </c>
      <c r="F142" s="23">
        <f t="shared" si="180"/>
        <v>0</v>
      </c>
      <c r="G142" s="23">
        <f t="shared" si="180"/>
        <v>0</v>
      </c>
      <c r="H142" s="23">
        <f t="shared" si="180"/>
        <v>1</v>
      </c>
      <c r="I142" s="23">
        <f t="shared" si="180"/>
        <v>1</v>
      </c>
      <c r="J142" s="23">
        <f t="shared" si="180"/>
        <v>1</v>
      </c>
      <c r="K142" s="23">
        <f t="shared" si="180"/>
        <v>1</v>
      </c>
      <c r="L142" s="23">
        <f t="shared" si="180"/>
        <v>1</v>
      </c>
      <c r="M142" s="23">
        <f t="shared" si="180"/>
        <v>1</v>
      </c>
      <c r="N142" s="23">
        <f t="shared" si="180"/>
        <v>1</v>
      </c>
      <c r="O142" s="23">
        <f t="shared" si="180"/>
        <v>1</v>
      </c>
      <c r="P142" s="23">
        <f t="shared" si="180"/>
        <v>0</v>
      </c>
      <c r="Q142" s="23">
        <f t="shared" si="180"/>
        <v>0</v>
      </c>
      <c r="R142" s="23">
        <f t="shared" si="180"/>
        <v>1</v>
      </c>
      <c r="S142" s="23">
        <f t="shared" si="180"/>
        <v>1</v>
      </c>
      <c r="T142" s="23">
        <f t="shared" si="180"/>
        <v>1</v>
      </c>
      <c r="U142" s="23">
        <f t="shared" si="180"/>
        <v>1</v>
      </c>
      <c r="V142" s="23">
        <f t="shared" si="180"/>
        <v>1</v>
      </c>
      <c r="W142" s="23">
        <f t="shared" si="180"/>
        <v>0</v>
      </c>
      <c r="X142" s="23">
        <f t="shared" si="180"/>
        <v>0</v>
      </c>
      <c r="Y142" s="23">
        <f t="shared" si="180"/>
        <v>1</v>
      </c>
      <c r="Z142" s="23">
        <f t="shared" si="180"/>
        <v>1</v>
      </c>
      <c r="AA142" s="23">
        <f t="shared" si="180"/>
        <v>1</v>
      </c>
      <c r="AB142" s="23">
        <f t="shared" si="180"/>
        <v>1</v>
      </c>
      <c r="AC142" s="23">
        <f t="shared" si="180"/>
        <v>1</v>
      </c>
      <c r="AD142" s="23">
        <f t="shared" si="180"/>
        <v>0</v>
      </c>
      <c r="AE142" s="23">
        <f t="shared" si="180"/>
        <v>0</v>
      </c>
      <c r="AF142" s="23">
        <f t="shared" si="180"/>
        <v>1</v>
      </c>
      <c r="AG142" s="23">
        <f t="shared" si="180"/>
        <v>1</v>
      </c>
      <c r="AH142" s="23">
        <f t="shared" si="180"/>
        <v>1</v>
      </c>
      <c r="AI142" s="23">
        <f t="shared" si="180"/>
        <v>1</v>
      </c>
      <c r="AJ142" s="23">
        <f t="shared" si="180"/>
        <v>1</v>
      </c>
      <c r="AK142" s="23">
        <f t="shared" si="180"/>
        <v>1</v>
      </c>
      <c r="AL142" s="23">
        <f t="shared" si="180"/>
        <v>1</v>
      </c>
      <c r="AM142" s="23">
        <f t="shared" si="180"/>
        <v>1</v>
      </c>
      <c r="AN142" s="23">
        <f t="shared" si="180"/>
        <v>1</v>
      </c>
      <c r="AO142" s="23">
        <f t="shared" si="180"/>
        <v>1</v>
      </c>
      <c r="AP142" s="23">
        <f t="shared" si="180"/>
        <v>1</v>
      </c>
      <c r="AQ142" s="23">
        <f t="shared" si="180"/>
        <v>1</v>
      </c>
      <c r="AR142" s="23">
        <f t="shared" si="180"/>
        <v>0</v>
      </c>
      <c r="AS142" s="23">
        <f t="shared" si="180"/>
        <v>0</v>
      </c>
      <c r="AT142" s="23">
        <f t="shared" si="180"/>
        <v>1</v>
      </c>
      <c r="AU142" s="23">
        <f t="shared" si="180"/>
        <v>1</v>
      </c>
      <c r="AV142" s="23">
        <f t="shared" si="180"/>
        <v>1</v>
      </c>
      <c r="AW142" s="23">
        <f t="shared" si="180"/>
        <v>1</v>
      </c>
      <c r="AX142" s="23">
        <f t="shared" si="180"/>
        <v>1</v>
      </c>
      <c r="AY142" s="23">
        <f t="shared" si="180"/>
        <v>0</v>
      </c>
      <c r="AZ142" s="23">
        <f t="shared" si="180"/>
        <v>0</v>
      </c>
      <c r="BA142" s="23">
        <f t="shared" si="180"/>
        <v>1</v>
      </c>
      <c r="BB142" s="23">
        <f t="shared" si="180"/>
        <v>1</v>
      </c>
      <c r="BC142" s="23">
        <f t="shared" si="180"/>
        <v>1</v>
      </c>
      <c r="BD142" s="23">
        <f t="shared" si="180"/>
        <v>1</v>
      </c>
      <c r="BE142" s="23">
        <f t="shared" si="180"/>
        <v>1</v>
      </c>
      <c r="BF142" s="23">
        <f t="shared" si="180"/>
        <v>0</v>
      </c>
      <c r="BG142" s="23">
        <f t="shared" si="180"/>
        <v>0</v>
      </c>
      <c r="BH142" s="23">
        <f t="shared" si="180"/>
        <v>1</v>
      </c>
      <c r="BI142" s="23">
        <f t="shared" si="180"/>
        <v>1</v>
      </c>
      <c r="BJ142" s="23">
        <f t="shared" si="180"/>
        <v>1</v>
      </c>
      <c r="BK142" s="23">
        <f t="shared" si="180"/>
        <v>1</v>
      </c>
      <c r="BL142" s="23">
        <f t="shared" si="180"/>
        <v>1</v>
      </c>
      <c r="BM142" s="23">
        <f t="shared" si="180"/>
        <v>1</v>
      </c>
      <c r="BN142" s="23">
        <f t="shared" si="180"/>
        <v>1</v>
      </c>
      <c r="BO142" s="23">
        <f t="shared" si="180"/>
        <v>1</v>
      </c>
      <c r="BP142" s="23">
        <f t="shared" si="180"/>
        <v>1</v>
      </c>
      <c r="BQ142" s="23">
        <f t="shared" ref="BQ142:CQ142" si="181">IF(OR(BR137=1,BR137=2,BR139="x"),1,BR139)</f>
        <v>1</v>
      </c>
      <c r="BR142" s="23">
        <f t="shared" si="181"/>
        <v>1</v>
      </c>
      <c r="BS142" s="23">
        <f t="shared" si="181"/>
        <v>1</v>
      </c>
      <c r="BT142" s="23">
        <f t="shared" si="181"/>
        <v>0</v>
      </c>
      <c r="BU142" s="23">
        <f t="shared" si="181"/>
        <v>0</v>
      </c>
      <c r="BV142" s="23">
        <f t="shared" si="181"/>
        <v>1</v>
      </c>
      <c r="BW142" s="23">
        <f t="shared" si="181"/>
        <v>1</v>
      </c>
      <c r="BX142" s="23">
        <f t="shared" si="181"/>
        <v>1</v>
      </c>
      <c r="BY142" s="23">
        <f t="shared" si="181"/>
        <v>1</v>
      </c>
      <c r="BZ142" s="23">
        <f t="shared" si="181"/>
        <v>1</v>
      </c>
      <c r="CA142" s="23">
        <f t="shared" si="181"/>
        <v>1</v>
      </c>
      <c r="CB142" s="23">
        <f t="shared" si="181"/>
        <v>1</v>
      </c>
      <c r="CC142" s="23">
        <f t="shared" si="181"/>
        <v>1</v>
      </c>
      <c r="CD142" s="23">
        <f t="shared" si="181"/>
        <v>0</v>
      </c>
      <c r="CE142" s="23">
        <f t="shared" si="181"/>
        <v>0</v>
      </c>
      <c r="CF142" s="23">
        <f t="shared" si="181"/>
        <v>0</v>
      </c>
      <c r="CG142" s="23">
        <f t="shared" si="181"/>
        <v>0</v>
      </c>
      <c r="CH142" s="23">
        <f t="shared" si="181"/>
        <v>0</v>
      </c>
      <c r="CI142" s="23">
        <f t="shared" si="181"/>
        <v>0</v>
      </c>
      <c r="CJ142" s="23">
        <f t="shared" si="181"/>
        <v>1</v>
      </c>
      <c r="CK142" s="23">
        <f t="shared" si="181"/>
        <v>1</v>
      </c>
      <c r="CL142" s="23">
        <f t="shared" si="181"/>
        <v>1</v>
      </c>
      <c r="CM142" s="23">
        <f t="shared" si="181"/>
        <v>1</v>
      </c>
      <c r="CN142" s="23">
        <f t="shared" si="181"/>
        <v>1</v>
      </c>
      <c r="CO142" s="23">
        <f t="shared" si="181"/>
        <v>0</v>
      </c>
      <c r="CP142" s="23">
        <f t="shared" si="181"/>
        <v>0</v>
      </c>
      <c r="CQ142" s="23">
        <f t="shared" si="181"/>
        <v>1</v>
      </c>
      <c r="CR142" s="23">
        <f>IF(OR(CS137=1,CS137=2,CS139="x"),1,0)</f>
        <v>1</v>
      </c>
      <c r="CS142" s="23">
        <f t="shared" ref="CS142:FD142" si="182">IF(OR(CT137=1,CT137=2,CT139="x"),1,0)</f>
        <v>1</v>
      </c>
      <c r="CT142" s="23">
        <f t="shared" si="182"/>
        <v>1</v>
      </c>
      <c r="CU142" s="23">
        <f t="shared" si="182"/>
        <v>1</v>
      </c>
      <c r="CV142" s="23">
        <f t="shared" si="182"/>
        <v>0</v>
      </c>
      <c r="CW142" s="23">
        <f t="shared" si="182"/>
        <v>0</v>
      </c>
      <c r="CX142" s="23">
        <f t="shared" si="182"/>
        <v>1</v>
      </c>
      <c r="CY142" s="23">
        <f t="shared" si="182"/>
        <v>1</v>
      </c>
      <c r="CZ142" s="23">
        <f t="shared" si="182"/>
        <v>1</v>
      </c>
      <c r="DA142" s="23">
        <f t="shared" si="182"/>
        <v>1</v>
      </c>
      <c r="DB142" s="23">
        <f t="shared" si="182"/>
        <v>1</v>
      </c>
      <c r="DC142" s="23">
        <f t="shared" si="182"/>
        <v>1</v>
      </c>
      <c r="DD142" s="23">
        <f t="shared" si="182"/>
        <v>1</v>
      </c>
      <c r="DE142" s="23">
        <f t="shared" si="182"/>
        <v>1</v>
      </c>
      <c r="DF142" s="23">
        <f t="shared" si="182"/>
        <v>1</v>
      </c>
      <c r="DG142" s="23">
        <f t="shared" si="182"/>
        <v>1</v>
      </c>
      <c r="DH142" s="23">
        <f t="shared" si="182"/>
        <v>1</v>
      </c>
      <c r="DI142" s="23">
        <f t="shared" si="182"/>
        <v>1</v>
      </c>
      <c r="DJ142" s="23">
        <f t="shared" si="182"/>
        <v>0</v>
      </c>
      <c r="DK142" s="23">
        <f t="shared" si="182"/>
        <v>0</v>
      </c>
      <c r="DL142" s="23">
        <f t="shared" si="182"/>
        <v>1</v>
      </c>
      <c r="DM142" s="23">
        <f t="shared" si="182"/>
        <v>1</v>
      </c>
      <c r="DN142" s="23">
        <f t="shared" si="182"/>
        <v>1</v>
      </c>
      <c r="DO142" s="23">
        <f t="shared" si="182"/>
        <v>1</v>
      </c>
      <c r="DP142" s="23">
        <f t="shared" si="182"/>
        <v>1</v>
      </c>
      <c r="DQ142" s="23">
        <f t="shared" si="182"/>
        <v>0</v>
      </c>
      <c r="DR142" s="23">
        <f t="shared" si="182"/>
        <v>0</v>
      </c>
      <c r="DS142" s="23">
        <f t="shared" si="182"/>
        <v>1</v>
      </c>
      <c r="DT142" s="23">
        <f t="shared" si="182"/>
        <v>1</v>
      </c>
      <c r="DU142" s="23">
        <f t="shared" si="182"/>
        <v>1</v>
      </c>
      <c r="DV142" s="23">
        <f t="shared" si="182"/>
        <v>1</v>
      </c>
      <c r="DW142" s="23">
        <f t="shared" si="182"/>
        <v>1</v>
      </c>
      <c r="DX142" s="23">
        <f t="shared" si="182"/>
        <v>0</v>
      </c>
      <c r="DY142" s="23">
        <f t="shared" si="182"/>
        <v>0</v>
      </c>
      <c r="DZ142" s="23">
        <f t="shared" si="182"/>
        <v>1</v>
      </c>
      <c r="EA142" s="23">
        <f t="shared" si="182"/>
        <v>1</v>
      </c>
      <c r="EB142" s="23">
        <f t="shared" si="182"/>
        <v>1</v>
      </c>
      <c r="EC142" s="23">
        <f t="shared" si="182"/>
        <v>1</v>
      </c>
      <c r="ED142" s="23">
        <f t="shared" si="182"/>
        <v>1</v>
      </c>
      <c r="EE142" s="23">
        <f t="shared" si="182"/>
        <v>1</v>
      </c>
      <c r="EF142" s="23">
        <f t="shared" si="182"/>
        <v>1</v>
      </c>
      <c r="EG142" s="23">
        <f t="shared" si="182"/>
        <v>1</v>
      </c>
      <c r="EH142" s="23">
        <f t="shared" si="182"/>
        <v>1</v>
      </c>
      <c r="EI142" s="23">
        <f t="shared" si="182"/>
        <v>1</v>
      </c>
      <c r="EJ142" s="23">
        <f t="shared" si="182"/>
        <v>1</v>
      </c>
      <c r="EK142" s="23">
        <f t="shared" si="182"/>
        <v>1</v>
      </c>
      <c r="EL142" s="23">
        <f t="shared" si="182"/>
        <v>0</v>
      </c>
      <c r="EM142" s="23">
        <f t="shared" si="182"/>
        <v>0</v>
      </c>
      <c r="EN142" s="23">
        <f t="shared" si="182"/>
        <v>1</v>
      </c>
      <c r="EO142" s="23">
        <f t="shared" si="182"/>
        <v>1</v>
      </c>
      <c r="EP142" s="23">
        <f t="shared" si="182"/>
        <v>1</v>
      </c>
      <c r="EQ142" s="23">
        <f t="shared" si="182"/>
        <v>1</v>
      </c>
      <c r="ER142" s="23">
        <f t="shared" si="182"/>
        <v>1</v>
      </c>
      <c r="ES142" s="23">
        <f t="shared" si="182"/>
        <v>0</v>
      </c>
      <c r="ET142" s="23">
        <f t="shared" si="182"/>
        <v>0</v>
      </c>
      <c r="EU142" s="23">
        <f t="shared" si="182"/>
        <v>1</v>
      </c>
      <c r="EV142" s="23">
        <f t="shared" si="182"/>
        <v>1</v>
      </c>
      <c r="EW142" s="23">
        <f t="shared" si="182"/>
        <v>1</v>
      </c>
      <c r="EX142" s="23">
        <f t="shared" si="182"/>
        <v>1</v>
      </c>
      <c r="EY142" s="23">
        <f t="shared" si="182"/>
        <v>1</v>
      </c>
      <c r="EZ142" s="23">
        <f t="shared" si="182"/>
        <v>1</v>
      </c>
      <c r="FA142" s="23">
        <f t="shared" si="182"/>
        <v>1</v>
      </c>
      <c r="FB142" s="23">
        <f t="shared" si="182"/>
        <v>1</v>
      </c>
      <c r="FC142" s="23">
        <f t="shared" si="182"/>
        <v>1</v>
      </c>
      <c r="FD142" s="23">
        <f t="shared" si="182"/>
        <v>1</v>
      </c>
      <c r="FE142" s="23">
        <f t="shared" ref="FE142:FV142" si="183">IF(OR(FF137=1,FF137=2,FF139="x"),1,0)</f>
        <v>0</v>
      </c>
      <c r="FF142" s="23">
        <f t="shared" si="183"/>
        <v>0</v>
      </c>
      <c r="FG142" s="23">
        <f t="shared" si="183"/>
        <v>0</v>
      </c>
      <c r="FH142" s="23">
        <f t="shared" si="183"/>
        <v>0</v>
      </c>
      <c r="FI142" s="23">
        <f t="shared" si="183"/>
        <v>0</v>
      </c>
      <c r="FJ142" s="23">
        <f t="shared" si="183"/>
        <v>0</v>
      </c>
      <c r="FK142" s="23">
        <f t="shared" si="183"/>
        <v>0</v>
      </c>
      <c r="FL142" s="23">
        <f t="shared" si="183"/>
        <v>0</v>
      </c>
      <c r="FM142" s="23">
        <f t="shared" si="183"/>
        <v>0</v>
      </c>
      <c r="FN142" s="23">
        <f t="shared" si="183"/>
        <v>0</v>
      </c>
      <c r="FO142" s="23">
        <f t="shared" si="183"/>
        <v>0</v>
      </c>
      <c r="FP142" s="23">
        <f t="shared" si="183"/>
        <v>0</v>
      </c>
      <c r="FQ142" s="23">
        <f t="shared" si="183"/>
        <v>0</v>
      </c>
      <c r="FR142" s="23">
        <f t="shared" si="183"/>
        <v>0</v>
      </c>
      <c r="FS142" s="23">
        <f t="shared" si="183"/>
        <v>1</v>
      </c>
      <c r="FT142" s="23">
        <f t="shared" si="183"/>
        <v>1</v>
      </c>
      <c r="FU142" s="23">
        <f t="shared" si="183"/>
        <v>0</v>
      </c>
      <c r="FV142" s="23">
        <f t="shared" si="183"/>
        <v>0</v>
      </c>
      <c r="FW142" s="23" t="e">
        <f>IF(OR(#REF!=1,#REF!=2,#REF!="x"),1,0)</f>
        <v>#REF!</v>
      </c>
    </row>
    <row r="143" spans="1:179" ht="12" hidden="1" customHeight="1" x14ac:dyDescent="0.25">
      <c r="A143" s="12" t="s">
        <v>43</v>
      </c>
      <c r="B143" s="22" t="s">
        <v>13</v>
      </c>
      <c r="C143" s="25"/>
      <c r="D143" s="25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 t="s">
        <v>26</v>
      </c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  <c r="AY143" s="26"/>
      <c r="AZ143" s="26"/>
      <c r="BA143" s="26"/>
      <c r="BB143" s="26"/>
      <c r="BC143" s="26"/>
      <c r="BD143" s="26"/>
      <c r="BE143" s="26"/>
      <c r="BF143" s="26"/>
      <c r="BG143" s="26"/>
      <c r="BH143" s="26"/>
      <c r="BI143" s="26"/>
      <c r="BJ143" s="26"/>
      <c r="BK143" s="26"/>
      <c r="BL143" s="26"/>
      <c r="BM143" s="26"/>
      <c r="BN143" s="26"/>
      <c r="BO143" s="26"/>
      <c r="BP143" s="26"/>
      <c r="BQ143" s="26" t="s">
        <v>26</v>
      </c>
      <c r="BR143" s="26"/>
      <c r="BS143" s="26"/>
      <c r="BT143" s="26"/>
      <c r="BU143" s="26"/>
      <c r="BV143" s="26"/>
      <c r="BW143" s="26"/>
      <c r="BX143" s="26" t="s">
        <v>26</v>
      </c>
      <c r="BY143" s="26"/>
      <c r="BZ143" s="26"/>
      <c r="CA143" s="26"/>
      <c r="CB143" s="26"/>
      <c r="CC143" s="26"/>
      <c r="CD143" s="26"/>
      <c r="CE143" s="26"/>
      <c r="CF143" s="26"/>
      <c r="CG143" s="26"/>
      <c r="CH143" s="26"/>
      <c r="CI143" s="26"/>
      <c r="CJ143" s="26"/>
      <c r="CK143" s="26"/>
      <c r="CL143" s="26"/>
      <c r="CM143" s="26"/>
      <c r="CN143" s="26"/>
      <c r="CO143" s="26"/>
      <c r="CP143" s="26"/>
      <c r="CQ143" s="26"/>
      <c r="CR143" s="26"/>
      <c r="CS143" s="26"/>
      <c r="CT143" s="26"/>
      <c r="CU143" s="26"/>
      <c r="CV143" s="26"/>
      <c r="CW143" s="26"/>
      <c r="CX143" s="26"/>
      <c r="CY143" s="26"/>
      <c r="CZ143" s="26"/>
      <c r="DA143" s="26"/>
      <c r="DB143" s="26"/>
      <c r="DC143" s="26"/>
      <c r="DD143" s="26"/>
      <c r="DE143" s="26"/>
      <c r="DF143" s="26"/>
      <c r="DG143" s="26"/>
      <c r="DH143" s="26"/>
      <c r="DI143" s="26"/>
      <c r="DJ143" s="26"/>
      <c r="DK143" s="26"/>
      <c r="DL143" s="26"/>
      <c r="DM143" s="26"/>
      <c r="DN143" s="26"/>
      <c r="DO143" s="26"/>
      <c r="DP143" s="26"/>
      <c r="DQ143" s="26"/>
      <c r="DR143" s="26"/>
      <c r="DS143" s="26"/>
      <c r="DT143" s="26"/>
      <c r="DU143" s="26"/>
      <c r="DV143" s="26"/>
      <c r="DW143" s="26"/>
      <c r="DX143" s="26"/>
      <c r="DY143" s="26"/>
      <c r="DZ143" s="26"/>
      <c r="EA143" s="26"/>
      <c r="EB143" s="26"/>
      <c r="EC143" s="26"/>
      <c r="ED143" s="26"/>
      <c r="EE143" s="26"/>
      <c r="EF143" s="26"/>
      <c r="EG143" s="26"/>
      <c r="EH143" s="26"/>
      <c r="EI143" s="26"/>
      <c r="EJ143" s="26"/>
      <c r="EK143" s="26"/>
      <c r="EL143" s="26"/>
      <c r="EM143" s="26"/>
      <c r="EN143" s="26"/>
      <c r="EO143" s="26"/>
      <c r="EP143" s="26"/>
      <c r="EQ143" s="26"/>
      <c r="ER143" s="26"/>
      <c r="ES143" s="26"/>
      <c r="ET143" s="26"/>
      <c r="EU143" s="26"/>
      <c r="EV143" s="26"/>
      <c r="EW143" s="26"/>
      <c r="EX143" s="26"/>
      <c r="EY143" s="26"/>
      <c r="EZ143" s="26"/>
      <c r="FA143" s="26"/>
      <c r="FB143" s="26" t="s">
        <v>40</v>
      </c>
      <c r="FC143" s="26"/>
      <c r="FD143" s="26"/>
      <c r="FE143" s="26" t="s">
        <v>21</v>
      </c>
      <c r="FF143" s="26"/>
      <c r="FG143" s="26"/>
      <c r="FH143" s="26"/>
      <c r="FI143" s="26"/>
      <c r="FJ143" s="26"/>
      <c r="FK143" s="26"/>
      <c r="FL143" s="26"/>
      <c r="FM143" s="26"/>
      <c r="FN143" s="26"/>
      <c r="FO143" s="26"/>
      <c r="FP143" s="26"/>
      <c r="FQ143" s="26"/>
      <c r="FR143" s="26"/>
      <c r="FS143" s="26"/>
      <c r="FT143" s="26"/>
      <c r="FU143" s="26"/>
      <c r="FV143" s="26"/>
      <c r="FW143" s="26"/>
    </row>
    <row r="144" spans="1:179" ht="12" hidden="1" customHeight="1" x14ac:dyDescent="0.25">
      <c r="A144" s="12" t="s">
        <v>43</v>
      </c>
      <c r="B144" s="28" t="s">
        <v>14</v>
      </c>
      <c r="C144" s="29"/>
      <c r="D144" s="29"/>
      <c r="E144" s="30"/>
      <c r="F144" s="30"/>
      <c r="G144" s="30"/>
      <c r="H144" s="30"/>
      <c r="I144" s="30"/>
      <c r="J144" s="30"/>
      <c r="K144" s="30"/>
      <c r="L144" s="38" t="s">
        <v>22</v>
      </c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 t="s">
        <v>22</v>
      </c>
      <c r="AH144" s="30"/>
      <c r="AI144" s="30"/>
      <c r="AJ144" s="30"/>
      <c r="AK144" s="30"/>
      <c r="AL144" s="30"/>
      <c r="AM144" s="30"/>
      <c r="AN144" s="30" t="s">
        <v>22</v>
      </c>
      <c r="AO144" s="30"/>
      <c r="AP144" s="30"/>
      <c r="AQ144" s="30"/>
      <c r="AR144" s="30"/>
      <c r="AS144" s="30"/>
      <c r="AT144" s="30"/>
      <c r="AU144" s="30" t="s">
        <v>22</v>
      </c>
      <c r="AV144" s="30"/>
      <c r="AW144" s="30"/>
      <c r="AX144" s="30"/>
      <c r="AY144" s="30"/>
      <c r="AZ144" s="30"/>
      <c r="BA144" s="30"/>
      <c r="BB144" s="30" t="s">
        <v>22</v>
      </c>
      <c r="BC144" s="30"/>
      <c r="BD144" s="30"/>
      <c r="BE144" s="30"/>
      <c r="BF144" s="30"/>
      <c r="BG144" s="30"/>
      <c r="BH144" s="30"/>
      <c r="BI144" s="30" t="s">
        <v>22</v>
      </c>
      <c r="BJ144" s="30"/>
      <c r="BK144" s="30"/>
      <c r="BL144" s="30"/>
      <c r="BM144" s="30"/>
      <c r="BN144" s="30"/>
      <c r="BO144" s="30"/>
      <c r="BP144" s="30" t="s">
        <v>22</v>
      </c>
      <c r="BQ144" s="30"/>
      <c r="BR144" s="30"/>
      <c r="BS144" s="30"/>
      <c r="BT144" s="30"/>
      <c r="BU144" s="30"/>
      <c r="BV144" s="30"/>
      <c r="BW144" s="30" t="s">
        <v>22</v>
      </c>
      <c r="BX144" s="30"/>
      <c r="BY144" s="30"/>
      <c r="BZ144" s="30"/>
      <c r="CA144" s="30"/>
      <c r="CB144" s="30"/>
      <c r="CC144" s="30"/>
      <c r="CD144" s="30"/>
      <c r="CE144" s="30"/>
      <c r="CF144" s="30"/>
      <c r="CG144" s="30"/>
      <c r="CH144" s="30"/>
      <c r="CI144" s="30"/>
      <c r="CJ144" s="30"/>
      <c r="CK144" s="30" t="s">
        <v>22</v>
      </c>
      <c r="CL144" s="30"/>
      <c r="CM144" s="30"/>
      <c r="CN144" s="30"/>
      <c r="CO144" s="30"/>
      <c r="CP144" s="30"/>
      <c r="CQ144" s="30"/>
      <c r="CR144" s="30" t="s">
        <v>22</v>
      </c>
      <c r="CS144" s="30"/>
      <c r="CT144" s="30"/>
      <c r="CU144" s="30"/>
      <c r="CV144" s="30"/>
      <c r="CW144" s="30"/>
      <c r="CX144" s="30"/>
      <c r="CY144" s="30" t="s">
        <v>22</v>
      </c>
      <c r="CZ144" s="30"/>
      <c r="DA144" s="30"/>
      <c r="DB144" s="30"/>
      <c r="DC144" s="30"/>
      <c r="DD144" s="30"/>
      <c r="DE144" s="30"/>
      <c r="DF144" s="30" t="s">
        <v>22</v>
      </c>
      <c r="DG144" s="30"/>
      <c r="DH144" s="30"/>
      <c r="DI144" s="30"/>
      <c r="DJ144" s="30"/>
      <c r="DK144" s="30"/>
      <c r="DL144" s="30"/>
      <c r="DM144" s="30" t="s">
        <v>22</v>
      </c>
      <c r="DN144" s="30"/>
      <c r="DO144" s="30"/>
      <c r="DP144" s="30"/>
      <c r="DQ144" s="30"/>
      <c r="DR144" s="30"/>
      <c r="DS144" s="30"/>
      <c r="DT144" s="30" t="s">
        <v>22</v>
      </c>
      <c r="DU144" s="30"/>
      <c r="DV144" s="30"/>
      <c r="DW144" s="30"/>
      <c r="DX144" s="30"/>
      <c r="DY144" s="30"/>
      <c r="DZ144" s="30"/>
      <c r="EA144" s="30" t="s">
        <v>22</v>
      </c>
      <c r="EB144" s="30"/>
      <c r="EC144" s="30"/>
      <c r="ED144" s="30"/>
      <c r="EE144" s="30"/>
      <c r="EF144" s="30"/>
      <c r="EG144" s="30"/>
      <c r="EH144" s="30" t="s">
        <v>22</v>
      </c>
      <c r="EI144" s="30"/>
      <c r="EJ144" s="30"/>
      <c r="EK144" s="30"/>
      <c r="EL144" s="30"/>
      <c r="EM144" s="30"/>
      <c r="EN144" s="30"/>
      <c r="EO144" s="30"/>
      <c r="EP144" s="30"/>
      <c r="EQ144" s="30"/>
      <c r="ER144" s="30" t="s">
        <v>22</v>
      </c>
      <c r="ES144" s="30"/>
      <c r="ET144" s="30"/>
      <c r="EU144" s="30"/>
      <c r="EV144" s="30"/>
      <c r="EW144" s="30"/>
      <c r="EX144" s="30" t="s">
        <v>22</v>
      </c>
      <c r="EY144" s="30"/>
      <c r="EZ144" s="30"/>
      <c r="FA144" s="30"/>
      <c r="FB144" s="30"/>
      <c r="FC144" s="30" t="s">
        <v>22</v>
      </c>
      <c r="FD144" s="30"/>
      <c r="FE144" s="30"/>
      <c r="FF144" s="30"/>
      <c r="FG144" s="30"/>
      <c r="FH144" s="30"/>
      <c r="FI144" s="30"/>
      <c r="FJ144" s="30"/>
      <c r="FK144" s="30"/>
      <c r="FL144" s="30"/>
      <c r="FM144" s="30"/>
      <c r="FN144" s="30"/>
      <c r="FO144" s="30"/>
      <c r="FP144" s="30"/>
      <c r="FQ144" s="30"/>
      <c r="FR144" s="30"/>
      <c r="FS144" s="30"/>
      <c r="FT144" s="30"/>
      <c r="FU144" s="30"/>
      <c r="FV144" s="30"/>
      <c r="FW144" s="30"/>
    </row>
    <row r="145" spans="1:179" ht="18.75" hidden="1" customHeight="1" x14ac:dyDescent="0.25">
      <c r="A145" s="6"/>
      <c r="B145" s="31"/>
      <c r="C145" s="8"/>
      <c r="D145" s="8"/>
      <c r="E145" s="43">
        <f>E55</f>
        <v>43458</v>
      </c>
      <c r="F145" s="43">
        <f t="shared" ref="F145:BQ145" si="184">F55</f>
        <v>43459</v>
      </c>
      <c r="G145" s="43">
        <f t="shared" si="184"/>
        <v>43460</v>
      </c>
      <c r="H145" s="43">
        <f t="shared" si="184"/>
        <v>43461</v>
      </c>
      <c r="I145" s="43">
        <f t="shared" si="184"/>
        <v>43462</v>
      </c>
      <c r="J145" s="44">
        <f t="shared" si="184"/>
        <v>43463</v>
      </c>
      <c r="K145" s="44">
        <f t="shared" si="184"/>
        <v>43464</v>
      </c>
      <c r="L145" s="43">
        <f t="shared" si="184"/>
        <v>43465</v>
      </c>
      <c r="M145" s="43">
        <f t="shared" si="184"/>
        <v>43466</v>
      </c>
      <c r="N145" s="43">
        <f t="shared" si="184"/>
        <v>43467</v>
      </c>
      <c r="O145" s="43">
        <f t="shared" si="184"/>
        <v>43468</v>
      </c>
      <c r="P145" s="43">
        <f t="shared" si="184"/>
        <v>43469</v>
      </c>
      <c r="Q145" s="44">
        <f t="shared" si="184"/>
        <v>43470</v>
      </c>
      <c r="R145" s="44">
        <f t="shared" si="184"/>
        <v>43471</v>
      </c>
      <c r="S145" s="43">
        <f t="shared" si="184"/>
        <v>43472</v>
      </c>
      <c r="T145" s="43">
        <f t="shared" si="184"/>
        <v>43473</v>
      </c>
      <c r="U145" s="43">
        <f t="shared" si="184"/>
        <v>43474</v>
      </c>
      <c r="V145" s="43">
        <f t="shared" si="184"/>
        <v>43475</v>
      </c>
      <c r="W145" s="43">
        <f t="shared" si="184"/>
        <v>43476</v>
      </c>
      <c r="X145" s="44">
        <f t="shared" si="184"/>
        <v>43477</v>
      </c>
      <c r="Y145" s="44">
        <f t="shared" si="184"/>
        <v>43478</v>
      </c>
      <c r="Z145" s="43">
        <f t="shared" si="184"/>
        <v>43479</v>
      </c>
      <c r="AA145" s="43">
        <f t="shared" si="184"/>
        <v>43480</v>
      </c>
      <c r="AB145" s="43">
        <f t="shared" si="184"/>
        <v>43481</v>
      </c>
      <c r="AC145" s="43">
        <f t="shared" si="184"/>
        <v>43482</v>
      </c>
      <c r="AD145" s="43">
        <f t="shared" si="184"/>
        <v>43483</v>
      </c>
      <c r="AE145" s="44">
        <f t="shared" si="184"/>
        <v>43484</v>
      </c>
      <c r="AF145" s="44">
        <f t="shared" si="184"/>
        <v>43485</v>
      </c>
      <c r="AG145" s="43">
        <f t="shared" si="184"/>
        <v>43486</v>
      </c>
      <c r="AH145" s="43">
        <f t="shared" si="184"/>
        <v>43487</v>
      </c>
      <c r="AI145" s="43">
        <f t="shared" si="184"/>
        <v>43488</v>
      </c>
      <c r="AJ145" s="43">
        <f t="shared" si="184"/>
        <v>43489</v>
      </c>
      <c r="AK145" s="43">
        <f t="shared" si="184"/>
        <v>43490</v>
      </c>
      <c r="AL145" s="44">
        <f t="shared" si="184"/>
        <v>43491</v>
      </c>
      <c r="AM145" s="44">
        <f t="shared" si="184"/>
        <v>43492</v>
      </c>
      <c r="AN145" s="43">
        <f t="shared" si="184"/>
        <v>43493</v>
      </c>
      <c r="AO145" s="43">
        <f t="shared" si="184"/>
        <v>43494</v>
      </c>
      <c r="AP145" s="43">
        <f t="shared" si="184"/>
        <v>43495</v>
      </c>
      <c r="AQ145" s="43">
        <f t="shared" si="184"/>
        <v>43496</v>
      </c>
      <c r="AR145" s="43">
        <f t="shared" si="184"/>
        <v>43497</v>
      </c>
      <c r="AS145" s="44">
        <f t="shared" si="184"/>
        <v>43498</v>
      </c>
      <c r="AT145" s="44">
        <f t="shared" si="184"/>
        <v>43499</v>
      </c>
      <c r="AU145" s="43">
        <f t="shared" si="184"/>
        <v>43500</v>
      </c>
      <c r="AV145" s="43">
        <f t="shared" si="184"/>
        <v>43501</v>
      </c>
      <c r="AW145" s="43">
        <f t="shared" si="184"/>
        <v>43502</v>
      </c>
      <c r="AX145" s="43">
        <f t="shared" si="184"/>
        <v>43503</v>
      </c>
      <c r="AY145" s="43">
        <f t="shared" si="184"/>
        <v>43504</v>
      </c>
      <c r="AZ145" s="44">
        <f t="shared" si="184"/>
        <v>43505</v>
      </c>
      <c r="BA145" s="44">
        <f t="shared" si="184"/>
        <v>43506</v>
      </c>
      <c r="BB145" s="43">
        <f t="shared" si="184"/>
        <v>43507</v>
      </c>
      <c r="BC145" s="43">
        <f t="shared" si="184"/>
        <v>43508</v>
      </c>
      <c r="BD145" s="43">
        <f t="shared" si="184"/>
        <v>43509</v>
      </c>
      <c r="BE145" s="43">
        <f t="shared" si="184"/>
        <v>43510</v>
      </c>
      <c r="BF145" s="43">
        <f t="shared" si="184"/>
        <v>43511</v>
      </c>
      <c r="BG145" s="44">
        <f t="shared" si="184"/>
        <v>43512</v>
      </c>
      <c r="BH145" s="44">
        <f t="shared" si="184"/>
        <v>43513</v>
      </c>
      <c r="BI145" s="43">
        <f t="shared" si="184"/>
        <v>43514</v>
      </c>
      <c r="BJ145" s="43">
        <f t="shared" si="184"/>
        <v>43515</v>
      </c>
      <c r="BK145" s="43">
        <f t="shared" si="184"/>
        <v>43516</v>
      </c>
      <c r="BL145" s="43">
        <f t="shared" si="184"/>
        <v>43517</v>
      </c>
      <c r="BM145" s="43">
        <f t="shared" si="184"/>
        <v>43518</v>
      </c>
      <c r="BN145" s="44">
        <f t="shared" si="184"/>
        <v>43519</v>
      </c>
      <c r="BO145" s="44">
        <f t="shared" si="184"/>
        <v>43520</v>
      </c>
      <c r="BP145" s="43">
        <f t="shared" si="184"/>
        <v>43521</v>
      </c>
      <c r="BQ145" s="43">
        <f t="shared" si="184"/>
        <v>43522</v>
      </c>
      <c r="BR145" s="43">
        <f t="shared" ref="BR145:EC145" si="185">BR55</f>
        <v>43523</v>
      </c>
      <c r="BS145" s="43">
        <f t="shared" si="185"/>
        <v>43524</v>
      </c>
      <c r="BT145" s="43">
        <f t="shared" si="185"/>
        <v>43525</v>
      </c>
      <c r="BU145" s="44">
        <f t="shared" si="185"/>
        <v>43526</v>
      </c>
      <c r="BV145" s="44">
        <f t="shared" si="185"/>
        <v>43527</v>
      </c>
      <c r="BW145" s="43">
        <f t="shared" si="185"/>
        <v>43528</v>
      </c>
      <c r="BX145" s="43">
        <f t="shared" si="185"/>
        <v>43529</v>
      </c>
      <c r="BY145" s="43">
        <f t="shared" si="185"/>
        <v>43530</v>
      </c>
      <c r="BZ145" s="43">
        <f t="shared" si="185"/>
        <v>43531</v>
      </c>
      <c r="CA145" s="43">
        <f t="shared" si="185"/>
        <v>43532</v>
      </c>
      <c r="CB145" s="44">
        <f t="shared" si="185"/>
        <v>43533</v>
      </c>
      <c r="CC145" s="44">
        <f t="shared" si="185"/>
        <v>43534</v>
      </c>
      <c r="CD145" s="43">
        <f t="shared" si="185"/>
        <v>43535</v>
      </c>
      <c r="CE145" s="43">
        <f t="shared" si="185"/>
        <v>43536</v>
      </c>
      <c r="CF145" s="43">
        <f t="shared" si="185"/>
        <v>43537</v>
      </c>
      <c r="CG145" s="43">
        <f t="shared" si="185"/>
        <v>43538</v>
      </c>
      <c r="CH145" s="43">
        <f t="shared" si="185"/>
        <v>43539</v>
      </c>
      <c r="CI145" s="44">
        <f t="shared" si="185"/>
        <v>43540</v>
      </c>
      <c r="CJ145" s="44">
        <f t="shared" si="185"/>
        <v>43541</v>
      </c>
      <c r="CK145" s="43">
        <f t="shared" si="185"/>
        <v>43542</v>
      </c>
      <c r="CL145" s="43">
        <f t="shared" si="185"/>
        <v>43543</v>
      </c>
      <c r="CM145" s="43">
        <f t="shared" si="185"/>
        <v>43544</v>
      </c>
      <c r="CN145" s="43">
        <f t="shared" si="185"/>
        <v>43545</v>
      </c>
      <c r="CO145" s="43">
        <f t="shared" si="185"/>
        <v>43546</v>
      </c>
      <c r="CP145" s="44">
        <f t="shared" si="185"/>
        <v>43547</v>
      </c>
      <c r="CQ145" s="44">
        <f t="shared" si="185"/>
        <v>43548</v>
      </c>
      <c r="CR145" s="43">
        <f t="shared" si="185"/>
        <v>43549</v>
      </c>
      <c r="CS145" s="43">
        <f t="shared" si="185"/>
        <v>43550</v>
      </c>
      <c r="CT145" s="43">
        <f t="shared" si="185"/>
        <v>43551</v>
      </c>
      <c r="CU145" s="43">
        <f t="shared" si="185"/>
        <v>43552</v>
      </c>
      <c r="CV145" s="43">
        <f t="shared" si="185"/>
        <v>43553</v>
      </c>
      <c r="CW145" s="44">
        <f t="shared" si="185"/>
        <v>43554</v>
      </c>
      <c r="CX145" s="44">
        <f t="shared" si="185"/>
        <v>43555</v>
      </c>
      <c r="CY145" s="43">
        <f t="shared" si="185"/>
        <v>43556</v>
      </c>
      <c r="CZ145" s="43">
        <f t="shared" si="185"/>
        <v>43557</v>
      </c>
      <c r="DA145" s="43">
        <f t="shared" si="185"/>
        <v>43558</v>
      </c>
      <c r="DB145" s="43">
        <f t="shared" si="185"/>
        <v>43559</v>
      </c>
      <c r="DC145" s="43">
        <f t="shared" si="185"/>
        <v>43560</v>
      </c>
      <c r="DD145" s="44">
        <f t="shared" si="185"/>
        <v>43561</v>
      </c>
      <c r="DE145" s="44">
        <f t="shared" si="185"/>
        <v>43562</v>
      </c>
      <c r="DF145" s="43">
        <f t="shared" si="185"/>
        <v>43563</v>
      </c>
      <c r="DG145" s="43">
        <f t="shared" si="185"/>
        <v>43564</v>
      </c>
      <c r="DH145" s="43">
        <f t="shared" si="185"/>
        <v>43565</v>
      </c>
      <c r="DI145" s="43">
        <f t="shared" si="185"/>
        <v>43566</v>
      </c>
      <c r="DJ145" s="43">
        <f t="shared" si="185"/>
        <v>43567</v>
      </c>
      <c r="DK145" s="44">
        <f t="shared" si="185"/>
        <v>43568</v>
      </c>
      <c r="DL145" s="44">
        <f t="shared" si="185"/>
        <v>43569</v>
      </c>
      <c r="DM145" s="43">
        <f t="shared" si="185"/>
        <v>43570</v>
      </c>
      <c r="DN145" s="43">
        <f t="shared" si="185"/>
        <v>43571</v>
      </c>
      <c r="DO145" s="43">
        <f t="shared" si="185"/>
        <v>43572</v>
      </c>
      <c r="DP145" s="43">
        <f t="shared" si="185"/>
        <v>43573</v>
      </c>
      <c r="DQ145" s="43">
        <f t="shared" si="185"/>
        <v>43574</v>
      </c>
      <c r="DR145" s="44">
        <f t="shared" si="185"/>
        <v>43575</v>
      </c>
      <c r="DS145" s="44">
        <f t="shared" si="185"/>
        <v>43576</v>
      </c>
      <c r="DT145" s="43">
        <f t="shared" si="185"/>
        <v>43577</v>
      </c>
      <c r="DU145" s="43">
        <f t="shared" si="185"/>
        <v>43578</v>
      </c>
      <c r="DV145" s="43">
        <f t="shared" si="185"/>
        <v>43579</v>
      </c>
      <c r="DW145" s="43">
        <f t="shared" si="185"/>
        <v>43580</v>
      </c>
      <c r="DX145" s="43">
        <f t="shared" si="185"/>
        <v>43581</v>
      </c>
      <c r="DY145" s="44">
        <f t="shared" si="185"/>
        <v>43582</v>
      </c>
      <c r="DZ145" s="44">
        <f t="shared" si="185"/>
        <v>43583</v>
      </c>
      <c r="EA145" s="43">
        <f t="shared" si="185"/>
        <v>43584</v>
      </c>
      <c r="EB145" s="43">
        <f t="shared" si="185"/>
        <v>43585</v>
      </c>
      <c r="EC145" s="43">
        <f t="shared" si="185"/>
        <v>43586</v>
      </c>
      <c r="ED145" s="43">
        <f t="shared" ref="ED145:FW145" si="186">ED55</f>
        <v>43587</v>
      </c>
      <c r="EE145" s="43">
        <f t="shared" si="186"/>
        <v>43588</v>
      </c>
      <c r="EF145" s="44">
        <f t="shared" si="186"/>
        <v>43589</v>
      </c>
      <c r="EG145" s="44">
        <f t="shared" si="186"/>
        <v>43590</v>
      </c>
      <c r="EH145" s="43">
        <f t="shared" si="186"/>
        <v>43591</v>
      </c>
      <c r="EI145" s="43">
        <f t="shared" si="186"/>
        <v>43592</v>
      </c>
      <c r="EJ145" s="43">
        <f t="shared" si="186"/>
        <v>43593</v>
      </c>
      <c r="EK145" s="43">
        <f t="shared" si="186"/>
        <v>43594</v>
      </c>
      <c r="EL145" s="43">
        <f t="shared" si="186"/>
        <v>43595</v>
      </c>
      <c r="EM145" s="44">
        <f t="shared" si="186"/>
        <v>43596</v>
      </c>
      <c r="EN145" s="44">
        <f t="shared" si="186"/>
        <v>43597</v>
      </c>
      <c r="EO145" s="43">
        <f t="shared" si="186"/>
        <v>43598</v>
      </c>
      <c r="EP145" s="43">
        <f t="shared" si="186"/>
        <v>43599</v>
      </c>
      <c r="EQ145" s="43">
        <f t="shared" si="186"/>
        <v>43600</v>
      </c>
      <c r="ER145" s="43">
        <f t="shared" si="186"/>
        <v>43601</v>
      </c>
      <c r="ES145" s="43">
        <f t="shared" si="186"/>
        <v>43602</v>
      </c>
      <c r="ET145" s="44">
        <f t="shared" si="186"/>
        <v>43603</v>
      </c>
      <c r="EU145" s="44">
        <f t="shared" si="186"/>
        <v>43604</v>
      </c>
      <c r="EV145" s="43">
        <f t="shared" si="186"/>
        <v>43605</v>
      </c>
      <c r="EW145" s="43">
        <f t="shared" si="186"/>
        <v>43606</v>
      </c>
      <c r="EX145" s="43">
        <f t="shared" si="186"/>
        <v>43607</v>
      </c>
      <c r="EY145" s="43">
        <f t="shared" si="186"/>
        <v>43608</v>
      </c>
      <c r="EZ145" s="43">
        <f t="shared" si="186"/>
        <v>43609</v>
      </c>
      <c r="FA145" s="44">
        <f t="shared" si="186"/>
        <v>43610</v>
      </c>
      <c r="FB145" s="44">
        <f t="shared" si="186"/>
        <v>43611</v>
      </c>
      <c r="FC145" s="43">
        <f t="shared" si="186"/>
        <v>43612</v>
      </c>
      <c r="FD145" s="43">
        <f t="shared" si="186"/>
        <v>43613</v>
      </c>
      <c r="FE145" s="43">
        <f t="shared" si="186"/>
        <v>43614</v>
      </c>
      <c r="FF145" s="43">
        <f t="shared" si="186"/>
        <v>43615</v>
      </c>
      <c r="FG145" s="43">
        <f t="shared" si="186"/>
        <v>43616</v>
      </c>
      <c r="FH145" s="44">
        <f t="shared" si="186"/>
        <v>43617</v>
      </c>
      <c r="FI145" s="44">
        <f t="shared" si="186"/>
        <v>43618</v>
      </c>
      <c r="FJ145" s="43">
        <f t="shared" si="186"/>
        <v>43619</v>
      </c>
      <c r="FK145" s="43">
        <f t="shared" si="186"/>
        <v>43620</v>
      </c>
      <c r="FL145" s="43">
        <f t="shared" si="186"/>
        <v>43621</v>
      </c>
      <c r="FM145" s="43">
        <f t="shared" si="186"/>
        <v>43622</v>
      </c>
      <c r="FN145" s="43">
        <f t="shared" si="186"/>
        <v>43623</v>
      </c>
      <c r="FO145" s="44">
        <f t="shared" si="186"/>
        <v>43624</v>
      </c>
      <c r="FP145" s="44">
        <f t="shared" si="186"/>
        <v>43625</v>
      </c>
      <c r="FQ145" s="43">
        <f t="shared" si="186"/>
        <v>43626</v>
      </c>
      <c r="FR145" s="43">
        <f t="shared" si="186"/>
        <v>43627</v>
      </c>
      <c r="FS145" s="43">
        <f t="shared" si="186"/>
        <v>43628</v>
      </c>
      <c r="FT145" s="43">
        <f t="shared" si="186"/>
        <v>43629</v>
      </c>
      <c r="FU145" s="43">
        <f t="shared" si="186"/>
        <v>43630</v>
      </c>
      <c r="FV145" s="44">
        <f t="shared" si="186"/>
        <v>43631</v>
      </c>
      <c r="FW145" s="44">
        <f t="shared" si="186"/>
        <v>43632</v>
      </c>
    </row>
    <row r="146" spans="1:179" ht="9.9499999999999993" customHeight="1" thickTop="1" x14ac:dyDescent="0.25">
      <c r="A146" s="12" t="s">
        <v>44</v>
      </c>
      <c r="B146" s="88" t="s">
        <v>44</v>
      </c>
      <c r="C146" s="35"/>
      <c r="D146" s="35"/>
      <c r="E146" s="41">
        <f>INDEX('[1]2019'!$M$7:$NZ$33,MATCH($B$146,'[1]2019'!$C$7:$C$33,0),MATCH(E118,'[1]2019'!$M$5:$NZ$5))</f>
        <v>0</v>
      </c>
      <c r="F146" s="41">
        <f>INDEX('[1]2019'!$M$7:$NZ$33,MATCH($B$146,'[1]2019'!$C$7:$C$33,0),MATCH(F118,'[1]2019'!$M$5:$NZ$5))</f>
        <v>5</v>
      </c>
      <c r="G146" s="41">
        <f>INDEX('[1]2019'!$M$7:$NZ$33,MATCH($B$146,'[1]2019'!$C$7:$C$33,0),MATCH(G118,'[1]2019'!$M$5:$NZ$5))</f>
        <v>0</v>
      </c>
      <c r="H146" s="41">
        <f>INDEX('[1]2019'!$M$7:$NZ$33,MATCH($B$146,'[1]2019'!$C$7:$C$33,0),MATCH(H118,'[1]2019'!$M$5:$NZ$5))</f>
        <v>0</v>
      </c>
      <c r="I146" s="41">
        <f>INDEX('[1]2019'!$M$7:$NZ$33,MATCH($B$146,'[1]2019'!$C$7:$C$33,0),MATCH(I118,'[1]2019'!$M$5:$NZ$5))</f>
        <v>2</v>
      </c>
      <c r="J146" s="41">
        <f>INDEX('[1]2019'!$M$7:$NZ$33,MATCH($B$146,'[1]2019'!$C$7:$C$33,0),MATCH(J118,'[1]2019'!$M$5:$NZ$5))</f>
        <v>2</v>
      </c>
      <c r="K146" s="41">
        <f>INDEX('[1]2019'!$M$7:$NZ$33,MATCH($B$146,'[1]2019'!$C$7:$C$33,0),MATCH(K118,'[1]2019'!$M$5:$NZ$5))</f>
        <v>2</v>
      </c>
      <c r="L146" s="41">
        <f>INDEX('[1]2019'!$M$7:$NZ$33,MATCH($B$146,'[1]2019'!$C$7:$C$33,0),MATCH(L118,'[1]2019'!$M$5:$NZ$5))</f>
        <v>2</v>
      </c>
      <c r="M146" s="41">
        <f>INDEX('[1]2019'!$M$7:$NZ$33,MATCH($B$146,'[1]2019'!$C$7:$C$33,0),MATCH(M118,'[1]2019'!$M$5:$NZ$5))</f>
        <v>2</v>
      </c>
      <c r="N146" s="41">
        <f>INDEX('[1]2019'!$M$7:$NZ$33,MATCH($B$146,'[1]2019'!$C$7:$C$33,0),MATCH(N118,'[1]2019'!$M$5:$NZ$5))</f>
        <v>0</v>
      </c>
      <c r="O146" s="41">
        <f>INDEX('[1]2019'!$M$7:$NZ$33,MATCH($B$146,'[1]2019'!$C$7:$C$33,0),MATCH(O118,'[1]2019'!$M$5:$NZ$5))</f>
        <v>1</v>
      </c>
      <c r="P146" s="41">
        <f>INDEX('[1]2019'!$M$7:$NZ$33,MATCH($B$146,'[1]2019'!$C$7:$C$33,0),MATCH(P118,'[1]2019'!$M$5:$NZ$5))</f>
        <v>1</v>
      </c>
      <c r="Q146" s="41">
        <f>INDEX('[1]2019'!$M$7:$NZ$33,MATCH($B$146,'[1]2019'!$C$7:$C$33,0),MATCH(Q118,'[1]2019'!$M$5:$NZ$5))</f>
        <v>0</v>
      </c>
      <c r="R146" s="41">
        <f>INDEX('[1]2019'!$M$7:$NZ$33,MATCH($B$146,'[1]2019'!$C$7:$C$33,0),MATCH(R118,'[1]2019'!$M$5:$NZ$5))</f>
        <v>0</v>
      </c>
      <c r="S146" s="41">
        <f>INDEX('[1]2019'!$M$7:$NZ$33,MATCH($B$146,'[1]2019'!$C$7:$C$33,0),MATCH(S118,'[1]2019'!$M$5:$NZ$5))</f>
        <v>2</v>
      </c>
      <c r="T146" s="41">
        <f>INDEX('[1]2019'!$M$7:$NZ$33,MATCH($B$146,'[1]2019'!$C$7:$C$33,0),MATCH(T118,'[1]2019'!$M$5:$NZ$5))</f>
        <v>2</v>
      </c>
      <c r="U146" s="41">
        <f>INDEX('[1]2019'!$M$7:$NZ$33,MATCH($B$146,'[1]2019'!$C$7:$C$33,0),MATCH(U118,'[1]2019'!$M$5:$NZ$5))</f>
        <v>0</v>
      </c>
      <c r="V146" s="41">
        <f>INDEX('[1]2019'!$M$7:$NZ$33,MATCH($B$146,'[1]2019'!$C$7:$C$33,0),MATCH(V118,'[1]2019'!$M$5:$NZ$5))</f>
        <v>0</v>
      </c>
      <c r="W146" s="41">
        <f>INDEX('[1]2019'!$M$7:$NZ$33,MATCH($B$146,'[1]2019'!$C$7:$C$33,0),MATCH(W118,'[1]2019'!$M$5:$NZ$5))</f>
        <v>2</v>
      </c>
      <c r="X146" s="41">
        <f>INDEX('[1]2019'!$M$7:$NZ$33,MATCH($B$146,'[1]2019'!$C$7:$C$33,0),MATCH(X118,'[1]2019'!$M$5:$NZ$5))</f>
        <v>2</v>
      </c>
      <c r="Y146" s="41">
        <f>INDEX('[1]2019'!$M$7:$NZ$33,MATCH($B$146,'[1]2019'!$C$7:$C$33,0),MATCH(Y118,'[1]2019'!$M$5:$NZ$5))</f>
        <v>2</v>
      </c>
      <c r="Z146" s="41">
        <f>INDEX('[1]2019'!$M$7:$NZ$33,MATCH($B$146,'[1]2019'!$C$7:$C$33,0),MATCH(Z118,'[1]2019'!$M$5:$NZ$5))</f>
        <v>3</v>
      </c>
      <c r="AA146" s="41">
        <f>INDEX('[1]2019'!$M$7:$NZ$33,MATCH($B$146,'[1]2019'!$C$7:$C$33,0),MATCH(AA118,'[1]2019'!$M$5:$NZ$5))</f>
        <v>3</v>
      </c>
      <c r="AB146" s="41">
        <f>INDEX('[1]2019'!$M$7:$NZ$33,MATCH($B$146,'[1]2019'!$C$7:$C$33,0),MATCH(AB118,'[1]2019'!$M$5:$NZ$5))</f>
        <v>3</v>
      </c>
      <c r="AC146" s="41">
        <f>INDEX('[1]2019'!$M$7:$NZ$33,MATCH($B$146,'[1]2019'!$C$7:$C$33,0),MATCH(AC118,'[1]2019'!$M$5:$NZ$5))</f>
        <v>3</v>
      </c>
      <c r="AD146" s="41">
        <f>INDEX('[1]2019'!$M$7:$NZ$33,MATCH($B$146,'[1]2019'!$C$7:$C$33,0),MATCH(AD118,'[1]2019'!$M$5:$NZ$5))</f>
        <v>3</v>
      </c>
      <c r="AE146" s="41">
        <f>INDEX('[1]2019'!$M$7:$NZ$33,MATCH($B$146,'[1]2019'!$C$7:$C$33,0),MATCH(AE118,'[1]2019'!$M$5:$NZ$5))</f>
        <v>0</v>
      </c>
      <c r="AF146" s="41">
        <f>INDEX('[1]2019'!$M$7:$NZ$33,MATCH($B$146,'[1]2019'!$C$7:$C$33,0),MATCH(AF118,'[1]2019'!$M$5:$NZ$5))</f>
        <v>0</v>
      </c>
      <c r="AG146" s="41">
        <f>INDEX('[1]2019'!$M$7:$NZ$33,MATCH($B$146,'[1]2019'!$C$7:$C$33,0),MATCH(AG118,'[1]2019'!$M$5:$NZ$5))</f>
        <v>1</v>
      </c>
      <c r="AH146" s="41">
        <f>INDEX('[1]2019'!$M$7:$NZ$33,MATCH($B$146,'[1]2019'!$C$7:$C$33,0),MATCH(AH118,'[1]2019'!$M$5:$NZ$5))</f>
        <v>1</v>
      </c>
      <c r="AI146" s="41">
        <f>INDEX('[1]2019'!$M$7:$NZ$33,MATCH($B$146,'[1]2019'!$C$7:$C$33,0),MATCH(AI118,'[1]2019'!$M$5:$NZ$5))</f>
        <v>2</v>
      </c>
      <c r="AJ146" s="41">
        <f>INDEX('[1]2019'!$M$7:$NZ$33,MATCH($B$146,'[1]2019'!$C$7:$C$33,0),MATCH(AJ118,'[1]2019'!$M$5:$NZ$5))</f>
        <v>2</v>
      </c>
      <c r="AK146" s="41">
        <f>INDEX('[1]2019'!$M$7:$NZ$33,MATCH($B$146,'[1]2019'!$C$7:$C$33,0),MATCH(AK118,'[1]2019'!$M$5:$NZ$5))</f>
        <v>3</v>
      </c>
      <c r="AL146" s="41">
        <f>INDEX('[1]2019'!$M$7:$NZ$33,MATCH($B$146,'[1]2019'!$C$7:$C$33,0),MATCH(AL118,'[1]2019'!$M$5:$NZ$5))</f>
        <v>0</v>
      </c>
      <c r="AM146" s="41">
        <f>INDEX('[1]2019'!$M$7:$NZ$33,MATCH($B$146,'[1]2019'!$C$7:$C$33,0),MATCH(AM118,'[1]2019'!$M$5:$NZ$5))</f>
        <v>0</v>
      </c>
      <c r="AN146" s="41">
        <f>INDEX('[1]2019'!$M$7:$NZ$33,MATCH($B$146,'[1]2019'!$C$7:$C$33,0),MATCH(AN118,'[1]2019'!$M$5:$NZ$5))</f>
        <v>2</v>
      </c>
      <c r="AO146" s="41">
        <f>INDEX('[1]2019'!$M$7:$NZ$33,MATCH($B$146,'[1]2019'!$C$7:$C$33,0),MATCH(AO118,'[1]2019'!$M$5:$NZ$5))</f>
        <v>2</v>
      </c>
      <c r="AP146" s="41">
        <f>INDEX('[1]2019'!$M$7:$NZ$33,MATCH($B$146,'[1]2019'!$C$7:$C$33,0),MATCH(AP118,'[1]2019'!$M$5:$NZ$5))</f>
        <v>2</v>
      </c>
      <c r="AQ146" s="41">
        <f>INDEX('[1]2019'!$M$7:$NZ$33,MATCH($B$146,'[1]2019'!$C$7:$C$33,0),MATCH(AQ118,'[1]2019'!$M$5:$NZ$5))</f>
        <v>2</v>
      </c>
      <c r="AR146" s="41">
        <f>INDEX('[1]2019'!$M$7:$NZ$33,MATCH($B$146,'[1]2019'!$C$7:$C$33,0),MATCH(AR118,'[1]2019'!$M$5:$NZ$5))</f>
        <v>2</v>
      </c>
      <c r="AS146" s="41">
        <f>INDEX('[1]2019'!$M$7:$NZ$33,MATCH($B$146,'[1]2019'!$C$7:$C$33,0),MATCH(AS118,'[1]2019'!$M$5:$NZ$5))</f>
        <v>0</v>
      </c>
      <c r="AT146" s="41">
        <f>INDEX('[1]2019'!$M$7:$NZ$33,MATCH($B$146,'[1]2019'!$C$7:$C$33,0),MATCH(AT118,'[1]2019'!$M$5:$NZ$5))</f>
        <v>0</v>
      </c>
      <c r="AU146" s="41">
        <f>INDEX('[1]2019'!$M$7:$NZ$33,MATCH($B$146,'[1]2019'!$C$7:$C$33,0),MATCH(AU118,'[1]2019'!$M$5:$NZ$5))</f>
        <v>0</v>
      </c>
      <c r="AV146" s="41">
        <f>INDEX('[1]2019'!$M$7:$NZ$33,MATCH($B$146,'[1]2019'!$C$7:$C$33,0),MATCH(AV118,'[1]2019'!$M$5:$NZ$5))</f>
        <v>0</v>
      </c>
      <c r="AW146" s="41">
        <f>INDEX('[1]2019'!$M$7:$NZ$33,MATCH($B$146,'[1]2019'!$C$7:$C$33,0),MATCH(AW118,'[1]2019'!$M$5:$NZ$5))</f>
        <v>2</v>
      </c>
      <c r="AX146" s="41">
        <f>INDEX('[1]2019'!$M$7:$NZ$33,MATCH($B$146,'[1]2019'!$C$7:$C$33,0),MATCH(AX118,'[1]2019'!$M$5:$NZ$5))</f>
        <v>2</v>
      </c>
      <c r="AY146" s="41">
        <f>INDEX('[1]2019'!$M$7:$NZ$33,MATCH($B$146,'[1]2019'!$C$7:$C$33,0),MATCH(AY118,'[1]2019'!$M$5:$NZ$5))</f>
        <v>2</v>
      </c>
      <c r="AZ146" s="41">
        <f>INDEX('[1]2019'!$M$7:$NZ$33,MATCH($B$146,'[1]2019'!$C$7:$C$33,0),MATCH(AZ118,'[1]2019'!$M$5:$NZ$5))</f>
        <v>2</v>
      </c>
      <c r="BA146" s="41">
        <f>INDEX('[1]2019'!$M$7:$NZ$33,MATCH($B$146,'[1]2019'!$C$7:$C$33,0),MATCH(BA118,'[1]2019'!$M$5:$NZ$5))</f>
        <v>2</v>
      </c>
      <c r="BB146" s="41">
        <f>INDEX('[1]2019'!$M$7:$NZ$33,MATCH($B$146,'[1]2019'!$C$7:$C$33,0),MATCH(BB118,'[1]2019'!$M$5:$NZ$5))</f>
        <v>0</v>
      </c>
      <c r="BC146" s="41">
        <f>INDEX('[1]2019'!$M$7:$NZ$33,MATCH($B$146,'[1]2019'!$C$7:$C$33,0),MATCH(BC118,'[1]2019'!$M$5:$NZ$5))</f>
        <v>1</v>
      </c>
      <c r="BD146" s="41">
        <f>INDEX('[1]2019'!$M$7:$NZ$33,MATCH($B$146,'[1]2019'!$C$7:$C$33,0),MATCH(BD118,'[1]2019'!$M$5:$NZ$5))</f>
        <v>1</v>
      </c>
      <c r="BE146" s="41">
        <f>INDEX('[1]2019'!$M$7:$NZ$33,MATCH($B$146,'[1]2019'!$C$7:$C$33,0),MATCH(BE118,'[1]2019'!$M$5:$NZ$5))</f>
        <v>1</v>
      </c>
      <c r="BF146" s="41">
        <f>INDEX('[1]2019'!$M$7:$NZ$33,MATCH($B$146,'[1]2019'!$C$7:$C$33,0),MATCH(BF118,'[1]2019'!$M$5:$NZ$5))</f>
        <v>1</v>
      </c>
      <c r="BG146" s="41">
        <f>INDEX('[1]2019'!$M$7:$NZ$33,MATCH($B$146,'[1]2019'!$C$7:$C$33,0),MATCH(BG118,'[1]2019'!$M$5:$NZ$5))</f>
        <v>0</v>
      </c>
      <c r="BH146" s="41">
        <f>INDEX('[1]2019'!$M$7:$NZ$33,MATCH($B$146,'[1]2019'!$C$7:$C$33,0),MATCH(BH118,'[1]2019'!$M$5:$NZ$5))</f>
        <v>0</v>
      </c>
      <c r="BI146" s="41">
        <f>INDEX('[1]2019'!$M$7:$NZ$33,MATCH($B$146,'[1]2019'!$C$7:$C$33,0),MATCH(BI118,'[1]2019'!$M$5:$NZ$5))</f>
        <v>2</v>
      </c>
      <c r="BJ146" s="41">
        <f>INDEX('[1]2019'!$M$7:$NZ$33,MATCH($B$146,'[1]2019'!$C$7:$C$33,0),MATCH(BJ118,'[1]2019'!$M$5:$NZ$5))</f>
        <v>2</v>
      </c>
      <c r="BK146" s="41">
        <f>INDEX('[1]2019'!$M$7:$NZ$33,MATCH($B$146,'[1]2019'!$C$7:$C$33,0),MATCH(BK118,'[1]2019'!$M$5:$NZ$5))</f>
        <v>2</v>
      </c>
      <c r="BL146" s="41">
        <f>INDEX('[1]2019'!$M$7:$NZ$33,MATCH($B$146,'[1]2019'!$C$7:$C$33,0),MATCH(BL118,'[1]2019'!$M$5:$NZ$5))</f>
        <v>2</v>
      </c>
      <c r="BM146" s="41">
        <f>INDEX('[1]2019'!$M$7:$NZ$33,MATCH($B$146,'[1]2019'!$C$7:$C$33,0),MATCH(BM118,'[1]2019'!$M$5:$NZ$5))</f>
        <v>2</v>
      </c>
      <c r="BN146" s="41">
        <f>INDEX('[1]2019'!$M$7:$NZ$33,MATCH($B$146,'[1]2019'!$C$7:$C$33,0),MATCH(BN118,'[1]2019'!$M$5:$NZ$5))</f>
        <v>0</v>
      </c>
      <c r="BO146" s="41">
        <f>INDEX('[1]2019'!$M$7:$NZ$33,MATCH($B$146,'[1]2019'!$C$7:$C$33,0),MATCH(BO118,'[1]2019'!$M$5:$NZ$5))</f>
        <v>0</v>
      </c>
      <c r="BP146" s="41">
        <f>INDEX('[1]2019'!$M$7:$NZ$33,MATCH($B$146,'[1]2019'!$C$7:$C$33,0),MATCH(BP118,'[1]2019'!$M$5:$NZ$5))</f>
        <v>4</v>
      </c>
      <c r="BQ146" s="41">
        <f>INDEX('[1]2019'!$M$7:$NZ$33,MATCH($B$146,'[1]2019'!$C$7:$C$33,0),MATCH(BQ118,'[1]2019'!$M$5:$NZ$5))</f>
        <v>4</v>
      </c>
      <c r="BR146" s="41">
        <f>INDEX('[1]2019'!$M$7:$NZ$33,MATCH($B$146,'[1]2019'!$C$7:$C$33,0),MATCH(BR118,'[1]2019'!$M$5:$NZ$5))</f>
        <v>4</v>
      </c>
      <c r="BS146" s="41">
        <f>INDEX('[1]2019'!$M$7:$NZ$33,MATCH($B$146,'[1]2019'!$C$7:$C$33,0),MATCH(BS118,'[1]2019'!$M$5:$NZ$5))</f>
        <v>4</v>
      </c>
      <c r="BT146" s="41">
        <f>INDEX('[1]2019'!$M$7:$NZ$33,MATCH($B$146,'[1]2019'!$C$7:$C$33,0),MATCH(BT118,'[1]2019'!$M$5:$NZ$5))</f>
        <v>4</v>
      </c>
      <c r="BU146" s="41">
        <f>INDEX('[1]2019'!$M$7:$NZ$33,MATCH($B$146,'[1]2019'!$C$7:$C$33,0),MATCH(BU118,'[1]2019'!$M$5:$NZ$5))</f>
        <v>0</v>
      </c>
      <c r="BV146" s="41">
        <f>INDEX('[1]2019'!$M$7:$NZ$33,MATCH($B$146,'[1]2019'!$C$7:$C$33,0),MATCH(BV118,'[1]2019'!$M$5:$NZ$5))</f>
        <v>0</v>
      </c>
      <c r="BW146" s="41">
        <f>INDEX('[1]2019'!$M$7:$NZ$33,MATCH($B$146,'[1]2019'!$C$7:$C$33,0),MATCH(BW118,'[1]2019'!$M$5:$NZ$5))</f>
        <v>2</v>
      </c>
      <c r="BX146" s="41">
        <f>INDEX('[1]2019'!$M$7:$NZ$33,MATCH($B$146,'[1]2019'!$C$7:$C$33,0),MATCH(BX118,'[1]2019'!$M$5:$NZ$5))</f>
        <v>2</v>
      </c>
      <c r="BY146" s="41">
        <f>INDEX('[1]2019'!$M$7:$NZ$33,MATCH($B$146,'[1]2019'!$C$7:$C$33,0),MATCH(BY118,'[1]2019'!$M$5:$NZ$5))</f>
        <v>2</v>
      </c>
      <c r="BZ146" s="41">
        <f>INDEX('[1]2019'!$M$7:$NZ$33,MATCH($B$146,'[1]2019'!$C$7:$C$33,0),MATCH(BZ118,'[1]2019'!$M$5:$NZ$5))</f>
        <v>2</v>
      </c>
      <c r="CA146" s="41">
        <f>INDEX('[1]2019'!$M$7:$NZ$33,MATCH($B$146,'[1]2019'!$C$7:$C$33,0),MATCH(CA118,'[1]2019'!$M$5:$NZ$5))</f>
        <v>2</v>
      </c>
      <c r="CB146" s="41">
        <f>INDEX('[1]2019'!$M$7:$NZ$33,MATCH($B$146,'[1]2019'!$C$7:$C$33,0),MATCH(CB118,'[1]2019'!$M$5:$NZ$5))</f>
        <v>0</v>
      </c>
      <c r="CC146" s="41">
        <f>INDEX('[1]2019'!$M$7:$NZ$33,MATCH($B$146,'[1]2019'!$C$7:$C$33,0),MATCH(CC118,'[1]2019'!$M$5:$NZ$5))</f>
        <v>0</v>
      </c>
      <c r="CD146" s="41">
        <f>INDEX('[1]2019'!$M$7:$NZ$33,MATCH($B$146,'[1]2019'!$C$7:$C$33,0),MATCH(CD118,'[1]2019'!$M$5:$NZ$5))</f>
        <v>2</v>
      </c>
      <c r="CE146" s="41">
        <f>INDEX('[1]2019'!$M$7:$NZ$33,MATCH($B$146,'[1]2019'!$C$7:$C$33,0),MATCH(CE118,'[1]2019'!$M$5:$NZ$5))</f>
        <v>2</v>
      </c>
      <c r="CF146" s="41">
        <f>INDEX('[1]2019'!$M$7:$NZ$33,MATCH($B$146,'[1]2019'!$C$7:$C$33,0),MATCH(CF118,'[1]2019'!$M$5:$NZ$5))</f>
        <v>0</v>
      </c>
      <c r="CG146" s="41">
        <f>INDEX('[1]2019'!$M$7:$NZ$33,MATCH($B$146,'[1]2019'!$C$7:$C$33,0),MATCH(CG118,'[1]2019'!$M$5:$NZ$5))</f>
        <v>0</v>
      </c>
      <c r="CH146" s="41">
        <f>INDEX('[1]2019'!$M$7:$NZ$33,MATCH($B$146,'[1]2019'!$C$7:$C$33,0),MATCH(CH118,'[1]2019'!$M$5:$NZ$5))</f>
        <v>2</v>
      </c>
      <c r="CI146" s="41">
        <f>INDEX('[1]2019'!$M$7:$NZ$33,MATCH($B$146,'[1]2019'!$C$7:$C$33,0),MATCH(CI118,'[1]2019'!$M$5:$NZ$5))</f>
        <v>2</v>
      </c>
      <c r="CJ146" s="41">
        <f>INDEX('[1]2019'!$M$7:$NZ$33,MATCH($B$146,'[1]2019'!$C$7:$C$33,0),MATCH(CJ118,'[1]2019'!$M$5:$NZ$5))</f>
        <v>2</v>
      </c>
      <c r="CK146" s="41">
        <f>INDEX('[1]2019'!$M$7:$NZ$33,MATCH($B$146,'[1]2019'!$C$7:$C$33,0),MATCH(CK118,'[1]2019'!$M$5:$NZ$5))</f>
        <v>0</v>
      </c>
      <c r="CL146" s="41">
        <f>INDEX('[1]2019'!$M$7:$NZ$33,MATCH($B$146,'[1]2019'!$C$7:$C$33,0),MATCH(CL118,'[1]2019'!$M$5:$NZ$5))</f>
        <v>1</v>
      </c>
      <c r="CM146" s="41">
        <f>INDEX('[1]2019'!$M$7:$NZ$33,MATCH($B$146,'[1]2019'!$C$7:$C$33,0),MATCH(CM118,'[1]2019'!$M$5:$NZ$5))</f>
        <v>1</v>
      </c>
      <c r="CN146" s="41">
        <f>INDEX('[1]2019'!$M$7:$NZ$33,MATCH($B$146,'[1]2019'!$C$7:$C$33,0),MATCH(CN118,'[1]2019'!$M$5:$NZ$5))</f>
        <v>1</v>
      </c>
      <c r="CO146" s="41">
        <f>INDEX('[1]2019'!$M$7:$NZ$33,MATCH($B$146,'[1]2019'!$C$7:$C$33,0),MATCH(CO118,'[1]2019'!$M$5:$NZ$5))</f>
        <v>1</v>
      </c>
      <c r="CP146" s="41">
        <f>INDEX('[1]2019'!$M$7:$NZ$33,MATCH($B$146,'[1]2019'!$C$7:$C$33,0),MATCH(CP118,'[1]2019'!$M$5:$NZ$5))</f>
        <v>0</v>
      </c>
      <c r="CQ146" s="41">
        <f>INDEX('[1]2019'!$M$7:$NZ$33,MATCH($B$146,'[1]2019'!$C$7:$C$33,0),MATCH(CQ118,'[1]2019'!$M$5:$NZ$5))</f>
        <v>0</v>
      </c>
      <c r="CR146" s="41">
        <f>INDEX('[1]2019'!$M$7:$NZ$33,MATCH($B$146,'[1]2019'!$C$7:$C$33,0),MATCH(CR118,'[1]2019'!$M$5:$NZ$5))</f>
        <v>2</v>
      </c>
      <c r="CS146" s="41">
        <f>INDEX('[1]2019'!$M$7:$NZ$33,MATCH($B$146,'[1]2019'!$C$7:$C$33,0),MATCH(CS118,'[1]2019'!$M$5:$NZ$5))</f>
        <v>2</v>
      </c>
      <c r="CT146" s="41">
        <f>INDEX('[1]2019'!$M$7:$NZ$33,MATCH($B$146,'[1]2019'!$C$7:$C$33,0),MATCH(CT118,'[1]2019'!$M$5:$NZ$5))</f>
        <v>2</v>
      </c>
      <c r="CU146" s="41">
        <f>INDEX('[1]2019'!$M$7:$NZ$33,MATCH($B$146,'[1]2019'!$C$7:$C$33,0),MATCH(CU118,'[1]2019'!$M$5:$NZ$5))</f>
        <v>2</v>
      </c>
      <c r="CV146" s="41">
        <f>INDEX('[1]2019'!$M$7:$NZ$33,MATCH($B$146,'[1]2019'!$C$7:$C$33,0),MATCH(CV118,'[1]2019'!$M$5:$NZ$5))</f>
        <v>2</v>
      </c>
      <c r="CW146" s="41">
        <f>INDEX('[1]2019'!$M$7:$NZ$33,MATCH($B$146,'[1]2019'!$C$7:$C$33,0),MATCH(CW118,'[1]2019'!$M$5:$NZ$5))</f>
        <v>0</v>
      </c>
      <c r="CX146" s="41">
        <f>INDEX('[1]2019'!$M$7:$NZ$33,MATCH($B$146,'[1]2019'!$C$7:$C$33,0),MATCH(CX118,'[1]2019'!$M$5:$NZ$5))</f>
        <v>0</v>
      </c>
      <c r="CY146" s="41">
        <f>INDEX('[1]2019'!$M$7:$NZ$33,MATCH($B$146,'[1]2019'!$C$7:$C$33,0),MATCH(CY118,'[1]2019'!$M$5:$NZ$5))</f>
        <v>2</v>
      </c>
      <c r="CZ146" s="41">
        <f>INDEX('[1]2019'!$M$7:$NZ$33,MATCH($B$146,'[1]2019'!$C$7:$C$33,0),MATCH(CZ118,'[1]2019'!$M$5:$NZ$5))</f>
        <v>2</v>
      </c>
      <c r="DA146" s="41">
        <f>INDEX('[1]2019'!$M$7:$NZ$33,MATCH($B$146,'[1]2019'!$C$7:$C$33,0),MATCH(DA118,'[1]2019'!$M$5:$NZ$5))</f>
        <v>2</v>
      </c>
      <c r="DB146" s="41">
        <f>INDEX('[1]2019'!$M$7:$NZ$33,MATCH($B$146,'[1]2019'!$C$7:$C$33,0),MATCH(DB118,'[1]2019'!$M$5:$NZ$5))</f>
        <v>2</v>
      </c>
      <c r="DC146" s="41">
        <f>INDEX('[1]2019'!$M$7:$NZ$33,MATCH($B$146,'[1]2019'!$C$7:$C$33,0),MATCH(DC118,'[1]2019'!$M$5:$NZ$5))</f>
        <v>2</v>
      </c>
      <c r="DD146" s="41">
        <f>INDEX('[1]2019'!$M$7:$NZ$33,MATCH($B$146,'[1]2019'!$C$7:$C$33,0),MATCH(DD118,'[1]2019'!$M$5:$NZ$5))</f>
        <v>0</v>
      </c>
      <c r="DE146" s="41">
        <f>INDEX('[1]2019'!$M$7:$NZ$33,MATCH($B$146,'[1]2019'!$C$7:$C$33,0),MATCH(DE118,'[1]2019'!$M$5:$NZ$5))</f>
        <v>0</v>
      </c>
      <c r="DF146" s="41">
        <f>INDEX('[1]2019'!$M$7:$NZ$33,MATCH($B$146,'[1]2019'!$C$7:$C$33,0),MATCH(DF118,'[1]2019'!$M$5:$NZ$5))</f>
        <v>2</v>
      </c>
      <c r="DG146" s="41">
        <f>INDEX('[1]2019'!$M$7:$NZ$33,MATCH($B$146,'[1]2019'!$C$7:$C$33,0),MATCH(DG118,'[1]2019'!$M$5:$NZ$5))</f>
        <v>2</v>
      </c>
      <c r="DH146" s="41">
        <f>INDEX('[1]2019'!$M$7:$NZ$33,MATCH($B$146,'[1]2019'!$C$7:$C$33,0),MATCH(DH118,'[1]2019'!$M$5:$NZ$5))</f>
        <v>2</v>
      </c>
      <c r="DI146" s="41">
        <f>INDEX('[1]2019'!$M$7:$NZ$33,MATCH($B$146,'[1]2019'!$C$7:$C$33,0),MATCH(DI118,'[1]2019'!$M$5:$NZ$5))</f>
        <v>2</v>
      </c>
      <c r="DJ146" s="41">
        <f>INDEX('[1]2019'!$M$7:$NZ$33,MATCH($B$146,'[1]2019'!$C$7:$C$33,0),MATCH(DJ118,'[1]2019'!$M$5:$NZ$5))</f>
        <v>2</v>
      </c>
      <c r="DK146" s="41">
        <f>INDEX('[1]2019'!$M$7:$NZ$33,MATCH($B$146,'[1]2019'!$C$7:$C$33,0),MATCH(DK118,'[1]2019'!$M$5:$NZ$5))</f>
        <v>0</v>
      </c>
      <c r="DL146" s="41">
        <f>INDEX('[1]2019'!$M$7:$NZ$33,MATCH($B$146,'[1]2019'!$C$7:$C$33,0),MATCH(DL118,'[1]2019'!$M$5:$NZ$5))</f>
        <v>0</v>
      </c>
      <c r="DM146" s="41">
        <f>INDEX('[1]2019'!$M$7:$NZ$33,MATCH($B$146,'[1]2019'!$C$7:$C$33,0),MATCH(DM118,'[1]2019'!$M$5:$NZ$5))</f>
        <v>2</v>
      </c>
      <c r="DN146" s="41">
        <f>INDEX('[1]2019'!$M$7:$NZ$33,MATCH($B$146,'[1]2019'!$C$7:$C$33,0),MATCH(DN118,'[1]2019'!$M$5:$NZ$5))</f>
        <v>2</v>
      </c>
      <c r="DO146" s="41">
        <f>INDEX('[1]2019'!$M$7:$NZ$33,MATCH($B$146,'[1]2019'!$C$7:$C$33,0),MATCH(DO118,'[1]2019'!$M$5:$NZ$5))</f>
        <v>0</v>
      </c>
      <c r="DP146" s="41">
        <f>INDEX('[1]2019'!$M$7:$NZ$33,MATCH($B$146,'[1]2019'!$C$7:$C$33,0),MATCH(DP118,'[1]2019'!$M$5:$NZ$5))</f>
        <v>0</v>
      </c>
      <c r="DQ146" s="41">
        <f>INDEX('[1]2019'!$M$7:$NZ$33,MATCH($B$146,'[1]2019'!$C$7:$C$33,0),MATCH(DQ118,'[1]2019'!$M$5:$NZ$5))</f>
        <v>2</v>
      </c>
      <c r="DR146" s="41">
        <f>INDEX('[1]2019'!$M$7:$NZ$33,MATCH($B$146,'[1]2019'!$C$7:$C$33,0),MATCH(DR118,'[1]2019'!$M$5:$NZ$5))</f>
        <v>2</v>
      </c>
      <c r="DS146" s="41">
        <f>INDEX('[1]2019'!$M$7:$NZ$33,MATCH($B$146,'[1]2019'!$C$7:$C$33,0),MATCH(DS118,'[1]2019'!$M$5:$NZ$5))</f>
        <v>2</v>
      </c>
      <c r="DT146" s="41">
        <f>INDEX('[1]2019'!$M$7:$NZ$33,MATCH($B$146,'[1]2019'!$C$7:$C$33,0),MATCH(DT118,'[1]2019'!$M$5:$NZ$5))</f>
        <v>5</v>
      </c>
      <c r="DU146" s="41">
        <f>INDEX('[1]2019'!$M$7:$NZ$33,MATCH($B$146,'[1]2019'!$C$7:$C$33,0),MATCH(DU118,'[1]2019'!$M$5:$NZ$5))</f>
        <v>2</v>
      </c>
      <c r="DV146" s="41">
        <f>INDEX('[1]2019'!$M$7:$NZ$33,MATCH($B$146,'[1]2019'!$C$7:$C$33,0),MATCH(DV118,'[1]2019'!$M$5:$NZ$5))</f>
        <v>2</v>
      </c>
      <c r="DW146" s="41">
        <f>INDEX('[1]2019'!$M$7:$NZ$33,MATCH($B$146,'[1]2019'!$C$7:$C$33,0),MATCH(DW118,'[1]2019'!$M$5:$NZ$5))</f>
        <v>2</v>
      </c>
      <c r="DX146" s="41">
        <f>INDEX('[1]2019'!$M$7:$NZ$33,MATCH($B$146,'[1]2019'!$C$7:$C$33,0),MATCH(DX118,'[1]2019'!$M$5:$NZ$5))</f>
        <v>2</v>
      </c>
      <c r="DY146" s="41">
        <f>INDEX('[1]2019'!$M$7:$NZ$33,MATCH($B$146,'[1]2019'!$C$7:$C$33,0),MATCH(DY118,'[1]2019'!$M$5:$NZ$5))</f>
        <v>0</v>
      </c>
      <c r="DZ146" s="41">
        <f>INDEX('[1]2019'!$M$7:$NZ$33,MATCH($B$146,'[1]2019'!$C$7:$C$33,0),MATCH(DZ118,'[1]2019'!$M$5:$NZ$5))</f>
        <v>0</v>
      </c>
      <c r="EA146" s="41">
        <f>INDEX('[1]2019'!$M$7:$NZ$33,MATCH($B$146,'[1]2019'!$C$7:$C$33,0),MATCH(EA118,'[1]2019'!$M$5:$NZ$5))</f>
        <v>2</v>
      </c>
      <c r="EB146" s="41">
        <f>INDEX('[1]2019'!$M$7:$NZ$33,MATCH($B$146,'[1]2019'!$C$7:$C$33,0),MATCH(EB118,'[1]2019'!$M$5:$NZ$5))</f>
        <v>2</v>
      </c>
      <c r="EC146" s="41">
        <f>INDEX('[1]2019'!$M$7:$NZ$33,MATCH($B$146,'[1]2019'!$C$7:$C$33,0),MATCH(EC118,'[1]2019'!$M$5:$NZ$5))</f>
        <v>5</v>
      </c>
      <c r="ED146" s="41">
        <f>INDEX('[1]2019'!$M$7:$NZ$33,MATCH($B$146,'[1]2019'!$C$7:$C$33,0),MATCH(ED118,'[1]2019'!$M$5:$NZ$5))</f>
        <v>0</v>
      </c>
      <c r="EE146" s="41">
        <f>INDEX('[1]2019'!$M$7:$NZ$33,MATCH($B$146,'[1]2019'!$C$7:$C$33,0),MATCH(EE118,'[1]2019'!$M$5:$NZ$5))</f>
        <v>0</v>
      </c>
      <c r="EF146" s="41">
        <f>INDEX('[1]2019'!$M$7:$NZ$33,MATCH($B$146,'[1]2019'!$C$7:$C$33,0),MATCH(EF118,'[1]2019'!$M$5:$NZ$5))</f>
        <v>2</v>
      </c>
      <c r="EG146" s="41">
        <f>INDEX('[1]2019'!$M$7:$NZ$33,MATCH($B$146,'[1]2019'!$C$7:$C$33,0),MATCH(EG118,'[1]2019'!$M$5:$NZ$5))</f>
        <v>2</v>
      </c>
      <c r="EH146" s="41">
        <f>INDEX('[1]2019'!$M$7:$NZ$33,MATCH($B$146,'[1]2019'!$C$7:$C$33,0),MATCH(EH118,'[1]2019'!$M$5:$NZ$5))</f>
        <v>1</v>
      </c>
      <c r="EI146" s="41">
        <f>INDEX('[1]2019'!$M$7:$NZ$33,MATCH($B$146,'[1]2019'!$C$7:$C$33,0),MATCH(EI118,'[1]2019'!$M$5:$NZ$5))</f>
        <v>1</v>
      </c>
      <c r="EJ146" s="41">
        <f>INDEX('[1]2019'!$M$7:$NZ$33,MATCH($B$146,'[1]2019'!$C$7:$C$33,0),MATCH(EJ118,'[1]2019'!$M$5:$NZ$5))</f>
        <v>5</v>
      </c>
      <c r="EK146" s="41">
        <f>INDEX('[1]2019'!$M$7:$NZ$33,MATCH($B$146,'[1]2019'!$C$7:$C$33,0),MATCH(EK118,'[1]2019'!$M$5:$NZ$5))</f>
        <v>0</v>
      </c>
      <c r="EL146" s="41">
        <f>INDEX('[1]2019'!$M$7:$NZ$33,MATCH($B$146,'[1]2019'!$C$7:$C$33,0),MATCH(EL118,'[1]2019'!$M$5:$NZ$5))</f>
        <v>2</v>
      </c>
      <c r="EM146" s="41">
        <f>INDEX('[1]2019'!$M$7:$NZ$33,MATCH($B$146,'[1]2019'!$C$7:$C$33,0),MATCH(EM118,'[1]2019'!$M$5:$NZ$5))</f>
        <v>2</v>
      </c>
      <c r="EN146" s="41">
        <f>INDEX('[1]2019'!$M$7:$NZ$33,MATCH($B$146,'[1]2019'!$C$7:$C$33,0),MATCH(EN118,'[1]2019'!$M$5:$NZ$5))</f>
        <v>2</v>
      </c>
      <c r="EO146" s="41">
        <f>INDEX('[1]2019'!$M$7:$NZ$33,MATCH($B$146,'[1]2019'!$C$7:$C$33,0),MATCH(EO118,'[1]2019'!$M$5:$NZ$5))</f>
        <v>3</v>
      </c>
      <c r="EP146" s="41">
        <f>INDEX('[1]2019'!$M$7:$NZ$33,MATCH($B$146,'[1]2019'!$C$7:$C$33,0),MATCH(EP118,'[1]2019'!$M$5:$NZ$5))</f>
        <v>3</v>
      </c>
      <c r="EQ146" s="41">
        <f>INDEX('[1]2019'!$M$7:$NZ$33,MATCH($B$146,'[1]2019'!$C$7:$C$33,0),MATCH(EQ118,'[1]2019'!$M$5:$NZ$5))</f>
        <v>3</v>
      </c>
      <c r="ER146" s="41">
        <f>INDEX('[1]2019'!$M$7:$NZ$33,MATCH($B$146,'[1]2019'!$C$7:$C$33,0),MATCH(ER118,'[1]2019'!$M$5:$NZ$5))</f>
        <v>3</v>
      </c>
      <c r="ES146" s="41">
        <f>INDEX('[1]2019'!$M$7:$NZ$33,MATCH($B$146,'[1]2019'!$C$7:$C$33,0),MATCH(ES118,'[1]2019'!$M$5:$NZ$5))</f>
        <v>3</v>
      </c>
      <c r="ET146" s="41">
        <f>INDEX('[1]2019'!$M$7:$NZ$33,MATCH($B$146,'[1]2019'!$C$7:$C$33,0),MATCH(ET118,'[1]2019'!$M$5:$NZ$5))</f>
        <v>0</v>
      </c>
      <c r="EU146" s="41">
        <f>INDEX('[1]2019'!$M$7:$NZ$33,MATCH($B$146,'[1]2019'!$C$7:$C$33,0),MATCH(EU118,'[1]2019'!$M$5:$NZ$5))</f>
        <v>0</v>
      </c>
      <c r="EV146" s="41">
        <f>INDEX('[1]2019'!$M$7:$NZ$33,MATCH($B$146,'[1]2019'!$C$7:$C$33,0),MATCH(EV118,'[1]2019'!$M$5:$NZ$5))</f>
        <v>1</v>
      </c>
      <c r="EW146" s="41">
        <f>INDEX('[1]2019'!$M$7:$NZ$33,MATCH($B$146,'[1]2019'!$C$7:$C$33,0),MATCH(EW118,'[1]2019'!$M$5:$NZ$5))</f>
        <v>1</v>
      </c>
      <c r="EX146" s="41">
        <f>INDEX('[1]2019'!$M$7:$NZ$33,MATCH($B$146,'[1]2019'!$C$7:$C$33,0),MATCH(EX118,'[1]2019'!$M$5:$NZ$5))</f>
        <v>1</v>
      </c>
      <c r="EY146" s="41">
        <f>INDEX('[1]2019'!$M$7:$NZ$33,MATCH($B$146,'[1]2019'!$C$7:$C$33,0),MATCH(EY118,'[1]2019'!$M$5:$NZ$5))</f>
        <v>1</v>
      </c>
      <c r="EZ146" s="41">
        <f>INDEX('[1]2019'!$M$7:$NZ$33,MATCH($B$146,'[1]2019'!$C$7:$C$33,0),MATCH(EZ118,'[1]2019'!$M$5:$NZ$5))</f>
        <v>3</v>
      </c>
      <c r="FA146" s="41">
        <f>INDEX('[1]2019'!$M$7:$NZ$33,MATCH($B$146,'[1]2019'!$C$7:$C$33,0),MATCH(FA118,'[1]2019'!$M$5:$NZ$5))</f>
        <v>0</v>
      </c>
      <c r="FB146" s="41">
        <f>INDEX('[1]2019'!$M$7:$NZ$33,MATCH($B$146,'[1]2019'!$C$7:$C$33,0),MATCH(FB118,'[1]2019'!$M$5:$NZ$5))</f>
        <v>0</v>
      </c>
      <c r="FC146" s="41">
        <f>INDEX('[1]2019'!$M$7:$NZ$33,MATCH($B$146,'[1]2019'!$C$7:$C$33,0),MATCH(FC118,'[1]2019'!$M$5:$NZ$5))</f>
        <v>2</v>
      </c>
      <c r="FD146" s="41">
        <f>INDEX('[1]2019'!$M$7:$NZ$33,MATCH($B$146,'[1]2019'!$C$7:$C$33,0),MATCH(FD118,'[1]2019'!$M$5:$NZ$5))</f>
        <v>2</v>
      </c>
      <c r="FE146" s="41">
        <f>INDEX('[1]2019'!$M$7:$NZ$33,MATCH($B$146,'[1]2019'!$C$7:$C$33,0),MATCH(FE118,'[1]2019'!$M$5:$NZ$5))</f>
        <v>2</v>
      </c>
      <c r="FF146" s="41">
        <f>INDEX('[1]2019'!$M$7:$NZ$33,MATCH($B$146,'[1]2019'!$C$7:$C$33,0),MATCH(FF118,'[1]2019'!$M$5:$NZ$5))</f>
        <v>2</v>
      </c>
      <c r="FG146" s="41">
        <f>INDEX('[1]2019'!$M$7:$NZ$33,MATCH($B$146,'[1]2019'!$C$7:$C$33,0),MATCH(FG118,'[1]2019'!$M$5:$NZ$5))</f>
        <v>2</v>
      </c>
      <c r="FH146" s="41">
        <f>INDEX('[1]2019'!$M$7:$NZ$33,MATCH($B$146,'[1]2019'!$C$7:$C$33,0),MATCH(FH118,'[1]2019'!$M$5:$NZ$5))</f>
        <v>0</v>
      </c>
      <c r="FI146" s="41">
        <f>INDEX('[1]2019'!$M$7:$NZ$33,MATCH($B$146,'[1]2019'!$C$7:$C$33,0),MATCH(FI118,'[1]2019'!$M$5:$NZ$5))</f>
        <v>0</v>
      </c>
      <c r="FJ146" s="41">
        <f>INDEX('[1]2019'!$M$7:$NZ$33,MATCH($B$146,'[1]2019'!$C$7:$C$33,0),MATCH(FJ118,'[1]2019'!$M$5:$NZ$5))</f>
        <v>1</v>
      </c>
      <c r="FK146" s="41">
        <f>INDEX('[1]2019'!$M$7:$NZ$33,MATCH($B$146,'[1]2019'!$C$7:$C$33,0),MATCH(FK118,'[1]2019'!$M$5:$NZ$5))</f>
        <v>1</v>
      </c>
      <c r="FL146" s="41">
        <f>INDEX('[1]2019'!$M$7:$NZ$33,MATCH($B$146,'[1]2019'!$C$7:$C$33,0),MATCH(FL118,'[1]2019'!$M$5:$NZ$5))</f>
        <v>1</v>
      </c>
      <c r="FM146" s="41">
        <f>INDEX('[1]2019'!$M$7:$NZ$33,MATCH($B$146,'[1]2019'!$C$7:$C$33,0),MATCH(FM118,'[1]2019'!$M$5:$NZ$5))</f>
        <v>1</v>
      </c>
      <c r="FN146" s="41">
        <f>INDEX('[1]2019'!$M$7:$NZ$33,MATCH($B$146,'[1]2019'!$C$7:$C$33,0),MATCH(FN118,'[1]2019'!$M$5:$NZ$5))</f>
        <v>1</v>
      </c>
      <c r="FO146" s="41">
        <f>INDEX('[1]2019'!$M$7:$NZ$33,MATCH($B$146,'[1]2019'!$C$7:$C$33,0),MATCH(FO118,'[1]2019'!$M$5:$NZ$5))</f>
        <v>0</v>
      </c>
      <c r="FP146" s="41">
        <f>INDEX('[1]2019'!$M$7:$NZ$33,MATCH($B$146,'[1]2019'!$C$7:$C$33,0),MATCH(FP118,'[1]2019'!$M$5:$NZ$5))</f>
        <v>0</v>
      </c>
      <c r="FQ146" s="41">
        <f>INDEX('[1]2019'!$M$7:$NZ$33,MATCH($B$146,'[1]2019'!$C$7:$C$33,0),MATCH(FQ118,'[1]2019'!$M$5:$NZ$5))</f>
        <v>5</v>
      </c>
      <c r="FR146" s="41">
        <f>INDEX('[1]2019'!$M$7:$NZ$33,MATCH($B$146,'[1]2019'!$C$7:$C$33,0),MATCH(FR118,'[1]2019'!$M$5:$NZ$5))</f>
        <v>0</v>
      </c>
      <c r="FS146" s="41">
        <f>INDEX('[1]2019'!$M$7:$NZ$33,MATCH($B$146,'[1]2019'!$C$7:$C$33,0),MATCH(FS118,'[1]2019'!$M$5:$NZ$5))</f>
        <v>0</v>
      </c>
      <c r="FT146" s="41">
        <f>INDEX('[1]2019'!$M$7:$NZ$33,MATCH($B$146,'[1]2019'!$C$7:$C$33,0),MATCH(FT118,'[1]2019'!$M$5:$NZ$5))</f>
        <v>2</v>
      </c>
      <c r="FU146" s="41">
        <f>INDEX('[1]2019'!$M$7:$NZ$33,MATCH($B$146,'[1]2019'!$C$7:$C$33,0),MATCH(FU118,'[1]2019'!$M$5:$NZ$5))</f>
        <v>2</v>
      </c>
      <c r="FV146" s="41">
        <f>INDEX('[1]2019'!$M$7:$NZ$33,MATCH($B$146,'[1]2019'!$C$7:$C$33,0),MATCH(FV118,'[1]2019'!$M$5:$NZ$5))</f>
        <v>2</v>
      </c>
      <c r="FW146" s="41">
        <f>INDEX('[1]2019'!$M$7:$NZ$33,MATCH($B$146,'[1]2019'!$C$7:$C$33,0),MATCH(FW118,'[1]2019'!$M$5:$NZ$5))</f>
        <v>2</v>
      </c>
    </row>
    <row r="147" spans="1:179" ht="20.100000000000001" customHeight="1" thickBot="1" x14ac:dyDescent="0.3">
      <c r="A147" s="12" t="s">
        <v>44</v>
      </c>
      <c r="B147" s="89"/>
      <c r="C147" s="23"/>
      <c r="D147" s="23"/>
      <c r="E147" s="36">
        <f>IF(AND(INDEX('[1]2019'!$M$7:$NZ$33,MATCH($B$146,'[1]2019'!$C$7:$C$33,0),MATCH(E55,'[1]2019'!$M$5:$NZ$5))=0,OR(E148="x",E148="p")),"FH",IF(AND(INDEX('[1]2019'!$M$7:$NZ$33,MATCH($B$146,'[1]2019'!$C$7:$C$33,0),MATCH(E55,'[1]2019'!$M$5:$NZ$5))&gt;2,OR(E148="x",E148="p")),"FH",INDEX('[1]2019'!$M$7:$NZ$33,MATCH($B$146,'[1]2019'!$C$7:$C$33,0),MATCH(E55,'[1]2019'!$M$5:$NZ$5))))</f>
        <v>0</v>
      </c>
      <c r="F147" s="36">
        <f>IF(AND(INDEX('[1]2019'!$M$7:$NZ$33,MATCH($B$146,'[1]2019'!$C$7:$C$33,0),MATCH(F55,'[1]2019'!$M$5:$NZ$5))=0,OR(F148="x",F148="p")),"FH",IF(AND(INDEX('[1]2019'!$M$7:$NZ$33,MATCH($B$146,'[1]2019'!$C$7:$C$33,0),MATCH(F55,'[1]2019'!$M$5:$NZ$5))&gt;2,OR(F148="x",F148="p")),"FH",INDEX('[1]2019'!$M$7:$NZ$33,MATCH($B$146,'[1]2019'!$C$7:$C$33,0),MATCH(F55,'[1]2019'!$M$5:$NZ$5))))</f>
        <v>5</v>
      </c>
      <c r="G147" s="36">
        <f>IF(AND(INDEX('[1]2019'!$M$7:$NZ$33,MATCH($B$146,'[1]2019'!$C$7:$C$33,0),MATCH(G55,'[1]2019'!$M$5:$NZ$5))=0,OR(G148="x",G148="p")),"FH",IF(AND(INDEX('[1]2019'!$M$7:$NZ$33,MATCH($B$146,'[1]2019'!$C$7:$C$33,0),MATCH(G55,'[1]2019'!$M$5:$NZ$5))&gt;2,OR(G148="x",G148="p")),"FH",INDEX('[1]2019'!$M$7:$NZ$33,MATCH($B$146,'[1]2019'!$C$7:$C$33,0),MATCH(G55,'[1]2019'!$M$5:$NZ$5))))</f>
        <v>0</v>
      </c>
      <c r="H147" s="36">
        <f>IF(AND(INDEX('[1]2019'!$M$7:$NZ$33,MATCH($B$146,'[1]2019'!$C$7:$C$33,0),MATCH(H55,'[1]2019'!$M$5:$NZ$5))=0,OR(H148="x",H148="p")),"FH",IF(AND(INDEX('[1]2019'!$M$7:$NZ$33,MATCH($B$146,'[1]2019'!$C$7:$C$33,0),MATCH(H55,'[1]2019'!$M$5:$NZ$5))&gt;2,OR(H148="x",H148="p")),"FH",INDEX('[1]2019'!$M$7:$NZ$33,MATCH($B$146,'[1]2019'!$C$7:$C$33,0),MATCH(H55,'[1]2019'!$M$5:$NZ$5))))</f>
        <v>0</v>
      </c>
      <c r="I147" s="36">
        <f>IF(AND(INDEX('[1]2019'!$M$7:$NZ$33,MATCH($B$146,'[1]2019'!$C$7:$C$33,0),MATCH(I55,'[1]2019'!$M$5:$NZ$5))=0,OR(I148="x",I148="p")),"FH",IF(AND(INDEX('[1]2019'!$M$7:$NZ$33,MATCH($B$146,'[1]2019'!$C$7:$C$33,0),MATCH(I55,'[1]2019'!$M$5:$NZ$5))&gt;2,OR(I148="x",I148="p")),"FH",INDEX('[1]2019'!$M$7:$NZ$33,MATCH($B$146,'[1]2019'!$C$7:$C$33,0),MATCH(I55,'[1]2019'!$M$5:$NZ$5))))</f>
        <v>2</v>
      </c>
      <c r="J147" s="36">
        <f>IF(AND(INDEX('[1]2019'!$M$7:$NZ$33,MATCH($B$146,'[1]2019'!$C$7:$C$33,0),MATCH(J55,'[1]2019'!$M$5:$NZ$5))=0,OR(J148="x",J148="p")),"FH",IF(AND(INDEX('[1]2019'!$M$7:$NZ$33,MATCH($B$146,'[1]2019'!$C$7:$C$33,0),MATCH(J55,'[1]2019'!$M$5:$NZ$5))&gt;2,OR(J148="x",J148="p")),"FH",INDEX('[1]2019'!$M$7:$NZ$33,MATCH($B$146,'[1]2019'!$C$7:$C$33,0),MATCH(J55,'[1]2019'!$M$5:$NZ$5))))</f>
        <v>2</v>
      </c>
      <c r="K147" s="36">
        <f>IF(AND(INDEX('[1]2019'!$M$7:$NZ$33,MATCH($B$146,'[1]2019'!$C$7:$C$33,0),MATCH(K55,'[1]2019'!$M$5:$NZ$5))=0,OR(K148="x",K148="p")),"FH",IF(AND(INDEX('[1]2019'!$M$7:$NZ$33,MATCH($B$146,'[1]2019'!$C$7:$C$33,0),MATCH(K55,'[1]2019'!$M$5:$NZ$5))&gt;2,OR(K148="x",K148="p")),"FH",INDEX('[1]2019'!$M$7:$NZ$33,MATCH($B$146,'[1]2019'!$C$7:$C$33,0),MATCH(K55,'[1]2019'!$M$5:$NZ$5))))</f>
        <v>2</v>
      </c>
      <c r="L147" s="36">
        <f>IF(AND(INDEX('[1]2019'!$M$7:$NZ$33,MATCH($B$146,'[1]2019'!$C$7:$C$33,0),MATCH(L55,'[1]2019'!$M$5:$NZ$5))=0,OR(L148="x",L148="p")),"FH",IF(AND(INDEX('[1]2019'!$M$7:$NZ$33,MATCH($B$146,'[1]2019'!$C$7:$C$33,0),MATCH(L55,'[1]2019'!$M$5:$NZ$5))&gt;2,OR(L148="x",L148="p")),"FH",INDEX('[1]2019'!$M$7:$NZ$33,MATCH($B$146,'[1]2019'!$C$7:$C$33,0),MATCH(L55,'[1]2019'!$M$5:$NZ$5))))</f>
        <v>2</v>
      </c>
      <c r="M147" s="36">
        <f>IF(AND(INDEX('[1]2019'!$M$7:$NZ$33,MATCH($B$146,'[1]2019'!$C$7:$C$33,0),MATCH(M55,'[1]2019'!$M$5:$NZ$5))=0,OR(M148="x",M148="p")),"FH",IF(AND(INDEX('[1]2019'!$M$7:$NZ$33,MATCH($B$146,'[1]2019'!$C$7:$C$33,0),MATCH(M55,'[1]2019'!$M$5:$NZ$5))&gt;2,OR(M148="x",M148="p")),"FH",INDEX('[1]2019'!$M$7:$NZ$33,MATCH($B$146,'[1]2019'!$C$7:$C$33,0),MATCH(M55,'[1]2019'!$M$5:$NZ$5))))</f>
        <v>2</v>
      </c>
      <c r="N147" s="36">
        <f>IF(AND(INDEX('[1]2019'!$M$7:$NZ$33,MATCH($B$146,'[1]2019'!$C$7:$C$33,0),MATCH(N55,'[1]2019'!$M$5:$NZ$5))=0,OR(N148="x",N148="p")),"FH",IF(AND(INDEX('[1]2019'!$M$7:$NZ$33,MATCH($B$146,'[1]2019'!$C$7:$C$33,0),MATCH(N55,'[1]2019'!$M$5:$NZ$5))&gt;2,OR(N148="x",N148="p")),"FH",INDEX('[1]2019'!$M$7:$NZ$33,MATCH($B$146,'[1]2019'!$C$7:$C$33,0),MATCH(N55,'[1]2019'!$M$5:$NZ$5))))</f>
        <v>0</v>
      </c>
      <c r="O147" s="36">
        <f>IF(AND(INDEX('[1]2019'!$M$7:$NZ$33,MATCH($B$146,'[1]2019'!$C$7:$C$33,0),MATCH(O55,'[1]2019'!$M$5:$NZ$5))=0,OR(O148="x",O148="p")),"FH",IF(AND(INDEX('[1]2019'!$M$7:$NZ$33,MATCH($B$146,'[1]2019'!$C$7:$C$33,0),MATCH(O55,'[1]2019'!$M$5:$NZ$5))&gt;2,OR(O148="x",O148="p")),"FH",INDEX('[1]2019'!$M$7:$NZ$33,MATCH($B$146,'[1]2019'!$C$7:$C$33,0),MATCH(O55,'[1]2019'!$M$5:$NZ$5))))</f>
        <v>1</v>
      </c>
      <c r="P147" s="36">
        <f>IF(AND(INDEX('[1]2019'!$M$7:$NZ$33,MATCH($B$146,'[1]2019'!$C$7:$C$33,0),MATCH(P55,'[1]2019'!$M$5:$NZ$5))=0,OR(P148="x",P148="p")),"FH",IF(AND(INDEX('[1]2019'!$M$7:$NZ$33,MATCH($B$146,'[1]2019'!$C$7:$C$33,0),MATCH(P55,'[1]2019'!$M$5:$NZ$5))&gt;2,OR(P148="x",P148="p")),"FH",INDEX('[1]2019'!$M$7:$NZ$33,MATCH($B$146,'[1]2019'!$C$7:$C$33,0),MATCH(P55,'[1]2019'!$M$5:$NZ$5))))</f>
        <v>1</v>
      </c>
      <c r="Q147" s="36">
        <f>IF(AND(INDEX('[1]2019'!$M$7:$NZ$33,MATCH($B$146,'[1]2019'!$C$7:$C$33,0),MATCH(Q55,'[1]2019'!$M$5:$NZ$5))=0,OR(Q148="x",Q148="p")),"FH",IF(AND(INDEX('[1]2019'!$M$7:$NZ$33,MATCH($B$146,'[1]2019'!$C$7:$C$33,0),MATCH(Q55,'[1]2019'!$M$5:$NZ$5))&gt;2,OR(Q148="x",Q148="p")),"FH",INDEX('[1]2019'!$M$7:$NZ$33,MATCH($B$146,'[1]2019'!$C$7:$C$33,0),MATCH(Q55,'[1]2019'!$M$5:$NZ$5))))</f>
        <v>0</v>
      </c>
      <c r="R147" s="36">
        <f>IF(AND(INDEX('[1]2019'!$M$7:$NZ$33,MATCH($B$146,'[1]2019'!$C$7:$C$33,0),MATCH(R55,'[1]2019'!$M$5:$NZ$5))=0,OR(R148="x",R148="p")),"FH",IF(AND(INDEX('[1]2019'!$M$7:$NZ$33,MATCH($B$146,'[1]2019'!$C$7:$C$33,0),MATCH(R55,'[1]2019'!$M$5:$NZ$5))&gt;2,OR(R148="x",R148="p")),"FH",INDEX('[1]2019'!$M$7:$NZ$33,MATCH($B$146,'[1]2019'!$C$7:$C$33,0),MATCH(R55,'[1]2019'!$M$5:$NZ$5))))</f>
        <v>0</v>
      </c>
      <c r="S147" s="36">
        <f>IF(AND(INDEX('[1]2019'!$M$7:$NZ$33,MATCH($B$146,'[1]2019'!$C$7:$C$33,0),MATCH(S55,'[1]2019'!$M$5:$NZ$5))=0,OR(S148="x",S148="p")),"FH",IF(AND(INDEX('[1]2019'!$M$7:$NZ$33,MATCH($B$146,'[1]2019'!$C$7:$C$33,0),MATCH(S55,'[1]2019'!$M$5:$NZ$5))&gt;2,OR(S148="x",S148="p")),"FH",INDEX('[1]2019'!$M$7:$NZ$33,MATCH($B$146,'[1]2019'!$C$7:$C$33,0),MATCH(S55,'[1]2019'!$M$5:$NZ$5))))</f>
        <v>2</v>
      </c>
      <c r="T147" s="36">
        <f>IF(AND(INDEX('[1]2019'!$M$7:$NZ$33,MATCH($B$146,'[1]2019'!$C$7:$C$33,0),MATCH(T55,'[1]2019'!$M$5:$NZ$5))=0,OR(T148="x",T148="p")),"FH",IF(AND(INDEX('[1]2019'!$M$7:$NZ$33,MATCH($B$146,'[1]2019'!$C$7:$C$33,0),MATCH(T55,'[1]2019'!$M$5:$NZ$5))&gt;2,OR(T148="x",T148="p")),"FH",INDEX('[1]2019'!$M$7:$NZ$33,MATCH($B$146,'[1]2019'!$C$7:$C$33,0),MATCH(T55,'[1]2019'!$M$5:$NZ$5))))</f>
        <v>2</v>
      </c>
      <c r="U147" s="36">
        <f>IF(AND(INDEX('[1]2019'!$M$7:$NZ$33,MATCH($B$146,'[1]2019'!$C$7:$C$33,0),MATCH(U55,'[1]2019'!$M$5:$NZ$5))=0,OR(U148="x",U148="p")),"FH",IF(AND(INDEX('[1]2019'!$M$7:$NZ$33,MATCH($B$146,'[1]2019'!$C$7:$C$33,0),MATCH(U55,'[1]2019'!$M$5:$NZ$5))&gt;2,OR(U148="x",U148="p")),"FH",INDEX('[1]2019'!$M$7:$NZ$33,MATCH($B$146,'[1]2019'!$C$7:$C$33,0),MATCH(U55,'[1]2019'!$M$5:$NZ$5))))</f>
        <v>0</v>
      </c>
      <c r="V147" s="36">
        <f>IF(AND(INDEX('[1]2019'!$M$7:$NZ$33,MATCH($B$146,'[1]2019'!$C$7:$C$33,0),MATCH(V55,'[1]2019'!$M$5:$NZ$5))=0,OR(V148="x",V148="p")),"FH",IF(AND(INDEX('[1]2019'!$M$7:$NZ$33,MATCH($B$146,'[1]2019'!$C$7:$C$33,0),MATCH(V55,'[1]2019'!$M$5:$NZ$5))&gt;2,OR(V148="x",V148="p")),"FH",INDEX('[1]2019'!$M$7:$NZ$33,MATCH($B$146,'[1]2019'!$C$7:$C$33,0),MATCH(V55,'[1]2019'!$M$5:$NZ$5))))</f>
        <v>0</v>
      </c>
      <c r="W147" s="36">
        <f>IF(AND(INDEX('[1]2019'!$M$7:$NZ$33,MATCH($B$146,'[1]2019'!$C$7:$C$33,0),MATCH(W55,'[1]2019'!$M$5:$NZ$5))=0,OR(W148="x",W148="p")),"FH",IF(AND(INDEX('[1]2019'!$M$7:$NZ$33,MATCH($B$146,'[1]2019'!$C$7:$C$33,0),MATCH(W55,'[1]2019'!$M$5:$NZ$5))&gt;2,OR(W148="x",W148="p")),"FH",INDEX('[1]2019'!$M$7:$NZ$33,MATCH($B$146,'[1]2019'!$C$7:$C$33,0),MATCH(W55,'[1]2019'!$M$5:$NZ$5))))</f>
        <v>2</v>
      </c>
      <c r="X147" s="36">
        <f>IF(AND(INDEX('[1]2019'!$M$7:$NZ$33,MATCH($B$146,'[1]2019'!$C$7:$C$33,0),MATCH(X55,'[1]2019'!$M$5:$NZ$5))=0,OR(X148="x",X148="p")),"FH",IF(AND(INDEX('[1]2019'!$M$7:$NZ$33,MATCH($B$146,'[1]2019'!$C$7:$C$33,0),MATCH(X55,'[1]2019'!$M$5:$NZ$5))&gt;2,OR(X148="x",X148="p")),"FH",INDEX('[1]2019'!$M$7:$NZ$33,MATCH($B$146,'[1]2019'!$C$7:$C$33,0),MATCH(X55,'[1]2019'!$M$5:$NZ$5))))</f>
        <v>2</v>
      </c>
      <c r="Y147" s="36">
        <f>IF(AND(INDEX('[1]2019'!$M$7:$NZ$33,MATCH($B$146,'[1]2019'!$C$7:$C$33,0),MATCH(Y55,'[1]2019'!$M$5:$NZ$5))=0,OR(Y148="x",Y148="p")),"FH",IF(AND(INDEX('[1]2019'!$M$7:$NZ$33,MATCH($B$146,'[1]2019'!$C$7:$C$33,0),MATCH(Y55,'[1]2019'!$M$5:$NZ$5))&gt;2,OR(Y148="x",Y148="p")),"FH",INDEX('[1]2019'!$M$7:$NZ$33,MATCH($B$146,'[1]2019'!$C$7:$C$33,0),MATCH(Y55,'[1]2019'!$M$5:$NZ$5))))</f>
        <v>2</v>
      </c>
      <c r="Z147" s="36">
        <f>IF(AND(INDEX('[1]2019'!$M$7:$NZ$33,MATCH($B$146,'[1]2019'!$C$7:$C$33,0),MATCH(Z55,'[1]2019'!$M$5:$NZ$5))=0,OR(Z148="x",Z148="p")),"FH",IF(AND(INDEX('[1]2019'!$M$7:$NZ$33,MATCH($B$146,'[1]2019'!$C$7:$C$33,0),MATCH(Z55,'[1]2019'!$M$5:$NZ$5))&gt;2,OR(Z148="x",Z148="p")),"FH",INDEX('[1]2019'!$M$7:$NZ$33,MATCH($B$146,'[1]2019'!$C$7:$C$33,0),MATCH(Z55,'[1]2019'!$M$5:$NZ$5))))</f>
        <v>3</v>
      </c>
      <c r="AA147" s="36">
        <f>IF(AND(INDEX('[1]2019'!$M$7:$NZ$33,MATCH($B$146,'[1]2019'!$C$7:$C$33,0),MATCH(AA55,'[1]2019'!$M$5:$NZ$5))=0,OR(AA148="x",AA148="p")),"FH",IF(AND(INDEX('[1]2019'!$M$7:$NZ$33,MATCH($B$146,'[1]2019'!$C$7:$C$33,0),MATCH(AA55,'[1]2019'!$M$5:$NZ$5))&gt;2,OR(AA148="x",AA148="p")),"FH",INDEX('[1]2019'!$M$7:$NZ$33,MATCH($B$146,'[1]2019'!$C$7:$C$33,0),MATCH(AA55,'[1]2019'!$M$5:$NZ$5))))</f>
        <v>3</v>
      </c>
      <c r="AB147" s="36" t="str">
        <f>IF(AND(INDEX('[1]2019'!$M$7:$NZ$33,MATCH($B$146,'[1]2019'!$C$7:$C$33,0),MATCH(AB55,'[1]2019'!$M$5:$NZ$5))=0,OR(AB148="x",AB148="p")),"FH",IF(AND(INDEX('[1]2019'!$M$7:$NZ$33,MATCH($B$146,'[1]2019'!$C$7:$C$33,0),MATCH(AB55,'[1]2019'!$M$5:$NZ$5))&gt;2,OR(AB148="x",AB148="p")),"FH",INDEX('[1]2019'!$M$7:$NZ$33,MATCH($B$146,'[1]2019'!$C$7:$C$33,0),MATCH(AB55,'[1]2019'!$M$5:$NZ$5))))</f>
        <v>FH</v>
      </c>
      <c r="AC147" s="36" t="str">
        <f>IF(AND(INDEX('[1]2019'!$M$7:$NZ$33,MATCH($B$146,'[1]2019'!$C$7:$C$33,0),MATCH(AC55,'[1]2019'!$M$5:$NZ$5))=0,OR(AC148="x",AC148="p")),"FH",IF(AND(INDEX('[1]2019'!$M$7:$NZ$33,MATCH($B$146,'[1]2019'!$C$7:$C$33,0),MATCH(AC55,'[1]2019'!$M$5:$NZ$5))&gt;2,OR(AC148="x",AC148="p")),"FH",INDEX('[1]2019'!$M$7:$NZ$33,MATCH($B$146,'[1]2019'!$C$7:$C$33,0),MATCH(AC55,'[1]2019'!$M$5:$NZ$5))))</f>
        <v>FH</v>
      </c>
      <c r="AD147" s="36">
        <f>IF(AND(INDEX('[1]2019'!$M$7:$NZ$33,MATCH($B$146,'[1]2019'!$C$7:$C$33,0),MATCH(AD55,'[1]2019'!$M$5:$NZ$5))=0,OR(AD148="x",AD148="p")),"FH",IF(AND(INDEX('[1]2019'!$M$7:$NZ$33,MATCH($B$146,'[1]2019'!$C$7:$C$33,0),MATCH(AD55,'[1]2019'!$M$5:$NZ$5))&gt;2,OR(AD148="x",AD148="p")),"FH",INDEX('[1]2019'!$M$7:$NZ$33,MATCH($B$146,'[1]2019'!$C$7:$C$33,0),MATCH(AD55,'[1]2019'!$M$5:$NZ$5))))</f>
        <v>3</v>
      </c>
      <c r="AE147" s="36">
        <f>IF(AND(INDEX('[1]2019'!$M$7:$NZ$33,MATCH($B$146,'[1]2019'!$C$7:$C$33,0),MATCH(AE55,'[1]2019'!$M$5:$NZ$5))=0,OR(AE148="x",AE148="p")),"FH",IF(AND(INDEX('[1]2019'!$M$7:$NZ$33,MATCH($B$146,'[1]2019'!$C$7:$C$33,0),MATCH(AE55,'[1]2019'!$M$5:$NZ$5))&gt;2,OR(AE148="x",AE148="p")),"FH",INDEX('[1]2019'!$M$7:$NZ$33,MATCH($B$146,'[1]2019'!$C$7:$C$33,0),MATCH(AE55,'[1]2019'!$M$5:$NZ$5))))</f>
        <v>0</v>
      </c>
      <c r="AF147" s="36">
        <f>IF(AND(INDEX('[1]2019'!$M$7:$NZ$33,MATCH($B$146,'[1]2019'!$C$7:$C$33,0),MATCH(AF55,'[1]2019'!$M$5:$NZ$5))=0,OR(AF148="x",AF148="p")),"FH",IF(AND(INDEX('[1]2019'!$M$7:$NZ$33,MATCH($B$146,'[1]2019'!$C$7:$C$33,0),MATCH(AF55,'[1]2019'!$M$5:$NZ$5))&gt;2,OR(AF148="x",AF148="p")),"FH",INDEX('[1]2019'!$M$7:$NZ$33,MATCH($B$146,'[1]2019'!$C$7:$C$33,0),MATCH(AF55,'[1]2019'!$M$5:$NZ$5))))</f>
        <v>0</v>
      </c>
      <c r="AG147" s="36">
        <f>IF(AND(INDEX('[1]2019'!$M$7:$NZ$33,MATCH($B$146,'[1]2019'!$C$7:$C$33,0),MATCH(AG55,'[1]2019'!$M$5:$NZ$5))=0,OR(AG148="x",AG148="p")),"FH",IF(AND(INDEX('[1]2019'!$M$7:$NZ$33,MATCH($B$146,'[1]2019'!$C$7:$C$33,0),MATCH(AG55,'[1]2019'!$M$5:$NZ$5))&gt;2,OR(AG148="x",AG148="p")),"FH",INDEX('[1]2019'!$M$7:$NZ$33,MATCH($B$146,'[1]2019'!$C$7:$C$33,0),MATCH(AG55,'[1]2019'!$M$5:$NZ$5))))</f>
        <v>1</v>
      </c>
      <c r="AH147" s="36">
        <f>IF(AND(INDEX('[1]2019'!$M$7:$NZ$33,MATCH($B$146,'[1]2019'!$C$7:$C$33,0),MATCH(AH55,'[1]2019'!$M$5:$NZ$5))=0,OR(AH148="x",AH148="p")),"FH",IF(AND(INDEX('[1]2019'!$M$7:$NZ$33,MATCH($B$146,'[1]2019'!$C$7:$C$33,0),MATCH(AH55,'[1]2019'!$M$5:$NZ$5))&gt;2,OR(AH148="x",AH148="p")),"FH",INDEX('[1]2019'!$M$7:$NZ$33,MATCH($B$146,'[1]2019'!$C$7:$C$33,0),MATCH(AH55,'[1]2019'!$M$5:$NZ$5))))</f>
        <v>1</v>
      </c>
      <c r="AI147" s="36">
        <f>IF(AND(INDEX('[1]2019'!$M$7:$NZ$33,MATCH($B$146,'[1]2019'!$C$7:$C$33,0),MATCH(AI55,'[1]2019'!$M$5:$NZ$5))=0,OR(AI148="x",AI148="p")),"FH",IF(AND(INDEX('[1]2019'!$M$7:$NZ$33,MATCH($B$146,'[1]2019'!$C$7:$C$33,0),MATCH(AI55,'[1]2019'!$M$5:$NZ$5))&gt;2,OR(AI148="x",AI148="p")),"FH",INDEX('[1]2019'!$M$7:$NZ$33,MATCH($B$146,'[1]2019'!$C$7:$C$33,0),MATCH(AI55,'[1]2019'!$M$5:$NZ$5))))</f>
        <v>2</v>
      </c>
      <c r="AJ147" s="36">
        <f>IF(AND(INDEX('[1]2019'!$M$7:$NZ$33,MATCH($B$146,'[1]2019'!$C$7:$C$33,0),MATCH(AJ55,'[1]2019'!$M$5:$NZ$5))=0,OR(AJ148="x",AJ148="p")),"FH",IF(AND(INDEX('[1]2019'!$M$7:$NZ$33,MATCH($B$146,'[1]2019'!$C$7:$C$33,0),MATCH(AJ55,'[1]2019'!$M$5:$NZ$5))&gt;2,OR(AJ148="x",AJ148="p")),"FH",INDEX('[1]2019'!$M$7:$NZ$33,MATCH($B$146,'[1]2019'!$C$7:$C$33,0),MATCH(AJ55,'[1]2019'!$M$5:$NZ$5))))</f>
        <v>2</v>
      </c>
      <c r="AK147" s="36">
        <f>IF(AND(INDEX('[1]2019'!$M$7:$NZ$33,MATCH($B$146,'[1]2019'!$C$7:$C$33,0),MATCH(AK55,'[1]2019'!$M$5:$NZ$5))=0,OR(AK148="x",AK148="p")),"FH",IF(AND(INDEX('[1]2019'!$M$7:$NZ$33,MATCH($B$146,'[1]2019'!$C$7:$C$33,0),MATCH(AK55,'[1]2019'!$M$5:$NZ$5))&gt;2,OR(AK148="x",AK148="p")),"FH",INDEX('[1]2019'!$M$7:$NZ$33,MATCH($B$146,'[1]2019'!$C$7:$C$33,0),MATCH(AK55,'[1]2019'!$M$5:$NZ$5))))</f>
        <v>3</v>
      </c>
      <c r="AL147" s="36">
        <f>IF(AND(INDEX('[1]2019'!$M$7:$NZ$33,MATCH($B$146,'[1]2019'!$C$7:$C$33,0),MATCH(AL55,'[1]2019'!$M$5:$NZ$5))=0,OR(AL148="x",AL148="p")),"FH",IF(AND(INDEX('[1]2019'!$M$7:$NZ$33,MATCH($B$146,'[1]2019'!$C$7:$C$33,0),MATCH(AL55,'[1]2019'!$M$5:$NZ$5))&gt;2,OR(AL148="x",AL148="p")),"FH",INDEX('[1]2019'!$M$7:$NZ$33,MATCH($B$146,'[1]2019'!$C$7:$C$33,0),MATCH(AL55,'[1]2019'!$M$5:$NZ$5))))</f>
        <v>0</v>
      </c>
      <c r="AM147" s="36">
        <f>IF(AND(INDEX('[1]2019'!$M$7:$NZ$33,MATCH($B$146,'[1]2019'!$C$7:$C$33,0),MATCH(AM55,'[1]2019'!$M$5:$NZ$5))=0,OR(AM148="x",AM148="p")),"FH",IF(AND(INDEX('[1]2019'!$M$7:$NZ$33,MATCH($B$146,'[1]2019'!$C$7:$C$33,0),MATCH(AM55,'[1]2019'!$M$5:$NZ$5))&gt;2,OR(AM148="x",AM148="p")),"FH",INDEX('[1]2019'!$M$7:$NZ$33,MATCH($B$146,'[1]2019'!$C$7:$C$33,0),MATCH(AM55,'[1]2019'!$M$5:$NZ$5))))</f>
        <v>0</v>
      </c>
      <c r="AN147" s="36">
        <f>IF(AND(INDEX('[1]2019'!$M$7:$NZ$33,MATCH($B$146,'[1]2019'!$C$7:$C$33,0),MATCH(AN55,'[1]2019'!$M$5:$NZ$5))=0,OR(AN148="x",AN148="p")),"FH",IF(AND(INDEX('[1]2019'!$M$7:$NZ$33,MATCH($B$146,'[1]2019'!$C$7:$C$33,0),MATCH(AN55,'[1]2019'!$M$5:$NZ$5))&gt;2,OR(AN148="x",AN148="p")),"FH",INDEX('[1]2019'!$M$7:$NZ$33,MATCH($B$146,'[1]2019'!$C$7:$C$33,0),MATCH(AN55,'[1]2019'!$M$5:$NZ$5))))</f>
        <v>2</v>
      </c>
      <c r="AO147" s="36">
        <f>IF(AND(INDEX('[1]2019'!$M$7:$NZ$33,MATCH($B$146,'[1]2019'!$C$7:$C$33,0),MATCH(AO55,'[1]2019'!$M$5:$NZ$5))=0,OR(AO148="x",AO148="p")),"FH",IF(AND(INDEX('[1]2019'!$M$7:$NZ$33,MATCH($B$146,'[1]2019'!$C$7:$C$33,0),MATCH(AO55,'[1]2019'!$M$5:$NZ$5))&gt;2,OR(AO148="x",AO148="p")),"FH",INDEX('[1]2019'!$M$7:$NZ$33,MATCH($B$146,'[1]2019'!$C$7:$C$33,0),MATCH(AO55,'[1]2019'!$M$5:$NZ$5))))</f>
        <v>2</v>
      </c>
      <c r="AP147" s="36">
        <f>IF(AND(INDEX('[1]2019'!$M$7:$NZ$33,MATCH($B$146,'[1]2019'!$C$7:$C$33,0),MATCH(AP55,'[1]2019'!$M$5:$NZ$5))=0,OR(AP148="x",AP148="p")),"FH",IF(AND(INDEX('[1]2019'!$M$7:$NZ$33,MATCH($B$146,'[1]2019'!$C$7:$C$33,0),MATCH(AP55,'[1]2019'!$M$5:$NZ$5))&gt;2,OR(AP148="x",AP148="p")),"FH",INDEX('[1]2019'!$M$7:$NZ$33,MATCH($B$146,'[1]2019'!$C$7:$C$33,0),MATCH(AP55,'[1]2019'!$M$5:$NZ$5))))</f>
        <v>2</v>
      </c>
      <c r="AQ147" s="36">
        <f>IF(AND(INDEX('[1]2019'!$M$7:$NZ$33,MATCH($B$146,'[1]2019'!$C$7:$C$33,0),MATCH(AQ55,'[1]2019'!$M$5:$NZ$5))=0,OR(AQ148="x",AQ148="p")),"FH",IF(AND(INDEX('[1]2019'!$M$7:$NZ$33,MATCH($B$146,'[1]2019'!$C$7:$C$33,0),MATCH(AQ55,'[1]2019'!$M$5:$NZ$5))&gt;2,OR(AQ148="x",AQ148="p")),"FH",INDEX('[1]2019'!$M$7:$NZ$33,MATCH($B$146,'[1]2019'!$C$7:$C$33,0),MATCH(AQ55,'[1]2019'!$M$5:$NZ$5))))</f>
        <v>2</v>
      </c>
      <c r="AR147" s="36">
        <f>IF(AND(INDEX('[1]2019'!$M$7:$NZ$33,MATCH($B$146,'[1]2019'!$C$7:$C$33,0),MATCH(AR55,'[1]2019'!$M$5:$NZ$5))=0,OR(AR148="x",AR148="p")),"FH",IF(AND(INDEX('[1]2019'!$M$7:$NZ$33,MATCH($B$146,'[1]2019'!$C$7:$C$33,0),MATCH(AR55,'[1]2019'!$M$5:$NZ$5))&gt;2,OR(AR148="x",AR148="p")),"FH",INDEX('[1]2019'!$M$7:$NZ$33,MATCH($B$146,'[1]2019'!$C$7:$C$33,0),MATCH(AR55,'[1]2019'!$M$5:$NZ$5))))</f>
        <v>2</v>
      </c>
      <c r="AS147" s="36">
        <f>IF(AND(INDEX('[1]2019'!$M$7:$NZ$33,MATCH($B$146,'[1]2019'!$C$7:$C$33,0),MATCH(AS55,'[1]2019'!$M$5:$NZ$5))=0,OR(AS148="x",AS148="p")),"FH",IF(AND(INDEX('[1]2019'!$M$7:$NZ$33,MATCH($B$146,'[1]2019'!$C$7:$C$33,0),MATCH(AS55,'[1]2019'!$M$5:$NZ$5))&gt;2,OR(AS148="x",AS148="p")),"FH",INDEX('[1]2019'!$M$7:$NZ$33,MATCH($B$146,'[1]2019'!$C$7:$C$33,0),MATCH(AS55,'[1]2019'!$M$5:$NZ$5))))</f>
        <v>0</v>
      </c>
      <c r="AT147" s="36">
        <f>IF(AND(INDEX('[1]2019'!$M$7:$NZ$33,MATCH($B$146,'[1]2019'!$C$7:$C$33,0),MATCH(AT55,'[1]2019'!$M$5:$NZ$5))=0,OR(AT148="x",AT148="p")),"FH",IF(AND(INDEX('[1]2019'!$M$7:$NZ$33,MATCH($B$146,'[1]2019'!$C$7:$C$33,0),MATCH(AT55,'[1]2019'!$M$5:$NZ$5))&gt;2,OR(AT148="x",AT148="p")),"FH",INDEX('[1]2019'!$M$7:$NZ$33,MATCH($B$146,'[1]2019'!$C$7:$C$33,0),MATCH(AT55,'[1]2019'!$M$5:$NZ$5))))</f>
        <v>0</v>
      </c>
      <c r="AU147" s="36">
        <f>IF(AND(INDEX('[1]2019'!$M$7:$NZ$33,MATCH($B$146,'[1]2019'!$C$7:$C$33,0),MATCH(AU55,'[1]2019'!$M$5:$NZ$5))=0,OR(AU148="x",AU148="p")),"FH",IF(AND(INDEX('[1]2019'!$M$7:$NZ$33,MATCH($B$146,'[1]2019'!$C$7:$C$33,0),MATCH(AU55,'[1]2019'!$M$5:$NZ$5))&gt;2,OR(AU148="x",AU148="p")),"FH",INDEX('[1]2019'!$M$7:$NZ$33,MATCH($B$146,'[1]2019'!$C$7:$C$33,0),MATCH(AU55,'[1]2019'!$M$5:$NZ$5))))</f>
        <v>0</v>
      </c>
      <c r="AV147" s="36">
        <f>IF(AND(INDEX('[1]2019'!$M$7:$NZ$33,MATCH($B$146,'[1]2019'!$C$7:$C$33,0),MATCH(AV55,'[1]2019'!$M$5:$NZ$5))=0,OR(AV148="x",AV148="p")),"FH",IF(AND(INDEX('[1]2019'!$M$7:$NZ$33,MATCH($B$146,'[1]2019'!$C$7:$C$33,0),MATCH(AV55,'[1]2019'!$M$5:$NZ$5))&gt;2,OR(AV148="x",AV148="p")),"FH",INDEX('[1]2019'!$M$7:$NZ$33,MATCH($B$146,'[1]2019'!$C$7:$C$33,0),MATCH(AV55,'[1]2019'!$M$5:$NZ$5))))</f>
        <v>0</v>
      </c>
      <c r="AW147" s="36">
        <f>IF(AND(INDEX('[1]2019'!$M$7:$NZ$33,MATCH($B$146,'[1]2019'!$C$7:$C$33,0),MATCH(AW55,'[1]2019'!$M$5:$NZ$5))=0,OR(AW148="x",AW148="p")),"FH",IF(AND(INDEX('[1]2019'!$M$7:$NZ$33,MATCH($B$146,'[1]2019'!$C$7:$C$33,0),MATCH(AW55,'[1]2019'!$M$5:$NZ$5))&gt;2,OR(AW148="x",AW148="p")),"FH",INDEX('[1]2019'!$M$7:$NZ$33,MATCH($B$146,'[1]2019'!$C$7:$C$33,0),MATCH(AW55,'[1]2019'!$M$5:$NZ$5))))</f>
        <v>2</v>
      </c>
      <c r="AX147" s="36">
        <f>IF(AND(INDEX('[1]2019'!$M$7:$NZ$33,MATCH($B$146,'[1]2019'!$C$7:$C$33,0),MATCH(AX55,'[1]2019'!$M$5:$NZ$5))=0,OR(AX148="x",AX148="p")),"FH",IF(AND(INDEX('[1]2019'!$M$7:$NZ$33,MATCH($B$146,'[1]2019'!$C$7:$C$33,0),MATCH(AX55,'[1]2019'!$M$5:$NZ$5))&gt;2,OR(AX148="x",AX148="p")),"FH",INDEX('[1]2019'!$M$7:$NZ$33,MATCH($B$146,'[1]2019'!$C$7:$C$33,0),MATCH(AX55,'[1]2019'!$M$5:$NZ$5))))</f>
        <v>2</v>
      </c>
      <c r="AY147" s="36">
        <f>IF(AND(INDEX('[1]2019'!$M$7:$NZ$33,MATCH($B$146,'[1]2019'!$C$7:$C$33,0),MATCH(AY55,'[1]2019'!$M$5:$NZ$5))=0,OR(AY148="x",AY148="p")),"FH",IF(AND(INDEX('[1]2019'!$M$7:$NZ$33,MATCH($B$146,'[1]2019'!$C$7:$C$33,0),MATCH(AY55,'[1]2019'!$M$5:$NZ$5))&gt;2,OR(AY148="x",AY148="p")),"FH",INDEX('[1]2019'!$M$7:$NZ$33,MATCH($B$146,'[1]2019'!$C$7:$C$33,0),MATCH(AY55,'[1]2019'!$M$5:$NZ$5))))</f>
        <v>2</v>
      </c>
      <c r="AZ147" s="36">
        <f>IF(AND(INDEX('[1]2019'!$M$7:$NZ$33,MATCH($B$146,'[1]2019'!$C$7:$C$33,0),MATCH(AZ55,'[1]2019'!$M$5:$NZ$5))=0,OR(AZ148="x",AZ148="p")),"FH",IF(AND(INDEX('[1]2019'!$M$7:$NZ$33,MATCH($B$146,'[1]2019'!$C$7:$C$33,0),MATCH(AZ55,'[1]2019'!$M$5:$NZ$5))&gt;2,OR(AZ148="x",AZ148="p")),"FH",INDEX('[1]2019'!$M$7:$NZ$33,MATCH($B$146,'[1]2019'!$C$7:$C$33,0),MATCH(AZ55,'[1]2019'!$M$5:$NZ$5))))</f>
        <v>2</v>
      </c>
      <c r="BA147" s="36">
        <f>IF(AND(INDEX('[1]2019'!$M$7:$NZ$33,MATCH($B$146,'[1]2019'!$C$7:$C$33,0),MATCH(BA55,'[1]2019'!$M$5:$NZ$5))=0,OR(BA148="x",BA148="p")),"FH",IF(AND(INDEX('[1]2019'!$M$7:$NZ$33,MATCH($B$146,'[1]2019'!$C$7:$C$33,0),MATCH(BA55,'[1]2019'!$M$5:$NZ$5))&gt;2,OR(BA148="x",BA148="p")),"FH",INDEX('[1]2019'!$M$7:$NZ$33,MATCH($B$146,'[1]2019'!$C$7:$C$33,0),MATCH(BA55,'[1]2019'!$M$5:$NZ$5))))</f>
        <v>2</v>
      </c>
      <c r="BB147" s="36">
        <f>IF(AND(INDEX('[1]2019'!$M$7:$NZ$33,MATCH($B$146,'[1]2019'!$C$7:$C$33,0),MATCH(BB55,'[1]2019'!$M$5:$NZ$5))=0,OR(BB148="x",BB148="p")),"FH",IF(AND(INDEX('[1]2019'!$M$7:$NZ$33,MATCH($B$146,'[1]2019'!$C$7:$C$33,0),MATCH(BB55,'[1]2019'!$M$5:$NZ$5))&gt;2,OR(BB148="x",BB148="p")),"FH",INDEX('[1]2019'!$M$7:$NZ$33,MATCH($B$146,'[1]2019'!$C$7:$C$33,0),MATCH(BB55,'[1]2019'!$M$5:$NZ$5))))</f>
        <v>0</v>
      </c>
      <c r="BC147" s="36">
        <f>IF(AND(INDEX('[1]2019'!$M$7:$NZ$33,MATCH($B$146,'[1]2019'!$C$7:$C$33,0),MATCH(BC55,'[1]2019'!$M$5:$NZ$5))=0,OR(BC148="x",BC148="p")),"FH",IF(AND(INDEX('[1]2019'!$M$7:$NZ$33,MATCH($B$146,'[1]2019'!$C$7:$C$33,0),MATCH(BC55,'[1]2019'!$M$5:$NZ$5))&gt;2,OR(BC148="x",BC148="p")),"FH",INDEX('[1]2019'!$M$7:$NZ$33,MATCH($B$146,'[1]2019'!$C$7:$C$33,0),MATCH(BC55,'[1]2019'!$M$5:$NZ$5))))</f>
        <v>1</v>
      </c>
      <c r="BD147" s="36">
        <f>IF(AND(INDEX('[1]2019'!$M$7:$NZ$33,MATCH($B$146,'[1]2019'!$C$7:$C$33,0),MATCH(BD55,'[1]2019'!$M$5:$NZ$5))=0,OR(BD148="x",BD148="p")),"FH",IF(AND(INDEX('[1]2019'!$M$7:$NZ$33,MATCH($B$146,'[1]2019'!$C$7:$C$33,0),MATCH(BD55,'[1]2019'!$M$5:$NZ$5))&gt;2,OR(BD148="x",BD148="p")),"FH",INDEX('[1]2019'!$M$7:$NZ$33,MATCH($B$146,'[1]2019'!$C$7:$C$33,0),MATCH(BD55,'[1]2019'!$M$5:$NZ$5))))</f>
        <v>1</v>
      </c>
      <c r="BE147" s="36">
        <f>IF(AND(INDEX('[1]2019'!$M$7:$NZ$33,MATCH($B$146,'[1]2019'!$C$7:$C$33,0),MATCH(BE55,'[1]2019'!$M$5:$NZ$5))=0,OR(BE148="x",BE148="p")),"FH",IF(AND(INDEX('[1]2019'!$M$7:$NZ$33,MATCH($B$146,'[1]2019'!$C$7:$C$33,0),MATCH(BE55,'[1]2019'!$M$5:$NZ$5))&gt;2,OR(BE148="x",BE148="p")),"FH",INDEX('[1]2019'!$M$7:$NZ$33,MATCH($B$146,'[1]2019'!$C$7:$C$33,0),MATCH(BE55,'[1]2019'!$M$5:$NZ$5))))</f>
        <v>1</v>
      </c>
      <c r="BF147" s="36">
        <f>IF(AND(INDEX('[1]2019'!$M$7:$NZ$33,MATCH($B$146,'[1]2019'!$C$7:$C$33,0),MATCH(BF55,'[1]2019'!$M$5:$NZ$5))=0,OR(BF148="x",BF148="p")),"FH",IF(AND(INDEX('[1]2019'!$M$7:$NZ$33,MATCH($B$146,'[1]2019'!$C$7:$C$33,0),MATCH(BF55,'[1]2019'!$M$5:$NZ$5))&gt;2,OR(BF148="x",BF148="p")),"FH",INDEX('[1]2019'!$M$7:$NZ$33,MATCH($B$146,'[1]2019'!$C$7:$C$33,0),MATCH(BF55,'[1]2019'!$M$5:$NZ$5))))</f>
        <v>1</v>
      </c>
      <c r="BG147" s="36">
        <f>IF(AND(INDEX('[1]2019'!$M$7:$NZ$33,MATCH($B$146,'[1]2019'!$C$7:$C$33,0),MATCH(BG55,'[1]2019'!$M$5:$NZ$5))=0,OR(BG148="x",BG148="p")),"FH",IF(AND(INDEX('[1]2019'!$M$7:$NZ$33,MATCH($B$146,'[1]2019'!$C$7:$C$33,0),MATCH(BG55,'[1]2019'!$M$5:$NZ$5))&gt;2,OR(BG148="x",BG148="p")),"FH",INDEX('[1]2019'!$M$7:$NZ$33,MATCH($B$146,'[1]2019'!$C$7:$C$33,0),MATCH(BG55,'[1]2019'!$M$5:$NZ$5))))</f>
        <v>0</v>
      </c>
      <c r="BH147" s="36">
        <f>IF(AND(INDEX('[1]2019'!$M$7:$NZ$33,MATCH($B$146,'[1]2019'!$C$7:$C$33,0),MATCH(BH55,'[1]2019'!$M$5:$NZ$5))=0,OR(BH148="x",BH148="p")),"FH",IF(AND(INDEX('[1]2019'!$M$7:$NZ$33,MATCH($B$146,'[1]2019'!$C$7:$C$33,0),MATCH(BH55,'[1]2019'!$M$5:$NZ$5))&gt;2,OR(BH148="x",BH148="p")),"FH",INDEX('[1]2019'!$M$7:$NZ$33,MATCH($B$146,'[1]2019'!$C$7:$C$33,0),MATCH(BH55,'[1]2019'!$M$5:$NZ$5))))</f>
        <v>0</v>
      </c>
      <c r="BI147" s="36">
        <f>IF(AND(INDEX('[1]2019'!$M$7:$NZ$33,MATCH($B$146,'[1]2019'!$C$7:$C$33,0),MATCH(BI55,'[1]2019'!$M$5:$NZ$5))=0,OR(BI148="x",BI148="p")),"FH",IF(AND(INDEX('[1]2019'!$M$7:$NZ$33,MATCH($B$146,'[1]2019'!$C$7:$C$33,0),MATCH(BI55,'[1]2019'!$M$5:$NZ$5))&gt;2,OR(BI148="x",BI148="p")),"FH",INDEX('[1]2019'!$M$7:$NZ$33,MATCH($B$146,'[1]2019'!$C$7:$C$33,0),MATCH(BI55,'[1]2019'!$M$5:$NZ$5))))</f>
        <v>2</v>
      </c>
      <c r="BJ147" s="36">
        <f>IF(AND(INDEX('[1]2019'!$M$7:$NZ$33,MATCH($B$146,'[1]2019'!$C$7:$C$33,0),MATCH(BJ55,'[1]2019'!$M$5:$NZ$5))=0,OR(BJ148="x",BJ148="p")),"FH",IF(AND(INDEX('[1]2019'!$M$7:$NZ$33,MATCH($B$146,'[1]2019'!$C$7:$C$33,0),MATCH(BJ55,'[1]2019'!$M$5:$NZ$5))&gt;2,OR(BJ148="x",BJ148="p")),"FH",INDEX('[1]2019'!$M$7:$NZ$33,MATCH($B$146,'[1]2019'!$C$7:$C$33,0),MATCH(BJ55,'[1]2019'!$M$5:$NZ$5))))</f>
        <v>2</v>
      </c>
      <c r="BK147" s="36">
        <f>IF(AND(INDEX('[1]2019'!$M$7:$NZ$33,MATCH($B$146,'[1]2019'!$C$7:$C$33,0),MATCH(BK55,'[1]2019'!$M$5:$NZ$5))=0,OR(BK148="x",BK148="p")),"FH",IF(AND(INDEX('[1]2019'!$M$7:$NZ$33,MATCH($B$146,'[1]2019'!$C$7:$C$33,0),MATCH(BK55,'[1]2019'!$M$5:$NZ$5))&gt;2,OR(BK148="x",BK148="p")),"FH",INDEX('[1]2019'!$M$7:$NZ$33,MATCH($B$146,'[1]2019'!$C$7:$C$33,0),MATCH(BK55,'[1]2019'!$M$5:$NZ$5))))</f>
        <v>2</v>
      </c>
      <c r="BL147" s="36">
        <f>IF(AND(INDEX('[1]2019'!$M$7:$NZ$33,MATCH($B$146,'[1]2019'!$C$7:$C$33,0),MATCH(BL55,'[1]2019'!$M$5:$NZ$5))=0,OR(BL148="x",BL148="p")),"FH",IF(AND(INDEX('[1]2019'!$M$7:$NZ$33,MATCH($B$146,'[1]2019'!$C$7:$C$33,0),MATCH(BL55,'[1]2019'!$M$5:$NZ$5))&gt;2,OR(BL148="x",BL148="p")),"FH",INDEX('[1]2019'!$M$7:$NZ$33,MATCH($B$146,'[1]2019'!$C$7:$C$33,0),MATCH(BL55,'[1]2019'!$M$5:$NZ$5))))</f>
        <v>2</v>
      </c>
      <c r="BM147" s="36">
        <f>IF(AND(INDEX('[1]2019'!$M$7:$NZ$33,MATCH($B$146,'[1]2019'!$C$7:$C$33,0),MATCH(BM55,'[1]2019'!$M$5:$NZ$5))=0,OR(BM148="x",BM148="p")),"FH",IF(AND(INDEX('[1]2019'!$M$7:$NZ$33,MATCH($B$146,'[1]2019'!$C$7:$C$33,0),MATCH(BM55,'[1]2019'!$M$5:$NZ$5))&gt;2,OR(BM148="x",BM148="p")),"FH",INDEX('[1]2019'!$M$7:$NZ$33,MATCH($B$146,'[1]2019'!$C$7:$C$33,0),MATCH(BM55,'[1]2019'!$M$5:$NZ$5))))</f>
        <v>2</v>
      </c>
      <c r="BN147" s="36">
        <f>IF(AND(INDEX('[1]2019'!$M$7:$NZ$33,MATCH($B$146,'[1]2019'!$C$7:$C$33,0),MATCH(BN55,'[1]2019'!$M$5:$NZ$5))=0,OR(BN148="x",BN148="p")),"FH",IF(AND(INDEX('[1]2019'!$M$7:$NZ$33,MATCH($B$146,'[1]2019'!$C$7:$C$33,0),MATCH(BN55,'[1]2019'!$M$5:$NZ$5))&gt;2,OR(BN148="x",BN148="p")),"FH",INDEX('[1]2019'!$M$7:$NZ$33,MATCH($B$146,'[1]2019'!$C$7:$C$33,0),MATCH(BN55,'[1]2019'!$M$5:$NZ$5))))</f>
        <v>0</v>
      </c>
      <c r="BO147" s="36">
        <f>IF(AND(INDEX('[1]2019'!$M$7:$NZ$33,MATCH($B$146,'[1]2019'!$C$7:$C$33,0),MATCH(BO55,'[1]2019'!$M$5:$NZ$5))=0,OR(BO148="x",BO148="p")),"FH",IF(AND(INDEX('[1]2019'!$M$7:$NZ$33,MATCH($B$146,'[1]2019'!$C$7:$C$33,0),MATCH(BO55,'[1]2019'!$M$5:$NZ$5))&gt;2,OR(BO148="x",BO148="p")),"FH",INDEX('[1]2019'!$M$7:$NZ$33,MATCH($B$146,'[1]2019'!$C$7:$C$33,0),MATCH(BO55,'[1]2019'!$M$5:$NZ$5))))</f>
        <v>0</v>
      </c>
      <c r="BP147" s="36">
        <f>IF(AND(INDEX('[1]2019'!$M$7:$NZ$33,MATCH($B$146,'[1]2019'!$C$7:$C$33,0),MATCH(BP55,'[1]2019'!$M$5:$NZ$5))=0,OR(BP148="x",BP148="p")),"FH",IF(AND(INDEX('[1]2019'!$M$7:$NZ$33,MATCH($B$146,'[1]2019'!$C$7:$C$33,0),MATCH(BP55,'[1]2019'!$M$5:$NZ$5))&gt;2,OR(BP148="x",BP148="p")),"FH",INDEX('[1]2019'!$M$7:$NZ$33,MATCH($B$146,'[1]2019'!$C$7:$C$33,0),MATCH(BP55,'[1]2019'!$M$5:$NZ$5))))</f>
        <v>4</v>
      </c>
      <c r="BQ147" s="36">
        <f>IF(AND(INDEX('[1]2019'!$M$7:$NZ$33,MATCH($B$146,'[1]2019'!$C$7:$C$33,0),MATCH(BQ55,'[1]2019'!$M$5:$NZ$5))=0,OR(BQ148="x",BQ148="p")),"FH",IF(AND(INDEX('[1]2019'!$M$7:$NZ$33,MATCH($B$146,'[1]2019'!$C$7:$C$33,0),MATCH(BQ55,'[1]2019'!$M$5:$NZ$5))&gt;2,OR(BQ148="x",BQ148="p")),"FH",INDEX('[1]2019'!$M$7:$NZ$33,MATCH($B$146,'[1]2019'!$C$7:$C$33,0),MATCH(BQ55,'[1]2019'!$M$5:$NZ$5))))</f>
        <v>4</v>
      </c>
      <c r="BR147" s="36">
        <f>IF(AND(INDEX('[1]2019'!$M$7:$NZ$33,MATCH($B$146,'[1]2019'!$C$7:$C$33,0),MATCH(BR55,'[1]2019'!$M$5:$NZ$5))=0,OR(BR148="x",BR148="p")),"FH",IF(AND(INDEX('[1]2019'!$M$7:$NZ$33,MATCH($B$146,'[1]2019'!$C$7:$C$33,0),MATCH(BR55,'[1]2019'!$M$5:$NZ$5))&gt;2,OR(BR148="x",BR148="p")),"FH",INDEX('[1]2019'!$M$7:$NZ$33,MATCH($B$146,'[1]2019'!$C$7:$C$33,0),MATCH(BR55,'[1]2019'!$M$5:$NZ$5))))</f>
        <v>4</v>
      </c>
      <c r="BS147" s="36">
        <f>IF(AND(INDEX('[1]2019'!$M$7:$NZ$33,MATCH($B$146,'[1]2019'!$C$7:$C$33,0),MATCH(BS55,'[1]2019'!$M$5:$NZ$5))=0,OR(BS148="x",BS148="p")),"FH",IF(AND(INDEX('[1]2019'!$M$7:$NZ$33,MATCH($B$146,'[1]2019'!$C$7:$C$33,0),MATCH(BS55,'[1]2019'!$M$5:$NZ$5))&gt;2,OR(BS148="x",BS148="p")),"FH",INDEX('[1]2019'!$M$7:$NZ$33,MATCH($B$146,'[1]2019'!$C$7:$C$33,0),MATCH(BS55,'[1]2019'!$M$5:$NZ$5))))</f>
        <v>4</v>
      </c>
      <c r="BT147" s="36">
        <f>IF(AND(INDEX('[1]2019'!$M$7:$NZ$33,MATCH($B$146,'[1]2019'!$C$7:$C$33,0),MATCH(BT55,'[1]2019'!$M$5:$NZ$5))=0,OR(BT148="x",BT148="p")),"FH",IF(AND(INDEX('[1]2019'!$M$7:$NZ$33,MATCH($B$146,'[1]2019'!$C$7:$C$33,0),MATCH(BT55,'[1]2019'!$M$5:$NZ$5))&gt;2,OR(BT148="x",BT148="p")),"FH",INDEX('[1]2019'!$M$7:$NZ$33,MATCH($B$146,'[1]2019'!$C$7:$C$33,0),MATCH(BT55,'[1]2019'!$M$5:$NZ$5))))</f>
        <v>4</v>
      </c>
      <c r="BU147" s="36">
        <f>IF(AND(INDEX('[1]2019'!$M$7:$NZ$33,MATCH($B$146,'[1]2019'!$C$7:$C$33,0),MATCH(BU55,'[1]2019'!$M$5:$NZ$5))=0,OR(BU148="x",BU148="p")),"FH",IF(AND(INDEX('[1]2019'!$M$7:$NZ$33,MATCH($B$146,'[1]2019'!$C$7:$C$33,0),MATCH(BU55,'[1]2019'!$M$5:$NZ$5))&gt;2,OR(BU148="x",BU148="p")),"FH",INDEX('[1]2019'!$M$7:$NZ$33,MATCH($B$146,'[1]2019'!$C$7:$C$33,0),MATCH(BU55,'[1]2019'!$M$5:$NZ$5))))</f>
        <v>0</v>
      </c>
      <c r="BV147" s="36">
        <f>IF(AND(INDEX('[1]2019'!$M$7:$NZ$33,MATCH($B$146,'[1]2019'!$C$7:$C$33,0),MATCH(BV55,'[1]2019'!$M$5:$NZ$5))=0,OR(BV148="x",BV148="p")),"FH",IF(AND(INDEX('[1]2019'!$M$7:$NZ$33,MATCH($B$146,'[1]2019'!$C$7:$C$33,0),MATCH(BV55,'[1]2019'!$M$5:$NZ$5))&gt;2,OR(BV148="x",BV148="p")),"FH",INDEX('[1]2019'!$M$7:$NZ$33,MATCH($B$146,'[1]2019'!$C$7:$C$33,0),MATCH(BV55,'[1]2019'!$M$5:$NZ$5))))</f>
        <v>0</v>
      </c>
      <c r="BW147" s="36">
        <f>IF(AND(INDEX('[1]2019'!$M$7:$NZ$33,MATCH($B$146,'[1]2019'!$C$7:$C$33,0),MATCH(BW55,'[1]2019'!$M$5:$NZ$5))=0,OR(BW148="x",BW148="p")),"FH",IF(AND(INDEX('[1]2019'!$M$7:$NZ$33,MATCH($B$146,'[1]2019'!$C$7:$C$33,0),MATCH(BW55,'[1]2019'!$M$5:$NZ$5))&gt;2,OR(BW148="x",BW148="p")),"FH",INDEX('[1]2019'!$M$7:$NZ$33,MATCH($B$146,'[1]2019'!$C$7:$C$33,0),MATCH(BW55,'[1]2019'!$M$5:$NZ$5))))</f>
        <v>2</v>
      </c>
      <c r="BX147" s="36">
        <f>IF(AND(INDEX('[1]2019'!$M$7:$NZ$33,MATCH($B$146,'[1]2019'!$C$7:$C$33,0),MATCH(BX55,'[1]2019'!$M$5:$NZ$5))=0,OR(BX148="x",BX148="p")),"FH",IF(AND(INDEX('[1]2019'!$M$7:$NZ$33,MATCH($B$146,'[1]2019'!$C$7:$C$33,0),MATCH(BX55,'[1]2019'!$M$5:$NZ$5))&gt;2,OR(BX148="x",BX148="p")),"FH",INDEX('[1]2019'!$M$7:$NZ$33,MATCH($B$146,'[1]2019'!$C$7:$C$33,0),MATCH(BX55,'[1]2019'!$M$5:$NZ$5))))</f>
        <v>2</v>
      </c>
      <c r="BY147" s="36">
        <f>IF(AND(INDEX('[1]2019'!$M$7:$NZ$33,MATCH($B$146,'[1]2019'!$C$7:$C$33,0),MATCH(BY55,'[1]2019'!$M$5:$NZ$5))=0,OR(BY148="x",BY148="p")),"FH",IF(AND(INDEX('[1]2019'!$M$7:$NZ$33,MATCH($B$146,'[1]2019'!$C$7:$C$33,0),MATCH(BY55,'[1]2019'!$M$5:$NZ$5))&gt;2,OR(BY148="x",BY148="p")),"FH",INDEX('[1]2019'!$M$7:$NZ$33,MATCH($B$146,'[1]2019'!$C$7:$C$33,0),MATCH(BY55,'[1]2019'!$M$5:$NZ$5))))</f>
        <v>2</v>
      </c>
      <c r="BZ147" s="36">
        <f>IF(AND(INDEX('[1]2019'!$M$7:$NZ$33,MATCH($B$146,'[1]2019'!$C$7:$C$33,0),MATCH(BZ55,'[1]2019'!$M$5:$NZ$5))=0,OR(BZ148="x",BZ148="p")),"FH",IF(AND(INDEX('[1]2019'!$M$7:$NZ$33,MATCH($B$146,'[1]2019'!$C$7:$C$33,0),MATCH(BZ55,'[1]2019'!$M$5:$NZ$5))&gt;2,OR(BZ148="x",BZ148="p")),"FH",INDEX('[1]2019'!$M$7:$NZ$33,MATCH($B$146,'[1]2019'!$C$7:$C$33,0),MATCH(BZ55,'[1]2019'!$M$5:$NZ$5))))</f>
        <v>2</v>
      </c>
      <c r="CA147" s="36">
        <f>IF(AND(INDEX('[1]2019'!$M$7:$NZ$33,MATCH($B$146,'[1]2019'!$C$7:$C$33,0),MATCH(CA55,'[1]2019'!$M$5:$NZ$5))=0,OR(CA148="x",CA148="p")),"FH",IF(AND(INDEX('[1]2019'!$M$7:$NZ$33,MATCH($B$146,'[1]2019'!$C$7:$C$33,0),MATCH(CA55,'[1]2019'!$M$5:$NZ$5))&gt;2,OR(CA148="x",CA148="p")),"FH",INDEX('[1]2019'!$M$7:$NZ$33,MATCH($B$146,'[1]2019'!$C$7:$C$33,0),MATCH(CA55,'[1]2019'!$M$5:$NZ$5))))</f>
        <v>2</v>
      </c>
      <c r="CB147" s="36">
        <f>IF(AND(INDEX('[1]2019'!$M$7:$NZ$33,MATCH($B$146,'[1]2019'!$C$7:$C$33,0),MATCH(CB55,'[1]2019'!$M$5:$NZ$5))=0,OR(CB148="x",CB148="p")),"FH",IF(AND(INDEX('[1]2019'!$M$7:$NZ$33,MATCH($B$146,'[1]2019'!$C$7:$C$33,0),MATCH(CB55,'[1]2019'!$M$5:$NZ$5))&gt;2,OR(CB148="x",CB148="p")),"FH",INDEX('[1]2019'!$M$7:$NZ$33,MATCH($B$146,'[1]2019'!$C$7:$C$33,0),MATCH(CB55,'[1]2019'!$M$5:$NZ$5))))</f>
        <v>0</v>
      </c>
      <c r="CC147" s="36">
        <f>IF(AND(INDEX('[1]2019'!$M$7:$NZ$33,MATCH($B$146,'[1]2019'!$C$7:$C$33,0),MATCH(CC55,'[1]2019'!$M$5:$NZ$5))=0,OR(CC148="x",CC148="p")),"FH",IF(AND(INDEX('[1]2019'!$M$7:$NZ$33,MATCH($B$146,'[1]2019'!$C$7:$C$33,0),MATCH(CC55,'[1]2019'!$M$5:$NZ$5))&gt;2,OR(CC148="x",CC148="p")),"FH",INDEX('[1]2019'!$M$7:$NZ$33,MATCH($B$146,'[1]2019'!$C$7:$C$33,0),MATCH(CC55,'[1]2019'!$M$5:$NZ$5))))</f>
        <v>0</v>
      </c>
      <c r="CD147" s="36">
        <f>IF(AND(INDEX('[1]2019'!$M$7:$NZ$33,MATCH($B$146,'[1]2019'!$C$7:$C$33,0),MATCH(CD55,'[1]2019'!$M$5:$NZ$5))=0,OR(CD148="x",CD148="p")),"FH",IF(AND(INDEX('[1]2019'!$M$7:$NZ$33,MATCH($B$146,'[1]2019'!$C$7:$C$33,0),MATCH(CD55,'[1]2019'!$M$5:$NZ$5))&gt;2,OR(CD148="x",CD148="p")),"FH",INDEX('[1]2019'!$M$7:$NZ$33,MATCH($B$146,'[1]2019'!$C$7:$C$33,0),MATCH(CD55,'[1]2019'!$M$5:$NZ$5))))</f>
        <v>2</v>
      </c>
      <c r="CE147" s="36">
        <f>IF(AND(INDEX('[1]2019'!$M$7:$NZ$33,MATCH($B$146,'[1]2019'!$C$7:$C$33,0),MATCH(CE55,'[1]2019'!$M$5:$NZ$5))=0,OR(CE148="x",CE148="p")),"FH",IF(AND(INDEX('[1]2019'!$M$7:$NZ$33,MATCH($B$146,'[1]2019'!$C$7:$C$33,0),MATCH(CE55,'[1]2019'!$M$5:$NZ$5))&gt;2,OR(CE148="x",CE148="p")),"FH",INDEX('[1]2019'!$M$7:$NZ$33,MATCH($B$146,'[1]2019'!$C$7:$C$33,0),MATCH(CE55,'[1]2019'!$M$5:$NZ$5))))</f>
        <v>2</v>
      </c>
      <c r="CF147" s="36">
        <f>IF(AND(INDEX('[1]2019'!$M$7:$NZ$33,MATCH($B$146,'[1]2019'!$C$7:$C$33,0),MATCH(CF55,'[1]2019'!$M$5:$NZ$5))=0,OR(CF148="x",CF148="p")),"FH",IF(AND(INDEX('[1]2019'!$M$7:$NZ$33,MATCH($B$146,'[1]2019'!$C$7:$C$33,0),MATCH(CF55,'[1]2019'!$M$5:$NZ$5))&gt;2,OR(CF148="x",CF148="p")),"FH",INDEX('[1]2019'!$M$7:$NZ$33,MATCH($B$146,'[1]2019'!$C$7:$C$33,0),MATCH(CF55,'[1]2019'!$M$5:$NZ$5))))</f>
        <v>0</v>
      </c>
      <c r="CG147" s="36">
        <f>IF(AND(INDEX('[1]2019'!$M$7:$NZ$33,MATCH($B$146,'[1]2019'!$C$7:$C$33,0),MATCH(CG55,'[1]2019'!$M$5:$NZ$5))=0,OR(CG148="x",CG148="p")),"FH",IF(AND(INDEX('[1]2019'!$M$7:$NZ$33,MATCH($B$146,'[1]2019'!$C$7:$C$33,0),MATCH(CG55,'[1]2019'!$M$5:$NZ$5))&gt;2,OR(CG148="x",CG148="p")),"FH",INDEX('[1]2019'!$M$7:$NZ$33,MATCH($B$146,'[1]2019'!$C$7:$C$33,0),MATCH(CG55,'[1]2019'!$M$5:$NZ$5))))</f>
        <v>0</v>
      </c>
      <c r="CH147" s="36">
        <f>IF(AND(INDEX('[1]2019'!$M$7:$NZ$33,MATCH($B$146,'[1]2019'!$C$7:$C$33,0),MATCH(CH55,'[1]2019'!$M$5:$NZ$5))=0,OR(CH148="x",CH148="p")),"FH",IF(AND(INDEX('[1]2019'!$M$7:$NZ$33,MATCH($B$146,'[1]2019'!$C$7:$C$33,0),MATCH(CH55,'[1]2019'!$M$5:$NZ$5))&gt;2,OR(CH148="x",CH148="p")),"FH",INDEX('[1]2019'!$M$7:$NZ$33,MATCH($B$146,'[1]2019'!$C$7:$C$33,0),MATCH(CH55,'[1]2019'!$M$5:$NZ$5))))</f>
        <v>2</v>
      </c>
      <c r="CI147" s="36">
        <f>IF(AND(INDEX('[1]2019'!$M$7:$NZ$33,MATCH($B$146,'[1]2019'!$C$7:$C$33,0),MATCH(CI55,'[1]2019'!$M$5:$NZ$5))=0,OR(CI148="x",CI148="p")),"FH",IF(AND(INDEX('[1]2019'!$M$7:$NZ$33,MATCH($B$146,'[1]2019'!$C$7:$C$33,0),MATCH(CI55,'[1]2019'!$M$5:$NZ$5))&gt;2,OR(CI148="x",CI148="p")),"FH",INDEX('[1]2019'!$M$7:$NZ$33,MATCH($B$146,'[1]2019'!$C$7:$C$33,0),MATCH(CI55,'[1]2019'!$M$5:$NZ$5))))</f>
        <v>2</v>
      </c>
      <c r="CJ147" s="36">
        <f>IF(AND(INDEX('[1]2019'!$M$7:$NZ$33,MATCH($B$146,'[1]2019'!$C$7:$C$33,0),MATCH(CJ55,'[1]2019'!$M$5:$NZ$5))=0,OR(CJ148="x",CJ148="p")),"FH",IF(AND(INDEX('[1]2019'!$M$7:$NZ$33,MATCH($B$146,'[1]2019'!$C$7:$C$33,0),MATCH(CJ55,'[1]2019'!$M$5:$NZ$5))&gt;2,OR(CJ148="x",CJ148="p")),"FH",INDEX('[1]2019'!$M$7:$NZ$33,MATCH($B$146,'[1]2019'!$C$7:$C$33,0),MATCH(CJ55,'[1]2019'!$M$5:$NZ$5))))</f>
        <v>2</v>
      </c>
      <c r="CK147" s="36">
        <f>IF(AND(INDEX('[1]2019'!$M$7:$NZ$33,MATCH($B$146,'[1]2019'!$C$7:$C$33,0),MATCH(CK55,'[1]2019'!$M$5:$NZ$5))=0,OR(CK148="x",CK148="p")),"FH",IF(AND(INDEX('[1]2019'!$M$7:$NZ$33,MATCH($B$146,'[1]2019'!$C$7:$C$33,0),MATCH(CK55,'[1]2019'!$M$5:$NZ$5))&gt;2,OR(CK148="x",CK148="p")),"FH",INDEX('[1]2019'!$M$7:$NZ$33,MATCH($B$146,'[1]2019'!$C$7:$C$33,0),MATCH(CK55,'[1]2019'!$M$5:$NZ$5))))</f>
        <v>0</v>
      </c>
      <c r="CL147" s="36">
        <f>IF(AND(INDEX('[1]2019'!$M$7:$NZ$33,MATCH($B$146,'[1]2019'!$C$7:$C$33,0),MATCH(CL55,'[1]2019'!$M$5:$NZ$5))=0,OR(CL148="x",CL148="p")),"FH",IF(AND(INDEX('[1]2019'!$M$7:$NZ$33,MATCH($B$146,'[1]2019'!$C$7:$C$33,0),MATCH(CL55,'[1]2019'!$M$5:$NZ$5))&gt;2,OR(CL148="x",CL148="p")),"FH",INDEX('[1]2019'!$M$7:$NZ$33,MATCH($B$146,'[1]2019'!$C$7:$C$33,0),MATCH(CL55,'[1]2019'!$M$5:$NZ$5))))</f>
        <v>1</v>
      </c>
      <c r="CM147" s="36">
        <f>IF(AND(INDEX('[1]2019'!$M$7:$NZ$33,MATCH($B$146,'[1]2019'!$C$7:$C$33,0),MATCH(CM55,'[1]2019'!$M$5:$NZ$5))=0,OR(CM148="x",CM148="p")),"FH",IF(AND(INDEX('[1]2019'!$M$7:$NZ$33,MATCH($B$146,'[1]2019'!$C$7:$C$33,0),MATCH(CM55,'[1]2019'!$M$5:$NZ$5))&gt;2,OR(CM148="x",CM148="p")),"FH",INDEX('[1]2019'!$M$7:$NZ$33,MATCH($B$146,'[1]2019'!$C$7:$C$33,0),MATCH(CM55,'[1]2019'!$M$5:$NZ$5))))</f>
        <v>1</v>
      </c>
      <c r="CN147" s="36">
        <f>IF(AND(INDEX('[1]2019'!$M$7:$NZ$33,MATCH($B$146,'[1]2019'!$C$7:$C$33,0),MATCH(CN55,'[1]2019'!$M$5:$NZ$5))=0,OR(CN148="x",CN148="p")),"FH",IF(AND(INDEX('[1]2019'!$M$7:$NZ$33,MATCH($B$146,'[1]2019'!$C$7:$C$33,0),MATCH(CN55,'[1]2019'!$M$5:$NZ$5))&gt;2,OR(CN148="x",CN148="p")),"FH",INDEX('[1]2019'!$M$7:$NZ$33,MATCH($B$146,'[1]2019'!$C$7:$C$33,0),MATCH(CN55,'[1]2019'!$M$5:$NZ$5))))</f>
        <v>1</v>
      </c>
      <c r="CO147" s="36">
        <f>IF(AND(INDEX('[1]2019'!$M$7:$NZ$33,MATCH($B$146,'[1]2019'!$C$7:$C$33,0),MATCH(CO55,'[1]2019'!$M$5:$NZ$5))=0,OR(CO148="x",CO148="p")),"FH",IF(AND(INDEX('[1]2019'!$M$7:$NZ$33,MATCH($B$146,'[1]2019'!$C$7:$C$33,0),MATCH(CO55,'[1]2019'!$M$5:$NZ$5))&gt;2,OR(CO148="x",CO148="p")),"FH",INDEX('[1]2019'!$M$7:$NZ$33,MATCH($B$146,'[1]2019'!$C$7:$C$33,0),MATCH(CO55,'[1]2019'!$M$5:$NZ$5))))</f>
        <v>1</v>
      </c>
      <c r="CP147" s="36">
        <f>IF(AND(INDEX('[1]2019'!$M$7:$NZ$33,MATCH($B$146,'[1]2019'!$C$7:$C$33,0),MATCH(CP55,'[1]2019'!$M$5:$NZ$5))=0,OR(CP148="x",CP148="p")),"FH",IF(AND(INDEX('[1]2019'!$M$7:$NZ$33,MATCH($B$146,'[1]2019'!$C$7:$C$33,0),MATCH(CP55,'[1]2019'!$M$5:$NZ$5))&gt;2,OR(CP148="x",CP148="p")),"FH",INDEX('[1]2019'!$M$7:$NZ$33,MATCH($B$146,'[1]2019'!$C$7:$C$33,0),MATCH(CP55,'[1]2019'!$M$5:$NZ$5))))</f>
        <v>0</v>
      </c>
      <c r="CQ147" s="36">
        <f>IF(AND(INDEX('[1]2019'!$M$7:$NZ$33,MATCH($B$146,'[1]2019'!$C$7:$C$33,0),MATCH(CQ55,'[1]2019'!$M$5:$NZ$5))=0,OR(CQ148="x",CQ148="p")),"FH",IF(AND(INDEX('[1]2019'!$M$7:$NZ$33,MATCH($B$146,'[1]2019'!$C$7:$C$33,0),MATCH(CQ55,'[1]2019'!$M$5:$NZ$5))&gt;2,OR(CQ148="x",CQ148="p")),"FH",INDEX('[1]2019'!$M$7:$NZ$33,MATCH($B$146,'[1]2019'!$C$7:$C$33,0),MATCH(CQ55,'[1]2019'!$M$5:$NZ$5))))</f>
        <v>0</v>
      </c>
      <c r="CR147" s="36">
        <f>IF(AND(INDEX('[1]2019'!$M$7:$NZ$33,MATCH($B$146,'[1]2019'!$C$7:$C$33,0),MATCH(CR55,'[1]2019'!$M$5:$NZ$5))=0,OR(CR148="x",CR148="p")),"FH",IF(AND(INDEX('[1]2019'!$M$7:$NZ$33,MATCH($B$146,'[1]2019'!$C$7:$C$33,0),MATCH(CR55,'[1]2019'!$M$5:$NZ$5))&gt;2,OR(CR148="x",CR148="p")),"FH",INDEX('[1]2019'!$M$7:$NZ$33,MATCH($B$146,'[1]2019'!$C$7:$C$33,0),MATCH(CR55,'[1]2019'!$M$5:$NZ$5))))</f>
        <v>2</v>
      </c>
      <c r="CS147" s="36">
        <f>IF(AND(INDEX('[1]2019'!$M$7:$NZ$33,MATCH($B$146,'[1]2019'!$C$7:$C$33,0),MATCH(CS55,'[1]2019'!$M$5:$NZ$5))=0,OR(CS148="x",CS148="p")),"FH",IF(AND(INDEX('[1]2019'!$M$7:$NZ$33,MATCH($B$146,'[1]2019'!$C$7:$C$33,0),MATCH(CS55,'[1]2019'!$M$5:$NZ$5))&gt;2,OR(CS148="x",CS148="p")),"FH",INDEX('[1]2019'!$M$7:$NZ$33,MATCH($B$146,'[1]2019'!$C$7:$C$33,0),MATCH(CS55,'[1]2019'!$M$5:$NZ$5))))</f>
        <v>2</v>
      </c>
      <c r="CT147" s="36">
        <f>IF(AND(INDEX('[1]2019'!$M$7:$NZ$33,MATCH($B$146,'[1]2019'!$C$7:$C$33,0),MATCH(CT55,'[1]2019'!$M$5:$NZ$5))=0,OR(CT148="x",CT148="p")),"FH",IF(AND(INDEX('[1]2019'!$M$7:$NZ$33,MATCH($B$146,'[1]2019'!$C$7:$C$33,0),MATCH(CT55,'[1]2019'!$M$5:$NZ$5))&gt;2,OR(CT148="x",CT148="p")),"FH",INDEX('[1]2019'!$M$7:$NZ$33,MATCH($B$146,'[1]2019'!$C$7:$C$33,0),MATCH(CT55,'[1]2019'!$M$5:$NZ$5))))</f>
        <v>2</v>
      </c>
      <c r="CU147" s="36">
        <f>IF(AND(INDEX('[1]2019'!$M$7:$NZ$33,MATCH($B$146,'[1]2019'!$C$7:$C$33,0),MATCH(CU55,'[1]2019'!$M$5:$NZ$5))=0,OR(CU148="x",CU148="p")),"FH",IF(AND(INDEX('[1]2019'!$M$7:$NZ$33,MATCH($B$146,'[1]2019'!$C$7:$C$33,0),MATCH(CU55,'[1]2019'!$M$5:$NZ$5))&gt;2,OR(CU148="x",CU148="p")),"FH",INDEX('[1]2019'!$M$7:$NZ$33,MATCH($B$146,'[1]2019'!$C$7:$C$33,0),MATCH(CU55,'[1]2019'!$M$5:$NZ$5))))</f>
        <v>2</v>
      </c>
      <c r="CV147" s="36">
        <f>IF(AND(INDEX('[1]2019'!$M$7:$NZ$33,MATCH($B$146,'[1]2019'!$C$7:$C$33,0),MATCH(CV55,'[1]2019'!$M$5:$NZ$5))=0,OR(CV148="x",CV148="p")),"FH",IF(AND(INDEX('[1]2019'!$M$7:$NZ$33,MATCH($B$146,'[1]2019'!$C$7:$C$33,0),MATCH(CV55,'[1]2019'!$M$5:$NZ$5))&gt;2,OR(CV148="x",CV148="p")),"FH",INDEX('[1]2019'!$M$7:$NZ$33,MATCH($B$146,'[1]2019'!$C$7:$C$33,0),MATCH(CV55,'[1]2019'!$M$5:$NZ$5))))</f>
        <v>2</v>
      </c>
      <c r="CW147" s="36">
        <f>IF(AND(INDEX('[1]2019'!$M$7:$NZ$33,MATCH($B$146,'[1]2019'!$C$7:$C$33,0),MATCH(CW55,'[1]2019'!$M$5:$NZ$5))=0,OR(CW148="x",CW148="p")),"FH",IF(AND(INDEX('[1]2019'!$M$7:$NZ$33,MATCH($B$146,'[1]2019'!$C$7:$C$33,0),MATCH(CW55,'[1]2019'!$M$5:$NZ$5))&gt;2,OR(CW148="x",CW148="p")),"FH",INDEX('[1]2019'!$M$7:$NZ$33,MATCH($B$146,'[1]2019'!$C$7:$C$33,0),MATCH(CW55,'[1]2019'!$M$5:$NZ$5))))</f>
        <v>0</v>
      </c>
      <c r="CX147" s="36">
        <f>IF(AND(INDEX('[1]2019'!$M$7:$NZ$33,MATCH($B$146,'[1]2019'!$C$7:$C$33,0),MATCH(CX55,'[1]2019'!$M$5:$NZ$5))=0,OR(CX148="x",CX148="p")),"FH",IF(AND(INDEX('[1]2019'!$M$7:$NZ$33,MATCH($B$146,'[1]2019'!$C$7:$C$33,0),MATCH(CX55,'[1]2019'!$M$5:$NZ$5))&gt;2,OR(CX148="x",CX148="p")),"FH",INDEX('[1]2019'!$M$7:$NZ$33,MATCH($B$146,'[1]2019'!$C$7:$C$33,0),MATCH(CX55,'[1]2019'!$M$5:$NZ$5))))</f>
        <v>0</v>
      </c>
      <c r="CY147" s="36">
        <f>IF(AND(INDEX('[1]2019'!$M$7:$NZ$33,MATCH($B$146,'[1]2019'!$C$7:$C$33,0),MATCH(CY55,'[1]2019'!$M$5:$NZ$5))=0,OR(CY148="x",CY148="p")),"FH",IF(AND(INDEX('[1]2019'!$M$7:$NZ$33,MATCH($B$146,'[1]2019'!$C$7:$C$33,0),MATCH(CY55,'[1]2019'!$M$5:$NZ$5))&gt;2,OR(CY148="x",CY148="p")),"FH",INDEX('[1]2019'!$M$7:$NZ$33,MATCH($B$146,'[1]2019'!$C$7:$C$33,0),MATCH(CY55,'[1]2019'!$M$5:$NZ$5))))</f>
        <v>2</v>
      </c>
      <c r="CZ147" s="36">
        <f>IF(AND(INDEX('[1]2019'!$M$7:$NZ$33,MATCH($B$146,'[1]2019'!$C$7:$C$33,0),MATCH(CZ55,'[1]2019'!$M$5:$NZ$5))=0,OR(CZ148="x",CZ148="p")),"FH",IF(AND(INDEX('[1]2019'!$M$7:$NZ$33,MATCH($B$146,'[1]2019'!$C$7:$C$33,0),MATCH(CZ55,'[1]2019'!$M$5:$NZ$5))&gt;2,OR(CZ148="x",CZ148="p")),"FH",INDEX('[1]2019'!$M$7:$NZ$33,MATCH($B$146,'[1]2019'!$C$7:$C$33,0),MATCH(CZ55,'[1]2019'!$M$5:$NZ$5))))</f>
        <v>2</v>
      </c>
      <c r="DA147" s="36">
        <f>IF(AND(INDEX('[1]2019'!$M$7:$NZ$33,MATCH($B$146,'[1]2019'!$C$7:$C$33,0),MATCH(DA55,'[1]2019'!$M$5:$NZ$5))=0,OR(DA148="x",DA148="p")),"FH",IF(AND(INDEX('[1]2019'!$M$7:$NZ$33,MATCH($B$146,'[1]2019'!$C$7:$C$33,0),MATCH(DA55,'[1]2019'!$M$5:$NZ$5))&gt;2,OR(DA148="x",DA148="p")),"FH",INDEX('[1]2019'!$M$7:$NZ$33,MATCH($B$146,'[1]2019'!$C$7:$C$33,0),MATCH(DA55,'[1]2019'!$M$5:$NZ$5))))</f>
        <v>2</v>
      </c>
      <c r="DB147" s="36">
        <f>IF(AND(INDEX('[1]2019'!$M$7:$NZ$33,MATCH($B$146,'[1]2019'!$C$7:$C$33,0),MATCH(DB55,'[1]2019'!$M$5:$NZ$5))=0,OR(DB148="x",DB148="p")),"FH",IF(AND(INDEX('[1]2019'!$M$7:$NZ$33,MATCH($B$146,'[1]2019'!$C$7:$C$33,0),MATCH(DB55,'[1]2019'!$M$5:$NZ$5))&gt;2,OR(DB148="x",DB148="p")),"FH",INDEX('[1]2019'!$M$7:$NZ$33,MATCH($B$146,'[1]2019'!$C$7:$C$33,0),MATCH(DB55,'[1]2019'!$M$5:$NZ$5))))</f>
        <v>2</v>
      </c>
      <c r="DC147" s="36">
        <f>IF(AND(INDEX('[1]2019'!$M$7:$NZ$33,MATCH($B$146,'[1]2019'!$C$7:$C$33,0),MATCH(DC55,'[1]2019'!$M$5:$NZ$5))=0,OR(DC148="x",DC148="p")),"FH",IF(AND(INDEX('[1]2019'!$M$7:$NZ$33,MATCH($B$146,'[1]2019'!$C$7:$C$33,0),MATCH(DC55,'[1]2019'!$M$5:$NZ$5))&gt;2,OR(DC148="x",DC148="p")),"FH",INDEX('[1]2019'!$M$7:$NZ$33,MATCH($B$146,'[1]2019'!$C$7:$C$33,0),MATCH(DC55,'[1]2019'!$M$5:$NZ$5))))</f>
        <v>2</v>
      </c>
      <c r="DD147" s="36">
        <f>IF(AND(INDEX('[1]2019'!$M$7:$NZ$33,MATCH($B$146,'[1]2019'!$C$7:$C$33,0),MATCH(DD55,'[1]2019'!$M$5:$NZ$5))=0,OR(DD148="x",DD148="p")),"FH",IF(AND(INDEX('[1]2019'!$M$7:$NZ$33,MATCH($B$146,'[1]2019'!$C$7:$C$33,0),MATCH(DD55,'[1]2019'!$M$5:$NZ$5))&gt;2,OR(DD148="x",DD148="p")),"FH",INDEX('[1]2019'!$M$7:$NZ$33,MATCH($B$146,'[1]2019'!$C$7:$C$33,0),MATCH(DD55,'[1]2019'!$M$5:$NZ$5))))</f>
        <v>0</v>
      </c>
      <c r="DE147" s="36">
        <f>IF(AND(INDEX('[1]2019'!$M$7:$NZ$33,MATCH($B$146,'[1]2019'!$C$7:$C$33,0),MATCH(DE55,'[1]2019'!$M$5:$NZ$5))=0,OR(DE148="x",DE148="p")),"FH",IF(AND(INDEX('[1]2019'!$M$7:$NZ$33,MATCH($B$146,'[1]2019'!$C$7:$C$33,0),MATCH(DE55,'[1]2019'!$M$5:$NZ$5))&gt;2,OR(DE148="x",DE148="p")),"FH",INDEX('[1]2019'!$M$7:$NZ$33,MATCH($B$146,'[1]2019'!$C$7:$C$33,0),MATCH(DE55,'[1]2019'!$M$5:$NZ$5))))</f>
        <v>0</v>
      </c>
      <c r="DF147" s="36">
        <f>IF(AND(INDEX('[1]2019'!$M$7:$NZ$33,MATCH($B$146,'[1]2019'!$C$7:$C$33,0),MATCH(DF55,'[1]2019'!$M$5:$NZ$5))=0,OR(DF148="x",DF148="p")),"FH",IF(AND(INDEX('[1]2019'!$M$7:$NZ$33,MATCH($B$146,'[1]2019'!$C$7:$C$33,0),MATCH(DF55,'[1]2019'!$M$5:$NZ$5))&gt;2,OR(DF148="x",DF148="p")),"FH",INDEX('[1]2019'!$M$7:$NZ$33,MATCH($B$146,'[1]2019'!$C$7:$C$33,0),MATCH(DF55,'[1]2019'!$M$5:$NZ$5))))</f>
        <v>2</v>
      </c>
      <c r="DG147" s="36">
        <f>IF(AND(INDEX('[1]2019'!$M$7:$NZ$33,MATCH($B$146,'[1]2019'!$C$7:$C$33,0),MATCH(DG55,'[1]2019'!$M$5:$NZ$5))=0,OR(DG148="x",DG148="p")),"FH",IF(AND(INDEX('[1]2019'!$M$7:$NZ$33,MATCH($B$146,'[1]2019'!$C$7:$C$33,0),MATCH(DG55,'[1]2019'!$M$5:$NZ$5))&gt;2,OR(DG148="x",DG148="p")),"FH",INDEX('[1]2019'!$M$7:$NZ$33,MATCH($B$146,'[1]2019'!$C$7:$C$33,0),MATCH(DG55,'[1]2019'!$M$5:$NZ$5))))</f>
        <v>2</v>
      </c>
      <c r="DH147" s="36">
        <f>IF(AND(INDEX('[1]2019'!$M$7:$NZ$33,MATCH($B$146,'[1]2019'!$C$7:$C$33,0),MATCH(DH55,'[1]2019'!$M$5:$NZ$5))=0,OR(DH148="x",DH148="p")),"FH",IF(AND(INDEX('[1]2019'!$M$7:$NZ$33,MATCH($B$146,'[1]2019'!$C$7:$C$33,0),MATCH(DH55,'[1]2019'!$M$5:$NZ$5))&gt;2,OR(DH148="x",DH148="p")),"FH",INDEX('[1]2019'!$M$7:$NZ$33,MATCH($B$146,'[1]2019'!$C$7:$C$33,0),MATCH(DH55,'[1]2019'!$M$5:$NZ$5))))</f>
        <v>2</v>
      </c>
      <c r="DI147" s="36">
        <f>IF(AND(INDEX('[1]2019'!$M$7:$NZ$33,MATCH($B$146,'[1]2019'!$C$7:$C$33,0),MATCH(DI55,'[1]2019'!$M$5:$NZ$5))=0,OR(DI148="x",DI148="p")),"FH",IF(AND(INDEX('[1]2019'!$M$7:$NZ$33,MATCH($B$146,'[1]2019'!$C$7:$C$33,0),MATCH(DI55,'[1]2019'!$M$5:$NZ$5))&gt;2,OR(DI148="x",DI148="p")),"FH",INDEX('[1]2019'!$M$7:$NZ$33,MATCH($B$146,'[1]2019'!$C$7:$C$33,0),MATCH(DI55,'[1]2019'!$M$5:$NZ$5))))</f>
        <v>2</v>
      </c>
      <c r="DJ147" s="36">
        <f>IF(AND(INDEX('[1]2019'!$M$7:$NZ$33,MATCH($B$146,'[1]2019'!$C$7:$C$33,0),MATCH(DJ55,'[1]2019'!$M$5:$NZ$5))=0,OR(DJ148="x",DJ148="p")),"FH",IF(AND(INDEX('[1]2019'!$M$7:$NZ$33,MATCH($B$146,'[1]2019'!$C$7:$C$33,0),MATCH(DJ55,'[1]2019'!$M$5:$NZ$5))&gt;2,OR(DJ148="x",DJ148="p")),"FH",INDEX('[1]2019'!$M$7:$NZ$33,MATCH($B$146,'[1]2019'!$C$7:$C$33,0),MATCH(DJ55,'[1]2019'!$M$5:$NZ$5))))</f>
        <v>2</v>
      </c>
      <c r="DK147" s="36">
        <f>IF(AND(INDEX('[1]2019'!$M$7:$NZ$33,MATCH($B$146,'[1]2019'!$C$7:$C$33,0),MATCH(DK55,'[1]2019'!$M$5:$NZ$5))=0,OR(DK148="x",DK148="p")),"FH",IF(AND(INDEX('[1]2019'!$M$7:$NZ$33,MATCH($B$146,'[1]2019'!$C$7:$C$33,0),MATCH(DK55,'[1]2019'!$M$5:$NZ$5))&gt;2,OR(DK148="x",DK148="p")),"FH",INDEX('[1]2019'!$M$7:$NZ$33,MATCH($B$146,'[1]2019'!$C$7:$C$33,0),MATCH(DK55,'[1]2019'!$M$5:$NZ$5))))</f>
        <v>0</v>
      </c>
      <c r="DL147" s="36">
        <f>IF(AND(INDEX('[1]2019'!$M$7:$NZ$33,MATCH($B$146,'[1]2019'!$C$7:$C$33,0),MATCH(DL55,'[1]2019'!$M$5:$NZ$5))=0,OR(DL148="x",DL148="p")),"FH",IF(AND(INDEX('[1]2019'!$M$7:$NZ$33,MATCH($B$146,'[1]2019'!$C$7:$C$33,0),MATCH(DL55,'[1]2019'!$M$5:$NZ$5))&gt;2,OR(DL148="x",DL148="p")),"FH",INDEX('[1]2019'!$M$7:$NZ$33,MATCH($B$146,'[1]2019'!$C$7:$C$33,0),MATCH(DL55,'[1]2019'!$M$5:$NZ$5))))</f>
        <v>0</v>
      </c>
      <c r="DM147" s="36">
        <f>IF(AND(INDEX('[1]2019'!$M$7:$NZ$33,MATCH($B$146,'[1]2019'!$C$7:$C$33,0),MATCH(DM55,'[1]2019'!$M$5:$NZ$5))=0,OR(DM148="x",DM148="p")),"FH",IF(AND(INDEX('[1]2019'!$M$7:$NZ$33,MATCH($B$146,'[1]2019'!$C$7:$C$33,0),MATCH(DM55,'[1]2019'!$M$5:$NZ$5))&gt;2,OR(DM148="x",DM148="p")),"FH",INDEX('[1]2019'!$M$7:$NZ$33,MATCH($B$146,'[1]2019'!$C$7:$C$33,0),MATCH(DM55,'[1]2019'!$M$5:$NZ$5))))</f>
        <v>2</v>
      </c>
      <c r="DN147" s="36">
        <f>IF(AND(INDEX('[1]2019'!$M$7:$NZ$33,MATCH($B$146,'[1]2019'!$C$7:$C$33,0),MATCH(DN55,'[1]2019'!$M$5:$NZ$5))=0,OR(DN148="x",DN148="p")),"FH",IF(AND(INDEX('[1]2019'!$M$7:$NZ$33,MATCH($B$146,'[1]2019'!$C$7:$C$33,0),MATCH(DN55,'[1]2019'!$M$5:$NZ$5))&gt;2,OR(DN148="x",DN148="p")),"FH",INDEX('[1]2019'!$M$7:$NZ$33,MATCH($B$146,'[1]2019'!$C$7:$C$33,0),MATCH(DN55,'[1]2019'!$M$5:$NZ$5))))</f>
        <v>2</v>
      </c>
      <c r="DO147" s="36">
        <f>IF(AND(INDEX('[1]2019'!$M$7:$NZ$33,MATCH($B$146,'[1]2019'!$C$7:$C$33,0),MATCH(DO55,'[1]2019'!$M$5:$NZ$5))=0,OR(DO148="x",DO148="p")),"FH",IF(AND(INDEX('[1]2019'!$M$7:$NZ$33,MATCH($B$146,'[1]2019'!$C$7:$C$33,0),MATCH(DO55,'[1]2019'!$M$5:$NZ$5))&gt;2,OR(DO148="x",DO148="p")),"FH",INDEX('[1]2019'!$M$7:$NZ$33,MATCH($B$146,'[1]2019'!$C$7:$C$33,0),MATCH(DO55,'[1]2019'!$M$5:$NZ$5))))</f>
        <v>0</v>
      </c>
      <c r="DP147" s="36">
        <f>IF(AND(INDEX('[1]2019'!$M$7:$NZ$33,MATCH($B$146,'[1]2019'!$C$7:$C$33,0),MATCH(DP55,'[1]2019'!$M$5:$NZ$5))=0,OR(DP148="x",DP148="p")),"FH",IF(AND(INDEX('[1]2019'!$M$7:$NZ$33,MATCH($B$146,'[1]2019'!$C$7:$C$33,0),MATCH(DP55,'[1]2019'!$M$5:$NZ$5))&gt;2,OR(DP148="x",DP148="p")),"FH",INDEX('[1]2019'!$M$7:$NZ$33,MATCH($B$146,'[1]2019'!$C$7:$C$33,0),MATCH(DP55,'[1]2019'!$M$5:$NZ$5))))</f>
        <v>0</v>
      </c>
      <c r="DQ147" s="36">
        <f>IF(AND(INDEX('[1]2019'!$M$7:$NZ$33,MATCH($B$146,'[1]2019'!$C$7:$C$33,0),MATCH(DQ55,'[1]2019'!$M$5:$NZ$5))=0,OR(DQ148="x",DQ148="p")),"FH",IF(AND(INDEX('[1]2019'!$M$7:$NZ$33,MATCH($B$146,'[1]2019'!$C$7:$C$33,0),MATCH(DQ55,'[1]2019'!$M$5:$NZ$5))&gt;2,OR(DQ148="x",DQ148="p")),"FH",INDEX('[1]2019'!$M$7:$NZ$33,MATCH($B$146,'[1]2019'!$C$7:$C$33,0),MATCH(DQ55,'[1]2019'!$M$5:$NZ$5))))</f>
        <v>2</v>
      </c>
      <c r="DR147" s="36">
        <f>IF(AND(INDEX('[1]2019'!$M$7:$NZ$33,MATCH($B$146,'[1]2019'!$C$7:$C$33,0),MATCH(DR55,'[1]2019'!$M$5:$NZ$5))=0,OR(DR148="x",DR148="p")),"FH",IF(AND(INDEX('[1]2019'!$M$7:$NZ$33,MATCH($B$146,'[1]2019'!$C$7:$C$33,0),MATCH(DR55,'[1]2019'!$M$5:$NZ$5))&gt;2,OR(DR148="x",DR148="p")),"FH",INDEX('[1]2019'!$M$7:$NZ$33,MATCH($B$146,'[1]2019'!$C$7:$C$33,0),MATCH(DR55,'[1]2019'!$M$5:$NZ$5))))</f>
        <v>2</v>
      </c>
      <c r="DS147" s="36">
        <f>IF(AND(INDEX('[1]2019'!$M$7:$NZ$33,MATCH($B$146,'[1]2019'!$C$7:$C$33,0),MATCH(DS55,'[1]2019'!$M$5:$NZ$5))=0,OR(DS148="x",DS148="p")),"FH",IF(AND(INDEX('[1]2019'!$M$7:$NZ$33,MATCH($B$146,'[1]2019'!$C$7:$C$33,0),MATCH(DS55,'[1]2019'!$M$5:$NZ$5))&gt;2,OR(DS148="x",DS148="p")),"FH",INDEX('[1]2019'!$M$7:$NZ$33,MATCH($B$146,'[1]2019'!$C$7:$C$33,0),MATCH(DS55,'[1]2019'!$M$5:$NZ$5))))</f>
        <v>2</v>
      </c>
      <c r="DT147" s="36">
        <f>IF(AND(INDEX('[1]2019'!$M$7:$NZ$33,MATCH($B$146,'[1]2019'!$C$7:$C$33,0),MATCH(DT55,'[1]2019'!$M$5:$NZ$5))=0,OR(DT148="x",DT148="p")),"FH",IF(AND(INDEX('[1]2019'!$M$7:$NZ$33,MATCH($B$146,'[1]2019'!$C$7:$C$33,0),MATCH(DT55,'[1]2019'!$M$5:$NZ$5))&gt;2,OR(DT148="x",DT148="p")),"FH",INDEX('[1]2019'!$M$7:$NZ$33,MATCH($B$146,'[1]2019'!$C$7:$C$33,0),MATCH(DT55,'[1]2019'!$M$5:$NZ$5))))</f>
        <v>5</v>
      </c>
      <c r="DU147" s="36">
        <f>IF(AND(INDEX('[1]2019'!$M$7:$NZ$33,MATCH($B$146,'[1]2019'!$C$7:$C$33,0),MATCH(DU55,'[1]2019'!$M$5:$NZ$5))=0,OR(DU148="x",DU148="p")),"FH",IF(AND(INDEX('[1]2019'!$M$7:$NZ$33,MATCH($B$146,'[1]2019'!$C$7:$C$33,0),MATCH(DU55,'[1]2019'!$M$5:$NZ$5))&gt;2,OR(DU148="x",DU148="p")),"FH",INDEX('[1]2019'!$M$7:$NZ$33,MATCH($B$146,'[1]2019'!$C$7:$C$33,0),MATCH(DU55,'[1]2019'!$M$5:$NZ$5))))</f>
        <v>2</v>
      </c>
      <c r="DV147" s="36">
        <f>IF(AND(INDEX('[1]2019'!$M$7:$NZ$33,MATCH($B$146,'[1]2019'!$C$7:$C$33,0),MATCH(DV55,'[1]2019'!$M$5:$NZ$5))=0,OR(DV148="x",DV148="p")),"FH",IF(AND(INDEX('[1]2019'!$M$7:$NZ$33,MATCH($B$146,'[1]2019'!$C$7:$C$33,0),MATCH(DV55,'[1]2019'!$M$5:$NZ$5))&gt;2,OR(DV148="x",DV148="p")),"FH",INDEX('[1]2019'!$M$7:$NZ$33,MATCH($B$146,'[1]2019'!$C$7:$C$33,0),MATCH(DV55,'[1]2019'!$M$5:$NZ$5))))</f>
        <v>2</v>
      </c>
      <c r="DW147" s="36">
        <f>IF(AND(INDEX('[1]2019'!$M$7:$NZ$33,MATCH($B$146,'[1]2019'!$C$7:$C$33,0),MATCH(DW55,'[1]2019'!$M$5:$NZ$5))=0,OR(DW148="x",DW148="p")),"FH",IF(AND(INDEX('[1]2019'!$M$7:$NZ$33,MATCH($B$146,'[1]2019'!$C$7:$C$33,0),MATCH(DW55,'[1]2019'!$M$5:$NZ$5))&gt;2,OR(DW148="x",DW148="p")),"FH",INDEX('[1]2019'!$M$7:$NZ$33,MATCH($B$146,'[1]2019'!$C$7:$C$33,0),MATCH(DW55,'[1]2019'!$M$5:$NZ$5))))</f>
        <v>2</v>
      </c>
      <c r="DX147" s="36">
        <f>IF(AND(INDEX('[1]2019'!$M$7:$NZ$33,MATCH($B$146,'[1]2019'!$C$7:$C$33,0),MATCH(DX55,'[1]2019'!$M$5:$NZ$5))=0,OR(DX148="x",DX148="p")),"FH",IF(AND(INDEX('[1]2019'!$M$7:$NZ$33,MATCH($B$146,'[1]2019'!$C$7:$C$33,0),MATCH(DX55,'[1]2019'!$M$5:$NZ$5))&gt;2,OR(DX148="x",DX148="p")),"FH",INDEX('[1]2019'!$M$7:$NZ$33,MATCH($B$146,'[1]2019'!$C$7:$C$33,0),MATCH(DX55,'[1]2019'!$M$5:$NZ$5))))</f>
        <v>2</v>
      </c>
      <c r="DY147" s="36">
        <f>IF(AND(INDEX('[1]2019'!$M$7:$NZ$33,MATCH($B$146,'[1]2019'!$C$7:$C$33,0),MATCH(DY55,'[1]2019'!$M$5:$NZ$5))=0,OR(DY148="x",DY148="p")),"FH",IF(AND(INDEX('[1]2019'!$M$7:$NZ$33,MATCH($B$146,'[1]2019'!$C$7:$C$33,0),MATCH(DY55,'[1]2019'!$M$5:$NZ$5))&gt;2,OR(DY148="x",DY148="p")),"FH",INDEX('[1]2019'!$M$7:$NZ$33,MATCH($B$146,'[1]2019'!$C$7:$C$33,0),MATCH(DY55,'[1]2019'!$M$5:$NZ$5))))</f>
        <v>0</v>
      </c>
      <c r="DZ147" s="36">
        <f>IF(AND(INDEX('[1]2019'!$M$7:$NZ$33,MATCH($B$146,'[1]2019'!$C$7:$C$33,0),MATCH(DZ55,'[1]2019'!$M$5:$NZ$5))=0,OR(DZ148="x",DZ148="p")),"FH",IF(AND(INDEX('[1]2019'!$M$7:$NZ$33,MATCH($B$146,'[1]2019'!$C$7:$C$33,0),MATCH(DZ55,'[1]2019'!$M$5:$NZ$5))&gt;2,OR(DZ148="x",DZ148="p")),"FH",INDEX('[1]2019'!$M$7:$NZ$33,MATCH($B$146,'[1]2019'!$C$7:$C$33,0),MATCH(DZ55,'[1]2019'!$M$5:$NZ$5))))</f>
        <v>0</v>
      </c>
      <c r="EA147" s="36">
        <f>IF(AND(INDEX('[1]2019'!$M$7:$NZ$33,MATCH($B$146,'[1]2019'!$C$7:$C$33,0),MATCH(EA55,'[1]2019'!$M$5:$NZ$5))=0,OR(EA148="x",EA148="p")),"FH",IF(AND(INDEX('[1]2019'!$M$7:$NZ$33,MATCH($B$146,'[1]2019'!$C$7:$C$33,0),MATCH(EA55,'[1]2019'!$M$5:$NZ$5))&gt;2,OR(EA148="x",EA148="p")),"FH",INDEX('[1]2019'!$M$7:$NZ$33,MATCH($B$146,'[1]2019'!$C$7:$C$33,0),MATCH(EA55,'[1]2019'!$M$5:$NZ$5))))</f>
        <v>2</v>
      </c>
      <c r="EB147" s="36">
        <f>IF(AND(INDEX('[1]2019'!$M$7:$NZ$33,MATCH($B$146,'[1]2019'!$C$7:$C$33,0),MATCH(EB55,'[1]2019'!$M$5:$NZ$5))=0,OR(EB148="x",EB148="p")),"FH",IF(AND(INDEX('[1]2019'!$M$7:$NZ$33,MATCH($B$146,'[1]2019'!$C$7:$C$33,0),MATCH(EB55,'[1]2019'!$M$5:$NZ$5))&gt;2,OR(EB148="x",EB148="p")),"FH",INDEX('[1]2019'!$M$7:$NZ$33,MATCH($B$146,'[1]2019'!$C$7:$C$33,0),MATCH(EB55,'[1]2019'!$M$5:$NZ$5))))</f>
        <v>2</v>
      </c>
      <c r="EC147" s="36">
        <f>IF(AND(INDEX('[1]2019'!$M$7:$NZ$33,MATCH($B$146,'[1]2019'!$C$7:$C$33,0),MATCH(EC55,'[1]2019'!$M$5:$NZ$5))=0,OR(EC148="x",EC148="p")),"FH",IF(AND(INDEX('[1]2019'!$M$7:$NZ$33,MATCH($B$146,'[1]2019'!$C$7:$C$33,0),MATCH(EC55,'[1]2019'!$M$5:$NZ$5))&gt;2,OR(EC148="x",EC148="p")),"FH",INDEX('[1]2019'!$M$7:$NZ$33,MATCH($B$146,'[1]2019'!$C$7:$C$33,0),MATCH(EC55,'[1]2019'!$M$5:$NZ$5))))</f>
        <v>5</v>
      </c>
      <c r="ED147" s="36">
        <f>IF(AND(INDEX('[1]2019'!$M$7:$NZ$33,MATCH($B$146,'[1]2019'!$C$7:$C$33,0),MATCH(ED55,'[1]2019'!$M$5:$NZ$5))=0,OR(ED148="x",ED148="p")),"FH",IF(AND(INDEX('[1]2019'!$M$7:$NZ$33,MATCH($B$146,'[1]2019'!$C$7:$C$33,0),MATCH(ED55,'[1]2019'!$M$5:$NZ$5))&gt;2,OR(ED148="x",ED148="p")),"FH",INDEX('[1]2019'!$M$7:$NZ$33,MATCH($B$146,'[1]2019'!$C$7:$C$33,0),MATCH(ED55,'[1]2019'!$M$5:$NZ$5))))</f>
        <v>0</v>
      </c>
      <c r="EE147" s="36">
        <f>IF(AND(INDEX('[1]2019'!$M$7:$NZ$33,MATCH($B$146,'[1]2019'!$C$7:$C$33,0),MATCH(EE55,'[1]2019'!$M$5:$NZ$5))=0,OR(EE148="x",EE148="p")),"FH",IF(AND(INDEX('[1]2019'!$M$7:$NZ$33,MATCH($B$146,'[1]2019'!$C$7:$C$33,0),MATCH(EE55,'[1]2019'!$M$5:$NZ$5))&gt;2,OR(EE148="x",EE148="p")),"FH",INDEX('[1]2019'!$M$7:$NZ$33,MATCH($B$146,'[1]2019'!$C$7:$C$33,0),MATCH(EE55,'[1]2019'!$M$5:$NZ$5))))</f>
        <v>0</v>
      </c>
      <c r="EF147" s="36">
        <f>IF(AND(INDEX('[1]2019'!$M$7:$NZ$33,MATCH($B$146,'[1]2019'!$C$7:$C$33,0),MATCH(EF55,'[1]2019'!$M$5:$NZ$5))=0,OR(EF148="x",EF148="p")),"FH",IF(AND(INDEX('[1]2019'!$M$7:$NZ$33,MATCH($B$146,'[1]2019'!$C$7:$C$33,0),MATCH(EF55,'[1]2019'!$M$5:$NZ$5))&gt;2,OR(EF148="x",EF148="p")),"FH",INDEX('[1]2019'!$M$7:$NZ$33,MATCH($B$146,'[1]2019'!$C$7:$C$33,0),MATCH(EF55,'[1]2019'!$M$5:$NZ$5))))</f>
        <v>2</v>
      </c>
      <c r="EG147" s="36">
        <f>IF(AND(INDEX('[1]2019'!$M$7:$NZ$33,MATCH($B$146,'[1]2019'!$C$7:$C$33,0),MATCH(EG55,'[1]2019'!$M$5:$NZ$5))=0,OR(EG148="x",EG148="p")),"FH",IF(AND(INDEX('[1]2019'!$M$7:$NZ$33,MATCH($B$146,'[1]2019'!$C$7:$C$33,0),MATCH(EG55,'[1]2019'!$M$5:$NZ$5))&gt;2,OR(EG148="x",EG148="p")),"FH",INDEX('[1]2019'!$M$7:$NZ$33,MATCH($B$146,'[1]2019'!$C$7:$C$33,0),MATCH(EG55,'[1]2019'!$M$5:$NZ$5))))</f>
        <v>2</v>
      </c>
      <c r="EH147" s="36">
        <f>IF(AND(INDEX('[1]2019'!$M$7:$NZ$33,MATCH($B$146,'[1]2019'!$C$7:$C$33,0),MATCH(EH55,'[1]2019'!$M$5:$NZ$5))=0,OR(EH148="x",EH148="p")),"FH",IF(AND(INDEX('[1]2019'!$M$7:$NZ$33,MATCH($B$146,'[1]2019'!$C$7:$C$33,0),MATCH(EH55,'[1]2019'!$M$5:$NZ$5))&gt;2,OR(EH148="x",EH148="p")),"FH",INDEX('[1]2019'!$M$7:$NZ$33,MATCH($B$146,'[1]2019'!$C$7:$C$33,0),MATCH(EH55,'[1]2019'!$M$5:$NZ$5))))</f>
        <v>1</v>
      </c>
      <c r="EI147" s="36">
        <f>IF(AND(INDEX('[1]2019'!$M$7:$NZ$33,MATCH($B$146,'[1]2019'!$C$7:$C$33,0),MATCH(EI55,'[1]2019'!$M$5:$NZ$5))=0,OR(EI148="x",EI148="p")),"FH",IF(AND(INDEX('[1]2019'!$M$7:$NZ$33,MATCH($B$146,'[1]2019'!$C$7:$C$33,0),MATCH(EI55,'[1]2019'!$M$5:$NZ$5))&gt;2,OR(EI148="x",EI148="p")),"FH",INDEX('[1]2019'!$M$7:$NZ$33,MATCH($B$146,'[1]2019'!$C$7:$C$33,0),MATCH(EI55,'[1]2019'!$M$5:$NZ$5))))</f>
        <v>1</v>
      </c>
      <c r="EJ147" s="36">
        <f>IF(AND(INDEX('[1]2019'!$M$7:$NZ$33,MATCH($B$146,'[1]2019'!$C$7:$C$33,0),MATCH(EJ55,'[1]2019'!$M$5:$NZ$5))=0,OR(EJ148="x",EJ148="p")),"FH",IF(AND(INDEX('[1]2019'!$M$7:$NZ$33,MATCH($B$146,'[1]2019'!$C$7:$C$33,0),MATCH(EJ55,'[1]2019'!$M$5:$NZ$5))&gt;2,OR(EJ148="x",EJ148="p")),"FH",INDEX('[1]2019'!$M$7:$NZ$33,MATCH($B$146,'[1]2019'!$C$7:$C$33,0),MATCH(EJ55,'[1]2019'!$M$5:$NZ$5))))</f>
        <v>5</v>
      </c>
      <c r="EK147" s="36">
        <f>IF(AND(INDEX('[1]2019'!$M$7:$NZ$33,MATCH($B$146,'[1]2019'!$C$7:$C$33,0),MATCH(EK55,'[1]2019'!$M$5:$NZ$5))=0,OR(EK148="x",EK148="p")),"FH",IF(AND(INDEX('[1]2019'!$M$7:$NZ$33,MATCH($B$146,'[1]2019'!$C$7:$C$33,0),MATCH(EK55,'[1]2019'!$M$5:$NZ$5))&gt;2,OR(EK148="x",EK148="p")),"FH",INDEX('[1]2019'!$M$7:$NZ$33,MATCH($B$146,'[1]2019'!$C$7:$C$33,0),MATCH(EK55,'[1]2019'!$M$5:$NZ$5))))</f>
        <v>0</v>
      </c>
      <c r="EL147" s="36">
        <f>IF(AND(INDEX('[1]2019'!$M$7:$NZ$33,MATCH($B$146,'[1]2019'!$C$7:$C$33,0),MATCH(EL55,'[1]2019'!$M$5:$NZ$5))=0,OR(EL148="x",EL148="p")),"FH",IF(AND(INDEX('[1]2019'!$M$7:$NZ$33,MATCH($B$146,'[1]2019'!$C$7:$C$33,0),MATCH(EL55,'[1]2019'!$M$5:$NZ$5))&gt;2,OR(EL148="x",EL148="p")),"FH",INDEX('[1]2019'!$M$7:$NZ$33,MATCH($B$146,'[1]2019'!$C$7:$C$33,0),MATCH(EL55,'[1]2019'!$M$5:$NZ$5))))</f>
        <v>2</v>
      </c>
      <c r="EM147" s="36">
        <f>IF(AND(INDEX('[1]2019'!$M$7:$NZ$33,MATCH($B$146,'[1]2019'!$C$7:$C$33,0),MATCH(EM55,'[1]2019'!$M$5:$NZ$5))=0,OR(EM148="x",EM148="p")),"FH",IF(AND(INDEX('[1]2019'!$M$7:$NZ$33,MATCH($B$146,'[1]2019'!$C$7:$C$33,0),MATCH(EM55,'[1]2019'!$M$5:$NZ$5))&gt;2,OR(EM148="x",EM148="p")),"FH",INDEX('[1]2019'!$M$7:$NZ$33,MATCH($B$146,'[1]2019'!$C$7:$C$33,0),MATCH(EM55,'[1]2019'!$M$5:$NZ$5))))</f>
        <v>2</v>
      </c>
      <c r="EN147" s="36">
        <f>IF(AND(INDEX('[1]2019'!$M$7:$NZ$33,MATCH($B$146,'[1]2019'!$C$7:$C$33,0),MATCH(EN55,'[1]2019'!$M$5:$NZ$5))=0,OR(EN148="x",EN148="p")),"FH",IF(AND(INDEX('[1]2019'!$M$7:$NZ$33,MATCH($B$146,'[1]2019'!$C$7:$C$33,0),MATCH(EN55,'[1]2019'!$M$5:$NZ$5))&gt;2,OR(EN148="x",EN148="p")),"FH",INDEX('[1]2019'!$M$7:$NZ$33,MATCH($B$146,'[1]2019'!$C$7:$C$33,0),MATCH(EN55,'[1]2019'!$M$5:$NZ$5))))</f>
        <v>2</v>
      </c>
      <c r="EO147" s="36">
        <f>IF(AND(INDEX('[1]2019'!$M$7:$NZ$33,MATCH($B$146,'[1]2019'!$C$7:$C$33,0),MATCH(EO55,'[1]2019'!$M$5:$NZ$5))=0,OR(EO148="x",EO148="p")),"FH",IF(AND(INDEX('[1]2019'!$M$7:$NZ$33,MATCH($B$146,'[1]2019'!$C$7:$C$33,0),MATCH(EO55,'[1]2019'!$M$5:$NZ$5))&gt;2,OR(EO148="x",EO148="p")),"FH",INDEX('[1]2019'!$M$7:$NZ$33,MATCH($B$146,'[1]2019'!$C$7:$C$33,0),MATCH(EO55,'[1]2019'!$M$5:$NZ$5))))</f>
        <v>3</v>
      </c>
      <c r="EP147" s="36">
        <f>IF(AND(INDEX('[1]2019'!$M$7:$NZ$33,MATCH($B$146,'[1]2019'!$C$7:$C$33,0),MATCH(EP55,'[1]2019'!$M$5:$NZ$5))=0,OR(EP148="x",EP148="p")),"FH",IF(AND(INDEX('[1]2019'!$M$7:$NZ$33,MATCH($B$146,'[1]2019'!$C$7:$C$33,0),MATCH(EP55,'[1]2019'!$M$5:$NZ$5))&gt;2,OR(EP148="x",EP148="p")),"FH",INDEX('[1]2019'!$M$7:$NZ$33,MATCH($B$146,'[1]2019'!$C$7:$C$33,0),MATCH(EP55,'[1]2019'!$M$5:$NZ$5))))</f>
        <v>3</v>
      </c>
      <c r="EQ147" s="36" t="str">
        <f>IF(AND(INDEX('[1]2019'!$M$7:$NZ$33,MATCH($B$146,'[1]2019'!$C$7:$C$33,0),MATCH(EQ55,'[1]2019'!$M$5:$NZ$5))=0,OR(EQ148="x",EQ148="p")),"FH",IF(AND(INDEX('[1]2019'!$M$7:$NZ$33,MATCH($B$146,'[1]2019'!$C$7:$C$33,0),MATCH(EQ55,'[1]2019'!$M$5:$NZ$5))&gt;2,OR(EQ148="x",EQ148="p")),"FH",INDEX('[1]2019'!$M$7:$NZ$33,MATCH($B$146,'[1]2019'!$C$7:$C$33,0),MATCH(EQ55,'[1]2019'!$M$5:$NZ$5))))</f>
        <v>FH</v>
      </c>
      <c r="ER147" s="36" t="str">
        <f>IF(AND(INDEX('[1]2019'!$M$7:$NZ$33,MATCH($B$146,'[1]2019'!$C$7:$C$33,0),MATCH(ER55,'[1]2019'!$M$5:$NZ$5))=0,OR(ER148="x",ER148="p")),"FH",IF(AND(INDEX('[1]2019'!$M$7:$NZ$33,MATCH($B$146,'[1]2019'!$C$7:$C$33,0),MATCH(ER55,'[1]2019'!$M$5:$NZ$5))&gt;2,OR(ER148="x",ER148="p")),"FH",INDEX('[1]2019'!$M$7:$NZ$33,MATCH($B$146,'[1]2019'!$C$7:$C$33,0),MATCH(ER55,'[1]2019'!$M$5:$NZ$5))))</f>
        <v>FH</v>
      </c>
      <c r="ES147" s="36">
        <f>IF(AND(INDEX('[1]2019'!$M$7:$NZ$33,MATCH($B$146,'[1]2019'!$C$7:$C$33,0),MATCH(ES55,'[1]2019'!$M$5:$NZ$5))=0,OR(ES148="x",ES148="p")),"FH",IF(AND(INDEX('[1]2019'!$M$7:$NZ$33,MATCH($B$146,'[1]2019'!$C$7:$C$33,0),MATCH(ES55,'[1]2019'!$M$5:$NZ$5))&gt;2,OR(ES148="x",ES148="p")),"FH",INDEX('[1]2019'!$M$7:$NZ$33,MATCH($B$146,'[1]2019'!$C$7:$C$33,0),MATCH(ES55,'[1]2019'!$M$5:$NZ$5))))</f>
        <v>3</v>
      </c>
      <c r="ET147" s="36">
        <f>IF(AND(INDEX('[1]2019'!$M$7:$NZ$33,MATCH($B$146,'[1]2019'!$C$7:$C$33,0),MATCH(ET55,'[1]2019'!$M$5:$NZ$5))=0,OR(ET148="x",ET148="p")),"FH",IF(AND(INDEX('[1]2019'!$M$7:$NZ$33,MATCH($B$146,'[1]2019'!$C$7:$C$33,0),MATCH(ET55,'[1]2019'!$M$5:$NZ$5))&gt;2,OR(ET148="x",ET148="p")),"FH",INDEX('[1]2019'!$M$7:$NZ$33,MATCH($B$146,'[1]2019'!$C$7:$C$33,0),MATCH(ET55,'[1]2019'!$M$5:$NZ$5))))</f>
        <v>0</v>
      </c>
      <c r="EU147" s="36">
        <f>IF(AND(INDEX('[1]2019'!$M$7:$NZ$33,MATCH($B$146,'[1]2019'!$C$7:$C$33,0),MATCH(EU55,'[1]2019'!$M$5:$NZ$5))=0,OR(EU148="x",EU148="p")),"FH",IF(AND(INDEX('[1]2019'!$M$7:$NZ$33,MATCH($B$146,'[1]2019'!$C$7:$C$33,0),MATCH(EU55,'[1]2019'!$M$5:$NZ$5))&gt;2,OR(EU148="x",EU148="p")),"FH",INDEX('[1]2019'!$M$7:$NZ$33,MATCH($B$146,'[1]2019'!$C$7:$C$33,0),MATCH(EU55,'[1]2019'!$M$5:$NZ$5))))</f>
        <v>0</v>
      </c>
      <c r="EV147" s="36">
        <f>IF(AND(INDEX('[1]2019'!$M$7:$NZ$33,MATCH($B$146,'[1]2019'!$C$7:$C$33,0),MATCH(EV55,'[1]2019'!$M$5:$NZ$5))=0,OR(EV148="x",EV148="p")),"FH",IF(AND(INDEX('[1]2019'!$M$7:$NZ$33,MATCH($B$146,'[1]2019'!$C$7:$C$33,0),MATCH(EV55,'[1]2019'!$M$5:$NZ$5))&gt;2,OR(EV148="x",EV148="p")),"FH",INDEX('[1]2019'!$M$7:$NZ$33,MATCH($B$146,'[1]2019'!$C$7:$C$33,0),MATCH(EV55,'[1]2019'!$M$5:$NZ$5))))</f>
        <v>1</v>
      </c>
      <c r="EW147" s="36">
        <f>IF(AND(INDEX('[1]2019'!$M$7:$NZ$33,MATCH($B$146,'[1]2019'!$C$7:$C$33,0),MATCH(EW55,'[1]2019'!$M$5:$NZ$5))=0,OR(EW148="x",EW148="p")),"FH",IF(AND(INDEX('[1]2019'!$M$7:$NZ$33,MATCH($B$146,'[1]2019'!$C$7:$C$33,0),MATCH(EW55,'[1]2019'!$M$5:$NZ$5))&gt;2,OR(EW148="x",EW148="p")),"FH",INDEX('[1]2019'!$M$7:$NZ$33,MATCH($B$146,'[1]2019'!$C$7:$C$33,0),MATCH(EW55,'[1]2019'!$M$5:$NZ$5))))</f>
        <v>1</v>
      </c>
      <c r="EX147" s="36">
        <f>IF(AND(INDEX('[1]2019'!$M$7:$NZ$33,MATCH($B$146,'[1]2019'!$C$7:$C$33,0),MATCH(EX55,'[1]2019'!$M$5:$NZ$5))=0,OR(EX148="x",EX148="p")),"FH",IF(AND(INDEX('[1]2019'!$M$7:$NZ$33,MATCH($B$146,'[1]2019'!$C$7:$C$33,0),MATCH(EX55,'[1]2019'!$M$5:$NZ$5))&gt;2,OR(EX148="x",EX148="p")),"FH",INDEX('[1]2019'!$M$7:$NZ$33,MATCH($B$146,'[1]2019'!$C$7:$C$33,0),MATCH(EX55,'[1]2019'!$M$5:$NZ$5))))</f>
        <v>1</v>
      </c>
      <c r="EY147" s="36">
        <f>IF(AND(INDEX('[1]2019'!$M$7:$NZ$33,MATCH($B$146,'[1]2019'!$C$7:$C$33,0),MATCH(EY55,'[1]2019'!$M$5:$NZ$5))=0,OR(EY148="x",EY148="p")),"FH",IF(AND(INDEX('[1]2019'!$M$7:$NZ$33,MATCH($B$146,'[1]2019'!$C$7:$C$33,0),MATCH(EY55,'[1]2019'!$M$5:$NZ$5))&gt;2,OR(EY148="x",EY148="p")),"FH",INDEX('[1]2019'!$M$7:$NZ$33,MATCH($B$146,'[1]2019'!$C$7:$C$33,0),MATCH(EY55,'[1]2019'!$M$5:$NZ$5))))</f>
        <v>1</v>
      </c>
      <c r="EZ147" s="36">
        <f>IF(AND(INDEX('[1]2019'!$M$7:$NZ$33,MATCH($B$146,'[1]2019'!$C$7:$C$33,0),MATCH(EZ55,'[1]2019'!$M$5:$NZ$5))=0,OR(EZ148="x",EZ148="p")),"FH",IF(AND(INDEX('[1]2019'!$M$7:$NZ$33,MATCH($B$146,'[1]2019'!$C$7:$C$33,0),MATCH(EZ55,'[1]2019'!$M$5:$NZ$5))&gt;2,OR(EZ148="x",EZ148="p")),"FH",INDEX('[1]2019'!$M$7:$NZ$33,MATCH($B$146,'[1]2019'!$C$7:$C$33,0),MATCH(EZ55,'[1]2019'!$M$5:$NZ$5))))</f>
        <v>3</v>
      </c>
      <c r="FA147" s="36" t="str">
        <f>IF(AND(INDEX('[1]2019'!$M$7:$NZ$33,MATCH($B$146,'[1]2019'!$C$7:$C$33,0),MATCH(FA55,'[1]2019'!$M$5:$NZ$5))=0,OR(FA148="x",FA148="p")),"FH",IF(AND(INDEX('[1]2019'!$M$7:$NZ$33,MATCH($B$146,'[1]2019'!$C$7:$C$33,0),MATCH(FA55,'[1]2019'!$M$5:$NZ$5))&gt;2,OR(FA148="x",FA148="p")),"FH",INDEX('[1]2019'!$M$7:$NZ$33,MATCH($B$146,'[1]2019'!$C$7:$C$33,0),MATCH(FA55,'[1]2019'!$M$5:$NZ$5))))</f>
        <v>FH</v>
      </c>
      <c r="FB147" s="36">
        <f>IF(AND(INDEX('[1]2019'!$M$7:$NZ$33,MATCH($B$146,'[1]2019'!$C$7:$C$33,0),MATCH(FB55,'[1]2019'!$M$5:$NZ$5))=0,OR(FB148="x",FB148="p")),"FH",IF(AND(INDEX('[1]2019'!$M$7:$NZ$33,MATCH($B$146,'[1]2019'!$C$7:$C$33,0),MATCH(FB55,'[1]2019'!$M$5:$NZ$5))&gt;2,OR(FB148="x",FB148="p")),"FH",INDEX('[1]2019'!$M$7:$NZ$33,MATCH($B$146,'[1]2019'!$C$7:$C$33,0),MATCH(FB55,'[1]2019'!$M$5:$NZ$5))))</f>
        <v>0</v>
      </c>
      <c r="FC147" s="36">
        <f>IF(AND(INDEX('[1]2019'!$M$7:$NZ$33,MATCH($B$146,'[1]2019'!$C$7:$C$33,0),MATCH(FC55,'[1]2019'!$M$5:$NZ$5))=0,OR(FC148="x",FC148="p")),"FH",IF(AND(INDEX('[1]2019'!$M$7:$NZ$33,MATCH($B$146,'[1]2019'!$C$7:$C$33,0),MATCH(FC55,'[1]2019'!$M$5:$NZ$5))&gt;2,OR(FC148="x",FC148="p")),"FH",INDEX('[1]2019'!$M$7:$NZ$33,MATCH($B$146,'[1]2019'!$C$7:$C$33,0),MATCH(FC55,'[1]2019'!$M$5:$NZ$5))))</f>
        <v>2</v>
      </c>
      <c r="FD147" s="36">
        <f>IF(AND(INDEX('[1]2019'!$M$7:$NZ$33,MATCH($B$146,'[1]2019'!$C$7:$C$33,0),MATCH(FD55,'[1]2019'!$M$5:$NZ$5))=0,OR(FD148="x",FD148="p")),"FH",IF(AND(INDEX('[1]2019'!$M$7:$NZ$33,MATCH($B$146,'[1]2019'!$C$7:$C$33,0),MATCH(FD55,'[1]2019'!$M$5:$NZ$5))&gt;2,OR(FD148="x",FD148="p")),"FH",INDEX('[1]2019'!$M$7:$NZ$33,MATCH($B$146,'[1]2019'!$C$7:$C$33,0),MATCH(FD55,'[1]2019'!$M$5:$NZ$5))))</f>
        <v>2</v>
      </c>
      <c r="FE147" s="36">
        <f>IF(AND(INDEX('[1]2019'!$M$7:$NZ$33,MATCH($B$146,'[1]2019'!$C$7:$C$33,0),MATCH(FE55,'[1]2019'!$M$5:$NZ$5))=0,OR(FE148="x",FE148="p")),"FH",IF(AND(INDEX('[1]2019'!$M$7:$NZ$33,MATCH($B$146,'[1]2019'!$C$7:$C$33,0),MATCH(FE55,'[1]2019'!$M$5:$NZ$5))&gt;2,OR(FE148="x",FE148="p")),"FH",INDEX('[1]2019'!$M$7:$NZ$33,MATCH($B$146,'[1]2019'!$C$7:$C$33,0),MATCH(FE55,'[1]2019'!$M$5:$NZ$5))))</f>
        <v>2</v>
      </c>
      <c r="FF147" s="36">
        <f>IF(AND(INDEX('[1]2019'!$M$7:$NZ$33,MATCH($B$146,'[1]2019'!$C$7:$C$33,0),MATCH(FF55,'[1]2019'!$M$5:$NZ$5))=0,OR(FF148="x",FF148="p")),"FH",IF(AND(INDEX('[1]2019'!$M$7:$NZ$33,MATCH($B$146,'[1]2019'!$C$7:$C$33,0),MATCH(FF55,'[1]2019'!$M$5:$NZ$5))&gt;2,OR(FF148="x",FF148="p")),"FH",INDEX('[1]2019'!$M$7:$NZ$33,MATCH($B$146,'[1]2019'!$C$7:$C$33,0),MATCH(FF55,'[1]2019'!$M$5:$NZ$5))))</f>
        <v>2</v>
      </c>
      <c r="FG147" s="36">
        <f>IF(AND(INDEX('[1]2019'!$M$7:$NZ$33,MATCH($B$146,'[1]2019'!$C$7:$C$33,0),MATCH(FG55,'[1]2019'!$M$5:$NZ$5))=0,OR(FG148="x",FG148="p")),"FH",IF(AND(INDEX('[1]2019'!$M$7:$NZ$33,MATCH($B$146,'[1]2019'!$C$7:$C$33,0),MATCH(FG55,'[1]2019'!$M$5:$NZ$5))&gt;2,OR(FG148="x",FG148="p")),"FH",INDEX('[1]2019'!$M$7:$NZ$33,MATCH($B$146,'[1]2019'!$C$7:$C$33,0),MATCH(FG55,'[1]2019'!$M$5:$NZ$5))))</f>
        <v>2</v>
      </c>
      <c r="FH147" s="36">
        <f>IF(AND(INDEX('[1]2019'!$M$7:$NZ$33,MATCH($B$146,'[1]2019'!$C$7:$C$33,0),MATCH(FH55,'[1]2019'!$M$5:$NZ$5))=0,OR(FH148="x",FH148="p")),"FH",IF(AND(INDEX('[1]2019'!$M$7:$NZ$33,MATCH($B$146,'[1]2019'!$C$7:$C$33,0),MATCH(FH55,'[1]2019'!$M$5:$NZ$5))&gt;2,OR(FH148="x",FH148="p")),"FH",INDEX('[1]2019'!$M$7:$NZ$33,MATCH($B$146,'[1]2019'!$C$7:$C$33,0),MATCH(FH55,'[1]2019'!$M$5:$NZ$5))))</f>
        <v>0</v>
      </c>
      <c r="FI147" s="36">
        <f>IF(AND(INDEX('[1]2019'!$M$7:$NZ$33,MATCH($B$146,'[1]2019'!$C$7:$C$33,0),MATCH(FI55,'[1]2019'!$M$5:$NZ$5))=0,OR(FI148="x",FI148="p")),"FH",IF(AND(INDEX('[1]2019'!$M$7:$NZ$33,MATCH($B$146,'[1]2019'!$C$7:$C$33,0),MATCH(FI55,'[1]2019'!$M$5:$NZ$5))&gt;2,OR(FI148="x",FI148="p")),"FH",INDEX('[1]2019'!$M$7:$NZ$33,MATCH($B$146,'[1]2019'!$C$7:$C$33,0),MATCH(FI55,'[1]2019'!$M$5:$NZ$5))))</f>
        <v>0</v>
      </c>
      <c r="FJ147" s="36">
        <f>IF(AND(INDEX('[1]2019'!$M$7:$NZ$33,MATCH($B$146,'[1]2019'!$C$7:$C$33,0),MATCH(FJ55,'[1]2019'!$M$5:$NZ$5))=0,OR(FJ148="x",FJ148="p")),"FH",IF(AND(INDEX('[1]2019'!$M$7:$NZ$33,MATCH($B$146,'[1]2019'!$C$7:$C$33,0),MATCH(FJ55,'[1]2019'!$M$5:$NZ$5))&gt;2,OR(FJ148="x",FJ148="p")),"FH",INDEX('[1]2019'!$M$7:$NZ$33,MATCH($B$146,'[1]2019'!$C$7:$C$33,0),MATCH(FJ55,'[1]2019'!$M$5:$NZ$5))))</f>
        <v>1</v>
      </c>
      <c r="FK147" s="36">
        <f>IF(AND(INDEX('[1]2019'!$M$7:$NZ$33,MATCH($B$146,'[1]2019'!$C$7:$C$33,0),MATCH(FK55,'[1]2019'!$M$5:$NZ$5))=0,OR(FK148="x",FK148="p")),"FH",IF(AND(INDEX('[1]2019'!$M$7:$NZ$33,MATCH($B$146,'[1]2019'!$C$7:$C$33,0),MATCH(FK55,'[1]2019'!$M$5:$NZ$5))&gt;2,OR(FK148="x",FK148="p")),"FH",INDEX('[1]2019'!$M$7:$NZ$33,MATCH($B$146,'[1]2019'!$C$7:$C$33,0),MATCH(FK55,'[1]2019'!$M$5:$NZ$5))))</f>
        <v>1</v>
      </c>
      <c r="FL147" s="36">
        <f>IF(AND(INDEX('[1]2019'!$M$7:$NZ$33,MATCH($B$146,'[1]2019'!$C$7:$C$33,0),MATCH(FL55,'[1]2019'!$M$5:$NZ$5))=0,OR(FL148="x",FL148="p")),"FH",IF(AND(INDEX('[1]2019'!$M$7:$NZ$33,MATCH($B$146,'[1]2019'!$C$7:$C$33,0),MATCH(FL55,'[1]2019'!$M$5:$NZ$5))&gt;2,OR(FL148="x",FL148="p")),"FH",INDEX('[1]2019'!$M$7:$NZ$33,MATCH($B$146,'[1]2019'!$C$7:$C$33,0),MATCH(FL55,'[1]2019'!$M$5:$NZ$5))))</f>
        <v>1</v>
      </c>
      <c r="FM147" s="36">
        <f>IF(AND(INDEX('[1]2019'!$M$7:$NZ$33,MATCH($B$146,'[1]2019'!$C$7:$C$33,0),MATCH(FM55,'[1]2019'!$M$5:$NZ$5))=0,OR(FM148="x",FM148="p")),"FH",IF(AND(INDEX('[1]2019'!$M$7:$NZ$33,MATCH($B$146,'[1]2019'!$C$7:$C$33,0),MATCH(FM55,'[1]2019'!$M$5:$NZ$5))&gt;2,OR(FM148="x",FM148="p")),"FH",INDEX('[1]2019'!$M$7:$NZ$33,MATCH($B$146,'[1]2019'!$C$7:$C$33,0),MATCH(FM55,'[1]2019'!$M$5:$NZ$5))))</f>
        <v>1</v>
      </c>
      <c r="FN147" s="36">
        <f>IF(AND(INDEX('[1]2019'!$M$7:$NZ$33,MATCH($B$146,'[1]2019'!$C$7:$C$33,0),MATCH(FN55,'[1]2019'!$M$5:$NZ$5))=0,OR(FN148="x",FN148="p")),"FH",IF(AND(INDEX('[1]2019'!$M$7:$NZ$33,MATCH($B$146,'[1]2019'!$C$7:$C$33,0),MATCH(FN55,'[1]2019'!$M$5:$NZ$5))&gt;2,OR(FN148="x",FN148="p")),"FH",INDEX('[1]2019'!$M$7:$NZ$33,MATCH($B$146,'[1]2019'!$C$7:$C$33,0),MATCH(FN55,'[1]2019'!$M$5:$NZ$5))))</f>
        <v>1</v>
      </c>
      <c r="FO147" s="36">
        <f>IF(AND(INDEX('[1]2019'!$M$7:$NZ$33,MATCH($B$146,'[1]2019'!$C$7:$C$33,0),MATCH(FO55,'[1]2019'!$M$5:$NZ$5))=0,OR(FO148="x",FO148="p")),"FH",IF(AND(INDEX('[1]2019'!$M$7:$NZ$33,MATCH($B$146,'[1]2019'!$C$7:$C$33,0),MATCH(FO55,'[1]2019'!$M$5:$NZ$5))&gt;2,OR(FO148="x",FO148="p")),"FH",INDEX('[1]2019'!$M$7:$NZ$33,MATCH($B$146,'[1]2019'!$C$7:$C$33,0),MATCH(FO55,'[1]2019'!$M$5:$NZ$5))))</f>
        <v>0</v>
      </c>
      <c r="FP147" s="36">
        <f>IF(AND(INDEX('[1]2019'!$M$7:$NZ$33,MATCH($B$146,'[1]2019'!$C$7:$C$33,0),MATCH(FP55,'[1]2019'!$M$5:$NZ$5))=0,OR(FP148="x",FP148="p")),"FH",IF(AND(INDEX('[1]2019'!$M$7:$NZ$33,MATCH($B$146,'[1]2019'!$C$7:$C$33,0),MATCH(FP55,'[1]2019'!$M$5:$NZ$5))&gt;2,OR(FP148="x",FP148="p")),"FH",INDEX('[1]2019'!$M$7:$NZ$33,MATCH($B$146,'[1]2019'!$C$7:$C$33,0),MATCH(FP55,'[1]2019'!$M$5:$NZ$5))))</f>
        <v>0</v>
      </c>
      <c r="FQ147" s="36">
        <f>IF(AND(INDEX('[1]2019'!$M$7:$NZ$33,MATCH($B$146,'[1]2019'!$C$7:$C$33,0),MATCH(FQ55,'[1]2019'!$M$5:$NZ$5))=0,OR(FQ148="x",FQ148="p")),"FH",IF(AND(INDEX('[1]2019'!$M$7:$NZ$33,MATCH($B$146,'[1]2019'!$C$7:$C$33,0),MATCH(FQ55,'[1]2019'!$M$5:$NZ$5))&gt;2,OR(FQ148="x",FQ148="p")),"FH",INDEX('[1]2019'!$M$7:$NZ$33,MATCH($B$146,'[1]2019'!$C$7:$C$33,0),MATCH(FQ55,'[1]2019'!$M$5:$NZ$5))))</f>
        <v>5</v>
      </c>
      <c r="FR147" s="36">
        <f>IF(AND(INDEX('[1]2019'!$M$7:$NZ$33,MATCH($B$146,'[1]2019'!$C$7:$C$33,0),MATCH(FR55,'[1]2019'!$M$5:$NZ$5))=0,OR(FR148="x",FR148="p")),"FH",IF(AND(INDEX('[1]2019'!$M$7:$NZ$33,MATCH($B$146,'[1]2019'!$C$7:$C$33,0),MATCH(FR55,'[1]2019'!$M$5:$NZ$5))&gt;2,OR(FR148="x",FR148="p")),"FH",INDEX('[1]2019'!$M$7:$NZ$33,MATCH($B$146,'[1]2019'!$C$7:$C$33,0),MATCH(FR55,'[1]2019'!$M$5:$NZ$5))))</f>
        <v>0</v>
      </c>
      <c r="FS147" s="36">
        <f>IF(AND(INDEX('[1]2019'!$M$7:$NZ$33,MATCH($B$146,'[1]2019'!$C$7:$C$33,0),MATCH(FS55,'[1]2019'!$M$5:$NZ$5))=0,OR(FS148="x",FS148="p")),"FH",IF(AND(INDEX('[1]2019'!$M$7:$NZ$33,MATCH($B$146,'[1]2019'!$C$7:$C$33,0),MATCH(FS55,'[1]2019'!$M$5:$NZ$5))&gt;2,OR(FS148="x",FS148="p")),"FH",INDEX('[1]2019'!$M$7:$NZ$33,MATCH($B$146,'[1]2019'!$C$7:$C$33,0),MATCH(FS55,'[1]2019'!$M$5:$NZ$5))))</f>
        <v>0</v>
      </c>
      <c r="FT147" s="36">
        <f>IF(AND(INDEX('[1]2019'!$M$7:$NZ$33,MATCH($B$146,'[1]2019'!$C$7:$C$33,0),MATCH(FT55,'[1]2019'!$M$5:$NZ$5))=0,OR(FT148="x",FT148="p")),"FH",IF(AND(INDEX('[1]2019'!$M$7:$NZ$33,MATCH($B$146,'[1]2019'!$C$7:$C$33,0),MATCH(FT55,'[1]2019'!$M$5:$NZ$5))&gt;2,OR(FT148="x",FT148="p")),"FH",INDEX('[1]2019'!$M$7:$NZ$33,MATCH($B$146,'[1]2019'!$C$7:$C$33,0),MATCH(FT55,'[1]2019'!$M$5:$NZ$5))))</f>
        <v>2</v>
      </c>
      <c r="FU147" s="36">
        <f>IF(AND(INDEX('[1]2019'!$M$7:$NZ$33,MATCH($B$146,'[1]2019'!$C$7:$C$33,0),MATCH(FU55,'[1]2019'!$M$5:$NZ$5))=0,OR(FU148="x",FU148="p")),"FH",IF(AND(INDEX('[1]2019'!$M$7:$NZ$33,MATCH($B$146,'[1]2019'!$C$7:$C$33,0),MATCH(FU55,'[1]2019'!$M$5:$NZ$5))&gt;2,OR(FU148="x",FU148="p")),"FH",INDEX('[1]2019'!$M$7:$NZ$33,MATCH($B$146,'[1]2019'!$C$7:$C$33,0),MATCH(FU55,'[1]2019'!$M$5:$NZ$5))))</f>
        <v>2</v>
      </c>
      <c r="FV147" s="36">
        <f>IF(AND(INDEX('[1]2019'!$M$7:$NZ$33,MATCH($B$146,'[1]2019'!$C$7:$C$33,0),MATCH(FV55,'[1]2019'!$M$5:$NZ$5))=0,OR(FV148="x",FV148="p")),"FH",IF(AND(INDEX('[1]2019'!$M$7:$NZ$33,MATCH($B$146,'[1]2019'!$C$7:$C$33,0),MATCH(FV55,'[1]2019'!$M$5:$NZ$5))&gt;2,OR(FV148="x",FV148="p")),"FH",INDEX('[1]2019'!$M$7:$NZ$33,MATCH($B$146,'[1]2019'!$C$7:$C$33,0),MATCH(FV55,'[1]2019'!$M$5:$NZ$5))))</f>
        <v>2</v>
      </c>
      <c r="FW147" s="36">
        <f>IF(AND(INDEX('[1]2019'!$M$7:$NZ$33,MATCH($B$146,'[1]2019'!$C$7:$C$33,0),MATCH(FW55,'[1]2019'!$M$5:$NZ$5))=0,OR(FW148="x",FW148="p")),"FH",IF(AND(INDEX('[1]2019'!$M$7:$NZ$33,MATCH($B$146,'[1]2019'!$C$7:$C$33,0),MATCH(FW55,'[1]2019'!$M$5:$NZ$5))&gt;2,OR(FW148="x",FW148="p")),"FH",INDEX('[1]2019'!$M$7:$NZ$33,MATCH($B$146,'[1]2019'!$C$7:$C$33,0),MATCH(FW55,'[1]2019'!$M$5:$NZ$5))))</f>
        <v>2</v>
      </c>
    </row>
    <row r="148" spans="1:179" ht="12" hidden="1" customHeight="1" x14ac:dyDescent="0.25">
      <c r="A148" s="12" t="s">
        <v>44</v>
      </c>
      <c r="B148" s="18" t="s">
        <v>7</v>
      </c>
      <c r="C148" s="19"/>
      <c r="D148" s="19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 t="s">
        <v>9</v>
      </c>
      <c r="AC148" s="20" t="s">
        <v>9</v>
      </c>
      <c r="AD148" s="20"/>
      <c r="AE148" s="20"/>
      <c r="AF148" s="20"/>
      <c r="AG148" s="20"/>
      <c r="AH148" s="20"/>
      <c r="AI148" s="20"/>
      <c r="AJ148" s="20"/>
      <c r="AK148" s="20"/>
      <c r="AL148" s="20"/>
      <c r="AM148" s="20"/>
      <c r="AN148" s="20"/>
      <c r="AO148" s="20"/>
      <c r="AP148" s="20"/>
      <c r="AQ148" s="20"/>
      <c r="AR148" s="20"/>
      <c r="AS148" s="20"/>
      <c r="AT148" s="20"/>
      <c r="AU148" s="20"/>
      <c r="AV148" s="20"/>
      <c r="AW148" s="20"/>
      <c r="AX148" s="20"/>
      <c r="AY148" s="20"/>
      <c r="AZ148" s="20"/>
      <c r="BA148" s="20"/>
      <c r="BB148" s="20"/>
      <c r="BC148" s="20"/>
      <c r="BD148" s="20"/>
      <c r="BE148" s="20"/>
      <c r="BF148" s="20"/>
      <c r="BG148" s="20"/>
      <c r="BH148" s="20"/>
      <c r="BI148" s="20"/>
      <c r="BJ148" s="20"/>
      <c r="BK148" s="20"/>
      <c r="BL148" s="20"/>
      <c r="BM148" s="20"/>
      <c r="BN148" s="20"/>
      <c r="BO148" s="20"/>
      <c r="BP148" s="20"/>
      <c r="BQ148" s="20"/>
      <c r="BR148" s="20"/>
      <c r="BS148" s="20"/>
      <c r="BT148" s="20"/>
      <c r="BU148" s="20"/>
      <c r="BV148" s="20"/>
      <c r="BW148" s="20"/>
      <c r="BX148" s="20"/>
      <c r="BY148" s="20"/>
      <c r="BZ148" s="20"/>
      <c r="CA148" s="20"/>
      <c r="CB148" s="20"/>
      <c r="CC148" s="20"/>
      <c r="CD148" s="20"/>
      <c r="CE148" s="20"/>
      <c r="CF148" s="20"/>
      <c r="CG148" s="20"/>
      <c r="CH148" s="20"/>
      <c r="CI148" s="20"/>
      <c r="CJ148" s="20"/>
      <c r="CK148" s="20"/>
      <c r="CL148" s="20"/>
      <c r="CM148" s="20"/>
      <c r="CN148" s="20"/>
      <c r="CO148" s="20"/>
      <c r="CP148" s="20"/>
      <c r="CQ148" s="20"/>
      <c r="CR148" s="20"/>
      <c r="CS148" s="20"/>
      <c r="CT148" s="20"/>
      <c r="CU148" s="20"/>
      <c r="CV148" s="20"/>
      <c r="CW148" s="20"/>
      <c r="CX148" s="20"/>
      <c r="CY148" s="20"/>
      <c r="CZ148" s="20"/>
      <c r="DA148" s="20"/>
      <c r="DB148" s="20"/>
      <c r="DC148" s="20"/>
      <c r="DD148" s="20"/>
      <c r="DE148" s="20"/>
      <c r="DF148" s="20"/>
      <c r="DG148" s="20"/>
      <c r="DH148" s="20"/>
      <c r="DI148" s="20"/>
      <c r="DJ148" s="20"/>
      <c r="DK148" s="20"/>
      <c r="DL148" s="20"/>
      <c r="DM148" s="20"/>
      <c r="DN148" s="20"/>
      <c r="DO148" s="20"/>
      <c r="DP148" s="20"/>
      <c r="DQ148" s="20"/>
      <c r="DR148" s="20"/>
      <c r="DS148" s="20"/>
      <c r="DT148" s="20"/>
      <c r="DU148" s="20"/>
      <c r="DV148" s="20"/>
      <c r="DW148" s="20"/>
      <c r="DX148" s="20"/>
      <c r="DY148" s="20"/>
      <c r="DZ148" s="20"/>
      <c r="EA148" s="20"/>
      <c r="EB148" s="20"/>
      <c r="EC148" s="20"/>
      <c r="ED148" s="20"/>
      <c r="EE148" s="20"/>
      <c r="EF148" s="20"/>
      <c r="EG148" s="20"/>
      <c r="EH148" s="20"/>
      <c r="EI148" s="20"/>
      <c r="EJ148" s="20"/>
      <c r="EK148" s="20"/>
      <c r="EL148" s="20"/>
      <c r="EM148" s="20"/>
      <c r="EN148" s="20"/>
      <c r="EO148" s="20"/>
      <c r="EP148" s="20"/>
      <c r="EQ148" s="20" t="s">
        <v>9</v>
      </c>
      <c r="ER148" s="20" t="s">
        <v>9</v>
      </c>
      <c r="ES148" s="20"/>
      <c r="ET148" s="20"/>
      <c r="EU148" s="20"/>
      <c r="EV148" s="20"/>
      <c r="EW148" s="20"/>
      <c r="EX148" s="20"/>
      <c r="EY148" s="20"/>
      <c r="EZ148" s="20"/>
      <c r="FA148" s="20" t="s">
        <v>9</v>
      </c>
      <c r="FB148" s="20"/>
      <c r="FC148" s="20"/>
      <c r="FD148" s="20"/>
      <c r="FE148" s="20"/>
      <c r="FF148" s="20"/>
      <c r="FG148" s="20"/>
      <c r="FH148" s="20"/>
      <c r="FI148" s="20"/>
      <c r="FJ148" s="20"/>
      <c r="FK148" s="20"/>
      <c r="FL148" s="20"/>
      <c r="FM148" s="20"/>
      <c r="FN148" s="20"/>
      <c r="FO148" s="20"/>
      <c r="FP148" s="20"/>
      <c r="FQ148" s="20"/>
      <c r="FR148" s="20"/>
      <c r="FS148" s="20"/>
      <c r="FT148" s="20"/>
      <c r="FU148" s="20"/>
      <c r="FV148" s="20"/>
      <c r="FW148" s="20"/>
    </row>
    <row r="149" spans="1:179" ht="12" hidden="1" customHeight="1" x14ac:dyDescent="0.25">
      <c r="A149" s="12" t="s">
        <v>44</v>
      </c>
      <c r="B149" s="22" t="s">
        <v>10</v>
      </c>
      <c r="C149" s="23"/>
      <c r="D149" s="23"/>
      <c r="E149" s="23">
        <f t="shared" ref="E149:BP149" si="187">IF(E152&lt;&gt;"",E152,IF(OR(E146=1,E148="x",E146=2),1,E148))</f>
        <v>0</v>
      </c>
      <c r="F149" s="23">
        <f t="shared" si="187"/>
        <v>0</v>
      </c>
      <c r="G149" s="23">
        <f t="shared" si="187"/>
        <v>0</v>
      </c>
      <c r="H149" s="23">
        <f t="shared" si="187"/>
        <v>0</v>
      </c>
      <c r="I149" s="23">
        <f t="shared" si="187"/>
        <v>1</v>
      </c>
      <c r="J149" s="23">
        <f t="shared" si="187"/>
        <v>1</v>
      </c>
      <c r="K149" s="23">
        <f t="shared" si="187"/>
        <v>1</v>
      </c>
      <c r="L149" s="23">
        <f t="shared" si="187"/>
        <v>1</v>
      </c>
      <c r="M149" s="23">
        <f t="shared" si="187"/>
        <v>1</v>
      </c>
      <c r="N149" s="23">
        <f t="shared" si="187"/>
        <v>0</v>
      </c>
      <c r="O149" s="23">
        <f t="shared" si="187"/>
        <v>1</v>
      </c>
      <c r="P149" s="23">
        <f t="shared" si="187"/>
        <v>1</v>
      </c>
      <c r="Q149" s="23">
        <f t="shared" si="187"/>
        <v>0</v>
      </c>
      <c r="R149" s="23">
        <f t="shared" si="187"/>
        <v>0</v>
      </c>
      <c r="S149" s="23">
        <f t="shared" si="187"/>
        <v>1</v>
      </c>
      <c r="T149" s="23">
        <f t="shared" si="187"/>
        <v>1</v>
      </c>
      <c r="U149" s="23">
        <f t="shared" si="187"/>
        <v>0</v>
      </c>
      <c r="V149" s="23">
        <f t="shared" si="187"/>
        <v>0</v>
      </c>
      <c r="W149" s="23" t="str">
        <f t="shared" si="187"/>
        <v>e</v>
      </c>
      <c r="X149" s="23">
        <f t="shared" si="187"/>
        <v>1</v>
      </c>
      <c r="Y149" s="23">
        <f t="shared" si="187"/>
        <v>1</v>
      </c>
      <c r="Z149" s="23">
        <f t="shared" si="187"/>
        <v>0</v>
      </c>
      <c r="AA149" s="23">
        <f t="shared" si="187"/>
        <v>0</v>
      </c>
      <c r="AB149" s="23">
        <f t="shared" si="187"/>
        <v>1</v>
      </c>
      <c r="AC149" s="23">
        <f t="shared" si="187"/>
        <v>1</v>
      </c>
      <c r="AD149" s="23">
        <f t="shared" si="187"/>
        <v>0</v>
      </c>
      <c r="AE149" s="23">
        <f t="shared" si="187"/>
        <v>0</v>
      </c>
      <c r="AF149" s="23">
        <f t="shared" si="187"/>
        <v>0</v>
      </c>
      <c r="AG149" s="23">
        <f t="shared" si="187"/>
        <v>1</v>
      </c>
      <c r="AH149" s="23">
        <f t="shared" si="187"/>
        <v>1</v>
      </c>
      <c r="AI149" s="23">
        <f t="shared" si="187"/>
        <v>1</v>
      </c>
      <c r="AJ149" s="23">
        <f t="shared" si="187"/>
        <v>1</v>
      </c>
      <c r="AK149" s="23">
        <f t="shared" si="187"/>
        <v>0</v>
      </c>
      <c r="AL149" s="23">
        <f t="shared" si="187"/>
        <v>0</v>
      </c>
      <c r="AM149" s="23">
        <f t="shared" si="187"/>
        <v>0</v>
      </c>
      <c r="AN149" s="23">
        <f t="shared" si="187"/>
        <v>1</v>
      </c>
      <c r="AO149" s="23">
        <f t="shared" si="187"/>
        <v>1</v>
      </c>
      <c r="AP149" s="23">
        <f t="shared" si="187"/>
        <v>1</v>
      </c>
      <c r="AQ149" s="23">
        <f t="shared" si="187"/>
        <v>1</v>
      </c>
      <c r="AR149" s="23">
        <f t="shared" si="187"/>
        <v>1</v>
      </c>
      <c r="AS149" s="23">
        <f t="shared" si="187"/>
        <v>0</v>
      </c>
      <c r="AT149" s="23">
        <f t="shared" si="187"/>
        <v>0</v>
      </c>
      <c r="AU149" s="23">
        <f t="shared" si="187"/>
        <v>0</v>
      </c>
      <c r="AV149" s="23">
        <f t="shared" si="187"/>
        <v>0</v>
      </c>
      <c r="AW149" s="23">
        <f t="shared" si="187"/>
        <v>1</v>
      </c>
      <c r="AX149" s="23">
        <f t="shared" si="187"/>
        <v>1</v>
      </c>
      <c r="AY149" s="23">
        <f t="shared" si="187"/>
        <v>1</v>
      </c>
      <c r="AZ149" s="23">
        <f t="shared" si="187"/>
        <v>1</v>
      </c>
      <c r="BA149" s="23">
        <f t="shared" si="187"/>
        <v>1</v>
      </c>
      <c r="BB149" s="23">
        <f t="shared" si="187"/>
        <v>0</v>
      </c>
      <c r="BC149" s="23">
        <f t="shared" si="187"/>
        <v>1</v>
      </c>
      <c r="BD149" s="23">
        <f t="shared" si="187"/>
        <v>1</v>
      </c>
      <c r="BE149" s="23">
        <f t="shared" si="187"/>
        <v>1</v>
      </c>
      <c r="BF149" s="23">
        <f t="shared" si="187"/>
        <v>1</v>
      </c>
      <c r="BG149" s="23">
        <f t="shared" si="187"/>
        <v>0</v>
      </c>
      <c r="BH149" s="23">
        <f t="shared" si="187"/>
        <v>0</v>
      </c>
      <c r="BI149" s="23">
        <f t="shared" si="187"/>
        <v>1</v>
      </c>
      <c r="BJ149" s="23">
        <f t="shared" si="187"/>
        <v>1</v>
      </c>
      <c r="BK149" s="23">
        <f t="shared" si="187"/>
        <v>1</v>
      </c>
      <c r="BL149" s="23">
        <f t="shared" si="187"/>
        <v>1</v>
      </c>
      <c r="BM149" s="23">
        <f t="shared" si="187"/>
        <v>1</v>
      </c>
      <c r="BN149" s="23">
        <f t="shared" si="187"/>
        <v>0</v>
      </c>
      <c r="BO149" s="23">
        <f t="shared" si="187"/>
        <v>0</v>
      </c>
      <c r="BP149" s="23">
        <f t="shared" si="187"/>
        <v>0</v>
      </c>
      <c r="BQ149" s="23">
        <f t="shared" ref="BQ149:CQ149" si="188">IF(BQ152&lt;&gt;"",BQ152,IF(OR(BQ146=1,BQ148="x",BQ146=2),1,BQ148))</f>
        <v>0</v>
      </c>
      <c r="BR149" s="23">
        <f t="shared" si="188"/>
        <v>0</v>
      </c>
      <c r="BS149" s="23">
        <f t="shared" si="188"/>
        <v>0</v>
      </c>
      <c r="BT149" s="23">
        <f t="shared" si="188"/>
        <v>0</v>
      </c>
      <c r="BU149" s="23">
        <f t="shared" si="188"/>
        <v>0</v>
      </c>
      <c r="BV149" s="23">
        <f t="shared" si="188"/>
        <v>0</v>
      </c>
      <c r="BW149" s="23">
        <f t="shared" si="188"/>
        <v>1</v>
      </c>
      <c r="BX149" s="23">
        <f t="shared" si="188"/>
        <v>1</v>
      </c>
      <c r="BY149" s="23">
        <f t="shared" si="188"/>
        <v>1</v>
      </c>
      <c r="BZ149" s="23">
        <f t="shared" si="188"/>
        <v>1</v>
      </c>
      <c r="CA149" s="23">
        <f t="shared" si="188"/>
        <v>1</v>
      </c>
      <c r="CB149" s="23">
        <f t="shared" si="188"/>
        <v>0</v>
      </c>
      <c r="CC149" s="23">
        <f t="shared" si="188"/>
        <v>0</v>
      </c>
      <c r="CD149" s="23">
        <f t="shared" si="188"/>
        <v>1</v>
      </c>
      <c r="CE149" s="23">
        <f t="shared" si="188"/>
        <v>1</v>
      </c>
      <c r="CF149" s="23">
        <f t="shared" si="188"/>
        <v>0</v>
      </c>
      <c r="CG149" s="23">
        <f t="shared" si="188"/>
        <v>0</v>
      </c>
      <c r="CH149" s="23">
        <f t="shared" si="188"/>
        <v>1</v>
      </c>
      <c r="CI149" s="23">
        <f t="shared" si="188"/>
        <v>1</v>
      </c>
      <c r="CJ149" s="23">
        <f t="shared" si="188"/>
        <v>1</v>
      </c>
      <c r="CK149" s="23">
        <f t="shared" si="188"/>
        <v>0</v>
      </c>
      <c r="CL149" s="23">
        <f t="shared" si="188"/>
        <v>1</v>
      </c>
      <c r="CM149" s="23">
        <f t="shared" si="188"/>
        <v>1</v>
      </c>
      <c r="CN149" s="23">
        <f t="shared" si="188"/>
        <v>1</v>
      </c>
      <c r="CO149" s="23">
        <f t="shared" si="188"/>
        <v>1</v>
      </c>
      <c r="CP149" s="23">
        <f t="shared" si="188"/>
        <v>0</v>
      </c>
      <c r="CQ149" s="23">
        <f t="shared" si="188"/>
        <v>0</v>
      </c>
      <c r="CR149" s="23">
        <f>IF(CR152&lt;&gt;"",CR152,IF(OR(CR146=1,CR148="x",CR146=2),1,0))</f>
        <v>1</v>
      </c>
      <c r="CS149" s="23">
        <f t="shared" ref="CS149:FD149" si="189">IF(CS152&lt;&gt;"",CS152,IF(OR(CS146=1,CS148="x",CS146=2),1,0))</f>
        <v>1</v>
      </c>
      <c r="CT149" s="23">
        <f t="shared" si="189"/>
        <v>1</v>
      </c>
      <c r="CU149" s="23">
        <f t="shared" si="189"/>
        <v>1</v>
      </c>
      <c r="CV149" s="23">
        <f t="shared" si="189"/>
        <v>1</v>
      </c>
      <c r="CW149" s="23">
        <f t="shared" si="189"/>
        <v>0</v>
      </c>
      <c r="CX149" s="23">
        <f t="shared" si="189"/>
        <v>0</v>
      </c>
      <c r="CY149" s="23">
        <f t="shared" si="189"/>
        <v>1</v>
      </c>
      <c r="CZ149" s="23">
        <f t="shared" si="189"/>
        <v>1</v>
      </c>
      <c r="DA149" s="23">
        <f t="shared" si="189"/>
        <v>1</v>
      </c>
      <c r="DB149" s="23">
        <f t="shared" si="189"/>
        <v>1</v>
      </c>
      <c r="DC149" s="23">
        <f t="shared" si="189"/>
        <v>1</v>
      </c>
      <c r="DD149" s="23">
        <f t="shared" si="189"/>
        <v>0</v>
      </c>
      <c r="DE149" s="23">
        <f t="shared" si="189"/>
        <v>0</v>
      </c>
      <c r="DF149" s="23">
        <f t="shared" si="189"/>
        <v>1</v>
      </c>
      <c r="DG149" s="23">
        <f t="shared" si="189"/>
        <v>1</v>
      </c>
      <c r="DH149" s="23">
        <f t="shared" si="189"/>
        <v>1</v>
      </c>
      <c r="DI149" s="23">
        <f t="shared" si="189"/>
        <v>1</v>
      </c>
      <c r="DJ149" s="23">
        <f t="shared" si="189"/>
        <v>1</v>
      </c>
      <c r="DK149" s="23">
        <f t="shared" si="189"/>
        <v>0</v>
      </c>
      <c r="DL149" s="23">
        <f t="shared" si="189"/>
        <v>0</v>
      </c>
      <c r="DM149" s="23">
        <f t="shared" si="189"/>
        <v>1</v>
      </c>
      <c r="DN149" s="23">
        <f t="shared" si="189"/>
        <v>1</v>
      </c>
      <c r="DO149" s="23">
        <f t="shared" si="189"/>
        <v>0</v>
      </c>
      <c r="DP149" s="23">
        <f t="shared" si="189"/>
        <v>0</v>
      </c>
      <c r="DQ149" s="23">
        <f t="shared" si="189"/>
        <v>1</v>
      </c>
      <c r="DR149" s="23">
        <f t="shared" si="189"/>
        <v>1</v>
      </c>
      <c r="DS149" s="23">
        <f t="shared" si="189"/>
        <v>1</v>
      </c>
      <c r="DT149" s="23">
        <f t="shared" si="189"/>
        <v>0</v>
      </c>
      <c r="DU149" s="23">
        <f t="shared" si="189"/>
        <v>1</v>
      </c>
      <c r="DV149" s="23">
        <f t="shared" si="189"/>
        <v>1</v>
      </c>
      <c r="DW149" s="23">
        <f t="shared" si="189"/>
        <v>1</v>
      </c>
      <c r="DX149" s="23">
        <f t="shared" si="189"/>
        <v>1</v>
      </c>
      <c r="DY149" s="23">
        <f t="shared" si="189"/>
        <v>0</v>
      </c>
      <c r="DZ149" s="23">
        <f t="shared" si="189"/>
        <v>0</v>
      </c>
      <c r="EA149" s="23">
        <f t="shared" si="189"/>
        <v>1</v>
      </c>
      <c r="EB149" s="23">
        <f t="shared" si="189"/>
        <v>1</v>
      </c>
      <c r="EC149" s="23">
        <f t="shared" si="189"/>
        <v>0</v>
      </c>
      <c r="ED149" s="23">
        <f t="shared" si="189"/>
        <v>0</v>
      </c>
      <c r="EE149" s="23">
        <f t="shared" si="189"/>
        <v>0</v>
      </c>
      <c r="EF149" s="23">
        <f t="shared" si="189"/>
        <v>1</v>
      </c>
      <c r="EG149" s="23">
        <f t="shared" si="189"/>
        <v>1</v>
      </c>
      <c r="EH149" s="23">
        <f t="shared" si="189"/>
        <v>1</v>
      </c>
      <c r="EI149" s="23">
        <f t="shared" si="189"/>
        <v>1</v>
      </c>
      <c r="EJ149" s="23">
        <f t="shared" si="189"/>
        <v>0</v>
      </c>
      <c r="EK149" s="23">
        <f t="shared" si="189"/>
        <v>0</v>
      </c>
      <c r="EL149" s="23">
        <f t="shared" si="189"/>
        <v>1</v>
      </c>
      <c r="EM149" s="23">
        <f t="shared" si="189"/>
        <v>1</v>
      </c>
      <c r="EN149" s="23">
        <f t="shared" si="189"/>
        <v>1</v>
      </c>
      <c r="EO149" s="23">
        <f t="shared" si="189"/>
        <v>0</v>
      </c>
      <c r="EP149" s="23">
        <f t="shared" si="189"/>
        <v>0</v>
      </c>
      <c r="EQ149" s="23">
        <f t="shared" si="189"/>
        <v>1</v>
      </c>
      <c r="ER149" s="23">
        <f t="shared" si="189"/>
        <v>1</v>
      </c>
      <c r="ES149" s="23">
        <f t="shared" si="189"/>
        <v>0</v>
      </c>
      <c r="ET149" s="23">
        <f t="shared" si="189"/>
        <v>0</v>
      </c>
      <c r="EU149" s="23">
        <f t="shared" si="189"/>
        <v>0</v>
      </c>
      <c r="EV149" s="23">
        <f t="shared" si="189"/>
        <v>1</v>
      </c>
      <c r="EW149" s="23">
        <f t="shared" si="189"/>
        <v>1</v>
      </c>
      <c r="EX149" s="23">
        <f t="shared" si="189"/>
        <v>1</v>
      </c>
      <c r="EY149" s="23">
        <f t="shared" si="189"/>
        <v>1</v>
      </c>
      <c r="EZ149" s="23">
        <f t="shared" si="189"/>
        <v>0</v>
      </c>
      <c r="FA149" s="23">
        <f t="shared" si="189"/>
        <v>1</v>
      </c>
      <c r="FB149" s="23">
        <f t="shared" si="189"/>
        <v>0</v>
      </c>
      <c r="FC149" s="23">
        <f t="shared" si="189"/>
        <v>1</v>
      </c>
      <c r="FD149" s="23">
        <f t="shared" si="189"/>
        <v>1</v>
      </c>
      <c r="FE149" s="23">
        <f t="shared" ref="FE149:FW149" si="190">IF(FE152&lt;&gt;"",FE152,IF(OR(FE146=1,FE148="x",FE146=2),1,0))</f>
        <v>1</v>
      </c>
      <c r="FF149" s="23">
        <f t="shared" si="190"/>
        <v>1</v>
      </c>
      <c r="FG149" s="23">
        <f t="shared" si="190"/>
        <v>1</v>
      </c>
      <c r="FH149" s="23">
        <f t="shared" si="190"/>
        <v>0</v>
      </c>
      <c r="FI149" s="23">
        <f t="shared" si="190"/>
        <v>0</v>
      </c>
      <c r="FJ149" s="23">
        <f t="shared" si="190"/>
        <v>1</v>
      </c>
      <c r="FK149" s="23">
        <f t="shared" si="190"/>
        <v>1</v>
      </c>
      <c r="FL149" s="23">
        <f t="shared" si="190"/>
        <v>1</v>
      </c>
      <c r="FM149" s="23">
        <f t="shared" si="190"/>
        <v>1</v>
      </c>
      <c r="FN149" s="23">
        <f t="shared" si="190"/>
        <v>1</v>
      </c>
      <c r="FO149" s="23">
        <f t="shared" si="190"/>
        <v>0</v>
      </c>
      <c r="FP149" s="23">
        <f t="shared" si="190"/>
        <v>0</v>
      </c>
      <c r="FQ149" s="23">
        <f t="shared" si="190"/>
        <v>0</v>
      </c>
      <c r="FR149" s="23">
        <f t="shared" si="190"/>
        <v>0</v>
      </c>
      <c r="FS149" s="23">
        <f t="shared" si="190"/>
        <v>0</v>
      </c>
      <c r="FT149" s="23">
        <f t="shared" si="190"/>
        <v>1</v>
      </c>
      <c r="FU149" s="23">
        <f t="shared" si="190"/>
        <v>1</v>
      </c>
      <c r="FV149" s="23">
        <f t="shared" si="190"/>
        <v>1</v>
      </c>
      <c r="FW149" s="23">
        <f t="shared" si="190"/>
        <v>1</v>
      </c>
    </row>
    <row r="150" spans="1:179" ht="12" hidden="1" customHeight="1" x14ac:dyDescent="0.25">
      <c r="A150" s="12" t="s">
        <v>44</v>
      </c>
      <c r="B150" s="22" t="s">
        <v>11</v>
      </c>
      <c r="C150" s="23"/>
      <c r="D150" s="23"/>
      <c r="E150" s="23">
        <f t="shared" ref="E150:BP150" si="191">IF(E153&lt;&gt;"",E153,IF(AND(OR(E146=1,E148="x",E146=2),OR(F146=1,F148="x",F146=2)),1,IF(AND(E148="p",OR(F146=1,F148="x",F148="p",F146=2)),"p",IF(AND(OR(E146=1,E148="x",E148="p",E146=2),F148="p"),1,IF(F148="a","a",0)))))</f>
        <v>0</v>
      </c>
      <c r="F150" s="23">
        <f t="shared" si="191"/>
        <v>0</v>
      </c>
      <c r="G150" s="23">
        <f t="shared" si="191"/>
        <v>0</v>
      </c>
      <c r="H150" s="23">
        <f t="shared" si="191"/>
        <v>0</v>
      </c>
      <c r="I150" s="23">
        <f t="shared" si="191"/>
        <v>1</v>
      </c>
      <c r="J150" s="23">
        <f t="shared" si="191"/>
        <v>1</v>
      </c>
      <c r="K150" s="23">
        <f t="shared" si="191"/>
        <v>1</v>
      </c>
      <c r="L150" s="23" t="str">
        <f t="shared" si="191"/>
        <v>C</v>
      </c>
      <c r="M150" s="23">
        <f t="shared" si="191"/>
        <v>0</v>
      </c>
      <c r="N150" s="23">
        <f t="shared" si="191"/>
        <v>0</v>
      </c>
      <c r="O150" s="23">
        <f t="shared" si="191"/>
        <v>1</v>
      </c>
      <c r="P150" s="23">
        <f t="shared" si="191"/>
        <v>0</v>
      </c>
      <c r="Q150" s="23">
        <f t="shared" si="191"/>
        <v>0</v>
      </c>
      <c r="R150" s="23">
        <f t="shared" si="191"/>
        <v>0</v>
      </c>
      <c r="S150" s="23">
        <f t="shared" si="191"/>
        <v>1</v>
      </c>
      <c r="T150" s="23">
        <f t="shared" si="191"/>
        <v>0</v>
      </c>
      <c r="U150" s="23">
        <f t="shared" si="191"/>
        <v>0</v>
      </c>
      <c r="V150" s="23">
        <f t="shared" si="191"/>
        <v>0</v>
      </c>
      <c r="W150" s="23" t="str">
        <f t="shared" si="191"/>
        <v>F</v>
      </c>
      <c r="X150" s="23">
        <f t="shared" si="191"/>
        <v>1</v>
      </c>
      <c r="Y150" s="23">
        <f t="shared" si="191"/>
        <v>0</v>
      </c>
      <c r="Z150" s="23">
        <f t="shared" si="191"/>
        <v>0</v>
      </c>
      <c r="AA150" s="23">
        <f t="shared" si="191"/>
        <v>0</v>
      </c>
      <c r="AB150" s="23">
        <f t="shared" si="191"/>
        <v>1</v>
      </c>
      <c r="AC150" s="23">
        <f t="shared" si="191"/>
        <v>0</v>
      </c>
      <c r="AD150" s="23">
        <f t="shared" si="191"/>
        <v>0</v>
      </c>
      <c r="AE150" s="23">
        <f t="shared" si="191"/>
        <v>0</v>
      </c>
      <c r="AF150" s="23">
        <f t="shared" si="191"/>
        <v>0</v>
      </c>
      <c r="AG150" s="23">
        <f t="shared" si="191"/>
        <v>1</v>
      </c>
      <c r="AH150" s="23">
        <f t="shared" si="191"/>
        <v>1</v>
      </c>
      <c r="AI150" s="23">
        <f t="shared" si="191"/>
        <v>1</v>
      </c>
      <c r="AJ150" s="23">
        <f t="shared" si="191"/>
        <v>0</v>
      </c>
      <c r="AK150" s="23">
        <f t="shared" si="191"/>
        <v>0</v>
      </c>
      <c r="AL150" s="23">
        <f t="shared" si="191"/>
        <v>0</v>
      </c>
      <c r="AM150" s="23">
        <f t="shared" si="191"/>
        <v>0</v>
      </c>
      <c r="AN150" s="23">
        <f t="shared" si="191"/>
        <v>1</v>
      </c>
      <c r="AO150" s="23">
        <f t="shared" si="191"/>
        <v>1</v>
      </c>
      <c r="AP150" s="23">
        <f t="shared" si="191"/>
        <v>1</v>
      </c>
      <c r="AQ150" s="23">
        <f t="shared" si="191"/>
        <v>1</v>
      </c>
      <c r="AR150" s="23">
        <f t="shared" si="191"/>
        <v>0</v>
      </c>
      <c r="AS150" s="23">
        <f t="shared" si="191"/>
        <v>0</v>
      </c>
      <c r="AT150" s="23">
        <f t="shared" si="191"/>
        <v>0</v>
      </c>
      <c r="AU150" s="23">
        <f t="shared" si="191"/>
        <v>0</v>
      </c>
      <c r="AV150" s="23">
        <f t="shared" si="191"/>
        <v>0</v>
      </c>
      <c r="AW150" s="23">
        <f t="shared" si="191"/>
        <v>1</v>
      </c>
      <c r="AX150" s="23">
        <f t="shared" si="191"/>
        <v>1</v>
      </c>
      <c r="AY150" s="23">
        <f t="shared" si="191"/>
        <v>1</v>
      </c>
      <c r="AZ150" s="23">
        <f t="shared" si="191"/>
        <v>1</v>
      </c>
      <c r="BA150" s="23">
        <f t="shared" si="191"/>
        <v>0</v>
      </c>
      <c r="BB150" s="23">
        <f t="shared" si="191"/>
        <v>0</v>
      </c>
      <c r="BC150" s="23">
        <f t="shared" si="191"/>
        <v>1</v>
      </c>
      <c r="BD150" s="23">
        <f t="shared" si="191"/>
        <v>1</v>
      </c>
      <c r="BE150" s="23">
        <f t="shared" si="191"/>
        <v>1</v>
      </c>
      <c r="BF150" s="23">
        <f t="shared" si="191"/>
        <v>0</v>
      </c>
      <c r="BG150" s="23">
        <f t="shared" si="191"/>
        <v>0</v>
      </c>
      <c r="BH150" s="23">
        <f t="shared" si="191"/>
        <v>0</v>
      </c>
      <c r="BI150" s="23">
        <f t="shared" si="191"/>
        <v>1</v>
      </c>
      <c r="BJ150" s="23">
        <f t="shared" si="191"/>
        <v>1</v>
      </c>
      <c r="BK150" s="23">
        <f t="shared" si="191"/>
        <v>1</v>
      </c>
      <c r="BL150" s="23">
        <f t="shared" si="191"/>
        <v>1</v>
      </c>
      <c r="BM150" s="23">
        <f t="shared" si="191"/>
        <v>0</v>
      </c>
      <c r="BN150" s="23">
        <f t="shared" si="191"/>
        <v>0</v>
      </c>
      <c r="BO150" s="23">
        <f t="shared" si="191"/>
        <v>0</v>
      </c>
      <c r="BP150" s="23">
        <f t="shared" si="191"/>
        <v>0</v>
      </c>
      <c r="BQ150" s="23">
        <f t="shared" ref="BQ150:EB150" si="192">IF(BQ153&lt;&gt;"",BQ153,IF(AND(OR(BQ146=1,BQ148="x",BQ146=2),OR(BR146=1,BR148="x",BR146=2)),1,IF(AND(BQ148="p",OR(BR146=1,BR148="x",BR148="p",BR146=2)),"p",IF(AND(OR(BQ146=1,BQ148="x",BQ148="p",BQ146=2),BR148="p"),1,IF(BR148="a","a",0)))))</f>
        <v>0</v>
      </c>
      <c r="BR150" s="23">
        <f t="shared" si="192"/>
        <v>0</v>
      </c>
      <c r="BS150" s="23">
        <f t="shared" si="192"/>
        <v>0</v>
      </c>
      <c r="BT150" s="23">
        <f t="shared" si="192"/>
        <v>0</v>
      </c>
      <c r="BU150" s="23">
        <f t="shared" si="192"/>
        <v>0</v>
      </c>
      <c r="BV150" s="23">
        <f t="shared" si="192"/>
        <v>0</v>
      </c>
      <c r="BW150" s="23">
        <f t="shared" si="192"/>
        <v>1</v>
      </c>
      <c r="BX150" s="23">
        <f t="shared" si="192"/>
        <v>1</v>
      </c>
      <c r="BY150" s="23">
        <f t="shared" si="192"/>
        <v>1</v>
      </c>
      <c r="BZ150" s="23">
        <f t="shared" si="192"/>
        <v>1</v>
      </c>
      <c r="CA150" s="23">
        <f t="shared" si="192"/>
        <v>0</v>
      </c>
      <c r="CB150" s="23">
        <f t="shared" si="192"/>
        <v>0</v>
      </c>
      <c r="CC150" s="23">
        <f t="shared" si="192"/>
        <v>0</v>
      </c>
      <c r="CD150" s="23">
        <f t="shared" si="192"/>
        <v>1</v>
      </c>
      <c r="CE150" s="23">
        <f t="shared" si="192"/>
        <v>0</v>
      </c>
      <c r="CF150" s="23">
        <f t="shared" si="192"/>
        <v>0</v>
      </c>
      <c r="CG150" s="23">
        <f t="shared" si="192"/>
        <v>0</v>
      </c>
      <c r="CH150" s="23">
        <f t="shared" si="192"/>
        <v>1</v>
      </c>
      <c r="CI150" s="23" t="str">
        <f t="shared" si="192"/>
        <v>C</v>
      </c>
      <c r="CJ150" s="23">
        <f t="shared" si="192"/>
        <v>0</v>
      </c>
      <c r="CK150" s="23">
        <f t="shared" si="192"/>
        <v>0</v>
      </c>
      <c r="CL150" s="23">
        <f t="shared" si="192"/>
        <v>1</v>
      </c>
      <c r="CM150" s="23">
        <f t="shared" si="192"/>
        <v>1</v>
      </c>
      <c r="CN150" s="23">
        <f t="shared" si="192"/>
        <v>1</v>
      </c>
      <c r="CO150" s="23">
        <f t="shared" si="192"/>
        <v>0</v>
      </c>
      <c r="CP150" s="23">
        <f t="shared" si="192"/>
        <v>0</v>
      </c>
      <c r="CQ150" s="23">
        <f t="shared" si="192"/>
        <v>0</v>
      </c>
      <c r="CR150" s="23">
        <f t="shared" si="192"/>
        <v>1</v>
      </c>
      <c r="CS150" s="23">
        <f t="shared" si="192"/>
        <v>1</v>
      </c>
      <c r="CT150" s="23">
        <f t="shared" si="192"/>
        <v>1</v>
      </c>
      <c r="CU150" s="23">
        <f t="shared" si="192"/>
        <v>1</v>
      </c>
      <c r="CV150" s="23">
        <f t="shared" si="192"/>
        <v>0</v>
      </c>
      <c r="CW150" s="23">
        <f t="shared" si="192"/>
        <v>0</v>
      </c>
      <c r="CX150" s="23">
        <f t="shared" si="192"/>
        <v>0</v>
      </c>
      <c r="CY150" s="23">
        <f t="shared" si="192"/>
        <v>1</v>
      </c>
      <c r="CZ150" s="23">
        <f t="shared" si="192"/>
        <v>1</v>
      </c>
      <c r="DA150" s="23">
        <f t="shared" si="192"/>
        <v>1</v>
      </c>
      <c r="DB150" s="23">
        <f t="shared" si="192"/>
        <v>1</v>
      </c>
      <c r="DC150" s="23">
        <f t="shared" si="192"/>
        <v>0</v>
      </c>
      <c r="DD150" s="23">
        <f t="shared" si="192"/>
        <v>0</v>
      </c>
      <c r="DE150" s="23">
        <f t="shared" si="192"/>
        <v>0</v>
      </c>
      <c r="DF150" s="23">
        <f t="shared" si="192"/>
        <v>1</v>
      </c>
      <c r="DG150" s="23">
        <f t="shared" si="192"/>
        <v>1</v>
      </c>
      <c r="DH150" s="23">
        <f t="shared" si="192"/>
        <v>1</v>
      </c>
      <c r="DI150" s="23">
        <f t="shared" si="192"/>
        <v>1</v>
      </c>
      <c r="DJ150" s="23">
        <f t="shared" si="192"/>
        <v>0</v>
      </c>
      <c r="DK150" s="23">
        <f t="shared" si="192"/>
        <v>0</v>
      </c>
      <c r="DL150" s="23">
        <f t="shared" si="192"/>
        <v>0</v>
      </c>
      <c r="DM150" s="23">
        <f t="shared" si="192"/>
        <v>1</v>
      </c>
      <c r="DN150" s="23">
        <f t="shared" si="192"/>
        <v>0</v>
      </c>
      <c r="DO150" s="23">
        <f t="shared" si="192"/>
        <v>0</v>
      </c>
      <c r="DP150" s="23">
        <f t="shared" si="192"/>
        <v>0</v>
      </c>
      <c r="DQ150" s="23">
        <f t="shared" si="192"/>
        <v>1</v>
      </c>
      <c r="DR150" s="23">
        <f t="shared" si="192"/>
        <v>1</v>
      </c>
      <c r="DS150" s="23">
        <f t="shared" si="192"/>
        <v>0</v>
      </c>
      <c r="DT150" s="23">
        <f t="shared" si="192"/>
        <v>0</v>
      </c>
      <c r="DU150" s="23">
        <f t="shared" si="192"/>
        <v>1</v>
      </c>
      <c r="DV150" s="23">
        <f t="shared" si="192"/>
        <v>1</v>
      </c>
      <c r="DW150" s="23">
        <f t="shared" si="192"/>
        <v>1</v>
      </c>
      <c r="DX150" s="23">
        <f t="shared" si="192"/>
        <v>0</v>
      </c>
      <c r="DY150" s="23">
        <f t="shared" si="192"/>
        <v>0</v>
      </c>
      <c r="DZ150" s="23">
        <f t="shared" si="192"/>
        <v>0</v>
      </c>
      <c r="EA150" s="23">
        <f t="shared" si="192"/>
        <v>1</v>
      </c>
      <c r="EB150" s="23">
        <f t="shared" si="192"/>
        <v>0</v>
      </c>
      <c r="EC150" s="23">
        <f t="shared" ref="EC150:FV150" si="193">IF(EC153&lt;&gt;"",EC153,IF(AND(OR(EC146=1,EC148="x",EC146=2),OR(ED146=1,ED148="x",ED146=2)),1,IF(AND(EC148="p",OR(ED146=1,ED148="x",ED148="p",ED146=2)),"p",IF(AND(OR(EC146=1,EC148="x",EC148="p",EC146=2),ED148="p"),1,IF(ED148="a","a",0)))))</f>
        <v>0</v>
      </c>
      <c r="ED150" s="23">
        <f t="shared" si="193"/>
        <v>0</v>
      </c>
      <c r="EE150" s="23">
        <f t="shared" si="193"/>
        <v>0</v>
      </c>
      <c r="EF150" s="23">
        <f t="shared" si="193"/>
        <v>1</v>
      </c>
      <c r="EG150" s="23">
        <f t="shared" si="193"/>
        <v>1</v>
      </c>
      <c r="EH150" s="23">
        <f t="shared" si="193"/>
        <v>1</v>
      </c>
      <c r="EI150" s="23">
        <f t="shared" si="193"/>
        <v>0</v>
      </c>
      <c r="EJ150" s="23">
        <f t="shared" si="193"/>
        <v>0</v>
      </c>
      <c r="EK150" s="23">
        <f t="shared" si="193"/>
        <v>0</v>
      </c>
      <c r="EL150" s="23">
        <f t="shared" si="193"/>
        <v>1</v>
      </c>
      <c r="EM150" s="23">
        <f t="shared" si="193"/>
        <v>1</v>
      </c>
      <c r="EN150" s="23">
        <f t="shared" si="193"/>
        <v>0</v>
      </c>
      <c r="EO150" s="23">
        <f t="shared" si="193"/>
        <v>0</v>
      </c>
      <c r="EP150" s="23">
        <f t="shared" si="193"/>
        <v>0</v>
      </c>
      <c r="EQ150" s="23">
        <f t="shared" si="193"/>
        <v>1</v>
      </c>
      <c r="ER150" s="23">
        <f t="shared" si="193"/>
        <v>0</v>
      </c>
      <c r="ES150" s="23">
        <f t="shared" si="193"/>
        <v>0</v>
      </c>
      <c r="ET150" s="23">
        <f t="shared" si="193"/>
        <v>0</v>
      </c>
      <c r="EU150" s="23">
        <f t="shared" si="193"/>
        <v>0</v>
      </c>
      <c r="EV150" s="23">
        <f t="shared" si="193"/>
        <v>1</v>
      </c>
      <c r="EW150" s="23">
        <f t="shared" si="193"/>
        <v>1</v>
      </c>
      <c r="EX150" s="23">
        <f t="shared" si="193"/>
        <v>1</v>
      </c>
      <c r="EY150" s="23">
        <f t="shared" si="193"/>
        <v>0</v>
      </c>
      <c r="EZ150" s="23">
        <f t="shared" si="193"/>
        <v>0</v>
      </c>
      <c r="FA150" s="23">
        <f t="shared" si="193"/>
        <v>0</v>
      </c>
      <c r="FB150" s="23">
        <f t="shared" si="193"/>
        <v>0</v>
      </c>
      <c r="FC150" s="23">
        <f t="shared" si="193"/>
        <v>1</v>
      </c>
      <c r="FD150" s="23">
        <f t="shared" si="193"/>
        <v>1</v>
      </c>
      <c r="FE150" s="23">
        <f t="shared" si="193"/>
        <v>1</v>
      </c>
      <c r="FF150" s="23">
        <f t="shared" si="193"/>
        <v>1</v>
      </c>
      <c r="FG150" s="23">
        <f t="shared" si="193"/>
        <v>0</v>
      </c>
      <c r="FH150" s="23">
        <f t="shared" si="193"/>
        <v>0</v>
      </c>
      <c r="FI150" s="23">
        <f t="shared" si="193"/>
        <v>0</v>
      </c>
      <c r="FJ150" s="23">
        <f t="shared" si="193"/>
        <v>1</v>
      </c>
      <c r="FK150" s="23">
        <f t="shared" si="193"/>
        <v>1</v>
      </c>
      <c r="FL150" s="23">
        <f t="shared" si="193"/>
        <v>1</v>
      </c>
      <c r="FM150" s="23">
        <f t="shared" si="193"/>
        <v>1</v>
      </c>
      <c r="FN150" s="23">
        <f t="shared" si="193"/>
        <v>0</v>
      </c>
      <c r="FO150" s="23">
        <f t="shared" si="193"/>
        <v>0</v>
      </c>
      <c r="FP150" s="23">
        <f t="shared" si="193"/>
        <v>0</v>
      </c>
      <c r="FQ150" s="23">
        <f t="shared" si="193"/>
        <v>0</v>
      </c>
      <c r="FR150" s="23">
        <f t="shared" si="193"/>
        <v>0</v>
      </c>
      <c r="FS150" s="23">
        <f t="shared" si="193"/>
        <v>0</v>
      </c>
      <c r="FT150" s="23">
        <f t="shared" si="193"/>
        <v>1</v>
      </c>
      <c r="FU150" s="23">
        <f t="shared" si="193"/>
        <v>1</v>
      </c>
      <c r="FV150" s="23">
        <f t="shared" si="193"/>
        <v>1</v>
      </c>
      <c r="FW150" s="23" t="e">
        <f>IF(FW153&lt;&gt;"",FW153,IF(AND(OR(FW146=1,FW148="x",FW146=2),OR(#REF!=1,#REF!="x",#REF!=2)),1,IF(AND(FW148="p",OR(#REF!=1,#REF!="x",#REF!="p",#REF!=2)),"p",IF(AND(OR(FW146=1,FW148="x",FW148="p",FW146=2),#REF!="p"),1,IF(#REF!="a","a",0)))))</f>
        <v>#REF!</v>
      </c>
    </row>
    <row r="151" spans="1:179" ht="12" hidden="1" customHeight="1" x14ac:dyDescent="0.25">
      <c r="A151" s="12" t="s">
        <v>44</v>
      </c>
      <c r="B151" s="22" t="s">
        <v>12</v>
      </c>
      <c r="C151" s="23"/>
      <c r="D151" s="23"/>
      <c r="E151" s="23">
        <f t="shared" ref="E151:BP151" si="194">IF(OR(F146=1,F146=2,F148="x"),1,F148)</f>
        <v>0</v>
      </c>
      <c r="F151" s="23">
        <f t="shared" si="194"/>
        <v>0</v>
      </c>
      <c r="G151" s="23">
        <f t="shared" si="194"/>
        <v>0</v>
      </c>
      <c r="H151" s="23">
        <f t="shared" si="194"/>
        <v>1</v>
      </c>
      <c r="I151" s="23">
        <f t="shared" si="194"/>
        <v>1</v>
      </c>
      <c r="J151" s="23">
        <f t="shared" si="194"/>
        <v>1</v>
      </c>
      <c r="K151" s="23">
        <f t="shared" si="194"/>
        <v>1</v>
      </c>
      <c r="L151" s="23">
        <f t="shared" si="194"/>
        <v>1</v>
      </c>
      <c r="M151" s="23">
        <f t="shared" si="194"/>
        <v>0</v>
      </c>
      <c r="N151" s="23">
        <f t="shared" si="194"/>
        <v>1</v>
      </c>
      <c r="O151" s="23">
        <f t="shared" si="194"/>
        <v>1</v>
      </c>
      <c r="P151" s="23">
        <f t="shared" si="194"/>
        <v>0</v>
      </c>
      <c r="Q151" s="23">
        <f t="shared" si="194"/>
        <v>0</v>
      </c>
      <c r="R151" s="23">
        <f t="shared" si="194"/>
        <v>1</v>
      </c>
      <c r="S151" s="23">
        <f t="shared" si="194"/>
        <v>1</v>
      </c>
      <c r="T151" s="23">
        <f t="shared" si="194"/>
        <v>0</v>
      </c>
      <c r="U151" s="23">
        <f t="shared" si="194"/>
        <v>0</v>
      </c>
      <c r="V151" s="23">
        <f t="shared" si="194"/>
        <v>1</v>
      </c>
      <c r="W151" s="23">
        <f t="shared" si="194"/>
        <v>1</v>
      </c>
      <c r="X151" s="23">
        <f t="shared" si="194"/>
        <v>1</v>
      </c>
      <c r="Y151" s="23">
        <f t="shared" si="194"/>
        <v>0</v>
      </c>
      <c r="Z151" s="23">
        <f t="shared" si="194"/>
        <v>0</v>
      </c>
      <c r="AA151" s="23">
        <f t="shared" si="194"/>
        <v>1</v>
      </c>
      <c r="AB151" s="23">
        <f t="shared" si="194"/>
        <v>1</v>
      </c>
      <c r="AC151" s="23">
        <f t="shared" si="194"/>
        <v>0</v>
      </c>
      <c r="AD151" s="23">
        <f t="shared" si="194"/>
        <v>0</v>
      </c>
      <c r="AE151" s="23">
        <f t="shared" si="194"/>
        <v>0</v>
      </c>
      <c r="AF151" s="23">
        <f t="shared" si="194"/>
        <v>1</v>
      </c>
      <c r="AG151" s="23">
        <f t="shared" si="194"/>
        <v>1</v>
      </c>
      <c r="AH151" s="23">
        <f t="shared" si="194"/>
        <v>1</v>
      </c>
      <c r="AI151" s="23">
        <f t="shared" si="194"/>
        <v>1</v>
      </c>
      <c r="AJ151" s="23">
        <f t="shared" si="194"/>
        <v>0</v>
      </c>
      <c r="AK151" s="23">
        <f t="shared" si="194"/>
        <v>0</v>
      </c>
      <c r="AL151" s="23">
        <f t="shared" si="194"/>
        <v>0</v>
      </c>
      <c r="AM151" s="23">
        <f t="shared" si="194"/>
        <v>1</v>
      </c>
      <c r="AN151" s="23">
        <f t="shared" si="194"/>
        <v>1</v>
      </c>
      <c r="AO151" s="23">
        <f t="shared" si="194"/>
        <v>1</v>
      </c>
      <c r="AP151" s="23">
        <f t="shared" si="194"/>
        <v>1</v>
      </c>
      <c r="AQ151" s="23">
        <f t="shared" si="194"/>
        <v>1</v>
      </c>
      <c r="AR151" s="23">
        <f t="shared" si="194"/>
        <v>0</v>
      </c>
      <c r="AS151" s="23">
        <f t="shared" si="194"/>
        <v>0</v>
      </c>
      <c r="AT151" s="23">
        <f t="shared" si="194"/>
        <v>0</v>
      </c>
      <c r="AU151" s="23">
        <f t="shared" si="194"/>
        <v>0</v>
      </c>
      <c r="AV151" s="23">
        <f t="shared" si="194"/>
        <v>1</v>
      </c>
      <c r="AW151" s="23">
        <f t="shared" si="194"/>
        <v>1</v>
      </c>
      <c r="AX151" s="23">
        <f t="shared" si="194"/>
        <v>1</v>
      </c>
      <c r="AY151" s="23">
        <f t="shared" si="194"/>
        <v>1</v>
      </c>
      <c r="AZ151" s="23">
        <f t="shared" si="194"/>
        <v>1</v>
      </c>
      <c r="BA151" s="23">
        <f t="shared" si="194"/>
        <v>0</v>
      </c>
      <c r="BB151" s="23">
        <f t="shared" si="194"/>
        <v>1</v>
      </c>
      <c r="BC151" s="23">
        <f t="shared" si="194"/>
        <v>1</v>
      </c>
      <c r="BD151" s="23">
        <f t="shared" si="194"/>
        <v>1</v>
      </c>
      <c r="BE151" s="23">
        <f t="shared" si="194"/>
        <v>1</v>
      </c>
      <c r="BF151" s="23">
        <f t="shared" si="194"/>
        <v>0</v>
      </c>
      <c r="BG151" s="23">
        <f t="shared" si="194"/>
        <v>0</v>
      </c>
      <c r="BH151" s="23">
        <f t="shared" si="194"/>
        <v>1</v>
      </c>
      <c r="BI151" s="23">
        <f t="shared" si="194"/>
        <v>1</v>
      </c>
      <c r="BJ151" s="23">
        <f t="shared" si="194"/>
        <v>1</v>
      </c>
      <c r="BK151" s="23">
        <f t="shared" si="194"/>
        <v>1</v>
      </c>
      <c r="BL151" s="23">
        <f t="shared" si="194"/>
        <v>1</v>
      </c>
      <c r="BM151" s="23">
        <f t="shared" si="194"/>
        <v>0</v>
      </c>
      <c r="BN151" s="23">
        <f t="shared" si="194"/>
        <v>0</v>
      </c>
      <c r="BO151" s="23">
        <f t="shared" si="194"/>
        <v>0</v>
      </c>
      <c r="BP151" s="23">
        <f t="shared" si="194"/>
        <v>0</v>
      </c>
      <c r="BQ151" s="23">
        <f t="shared" ref="BQ151:CQ151" si="195">IF(OR(BR146=1,BR146=2,BR148="x"),1,BR148)</f>
        <v>0</v>
      </c>
      <c r="BR151" s="23">
        <f t="shared" si="195"/>
        <v>0</v>
      </c>
      <c r="BS151" s="23">
        <f t="shared" si="195"/>
        <v>0</v>
      </c>
      <c r="BT151" s="23">
        <f t="shared" si="195"/>
        <v>0</v>
      </c>
      <c r="BU151" s="23">
        <f t="shared" si="195"/>
        <v>0</v>
      </c>
      <c r="BV151" s="23">
        <f t="shared" si="195"/>
        <v>1</v>
      </c>
      <c r="BW151" s="23">
        <f t="shared" si="195"/>
        <v>1</v>
      </c>
      <c r="BX151" s="23">
        <f t="shared" si="195"/>
        <v>1</v>
      </c>
      <c r="BY151" s="23">
        <f t="shared" si="195"/>
        <v>1</v>
      </c>
      <c r="BZ151" s="23">
        <f t="shared" si="195"/>
        <v>1</v>
      </c>
      <c r="CA151" s="23">
        <f t="shared" si="195"/>
        <v>0</v>
      </c>
      <c r="CB151" s="23">
        <f t="shared" si="195"/>
        <v>0</v>
      </c>
      <c r="CC151" s="23">
        <f t="shared" si="195"/>
        <v>1</v>
      </c>
      <c r="CD151" s="23">
        <f t="shared" si="195"/>
        <v>1</v>
      </c>
      <c r="CE151" s="23">
        <f t="shared" si="195"/>
        <v>0</v>
      </c>
      <c r="CF151" s="23">
        <f t="shared" si="195"/>
        <v>0</v>
      </c>
      <c r="CG151" s="23">
        <f t="shared" si="195"/>
        <v>1</v>
      </c>
      <c r="CH151" s="23">
        <f t="shared" si="195"/>
        <v>1</v>
      </c>
      <c r="CI151" s="23">
        <f t="shared" si="195"/>
        <v>1</v>
      </c>
      <c r="CJ151" s="23">
        <f t="shared" si="195"/>
        <v>0</v>
      </c>
      <c r="CK151" s="23">
        <f t="shared" si="195"/>
        <v>1</v>
      </c>
      <c r="CL151" s="23">
        <f t="shared" si="195"/>
        <v>1</v>
      </c>
      <c r="CM151" s="23">
        <f t="shared" si="195"/>
        <v>1</v>
      </c>
      <c r="CN151" s="23">
        <f t="shared" si="195"/>
        <v>1</v>
      </c>
      <c r="CO151" s="23">
        <f t="shared" si="195"/>
        <v>0</v>
      </c>
      <c r="CP151" s="23">
        <f t="shared" si="195"/>
        <v>0</v>
      </c>
      <c r="CQ151" s="23">
        <f t="shared" si="195"/>
        <v>1</v>
      </c>
      <c r="CR151" s="23">
        <f>IF(OR(CS146=1,CS146=2,CS148="x"),1,0)</f>
        <v>1</v>
      </c>
      <c r="CS151" s="23">
        <f t="shared" ref="CS151:FD151" si="196">IF(OR(CT146=1,CT146=2,CT148="x"),1,0)</f>
        <v>1</v>
      </c>
      <c r="CT151" s="23">
        <f t="shared" si="196"/>
        <v>1</v>
      </c>
      <c r="CU151" s="23">
        <f t="shared" si="196"/>
        <v>1</v>
      </c>
      <c r="CV151" s="23">
        <f t="shared" si="196"/>
        <v>0</v>
      </c>
      <c r="CW151" s="23">
        <f t="shared" si="196"/>
        <v>0</v>
      </c>
      <c r="CX151" s="23">
        <f t="shared" si="196"/>
        <v>1</v>
      </c>
      <c r="CY151" s="23">
        <f t="shared" si="196"/>
        <v>1</v>
      </c>
      <c r="CZ151" s="23">
        <f t="shared" si="196"/>
        <v>1</v>
      </c>
      <c r="DA151" s="23">
        <f t="shared" si="196"/>
        <v>1</v>
      </c>
      <c r="DB151" s="23">
        <f t="shared" si="196"/>
        <v>1</v>
      </c>
      <c r="DC151" s="23">
        <f t="shared" si="196"/>
        <v>0</v>
      </c>
      <c r="DD151" s="23">
        <f t="shared" si="196"/>
        <v>0</v>
      </c>
      <c r="DE151" s="23">
        <f t="shared" si="196"/>
        <v>1</v>
      </c>
      <c r="DF151" s="23">
        <f t="shared" si="196"/>
        <v>1</v>
      </c>
      <c r="DG151" s="23">
        <f t="shared" si="196"/>
        <v>1</v>
      </c>
      <c r="DH151" s="23">
        <f t="shared" si="196"/>
        <v>1</v>
      </c>
      <c r="DI151" s="23">
        <f t="shared" si="196"/>
        <v>1</v>
      </c>
      <c r="DJ151" s="23">
        <f t="shared" si="196"/>
        <v>0</v>
      </c>
      <c r="DK151" s="23">
        <f t="shared" si="196"/>
        <v>0</v>
      </c>
      <c r="DL151" s="23">
        <f t="shared" si="196"/>
        <v>1</v>
      </c>
      <c r="DM151" s="23">
        <f t="shared" si="196"/>
        <v>1</v>
      </c>
      <c r="DN151" s="23">
        <f t="shared" si="196"/>
        <v>0</v>
      </c>
      <c r="DO151" s="23">
        <f t="shared" si="196"/>
        <v>0</v>
      </c>
      <c r="DP151" s="23">
        <f t="shared" si="196"/>
        <v>1</v>
      </c>
      <c r="DQ151" s="23">
        <f t="shared" si="196"/>
        <v>1</v>
      </c>
      <c r="DR151" s="23">
        <f t="shared" si="196"/>
        <v>1</v>
      </c>
      <c r="DS151" s="23">
        <f t="shared" si="196"/>
        <v>0</v>
      </c>
      <c r="DT151" s="23">
        <f t="shared" si="196"/>
        <v>1</v>
      </c>
      <c r="DU151" s="23">
        <f t="shared" si="196"/>
        <v>1</v>
      </c>
      <c r="DV151" s="23">
        <f t="shared" si="196"/>
        <v>1</v>
      </c>
      <c r="DW151" s="23">
        <f t="shared" si="196"/>
        <v>1</v>
      </c>
      <c r="DX151" s="23">
        <f t="shared" si="196"/>
        <v>0</v>
      </c>
      <c r="DY151" s="23">
        <f t="shared" si="196"/>
        <v>0</v>
      </c>
      <c r="DZ151" s="23">
        <f t="shared" si="196"/>
        <v>1</v>
      </c>
      <c r="EA151" s="23">
        <f t="shared" si="196"/>
        <v>1</v>
      </c>
      <c r="EB151" s="23">
        <f t="shared" si="196"/>
        <v>0</v>
      </c>
      <c r="EC151" s="23">
        <f t="shared" si="196"/>
        <v>0</v>
      </c>
      <c r="ED151" s="23">
        <f t="shared" si="196"/>
        <v>0</v>
      </c>
      <c r="EE151" s="23">
        <f t="shared" si="196"/>
        <v>1</v>
      </c>
      <c r="EF151" s="23">
        <f t="shared" si="196"/>
        <v>1</v>
      </c>
      <c r="EG151" s="23">
        <f t="shared" si="196"/>
        <v>1</v>
      </c>
      <c r="EH151" s="23">
        <f t="shared" si="196"/>
        <v>1</v>
      </c>
      <c r="EI151" s="23">
        <f t="shared" si="196"/>
        <v>0</v>
      </c>
      <c r="EJ151" s="23">
        <f t="shared" si="196"/>
        <v>0</v>
      </c>
      <c r="EK151" s="23">
        <f t="shared" si="196"/>
        <v>1</v>
      </c>
      <c r="EL151" s="23">
        <f t="shared" si="196"/>
        <v>1</v>
      </c>
      <c r="EM151" s="23">
        <f t="shared" si="196"/>
        <v>1</v>
      </c>
      <c r="EN151" s="23">
        <f t="shared" si="196"/>
        <v>0</v>
      </c>
      <c r="EO151" s="23">
        <f t="shared" si="196"/>
        <v>0</v>
      </c>
      <c r="EP151" s="23">
        <f t="shared" si="196"/>
        <v>1</v>
      </c>
      <c r="EQ151" s="23">
        <f t="shared" si="196"/>
        <v>1</v>
      </c>
      <c r="ER151" s="23">
        <f t="shared" si="196"/>
        <v>0</v>
      </c>
      <c r="ES151" s="23">
        <f t="shared" si="196"/>
        <v>0</v>
      </c>
      <c r="ET151" s="23">
        <f t="shared" si="196"/>
        <v>0</v>
      </c>
      <c r="EU151" s="23">
        <f t="shared" si="196"/>
        <v>1</v>
      </c>
      <c r="EV151" s="23">
        <f t="shared" si="196"/>
        <v>1</v>
      </c>
      <c r="EW151" s="23">
        <f t="shared" si="196"/>
        <v>1</v>
      </c>
      <c r="EX151" s="23">
        <f t="shared" si="196"/>
        <v>1</v>
      </c>
      <c r="EY151" s="23">
        <f t="shared" si="196"/>
        <v>0</v>
      </c>
      <c r="EZ151" s="23">
        <f t="shared" si="196"/>
        <v>1</v>
      </c>
      <c r="FA151" s="23">
        <f t="shared" si="196"/>
        <v>0</v>
      </c>
      <c r="FB151" s="23">
        <f t="shared" si="196"/>
        <v>1</v>
      </c>
      <c r="FC151" s="23">
        <f t="shared" si="196"/>
        <v>1</v>
      </c>
      <c r="FD151" s="23">
        <f t="shared" si="196"/>
        <v>1</v>
      </c>
      <c r="FE151" s="23">
        <f t="shared" ref="FE151:FV151" si="197">IF(OR(FF146=1,FF146=2,FF148="x"),1,0)</f>
        <v>1</v>
      </c>
      <c r="FF151" s="23">
        <f t="shared" si="197"/>
        <v>1</v>
      </c>
      <c r="FG151" s="23">
        <f t="shared" si="197"/>
        <v>0</v>
      </c>
      <c r="FH151" s="23">
        <f t="shared" si="197"/>
        <v>0</v>
      </c>
      <c r="FI151" s="23">
        <f t="shared" si="197"/>
        <v>1</v>
      </c>
      <c r="FJ151" s="23">
        <f t="shared" si="197"/>
        <v>1</v>
      </c>
      <c r="FK151" s="23">
        <f t="shared" si="197"/>
        <v>1</v>
      </c>
      <c r="FL151" s="23">
        <f t="shared" si="197"/>
        <v>1</v>
      </c>
      <c r="FM151" s="23">
        <f t="shared" si="197"/>
        <v>1</v>
      </c>
      <c r="FN151" s="23">
        <f t="shared" si="197"/>
        <v>0</v>
      </c>
      <c r="FO151" s="23">
        <f t="shared" si="197"/>
        <v>0</v>
      </c>
      <c r="FP151" s="23">
        <f t="shared" si="197"/>
        <v>0</v>
      </c>
      <c r="FQ151" s="23">
        <f t="shared" si="197"/>
        <v>0</v>
      </c>
      <c r="FR151" s="23">
        <f t="shared" si="197"/>
        <v>0</v>
      </c>
      <c r="FS151" s="23">
        <f t="shared" si="197"/>
        <v>1</v>
      </c>
      <c r="FT151" s="23">
        <f t="shared" si="197"/>
        <v>1</v>
      </c>
      <c r="FU151" s="23">
        <f t="shared" si="197"/>
        <v>1</v>
      </c>
      <c r="FV151" s="23">
        <f t="shared" si="197"/>
        <v>1</v>
      </c>
      <c r="FW151" s="23" t="e">
        <f>IF(OR(#REF!=1,#REF!=2,#REF!="x"),1,0)</f>
        <v>#REF!</v>
      </c>
    </row>
    <row r="152" spans="1:179" ht="12" hidden="1" customHeight="1" x14ac:dyDescent="0.25">
      <c r="A152" s="12" t="s">
        <v>44</v>
      </c>
      <c r="B152" s="22" t="s">
        <v>13</v>
      </c>
      <c r="C152" s="25"/>
      <c r="D152" s="25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 t="s">
        <v>45</v>
      </c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  <c r="AY152" s="26"/>
      <c r="AZ152" s="26"/>
      <c r="BA152" s="26"/>
      <c r="BB152" s="26"/>
      <c r="BC152" s="26"/>
      <c r="BD152" s="26"/>
      <c r="BE152" s="26"/>
      <c r="BF152" s="26"/>
      <c r="BG152" s="26"/>
      <c r="BH152" s="26"/>
      <c r="BI152" s="26"/>
      <c r="BJ152" s="26"/>
      <c r="BK152" s="26"/>
      <c r="BL152" s="26"/>
      <c r="BM152" s="26"/>
      <c r="BN152" s="26"/>
      <c r="BO152" s="26"/>
      <c r="BP152" s="26"/>
      <c r="BQ152" s="26"/>
      <c r="BR152" s="26"/>
      <c r="BS152" s="26"/>
      <c r="BT152" s="26"/>
      <c r="BU152" s="26"/>
      <c r="BV152" s="26"/>
      <c r="BW152" s="26"/>
      <c r="BX152" s="26"/>
      <c r="BY152" s="26"/>
      <c r="BZ152" s="26"/>
      <c r="CA152" s="26"/>
      <c r="CB152" s="26"/>
      <c r="CC152" s="26"/>
      <c r="CD152" s="26"/>
      <c r="CE152" s="26"/>
      <c r="CF152" s="26"/>
      <c r="CG152" s="26"/>
      <c r="CH152" s="26"/>
      <c r="CI152" s="26"/>
      <c r="CJ152" s="26"/>
      <c r="CK152" s="26"/>
      <c r="CL152" s="26"/>
      <c r="CM152" s="26"/>
      <c r="CN152" s="26"/>
      <c r="CO152" s="26"/>
      <c r="CP152" s="26"/>
      <c r="CQ152" s="26"/>
      <c r="CR152" s="26"/>
      <c r="CS152" s="26"/>
      <c r="CT152" s="26"/>
      <c r="CU152" s="26"/>
      <c r="CV152" s="26"/>
      <c r="CW152" s="26"/>
      <c r="CX152" s="26"/>
      <c r="CY152" s="26"/>
      <c r="CZ152" s="26"/>
      <c r="DA152" s="26"/>
      <c r="DB152" s="26"/>
      <c r="DC152" s="26"/>
      <c r="DD152" s="26"/>
      <c r="DE152" s="26"/>
      <c r="DF152" s="26"/>
      <c r="DG152" s="26"/>
      <c r="DH152" s="26"/>
      <c r="DI152" s="26"/>
      <c r="DJ152" s="26"/>
      <c r="DK152" s="26"/>
      <c r="DL152" s="26"/>
      <c r="DM152" s="26"/>
      <c r="DN152" s="26"/>
      <c r="DO152" s="26"/>
      <c r="DP152" s="26"/>
      <c r="DQ152" s="26"/>
      <c r="DR152" s="26"/>
      <c r="DS152" s="26"/>
      <c r="DT152" s="26"/>
      <c r="DU152" s="26"/>
      <c r="DV152" s="26"/>
      <c r="DW152" s="26"/>
      <c r="DX152" s="26"/>
      <c r="DY152" s="26"/>
      <c r="DZ152" s="26"/>
      <c r="EA152" s="26"/>
      <c r="EB152" s="26"/>
      <c r="EC152" s="26"/>
      <c r="ED152" s="26"/>
      <c r="EE152" s="26"/>
      <c r="EF152" s="26"/>
      <c r="EG152" s="26"/>
      <c r="EH152" s="26"/>
      <c r="EI152" s="26"/>
      <c r="EJ152" s="26"/>
      <c r="EK152" s="26"/>
      <c r="EL152" s="26"/>
      <c r="EM152" s="26"/>
      <c r="EN152" s="26"/>
      <c r="EO152" s="26"/>
      <c r="EP152" s="26"/>
      <c r="EQ152" s="26"/>
      <c r="ER152" s="26"/>
      <c r="ES152" s="26"/>
      <c r="ET152" s="26"/>
      <c r="EU152" s="26"/>
      <c r="EV152" s="26"/>
      <c r="EW152" s="26"/>
      <c r="EX152" s="26"/>
      <c r="EY152" s="26"/>
      <c r="EZ152" s="26"/>
      <c r="FA152" s="26"/>
      <c r="FB152" s="26"/>
      <c r="FC152" s="26"/>
      <c r="FD152" s="26"/>
      <c r="FE152" s="26"/>
      <c r="FF152" s="26"/>
      <c r="FG152" s="26"/>
      <c r="FH152" s="26"/>
      <c r="FI152" s="26"/>
      <c r="FJ152" s="26"/>
      <c r="FK152" s="26"/>
      <c r="FL152" s="26"/>
      <c r="FM152" s="26"/>
      <c r="FN152" s="26"/>
      <c r="FO152" s="26"/>
      <c r="FP152" s="26"/>
      <c r="FQ152" s="26"/>
      <c r="FR152" s="26"/>
      <c r="FS152" s="26"/>
      <c r="FT152" s="26"/>
      <c r="FU152" s="26"/>
      <c r="FV152" s="26"/>
      <c r="FW152" s="26"/>
    </row>
    <row r="153" spans="1:179" ht="12" hidden="1" customHeight="1" x14ac:dyDescent="0.25">
      <c r="A153" s="12" t="s">
        <v>44</v>
      </c>
      <c r="B153" s="28" t="s">
        <v>14</v>
      </c>
      <c r="C153" s="29"/>
      <c r="D153" s="29"/>
      <c r="E153" s="30"/>
      <c r="F153" s="30"/>
      <c r="G153" s="30"/>
      <c r="H153" s="30"/>
      <c r="I153" s="30"/>
      <c r="J153" s="30"/>
      <c r="K153" s="30"/>
      <c r="L153" s="30" t="s">
        <v>22</v>
      </c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 t="s">
        <v>46</v>
      </c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  <c r="AZ153" s="30"/>
      <c r="BA153" s="30"/>
      <c r="BB153" s="30"/>
      <c r="BC153" s="30"/>
      <c r="BD153" s="30"/>
      <c r="BE153" s="30"/>
      <c r="BF153" s="30"/>
      <c r="BG153" s="30"/>
      <c r="BH153" s="30"/>
      <c r="BI153" s="30"/>
      <c r="BJ153" s="30"/>
      <c r="BK153" s="30"/>
      <c r="BL153" s="30"/>
      <c r="BM153" s="30"/>
      <c r="BN153" s="30"/>
      <c r="BO153" s="30"/>
      <c r="BP153" s="30"/>
      <c r="BQ153" s="30"/>
      <c r="BR153" s="30"/>
      <c r="BS153" s="30"/>
      <c r="BT153" s="30"/>
      <c r="BU153" s="30"/>
      <c r="BV153" s="30"/>
      <c r="BW153" s="30"/>
      <c r="BX153" s="30"/>
      <c r="BY153" s="30"/>
      <c r="BZ153" s="30"/>
      <c r="CA153" s="30"/>
      <c r="CB153" s="30"/>
      <c r="CC153" s="30"/>
      <c r="CD153" s="30"/>
      <c r="CE153" s="30"/>
      <c r="CF153" s="30"/>
      <c r="CG153" s="30"/>
      <c r="CH153" s="30"/>
      <c r="CI153" s="30" t="s">
        <v>22</v>
      </c>
      <c r="CJ153" s="30"/>
      <c r="CK153" s="30"/>
      <c r="CL153" s="30"/>
      <c r="CM153" s="30"/>
      <c r="CN153" s="30"/>
      <c r="CO153" s="30"/>
      <c r="CP153" s="30"/>
      <c r="CQ153" s="30"/>
      <c r="CR153" s="30"/>
      <c r="CS153" s="30"/>
      <c r="CT153" s="30"/>
      <c r="CU153" s="30"/>
      <c r="CV153" s="30"/>
      <c r="CW153" s="30"/>
      <c r="CX153" s="30"/>
      <c r="CY153" s="30"/>
      <c r="CZ153" s="30"/>
      <c r="DA153" s="30"/>
      <c r="DB153" s="30"/>
      <c r="DC153" s="30"/>
      <c r="DD153" s="30"/>
      <c r="DE153" s="30"/>
      <c r="DF153" s="30"/>
      <c r="DG153" s="30"/>
      <c r="DH153" s="30"/>
      <c r="DI153" s="30"/>
      <c r="DJ153" s="30"/>
      <c r="DK153" s="30"/>
      <c r="DL153" s="30"/>
      <c r="DM153" s="30"/>
      <c r="DN153" s="30"/>
      <c r="DO153" s="30"/>
      <c r="DP153" s="30"/>
      <c r="DQ153" s="30"/>
      <c r="DR153" s="30"/>
      <c r="DS153" s="30"/>
      <c r="DT153" s="30"/>
      <c r="DU153" s="30"/>
      <c r="DV153" s="30"/>
      <c r="DW153" s="30"/>
      <c r="DX153" s="30"/>
      <c r="DY153" s="30"/>
      <c r="DZ153" s="30"/>
      <c r="EA153" s="30"/>
      <c r="EB153" s="30"/>
      <c r="EC153" s="30"/>
      <c r="ED153" s="30"/>
      <c r="EE153" s="30"/>
      <c r="EF153" s="30"/>
      <c r="EG153" s="30"/>
      <c r="EH153" s="30"/>
      <c r="EI153" s="30"/>
      <c r="EJ153" s="30"/>
      <c r="EK153" s="30"/>
      <c r="EL153" s="30"/>
      <c r="EM153" s="30"/>
      <c r="EN153" s="30"/>
      <c r="EO153" s="30"/>
      <c r="EP153" s="30"/>
      <c r="EQ153" s="30"/>
      <c r="ER153" s="30"/>
      <c r="ES153" s="30"/>
      <c r="ET153" s="30"/>
      <c r="EU153" s="30"/>
      <c r="EV153" s="30"/>
      <c r="EW153" s="30"/>
      <c r="EX153" s="30"/>
      <c r="EY153" s="30"/>
      <c r="EZ153" s="30"/>
      <c r="FA153" s="30"/>
      <c r="FB153" s="30"/>
      <c r="FC153" s="30"/>
      <c r="FD153" s="30"/>
      <c r="FE153" s="30"/>
      <c r="FF153" s="30"/>
      <c r="FG153" s="30"/>
      <c r="FH153" s="30"/>
      <c r="FI153" s="30"/>
      <c r="FJ153" s="30"/>
      <c r="FK153" s="30"/>
      <c r="FL153" s="30"/>
      <c r="FM153" s="30"/>
      <c r="FN153" s="30"/>
      <c r="FO153" s="30"/>
      <c r="FP153" s="30"/>
      <c r="FQ153" s="30"/>
      <c r="FR153" s="30"/>
      <c r="FS153" s="30"/>
      <c r="FT153" s="30"/>
      <c r="FU153" s="30"/>
      <c r="FV153" s="30"/>
      <c r="FW153" s="30"/>
    </row>
    <row r="154" spans="1:179" ht="18.75" hidden="1" customHeight="1" x14ac:dyDescent="0.25">
      <c r="A154" s="6"/>
      <c r="B154" s="31"/>
      <c r="C154" s="8"/>
      <c r="D154" s="8"/>
      <c r="E154" s="43">
        <f>E55</f>
        <v>43458</v>
      </c>
      <c r="F154" s="43">
        <f t="shared" ref="F154:BQ154" si="198">F55</f>
        <v>43459</v>
      </c>
      <c r="G154" s="43">
        <f t="shared" si="198"/>
        <v>43460</v>
      </c>
      <c r="H154" s="43">
        <f t="shared" si="198"/>
        <v>43461</v>
      </c>
      <c r="I154" s="43">
        <f t="shared" si="198"/>
        <v>43462</v>
      </c>
      <c r="J154" s="44">
        <f t="shared" si="198"/>
        <v>43463</v>
      </c>
      <c r="K154" s="44">
        <f t="shared" si="198"/>
        <v>43464</v>
      </c>
      <c r="L154" s="43">
        <f t="shared" si="198"/>
        <v>43465</v>
      </c>
      <c r="M154" s="43">
        <f t="shared" si="198"/>
        <v>43466</v>
      </c>
      <c r="N154" s="43">
        <f t="shared" si="198"/>
        <v>43467</v>
      </c>
      <c r="O154" s="43">
        <f t="shared" si="198"/>
        <v>43468</v>
      </c>
      <c r="P154" s="43">
        <f t="shared" si="198"/>
        <v>43469</v>
      </c>
      <c r="Q154" s="44">
        <f t="shared" si="198"/>
        <v>43470</v>
      </c>
      <c r="R154" s="44">
        <f t="shared" si="198"/>
        <v>43471</v>
      </c>
      <c r="S154" s="43">
        <f t="shared" si="198"/>
        <v>43472</v>
      </c>
      <c r="T154" s="43">
        <f t="shared" si="198"/>
        <v>43473</v>
      </c>
      <c r="U154" s="43">
        <f t="shared" si="198"/>
        <v>43474</v>
      </c>
      <c r="V154" s="43">
        <f t="shared" si="198"/>
        <v>43475</v>
      </c>
      <c r="W154" s="43">
        <f t="shared" si="198"/>
        <v>43476</v>
      </c>
      <c r="X154" s="44">
        <f t="shared" si="198"/>
        <v>43477</v>
      </c>
      <c r="Y154" s="44">
        <f t="shared" si="198"/>
        <v>43478</v>
      </c>
      <c r="Z154" s="43">
        <f t="shared" si="198"/>
        <v>43479</v>
      </c>
      <c r="AA154" s="43">
        <f t="shared" si="198"/>
        <v>43480</v>
      </c>
      <c r="AB154" s="43">
        <f t="shared" si="198"/>
        <v>43481</v>
      </c>
      <c r="AC154" s="43">
        <f t="shared" si="198"/>
        <v>43482</v>
      </c>
      <c r="AD154" s="43">
        <f t="shared" si="198"/>
        <v>43483</v>
      </c>
      <c r="AE154" s="44">
        <f t="shared" si="198"/>
        <v>43484</v>
      </c>
      <c r="AF154" s="44">
        <f t="shared" si="198"/>
        <v>43485</v>
      </c>
      <c r="AG154" s="43">
        <f t="shared" si="198"/>
        <v>43486</v>
      </c>
      <c r="AH154" s="43">
        <f t="shared" si="198"/>
        <v>43487</v>
      </c>
      <c r="AI154" s="43">
        <f t="shared" si="198"/>
        <v>43488</v>
      </c>
      <c r="AJ154" s="43">
        <f t="shared" si="198"/>
        <v>43489</v>
      </c>
      <c r="AK154" s="43">
        <f t="shared" si="198"/>
        <v>43490</v>
      </c>
      <c r="AL154" s="44">
        <f t="shared" si="198"/>
        <v>43491</v>
      </c>
      <c r="AM154" s="44">
        <f t="shared" si="198"/>
        <v>43492</v>
      </c>
      <c r="AN154" s="43">
        <f t="shared" si="198"/>
        <v>43493</v>
      </c>
      <c r="AO154" s="43">
        <f t="shared" si="198"/>
        <v>43494</v>
      </c>
      <c r="AP154" s="43">
        <f t="shared" si="198"/>
        <v>43495</v>
      </c>
      <c r="AQ154" s="43">
        <f t="shared" si="198"/>
        <v>43496</v>
      </c>
      <c r="AR154" s="43">
        <f t="shared" si="198"/>
        <v>43497</v>
      </c>
      <c r="AS154" s="44">
        <f t="shared" si="198"/>
        <v>43498</v>
      </c>
      <c r="AT154" s="44">
        <f t="shared" si="198"/>
        <v>43499</v>
      </c>
      <c r="AU154" s="43">
        <f t="shared" si="198"/>
        <v>43500</v>
      </c>
      <c r="AV154" s="43">
        <f t="shared" si="198"/>
        <v>43501</v>
      </c>
      <c r="AW154" s="43">
        <f t="shared" si="198"/>
        <v>43502</v>
      </c>
      <c r="AX154" s="43">
        <f t="shared" si="198"/>
        <v>43503</v>
      </c>
      <c r="AY154" s="43">
        <f t="shared" si="198"/>
        <v>43504</v>
      </c>
      <c r="AZ154" s="44">
        <f t="shared" si="198"/>
        <v>43505</v>
      </c>
      <c r="BA154" s="44">
        <f t="shared" si="198"/>
        <v>43506</v>
      </c>
      <c r="BB154" s="43">
        <f t="shared" si="198"/>
        <v>43507</v>
      </c>
      <c r="BC154" s="43">
        <f t="shared" si="198"/>
        <v>43508</v>
      </c>
      <c r="BD154" s="43">
        <f t="shared" si="198"/>
        <v>43509</v>
      </c>
      <c r="BE154" s="43">
        <f t="shared" si="198"/>
        <v>43510</v>
      </c>
      <c r="BF154" s="43">
        <f t="shared" si="198"/>
        <v>43511</v>
      </c>
      <c r="BG154" s="44">
        <f t="shared" si="198"/>
        <v>43512</v>
      </c>
      <c r="BH154" s="44">
        <f t="shared" si="198"/>
        <v>43513</v>
      </c>
      <c r="BI154" s="43">
        <f t="shared" si="198"/>
        <v>43514</v>
      </c>
      <c r="BJ154" s="43">
        <f t="shared" si="198"/>
        <v>43515</v>
      </c>
      <c r="BK154" s="43">
        <f t="shared" si="198"/>
        <v>43516</v>
      </c>
      <c r="BL154" s="43">
        <f t="shared" si="198"/>
        <v>43517</v>
      </c>
      <c r="BM154" s="43">
        <f t="shared" si="198"/>
        <v>43518</v>
      </c>
      <c r="BN154" s="44">
        <f t="shared" si="198"/>
        <v>43519</v>
      </c>
      <c r="BO154" s="44">
        <f t="shared" si="198"/>
        <v>43520</v>
      </c>
      <c r="BP154" s="43">
        <f t="shared" si="198"/>
        <v>43521</v>
      </c>
      <c r="BQ154" s="43">
        <f t="shared" si="198"/>
        <v>43522</v>
      </c>
      <c r="BR154" s="43">
        <f t="shared" ref="BR154:EC154" si="199">BR55</f>
        <v>43523</v>
      </c>
      <c r="BS154" s="43">
        <f t="shared" si="199"/>
        <v>43524</v>
      </c>
      <c r="BT154" s="43">
        <f t="shared" si="199"/>
        <v>43525</v>
      </c>
      <c r="BU154" s="44">
        <f t="shared" si="199"/>
        <v>43526</v>
      </c>
      <c r="BV154" s="44">
        <f t="shared" si="199"/>
        <v>43527</v>
      </c>
      <c r="BW154" s="43">
        <f t="shared" si="199"/>
        <v>43528</v>
      </c>
      <c r="BX154" s="43">
        <f t="shared" si="199"/>
        <v>43529</v>
      </c>
      <c r="BY154" s="43">
        <f t="shared" si="199"/>
        <v>43530</v>
      </c>
      <c r="BZ154" s="43">
        <f t="shared" si="199"/>
        <v>43531</v>
      </c>
      <c r="CA154" s="43">
        <f t="shared" si="199"/>
        <v>43532</v>
      </c>
      <c r="CB154" s="44">
        <f t="shared" si="199"/>
        <v>43533</v>
      </c>
      <c r="CC154" s="44">
        <f t="shared" si="199"/>
        <v>43534</v>
      </c>
      <c r="CD154" s="43">
        <f t="shared" si="199"/>
        <v>43535</v>
      </c>
      <c r="CE154" s="43">
        <f t="shared" si="199"/>
        <v>43536</v>
      </c>
      <c r="CF154" s="43">
        <f t="shared" si="199"/>
        <v>43537</v>
      </c>
      <c r="CG154" s="43">
        <f t="shared" si="199"/>
        <v>43538</v>
      </c>
      <c r="CH154" s="43">
        <f t="shared" si="199"/>
        <v>43539</v>
      </c>
      <c r="CI154" s="44">
        <f t="shared" si="199"/>
        <v>43540</v>
      </c>
      <c r="CJ154" s="44">
        <f t="shared" si="199"/>
        <v>43541</v>
      </c>
      <c r="CK154" s="43">
        <f t="shared" si="199"/>
        <v>43542</v>
      </c>
      <c r="CL154" s="43">
        <f t="shared" si="199"/>
        <v>43543</v>
      </c>
      <c r="CM154" s="43">
        <f t="shared" si="199"/>
        <v>43544</v>
      </c>
      <c r="CN154" s="43">
        <f t="shared" si="199"/>
        <v>43545</v>
      </c>
      <c r="CO154" s="43">
        <f t="shared" si="199"/>
        <v>43546</v>
      </c>
      <c r="CP154" s="44">
        <f t="shared" si="199"/>
        <v>43547</v>
      </c>
      <c r="CQ154" s="44">
        <f t="shared" si="199"/>
        <v>43548</v>
      </c>
      <c r="CR154" s="43">
        <f t="shared" si="199"/>
        <v>43549</v>
      </c>
      <c r="CS154" s="43">
        <f t="shared" si="199"/>
        <v>43550</v>
      </c>
      <c r="CT154" s="43">
        <f t="shared" si="199"/>
        <v>43551</v>
      </c>
      <c r="CU154" s="43">
        <f t="shared" si="199"/>
        <v>43552</v>
      </c>
      <c r="CV154" s="43">
        <f t="shared" si="199"/>
        <v>43553</v>
      </c>
      <c r="CW154" s="44">
        <f t="shared" si="199"/>
        <v>43554</v>
      </c>
      <c r="CX154" s="44">
        <f t="shared" si="199"/>
        <v>43555</v>
      </c>
      <c r="CY154" s="43">
        <f t="shared" si="199"/>
        <v>43556</v>
      </c>
      <c r="CZ154" s="43">
        <f t="shared" si="199"/>
        <v>43557</v>
      </c>
      <c r="DA154" s="43">
        <f t="shared" si="199"/>
        <v>43558</v>
      </c>
      <c r="DB154" s="43">
        <f t="shared" si="199"/>
        <v>43559</v>
      </c>
      <c r="DC154" s="43">
        <f t="shared" si="199"/>
        <v>43560</v>
      </c>
      <c r="DD154" s="44">
        <f t="shared" si="199"/>
        <v>43561</v>
      </c>
      <c r="DE154" s="44">
        <f t="shared" si="199"/>
        <v>43562</v>
      </c>
      <c r="DF154" s="43">
        <f t="shared" si="199"/>
        <v>43563</v>
      </c>
      <c r="DG154" s="43">
        <f t="shared" si="199"/>
        <v>43564</v>
      </c>
      <c r="DH154" s="43">
        <f t="shared" si="199"/>
        <v>43565</v>
      </c>
      <c r="DI154" s="43">
        <f t="shared" si="199"/>
        <v>43566</v>
      </c>
      <c r="DJ154" s="43">
        <f t="shared" si="199"/>
        <v>43567</v>
      </c>
      <c r="DK154" s="44">
        <f t="shared" si="199"/>
        <v>43568</v>
      </c>
      <c r="DL154" s="44">
        <f t="shared" si="199"/>
        <v>43569</v>
      </c>
      <c r="DM154" s="43">
        <f t="shared" si="199"/>
        <v>43570</v>
      </c>
      <c r="DN154" s="43">
        <f t="shared" si="199"/>
        <v>43571</v>
      </c>
      <c r="DO154" s="43">
        <f t="shared" si="199"/>
        <v>43572</v>
      </c>
      <c r="DP154" s="43">
        <f t="shared" si="199"/>
        <v>43573</v>
      </c>
      <c r="DQ154" s="43">
        <f t="shared" si="199"/>
        <v>43574</v>
      </c>
      <c r="DR154" s="44">
        <f t="shared" si="199"/>
        <v>43575</v>
      </c>
      <c r="DS154" s="44">
        <f t="shared" si="199"/>
        <v>43576</v>
      </c>
      <c r="DT154" s="43">
        <f t="shared" si="199"/>
        <v>43577</v>
      </c>
      <c r="DU154" s="43">
        <f t="shared" si="199"/>
        <v>43578</v>
      </c>
      <c r="DV154" s="43">
        <f t="shared" si="199"/>
        <v>43579</v>
      </c>
      <c r="DW154" s="43">
        <f t="shared" si="199"/>
        <v>43580</v>
      </c>
      <c r="DX154" s="43">
        <f t="shared" si="199"/>
        <v>43581</v>
      </c>
      <c r="DY154" s="44">
        <f t="shared" si="199"/>
        <v>43582</v>
      </c>
      <c r="DZ154" s="44">
        <f t="shared" si="199"/>
        <v>43583</v>
      </c>
      <c r="EA154" s="43">
        <f t="shared" si="199"/>
        <v>43584</v>
      </c>
      <c r="EB154" s="43">
        <f t="shared" si="199"/>
        <v>43585</v>
      </c>
      <c r="EC154" s="43">
        <f t="shared" si="199"/>
        <v>43586</v>
      </c>
      <c r="ED154" s="43">
        <f t="shared" ref="ED154:FW154" si="200">ED55</f>
        <v>43587</v>
      </c>
      <c r="EE154" s="43">
        <f t="shared" si="200"/>
        <v>43588</v>
      </c>
      <c r="EF154" s="44">
        <f t="shared" si="200"/>
        <v>43589</v>
      </c>
      <c r="EG154" s="44">
        <f t="shared" si="200"/>
        <v>43590</v>
      </c>
      <c r="EH154" s="43">
        <f t="shared" si="200"/>
        <v>43591</v>
      </c>
      <c r="EI154" s="43">
        <f t="shared" si="200"/>
        <v>43592</v>
      </c>
      <c r="EJ154" s="43">
        <f t="shared" si="200"/>
        <v>43593</v>
      </c>
      <c r="EK154" s="43">
        <f t="shared" si="200"/>
        <v>43594</v>
      </c>
      <c r="EL154" s="43">
        <f t="shared" si="200"/>
        <v>43595</v>
      </c>
      <c r="EM154" s="44">
        <f t="shared" si="200"/>
        <v>43596</v>
      </c>
      <c r="EN154" s="44">
        <f t="shared" si="200"/>
        <v>43597</v>
      </c>
      <c r="EO154" s="43">
        <f t="shared" si="200"/>
        <v>43598</v>
      </c>
      <c r="EP154" s="43">
        <f t="shared" si="200"/>
        <v>43599</v>
      </c>
      <c r="EQ154" s="43">
        <f t="shared" si="200"/>
        <v>43600</v>
      </c>
      <c r="ER154" s="43">
        <f t="shared" si="200"/>
        <v>43601</v>
      </c>
      <c r="ES154" s="43">
        <f t="shared" si="200"/>
        <v>43602</v>
      </c>
      <c r="ET154" s="44">
        <f t="shared" si="200"/>
        <v>43603</v>
      </c>
      <c r="EU154" s="44">
        <f t="shared" si="200"/>
        <v>43604</v>
      </c>
      <c r="EV154" s="43">
        <f t="shared" si="200"/>
        <v>43605</v>
      </c>
      <c r="EW154" s="43">
        <f t="shared" si="200"/>
        <v>43606</v>
      </c>
      <c r="EX154" s="43">
        <f t="shared" si="200"/>
        <v>43607</v>
      </c>
      <c r="EY154" s="43">
        <f t="shared" si="200"/>
        <v>43608</v>
      </c>
      <c r="EZ154" s="43">
        <f t="shared" si="200"/>
        <v>43609</v>
      </c>
      <c r="FA154" s="44">
        <f t="shared" si="200"/>
        <v>43610</v>
      </c>
      <c r="FB154" s="44">
        <f t="shared" si="200"/>
        <v>43611</v>
      </c>
      <c r="FC154" s="43">
        <f t="shared" si="200"/>
        <v>43612</v>
      </c>
      <c r="FD154" s="43">
        <f t="shared" si="200"/>
        <v>43613</v>
      </c>
      <c r="FE154" s="43">
        <f t="shared" si="200"/>
        <v>43614</v>
      </c>
      <c r="FF154" s="43">
        <f t="shared" si="200"/>
        <v>43615</v>
      </c>
      <c r="FG154" s="43">
        <f t="shared" si="200"/>
        <v>43616</v>
      </c>
      <c r="FH154" s="44">
        <f t="shared" si="200"/>
        <v>43617</v>
      </c>
      <c r="FI154" s="44">
        <f t="shared" si="200"/>
        <v>43618</v>
      </c>
      <c r="FJ154" s="43">
        <f t="shared" si="200"/>
        <v>43619</v>
      </c>
      <c r="FK154" s="43">
        <f t="shared" si="200"/>
        <v>43620</v>
      </c>
      <c r="FL154" s="43">
        <f t="shared" si="200"/>
        <v>43621</v>
      </c>
      <c r="FM154" s="43">
        <f t="shared" si="200"/>
        <v>43622</v>
      </c>
      <c r="FN154" s="43">
        <f t="shared" si="200"/>
        <v>43623</v>
      </c>
      <c r="FO154" s="44">
        <f t="shared" si="200"/>
        <v>43624</v>
      </c>
      <c r="FP154" s="44">
        <f t="shared" si="200"/>
        <v>43625</v>
      </c>
      <c r="FQ154" s="43">
        <f t="shared" si="200"/>
        <v>43626</v>
      </c>
      <c r="FR154" s="43">
        <f t="shared" si="200"/>
        <v>43627</v>
      </c>
      <c r="FS154" s="43">
        <f t="shared" si="200"/>
        <v>43628</v>
      </c>
      <c r="FT154" s="43">
        <f t="shared" si="200"/>
        <v>43629</v>
      </c>
      <c r="FU154" s="43">
        <f t="shared" si="200"/>
        <v>43630</v>
      </c>
      <c r="FV154" s="44">
        <f t="shared" si="200"/>
        <v>43631</v>
      </c>
      <c r="FW154" s="44">
        <f t="shared" si="200"/>
        <v>43632</v>
      </c>
    </row>
    <row r="155" spans="1:179" ht="9.9499999999999993" customHeight="1" thickTop="1" x14ac:dyDescent="0.25">
      <c r="A155" s="12" t="s">
        <v>47</v>
      </c>
      <c r="B155" s="88" t="s">
        <v>48</v>
      </c>
      <c r="C155" s="35"/>
      <c r="D155" s="35"/>
      <c r="E155" s="41">
        <f>INDEX('[1]2019'!$M$7:$NZ$33,MATCH($B$155,'[1]2019'!$C$7:$C$33,0),MATCH(E127,'[1]2019'!$M$5:$NZ$5))</f>
        <v>0</v>
      </c>
      <c r="F155" s="41">
        <f>INDEX('[1]2019'!$M$7:$NZ$33,MATCH($B$155,'[1]2019'!$C$7:$C$33,0),MATCH(F127,'[1]2019'!$M$5:$NZ$5))</f>
        <v>5</v>
      </c>
      <c r="G155" s="41">
        <f>INDEX('[1]2019'!$M$7:$NZ$33,MATCH($B$155,'[1]2019'!$C$7:$C$33,0),MATCH(G127,'[1]2019'!$M$5:$NZ$5))</f>
        <v>2</v>
      </c>
      <c r="H155" s="41">
        <f>INDEX('[1]2019'!$M$7:$NZ$33,MATCH($B$155,'[1]2019'!$C$7:$C$33,0),MATCH(H127,'[1]2019'!$M$5:$NZ$5))</f>
        <v>2</v>
      </c>
      <c r="I155" s="41">
        <f>INDEX('[1]2019'!$M$7:$NZ$33,MATCH($B$155,'[1]2019'!$C$7:$C$33,0),MATCH(I127,'[1]2019'!$M$5:$NZ$5))</f>
        <v>2</v>
      </c>
      <c r="J155" s="41">
        <f>INDEX('[1]2019'!$M$7:$NZ$33,MATCH($B$155,'[1]2019'!$C$7:$C$33,0),MATCH(J127,'[1]2019'!$M$5:$NZ$5))</f>
        <v>0</v>
      </c>
      <c r="K155" s="41">
        <f>INDEX('[1]2019'!$M$7:$NZ$33,MATCH($B$155,'[1]2019'!$C$7:$C$33,0),MATCH(K127,'[1]2019'!$M$5:$NZ$5))</f>
        <v>0</v>
      </c>
      <c r="L155" s="41">
        <f>INDEX('[1]2019'!$M$7:$NZ$33,MATCH($B$155,'[1]2019'!$C$7:$C$33,0),MATCH(L127,'[1]2019'!$M$5:$NZ$5))</f>
        <v>2</v>
      </c>
      <c r="M155" s="41">
        <f>INDEX('[1]2019'!$M$7:$NZ$33,MATCH($B$155,'[1]2019'!$C$7:$C$33,0),MATCH(M127,'[1]2019'!$M$5:$NZ$5))</f>
        <v>5</v>
      </c>
      <c r="N155" s="41">
        <f>INDEX('[1]2019'!$M$7:$NZ$33,MATCH($B$155,'[1]2019'!$C$7:$C$33,0),MATCH(N127,'[1]2019'!$M$5:$NZ$5))</f>
        <v>2</v>
      </c>
      <c r="O155" s="41">
        <f>INDEX('[1]2019'!$M$7:$NZ$33,MATCH($B$155,'[1]2019'!$C$7:$C$33,0),MATCH(O127,'[1]2019'!$M$5:$NZ$5))</f>
        <v>2</v>
      </c>
      <c r="P155" s="41">
        <f>INDEX('[1]2019'!$M$7:$NZ$33,MATCH($B$155,'[1]2019'!$C$7:$C$33,0),MATCH(P127,'[1]2019'!$M$5:$NZ$5))</f>
        <v>2</v>
      </c>
      <c r="Q155" s="41">
        <f>INDEX('[1]2019'!$M$7:$NZ$33,MATCH($B$155,'[1]2019'!$C$7:$C$33,0),MATCH(Q127,'[1]2019'!$M$5:$NZ$5))</f>
        <v>0</v>
      </c>
      <c r="R155" s="41">
        <f>INDEX('[1]2019'!$M$7:$NZ$33,MATCH($B$155,'[1]2019'!$C$7:$C$33,0),MATCH(R127,'[1]2019'!$M$5:$NZ$5))</f>
        <v>0</v>
      </c>
      <c r="S155" s="41">
        <f>INDEX('[1]2019'!$M$7:$NZ$33,MATCH($B$155,'[1]2019'!$C$7:$C$33,0),MATCH(S127,'[1]2019'!$M$5:$NZ$5))</f>
        <v>2</v>
      </c>
      <c r="T155" s="41">
        <f>INDEX('[1]2019'!$M$7:$NZ$33,MATCH($B$155,'[1]2019'!$C$7:$C$33,0),MATCH(T127,'[1]2019'!$M$5:$NZ$5))</f>
        <v>2</v>
      </c>
      <c r="U155" s="41">
        <f>INDEX('[1]2019'!$M$7:$NZ$33,MATCH($B$155,'[1]2019'!$C$7:$C$33,0),MATCH(U127,'[1]2019'!$M$5:$NZ$5))</f>
        <v>3</v>
      </c>
      <c r="V155" s="41">
        <f>INDEX('[1]2019'!$M$7:$NZ$33,MATCH($B$155,'[1]2019'!$C$7:$C$33,0),MATCH(V127,'[1]2019'!$M$5:$NZ$5))</f>
        <v>0</v>
      </c>
      <c r="W155" s="41">
        <f>INDEX('[1]2019'!$M$7:$NZ$33,MATCH($B$155,'[1]2019'!$C$7:$C$33,0),MATCH(W127,'[1]2019'!$M$5:$NZ$5))</f>
        <v>2</v>
      </c>
      <c r="X155" s="41">
        <f>INDEX('[1]2019'!$M$7:$NZ$33,MATCH($B$155,'[1]2019'!$C$7:$C$33,0),MATCH(X127,'[1]2019'!$M$5:$NZ$5))</f>
        <v>2</v>
      </c>
      <c r="Y155" s="41">
        <f>INDEX('[1]2019'!$M$7:$NZ$33,MATCH($B$155,'[1]2019'!$C$7:$C$33,0),MATCH(Y127,'[1]2019'!$M$5:$NZ$5))</f>
        <v>2</v>
      </c>
      <c r="Z155" s="41">
        <f>INDEX('[1]2019'!$M$7:$NZ$33,MATCH($B$155,'[1]2019'!$C$7:$C$33,0),MATCH(Z127,'[1]2019'!$M$5:$NZ$5))</f>
        <v>0</v>
      </c>
      <c r="AA155" s="41">
        <f>INDEX('[1]2019'!$M$7:$NZ$33,MATCH($B$155,'[1]2019'!$C$7:$C$33,0),MATCH(AA127,'[1]2019'!$M$5:$NZ$5))</f>
        <v>1</v>
      </c>
      <c r="AB155" s="41">
        <f>INDEX('[1]2019'!$M$7:$NZ$33,MATCH($B$155,'[1]2019'!$C$7:$C$33,0),MATCH(AB127,'[1]2019'!$M$5:$NZ$5))</f>
        <v>1</v>
      </c>
      <c r="AC155" s="41">
        <f>INDEX('[1]2019'!$M$7:$NZ$33,MATCH($B$155,'[1]2019'!$C$7:$C$33,0),MATCH(AC127,'[1]2019'!$M$5:$NZ$5))</f>
        <v>1</v>
      </c>
      <c r="AD155" s="41">
        <f>INDEX('[1]2019'!$M$7:$NZ$33,MATCH($B$155,'[1]2019'!$C$7:$C$33,0),MATCH(AD127,'[1]2019'!$M$5:$NZ$5))</f>
        <v>1</v>
      </c>
      <c r="AE155" s="41">
        <f>INDEX('[1]2019'!$M$7:$NZ$33,MATCH($B$155,'[1]2019'!$C$7:$C$33,0),MATCH(AE127,'[1]2019'!$M$5:$NZ$5))</f>
        <v>0</v>
      </c>
      <c r="AF155" s="41">
        <f>INDEX('[1]2019'!$M$7:$NZ$33,MATCH($B$155,'[1]2019'!$C$7:$C$33,0),MATCH(AF127,'[1]2019'!$M$5:$NZ$5))</f>
        <v>0</v>
      </c>
      <c r="AG155" s="41">
        <f>INDEX('[1]2019'!$M$7:$NZ$33,MATCH($B$155,'[1]2019'!$C$7:$C$33,0),MATCH(AG127,'[1]2019'!$M$5:$NZ$5))</f>
        <v>2</v>
      </c>
      <c r="AH155" s="41">
        <f>INDEX('[1]2019'!$M$7:$NZ$33,MATCH($B$155,'[1]2019'!$C$7:$C$33,0),MATCH(AH127,'[1]2019'!$M$5:$NZ$5))</f>
        <v>2</v>
      </c>
      <c r="AI155" s="41">
        <f>INDEX('[1]2019'!$M$7:$NZ$33,MATCH($B$155,'[1]2019'!$C$7:$C$33,0),MATCH(AI127,'[1]2019'!$M$5:$NZ$5))</f>
        <v>2</v>
      </c>
      <c r="AJ155" s="41">
        <f>INDEX('[1]2019'!$M$7:$NZ$33,MATCH($B$155,'[1]2019'!$C$7:$C$33,0),MATCH(AJ127,'[1]2019'!$M$5:$NZ$5))</f>
        <v>2</v>
      </c>
      <c r="AK155" s="41">
        <f>INDEX('[1]2019'!$M$7:$NZ$33,MATCH($B$155,'[1]2019'!$C$7:$C$33,0),MATCH(AK127,'[1]2019'!$M$5:$NZ$5))</f>
        <v>2</v>
      </c>
      <c r="AL155" s="41">
        <f>INDEX('[1]2019'!$M$7:$NZ$33,MATCH($B$155,'[1]2019'!$C$7:$C$33,0),MATCH(AL127,'[1]2019'!$M$5:$NZ$5))</f>
        <v>0</v>
      </c>
      <c r="AM155" s="41">
        <f>INDEX('[1]2019'!$M$7:$NZ$33,MATCH($B$155,'[1]2019'!$C$7:$C$33,0),MATCH(AM127,'[1]2019'!$M$5:$NZ$5))</f>
        <v>0</v>
      </c>
      <c r="AN155" s="41">
        <f>INDEX('[1]2019'!$M$7:$NZ$33,MATCH($B$155,'[1]2019'!$C$7:$C$33,0),MATCH(AN127,'[1]2019'!$M$5:$NZ$5))</f>
        <v>1</v>
      </c>
      <c r="AO155" s="41">
        <f>INDEX('[1]2019'!$M$7:$NZ$33,MATCH($B$155,'[1]2019'!$C$7:$C$33,0),MATCH(AO127,'[1]2019'!$M$5:$NZ$5))</f>
        <v>1</v>
      </c>
      <c r="AP155" s="41">
        <f>INDEX('[1]2019'!$M$7:$NZ$33,MATCH($B$155,'[1]2019'!$C$7:$C$33,0),MATCH(AP127,'[1]2019'!$M$5:$NZ$5))</f>
        <v>1</v>
      </c>
      <c r="AQ155" s="41">
        <f>INDEX('[1]2019'!$M$7:$NZ$33,MATCH($B$155,'[1]2019'!$C$7:$C$33,0),MATCH(AQ127,'[1]2019'!$M$5:$NZ$5))</f>
        <v>1</v>
      </c>
      <c r="AR155" s="41">
        <f>INDEX('[1]2019'!$M$7:$NZ$33,MATCH($B$155,'[1]2019'!$C$7:$C$33,0),MATCH(AR127,'[1]2019'!$M$5:$NZ$5))</f>
        <v>1</v>
      </c>
      <c r="AS155" s="41">
        <f>INDEX('[1]2019'!$M$7:$NZ$33,MATCH($B$155,'[1]2019'!$C$7:$C$33,0),MATCH(AS127,'[1]2019'!$M$5:$NZ$5))</f>
        <v>0</v>
      </c>
      <c r="AT155" s="41">
        <f>INDEX('[1]2019'!$M$7:$NZ$33,MATCH($B$155,'[1]2019'!$C$7:$C$33,0),MATCH(AT127,'[1]2019'!$M$5:$NZ$5))</f>
        <v>0</v>
      </c>
      <c r="AU155" s="41">
        <f>INDEX('[1]2019'!$M$7:$NZ$33,MATCH($B$155,'[1]2019'!$C$7:$C$33,0),MATCH(AU127,'[1]2019'!$M$5:$NZ$5))</f>
        <v>1</v>
      </c>
      <c r="AV155" s="41">
        <f>INDEX('[1]2019'!$M$7:$NZ$33,MATCH($B$155,'[1]2019'!$C$7:$C$33,0),MATCH(AV127,'[1]2019'!$M$5:$NZ$5))</f>
        <v>1</v>
      </c>
      <c r="AW155" s="41">
        <f>INDEX('[1]2019'!$M$7:$NZ$33,MATCH($B$155,'[1]2019'!$C$7:$C$33,0),MATCH(AW127,'[1]2019'!$M$5:$NZ$5))</f>
        <v>1</v>
      </c>
      <c r="AX155" s="41">
        <f>INDEX('[1]2019'!$M$7:$NZ$33,MATCH($B$155,'[1]2019'!$C$7:$C$33,0),MATCH(AX127,'[1]2019'!$M$5:$NZ$5))</f>
        <v>1</v>
      </c>
      <c r="AY155" s="41">
        <f>INDEX('[1]2019'!$M$7:$NZ$33,MATCH($B$155,'[1]2019'!$C$7:$C$33,0),MATCH(AY127,'[1]2019'!$M$5:$NZ$5))</f>
        <v>1</v>
      </c>
      <c r="AZ155" s="41">
        <f>INDEX('[1]2019'!$M$7:$NZ$33,MATCH($B$155,'[1]2019'!$C$7:$C$33,0),MATCH(AZ127,'[1]2019'!$M$5:$NZ$5))</f>
        <v>0</v>
      </c>
      <c r="BA155" s="41">
        <f>INDEX('[1]2019'!$M$7:$NZ$33,MATCH($B$155,'[1]2019'!$C$7:$C$33,0),MATCH(BA127,'[1]2019'!$M$5:$NZ$5))</f>
        <v>0</v>
      </c>
      <c r="BB155" s="41">
        <f>INDEX('[1]2019'!$M$7:$NZ$33,MATCH($B$155,'[1]2019'!$C$7:$C$33,0),MATCH(BB127,'[1]2019'!$M$5:$NZ$5))</f>
        <v>2</v>
      </c>
      <c r="BC155" s="41">
        <f>INDEX('[1]2019'!$M$7:$NZ$33,MATCH($B$155,'[1]2019'!$C$7:$C$33,0),MATCH(BC127,'[1]2019'!$M$5:$NZ$5))</f>
        <v>2</v>
      </c>
      <c r="BD155" s="41">
        <f>INDEX('[1]2019'!$M$7:$NZ$33,MATCH($B$155,'[1]2019'!$C$7:$C$33,0),MATCH(BD127,'[1]2019'!$M$5:$NZ$5))</f>
        <v>0</v>
      </c>
      <c r="BE155" s="41">
        <f>INDEX('[1]2019'!$M$7:$NZ$33,MATCH($B$155,'[1]2019'!$C$7:$C$33,0),MATCH(BE127,'[1]2019'!$M$5:$NZ$5))</f>
        <v>0</v>
      </c>
      <c r="BF155" s="41">
        <f>INDEX('[1]2019'!$M$7:$NZ$33,MATCH($B$155,'[1]2019'!$C$7:$C$33,0),MATCH(BF127,'[1]2019'!$M$5:$NZ$5))</f>
        <v>2</v>
      </c>
      <c r="BG155" s="41">
        <f>INDEX('[1]2019'!$M$7:$NZ$33,MATCH($B$155,'[1]2019'!$C$7:$C$33,0),MATCH(BG127,'[1]2019'!$M$5:$NZ$5))</f>
        <v>2</v>
      </c>
      <c r="BH155" s="41">
        <f>INDEX('[1]2019'!$M$7:$NZ$33,MATCH($B$155,'[1]2019'!$C$7:$C$33,0),MATCH(BH127,'[1]2019'!$M$5:$NZ$5))</f>
        <v>2</v>
      </c>
      <c r="BI155" s="41">
        <f>INDEX('[1]2019'!$M$7:$NZ$33,MATCH($B$155,'[1]2019'!$C$7:$C$33,0),MATCH(BI127,'[1]2019'!$M$5:$NZ$5))</f>
        <v>3</v>
      </c>
      <c r="BJ155" s="41">
        <f>INDEX('[1]2019'!$M$7:$NZ$33,MATCH($B$155,'[1]2019'!$C$7:$C$33,0),MATCH(BJ127,'[1]2019'!$M$5:$NZ$5))</f>
        <v>3</v>
      </c>
      <c r="BK155" s="41">
        <f>INDEX('[1]2019'!$M$7:$NZ$33,MATCH($B$155,'[1]2019'!$C$7:$C$33,0),MATCH(BK127,'[1]2019'!$M$5:$NZ$5))</f>
        <v>3</v>
      </c>
      <c r="BL155" s="41">
        <f>INDEX('[1]2019'!$M$7:$NZ$33,MATCH($B$155,'[1]2019'!$C$7:$C$33,0),MATCH(BL127,'[1]2019'!$M$5:$NZ$5))</f>
        <v>3</v>
      </c>
      <c r="BM155" s="41">
        <f>INDEX('[1]2019'!$M$7:$NZ$33,MATCH($B$155,'[1]2019'!$C$7:$C$33,0),MATCH(BM127,'[1]2019'!$M$5:$NZ$5))</f>
        <v>3</v>
      </c>
      <c r="BN155" s="41">
        <f>INDEX('[1]2019'!$M$7:$NZ$33,MATCH($B$155,'[1]2019'!$C$7:$C$33,0),MATCH(BN127,'[1]2019'!$M$5:$NZ$5))</f>
        <v>0</v>
      </c>
      <c r="BO155" s="41">
        <f>INDEX('[1]2019'!$M$7:$NZ$33,MATCH($B$155,'[1]2019'!$C$7:$C$33,0),MATCH(BO127,'[1]2019'!$M$5:$NZ$5))</f>
        <v>0</v>
      </c>
      <c r="BP155" s="41">
        <f>INDEX('[1]2019'!$M$7:$NZ$33,MATCH($B$155,'[1]2019'!$C$7:$C$33,0),MATCH(BP127,'[1]2019'!$M$5:$NZ$5))</f>
        <v>1</v>
      </c>
      <c r="BQ155" s="41">
        <f>INDEX('[1]2019'!$M$7:$NZ$33,MATCH($B$155,'[1]2019'!$C$7:$C$33,0),MATCH(BQ127,'[1]2019'!$M$5:$NZ$5))</f>
        <v>1</v>
      </c>
      <c r="BR155" s="41">
        <f>INDEX('[1]2019'!$M$7:$NZ$33,MATCH($B$155,'[1]2019'!$C$7:$C$33,0),MATCH(BR127,'[1]2019'!$M$5:$NZ$5))</f>
        <v>1</v>
      </c>
      <c r="BS155" s="41">
        <f>INDEX('[1]2019'!$M$7:$NZ$33,MATCH($B$155,'[1]2019'!$C$7:$C$33,0),MATCH(BS127,'[1]2019'!$M$5:$NZ$5))</f>
        <v>1</v>
      </c>
      <c r="BT155" s="41">
        <f>INDEX('[1]2019'!$M$7:$NZ$33,MATCH($B$155,'[1]2019'!$C$7:$C$33,0),MATCH(BT127,'[1]2019'!$M$5:$NZ$5))</f>
        <v>1</v>
      </c>
      <c r="BU155" s="41">
        <f>INDEX('[1]2019'!$M$7:$NZ$33,MATCH($B$155,'[1]2019'!$C$7:$C$33,0),MATCH(BU127,'[1]2019'!$M$5:$NZ$5))</f>
        <v>0</v>
      </c>
      <c r="BV155" s="41">
        <f>INDEX('[1]2019'!$M$7:$NZ$33,MATCH($B$155,'[1]2019'!$C$7:$C$33,0),MATCH(BV127,'[1]2019'!$M$5:$NZ$5))</f>
        <v>0</v>
      </c>
      <c r="BW155" s="41">
        <f>INDEX('[1]2019'!$M$7:$NZ$33,MATCH($B$155,'[1]2019'!$C$7:$C$33,0),MATCH(BW127,'[1]2019'!$M$5:$NZ$5))</f>
        <v>1</v>
      </c>
      <c r="BX155" s="41">
        <f>INDEX('[1]2019'!$M$7:$NZ$33,MATCH($B$155,'[1]2019'!$C$7:$C$33,0),MATCH(BX127,'[1]2019'!$M$5:$NZ$5))</f>
        <v>1</v>
      </c>
      <c r="BY155" s="41">
        <f>INDEX('[1]2019'!$M$7:$NZ$33,MATCH($B$155,'[1]2019'!$C$7:$C$33,0),MATCH(BY127,'[1]2019'!$M$5:$NZ$5))</f>
        <v>1</v>
      </c>
      <c r="BZ155" s="41">
        <f>INDEX('[1]2019'!$M$7:$NZ$33,MATCH($B$155,'[1]2019'!$C$7:$C$33,0),MATCH(BZ127,'[1]2019'!$M$5:$NZ$5))</f>
        <v>1</v>
      </c>
      <c r="CA155" s="41">
        <f>INDEX('[1]2019'!$M$7:$NZ$33,MATCH($B$155,'[1]2019'!$C$7:$C$33,0),MATCH(CA127,'[1]2019'!$M$5:$NZ$5))</f>
        <v>0</v>
      </c>
      <c r="CB155" s="41">
        <f>INDEX('[1]2019'!$M$7:$NZ$33,MATCH($B$155,'[1]2019'!$C$7:$C$33,0),MATCH(CB127,'[1]2019'!$M$5:$NZ$5))</f>
        <v>2</v>
      </c>
      <c r="CC155" s="41">
        <f>INDEX('[1]2019'!$M$7:$NZ$33,MATCH($B$155,'[1]2019'!$C$7:$C$33,0),MATCH(CC127,'[1]2019'!$M$5:$NZ$5))</f>
        <v>0</v>
      </c>
      <c r="CD155" s="41">
        <f>INDEX('[1]2019'!$M$7:$NZ$33,MATCH($B$155,'[1]2019'!$C$7:$C$33,0),MATCH(CD127,'[1]2019'!$M$5:$NZ$5))</f>
        <v>2</v>
      </c>
      <c r="CE155" s="41">
        <f>INDEX('[1]2019'!$M$7:$NZ$33,MATCH($B$155,'[1]2019'!$C$7:$C$33,0),MATCH(CE127,'[1]2019'!$M$5:$NZ$5))</f>
        <v>2</v>
      </c>
      <c r="CF155" s="41">
        <f>INDEX('[1]2019'!$M$7:$NZ$33,MATCH($B$155,'[1]2019'!$C$7:$C$33,0),MATCH(CF127,'[1]2019'!$M$5:$NZ$5))</f>
        <v>0</v>
      </c>
      <c r="CG155" s="41">
        <f>INDEX('[1]2019'!$M$7:$NZ$33,MATCH($B$155,'[1]2019'!$C$7:$C$33,0),MATCH(CG127,'[1]2019'!$M$5:$NZ$5))</f>
        <v>0</v>
      </c>
      <c r="CH155" s="41">
        <f>INDEX('[1]2019'!$M$7:$NZ$33,MATCH($B$155,'[1]2019'!$C$7:$C$33,0),MATCH(CH127,'[1]2019'!$M$5:$NZ$5))</f>
        <v>2</v>
      </c>
      <c r="CI155" s="41">
        <f>INDEX('[1]2019'!$M$7:$NZ$33,MATCH($B$155,'[1]2019'!$C$7:$C$33,0),MATCH(CI127,'[1]2019'!$M$5:$NZ$5))</f>
        <v>2</v>
      </c>
      <c r="CJ155" s="41">
        <f>INDEX('[1]2019'!$M$7:$NZ$33,MATCH($B$155,'[1]2019'!$C$7:$C$33,0),MATCH(CJ127,'[1]2019'!$M$5:$NZ$5))</f>
        <v>2</v>
      </c>
      <c r="CK155" s="41">
        <f>INDEX('[1]2019'!$M$7:$NZ$33,MATCH($B$155,'[1]2019'!$C$7:$C$33,0),MATCH(CK127,'[1]2019'!$M$5:$NZ$5))</f>
        <v>2</v>
      </c>
      <c r="CL155" s="41">
        <f>INDEX('[1]2019'!$M$7:$NZ$33,MATCH($B$155,'[1]2019'!$C$7:$C$33,0),MATCH(CL127,'[1]2019'!$M$5:$NZ$5))</f>
        <v>0</v>
      </c>
      <c r="CM155" s="41">
        <f>INDEX('[1]2019'!$M$7:$NZ$33,MATCH($B$155,'[1]2019'!$C$7:$C$33,0),MATCH(CM127,'[1]2019'!$M$5:$NZ$5))</f>
        <v>1</v>
      </c>
      <c r="CN155" s="41">
        <f>INDEX('[1]2019'!$M$7:$NZ$33,MATCH($B$155,'[1]2019'!$C$7:$C$33,0),MATCH(CN127,'[1]2019'!$M$5:$NZ$5))</f>
        <v>1</v>
      </c>
      <c r="CO155" s="41">
        <f>INDEX('[1]2019'!$M$7:$NZ$33,MATCH($B$155,'[1]2019'!$C$7:$C$33,0),MATCH(CO127,'[1]2019'!$M$5:$NZ$5))</f>
        <v>1</v>
      </c>
      <c r="CP155" s="41">
        <f>INDEX('[1]2019'!$M$7:$NZ$33,MATCH($B$155,'[1]2019'!$C$7:$C$33,0),MATCH(CP127,'[1]2019'!$M$5:$NZ$5))</f>
        <v>0</v>
      </c>
      <c r="CQ155" s="41">
        <f>INDEX('[1]2019'!$M$7:$NZ$33,MATCH($B$155,'[1]2019'!$C$7:$C$33,0),MATCH(CQ127,'[1]2019'!$M$5:$NZ$5))</f>
        <v>0</v>
      </c>
      <c r="CR155" s="41">
        <f>INDEX('[1]2019'!$M$7:$NZ$33,MATCH($B$155,'[1]2019'!$C$7:$C$33,0),MATCH(CR127,'[1]2019'!$M$5:$NZ$5))</f>
        <v>1</v>
      </c>
      <c r="CS155" s="41">
        <f>INDEX('[1]2019'!$M$7:$NZ$33,MATCH($B$155,'[1]2019'!$C$7:$C$33,0),MATCH(CS127,'[1]2019'!$M$5:$NZ$5))</f>
        <v>1</v>
      </c>
      <c r="CT155" s="41">
        <f>INDEX('[1]2019'!$M$7:$NZ$33,MATCH($B$155,'[1]2019'!$C$7:$C$33,0),MATCH(CT127,'[1]2019'!$M$5:$NZ$5))</f>
        <v>1</v>
      </c>
      <c r="CU155" s="41">
        <f>INDEX('[1]2019'!$M$7:$NZ$33,MATCH($B$155,'[1]2019'!$C$7:$C$33,0),MATCH(CU127,'[1]2019'!$M$5:$NZ$5))</f>
        <v>1</v>
      </c>
      <c r="CV155" s="41">
        <f>INDEX('[1]2019'!$M$7:$NZ$33,MATCH($B$155,'[1]2019'!$C$7:$C$33,0),MATCH(CV127,'[1]2019'!$M$5:$NZ$5))</f>
        <v>1</v>
      </c>
      <c r="CW155" s="41">
        <f>INDEX('[1]2019'!$M$7:$NZ$33,MATCH($B$155,'[1]2019'!$C$7:$C$33,0),MATCH(CW127,'[1]2019'!$M$5:$NZ$5))</f>
        <v>0</v>
      </c>
      <c r="CX155" s="41">
        <f>INDEX('[1]2019'!$M$7:$NZ$33,MATCH($B$155,'[1]2019'!$C$7:$C$33,0),MATCH(CX127,'[1]2019'!$M$5:$NZ$5))</f>
        <v>0</v>
      </c>
      <c r="CY155" s="41">
        <f>INDEX('[1]2019'!$M$7:$NZ$33,MATCH($B$155,'[1]2019'!$C$7:$C$33,0),MATCH(CY127,'[1]2019'!$M$5:$NZ$5))</f>
        <v>2</v>
      </c>
      <c r="CZ155" s="41">
        <f>INDEX('[1]2019'!$M$7:$NZ$33,MATCH($B$155,'[1]2019'!$C$7:$C$33,0),MATCH(CZ127,'[1]2019'!$M$5:$NZ$5))</f>
        <v>0</v>
      </c>
      <c r="DA155" s="41">
        <f>INDEX('[1]2019'!$M$7:$NZ$33,MATCH($B$155,'[1]2019'!$C$7:$C$33,0),MATCH(DA127,'[1]2019'!$M$5:$NZ$5))</f>
        <v>0</v>
      </c>
      <c r="DB155" s="41">
        <f>INDEX('[1]2019'!$M$7:$NZ$33,MATCH($B$155,'[1]2019'!$C$7:$C$33,0),MATCH(DB127,'[1]2019'!$M$5:$NZ$5))</f>
        <v>2</v>
      </c>
      <c r="DC155" s="41">
        <f>INDEX('[1]2019'!$M$7:$NZ$33,MATCH($B$155,'[1]2019'!$C$7:$C$33,0),MATCH(DC127,'[1]2019'!$M$5:$NZ$5))</f>
        <v>2</v>
      </c>
      <c r="DD155" s="41">
        <f>INDEX('[1]2019'!$M$7:$NZ$33,MATCH($B$155,'[1]2019'!$C$7:$C$33,0),MATCH(DD127,'[1]2019'!$M$5:$NZ$5))</f>
        <v>2</v>
      </c>
      <c r="DE155" s="41">
        <f>INDEX('[1]2019'!$M$7:$NZ$33,MATCH($B$155,'[1]2019'!$C$7:$C$33,0),MATCH(DE127,'[1]2019'!$M$5:$NZ$5))</f>
        <v>2</v>
      </c>
      <c r="DF155" s="41">
        <f>INDEX('[1]2019'!$M$7:$NZ$33,MATCH($B$155,'[1]2019'!$C$7:$C$33,0),MATCH(DF127,'[1]2019'!$M$5:$NZ$5))</f>
        <v>2</v>
      </c>
      <c r="DG155" s="41">
        <f>INDEX('[1]2019'!$M$7:$NZ$33,MATCH($B$155,'[1]2019'!$C$7:$C$33,0),MATCH(DG127,'[1]2019'!$M$5:$NZ$5))</f>
        <v>0</v>
      </c>
      <c r="DH155" s="41">
        <f>INDEX('[1]2019'!$M$7:$NZ$33,MATCH($B$155,'[1]2019'!$C$7:$C$33,0),MATCH(DH127,'[1]2019'!$M$5:$NZ$5))</f>
        <v>1</v>
      </c>
      <c r="DI155" s="41">
        <f>INDEX('[1]2019'!$M$7:$NZ$33,MATCH($B$155,'[1]2019'!$C$7:$C$33,0),MATCH(DI127,'[1]2019'!$M$5:$NZ$5))</f>
        <v>1</v>
      </c>
      <c r="DJ155" s="41">
        <f>INDEX('[1]2019'!$M$7:$NZ$33,MATCH($B$155,'[1]2019'!$C$7:$C$33,0),MATCH(DJ127,'[1]2019'!$M$5:$NZ$5))</f>
        <v>1</v>
      </c>
      <c r="DK155" s="41">
        <f>INDEX('[1]2019'!$M$7:$NZ$33,MATCH($B$155,'[1]2019'!$C$7:$C$33,0),MATCH(DK127,'[1]2019'!$M$5:$NZ$5))</f>
        <v>0</v>
      </c>
      <c r="DL155" s="41">
        <f>INDEX('[1]2019'!$M$7:$NZ$33,MATCH($B$155,'[1]2019'!$C$7:$C$33,0),MATCH(DL127,'[1]2019'!$M$5:$NZ$5))</f>
        <v>0</v>
      </c>
      <c r="DM155" s="41">
        <f>INDEX('[1]2019'!$M$7:$NZ$33,MATCH($B$155,'[1]2019'!$C$7:$C$33,0),MATCH(DM127,'[1]2019'!$M$5:$NZ$5))</f>
        <v>2</v>
      </c>
      <c r="DN155" s="41">
        <f>INDEX('[1]2019'!$M$7:$NZ$33,MATCH($B$155,'[1]2019'!$C$7:$C$33,0),MATCH(DN127,'[1]2019'!$M$5:$NZ$5))</f>
        <v>2</v>
      </c>
      <c r="DO155" s="41">
        <f>INDEX('[1]2019'!$M$7:$NZ$33,MATCH($B$155,'[1]2019'!$C$7:$C$33,0),MATCH(DO127,'[1]2019'!$M$5:$NZ$5))</f>
        <v>2</v>
      </c>
      <c r="DP155" s="41">
        <f>INDEX('[1]2019'!$M$7:$NZ$33,MATCH($B$155,'[1]2019'!$C$7:$C$33,0),MATCH(DP127,'[1]2019'!$M$5:$NZ$5))</f>
        <v>2</v>
      </c>
      <c r="DQ155" s="41">
        <f>INDEX('[1]2019'!$M$7:$NZ$33,MATCH($B$155,'[1]2019'!$C$7:$C$33,0),MATCH(DQ127,'[1]2019'!$M$5:$NZ$5))</f>
        <v>2</v>
      </c>
      <c r="DR155" s="41">
        <f>INDEX('[1]2019'!$M$7:$NZ$33,MATCH($B$155,'[1]2019'!$C$7:$C$33,0),MATCH(DR127,'[1]2019'!$M$5:$NZ$5))</f>
        <v>0</v>
      </c>
      <c r="DS155" s="41">
        <f>INDEX('[1]2019'!$M$7:$NZ$33,MATCH($B$155,'[1]2019'!$C$7:$C$33,0),MATCH(DS127,'[1]2019'!$M$5:$NZ$5))</f>
        <v>0</v>
      </c>
      <c r="DT155" s="41">
        <f>INDEX('[1]2019'!$M$7:$NZ$33,MATCH($B$155,'[1]2019'!$C$7:$C$33,0),MATCH(DT127,'[1]2019'!$M$5:$NZ$5))</f>
        <v>5</v>
      </c>
      <c r="DU155" s="41">
        <f>INDEX('[1]2019'!$M$7:$NZ$33,MATCH($B$155,'[1]2019'!$C$7:$C$33,0),MATCH(DU127,'[1]2019'!$M$5:$NZ$5))</f>
        <v>3</v>
      </c>
      <c r="DV155" s="41">
        <f>INDEX('[1]2019'!$M$7:$NZ$33,MATCH($B$155,'[1]2019'!$C$7:$C$33,0),MATCH(DV127,'[1]2019'!$M$5:$NZ$5))</f>
        <v>3</v>
      </c>
      <c r="DW155" s="41">
        <f>INDEX('[1]2019'!$M$7:$NZ$33,MATCH($B$155,'[1]2019'!$C$7:$C$33,0),MATCH(DW127,'[1]2019'!$M$5:$NZ$5))</f>
        <v>3</v>
      </c>
      <c r="DX155" s="41">
        <f>INDEX('[1]2019'!$M$7:$NZ$33,MATCH($B$155,'[1]2019'!$C$7:$C$33,0),MATCH(DX127,'[1]2019'!$M$5:$NZ$5))</f>
        <v>3</v>
      </c>
      <c r="DY155" s="41">
        <f>INDEX('[1]2019'!$M$7:$NZ$33,MATCH($B$155,'[1]2019'!$C$7:$C$33,0),MATCH(DY127,'[1]2019'!$M$5:$NZ$5))</f>
        <v>0</v>
      </c>
      <c r="DZ155" s="41">
        <f>INDEX('[1]2019'!$M$7:$NZ$33,MATCH($B$155,'[1]2019'!$C$7:$C$33,0),MATCH(DZ127,'[1]2019'!$M$5:$NZ$5))</f>
        <v>0</v>
      </c>
      <c r="EA155" s="41">
        <f>INDEX('[1]2019'!$M$7:$NZ$33,MATCH($B$155,'[1]2019'!$C$7:$C$33,0),MATCH(EA127,'[1]2019'!$M$5:$NZ$5))</f>
        <v>3</v>
      </c>
      <c r="EB155" s="41">
        <f>INDEX('[1]2019'!$M$7:$NZ$33,MATCH($B$155,'[1]2019'!$C$7:$C$33,0),MATCH(EB127,'[1]2019'!$M$5:$NZ$5))</f>
        <v>1</v>
      </c>
      <c r="EC155" s="41">
        <f>INDEX('[1]2019'!$M$7:$NZ$33,MATCH($B$155,'[1]2019'!$C$7:$C$33,0),MATCH(EC127,'[1]2019'!$M$5:$NZ$5))</f>
        <v>5</v>
      </c>
      <c r="ED155" s="41">
        <f>INDEX('[1]2019'!$M$7:$NZ$33,MATCH($B$155,'[1]2019'!$C$7:$C$33,0),MATCH(ED127,'[1]2019'!$M$5:$NZ$5))</f>
        <v>1</v>
      </c>
      <c r="EE155" s="41">
        <f>INDEX('[1]2019'!$M$7:$NZ$33,MATCH($B$155,'[1]2019'!$C$7:$C$33,0),MATCH(EE127,'[1]2019'!$M$5:$NZ$5))</f>
        <v>1</v>
      </c>
      <c r="EF155" s="41">
        <f>INDEX('[1]2019'!$M$7:$NZ$33,MATCH($B$155,'[1]2019'!$C$7:$C$33,0),MATCH(EF127,'[1]2019'!$M$5:$NZ$5))</f>
        <v>0</v>
      </c>
      <c r="EG155" s="41">
        <f>INDEX('[1]2019'!$M$7:$NZ$33,MATCH($B$155,'[1]2019'!$C$7:$C$33,0),MATCH(EG127,'[1]2019'!$M$5:$NZ$5))</f>
        <v>0</v>
      </c>
      <c r="EH155" s="41">
        <f>INDEX('[1]2019'!$M$7:$NZ$33,MATCH($B$155,'[1]2019'!$C$7:$C$33,0),MATCH(EH127,'[1]2019'!$M$5:$NZ$5))</f>
        <v>2</v>
      </c>
      <c r="EI155" s="41">
        <f>INDEX('[1]2019'!$M$7:$NZ$33,MATCH($B$155,'[1]2019'!$C$7:$C$33,0),MATCH(EI127,'[1]2019'!$M$5:$NZ$5))</f>
        <v>2</v>
      </c>
      <c r="EJ155" s="41">
        <f>INDEX('[1]2019'!$M$7:$NZ$33,MATCH($B$155,'[1]2019'!$C$7:$C$33,0),MATCH(EJ127,'[1]2019'!$M$5:$NZ$5))</f>
        <v>2</v>
      </c>
      <c r="EK155" s="41">
        <f>INDEX('[1]2019'!$M$7:$NZ$33,MATCH($B$155,'[1]2019'!$C$7:$C$33,0),MATCH(EK127,'[1]2019'!$M$5:$NZ$5))</f>
        <v>2</v>
      </c>
      <c r="EL155" s="41">
        <f>INDEX('[1]2019'!$M$7:$NZ$33,MATCH($B$155,'[1]2019'!$C$7:$C$33,0),MATCH(EL127,'[1]2019'!$M$5:$NZ$5))</f>
        <v>2</v>
      </c>
      <c r="EM155" s="41">
        <f>INDEX('[1]2019'!$M$7:$NZ$33,MATCH($B$155,'[1]2019'!$C$7:$C$33,0),MATCH(EM127,'[1]2019'!$M$5:$NZ$5))</f>
        <v>0</v>
      </c>
      <c r="EN155" s="41">
        <f>INDEX('[1]2019'!$M$7:$NZ$33,MATCH($B$155,'[1]2019'!$C$7:$C$33,0),MATCH(EN127,'[1]2019'!$M$5:$NZ$5))</f>
        <v>0</v>
      </c>
      <c r="EO155" s="41">
        <f>INDEX('[1]2019'!$M$7:$NZ$33,MATCH($B$155,'[1]2019'!$C$7:$C$33,0),MATCH(EO127,'[1]2019'!$M$5:$NZ$5))</f>
        <v>1</v>
      </c>
      <c r="EP155" s="41">
        <f>INDEX('[1]2019'!$M$7:$NZ$33,MATCH($B$155,'[1]2019'!$C$7:$C$33,0),MATCH(EP127,'[1]2019'!$M$5:$NZ$5))</f>
        <v>1</v>
      </c>
      <c r="EQ155" s="41">
        <f>INDEX('[1]2019'!$M$7:$NZ$33,MATCH($B$155,'[1]2019'!$C$7:$C$33,0),MATCH(EQ127,'[1]2019'!$M$5:$NZ$5))</f>
        <v>0</v>
      </c>
      <c r="ER155" s="41">
        <f>INDEX('[1]2019'!$M$7:$NZ$33,MATCH($B$155,'[1]2019'!$C$7:$C$33,0),MATCH(ER127,'[1]2019'!$M$5:$NZ$5))</f>
        <v>0</v>
      </c>
      <c r="ES155" s="41">
        <f>INDEX('[1]2019'!$M$7:$NZ$33,MATCH($B$155,'[1]2019'!$C$7:$C$33,0),MATCH(ES127,'[1]2019'!$M$5:$NZ$5))</f>
        <v>2</v>
      </c>
      <c r="ET155" s="41">
        <f>INDEX('[1]2019'!$M$7:$NZ$33,MATCH($B$155,'[1]2019'!$C$7:$C$33,0),MATCH(ET127,'[1]2019'!$M$5:$NZ$5))</f>
        <v>2</v>
      </c>
      <c r="EU155" s="41">
        <f>INDEX('[1]2019'!$M$7:$NZ$33,MATCH($B$155,'[1]2019'!$C$7:$C$33,0),MATCH(EU127,'[1]2019'!$M$5:$NZ$5))</f>
        <v>2</v>
      </c>
      <c r="EV155" s="41">
        <f>INDEX('[1]2019'!$M$7:$NZ$33,MATCH($B$155,'[1]2019'!$C$7:$C$33,0),MATCH(EV127,'[1]2019'!$M$5:$NZ$5))</f>
        <v>2</v>
      </c>
      <c r="EW155" s="41">
        <f>INDEX('[1]2019'!$M$7:$NZ$33,MATCH($B$155,'[1]2019'!$C$7:$C$33,0),MATCH(EW127,'[1]2019'!$M$5:$NZ$5))</f>
        <v>0</v>
      </c>
      <c r="EX155" s="41">
        <f>INDEX('[1]2019'!$M$7:$NZ$33,MATCH($B$155,'[1]2019'!$C$7:$C$33,0),MATCH(EX127,'[1]2019'!$M$5:$NZ$5))</f>
        <v>1</v>
      </c>
      <c r="EY155" s="41">
        <f>INDEX('[1]2019'!$M$7:$NZ$33,MATCH($B$155,'[1]2019'!$C$7:$C$33,0),MATCH(EY127,'[1]2019'!$M$5:$NZ$5))</f>
        <v>1</v>
      </c>
      <c r="EZ155" s="41">
        <f>INDEX('[1]2019'!$M$7:$NZ$33,MATCH($B$155,'[1]2019'!$C$7:$C$33,0),MATCH(EZ127,'[1]2019'!$M$5:$NZ$5))</f>
        <v>1</v>
      </c>
      <c r="FA155" s="41">
        <f>INDEX('[1]2019'!$M$7:$NZ$33,MATCH($B$155,'[1]2019'!$C$7:$C$33,0),MATCH(FA127,'[1]2019'!$M$5:$NZ$5))</f>
        <v>0</v>
      </c>
      <c r="FB155" s="41">
        <f>INDEX('[1]2019'!$M$7:$NZ$33,MATCH($B$155,'[1]2019'!$C$7:$C$33,0),MATCH(FB127,'[1]2019'!$M$5:$NZ$5))</f>
        <v>0</v>
      </c>
      <c r="FC155" s="41">
        <f>INDEX('[1]2019'!$M$7:$NZ$33,MATCH($B$155,'[1]2019'!$C$7:$C$33,0),MATCH(FC127,'[1]2019'!$M$5:$NZ$5))</f>
        <v>2</v>
      </c>
      <c r="FD155" s="41">
        <f>INDEX('[1]2019'!$M$7:$NZ$33,MATCH($B$155,'[1]2019'!$C$7:$C$33,0),MATCH(FD127,'[1]2019'!$M$5:$NZ$5))</f>
        <v>2</v>
      </c>
      <c r="FE155" s="41">
        <f>INDEX('[1]2019'!$M$7:$NZ$33,MATCH($B$155,'[1]2019'!$C$7:$C$33,0),MATCH(FE127,'[1]2019'!$M$5:$NZ$5))</f>
        <v>2</v>
      </c>
      <c r="FF155" s="41">
        <f>INDEX('[1]2019'!$M$7:$NZ$33,MATCH($B$155,'[1]2019'!$C$7:$C$33,0),MATCH(FF127,'[1]2019'!$M$5:$NZ$5))</f>
        <v>2</v>
      </c>
      <c r="FG155" s="41">
        <f>INDEX('[1]2019'!$M$7:$NZ$33,MATCH($B$155,'[1]2019'!$C$7:$C$33,0),MATCH(FG127,'[1]2019'!$M$5:$NZ$5))</f>
        <v>3</v>
      </c>
      <c r="FH155" s="41">
        <f>INDEX('[1]2019'!$M$7:$NZ$33,MATCH($B$155,'[1]2019'!$C$7:$C$33,0),MATCH(FH127,'[1]2019'!$M$5:$NZ$5))</f>
        <v>0</v>
      </c>
      <c r="FI155" s="41">
        <f>INDEX('[1]2019'!$M$7:$NZ$33,MATCH($B$155,'[1]2019'!$C$7:$C$33,0),MATCH(FI127,'[1]2019'!$M$5:$NZ$5))</f>
        <v>0</v>
      </c>
      <c r="FJ155" s="41">
        <f>INDEX('[1]2019'!$M$7:$NZ$33,MATCH($B$155,'[1]2019'!$C$7:$C$33,0),MATCH(FJ127,'[1]2019'!$M$5:$NZ$5))</f>
        <v>1</v>
      </c>
      <c r="FK155" s="41">
        <f>INDEX('[1]2019'!$M$7:$NZ$33,MATCH($B$155,'[1]2019'!$C$7:$C$33,0),MATCH(FK127,'[1]2019'!$M$5:$NZ$5))</f>
        <v>1</v>
      </c>
      <c r="FL155" s="41">
        <f>INDEX('[1]2019'!$M$7:$NZ$33,MATCH($B$155,'[1]2019'!$C$7:$C$33,0),MATCH(FL127,'[1]2019'!$M$5:$NZ$5))</f>
        <v>1</v>
      </c>
      <c r="FM155" s="41">
        <f>INDEX('[1]2019'!$M$7:$NZ$33,MATCH($B$155,'[1]2019'!$C$7:$C$33,0),MATCH(FM127,'[1]2019'!$M$5:$NZ$5))</f>
        <v>1</v>
      </c>
      <c r="FN155" s="41">
        <f>INDEX('[1]2019'!$M$7:$NZ$33,MATCH($B$155,'[1]2019'!$C$7:$C$33,0),MATCH(FN127,'[1]2019'!$M$5:$NZ$5))</f>
        <v>1</v>
      </c>
      <c r="FO155" s="41">
        <f>INDEX('[1]2019'!$M$7:$NZ$33,MATCH($B$155,'[1]2019'!$C$7:$C$33,0),MATCH(FO127,'[1]2019'!$M$5:$NZ$5))</f>
        <v>0</v>
      </c>
      <c r="FP155" s="41">
        <f>INDEX('[1]2019'!$M$7:$NZ$33,MATCH($B$155,'[1]2019'!$C$7:$C$33,0),MATCH(FP127,'[1]2019'!$M$5:$NZ$5))</f>
        <v>0</v>
      </c>
      <c r="FQ155" s="41">
        <f>INDEX('[1]2019'!$M$7:$NZ$33,MATCH($B$155,'[1]2019'!$C$7:$C$33,0),MATCH(FQ127,'[1]2019'!$M$5:$NZ$5))</f>
        <v>2</v>
      </c>
      <c r="FR155" s="41">
        <f>INDEX('[1]2019'!$M$7:$NZ$33,MATCH($B$155,'[1]2019'!$C$7:$C$33,0),MATCH(FR127,'[1]2019'!$M$5:$NZ$5))</f>
        <v>2</v>
      </c>
      <c r="FS155" s="41">
        <f>INDEX('[1]2019'!$M$7:$NZ$33,MATCH($B$155,'[1]2019'!$C$7:$C$33,0),MATCH(FS127,'[1]2019'!$M$5:$NZ$5))</f>
        <v>0</v>
      </c>
      <c r="FT155" s="41">
        <f>INDEX('[1]2019'!$M$7:$NZ$33,MATCH($B$155,'[1]2019'!$C$7:$C$33,0),MATCH(FT127,'[1]2019'!$M$5:$NZ$5))</f>
        <v>0</v>
      </c>
      <c r="FU155" s="41">
        <f>INDEX('[1]2019'!$M$7:$NZ$33,MATCH($B$155,'[1]2019'!$C$7:$C$33,0),MATCH(FU127,'[1]2019'!$M$5:$NZ$5))</f>
        <v>2</v>
      </c>
      <c r="FV155" s="41">
        <f>INDEX('[1]2019'!$M$7:$NZ$33,MATCH($B$155,'[1]2019'!$C$7:$C$33,0),MATCH(FV127,'[1]2019'!$M$5:$NZ$5))</f>
        <v>2</v>
      </c>
      <c r="FW155" s="41">
        <f>INDEX('[1]2019'!$M$7:$NZ$33,MATCH($B$155,'[1]2019'!$C$7:$C$33,0),MATCH(FW127,'[1]2019'!$M$5:$NZ$5))</f>
        <v>2</v>
      </c>
    </row>
    <row r="156" spans="1:179" ht="20.100000000000001" customHeight="1" thickBot="1" x14ac:dyDescent="0.3">
      <c r="A156" s="12" t="s">
        <v>47</v>
      </c>
      <c r="B156" s="89"/>
      <c r="C156" s="23"/>
      <c r="D156" s="23"/>
      <c r="E156" s="36" t="str">
        <f>IF(AND(INDEX('[1]2019'!$M$7:$NZ$33,MATCH($B$155,'[1]2019'!$C$7:$C$33,0),MATCH(E55,'[1]2019'!$M$5:$NZ$5))=0,OR(E157="x",E157="p")),"FH",IF(AND(INDEX('[1]2019'!$M$7:$NZ$33,MATCH($B$155,'[1]2019'!$C$7:$C$33,0),MATCH(E55,'[1]2019'!$M$5:$NZ$5))&gt;2,OR(E157="x",E157="p")),"FH",INDEX('[1]2019'!$M$7:$NZ$33,MATCH($B$155,'[1]2019'!$C$7:$C$33,0),MATCH(E55,'[1]2019'!$M$5:$NZ$5))))</f>
        <v>FH</v>
      </c>
      <c r="F156" s="36" t="str">
        <f>IF(AND(INDEX('[1]2019'!$M$7:$NZ$33,MATCH($B$155,'[1]2019'!$C$7:$C$33,0),MATCH(F55,'[1]2019'!$M$5:$NZ$5))=0,OR(F157="x",F157="p")),"FH",IF(AND(INDEX('[1]2019'!$M$7:$NZ$33,MATCH($B$155,'[1]2019'!$C$7:$C$33,0),MATCH(F55,'[1]2019'!$M$5:$NZ$5))&gt;2,OR(F157="x",F157="p")),"FH",INDEX('[1]2019'!$M$7:$NZ$33,MATCH($B$155,'[1]2019'!$C$7:$C$33,0),MATCH(F55,'[1]2019'!$M$5:$NZ$5))))</f>
        <v>FH</v>
      </c>
      <c r="G156" s="36">
        <f>IF(AND(INDEX('[1]2019'!$M$7:$NZ$33,MATCH($B$155,'[1]2019'!$C$7:$C$33,0),MATCH(G55,'[1]2019'!$M$5:$NZ$5))=0,OR(G157="x",G157="p")),"FH",IF(AND(INDEX('[1]2019'!$M$7:$NZ$33,MATCH($B$155,'[1]2019'!$C$7:$C$33,0),MATCH(G55,'[1]2019'!$M$5:$NZ$5))&gt;2,OR(G157="x",G157="p")),"FH",INDEX('[1]2019'!$M$7:$NZ$33,MATCH($B$155,'[1]2019'!$C$7:$C$33,0),MATCH(G55,'[1]2019'!$M$5:$NZ$5))))</f>
        <v>2</v>
      </c>
      <c r="H156" s="36">
        <f>IF(AND(INDEX('[1]2019'!$M$7:$NZ$33,MATCH($B$155,'[1]2019'!$C$7:$C$33,0),MATCH(H55,'[1]2019'!$M$5:$NZ$5))=0,OR(H157="x",H157="p")),"FH",IF(AND(INDEX('[1]2019'!$M$7:$NZ$33,MATCH($B$155,'[1]2019'!$C$7:$C$33,0),MATCH(H55,'[1]2019'!$M$5:$NZ$5))&gt;2,OR(H157="x",H157="p")),"FH",INDEX('[1]2019'!$M$7:$NZ$33,MATCH($B$155,'[1]2019'!$C$7:$C$33,0),MATCH(H55,'[1]2019'!$M$5:$NZ$5))))</f>
        <v>2</v>
      </c>
      <c r="I156" s="36">
        <f>IF(AND(INDEX('[1]2019'!$M$7:$NZ$33,MATCH($B$155,'[1]2019'!$C$7:$C$33,0),MATCH(I55,'[1]2019'!$M$5:$NZ$5))=0,OR(I157="x",I157="p")),"FH",IF(AND(INDEX('[1]2019'!$M$7:$NZ$33,MATCH($B$155,'[1]2019'!$C$7:$C$33,0),MATCH(I55,'[1]2019'!$M$5:$NZ$5))&gt;2,OR(I157="x",I157="p")),"FH",INDEX('[1]2019'!$M$7:$NZ$33,MATCH($B$155,'[1]2019'!$C$7:$C$33,0),MATCH(I55,'[1]2019'!$M$5:$NZ$5))))</f>
        <v>2</v>
      </c>
      <c r="J156" s="36" t="str">
        <f>IF(AND(INDEX('[1]2019'!$M$7:$NZ$33,MATCH($B$155,'[1]2019'!$C$7:$C$33,0),MATCH(J55,'[1]2019'!$M$5:$NZ$5))=0,OR(J157="x",J157="p")),"FH",IF(AND(INDEX('[1]2019'!$M$7:$NZ$33,MATCH($B$155,'[1]2019'!$C$7:$C$33,0),MATCH(J55,'[1]2019'!$M$5:$NZ$5))&gt;2,OR(J157="x",J157="p")),"FH",INDEX('[1]2019'!$M$7:$NZ$33,MATCH($B$155,'[1]2019'!$C$7:$C$33,0),MATCH(J55,'[1]2019'!$M$5:$NZ$5))))</f>
        <v>FH</v>
      </c>
      <c r="K156" s="36" t="str">
        <f>IF(AND(INDEX('[1]2019'!$M$7:$NZ$33,MATCH($B$155,'[1]2019'!$C$7:$C$33,0),MATCH(K55,'[1]2019'!$M$5:$NZ$5))=0,OR(K157="x",K157="p")),"FH",IF(AND(INDEX('[1]2019'!$M$7:$NZ$33,MATCH($B$155,'[1]2019'!$C$7:$C$33,0),MATCH(K55,'[1]2019'!$M$5:$NZ$5))&gt;2,OR(K157="x",K157="p")),"FH",INDEX('[1]2019'!$M$7:$NZ$33,MATCH($B$155,'[1]2019'!$C$7:$C$33,0),MATCH(K55,'[1]2019'!$M$5:$NZ$5))))</f>
        <v>FH</v>
      </c>
      <c r="L156" s="36">
        <f>IF(AND(INDEX('[1]2019'!$M$7:$NZ$33,MATCH($B$155,'[1]2019'!$C$7:$C$33,0),MATCH(L55,'[1]2019'!$M$5:$NZ$5))=0,OR(L157="x",L157="p")),"FH",IF(AND(INDEX('[1]2019'!$M$7:$NZ$33,MATCH($B$155,'[1]2019'!$C$7:$C$33,0),MATCH(L55,'[1]2019'!$M$5:$NZ$5))&gt;2,OR(L157="x",L157="p")),"FH",INDEX('[1]2019'!$M$7:$NZ$33,MATCH($B$155,'[1]2019'!$C$7:$C$33,0),MATCH(L55,'[1]2019'!$M$5:$NZ$5))))</f>
        <v>2</v>
      </c>
      <c r="M156" s="36" t="str">
        <f>IF(AND(INDEX('[1]2019'!$M$7:$NZ$33,MATCH($B$155,'[1]2019'!$C$7:$C$33,0),MATCH(M55,'[1]2019'!$M$5:$NZ$5))=0,OR(M157="x",M157="p")),"FH",IF(AND(INDEX('[1]2019'!$M$7:$NZ$33,MATCH($B$155,'[1]2019'!$C$7:$C$33,0),MATCH(M55,'[1]2019'!$M$5:$NZ$5))&gt;2,OR(M157="x",M157="p")),"FH",INDEX('[1]2019'!$M$7:$NZ$33,MATCH($B$155,'[1]2019'!$C$7:$C$33,0),MATCH(M55,'[1]2019'!$M$5:$NZ$5))))</f>
        <v>FH</v>
      </c>
      <c r="N156" s="36">
        <f>IF(AND(INDEX('[1]2019'!$M$7:$NZ$33,MATCH($B$155,'[1]2019'!$C$7:$C$33,0),MATCH(N55,'[1]2019'!$M$5:$NZ$5))=0,OR(N157="x",N157="p")),"FH",IF(AND(INDEX('[1]2019'!$M$7:$NZ$33,MATCH($B$155,'[1]2019'!$C$7:$C$33,0),MATCH(N55,'[1]2019'!$M$5:$NZ$5))&gt;2,OR(N157="x",N157="p")),"FH",INDEX('[1]2019'!$M$7:$NZ$33,MATCH($B$155,'[1]2019'!$C$7:$C$33,0),MATCH(N55,'[1]2019'!$M$5:$NZ$5))))</f>
        <v>2</v>
      </c>
      <c r="O156" s="36">
        <f>IF(AND(INDEX('[1]2019'!$M$7:$NZ$33,MATCH($B$155,'[1]2019'!$C$7:$C$33,0),MATCH(O55,'[1]2019'!$M$5:$NZ$5))=0,OR(O157="x",O157="p")),"FH",IF(AND(INDEX('[1]2019'!$M$7:$NZ$33,MATCH($B$155,'[1]2019'!$C$7:$C$33,0),MATCH(O55,'[1]2019'!$M$5:$NZ$5))&gt;2,OR(O157="x",O157="p")),"FH",INDEX('[1]2019'!$M$7:$NZ$33,MATCH($B$155,'[1]2019'!$C$7:$C$33,0),MATCH(O55,'[1]2019'!$M$5:$NZ$5))))</f>
        <v>2</v>
      </c>
      <c r="P156" s="36">
        <f>IF(AND(INDEX('[1]2019'!$M$7:$NZ$33,MATCH($B$155,'[1]2019'!$C$7:$C$33,0),MATCH(P55,'[1]2019'!$M$5:$NZ$5))=0,OR(P157="x",P157="p")),"FH",IF(AND(INDEX('[1]2019'!$M$7:$NZ$33,MATCH($B$155,'[1]2019'!$C$7:$C$33,0),MATCH(P55,'[1]2019'!$M$5:$NZ$5))&gt;2,OR(P157="x",P157="p")),"FH",INDEX('[1]2019'!$M$7:$NZ$33,MATCH($B$155,'[1]2019'!$C$7:$C$33,0),MATCH(P55,'[1]2019'!$M$5:$NZ$5))))</f>
        <v>2</v>
      </c>
      <c r="Q156" s="36" t="str">
        <f>IF(AND(INDEX('[1]2019'!$M$7:$NZ$33,MATCH($B$155,'[1]2019'!$C$7:$C$33,0),MATCH(Q55,'[1]2019'!$M$5:$NZ$5))=0,OR(Q157="x",Q157="p")),"FH",IF(AND(INDEX('[1]2019'!$M$7:$NZ$33,MATCH($B$155,'[1]2019'!$C$7:$C$33,0),MATCH(Q55,'[1]2019'!$M$5:$NZ$5))&gt;2,OR(Q157="x",Q157="p")),"FH",INDEX('[1]2019'!$M$7:$NZ$33,MATCH($B$155,'[1]2019'!$C$7:$C$33,0),MATCH(Q55,'[1]2019'!$M$5:$NZ$5))))</f>
        <v>FH</v>
      </c>
      <c r="R156" s="36" t="str">
        <f>IF(AND(INDEX('[1]2019'!$M$7:$NZ$33,MATCH($B$155,'[1]2019'!$C$7:$C$33,0),MATCH(R55,'[1]2019'!$M$5:$NZ$5))=0,OR(R157="x",R157="p")),"FH",IF(AND(INDEX('[1]2019'!$M$7:$NZ$33,MATCH($B$155,'[1]2019'!$C$7:$C$33,0),MATCH(R55,'[1]2019'!$M$5:$NZ$5))&gt;2,OR(R157="x",R157="p")),"FH",INDEX('[1]2019'!$M$7:$NZ$33,MATCH($B$155,'[1]2019'!$C$7:$C$33,0),MATCH(R55,'[1]2019'!$M$5:$NZ$5))))</f>
        <v>FH</v>
      </c>
      <c r="S156" s="36">
        <f>IF(AND(INDEX('[1]2019'!$M$7:$NZ$33,MATCH($B$155,'[1]2019'!$C$7:$C$33,0),MATCH(S55,'[1]2019'!$M$5:$NZ$5))=0,OR(S157="x",S157="p")),"FH",IF(AND(INDEX('[1]2019'!$M$7:$NZ$33,MATCH($B$155,'[1]2019'!$C$7:$C$33,0),MATCH(S55,'[1]2019'!$M$5:$NZ$5))&gt;2,OR(S157="x",S157="p")),"FH",INDEX('[1]2019'!$M$7:$NZ$33,MATCH($B$155,'[1]2019'!$C$7:$C$33,0),MATCH(S55,'[1]2019'!$M$5:$NZ$5))))</f>
        <v>2</v>
      </c>
      <c r="T156" s="36">
        <f>IF(AND(INDEX('[1]2019'!$M$7:$NZ$33,MATCH($B$155,'[1]2019'!$C$7:$C$33,0),MATCH(T55,'[1]2019'!$M$5:$NZ$5))=0,OR(T157="x",T157="p")),"FH",IF(AND(INDEX('[1]2019'!$M$7:$NZ$33,MATCH($B$155,'[1]2019'!$C$7:$C$33,0),MATCH(T55,'[1]2019'!$M$5:$NZ$5))&gt;2,OR(T157="x",T157="p")),"FH",INDEX('[1]2019'!$M$7:$NZ$33,MATCH($B$155,'[1]2019'!$C$7:$C$33,0),MATCH(T55,'[1]2019'!$M$5:$NZ$5))))</f>
        <v>2</v>
      </c>
      <c r="U156" s="36" t="str">
        <f>IF(AND(INDEX('[1]2019'!$M$7:$NZ$33,MATCH($B$155,'[1]2019'!$C$7:$C$33,0),MATCH(U55,'[1]2019'!$M$5:$NZ$5))=0,OR(U157="x",U157="p")),"FH",IF(AND(INDEX('[1]2019'!$M$7:$NZ$33,MATCH($B$155,'[1]2019'!$C$7:$C$33,0),MATCH(U55,'[1]2019'!$M$5:$NZ$5))&gt;2,OR(U157="x",U157="p")),"FH",INDEX('[1]2019'!$M$7:$NZ$33,MATCH($B$155,'[1]2019'!$C$7:$C$33,0),MATCH(U55,'[1]2019'!$M$5:$NZ$5))))</f>
        <v>FH</v>
      </c>
      <c r="V156" s="36">
        <f>IF(AND(INDEX('[1]2019'!$M$7:$NZ$33,MATCH($B$155,'[1]2019'!$C$7:$C$33,0),MATCH(V55,'[1]2019'!$M$5:$NZ$5))=0,OR(V157="x",V157="p")),"FH",IF(AND(INDEX('[1]2019'!$M$7:$NZ$33,MATCH($B$155,'[1]2019'!$C$7:$C$33,0),MATCH(V55,'[1]2019'!$M$5:$NZ$5))&gt;2,OR(V157="x",V157="p")),"FH",INDEX('[1]2019'!$M$7:$NZ$33,MATCH($B$155,'[1]2019'!$C$7:$C$33,0),MATCH(V55,'[1]2019'!$M$5:$NZ$5))))</f>
        <v>0</v>
      </c>
      <c r="W156" s="36">
        <f>IF(AND(INDEX('[1]2019'!$M$7:$NZ$33,MATCH($B$155,'[1]2019'!$C$7:$C$33,0),MATCH(W55,'[1]2019'!$M$5:$NZ$5))=0,OR(W157="x",W157="p")),"FH",IF(AND(INDEX('[1]2019'!$M$7:$NZ$33,MATCH($B$155,'[1]2019'!$C$7:$C$33,0),MATCH(W55,'[1]2019'!$M$5:$NZ$5))&gt;2,OR(W157="x",W157="p")),"FH",INDEX('[1]2019'!$M$7:$NZ$33,MATCH($B$155,'[1]2019'!$C$7:$C$33,0),MATCH(W55,'[1]2019'!$M$5:$NZ$5))))</f>
        <v>2</v>
      </c>
      <c r="X156" s="36">
        <f>IF(AND(INDEX('[1]2019'!$M$7:$NZ$33,MATCH($B$155,'[1]2019'!$C$7:$C$33,0),MATCH(X55,'[1]2019'!$M$5:$NZ$5))=0,OR(X157="x",X157="p")),"FH",IF(AND(INDEX('[1]2019'!$M$7:$NZ$33,MATCH($B$155,'[1]2019'!$C$7:$C$33,0),MATCH(X55,'[1]2019'!$M$5:$NZ$5))&gt;2,OR(X157="x",X157="p")),"FH",INDEX('[1]2019'!$M$7:$NZ$33,MATCH($B$155,'[1]2019'!$C$7:$C$33,0),MATCH(X55,'[1]2019'!$M$5:$NZ$5))))</f>
        <v>2</v>
      </c>
      <c r="Y156" s="36">
        <f>IF(AND(INDEX('[1]2019'!$M$7:$NZ$33,MATCH($B$155,'[1]2019'!$C$7:$C$33,0),MATCH(Y55,'[1]2019'!$M$5:$NZ$5))=0,OR(Y157="x",Y157="p")),"FH",IF(AND(INDEX('[1]2019'!$M$7:$NZ$33,MATCH($B$155,'[1]2019'!$C$7:$C$33,0),MATCH(Y55,'[1]2019'!$M$5:$NZ$5))&gt;2,OR(Y157="x",Y157="p")),"FH",INDEX('[1]2019'!$M$7:$NZ$33,MATCH($B$155,'[1]2019'!$C$7:$C$33,0),MATCH(Y55,'[1]2019'!$M$5:$NZ$5))))</f>
        <v>2</v>
      </c>
      <c r="Z156" s="36" t="str">
        <f>IF(AND(INDEX('[1]2019'!$M$7:$NZ$33,MATCH($B$155,'[1]2019'!$C$7:$C$33,0),MATCH(Z55,'[1]2019'!$M$5:$NZ$5))=0,OR(Z157="x",Z157="p")),"FH",IF(AND(INDEX('[1]2019'!$M$7:$NZ$33,MATCH($B$155,'[1]2019'!$C$7:$C$33,0),MATCH(Z55,'[1]2019'!$M$5:$NZ$5))&gt;2,OR(Z157="x",Z157="p")),"FH",INDEX('[1]2019'!$M$7:$NZ$33,MATCH($B$155,'[1]2019'!$C$7:$C$33,0),MATCH(Z55,'[1]2019'!$M$5:$NZ$5))))</f>
        <v>FH</v>
      </c>
      <c r="AA156" s="36">
        <f>IF(AND(INDEX('[1]2019'!$M$7:$NZ$33,MATCH($B$155,'[1]2019'!$C$7:$C$33,0),MATCH(AA55,'[1]2019'!$M$5:$NZ$5))=0,OR(AA157="x",AA157="p")),"FH",IF(AND(INDEX('[1]2019'!$M$7:$NZ$33,MATCH($B$155,'[1]2019'!$C$7:$C$33,0),MATCH(AA55,'[1]2019'!$M$5:$NZ$5))&gt;2,OR(AA157="x",AA157="p")),"FH",INDEX('[1]2019'!$M$7:$NZ$33,MATCH($B$155,'[1]2019'!$C$7:$C$33,0),MATCH(AA55,'[1]2019'!$M$5:$NZ$5))))</f>
        <v>1</v>
      </c>
      <c r="AB156" s="36">
        <f>IF(AND(INDEX('[1]2019'!$M$7:$NZ$33,MATCH($B$155,'[1]2019'!$C$7:$C$33,0),MATCH(AB55,'[1]2019'!$M$5:$NZ$5))=0,OR(AB157="x",AB157="p")),"FH",IF(AND(INDEX('[1]2019'!$M$7:$NZ$33,MATCH($B$155,'[1]2019'!$C$7:$C$33,0),MATCH(AB55,'[1]2019'!$M$5:$NZ$5))&gt;2,OR(AB157="x",AB157="p")),"FH",INDEX('[1]2019'!$M$7:$NZ$33,MATCH($B$155,'[1]2019'!$C$7:$C$33,0),MATCH(AB55,'[1]2019'!$M$5:$NZ$5))))</f>
        <v>1</v>
      </c>
      <c r="AC156" s="36">
        <f>IF(AND(INDEX('[1]2019'!$M$7:$NZ$33,MATCH($B$155,'[1]2019'!$C$7:$C$33,0),MATCH(AC55,'[1]2019'!$M$5:$NZ$5))=0,OR(AC157="x",AC157="p")),"FH",IF(AND(INDEX('[1]2019'!$M$7:$NZ$33,MATCH($B$155,'[1]2019'!$C$7:$C$33,0),MATCH(AC55,'[1]2019'!$M$5:$NZ$5))&gt;2,OR(AC157="x",AC157="p")),"FH",INDEX('[1]2019'!$M$7:$NZ$33,MATCH($B$155,'[1]2019'!$C$7:$C$33,0),MATCH(AC55,'[1]2019'!$M$5:$NZ$5))))</f>
        <v>1</v>
      </c>
      <c r="AD156" s="36">
        <f>IF(AND(INDEX('[1]2019'!$M$7:$NZ$33,MATCH($B$155,'[1]2019'!$C$7:$C$33,0),MATCH(AD55,'[1]2019'!$M$5:$NZ$5))=0,OR(AD157="x",AD157="p")),"FH",IF(AND(INDEX('[1]2019'!$M$7:$NZ$33,MATCH($B$155,'[1]2019'!$C$7:$C$33,0),MATCH(AD55,'[1]2019'!$M$5:$NZ$5))&gt;2,OR(AD157="x",AD157="p")),"FH",INDEX('[1]2019'!$M$7:$NZ$33,MATCH($B$155,'[1]2019'!$C$7:$C$33,0),MATCH(AD55,'[1]2019'!$M$5:$NZ$5))))</f>
        <v>1</v>
      </c>
      <c r="AE156" s="36" t="str">
        <f>IF(AND(INDEX('[1]2019'!$M$7:$NZ$33,MATCH($B$155,'[1]2019'!$C$7:$C$33,0),MATCH(AE55,'[1]2019'!$M$5:$NZ$5))=0,OR(AE157="x",AE157="p")),"FH",IF(AND(INDEX('[1]2019'!$M$7:$NZ$33,MATCH($B$155,'[1]2019'!$C$7:$C$33,0),MATCH(AE55,'[1]2019'!$M$5:$NZ$5))&gt;2,OR(AE157="x",AE157="p")),"FH",INDEX('[1]2019'!$M$7:$NZ$33,MATCH($B$155,'[1]2019'!$C$7:$C$33,0),MATCH(AE55,'[1]2019'!$M$5:$NZ$5))))</f>
        <v>FH</v>
      </c>
      <c r="AF156" s="36" t="str">
        <f>IF(AND(INDEX('[1]2019'!$M$7:$NZ$33,MATCH($B$155,'[1]2019'!$C$7:$C$33,0),MATCH(AF55,'[1]2019'!$M$5:$NZ$5))=0,OR(AF157="x",AF157="p")),"FH",IF(AND(INDEX('[1]2019'!$M$7:$NZ$33,MATCH($B$155,'[1]2019'!$C$7:$C$33,0),MATCH(AF55,'[1]2019'!$M$5:$NZ$5))&gt;2,OR(AF157="x",AF157="p")),"FH",INDEX('[1]2019'!$M$7:$NZ$33,MATCH($B$155,'[1]2019'!$C$7:$C$33,0),MATCH(AF55,'[1]2019'!$M$5:$NZ$5))))</f>
        <v>FH</v>
      </c>
      <c r="AG156" s="36">
        <f>IF(AND(INDEX('[1]2019'!$M$7:$NZ$33,MATCH($B$155,'[1]2019'!$C$7:$C$33,0),MATCH(AG55,'[1]2019'!$M$5:$NZ$5))=0,OR(AG157="x",AG157="p")),"FH",IF(AND(INDEX('[1]2019'!$M$7:$NZ$33,MATCH($B$155,'[1]2019'!$C$7:$C$33,0),MATCH(AG55,'[1]2019'!$M$5:$NZ$5))&gt;2,OR(AG157="x",AG157="p")),"FH",INDEX('[1]2019'!$M$7:$NZ$33,MATCH($B$155,'[1]2019'!$C$7:$C$33,0),MATCH(AG55,'[1]2019'!$M$5:$NZ$5))))</f>
        <v>2</v>
      </c>
      <c r="AH156" s="36">
        <f>IF(AND(INDEX('[1]2019'!$M$7:$NZ$33,MATCH($B$155,'[1]2019'!$C$7:$C$33,0),MATCH(AH55,'[1]2019'!$M$5:$NZ$5))=0,OR(AH157="x",AH157="p")),"FH",IF(AND(INDEX('[1]2019'!$M$7:$NZ$33,MATCH($B$155,'[1]2019'!$C$7:$C$33,0),MATCH(AH55,'[1]2019'!$M$5:$NZ$5))&gt;2,OR(AH157="x",AH157="p")),"FH",INDEX('[1]2019'!$M$7:$NZ$33,MATCH($B$155,'[1]2019'!$C$7:$C$33,0),MATCH(AH55,'[1]2019'!$M$5:$NZ$5))))</f>
        <v>2</v>
      </c>
      <c r="AI156" s="36">
        <f>IF(AND(INDEX('[1]2019'!$M$7:$NZ$33,MATCH($B$155,'[1]2019'!$C$7:$C$33,0),MATCH(AI55,'[1]2019'!$M$5:$NZ$5))=0,OR(AI157="x",AI157="p")),"FH",IF(AND(INDEX('[1]2019'!$M$7:$NZ$33,MATCH($B$155,'[1]2019'!$C$7:$C$33,0),MATCH(AI55,'[1]2019'!$M$5:$NZ$5))&gt;2,OR(AI157="x",AI157="p")),"FH",INDEX('[1]2019'!$M$7:$NZ$33,MATCH($B$155,'[1]2019'!$C$7:$C$33,0),MATCH(AI55,'[1]2019'!$M$5:$NZ$5))))</f>
        <v>2</v>
      </c>
      <c r="AJ156" s="36">
        <f>IF(AND(INDEX('[1]2019'!$M$7:$NZ$33,MATCH($B$155,'[1]2019'!$C$7:$C$33,0),MATCH(AJ55,'[1]2019'!$M$5:$NZ$5))=0,OR(AJ157="x",AJ157="p")),"FH",IF(AND(INDEX('[1]2019'!$M$7:$NZ$33,MATCH($B$155,'[1]2019'!$C$7:$C$33,0),MATCH(AJ55,'[1]2019'!$M$5:$NZ$5))&gt;2,OR(AJ157="x",AJ157="p")),"FH",INDEX('[1]2019'!$M$7:$NZ$33,MATCH($B$155,'[1]2019'!$C$7:$C$33,0),MATCH(AJ55,'[1]2019'!$M$5:$NZ$5))))</f>
        <v>2</v>
      </c>
      <c r="AK156" s="36">
        <f>IF(AND(INDEX('[1]2019'!$M$7:$NZ$33,MATCH($B$155,'[1]2019'!$C$7:$C$33,0),MATCH(AK55,'[1]2019'!$M$5:$NZ$5))=0,OR(AK157="x",AK157="p")),"FH",IF(AND(INDEX('[1]2019'!$M$7:$NZ$33,MATCH($B$155,'[1]2019'!$C$7:$C$33,0),MATCH(AK55,'[1]2019'!$M$5:$NZ$5))&gt;2,OR(AK157="x",AK157="p")),"FH",INDEX('[1]2019'!$M$7:$NZ$33,MATCH($B$155,'[1]2019'!$C$7:$C$33,0),MATCH(AK55,'[1]2019'!$M$5:$NZ$5))))</f>
        <v>2</v>
      </c>
      <c r="AL156" s="36">
        <f>IF(AND(INDEX('[1]2019'!$M$7:$NZ$33,MATCH($B$155,'[1]2019'!$C$7:$C$33,0),MATCH(AL55,'[1]2019'!$M$5:$NZ$5))=0,OR(AL157="x",AL157="p")),"FH",IF(AND(INDEX('[1]2019'!$M$7:$NZ$33,MATCH($B$155,'[1]2019'!$C$7:$C$33,0),MATCH(AL55,'[1]2019'!$M$5:$NZ$5))&gt;2,OR(AL157="x",AL157="p")),"FH",INDEX('[1]2019'!$M$7:$NZ$33,MATCH($B$155,'[1]2019'!$C$7:$C$33,0),MATCH(AL55,'[1]2019'!$M$5:$NZ$5))))</f>
        <v>0</v>
      </c>
      <c r="AM156" s="36" t="str">
        <f>IF(AND(INDEX('[1]2019'!$M$7:$NZ$33,MATCH($B$155,'[1]2019'!$C$7:$C$33,0),MATCH(AM55,'[1]2019'!$M$5:$NZ$5))=0,OR(AM157="x",AM157="p")),"FH",IF(AND(INDEX('[1]2019'!$M$7:$NZ$33,MATCH($B$155,'[1]2019'!$C$7:$C$33,0),MATCH(AM55,'[1]2019'!$M$5:$NZ$5))&gt;2,OR(AM157="x",AM157="p")),"FH",INDEX('[1]2019'!$M$7:$NZ$33,MATCH($B$155,'[1]2019'!$C$7:$C$33,0),MATCH(AM55,'[1]2019'!$M$5:$NZ$5))))</f>
        <v>FH</v>
      </c>
      <c r="AN156" s="36">
        <f>IF(AND(INDEX('[1]2019'!$M$7:$NZ$33,MATCH($B$155,'[1]2019'!$C$7:$C$33,0),MATCH(AN55,'[1]2019'!$M$5:$NZ$5))=0,OR(AN157="x",AN157="p")),"FH",IF(AND(INDEX('[1]2019'!$M$7:$NZ$33,MATCH($B$155,'[1]2019'!$C$7:$C$33,0),MATCH(AN55,'[1]2019'!$M$5:$NZ$5))&gt;2,OR(AN157="x",AN157="p")),"FH",INDEX('[1]2019'!$M$7:$NZ$33,MATCH($B$155,'[1]2019'!$C$7:$C$33,0),MATCH(AN55,'[1]2019'!$M$5:$NZ$5))))</f>
        <v>1</v>
      </c>
      <c r="AO156" s="36">
        <f>IF(AND(INDEX('[1]2019'!$M$7:$NZ$33,MATCH($B$155,'[1]2019'!$C$7:$C$33,0),MATCH(AO55,'[1]2019'!$M$5:$NZ$5))=0,OR(AO157="x",AO157="p")),"FH",IF(AND(INDEX('[1]2019'!$M$7:$NZ$33,MATCH($B$155,'[1]2019'!$C$7:$C$33,0),MATCH(AO55,'[1]2019'!$M$5:$NZ$5))&gt;2,OR(AO157="x",AO157="p")),"FH",INDEX('[1]2019'!$M$7:$NZ$33,MATCH($B$155,'[1]2019'!$C$7:$C$33,0),MATCH(AO55,'[1]2019'!$M$5:$NZ$5))))</f>
        <v>1</v>
      </c>
      <c r="AP156" s="36">
        <f>IF(AND(INDEX('[1]2019'!$M$7:$NZ$33,MATCH($B$155,'[1]2019'!$C$7:$C$33,0),MATCH(AP55,'[1]2019'!$M$5:$NZ$5))=0,OR(AP157="x",AP157="p")),"FH",IF(AND(INDEX('[1]2019'!$M$7:$NZ$33,MATCH($B$155,'[1]2019'!$C$7:$C$33,0),MATCH(AP55,'[1]2019'!$M$5:$NZ$5))&gt;2,OR(AP157="x",AP157="p")),"FH",INDEX('[1]2019'!$M$7:$NZ$33,MATCH($B$155,'[1]2019'!$C$7:$C$33,0),MATCH(AP55,'[1]2019'!$M$5:$NZ$5))))</f>
        <v>1</v>
      </c>
      <c r="AQ156" s="36">
        <f>IF(AND(INDEX('[1]2019'!$M$7:$NZ$33,MATCH($B$155,'[1]2019'!$C$7:$C$33,0),MATCH(AQ55,'[1]2019'!$M$5:$NZ$5))=0,OR(AQ157="x",AQ157="p")),"FH",IF(AND(INDEX('[1]2019'!$M$7:$NZ$33,MATCH($B$155,'[1]2019'!$C$7:$C$33,0),MATCH(AQ55,'[1]2019'!$M$5:$NZ$5))&gt;2,OR(AQ157="x",AQ157="p")),"FH",INDEX('[1]2019'!$M$7:$NZ$33,MATCH($B$155,'[1]2019'!$C$7:$C$33,0),MATCH(AQ55,'[1]2019'!$M$5:$NZ$5))))</f>
        <v>1</v>
      </c>
      <c r="AR156" s="36">
        <f>IF(AND(INDEX('[1]2019'!$M$7:$NZ$33,MATCH($B$155,'[1]2019'!$C$7:$C$33,0),MATCH(AR55,'[1]2019'!$M$5:$NZ$5))=0,OR(AR157="x",AR157="p")),"FH",IF(AND(INDEX('[1]2019'!$M$7:$NZ$33,MATCH($B$155,'[1]2019'!$C$7:$C$33,0),MATCH(AR55,'[1]2019'!$M$5:$NZ$5))&gt;2,OR(AR157="x",AR157="p")),"FH",INDEX('[1]2019'!$M$7:$NZ$33,MATCH($B$155,'[1]2019'!$C$7:$C$33,0),MATCH(AR55,'[1]2019'!$M$5:$NZ$5))))</f>
        <v>1</v>
      </c>
      <c r="AS156" s="36" t="str">
        <f>IF(AND(INDEX('[1]2019'!$M$7:$NZ$33,MATCH($B$155,'[1]2019'!$C$7:$C$33,0),MATCH(AS55,'[1]2019'!$M$5:$NZ$5))=0,OR(AS157="x",AS157="p")),"FH",IF(AND(INDEX('[1]2019'!$M$7:$NZ$33,MATCH($B$155,'[1]2019'!$C$7:$C$33,0),MATCH(AS55,'[1]2019'!$M$5:$NZ$5))&gt;2,OR(AS157="x",AS157="p")),"FH",INDEX('[1]2019'!$M$7:$NZ$33,MATCH($B$155,'[1]2019'!$C$7:$C$33,0),MATCH(AS55,'[1]2019'!$M$5:$NZ$5))))</f>
        <v>FH</v>
      </c>
      <c r="AT156" s="36" t="str">
        <f>IF(AND(INDEX('[1]2019'!$M$7:$NZ$33,MATCH($B$155,'[1]2019'!$C$7:$C$33,0),MATCH(AT55,'[1]2019'!$M$5:$NZ$5))=0,OR(AT157="x",AT157="p")),"FH",IF(AND(INDEX('[1]2019'!$M$7:$NZ$33,MATCH($B$155,'[1]2019'!$C$7:$C$33,0),MATCH(AT55,'[1]2019'!$M$5:$NZ$5))&gt;2,OR(AT157="x",AT157="p")),"FH",INDEX('[1]2019'!$M$7:$NZ$33,MATCH($B$155,'[1]2019'!$C$7:$C$33,0),MATCH(AT55,'[1]2019'!$M$5:$NZ$5))))</f>
        <v>FH</v>
      </c>
      <c r="AU156" s="36">
        <f>IF(AND(INDEX('[1]2019'!$M$7:$NZ$33,MATCH($B$155,'[1]2019'!$C$7:$C$33,0),MATCH(AU55,'[1]2019'!$M$5:$NZ$5))=0,OR(AU157="x",AU157="p")),"FH",IF(AND(INDEX('[1]2019'!$M$7:$NZ$33,MATCH($B$155,'[1]2019'!$C$7:$C$33,0),MATCH(AU55,'[1]2019'!$M$5:$NZ$5))&gt;2,OR(AU157="x",AU157="p")),"FH",INDEX('[1]2019'!$M$7:$NZ$33,MATCH($B$155,'[1]2019'!$C$7:$C$33,0),MATCH(AU55,'[1]2019'!$M$5:$NZ$5))))</f>
        <v>1</v>
      </c>
      <c r="AV156" s="36">
        <f>IF(AND(INDEX('[1]2019'!$M$7:$NZ$33,MATCH($B$155,'[1]2019'!$C$7:$C$33,0),MATCH(AV55,'[1]2019'!$M$5:$NZ$5))=0,OR(AV157="x",AV157="p")),"FH",IF(AND(INDEX('[1]2019'!$M$7:$NZ$33,MATCH($B$155,'[1]2019'!$C$7:$C$33,0),MATCH(AV55,'[1]2019'!$M$5:$NZ$5))&gt;2,OR(AV157="x",AV157="p")),"FH",INDEX('[1]2019'!$M$7:$NZ$33,MATCH($B$155,'[1]2019'!$C$7:$C$33,0),MATCH(AV55,'[1]2019'!$M$5:$NZ$5))))</f>
        <v>1</v>
      </c>
      <c r="AW156" s="36">
        <f>IF(AND(INDEX('[1]2019'!$M$7:$NZ$33,MATCH($B$155,'[1]2019'!$C$7:$C$33,0),MATCH(AW55,'[1]2019'!$M$5:$NZ$5))=0,OR(AW157="x",AW157="p")),"FH",IF(AND(INDEX('[1]2019'!$M$7:$NZ$33,MATCH($B$155,'[1]2019'!$C$7:$C$33,0),MATCH(AW55,'[1]2019'!$M$5:$NZ$5))&gt;2,OR(AW157="x",AW157="p")),"FH",INDEX('[1]2019'!$M$7:$NZ$33,MATCH($B$155,'[1]2019'!$C$7:$C$33,0),MATCH(AW55,'[1]2019'!$M$5:$NZ$5))))</f>
        <v>1</v>
      </c>
      <c r="AX156" s="36">
        <f>IF(AND(INDEX('[1]2019'!$M$7:$NZ$33,MATCH($B$155,'[1]2019'!$C$7:$C$33,0),MATCH(AX55,'[1]2019'!$M$5:$NZ$5))=0,OR(AX157="x",AX157="p")),"FH",IF(AND(INDEX('[1]2019'!$M$7:$NZ$33,MATCH($B$155,'[1]2019'!$C$7:$C$33,0),MATCH(AX55,'[1]2019'!$M$5:$NZ$5))&gt;2,OR(AX157="x",AX157="p")),"FH",INDEX('[1]2019'!$M$7:$NZ$33,MATCH($B$155,'[1]2019'!$C$7:$C$33,0),MATCH(AX55,'[1]2019'!$M$5:$NZ$5))))</f>
        <v>1</v>
      </c>
      <c r="AY156" s="36">
        <f>IF(AND(INDEX('[1]2019'!$M$7:$NZ$33,MATCH($B$155,'[1]2019'!$C$7:$C$33,0),MATCH(AY55,'[1]2019'!$M$5:$NZ$5))=0,OR(AY157="x",AY157="p")),"FH",IF(AND(INDEX('[1]2019'!$M$7:$NZ$33,MATCH($B$155,'[1]2019'!$C$7:$C$33,0),MATCH(AY55,'[1]2019'!$M$5:$NZ$5))&gt;2,OR(AY157="x",AY157="p")),"FH",INDEX('[1]2019'!$M$7:$NZ$33,MATCH($B$155,'[1]2019'!$C$7:$C$33,0),MATCH(AY55,'[1]2019'!$M$5:$NZ$5))))</f>
        <v>1</v>
      </c>
      <c r="AZ156" s="36" t="str">
        <f>IF(AND(INDEX('[1]2019'!$M$7:$NZ$33,MATCH($B$155,'[1]2019'!$C$7:$C$33,0),MATCH(AZ55,'[1]2019'!$M$5:$NZ$5))=0,OR(AZ157="x",AZ157="p")),"FH",IF(AND(INDEX('[1]2019'!$M$7:$NZ$33,MATCH($B$155,'[1]2019'!$C$7:$C$33,0),MATCH(AZ55,'[1]2019'!$M$5:$NZ$5))&gt;2,OR(AZ157="x",AZ157="p")),"FH",INDEX('[1]2019'!$M$7:$NZ$33,MATCH($B$155,'[1]2019'!$C$7:$C$33,0),MATCH(AZ55,'[1]2019'!$M$5:$NZ$5))))</f>
        <v>FH</v>
      </c>
      <c r="BA156" s="36">
        <f>IF(AND(INDEX('[1]2019'!$M$7:$NZ$33,MATCH($B$155,'[1]2019'!$C$7:$C$33,0),MATCH(BA55,'[1]2019'!$M$5:$NZ$5))=0,OR(BA157="x",BA157="p")),"FH",IF(AND(INDEX('[1]2019'!$M$7:$NZ$33,MATCH($B$155,'[1]2019'!$C$7:$C$33,0),MATCH(BA55,'[1]2019'!$M$5:$NZ$5))&gt;2,OR(BA157="x",BA157="p")),"FH",INDEX('[1]2019'!$M$7:$NZ$33,MATCH($B$155,'[1]2019'!$C$7:$C$33,0),MATCH(BA55,'[1]2019'!$M$5:$NZ$5))))</f>
        <v>0</v>
      </c>
      <c r="BB156" s="36">
        <f>IF(AND(INDEX('[1]2019'!$M$7:$NZ$33,MATCH($B$155,'[1]2019'!$C$7:$C$33,0),MATCH(BB55,'[1]2019'!$M$5:$NZ$5))=0,OR(BB157="x",BB157="p")),"FH",IF(AND(INDEX('[1]2019'!$M$7:$NZ$33,MATCH($B$155,'[1]2019'!$C$7:$C$33,0),MATCH(BB55,'[1]2019'!$M$5:$NZ$5))&gt;2,OR(BB157="x",BB157="p")),"FH",INDEX('[1]2019'!$M$7:$NZ$33,MATCH($B$155,'[1]2019'!$C$7:$C$33,0),MATCH(BB55,'[1]2019'!$M$5:$NZ$5))))</f>
        <v>2</v>
      </c>
      <c r="BC156" s="36">
        <f>IF(AND(INDEX('[1]2019'!$M$7:$NZ$33,MATCH($B$155,'[1]2019'!$C$7:$C$33,0),MATCH(BC55,'[1]2019'!$M$5:$NZ$5))=0,OR(BC157="x",BC157="p")),"FH",IF(AND(INDEX('[1]2019'!$M$7:$NZ$33,MATCH($B$155,'[1]2019'!$C$7:$C$33,0),MATCH(BC55,'[1]2019'!$M$5:$NZ$5))&gt;2,OR(BC157="x",BC157="p")),"FH",INDEX('[1]2019'!$M$7:$NZ$33,MATCH($B$155,'[1]2019'!$C$7:$C$33,0),MATCH(BC55,'[1]2019'!$M$5:$NZ$5))))</f>
        <v>2</v>
      </c>
      <c r="BD156" s="36" t="str">
        <f>IF(AND(INDEX('[1]2019'!$M$7:$NZ$33,MATCH($B$155,'[1]2019'!$C$7:$C$33,0),MATCH(BD55,'[1]2019'!$M$5:$NZ$5))=0,OR(BD157="x",BD157="p")),"FH",IF(AND(INDEX('[1]2019'!$M$7:$NZ$33,MATCH($B$155,'[1]2019'!$C$7:$C$33,0),MATCH(BD55,'[1]2019'!$M$5:$NZ$5))&gt;2,OR(BD157="x",BD157="p")),"FH",INDEX('[1]2019'!$M$7:$NZ$33,MATCH($B$155,'[1]2019'!$C$7:$C$33,0),MATCH(BD55,'[1]2019'!$M$5:$NZ$5))))</f>
        <v>FH</v>
      </c>
      <c r="BE156" s="36" t="str">
        <f>IF(AND(INDEX('[1]2019'!$M$7:$NZ$33,MATCH($B$155,'[1]2019'!$C$7:$C$33,0),MATCH(BE55,'[1]2019'!$M$5:$NZ$5))=0,OR(BE157="x",BE157="p")),"FH",IF(AND(INDEX('[1]2019'!$M$7:$NZ$33,MATCH($B$155,'[1]2019'!$C$7:$C$33,0),MATCH(BE55,'[1]2019'!$M$5:$NZ$5))&gt;2,OR(BE157="x",BE157="p")),"FH",INDEX('[1]2019'!$M$7:$NZ$33,MATCH($B$155,'[1]2019'!$C$7:$C$33,0),MATCH(BE55,'[1]2019'!$M$5:$NZ$5))))</f>
        <v>FH</v>
      </c>
      <c r="BF156" s="36">
        <f>IF(AND(INDEX('[1]2019'!$M$7:$NZ$33,MATCH($B$155,'[1]2019'!$C$7:$C$33,0),MATCH(BF55,'[1]2019'!$M$5:$NZ$5))=0,OR(BF157="x",BF157="p")),"FH",IF(AND(INDEX('[1]2019'!$M$7:$NZ$33,MATCH($B$155,'[1]2019'!$C$7:$C$33,0),MATCH(BF55,'[1]2019'!$M$5:$NZ$5))&gt;2,OR(BF157="x",BF157="p")),"FH",INDEX('[1]2019'!$M$7:$NZ$33,MATCH($B$155,'[1]2019'!$C$7:$C$33,0),MATCH(BF55,'[1]2019'!$M$5:$NZ$5))))</f>
        <v>2</v>
      </c>
      <c r="BG156" s="36">
        <f>IF(AND(INDEX('[1]2019'!$M$7:$NZ$33,MATCH($B$155,'[1]2019'!$C$7:$C$33,0),MATCH(BG55,'[1]2019'!$M$5:$NZ$5))=0,OR(BG157="x",BG157="p")),"FH",IF(AND(INDEX('[1]2019'!$M$7:$NZ$33,MATCH($B$155,'[1]2019'!$C$7:$C$33,0),MATCH(BG55,'[1]2019'!$M$5:$NZ$5))&gt;2,OR(BG157="x",BG157="p")),"FH",INDEX('[1]2019'!$M$7:$NZ$33,MATCH($B$155,'[1]2019'!$C$7:$C$33,0),MATCH(BG55,'[1]2019'!$M$5:$NZ$5))))</f>
        <v>2</v>
      </c>
      <c r="BH156" s="36">
        <f>IF(AND(INDEX('[1]2019'!$M$7:$NZ$33,MATCH($B$155,'[1]2019'!$C$7:$C$33,0),MATCH(BH55,'[1]2019'!$M$5:$NZ$5))=0,OR(BH157="x",BH157="p")),"FH",IF(AND(INDEX('[1]2019'!$M$7:$NZ$33,MATCH($B$155,'[1]2019'!$C$7:$C$33,0),MATCH(BH55,'[1]2019'!$M$5:$NZ$5))&gt;2,OR(BH157="x",BH157="p")),"FH",INDEX('[1]2019'!$M$7:$NZ$33,MATCH($B$155,'[1]2019'!$C$7:$C$33,0),MATCH(BH55,'[1]2019'!$M$5:$NZ$5))))</f>
        <v>2</v>
      </c>
      <c r="BI156" s="36" t="str">
        <f>IF(AND(INDEX('[1]2019'!$M$7:$NZ$33,MATCH($B$155,'[1]2019'!$C$7:$C$33,0),MATCH(BI55,'[1]2019'!$M$5:$NZ$5))=0,OR(BI157="x",BI157="p")),"FH",IF(AND(INDEX('[1]2019'!$M$7:$NZ$33,MATCH($B$155,'[1]2019'!$C$7:$C$33,0),MATCH(BI55,'[1]2019'!$M$5:$NZ$5))&gt;2,OR(BI157="x",BI157="p")),"FH",INDEX('[1]2019'!$M$7:$NZ$33,MATCH($B$155,'[1]2019'!$C$7:$C$33,0),MATCH(BI55,'[1]2019'!$M$5:$NZ$5))))</f>
        <v>FH</v>
      </c>
      <c r="BJ156" s="36" t="str">
        <f>IF(AND(INDEX('[1]2019'!$M$7:$NZ$33,MATCH($B$155,'[1]2019'!$C$7:$C$33,0),MATCH(BJ55,'[1]2019'!$M$5:$NZ$5))=0,OR(BJ157="x",BJ157="p")),"FH",IF(AND(INDEX('[1]2019'!$M$7:$NZ$33,MATCH($B$155,'[1]2019'!$C$7:$C$33,0),MATCH(BJ55,'[1]2019'!$M$5:$NZ$5))&gt;2,OR(BJ157="x",BJ157="p")),"FH",INDEX('[1]2019'!$M$7:$NZ$33,MATCH($B$155,'[1]2019'!$C$7:$C$33,0),MATCH(BJ55,'[1]2019'!$M$5:$NZ$5))))</f>
        <v>FH</v>
      </c>
      <c r="BK156" s="36" t="str">
        <f>IF(AND(INDEX('[1]2019'!$M$7:$NZ$33,MATCH($B$155,'[1]2019'!$C$7:$C$33,0),MATCH(BK55,'[1]2019'!$M$5:$NZ$5))=0,OR(BK157="x",BK157="p")),"FH",IF(AND(INDEX('[1]2019'!$M$7:$NZ$33,MATCH($B$155,'[1]2019'!$C$7:$C$33,0),MATCH(BK55,'[1]2019'!$M$5:$NZ$5))&gt;2,OR(BK157="x",BK157="p")),"FH",INDEX('[1]2019'!$M$7:$NZ$33,MATCH($B$155,'[1]2019'!$C$7:$C$33,0),MATCH(BK55,'[1]2019'!$M$5:$NZ$5))))</f>
        <v>FH</v>
      </c>
      <c r="BL156" s="36">
        <f>IF(AND(INDEX('[1]2019'!$M$7:$NZ$33,MATCH($B$155,'[1]2019'!$C$7:$C$33,0),MATCH(BL55,'[1]2019'!$M$5:$NZ$5))=0,OR(BL157="x",BL157="p")),"FH",IF(AND(INDEX('[1]2019'!$M$7:$NZ$33,MATCH($B$155,'[1]2019'!$C$7:$C$33,0),MATCH(BL55,'[1]2019'!$M$5:$NZ$5))&gt;2,OR(BL157="x",BL157="p")),"FH",INDEX('[1]2019'!$M$7:$NZ$33,MATCH($B$155,'[1]2019'!$C$7:$C$33,0),MATCH(BL55,'[1]2019'!$M$5:$NZ$5))))</f>
        <v>3</v>
      </c>
      <c r="BM156" s="36" t="str">
        <f>IF(AND(INDEX('[1]2019'!$M$7:$NZ$33,MATCH($B$155,'[1]2019'!$C$7:$C$33,0),MATCH(BM55,'[1]2019'!$M$5:$NZ$5))=0,OR(BM157="x",BM157="p")),"FH",IF(AND(INDEX('[1]2019'!$M$7:$NZ$33,MATCH($B$155,'[1]2019'!$C$7:$C$33,0),MATCH(BM55,'[1]2019'!$M$5:$NZ$5))&gt;2,OR(BM157="x",BM157="p")),"FH",INDEX('[1]2019'!$M$7:$NZ$33,MATCH($B$155,'[1]2019'!$C$7:$C$33,0),MATCH(BM55,'[1]2019'!$M$5:$NZ$5))))</f>
        <v>FH</v>
      </c>
      <c r="BN156" s="36" t="str">
        <f>IF(AND(INDEX('[1]2019'!$M$7:$NZ$33,MATCH($B$155,'[1]2019'!$C$7:$C$33,0),MATCH(BN55,'[1]2019'!$M$5:$NZ$5))=0,OR(BN157="x",BN157="p")),"FH",IF(AND(INDEX('[1]2019'!$M$7:$NZ$33,MATCH($B$155,'[1]2019'!$C$7:$C$33,0),MATCH(BN55,'[1]2019'!$M$5:$NZ$5))&gt;2,OR(BN157="x",BN157="p")),"FH",INDEX('[1]2019'!$M$7:$NZ$33,MATCH($B$155,'[1]2019'!$C$7:$C$33,0),MATCH(BN55,'[1]2019'!$M$5:$NZ$5))))</f>
        <v>FH</v>
      </c>
      <c r="BO156" s="36" t="str">
        <f>IF(AND(INDEX('[1]2019'!$M$7:$NZ$33,MATCH($B$155,'[1]2019'!$C$7:$C$33,0),MATCH(BO55,'[1]2019'!$M$5:$NZ$5))=0,OR(BO157="x",BO157="p")),"FH",IF(AND(INDEX('[1]2019'!$M$7:$NZ$33,MATCH($B$155,'[1]2019'!$C$7:$C$33,0),MATCH(BO55,'[1]2019'!$M$5:$NZ$5))&gt;2,OR(BO157="x",BO157="p")),"FH",INDEX('[1]2019'!$M$7:$NZ$33,MATCH($B$155,'[1]2019'!$C$7:$C$33,0),MATCH(BO55,'[1]2019'!$M$5:$NZ$5))))</f>
        <v>FH</v>
      </c>
      <c r="BP156" s="36">
        <f>IF(AND(INDEX('[1]2019'!$M$7:$NZ$33,MATCH($B$155,'[1]2019'!$C$7:$C$33,0),MATCH(BP55,'[1]2019'!$M$5:$NZ$5))=0,OR(BP157="x",BP157="p")),"FH",IF(AND(INDEX('[1]2019'!$M$7:$NZ$33,MATCH($B$155,'[1]2019'!$C$7:$C$33,0),MATCH(BP55,'[1]2019'!$M$5:$NZ$5))&gt;2,OR(BP157="x",BP157="p")),"FH",INDEX('[1]2019'!$M$7:$NZ$33,MATCH($B$155,'[1]2019'!$C$7:$C$33,0),MATCH(BP55,'[1]2019'!$M$5:$NZ$5))))</f>
        <v>1</v>
      </c>
      <c r="BQ156" s="36">
        <f>IF(AND(INDEX('[1]2019'!$M$7:$NZ$33,MATCH($B$155,'[1]2019'!$C$7:$C$33,0),MATCH(BQ55,'[1]2019'!$M$5:$NZ$5))=0,OR(BQ157="x",BQ157="p")),"FH",IF(AND(INDEX('[1]2019'!$M$7:$NZ$33,MATCH($B$155,'[1]2019'!$C$7:$C$33,0),MATCH(BQ55,'[1]2019'!$M$5:$NZ$5))&gt;2,OR(BQ157="x",BQ157="p")),"FH",INDEX('[1]2019'!$M$7:$NZ$33,MATCH($B$155,'[1]2019'!$C$7:$C$33,0),MATCH(BQ55,'[1]2019'!$M$5:$NZ$5))))</f>
        <v>1</v>
      </c>
      <c r="BR156" s="36">
        <f>IF(AND(INDEX('[1]2019'!$M$7:$NZ$33,MATCH($B$155,'[1]2019'!$C$7:$C$33,0),MATCH(BR55,'[1]2019'!$M$5:$NZ$5))=0,OR(BR157="x",BR157="p")),"FH",IF(AND(INDEX('[1]2019'!$M$7:$NZ$33,MATCH($B$155,'[1]2019'!$C$7:$C$33,0),MATCH(BR55,'[1]2019'!$M$5:$NZ$5))&gt;2,OR(BR157="x",BR157="p")),"FH",INDEX('[1]2019'!$M$7:$NZ$33,MATCH($B$155,'[1]2019'!$C$7:$C$33,0),MATCH(BR55,'[1]2019'!$M$5:$NZ$5))))</f>
        <v>1</v>
      </c>
      <c r="BS156" s="36">
        <f>IF(AND(INDEX('[1]2019'!$M$7:$NZ$33,MATCH($B$155,'[1]2019'!$C$7:$C$33,0),MATCH(BS55,'[1]2019'!$M$5:$NZ$5))=0,OR(BS157="x",BS157="p")),"FH",IF(AND(INDEX('[1]2019'!$M$7:$NZ$33,MATCH($B$155,'[1]2019'!$C$7:$C$33,0),MATCH(BS55,'[1]2019'!$M$5:$NZ$5))&gt;2,OR(BS157="x",BS157="p")),"FH",INDEX('[1]2019'!$M$7:$NZ$33,MATCH($B$155,'[1]2019'!$C$7:$C$33,0),MATCH(BS55,'[1]2019'!$M$5:$NZ$5))))</f>
        <v>1</v>
      </c>
      <c r="BT156" s="36">
        <f>IF(AND(INDEX('[1]2019'!$M$7:$NZ$33,MATCH($B$155,'[1]2019'!$C$7:$C$33,0),MATCH(BT55,'[1]2019'!$M$5:$NZ$5))=0,OR(BT157="x",BT157="p")),"FH",IF(AND(INDEX('[1]2019'!$M$7:$NZ$33,MATCH($B$155,'[1]2019'!$C$7:$C$33,0),MATCH(BT55,'[1]2019'!$M$5:$NZ$5))&gt;2,OR(BT157="x",BT157="p")),"FH",INDEX('[1]2019'!$M$7:$NZ$33,MATCH($B$155,'[1]2019'!$C$7:$C$33,0),MATCH(BT55,'[1]2019'!$M$5:$NZ$5))))</f>
        <v>1</v>
      </c>
      <c r="BU156" s="36" t="str">
        <f>IF(AND(INDEX('[1]2019'!$M$7:$NZ$33,MATCH($B$155,'[1]2019'!$C$7:$C$33,0),MATCH(BU55,'[1]2019'!$M$5:$NZ$5))=0,OR(BU157="x",BU157="p")),"FH",IF(AND(INDEX('[1]2019'!$M$7:$NZ$33,MATCH($B$155,'[1]2019'!$C$7:$C$33,0),MATCH(BU55,'[1]2019'!$M$5:$NZ$5))&gt;2,OR(BU157="x",BU157="p")),"FH",INDEX('[1]2019'!$M$7:$NZ$33,MATCH($B$155,'[1]2019'!$C$7:$C$33,0),MATCH(BU55,'[1]2019'!$M$5:$NZ$5))))</f>
        <v>FH</v>
      </c>
      <c r="BV156" s="36" t="str">
        <f>IF(AND(INDEX('[1]2019'!$M$7:$NZ$33,MATCH($B$155,'[1]2019'!$C$7:$C$33,0),MATCH(BV55,'[1]2019'!$M$5:$NZ$5))=0,OR(BV157="x",BV157="p")),"FH",IF(AND(INDEX('[1]2019'!$M$7:$NZ$33,MATCH($B$155,'[1]2019'!$C$7:$C$33,0),MATCH(BV55,'[1]2019'!$M$5:$NZ$5))&gt;2,OR(BV157="x",BV157="p")),"FH",INDEX('[1]2019'!$M$7:$NZ$33,MATCH($B$155,'[1]2019'!$C$7:$C$33,0),MATCH(BV55,'[1]2019'!$M$5:$NZ$5))))</f>
        <v>FH</v>
      </c>
      <c r="BW156" s="36">
        <f>IF(AND(INDEX('[1]2019'!$M$7:$NZ$33,MATCH($B$155,'[1]2019'!$C$7:$C$33,0),MATCH(BW55,'[1]2019'!$M$5:$NZ$5))=0,OR(BW157="x",BW157="p")),"FH",IF(AND(INDEX('[1]2019'!$M$7:$NZ$33,MATCH($B$155,'[1]2019'!$C$7:$C$33,0),MATCH(BW55,'[1]2019'!$M$5:$NZ$5))&gt;2,OR(BW157="x",BW157="p")),"FH",INDEX('[1]2019'!$M$7:$NZ$33,MATCH($B$155,'[1]2019'!$C$7:$C$33,0),MATCH(BW55,'[1]2019'!$M$5:$NZ$5))))</f>
        <v>1</v>
      </c>
      <c r="BX156" s="36">
        <f>IF(AND(INDEX('[1]2019'!$M$7:$NZ$33,MATCH($B$155,'[1]2019'!$C$7:$C$33,0),MATCH(BX55,'[1]2019'!$M$5:$NZ$5))=0,OR(BX157="x",BX157="p")),"FH",IF(AND(INDEX('[1]2019'!$M$7:$NZ$33,MATCH($B$155,'[1]2019'!$C$7:$C$33,0),MATCH(BX55,'[1]2019'!$M$5:$NZ$5))&gt;2,OR(BX157="x",BX157="p")),"FH",INDEX('[1]2019'!$M$7:$NZ$33,MATCH($B$155,'[1]2019'!$C$7:$C$33,0),MATCH(BX55,'[1]2019'!$M$5:$NZ$5))))</f>
        <v>1</v>
      </c>
      <c r="BY156" s="36">
        <f>IF(AND(INDEX('[1]2019'!$M$7:$NZ$33,MATCH($B$155,'[1]2019'!$C$7:$C$33,0),MATCH(BY55,'[1]2019'!$M$5:$NZ$5))=0,OR(BY157="x",BY157="p")),"FH",IF(AND(INDEX('[1]2019'!$M$7:$NZ$33,MATCH($B$155,'[1]2019'!$C$7:$C$33,0),MATCH(BY55,'[1]2019'!$M$5:$NZ$5))&gt;2,OR(BY157="x",BY157="p")),"FH",INDEX('[1]2019'!$M$7:$NZ$33,MATCH($B$155,'[1]2019'!$C$7:$C$33,0),MATCH(BY55,'[1]2019'!$M$5:$NZ$5))))</f>
        <v>1</v>
      </c>
      <c r="BZ156" s="36">
        <f>IF(AND(INDEX('[1]2019'!$M$7:$NZ$33,MATCH($B$155,'[1]2019'!$C$7:$C$33,0),MATCH(BZ55,'[1]2019'!$M$5:$NZ$5))=0,OR(BZ157="x",BZ157="p")),"FH",IF(AND(INDEX('[1]2019'!$M$7:$NZ$33,MATCH($B$155,'[1]2019'!$C$7:$C$33,0),MATCH(BZ55,'[1]2019'!$M$5:$NZ$5))&gt;2,OR(BZ157="x",BZ157="p")),"FH",INDEX('[1]2019'!$M$7:$NZ$33,MATCH($B$155,'[1]2019'!$C$7:$C$33,0),MATCH(BZ55,'[1]2019'!$M$5:$NZ$5))))</f>
        <v>1</v>
      </c>
      <c r="CA156" s="36">
        <f>IF(AND(INDEX('[1]2019'!$M$7:$NZ$33,MATCH($B$155,'[1]2019'!$C$7:$C$33,0),MATCH(CA55,'[1]2019'!$M$5:$NZ$5))=0,OR(CA157="x",CA157="p")),"FH",IF(AND(INDEX('[1]2019'!$M$7:$NZ$33,MATCH($B$155,'[1]2019'!$C$7:$C$33,0),MATCH(CA55,'[1]2019'!$M$5:$NZ$5))&gt;2,OR(CA157="x",CA157="p")),"FH",INDEX('[1]2019'!$M$7:$NZ$33,MATCH($B$155,'[1]2019'!$C$7:$C$33,0),MATCH(CA55,'[1]2019'!$M$5:$NZ$5))))</f>
        <v>0</v>
      </c>
      <c r="CB156" s="36">
        <f>IF(AND(INDEX('[1]2019'!$M$7:$NZ$33,MATCH($B$155,'[1]2019'!$C$7:$C$33,0),MATCH(CB55,'[1]2019'!$M$5:$NZ$5))=0,OR(CB157="x",CB157="p")),"FH",IF(AND(INDEX('[1]2019'!$M$7:$NZ$33,MATCH($B$155,'[1]2019'!$C$7:$C$33,0),MATCH(CB55,'[1]2019'!$M$5:$NZ$5))&gt;2,OR(CB157="x",CB157="p")),"FH",INDEX('[1]2019'!$M$7:$NZ$33,MATCH($B$155,'[1]2019'!$C$7:$C$33,0),MATCH(CB55,'[1]2019'!$M$5:$NZ$5))))</f>
        <v>2</v>
      </c>
      <c r="CC156" s="36">
        <f>IF(AND(INDEX('[1]2019'!$M$7:$NZ$33,MATCH($B$155,'[1]2019'!$C$7:$C$33,0),MATCH(CC55,'[1]2019'!$M$5:$NZ$5))=0,OR(CC157="x",CC157="p")),"FH",IF(AND(INDEX('[1]2019'!$M$7:$NZ$33,MATCH($B$155,'[1]2019'!$C$7:$C$33,0),MATCH(CC55,'[1]2019'!$M$5:$NZ$5))&gt;2,OR(CC157="x",CC157="p")),"FH",INDEX('[1]2019'!$M$7:$NZ$33,MATCH($B$155,'[1]2019'!$C$7:$C$33,0),MATCH(CC55,'[1]2019'!$M$5:$NZ$5))))</f>
        <v>0</v>
      </c>
      <c r="CD156" s="36">
        <f>IF(AND(INDEX('[1]2019'!$M$7:$NZ$33,MATCH($B$155,'[1]2019'!$C$7:$C$33,0),MATCH(CD55,'[1]2019'!$M$5:$NZ$5))=0,OR(CD157="x",CD157="p")),"FH",IF(AND(INDEX('[1]2019'!$M$7:$NZ$33,MATCH($B$155,'[1]2019'!$C$7:$C$33,0),MATCH(CD55,'[1]2019'!$M$5:$NZ$5))&gt;2,OR(CD157="x",CD157="p")),"FH",INDEX('[1]2019'!$M$7:$NZ$33,MATCH($B$155,'[1]2019'!$C$7:$C$33,0),MATCH(CD55,'[1]2019'!$M$5:$NZ$5))))</f>
        <v>2</v>
      </c>
      <c r="CE156" s="36">
        <f>IF(AND(INDEX('[1]2019'!$M$7:$NZ$33,MATCH($B$155,'[1]2019'!$C$7:$C$33,0),MATCH(CE55,'[1]2019'!$M$5:$NZ$5))=0,OR(CE157="x",CE157="p")),"FH",IF(AND(INDEX('[1]2019'!$M$7:$NZ$33,MATCH($B$155,'[1]2019'!$C$7:$C$33,0),MATCH(CE55,'[1]2019'!$M$5:$NZ$5))&gt;2,OR(CE157="x",CE157="p")),"FH",INDEX('[1]2019'!$M$7:$NZ$33,MATCH($B$155,'[1]2019'!$C$7:$C$33,0),MATCH(CE55,'[1]2019'!$M$5:$NZ$5))))</f>
        <v>2</v>
      </c>
      <c r="CF156" s="36" t="str">
        <f>IF(AND(INDEX('[1]2019'!$M$7:$NZ$33,MATCH($B$155,'[1]2019'!$C$7:$C$33,0),MATCH(CF55,'[1]2019'!$M$5:$NZ$5))=0,OR(CF157="x",CF157="p")),"FH",IF(AND(INDEX('[1]2019'!$M$7:$NZ$33,MATCH($B$155,'[1]2019'!$C$7:$C$33,0),MATCH(CF55,'[1]2019'!$M$5:$NZ$5))&gt;2,OR(CF157="x",CF157="p")),"FH",INDEX('[1]2019'!$M$7:$NZ$33,MATCH($B$155,'[1]2019'!$C$7:$C$33,0),MATCH(CF55,'[1]2019'!$M$5:$NZ$5))))</f>
        <v>FH</v>
      </c>
      <c r="CG156" s="36" t="str">
        <f>IF(AND(INDEX('[1]2019'!$M$7:$NZ$33,MATCH($B$155,'[1]2019'!$C$7:$C$33,0),MATCH(CG55,'[1]2019'!$M$5:$NZ$5))=0,OR(CG157="x",CG157="p")),"FH",IF(AND(INDEX('[1]2019'!$M$7:$NZ$33,MATCH($B$155,'[1]2019'!$C$7:$C$33,0),MATCH(CG55,'[1]2019'!$M$5:$NZ$5))&gt;2,OR(CG157="x",CG157="p")),"FH",INDEX('[1]2019'!$M$7:$NZ$33,MATCH($B$155,'[1]2019'!$C$7:$C$33,0),MATCH(CG55,'[1]2019'!$M$5:$NZ$5))))</f>
        <v>FH</v>
      </c>
      <c r="CH156" s="36">
        <f>IF(AND(INDEX('[1]2019'!$M$7:$NZ$33,MATCH($B$155,'[1]2019'!$C$7:$C$33,0),MATCH(CH55,'[1]2019'!$M$5:$NZ$5))=0,OR(CH157="x",CH157="p")),"FH",IF(AND(INDEX('[1]2019'!$M$7:$NZ$33,MATCH($B$155,'[1]2019'!$C$7:$C$33,0),MATCH(CH55,'[1]2019'!$M$5:$NZ$5))&gt;2,OR(CH157="x",CH157="p")),"FH",INDEX('[1]2019'!$M$7:$NZ$33,MATCH($B$155,'[1]2019'!$C$7:$C$33,0),MATCH(CH55,'[1]2019'!$M$5:$NZ$5))))</f>
        <v>2</v>
      </c>
      <c r="CI156" s="36">
        <f>IF(AND(INDEX('[1]2019'!$M$7:$NZ$33,MATCH($B$155,'[1]2019'!$C$7:$C$33,0),MATCH(CI55,'[1]2019'!$M$5:$NZ$5))=0,OR(CI157="x",CI157="p")),"FH",IF(AND(INDEX('[1]2019'!$M$7:$NZ$33,MATCH($B$155,'[1]2019'!$C$7:$C$33,0),MATCH(CI55,'[1]2019'!$M$5:$NZ$5))&gt;2,OR(CI157="x",CI157="p")),"FH",INDEX('[1]2019'!$M$7:$NZ$33,MATCH($B$155,'[1]2019'!$C$7:$C$33,0),MATCH(CI55,'[1]2019'!$M$5:$NZ$5))))</f>
        <v>2</v>
      </c>
      <c r="CJ156" s="36">
        <f>IF(AND(INDEX('[1]2019'!$M$7:$NZ$33,MATCH($B$155,'[1]2019'!$C$7:$C$33,0),MATCH(CJ55,'[1]2019'!$M$5:$NZ$5))=0,OR(CJ157="x",CJ157="p")),"FH",IF(AND(INDEX('[1]2019'!$M$7:$NZ$33,MATCH($B$155,'[1]2019'!$C$7:$C$33,0),MATCH(CJ55,'[1]2019'!$M$5:$NZ$5))&gt;2,OR(CJ157="x",CJ157="p")),"FH",INDEX('[1]2019'!$M$7:$NZ$33,MATCH($B$155,'[1]2019'!$C$7:$C$33,0),MATCH(CJ55,'[1]2019'!$M$5:$NZ$5))))</f>
        <v>2</v>
      </c>
      <c r="CK156" s="36">
        <f>IF(AND(INDEX('[1]2019'!$M$7:$NZ$33,MATCH($B$155,'[1]2019'!$C$7:$C$33,0),MATCH(CK55,'[1]2019'!$M$5:$NZ$5))=0,OR(CK157="x",CK157="p")),"FH",IF(AND(INDEX('[1]2019'!$M$7:$NZ$33,MATCH($B$155,'[1]2019'!$C$7:$C$33,0),MATCH(CK55,'[1]2019'!$M$5:$NZ$5))&gt;2,OR(CK157="x",CK157="p")),"FH",INDEX('[1]2019'!$M$7:$NZ$33,MATCH($B$155,'[1]2019'!$C$7:$C$33,0),MATCH(CK55,'[1]2019'!$M$5:$NZ$5))))</f>
        <v>2</v>
      </c>
      <c r="CL156" s="36" t="str">
        <f>IF(AND(INDEX('[1]2019'!$M$7:$NZ$33,MATCH($B$155,'[1]2019'!$C$7:$C$33,0),MATCH(CL55,'[1]2019'!$M$5:$NZ$5))=0,OR(CL157="x",CL157="p")),"FH",IF(AND(INDEX('[1]2019'!$M$7:$NZ$33,MATCH($B$155,'[1]2019'!$C$7:$C$33,0),MATCH(CL55,'[1]2019'!$M$5:$NZ$5))&gt;2,OR(CL157="x",CL157="p")),"FH",INDEX('[1]2019'!$M$7:$NZ$33,MATCH($B$155,'[1]2019'!$C$7:$C$33,0),MATCH(CL55,'[1]2019'!$M$5:$NZ$5))))</f>
        <v>FH</v>
      </c>
      <c r="CM156" s="36">
        <f>IF(AND(INDEX('[1]2019'!$M$7:$NZ$33,MATCH($B$155,'[1]2019'!$C$7:$C$33,0),MATCH(CM55,'[1]2019'!$M$5:$NZ$5))=0,OR(CM157="x",CM157="p")),"FH",IF(AND(INDEX('[1]2019'!$M$7:$NZ$33,MATCH($B$155,'[1]2019'!$C$7:$C$33,0),MATCH(CM55,'[1]2019'!$M$5:$NZ$5))&gt;2,OR(CM157="x",CM157="p")),"FH",INDEX('[1]2019'!$M$7:$NZ$33,MATCH($B$155,'[1]2019'!$C$7:$C$33,0),MATCH(CM55,'[1]2019'!$M$5:$NZ$5))))</f>
        <v>1</v>
      </c>
      <c r="CN156" s="36">
        <f>IF(AND(INDEX('[1]2019'!$M$7:$NZ$33,MATCH($B$155,'[1]2019'!$C$7:$C$33,0),MATCH(CN55,'[1]2019'!$M$5:$NZ$5))=0,OR(CN157="x",CN157="p")),"FH",IF(AND(INDEX('[1]2019'!$M$7:$NZ$33,MATCH($B$155,'[1]2019'!$C$7:$C$33,0),MATCH(CN55,'[1]2019'!$M$5:$NZ$5))&gt;2,OR(CN157="x",CN157="p")),"FH",INDEX('[1]2019'!$M$7:$NZ$33,MATCH($B$155,'[1]2019'!$C$7:$C$33,0),MATCH(CN55,'[1]2019'!$M$5:$NZ$5))))</f>
        <v>1</v>
      </c>
      <c r="CO156" s="36">
        <f>IF(AND(INDEX('[1]2019'!$M$7:$NZ$33,MATCH($B$155,'[1]2019'!$C$7:$C$33,0),MATCH(CO55,'[1]2019'!$M$5:$NZ$5))=0,OR(CO157="x",CO157="p")),"FH",IF(AND(INDEX('[1]2019'!$M$7:$NZ$33,MATCH($B$155,'[1]2019'!$C$7:$C$33,0),MATCH(CO55,'[1]2019'!$M$5:$NZ$5))&gt;2,OR(CO157="x",CO157="p")),"FH",INDEX('[1]2019'!$M$7:$NZ$33,MATCH($B$155,'[1]2019'!$C$7:$C$33,0),MATCH(CO55,'[1]2019'!$M$5:$NZ$5))))</f>
        <v>1</v>
      </c>
      <c r="CP156" s="36" t="str">
        <f>IF(AND(INDEX('[1]2019'!$M$7:$NZ$33,MATCH($B$155,'[1]2019'!$C$7:$C$33,0),MATCH(CP55,'[1]2019'!$M$5:$NZ$5))=0,OR(CP157="x",CP157="p")),"FH",IF(AND(INDEX('[1]2019'!$M$7:$NZ$33,MATCH($B$155,'[1]2019'!$C$7:$C$33,0),MATCH(CP55,'[1]2019'!$M$5:$NZ$5))&gt;2,OR(CP157="x",CP157="p")),"FH",INDEX('[1]2019'!$M$7:$NZ$33,MATCH($B$155,'[1]2019'!$C$7:$C$33,0),MATCH(CP55,'[1]2019'!$M$5:$NZ$5))))</f>
        <v>FH</v>
      </c>
      <c r="CQ156" s="36">
        <f>IF(AND(INDEX('[1]2019'!$M$7:$NZ$33,MATCH($B$155,'[1]2019'!$C$7:$C$33,0),MATCH(CQ55,'[1]2019'!$M$5:$NZ$5))=0,OR(CQ157="x",CQ157="p")),"FH",IF(AND(INDEX('[1]2019'!$M$7:$NZ$33,MATCH($B$155,'[1]2019'!$C$7:$C$33,0),MATCH(CQ55,'[1]2019'!$M$5:$NZ$5))&gt;2,OR(CQ157="x",CQ157="p")),"FH",INDEX('[1]2019'!$M$7:$NZ$33,MATCH($B$155,'[1]2019'!$C$7:$C$33,0),MATCH(CQ55,'[1]2019'!$M$5:$NZ$5))))</f>
        <v>0</v>
      </c>
      <c r="CR156" s="36">
        <f>IF(AND(INDEX('[1]2019'!$M$7:$NZ$33,MATCH($B$155,'[1]2019'!$C$7:$C$33,0),MATCH(CR55,'[1]2019'!$M$5:$NZ$5))=0,OR(CR157="x",CR157="p")),"FH",IF(AND(INDEX('[1]2019'!$M$7:$NZ$33,MATCH($B$155,'[1]2019'!$C$7:$C$33,0),MATCH(CR55,'[1]2019'!$M$5:$NZ$5))&gt;2,OR(CR157="x",CR157="p")),"FH",INDEX('[1]2019'!$M$7:$NZ$33,MATCH($B$155,'[1]2019'!$C$7:$C$33,0),MATCH(CR55,'[1]2019'!$M$5:$NZ$5))))</f>
        <v>1</v>
      </c>
      <c r="CS156" s="36">
        <f>IF(AND(INDEX('[1]2019'!$M$7:$NZ$33,MATCH($B$155,'[1]2019'!$C$7:$C$33,0),MATCH(CS55,'[1]2019'!$M$5:$NZ$5))=0,OR(CS157="x",CS157="p")),"FH",IF(AND(INDEX('[1]2019'!$M$7:$NZ$33,MATCH($B$155,'[1]2019'!$C$7:$C$33,0),MATCH(CS55,'[1]2019'!$M$5:$NZ$5))&gt;2,OR(CS157="x",CS157="p")),"FH",INDEX('[1]2019'!$M$7:$NZ$33,MATCH($B$155,'[1]2019'!$C$7:$C$33,0),MATCH(CS55,'[1]2019'!$M$5:$NZ$5))))</f>
        <v>1</v>
      </c>
      <c r="CT156" s="36">
        <f>IF(AND(INDEX('[1]2019'!$M$7:$NZ$33,MATCH($B$155,'[1]2019'!$C$7:$C$33,0),MATCH(CT55,'[1]2019'!$M$5:$NZ$5))=0,OR(CT157="x",CT157="p")),"FH",IF(AND(INDEX('[1]2019'!$M$7:$NZ$33,MATCH($B$155,'[1]2019'!$C$7:$C$33,0),MATCH(CT55,'[1]2019'!$M$5:$NZ$5))&gt;2,OR(CT157="x",CT157="p")),"FH",INDEX('[1]2019'!$M$7:$NZ$33,MATCH($B$155,'[1]2019'!$C$7:$C$33,0),MATCH(CT55,'[1]2019'!$M$5:$NZ$5))))</f>
        <v>1</v>
      </c>
      <c r="CU156" s="36">
        <f>IF(AND(INDEX('[1]2019'!$M$7:$NZ$33,MATCH($B$155,'[1]2019'!$C$7:$C$33,0),MATCH(CU55,'[1]2019'!$M$5:$NZ$5))=0,OR(CU157="x",CU157="p")),"FH",IF(AND(INDEX('[1]2019'!$M$7:$NZ$33,MATCH($B$155,'[1]2019'!$C$7:$C$33,0),MATCH(CU55,'[1]2019'!$M$5:$NZ$5))&gt;2,OR(CU157="x",CU157="p")),"FH",INDEX('[1]2019'!$M$7:$NZ$33,MATCH($B$155,'[1]2019'!$C$7:$C$33,0),MATCH(CU55,'[1]2019'!$M$5:$NZ$5))))</f>
        <v>1</v>
      </c>
      <c r="CV156" s="36">
        <f>IF(AND(INDEX('[1]2019'!$M$7:$NZ$33,MATCH($B$155,'[1]2019'!$C$7:$C$33,0),MATCH(CV55,'[1]2019'!$M$5:$NZ$5))=0,OR(CV157="x",CV157="p")),"FH",IF(AND(INDEX('[1]2019'!$M$7:$NZ$33,MATCH($B$155,'[1]2019'!$C$7:$C$33,0),MATCH(CV55,'[1]2019'!$M$5:$NZ$5))&gt;2,OR(CV157="x",CV157="p")),"FH",INDEX('[1]2019'!$M$7:$NZ$33,MATCH($B$155,'[1]2019'!$C$7:$C$33,0),MATCH(CV55,'[1]2019'!$M$5:$NZ$5))))</f>
        <v>1</v>
      </c>
      <c r="CW156" s="36" t="str">
        <f>IF(AND(INDEX('[1]2019'!$M$7:$NZ$33,MATCH($B$155,'[1]2019'!$C$7:$C$33,0),MATCH(CW55,'[1]2019'!$M$5:$NZ$5))=0,OR(CW157="x",CW157="p")),"FH",IF(AND(INDEX('[1]2019'!$M$7:$NZ$33,MATCH($B$155,'[1]2019'!$C$7:$C$33,0),MATCH(CW55,'[1]2019'!$M$5:$NZ$5))&gt;2,OR(CW157="x",CW157="p")),"FH",INDEX('[1]2019'!$M$7:$NZ$33,MATCH($B$155,'[1]2019'!$C$7:$C$33,0),MATCH(CW55,'[1]2019'!$M$5:$NZ$5))))</f>
        <v>FH</v>
      </c>
      <c r="CX156" s="36" t="str">
        <f>IF(AND(INDEX('[1]2019'!$M$7:$NZ$33,MATCH($B$155,'[1]2019'!$C$7:$C$33,0),MATCH(CX55,'[1]2019'!$M$5:$NZ$5))=0,OR(CX157="x",CX157="p")),"FH",IF(AND(INDEX('[1]2019'!$M$7:$NZ$33,MATCH($B$155,'[1]2019'!$C$7:$C$33,0),MATCH(CX55,'[1]2019'!$M$5:$NZ$5))&gt;2,OR(CX157="x",CX157="p")),"FH",INDEX('[1]2019'!$M$7:$NZ$33,MATCH($B$155,'[1]2019'!$C$7:$C$33,0),MATCH(CX55,'[1]2019'!$M$5:$NZ$5))))</f>
        <v>FH</v>
      </c>
      <c r="CY156" s="36">
        <f>IF(AND(INDEX('[1]2019'!$M$7:$NZ$33,MATCH($B$155,'[1]2019'!$C$7:$C$33,0),MATCH(CY55,'[1]2019'!$M$5:$NZ$5))=0,OR(CY157="x",CY157="p")),"FH",IF(AND(INDEX('[1]2019'!$M$7:$NZ$33,MATCH($B$155,'[1]2019'!$C$7:$C$33,0),MATCH(CY55,'[1]2019'!$M$5:$NZ$5))&gt;2,OR(CY157="x",CY157="p")),"FH",INDEX('[1]2019'!$M$7:$NZ$33,MATCH($B$155,'[1]2019'!$C$7:$C$33,0),MATCH(CY55,'[1]2019'!$M$5:$NZ$5))))</f>
        <v>2</v>
      </c>
      <c r="CZ156" s="36" t="str">
        <f>IF(AND(INDEX('[1]2019'!$M$7:$NZ$33,MATCH($B$155,'[1]2019'!$C$7:$C$33,0),MATCH(CZ55,'[1]2019'!$M$5:$NZ$5))=0,OR(CZ157="x",CZ157="p")),"FH",IF(AND(INDEX('[1]2019'!$M$7:$NZ$33,MATCH($B$155,'[1]2019'!$C$7:$C$33,0),MATCH(CZ55,'[1]2019'!$M$5:$NZ$5))&gt;2,OR(CZ157="x",CZ157="p")),"FH",INDEX('[1]2019'!$M$7:$NZ$33,MATCH($B$155,'[1]2019'!$C$7:$C$33,0),MATCH(CZ55,'[1]2019'!$M$5:$NZ$5))))</f>
        <v>FH</v>
      </c>
      <c r="DA156" s="36" t="str">
        <f>IF(AND(INDEX('[1]2019'!$M$7:$NZ$33,MATCH($B$155,'[1]2019'!$C$7:$C$33,0),MATCH(DA55,'[1]2019'!$M$5:$NZ$5))=0,OR(DA157="x",DA157="p")),"FH",IF(AND(INDEX('[1]2019'!$M$7:$NZ$33,MATCH($B$155,'[1]2019'!$C$7:$C$33,0),MATCH(DA55,'[1]2019'!$M$5:$NZ$5))&gt;2,OR(DA157="x",DA157="p")),"FH",INDEX('[1]2019'!$M$7:$NZ$33,MATCH($B$155,'[1]2019'!$C$7:$C$33,0),MATCH(DA55,'[1]2019'!$M$5:$NZ$5))))</f>
        <v>FH</v>
      </c>
      <c r="DB156" s="36">
        <f>IF(AND(INDEX('[1]2019'!$M$7:$NZ$33,MATCH($B$155,'[1]2019'!$C$7:$C$33,0),MATCH(DB55,'[1]2019'!$M$5:$NZ$5))=0,OR(DB157="x",DB157="p")),"FH",IF(AND(INDEX('[1]2019'!$M$7:$NZ$33,MATCH($B$155,'[1]2019'!$C$7:$C$33,0),MATCH(DB55,'[1]2019'!$M$5:$NZ$5))&gt;2,OR(DB157="x",DB157="p")),"FH",INDEX('[1]2019'!$M$7:$NZ$33,MATCH($B$155,'[1]2019'!$C$7:$C$33,0),MATCH(DB55,'[1]2019'!$M$5:$NZ$5))))</f>
        <v>2</v>
      </c>
      <c r="DC156" s="36">
        <f>IF(AND(INDEX('[1]2019'!$M$7:$NZ$33,MATCH($B$155,'[1]2019'!$C$7:$C$33,0),MATCH(DC55,'[1]2019'!$M$5:$NZ$5))=0,OR(DC157="x",DC157="p")),"FH",IF(AND(INDEX('[1]2019'!$M$7:$NZ$33,MATCH($B$155,'[1]2019'!$C$7:$C$33,0),MATCH(DC55,'[1]2019'!$M$5:$NZ$5))&gt;2,OR(DC157="x",DC157="p")),"FH",INDEX('[1]2019'!$M$7:$NZ$33,MATCH($B$155,'[1]2019'!$C$7:$C$33,0),MATCH(DC55,'[1]2019'!$M$5:$NZ$5))))</f>
        <v>2</v>
      </c>
      <c r="DD156" s="36">
        <f>IF(AND(INDEX('[1]2019'!$M$7:$NZ$33,MATCH($B$155,'[1]2019'!$C$7:$C$33,0),MATCH(DD55,'[1]2019'!$M$5:$NZ$5))=0,OR(DD157="x",DD157="p")),"FH",IF(AND(INDEX('[1]2019'!$M$7:$NZ$33,MATCH($B$155,'[1]2019'!$C$7:$C$33,0),MATCH(DD55,'[1]2019'!$M$5:$NZ$5))&gt;2,OR(DD157="x",DD157="p")),"FH",INDEX('[1]2019'!$M$7:$NZ$33,MATCH($B$155,'[1]2019'!$C$7:$C$33,0),MATCH(DD55,'[1]2019'!$M$5:$NZ$5))))</f>
        <v>2</v>
      </c>
      <c r="DE156" s="36">
        <f>IF(AND(INDEX('[1]2019'!$M$7:$NZ$33,MATCH($B$155,'[1]2019'!$C$7:$C$33,0),MATCH(DE55,'[1]2019'!$M$5:$NZ$5))=0,OR(DE157="x",DE157="p")),"FH",IF(AND(INDEX('[1]2019'!$M$7:$NZ$33,MATCH($B$155,'[1]2019'!$C$7:$C$33,0),MATCH(DE55,'[1]2019'!$M$5:$NZ$5))&gt;2,OR(DE157="x",DE157="p")),"FH",INDEX('[1]2019'!$M$7:$NZ$33,MATCH($B$155,'[1]2019'!$C$7:$C$33,0),MATCH(DE55,'[1]2019'!$M$5:$NZ$5))))</f>
        <v>2</v>
      </c>
      <c r="DF156" s="36">
        <f>IF(AND(INDEX('[1]2019'!$M$7:$NZ$33,MATCH($B$155,'[1]2019'!$C$7:$C$33,0),MATCH(DF55,'[1]2019'!$M$5:$NZ$5))=0,OR(DF157="x",DF157="p")),"FH",IF(AND(INDEX('[1]2019'!$M$7:$NZ$33,MATCH($B$155,'[1]2019'!$C$7:$C$33,0),MATCH(DF55,'[1]2019'!$M$5:$NZ$5))&gt;2,OR(DF157="x",DF157="p")),"FH",INDEX('[1]2019'!$M$7:$NZ$33,MATCH($B$155,'[1]2019'!$C$7:$C$33,0),MATCH(DF55,'[1]2019'!$M$5:$NZ$5))))</f>
        <v>2</v>
      </c>
      <c r="DG156" s="36">
        <f>IF(AND(INDEX('[1]2019'!$M$7:$NZ$33,MATCH($B$155,'[1]2019'!$C$7:$C$33,0),MATCH(DG55,'[1]2019'!$M$5:$NZ$5))=0,OR(DG157="x",DG157="p")),"FH",IF(AND(INDEX('[1]2019'!$M$7:$NZ$33,MATCH($B$155,'[1]2019'!$C$7:$C$33,0),MATCH(DG55,'[1]2019'!$M$5:$NZ$5))&gt;2,OR(DG157="x",DG157="p")),"FH",INDEX('[1]2019'!$M$7:$NZ$33,MATCH($B$155,'[1]2019'!$C$7:$C$33,0),MATCH(DG55,'[1]2019'!$M$5:$NZ$5))))</f>
        <v>0</v>
      </c>
      <c r="DH156" s="36">
        <f>IF(AND(INDEX('[1]2019'!$M$7:$NZ$33,MATCH($B$155,'[1]2019'!$C$7:$C$33,0),MATCH(DH55,'[1]2019'!$M$5:$NZ$5))=0,OR(DH157="x",DH157="p")),"FH",IF(AND(INDEX('[1]2019'!$M$7:$NZ$33,MATCH($B$155,'[1]2019'!$C$7:$C$33,0),MATCH(DH55,'[1]2019'!$M$5:$NZ$5))&gt;2,OR(DH157="x",DH157="p")),"FH",INDEX('[1]2019'!$M$7:$NZ$33,MATCH($B$155,'[1]2019'!$C$7:$C$33,0),MATCH(DH55,'[1]2019'!$M$5:$NZ$5))))</f>
        <v>1</v>
      </c>
      <c r="DI156" s="36">
        <f>IF(AND(INDEX('[1]2019'!$M$7:$NZ$33,MATCH($B$155,'[1]2019'!$C$7:$C$33,0),MATCH(DI55,'[1]2019'!$M$5:$NZ$5))=0,OR(DI157="x",DI157="p")),"FH",IF(AND(INDEX('[1]2019'!$M$7:$NZ$33,MATCH($B$155,'[1]2019'!$C$7:$C$33,0),MATCH(DI55,'[1]2019'!$M$5:$NZ$5))&gt;2,OR(DI157="x",DI157="p")),"FH",INDEX('[1]2019'!$M$7:$NZ$33,MATCH($B$155,'[1]2019'!$C$7:$C$33,0),MATCH(DI55,'[1]2019'!$M$5:$NZ$5))))</f>
        <v>1</v>
      </c>
      <c r="DJ156" s="36">
        <f>IF(AND(INDEX('[1]2019'!$M$7:$NZ$33,MATCH($B$155,'[1]2019'!$C$7:$C$33,0),MATCH(DJ55,'[1]2019'!$M$5:$NZ$5))=0,OR(DJ157="x",DJ157="p")),"FH",IF(AND(INDEX('[1]2019'!$M$7:$NZ$33,MATCH($B$155,'[1]2019'!$C$7:$C$33,0),MATCH(DJ55,'[1]2019'!$M$5:$NZ$5))&gt;2,OR(DJ157="x",DJ157="p")),"FH",INDEX('[1]2019'!$M$7:$NZ$33,MATCH($B$155,'[1]2019'!$C$7:$C$33,0),MATCH(DJ55,'[1]2019'!$M$5:$NZ$5))))</f>
        <v>1</v>
      </c>
      <c r="DK156" s="36" t="str">
        <f>IF(AND(INDEX('[1]2019'!$M$7:$NZ$33,MATCH($B$155,'[1]2019'!$C$7:$C$33,0),MATCH(DK55,'[1]2019'!$M$5:$NZ$5))=0,OR(DK157="x",DK157="p")),"FH",IF(AND(INDEX('[1]2019'!$M$7:$NZ$33,MATCH($B$155,'[1]2019'!$C$7:$C$33,0),MATCH(DK55,'[1]2019'!$M$5:$NZ$5))&gt;2,OR(DK157="x",DK157="p")),"FH",INDEX('[1]2019'!$M$7:$NZ$33,MATCH($B$155,'[1]2019'!$C$7:$C$33,0),MATCH(DK55,'[1]2019'!$M$5:$NZ$5))))</f>
        <v>FH</v>
      </c>
      <c r="DL156" s="36" t="str">
        <f>IF(AND(INDEX('[1]2019'!$M$7:$NZ$33,MATCH($B$155,'[1]2019'!$C$7:$C$33,0),MATCH(DL55,'[1]2019'!$M$5:$NZ$5))=0,OR(DL157="x",DL157="p")),"FH",IF(AND(INDEX('[1]2019'!$M$7:$NZ$33,MATCH($B$155,'[1]2019'!$C$7:$C$33,0),MATCH(DL55,'[1]2019'!$M$5:$NZ$5))&gt;2,OR(DL157="x",DL157="p")),"FH",INDEX('[1]2019'!$M$7:$NZ$33,MATCH($B$155,'[1]2019'!$C$7:$C$33,0),MATCH(DL55,'[1]2019'!$M$5:$NZ$5))))</f>
        <v>FH</v>
      </c>
      <c r="DM156" s="36">
        <f>IF(AND(INDEX('[1]2019'!$M$7:$NZ$33,MATCH($B$155,'[1]2019'!$C$7:$C$33,0),MATCH(DM55,'[1]2019'!$M$5:$NZ$5))=0,OR(DM157="x",DM157="p")),"FH",IF(AND(INDEX('[1]2019'!$M$7:$NZ$33,MATCH($B$155,'[1]2019'!$C$7:$C$33,0),MATCH(DM55,'[1]2019'!$M$5:$NZ$5))&gt;2,OR(DM157="x",DM157="p")),"FH",INDEX('[1]2019'!$M$7:$NZ$33,MATCH($B$155,'[1]2019'!$C$7:$C$33,0),MATCH(DM55,'[1]2019'!$M$5:$NZ$5))))</f>
        <v>2</v>
      </c>
      <c r="DN156" s="36">
        <f>IF(AND(INDEX('[1]2019'!$M$7:$NZ$33,MATCH($B$155,'[1]2019'!$C$7:$C$33,0),MATCH(DN55,'[1]2019'!$M$5:$NZ$5))=0,OR(DN157="x",DN157="p")),"FH",IF(AND(INDEX('[1]2019'!$M$7:$NZ$33,MATCH($B$155,'[1]2019'!$C$7:$C$33,0),MATCH(DN55,'[1]2019'!$M$5:$NZ$5))&gt;2,OR(DN157="x",DN157="p")),"FH",INDEX('[1]2019'!$M$7:$NZ$33,MATCH($B$155,'[1]2019'!$C$7:$C$33,0),MATCH(DN55,'[1]2019'!$M$5:$NZ$5))))</f>
        <v>2</v>
      </c>
      <c r="DO156" s="36">
        <f>IF(AND(INDEX('[1]2019'!$M$7:$NZ$33,MATCH($B$155,'[1]2019'!$C$7:$C$33,0),MATCH(DO55,'[1]2019'!$M$5:$NZ$5))=0,OR(DO157="x",DO157="p")),"FH",IF(AND(INDEX('[1]2019'!$M$7:$NZ$33,MATCH($B$155,'[1]2019'!$C$7:$C$33,0),MATCH(DO55,'[1]2019'!$M$5:$NZ$5))&gt;2,OR(DO157="x",DO157="p")),"FH",INDEX('[1]2019'!$M$7:$NZ$33,MATCH($B$155,'[1]2019'!$C$7:$C$33,0),MATCH(DO55,'[1]2019'!$M$5:$NZ$5))))</f>
        <v>2</v>
      </c>
      <c r="DP156" s="36">
        <f>IF(AND(INDEX('[1]2019'!$M$7:$NZ$33,MATCH($B$155,'[1]2019'!$C$7:$C$33,0),MATCH(DP55,'[1]2019'!$M$5:$NZ$5))=0,OR(DP157="x",DP157="p")),"FH",IF(AND(INDEX('[1]2019'!$M$7:$NZ$33,MATCH($B$155,'[1]2019'!$C$7:$C$33,0),MATCH(DP55,'[1]2019'!$M$5:$NZ$5))&gt;2,OR(DP157="x",DP157="p")),"FH",INDEX('[1]2019'!$M$7:$NZ$33,MATCH($B$155,'[1]2019'!$C$7:$C$33,0),MATCH(DP55,'[1]2019'!$M$5:$NZ$5))))</f>
        <v>2</v>
      </c>
      <c r="DQ156" s="36">
        <f>IF(AND(INDEX('[1]2019'!$M$7:$NZ$33,MATCH($B$155,'[1]2019'!$C$7:$C$33,0),MATCH(DQ55,'[1]2019'!$M$5:$NZ$5))=0,OR(DQ157="x",DQ157="p")),"FH",IF(AND(INDEX('[1]2019'!$M$7:$NZ$33,MATCH($B$155,'[1]2019'!$C$7:$C$33,0),MATCH(DQ55,'[1]2019'!$M$5:$NZ$5))&gt;2,OR(DQ157="x",DQ157="p")),"FH",INDEX('[1]2019'!$M$7:$NZ$33,MATCH($B$155,'[1]2019'!$C$7:$C$33,0),MATCH(DQ55,'[1]2019'!$M$5:$NZ$5))))</f>
        <v>2</v>
      </c>
      <c r="DR156" s="36" t="str">
        <f>IF(AND(INDEX('[1]2019'!$M$7:$NZ$33,MATCH($B$155,'[1]2019'!$C$7:$C$33,0),MATCH(DR55,'[1]2019'!$M$5:$NZ$5))=0,OR(DR157="x",DR157="p")),"FH",IF(AND(INDEX('[1]2019'!$M$7:$NZ$33,MATCH($B$155,'[1]2019'!$C$7:$C$33,0),MATCH(DR55,'[1]2019'!$M$5:$NZ$5))&gt;2,OR(DR157="x",DR157="p")),"FH",INDEX('[1]2019'!$M$7:$NZ$33,MATCH($B$155,'[1]2019'!$C$7:$C$33,0),MATCH(DR55,'[1]2019'!$M$5:$NZ$5))))</f>
        <v>FH</v>
      </c>
      <c r="DS156" s="36">
        <f>IF(AND(INDEX('[1]2019'!$M$7:$NZ$33,MATCH($B$155,'[1]2019'!$C$7:$C$33,0),MATCH(DS55,'[1]2019'!$M$5:$NZ$5))=0,OR(DS157="x",DS157="p")),"FH",IF(AND(INDEX('[1]2019'!$M$7:$NZ$33,MATCH($B$155,'[1]2019'!$C$7:$C$33,0),MATCH(DS55,'[1]2019'!$M$5:$NZ$5))&gt;2,OR(DS157="x",DS157="p")),"FH",INDEX('[1]2019'!$M$7:$NZ$33,MATCH($B$155,'[1]2019'!$C$7:$C$33,0),MATCH(DS55,'[1]2019'!$M$5:$NZ$5))))</f>
        <v>0</v>
      </c>
      <c r="DT156" s="36">
        <f>IF(AND(INDEX('[1]2019'!$M$7:$NZ$33,MATCH($B$155,'[1]2019'!$C$7:$C$33,0),MATCH(DT55,'[1]2019'!$M$5:$NZ$5))=0,OR(DT157="x",DT157="p")),"FH",IF(AND(INDEX('[1]2019'!$M$7:$NZ$33,MATCH($B$155,'[1]2019'!$C$7:$C$33,0),MATCH(DT55,'[1]2019'!$M$5:$NZ$5))&gt;2,OR(DT157="x",DT157="p")),"FH",INDEX('[1]2019'!$M$7:$NZ$33,MATCH($B$155,'[1]2019'!$C$7:$C$33,0),MATCH(DT55,'[1]2019'!$M$5:$NZ$5))))</f>
        <v>5</v>
      </c>
      <c r="DU156" s="36">
        <f>IF(AND(INDEX('[1]2019'!$M$7:$NZ$33,MATCH($B$155,'[1]2019'!$C$7:$C$33,0),MATCH(DU55,'[1]2019'!$M$5:$NZ$5))=0,OR(DU157="x",DU157="p")),"FH",IF(AND(INDEX('[1]2019'!$M$7:$NZ$33,MATCH($B$155,'[1]2019'!$C$7:$C$33,0),MATCH(DU55,'[1]2019'!$M$5:$NZ$5))&gt;2,OR(DU157="x",DU157="p")),"FH",INDEX('[1]2019'!$M$7:$NZ$33,MATCH($B$155,'[1]2019'!$C$7:$C$33,0),MATCH(DU55,'[1]2019'!$M$5:$NZ$5))))</f>
        <v>3</v>
      </c>
      <c r="DV156" s="36">
        <f>IF(AND(INDEX('[1]2019'!$M$7:$NZ$33,MATCH($B$155,'[1]2019'!$C$7:$C$33,0),MATCH(DV55,'[1]2019'!$M$5:$NZ$5))=0,OR(DV157="x",DV157="p")),"FH",IF(AND(INDEX('[1]2019'!$M$7:$NZ$33,MATCH($B$155,'[1]2019'!$C$7:$C$33,0),MATCH(DV55,'[1]2019'!$M$5:$NZ$5))&gt;2,OR(DV157="x",DV157="p")),"FH",INDEX('[1]2019'!$M$7:$NZ$33,MATCH($B$155,'[1]2019'!$C$7:$C$33,0),MATCH(DV55,'[1]2019'!$M$5:$NZ$5))))</f>
        <v>3</v>
      </c>
      <c r="DW156" s="36">
        <f>IF(AND(INDEX('[1]2019'!$M$7:$NZ$33,MATCH($B$155,'[1]2019'!$C$7:$C$33,0),MATCH(DW55,'[1]2019'!$M$5:$NZ$5))=0,OR(DW157="x",DW157="p")),"FH",IF(AND(INDEX('[1]2019'!$M$7:$NZ$33,MATCH($B$155,'[1]2019'!$C$7:$C$33,0),MATCH(DW55,'[1]2019'!$M$5:$NZ$5))&gt;2,OR(DW157="x",DW157="p")),"FH",INDEX('[1]2019'!$M$7:$NZ$33,MATCH($B$155,'[1]2019'!$C$7:$C$33,0),MATCH(DW55,'[1]2019'!$M$5:$NZ$5))))</f>
        <v>3</v>
      </c>
      <c r="DX156" s="36">
        <f>IF(AND(INDEX('[1]2019'!$M$7:$NZ$33,MATCH($B$155,'[1]2019'!$C$7:$C$33,0),MATCH(DX55,'[1]2019'!$M$5:$NZ$5))=0,OR(DX157="x",DX157="p")),"FH",IF(AND(INDEX('[1]2019'!$M$7:$NZ$33,MATCH($B$155,'[1]2019'!$C$7:$C$33,0),MATCH(DX55,'[1]2019'!$M$5:$NZ$5))&gt;2,OR(DX157="x",DX157="p")),"FH",INDEX('[1]2019'!$M$7:$NZ$33,MATCH($B$155,'[1]2019'!$C$7:$C$33,0),MATCH(DX55,'[1]2019'!$M$5:$NZ$5))))</f>
        <v>3</v>
      </c>
      <c r="DY156" s="36">
        <f>IF(AND(INDEX('[1]2019'!$M$7:$NZ$33,MATCH($B$155,'[1]2019'!$C$7:$C$33,0),MATCH(DY55,'[1]2019'!$M$5:$NZ$5))=0,OR(DY157="x",DY157="p")),"FH",IF(AND(INDEX('[1]2019'!$M$7:$NZ$33,MATCH($B$155,'[1]2019'!$C$7:$C$33,0),MATCH(DY55,'[1]2019'!$M$5:$NZ$5))&gt;2,OR(DY157="x",DY157="p")),"FH",INDEX('[1]2019'!$M$7:$NZ$33,MATCH($B$155,'[1]2019'!$C$7:$C$33,0),MATCH(DY55,'[1]2019'!$M$5:$NZ$5))))</f>
        <v>0</v>
      </c>
      <c r="DZ156" s="36" t="str">
        <f>IF(AND(INDEX('[1]2019'!$M$7:$NZ$33,MATCH($B$155,'[1]2019'!$C$7:$C$33,0),MATCH(DZ55,'[1]2019'!$M$5:$NZ$5))=0,OR(DZ157="x",DZ157="p")),"FH",IF(AND(INDEX('[1]2019'!$M$7:$NZ$33,MATCH($B$155,'[1]2019'!$C$7:$C$33,0),MATCH(DZ55,'[1]2019'!$M$5:$NZ$5))&gt;2,OR(DZ157="x",DZ157="p")),"FH",INDEX('[1]2019'!$M$7:$NZ$33,MATCH($B$155,'[1]2019'!$C$7:$C$33,0),MATCH(DZ55,'[1]2019'!$M$5:$NZ$5))))</f>
        <v>FH</v>
      </c>
      <c r="EA156" s="36" t="str">
        <f>IF(AND(INDEX('[1]2019'!$M$7:$NZ$33,MATCH($B$155,'[1]2019'!$C$7:$C$33,0),MATCH(EA55,'[1]2019'!$M$5:$NZ$5))=0,OR(EA157="x",EA157="p")),"FH",IF(AND(INDEX('[1]2019'!$M$7:$NZ$33,MATCH($B$155,'[1]2019'!$C$7:$C$33,0),MATCH(EA55,'[1]2019'!$M$5:$NZ$5))&gt;2,OR(EA157="x",EA157="p")),"FH",INDEX('[1]2019'!$M$7:$NZ$33,MATCH($B$155,'[1]2019'!$C$7:$C$33,0),MATCH(EA55,'[1]2019'!$M$5:$NZ$5))))</f>
        <v>FH</v>
      </c>
      <c r="EB156" s="36">
        <f>IF(AND(INDEX('[1]2019'!$M$7:$NZ$33,MATCH($B$155,'[1]2019'!$C$7:$C$33,0),MATCH(EB55,'[1]2019'!$M$5:$NZ$5))=0,OR(EB157="x",EB157="p")),"FH",IF(AND(INDEX('[1]2019'!$M$7:$NZ$33,MATCH($B$155,'[1]2019'!$C$7:$C$33,0),MATCH(EB55,'[1]2019'!$M$5:$NZ$5))&gt;2,OR(EB157="x",EB157="p")),"FH",INDEX('[1]2019'!$M$7:$NZ$33,MATCH($B$155,'[1]2019'!$C$7:$C$33,0),MATCH(EB55,'[1]2019'!$M$5:$NZ$5))))</f>
        <v>1</v>
      </c>
      <c r="EC156" s="36">
        <f>IF(AND(INDEX('[1]2019'!$M$7:$NZ$33,MATCH($B$155,'[1]2019'!$C$7:$C$33,0),MATCH(EC55,'[1]2019'!$M$5:$NZ$5))=0,OR(EC157="x",EC157="p")),"FH",IF(AND(INDEX('[1]2019'!$M$7:$NZ$33,MATCH($B$155,'[1]2019'!$C$7:$C$33,0),MATCH(EC55,'[1]2019'!$M$5:$NZ$5))&gt;2,OR(EC157="x",EC157="p")),"FH",INDEX('[1]2019'!$M$7:$NZ$33,MATCH($B$155,'[1]2019'!$C$7:$C$33,0),MATCH(EC55,'[1]2019'!$M$5:$NZ$5))))</f>
        <v>5</v>
      </c>
      <c r="ED156" s="36">
        <f>IF(AND(INDEX('[1]2019'!$M$7:$NZ$33,MATCH($B$155,'[1]2019'!$C$7:$C$33,0),MATCH(ED55,'[1]2019'!$M$5:$NZ$5))=0,OR(ED157="x",ED157="p")),"FH",IF(AND(INDEX('[1]2019'!$M$7:$NZ$33,MATCH($B$155,'[1]2019'!$C$7:$C$33,0),MATCH(ED55,'[1]2019'!$M$5:$NZ$5))&gt;2,OR(ED157="x",ED157="p")),"FH",INDEX('[1]2019'!$M$7:$NZ$33,MATCH($B$155,'[1]2019'!$C$7:$C$33,0),MATCH(ED55,'[1]2019'!$M$5:$NZ$5))))</f>
        <v>1</v>
      </c>
      <c r="EE156" s="36">
        <f>IF(AND(INDEX('[1]2019'!$M$7:$NZ$33,MATCH($B$155,'[1]2019'!$C$7:$C$33,0),MATCH(EE55,'[1]2019'!$M$5:$NZ$5))=0,OR(EE157="x",EE157="p")),"FH",IF(AND(INDEX('[1]2019'!$M$7:$NZ$33,MATCH($B$155,'[1]2019'!$C$7:$C$33,0),MATCH(EE55,'[1]2019'!$M$5:$NZ$5))&gt;2,OR(EE157="x",EE157="p")),"FH",INDEX('[1]2019'!$M$7:$NZ$33,MATCH($B$155,'[1]2019'!$C$7:$C$33,0),MATCH(EE55,'[1]2019'!$M$5:$NZ$5))))</f>
        <v>1</v>
      </c>
      <c r="EF156" s="36" t="str">
        <f>IF(AND(INDEX('[1]2019'!$M$7:$NZ$33,MATCH($B$155,'[1]2019'!$C$7:$C$33,0),MATCH(EF55,'[1]2019'!$M$5:$NZ$5))=0,OR(EF157="x",EF157="p")),"FH",IF(AND(INDEX('[1]2019'!$M$7:$NZ$33,MATCH($B$155,'[1]2019'!$C$7:$C$33,0),MATCH(EF55,'[1]2019'!$M$5:$NZ$5))&gt;2,OR(EF157="x",EF157="p")),"FH",INDEX('[1]2019'!$M$7:$NZ$33,MATCH($B$155,'[1]2019'!$C$7:$C$33,0),MATCH(EF55,'[1]2019'!$M$5:$NZ$5))))</f>
        <v>FH</v>
      </c>
      <c r="EG156" s="36" t="str">
        <f>IF(AND(INDEX('[1]2019'!$M$7:$NZ$33,MATCH($B$155,'[1]2019'!$C$7:$C$33,0),MATCH(EG55,'[1]2019'!$M$5:$NZ$5))=0,OR(EG157="x",EG157="p")),"FH",IF(AND(INDEX('[1]2019'!$M$7:$NZ$33,MATCH($B$155,'[1]2019'!$C$7:$C$33,0),MATCH(EG55,'[1]2019'!$M$5:$NZ$5))&gt;2,OR(EG157="x",EG157="p")),"FH",INDEX('[1]2019'!$M$7:$NZ$33,MATCH($B$155,'[1]2019'!$C$7:$C$33,0),MATCH(EG55,'[1]2019'!$M$5:$NZ$5))))</f>
        <v>FH</v>
      </c>
      <c r="EH156" s="36">
        <f>IF(AND(INDEX('[1]2019'!$M$7:$NZ$33,MATCH($B$155,'[1]2019'!$C$7:$C$33,0),MATCH(EH55,'[1]2019'!$M$5:$NZ$5))=0,OR(EH157="x",EH157="p")),"FH",IF(AND(INDEX('[1]2019'!$M$7:$NZ$33,MATCH($B$155,'[1]2019'!$C$7:$C$33,0),MATCH(EH55,'[1]2019'!$M$5:$NZ$5))&gt;2,OR(EH157="x",EH157="p")),"FH",INDEX('[1]2019'!$M$7:$NZ$33,MATCH($B$155,'[1]2019'!$C$7:$C$33,0),MATCH(EH55,'[1]2019'!$M$5:$NZ$5))))</f>
        <v>2</v>
      </c>
      <c r="EI156" s="36">
        <f>IF(AND(INDEX('[1]2019'!$M$7:$NZ$33,MATCH($B$155,'[1]2019'!$C$7:$C$33,0),MATCH(EI55,'[1]2019'!$M$5:$NZ$5))=0,OR(EI157="x",EI157="p")),"FH",IF(AND(INDEX('[1]2019'!$M$7:$NZ$33,MATCH($B$155,'[1]2019'!$C$7:$C$33,0),MATCH(EI55,'[1]2019'!$M$5:$NZ$5))&gt;2,OR(EI157="x",EI157="p")),"FH",INDEX('[1]2019'!$M$7:$NZ$33,MATCH($B$155,'[1]2019'!$C$7:$C$33,0),MATCH(EI55,'[1]2019'!$M$5:$NZ$5))))</f>
        <v>2</v>
      </c>
      <c r="EJ156" s="36">
        <f>IF(AND(INDEX('[1]2019'!$M$7:$NZ$33,MATCH($B$155,'[1]2019'!$C$7:$C$33,0),MATCH(EJ55,'[1]2019'!$M$5:$NZ$5))=0,OR(EJ157="x",EJ157="p")),"FH",IF(AND(INDEX('[1]2019'!$M$7:$NZ$33,MATCH($B$155,'[1]2019'!$C$7:$C$33,0),MATCH(EJ55,'[1]2019'!$M$5:$NZ$5))&gt;2,OR(EJ157="x",EJ157="p")),"FH",INDEX('[1]2019'!$M$7:$NZ$33,MATCH($B$155,'[1]2019'!$C$7:$C$33,0),MATCH(EJ55,'[1]2019'!$M$5:$NZ$5))))</f>
        <v>2</v>
      </c>
      <c r="EK156" s="36">
        <f>IF(AND(INDEX('[1]2019'!$M$7:$NZ$33,MATCH($B$155,'[1]2019'!$C$7:$C$33,0),MATCH(EK55,'[1]2019'!$M$5:$NZ$5))=0,OR(EK157="x",EK157="p")),"FH",IF(AND(INDEX('[1]2019'!$M$7:$NZ$33,MATCH($B$155,'[1]2019'!$C$7:$C$33,0),MATCH(EK55,'[1]2019'!$M$5:$NZ$5))&gt;2,OR(EK157="x",EK157="p")),"FH",INDEX('[1]2019'!$M$7:$NZ$33,MATCH($B$155,'[1]2019'!$C$7:$C$33,0),MATCH(EK55,'[1]2019'!$M$5:$NZ$5))))</f>
        <v>2</v>
      </c>
      <c r="EL156" s="36">
        <f>IF(AND(INDEX('[1]2019'!$M$7:$NZ$33,MATCH($B$155,'[1]2019'!$C$7:$C$33,0),MATCH(EL55,'[1]2019'!$M$5:$NZ$5))=0,OR(EL157="x",EL157="p")),"FH",IF(AND(INDEX('[1]2019'!$M$7:$NZ$33,MATCH($B$155,'[1]2019'!$C$7:$C$33,0),MATCH(EL55,'[1]2019'!$M$5:$NZ$5))&gt;2,OR(EL157="x",EL157="p")),"FH",INDEX('[1]2019'!$M$7:$NZ$33,MATCH($B$155,'[1]2019'!$C$7:$C$33,0),MATCH(EL55,'[1]2019'!$M$5:$NZ$5))))</f>
        <v>2</v>
      </c>
      <c r="EM156" s="36" t="str">
        <f>IF(AND(INDEX('[1]2019'!$M$7:$NZ$33,MATCH($B$155,'[1]2019'!$C$7:$C$33,0),MATCH(EM55,'[1]2019'!$M$5:$NZ$5))=0,OR(EM157="x",EM157="p")),"FH",IF(AND(INDEX('[1]2019'!$M$7:$NZ$33,MATCH($B$155,'[1]2019'!$C$7:$C$33,0),MATCH(EM55,'[1]2019'!$M$5:$NZ$5))&gt;2,OR(EM157="x",EM157="p")),"FH",INDEX('[1]2019'!$M$7:$NZ$33,MATCH($B$155,'[1]2019'!$C$7:$C$33,0),MATCH(EM55,'[1]2019'!$M$5:$NZ$5))))</f>
        <v>FH</v>
      </c>
      <c r="EN156" s="36" t="str">
        <f>IF(AND(INDEX('[1]2019'!$M$7:$NZ$33,MATCH($B$155,'[1]2019'!$C$7:$C$33,0),MATCH(EN55,'[1]2019'!$M$5:$NZ$5))=0,OR(EN157="x",EN157="p")),"FH",IF(AND(INDEX('[1]2019'!$M$7:$NZ$33,MATCH($B$155,'[1]2019'!$C$7:$C$33,0),MATCH(EN55,'[1]2019'!$M$5:$NZ$5))&gt;2,OR(EN157="x",EN157="p")),"FH",INDEX('[1]2019'!$M$7:$NZ$33,MATCH($B$155,'[1]2019'!$C$7:$C$33,0),MATCH(EN55,'[1]2019'!$M$5:$NZ$5))))</f>
        <v>FH</v>
      </c>
      <c r="EO156" s="36">
        <f>IF(AND(INDEX('[1]2019'!$M$7:$NZ$33,MATCH($B$155,'[1]2019'!$C$7:$C$33,0),MATCH(EO55,'[1]2019'!$M$5:$NZ$5))=0,OR(EO157="x",EO157="p")),"FH",IF(AND(INDEX('[1]2019'!$M$7:$NZ$33,MATCH($B$155,'[1]2019'!$C$7:$C$33,0),MATCH(EO55,'[1]2019'!$M$5:$NZ$5))&gt;2,OR(EO157="x",EO157="p")),"FH",INDEX('[1]2019'!$M$7:$NZ$33,MATCH($B$155,'[1]2019'!$C$7:$C$33,0),MATCH(EO55,'[1]2019'!$M$5:$NZ$5))))</f>
        <v>1</v>
      </c>
      <c r="EP156" s="36">
        <f>IF(AND(INDEX('[1]2019'!$M$7:$NZ$33,MATCH($B$155,'[1]2019'!$C$7:$C$33,0),MATCH(EP55,'[1]2019'!$M$5:$NZ$5))=0,OR(EP157="x",EP157="p")),"FH",IF(AND(INDEX('[1]2019'!$M$7:$NZ$33,MATCH($B$155,'[1]2019'!$C$7:$C$33,0),MATCH(EP55,'[1]2019'!$M$5:$NZ$5))&gt;2,OR(EP157="x",EP157="p")),"FH",INDEX('[1]2019'!$M$7:$NZ$33,MATCH($B$155,'[1]2019'!$C$7:$C$33,0),MATCH(EP55,'[1]2019'!$M$5:$NZ$5))))</f>
        <v>1</v>
      </c>
      <c r="EQ156" s="36" t="str">
        <f>IF(AND(INDEX('[1]2019'!$M$7:$NZ$33,MATCH($B$155,'[1]2019'!$C$7:$C$33,0),MATCH(EQ55,'[1]2019'!$M$5:$NZ$5))=0,OR(EQ157="x",EQ157="p")),"FH",IF(AND(INDEX('[1]2019'!$M$7:$NZ$33,MATCH($B$155,'[1]2019'!$C$7:$C$33,0),MATCH(EQ55,'[1]2019'!$M$5:$NZ$5))&gt;2,OR(EQ157="x",EQ157="p")),"FH",INDEX('[1]2019'!$M$7:$NZ$33,MATCH($B$155,'[1]2019'!$C$7:$C$33,0),MATCH(EQ55,'[1]2019'!$M$5:$NZ$5))))</f>
        <v>FH</v>
      </c>
      <c r="ER156" s="36" t="str">
        <f>IF(AND(INDEX('[1]2019'!$M$7:$NZ$33,MATCH($B$155,'[1]2019'!$C$7:$C$33,0),MATCH(ER55,'[1]2019'!$M$5:$NZ$5))=0,OR(ER157="x",ER157="p")),"FH",IF(AND(INDEX('[1]2019'!$M$7:$NZ$33,MATCH($B$155,'[1]2019'!$C$7:$C$33,0),MATCH(ER55,'[1]2019'!$M$5:$NZ$5))&gt;2,OR(ER157="x",ER157="p")),"FH",INDEX('[1]2019'!$M$7:$NZ$33,MATCH($B$155,'[1]2019'!$C$7:$C$33,0),MATCH(ER55,'[1]2019'!$M$5:$NZ$5))))</f>
        <v>FH</v>
      </c>
      <c r="ES156" s="36">
        <f>IF(AND(INDEX('[1]2019'!$M$7:$NZ$33,MATCH($B$155,'[1]2019'!$C$7:$C$33,0),MATCH(ES55,'[1]2019'!$M$5:$NZ$5))=0,OR(ES157="x",ES157="p")),"FH",IF(AND(INDEX('[1]2019'!$M$7:$NZ$33,MATCH($B$155,'[1]2019'!$C$7:$C$33,0),MATCH(ES55,'[1]2019'!$M$5:$NZ$5))&gt;2,OR(ES157="x",ES157="p")),"FH",INDEX('[1]2019'!$M$7:$NZ$33,MATCH($B$155,'[1]2019'!$C$7:$C$33,0),MATCH(ES55,'[1]2019'!$M$5:$NZ$5))))</f>
        <v>2</v>
      </c>
      <c r="ET156" s="36">
        <f>IF(AND(INDEX('[1]2019'!$M$7:$NZ$33,MATCH($B$155,'[1]2019'!$C$7:$C$33,0),MATCH(ET55,'[1]2019'!$M$5:$NZ$5))=0,OR(ET157="x",ET157="p")),"FH",IF(AND(INDEX('[1]2019'!$M$7:$NZ$33,MATCH($B$155,'[1]2019'!$C$7:$C$33,0),MATCH(ET55,'[1]2019'!$M$5:$NZ$5))&gt;2,OR(ET157="x",ET157="p")),"FH",INDEX('[1]2019'!$M$7:$NZ$33,MATCH($B$155,'[1]2019'!$C$7:$C$33,0),MATCH(ET55,'[1]2019'!$M$5:$NZ$5))))</f>
        <v>2</v>
      </c>
      <c r="EU156" s="36">
        <f>IF(AND(INDEX('[1]2019'!$M$7:$NZ$33,MATCH($B$155,'[1]2019'!$C$7:$C$33,0),MATCH(EU55,'[1]2019'!$M$5:$NZ$5))=0,OR(EU157="x",EU157="p")),"FH",IF(AND(INDEX('[1]2019'!$M$7:$NZ$33,MATCH($B$155,'[1]2019'!$C$7:$C$33,0),MATCH(EU55,'[1]2019'!$M$5:$NZ$5))&gt;2,OR(EU157="x",EU157="p")),"FH",INDEX('[1]2019'!$M$7:$NZ$33,MATCH($B$155,'[1]2019'!$C$7:$C$33,0),MATCH(EU55,'[1]2019'!$M$5:$NZ$5))))</f>
        <v>2</v>
      </c>
      <c r="EV156" s="36">
        <f>IF(AND(INDEX('[1]2019'!$M$7:$NZ$33,MATCH($B$155,'[1]2019'!$C$7:$C$33,0),MATCH(EV55,'[1]2019'!$M$5:$NZ$5))=0,OR(EV157="x",EV157="p")),"FH",IF(AND(INDEX('[1]2019'!$M$7:$NZ$33,MATCH($B$155,'[1]2019'!$C$7:$C$33,0),MATCH(EV55,'[1]2019'!$M$5:$NZ$5))&gt;2,OR(EV157="x",EV157="p")),"FH",INDEX('[1]2019'!$M$7:$NZ$33,MATCH($B$155,'[1]2019'!$C$7:$C$33,0),MATCH(EV55,'[1]2019'!$M$5:$NZ$5))))</f>
        <v>2</v>
      </c>
      <c r="EW156" s="36" t="str">
        <f>IF(AND(INDEX('[1]2019'!$M$7:$NZ$33,MATCH($B$155,'[1]2019'!$C$7:$C$33,0),MATCH(EW55,'[1]2019'!$M$5:$NZ$5))=0,OR(EW157="x",EW157="p")),"FH",IF(AND(INDEX('[1]2019'!$M$7:$NZ$33,MATCH($B$155,'[1]2019'!$C$7:$C$33,0),MATCH(EW55,'[1]2019'!$M$5:$NZ$5))&gt;2,OR(EW157="x",EW157="p")),"FH",INDEX('[1]2019'!$M$7:$NZ$33,MATCH($B$155,'[1]2019'!$C$7:$C$33,0),MATCH(EW55,'[1]2019'!$M$5:$NZ$5))))</f>
        <v>FH</v>
      </c>
      <c r="EX156" s="36">
        <f>IF(AND(INDEX('[1]2019'!$M$7:$NZ$33,MATCH($B$155,'[1]2019'!$C$7:$C$33,0),MATCH(EX55,'[1]2019'!$M$5:$NZ$5))=0,OR(EX157="x",EX157="p")),"FH",IF(AND(INDEX('[1]2019'!$M$7:$NZ$33,MATCH($B$155,'[1]2019'!$C$7:$C$33,0),MATCH(EX55,'[1]2019'!$M$5:$NZ$5))&gt;2,OR(EX157="x",EX157="p")),"FH",INDEX('[1]2019'!$M$7:$NZ$33,MATCH($B$155,'[1]2019'!$C$7:$C$33,0),MATCH(EX55,'[1]2019'!$M$5:$NZ$5))))</f>
        <v>1</v>
      </c>
      <c r="EY156" s="36">
        <f>IF(AND(INDEX('[1]2019'!$M$7:$NZ$33,MATCH($B$155,'[1]2019'!$C$7:$C$33,0),MATCH(EY55,'[1]2019'!$M$5:$NZ$5))=0,OR(EY157="x",EY157="p")),"FH",IF(AND(INDEX('[1]2019'!$M$7:$NZ$33,MATCH($B$155,'[1]2019'!$C$7:$C$33,0),MATCH(EY55,'[1]2019'!$M$5:$NZ$5))&gt;2,OR(EY157="x",EY157="p")),"FH",INDEX('[1]2019'!$M$7:$NZ$33,MATCH($B$155,'[1]2019'!$C$7:$C$33,0),MATCH(EY55,'[1]2019'!$M$5:$NZ$5))))</f>
        <v>1</v>
      </c>
      <c r="EZ156" s="36">
        <f>IF(AND(INDEX('[1]2019'!$M$7:$NZ$33,MATCH($B$155,'[1]2019'!$C$7:$C$33,0),MATCH(EZ55,'[1]2019'!$M$5:$NZ$5))=0,OR(EZ157="x",EZ157="p")),"FH",IF(AND(INDEX('[1]2019'!$M$7:$NZ$33,MATCH($B$155,'[1]2019'!$C$7:$C$33,0),MATCH(EZ55,'[1]2019'!$M$5:$NZ$5))&gt;2,OR(EZ157="x",EZ157="p")),"FH",INDEX('[1]2019'!$M$7:$NZ$33,MATCH($B$155,'[1]2019'!$C$7:$C$33,0),MATCH(EZ55,'[1]2019'!$M$5:$NZ$5))))</f>
        <v>1</v>
      </c>
      <c r="FA156" s="36" t="str">
        <f>IF(AND(INDEX('[1]2019'!$M$7:$NZ$33,MATCH($B$155,'[1]2019'!$C$7:$C$33,0),MATCH(FA55,'[1]2019'!$M$5:$NZ$5))=0,OR(FA157="x",FA157="p")),"FH",IF(AND(INDEX('[1]2019'!$M$7:$NZ$33,MATCH($B$155,'[1]2019'!$C$7:$C$33,0),MATCH(FA55,'[1]2019'!$M$5:$NZ$5))&gt;2,OR(FA157="x",FA157="p")),"FH",INDEX('[1]2019'!$M$7:$NZ$33,MATCH($B$155,'[1]2019'!$C$7:$C$33,0),MATCH(FA55,'[1]2019'!$M$5:$NZ$5))))</f>
        <v>FH</v>
      </c>
      <c r="FB156" s="36">
        <f>IF(AND(INDEX('[1]2019'!$M$7:$NZ$33,MATCH($B$155,'[1]2019'!$C$7:$C$33,0),MATCH(FB55,'[1]2019'!$M$5:$NZ$5))=0,OR(FB157="x",FB157="p")),"FH",IF(AND(INDEX('[1]2019'!$M$7:$NZ$33,MATCH($B$155,'[1]2019'!$C$7:$C$33,0),MATCH(FB55,'[1]2019'!$M$5:$NZ$5))&gt;2,OR(FB157="x",FB157="p")),"FH",INDEX('[1]2019'!$M$7:$NZ$33,MATCH($B$155,'[1]2019'!$C$7:$C$33,0),MATCH(FB55,'[1]2019'!$M$5:$NZ$5))))</f>
        <v>0</v>
      </c>
      <c r="FC156" s="36">
        <f>IF(AND(INDEX('[1]2019'!$M$7:$NZ$33,MATCH($B$155,'[1]2019'!$C$7:$C$33,0),MATCH(FC55,'[1]2019'!$M$5:$NZ$5))=0,OR(FC157="x",FC157="p")),"FH",IF(AND(INDEX('[1]2019'!$M$7:$NZ$33,MATCH($B$155,'[1]2019'!$C$7:$C$33,0),MATCH(FC55,'[1]2019'!$M$5:$NZ$5))&gt;2,OR(FC157="x",FC157="p")),"FH",INDEX('[1]2019'!$M$7:$NZ$33,MATCH($B$155,'[1]2019'!$C$7:$C$33,0),MATCH(FC55,'[1]2019'!$M$5:$NZ$5))))</f>
        <v>2</v>
      </c>
      <c r="FD156" s="36">
        <f>IF(AND(INDEX('[1]2019'!$M$7:$NZ$33,MATCH($B$155,'[1]2019'!$C$7:$C$33,0),MATCH(FD55,'[1]2019'!$M$5:$NZ$5))=0,OR(FD157="x",FD157="p")),"FH",IF(AND(INDEX('[1]2019'!$M$7:$NZ$33,MATCH($B$155,'[1]2019'!$C$7:$C$33,0),MATCH(FD55,'[1]2019'!$M$5:$NZ$5))&gt;2,OR(FD157="x",FD157="p")),"FH",INDEX('[1]2019'!$M$7:$NZ$33,MATCH($B$155,'[1]2019'!$C$7:$C$33,0),MATCH(FD55,'[1]2019'!$M$5:$NZ$5))))</f>
        <v>2</v>
      </c>
      <c r="FE156" s="36">
        <f>IF(AND(INDEX('[1]2019'!$M$7:$NZ$33,MATCH($B$155,'[1]2019'!$C$7:$C$33,0),MATCH(FE55,'[1]2019'!$M$5:$NZ$5))=0,OR(FE157="x",FE157="p")),"FH",IF(AND(INDEX('[1]2019'!$M$7:$NZ$33,MATCH($B$155,'[1]2019'!$C$7:$C$33,0),MATCH(FE55,'[1]2019'!$M$5:$NZ$5))&gt;2,OR(FE157="x",FE157="p")),"FH",INDEX('[1]2019'!$M$7:$NZ$33,MATCH($B$155,'[1]2019'!$C$7:$C$33,0),MATCH(FE55,'[1]2019'!$M$5:$NZ$5))))</f>
        <v>2</v>
      </c>
      <c r="FF156" s="36">
        <f>IF(AND(INDEX('[1]2019'!$M$7:$NZ$33,MATCH($B$155,'[1]2019'!$C$7:$C$33,0),MATCH(FF55,'[1]2019'!$M$5:$NZ$5))=0,OR(FF157="x",FF157="p")),"FH",IF(AND(INDEX('[1]2019'!$M$7:$NZ$33,MATCH($B$155,'[1]2019'!$C$7:$C$33,0),MATCH(FF55,'[1]2019'!$M$5:$NZ$5))&gt;2,OR(FF157="x",FF157="p")),"FH",INDEX('[1]2019'!$M$7:$NZ$33,MATCH($B$155,'[1]2019'!$C$7:$C$33,0),MATCH(FF55,'[1]2019'!$M$5:$NZ$5))))</f>
        <v>2</v>
      </c>
      <c r="FG156" s="36" t="str">
        <f>IF(AND(INDEX('[1]2019'!$M$7:$NZ$33,MATCH($B$155,'[1]2019'!$C$7:$C$33,0),MATCH(FG55,'[1]2019'!$M$5:$NZ$5))=0,OR(FG157="x",FG157="p")),"FH",IF(AND(INDEX('[1]2019'!$M$7:$NZ$33,MATCH($B$155,'[1]2019'!$C$7:$C$33,0),MATCH(FG55,'[1]2019'!$M$5:$NZ$5))&gt;2,OR(FG157="x",FG157="p")),"FH",INDEX('[1]2019'!$M$7:$NZ$33,MATCH($B$155,'[1]2019'!$C$7:$C$33,0),MATCH(FG55,'[1]2019'!$M$5:$NZ$5))))</f>
        <v>FH</v>
      </c>
      <c r="FH156" s="36" t="str">
        <f>IF(AND(INDEX('[1]2019'!$M$7:$NZ$33,MATCH($B$155,'[1]2019'!$C$7:$C$33,0),MATCH(FH55,'[1]2019'!$M$5:$NZ$5))=0,OR(FH157="x",FH157="p")),"FH",IF(AND(INDEX('[1]2019'!$M$7:$NZ$33,MATCH($B$155,'[1]2019'!$C$7:$C$33,0),MATCH(FH55,'[1]2019'!$M$5:$NZ$5))&gt;2,OR(FH157="x",FH157="p")),"FH",INDEX('[1]2019'!$M$7:$NZ$33,MATCH($B$155,'[1]2019'!$C$7:$C$33,0),MATCH(FH55,'[1]2019'!$M$5:$NZ$5))))</f>
        <v>FH</v>
      </c>
      <c r="FI156" s="36" t="str">
        <f>IF(AND(INDEX('[1]2019'!$M$7:$NZ$33,MATCH($B$155,'[1]2019'!$C$7:$C$33,0),MATCH(FI55,'[1]2019'!$M$5:$NZ$5))=0,OR(FI157="x",FI157="p")),"FH",IF(AND(INDEX('[1]2019'!$M$7:$NZ$33,MATCH($B$155,'[1]2019'!$C$7:$C$33,0),MATCH(FI55,'[1]2019'!$M$5:$NZ$5))&gt;2,OR(FI157="x",FI157="p")),"FH",INDEX('[1]2019'!$M$7:$NZ$33,MATCH($B$155,'[1]2019'!$C$7:$C$33,0),MATCH(FI55,'[1]2019'!$M$5:$NZ$5))))</f>
        <v>FH</v>
      </c>
      <c r="FJ156" s="36">
        <f>IF(AND(INDEX('[1]2019'!$M$7:$NZ$33,MATCH($B$155,'[1]2019'!$C$7:$C$33,0),MATCH(FJ55,'[1]2019'!$M$5:$NZ$5))=0,OR(FJ157="x",FJ157="p")),"FH",IF(AND(INDEX('[1]2019'!$M$7:$NZ$33,MATCH($B$155,'[1]2019'!$C$7:$C$33,0),MATCH(FJ55,'[1]2019'!$M$5:$NZ$5))&gt;2,OR(FJ157="x",FJ157="p")),"FH",INDEX('[1]2019'!$M$7:$NZ$33,MATCH($B$155,'[1]2019'!$C$7:$C$33,0),MATCH(FJ55,'[1]2019'!$M$5:$NZ$5))))</f>
        <v>1</v>
      </c>
      <c r="FK156" s="36">
        <f>IF(AND(INDEX('[1]2019'!$M$7:$NZ$33,MATCH($B$155,'[1]2019'!$C$7:$C$33,0),MATCH(FK55,'[1]2019'!$M$5:$NZ$5))=0,OR(FK157="x",FK157="p")),"FH",IF(AND(INDEX('[1]2019'!$M$7:$NZ$33,MATCH($B$155,'[1]2019'!$C$7:$C$33,0),MATCH(FK55,'[1]2019'!$M$5:$NZ$5))&gt;2,OR(FK157="x",FK157="p")),"FH",INDEX('[1]2019'!$M$7:$NZ$33,MATCH($B$155,'[1]2019'!$C$7:$C$33,0),MATCH(FK55,'[1]2019'!$M$5:$NZ$5))))</f>
        <v>1</v>
      </c>
      <c r="FL156" s="36">
        <f>IF(AND(INDEX('[1]2019'!$M$7:$NZ$33,MATCH($B$155,'[1]2019'!$C$7:$C$33,0),MATCH(FL55,'[1]2019'!$M$5:$NZ$5))=0,OR(FL157="x",FL157="p")),"FH",IF(AND(INDEX('[1]2019'!$M$7:$NZ$33,MATCH($B$155,'[1]2019'!$C$7:$C$33,0),MATCH(FL55,'[1]2019'!$M$5:$NZ$5))&gt;2,OR(FL157="x",FL157="p")),"FH",INDEX('[1]2019'!$M$7:$NZ$33,MATCH($B$155,'[1]2019'!$C$7:$C$33,0),MATCH(FL55,'[1]2019'!$M$5:$NZ$5))))</f>
        <v>1</v>
      </c>
      <c r="FM156" s="36">
        <f>IF(AND(INDEX('[1]2019'!$M$7:$NZ$33,MATCH($B$155,'[1]2019'!$C$7:$C$33,0),MATCH(FM55,'[1]2019'!$M$5:$NZ$5))=0,OR(FM157="x",FM157="p")),"FH",IF(AND(INDEX('[1]2019'!$M$7:$NZ$33,MATCH($B$155,'[1]2019'!$C$7:$C$33,0),MATCH(FM55,'[1]2019'!$M$5:$NZ$5))&gt;2,OR(FM157="x",FM157="p")),"FH",INDEX('[1]2019'!$M$7:$NZ$33,MATCH($B$155,'[1]2019'!$C$7:$C$33,0),MATCH(FM55,'[1]2019'!$M$5:$NZ$5))))</f>
        <v>1</v>
      </c>
      <c r="FN156" s="36">
        <f>IF(AND(INDEX('[1]2019'!$M$7:$NZ$33,MATCH($B$155,'[1]2019'!$C$7:$C$33,0),MATCH(FN55,'[1]2019'!$M$5:$NZ$5))=0,OR(FN157="x",FN157="p")),"FH",IF(AND(INDEX('[1]2019'!$M$7:$NZ$33,MATCH($B$155,'[1]2019'!$C$7:$C$33,0),MATCH(FN55,'[1]2019'!$M$5:$NZ$5))&gt;2,OR(FN157="x",FN157="p")),"FH",INDEX('[1]2019'!$M$7:$NZ$33,MATCH($B$155,'[1]2019'!$C$7:$C$33,0),MATCH(FN55,'[1]2019'!$M$5:$NZ$5))))</f>
        <v>1</v>
      </c>
      <c r="FO156" s="36" t="str">
        <f>IF(AND(INDEX('[1]2019'!$M$7:$NZ$33,MATCH($B$155,'[1]2019'!$C$7:$C$33,0),MATCH(FO55,'[1]2019'!$M$5:$NZ$5))=0,OR(FO157="x",FO157="p")),"FH",IF(AND(INDEX('[1]2019'!$M$7:$NZ$33,MATCH($B$155,'[1]2019'!$C$7:$C$33,0),MATCH(FO55,'[1]2019'!$M$5:$NZ$5))&gt;2,OR(FO157="x",FO157="p")),"FH",INDEX('[1]2019'!$M$7:$NZ$33,MATCH($B$155,'[1]2019'!$C$7:$C$33,0),MATCH(FO55,'[1]2019'!$M$5:$NZ$5))))</f>
        <v>FH</v>
      </c>
      <c r="FP156" s="36" t="str">
        <f>IF(AND(INDEX('[1]2019'!$M$7:$NZ$33,MATCH($B$155,'[1]2019'!$C$7:$C$33,0),MATCH(FP55,'[1]2019'!$M$5:$NZ$5))=0,OR(FP157="x",FP157="p")),"FH",IF(AND(INDEX('[1]2019'!$M$7:$NZ$33,MATCH($B$155,'[1]2019'!$C$7:$C$33,0),MATCH(FP55,'[1]2019'!$M$5:$NZ$5))&gt;2,OR(FP157="x",FP157="p")),"FH",INDEX('[1]2019'!$M$7:$NZ$33,MATCH($B$155,'[1]2019'!$C$7:$C$33,0),MATCH(FP55,'[1]2019'!$M$5:$NZ$5))))</f>
        <v>FH</v>
      </c>
      <c r="FQ156" s="36">
        <f>IF(AND(INDEX('[1]2019'!$M$7:$NZ$33,MATCH($B$155,'[1]2019'!$C$7:$C$33,0),MATCH(FQ55,'[1]2019'!$M$5:$NZ$5))=0,OR(FQ157="x",FQ157="p")),"FH",IF(AND(INDEX('[1]2019'!$M$7:$NZ$33,MATCH($B$155,'[1]2019'!$C$7:$C$33,0),MATCH(FQ55,'[1]2019'!$M$5:$NZ$5))&gt;2,OR(FQ157="x",FQ157="p")),"FH",INDEX('[1]2019'!$M$7:$NZ$33,MATCH($B$155,'[1]2019'!$C$7:$C$33,0),MATCH(FQ55,'[1]2019'!$M$5:$NZ$5))))</f>
        <v>2</v>
      </c>
      <c r="FR156" s="36">
        <f>IF(AND(INDEX('[1]2019'!$M$7:$NZ$33,MATCH($B$155,'[1]2019'!$C$7:$C$33,0),MATCH(FR55,'[1]2019'!$M$5:$NZ$5))=0,OR(FR157="x",FR157="p")),"FH",IF(AND(INDEX('[1]2019'!$M$7:$NZ$33,MATCH($B$155,'[1]2019'!$C$7:$C$33,0),MATCH(FR55,'[1]2019'!$M$5:$NZ$5))&gt;2,OR(FR157="x",FR157="p")),"FH",INDEX('[1]2019'!$M$7:$NZ$33,MATCH($B$155,'[1]2019'!$C$7:$C$33,0),MATCH(FR55,'[1]2019'!$M$5:$NZ$5))))</f>
        <v>2</v>
      </c>
      <c r="FS156" s="36" t="str">
        <f>IF(AND(INDEX('[1]2019'!$M$7:$NZ$33,MATCH($B$155,'[1]2019'!$C$7:$C$33,0),MATCH(FS55,'[1]2019'!$M$5:$NZ$5))=0,OR(FS157="x",FS157="p")),"FH",IF(AND(INDEX('[1]2019'!$M$7:$NZ$33,MATCH($B$155,'[1]2019'!$C$7:$C$33,0),MATCH(FS55,'[1]2019'!$M$5:$NZ$5))&gt;2,OR(FS157="x",FS157="p")),"FH",INDEX('[1]2019'!$M$7:$NZ$33,MATCH($B$155,'[1]2019'!$C$7:$C$33,0),MATCH(FS55,'[1]2019'!$M$5:$NZ$5))))</f>
        <v>FH</v>
      </c>
      <c r="FT156" s="36">
        <f>IF(AND(INDEX('[1]2019'!$M$7:$NZ$33,MATCH($B$155,'[1]2019'!$C$7:$C$33,0),MATCH(FT55,'[1]2019'!$M$5:$NZ$5))=0,OR(FT157="x",FT157="p")),"FH",IF(AND(INDEX('[1]2019'!$M$7:$NZ$33,MATCH($B$155,'[1]2019'!$C$7:$C$33,0),MATCH(FT55,'[1]2019'!$M$5:$NZ$5))&gt;2,OR(FT157="x",FT157="p")),"FH",INDEX('[1]2019'!$M$7:$NZ$33,MATCH($B$155,'[1]2019'!$C$7:$C$33,0),MATCH(FT55,'[1]2019'!$M$5:$NZ$5))))</f>
        <v>0</v>
      </c>
      <c r="FU156" s="36">
        <f>IF(AND(INDEX('[1]2019'!$M$7:$NZ$33,MATCH($B$155,'[1]2019'!$C$7:$C$33,0),MATCH(FU55,'[1]2019'!$M$5:$NZ$5))=0,OR(FU157="x",FU157="p")),"FH",IF(AND(INDEX('[1]2019'!$M$7:$NZ$33,MATCH($B$155,'[1]2019'!$C$7:$C$33,0),MATCH(FU55,'[1]2019'!$M$5:$NZ$5))&gt;2,OR(FU157="x",FU157="p")),"FH",INDEX('[1]2019'!$M$7:$NZ$33,MATCH($B$155,'[1]2019'!$C$7:$C$33,0),MATCH(FU55,'[1]2019'!$M$5:$NZ$5))))</f>
        <v>2</v>
      </c>
      <c r="FV156" s="36">
        <f>IF(AND(INDEX('[1]2019'!$M$7:$NZ$33,MATCH($B$155,'[1]2019'!$C$7:$C$33,0),MATCH(FV55,'[1]2019'!$M$5:$NZ$5))=0,OR(FV157="x",FV157="p")),"FH",IF(AND(INDEX('[1]2019'!$M$7:$NZ$33,MATCH($B$155,'[1]2019'!$C$7:$C$33,0),MATCH(FV55,'[1]2019'!$M$5:$NZ$5))&gt;2,OR(FV157="x",FV157="p")),"FH",INDEX('[1]2019'!$M$7:$NZ$33,MATCH($B$155,'[1]2019'!$C$7:$C$33,0),MATCH(FV55,'[1]2019'!$M$5:$NZ$5))))</f>
        <v>2</v>
      </c>
      <c r="FW156" s="36">
        <f>IF(AND(INDEX('[1]2019'!$M$7:$NZ$33,MATCH($B$155,'[1]2019'!$C$7:$C$33,0),MATCH(FW55,'[1]2019'!$M$5:$NZ$5))=0,OR(FW157="x",FW157="p")),"FH",IF(AND(INDEX('[1]2019'!$M$7:$NZ$33,MATCH($B$155,'[1]2019'!$C$7:$C$33,0),MATCH(FW55,'[1]2019'!$M$5:$NZ$5))&gt;2,OR(FW157="x",FW157="p")),"FH",INDEX('[1]2019'!$M$7:$NZ$33,MATCH($B$155,'[1]2019'!$C$7:$C$33,0),MATCH(FW55,'[1]2019'!$M$5:$NZ$5))))</f>
        <v>2</v>
      </c>
    </row>
    <row r="157" spans="1:179" ht="12" hidden="1" customHeight="1" x14ac:dyDescent="0.25">
      <c r="A157" s="12" t="s">
        <v>47</v>
      </c>
      <c r="B157" s="18" t="s">
        <v>7</v>
      </c>
      <c r="C157" s="19"/>
      <c r="D157" s="19"/>
      <c r="E157" s="20" t="s">
        <v>9</v>
      </c>
      <c r="F157" s="20" t="s">
        <v>9</v>
      </c>
      <c r="G157" s="20"/>
      <c r="H157" s="20"/>
      <c r="I157" s="20"/>
      <c r="J157" s="20" t="s">
        <v>9</v>
      </c>
      <c r="K157" s="20" t="s">
        <v>9</v>
      </c>
      <c r="L157" s="20"/>
      <c r="M157" s="20" t="s">
        <v>9</v>
      </c>
      <c r="N157" s="20"/>
      <c r="O157" s="20"/>
      <c r="P157" s="20"/>
      <c r="Q157" s="20" t="s">
        <v>9</v>
      </c>
      <c r="R157" s="20" t="s">
        <v>9</v>
      </c>
      <c r="S157" s="20"/>
      <c r="T157" s="20"/>
      <c r="U157" s="20" t="s">
        <v>9</v>
      </c>
      <c r="V157" s="20"/>
      <c r="W157" s="20"/>
      <c r="X157" s="20"/>
      <c r="Y157" s="20"/>
      <c r="Z157" s="20" t="s">
        <v>9</v>
      </c>
      <c r="AA157" s="20"/>
      <c r="AB157" s="20"/>
      <c r="AC157" s="20"/>
      <c r="AD157" s="20"/>
      <c r="AE157" s="20" t="s">
        <v>9</v>
      </c>
      <c r="AF157" s="20" t="s">
        <v>9</v>
      </c>
      <c r="AG157" s="20"/>
      <c r="AH157" s="20"/>
      <c r="AI157" s="20"/>
      <c r="AJ157" s="20"/>
      <c r="AK157" s="20"/>
      <c r="AL157" s="20"/>
      <c r="AM157" s="20" t="s">
        <v>9</v>
      </c>
      <c r="AN157" s="20"/>
      <c r="AO157" s="20"/>
      <c r="AP157" s="20"/>
      <c r="AQ157" s="20"/>
      <c r="AR157" s="20"/>
      <c r="AS157" s="20" t="s">
        <v>9</v>
      </c>
      <c r="AT157" s="20" t="s">
        <v>9</v>
      </c>
      <c r="AU157" s="20"/>
      <c r="AV157" s="20"/>
      <c r="AW157" s="20"/>
      <c r="AX157" s="20"/>
      <c r="AY157" s="20"/>
      <c r="AZ157" s="20" t="s">
        <v>9</v>
      </c>
      <c r="BA157" s="20"/>
      <c r="BB157" s="20"/>
      <c r="BC157" s="20"/>
      <c r="BD157" s="20" t="s">
        <v>9</v>
      </c>
      <c r="BE157" s="20" t="s">
        <v>9</v>
      </c>
      <c r="BF157" s="20"/>
      <c r="BG157" s="20"/>
      <c r="BH157" s="20"/>
      <c r="BI157" s="20" t="s">
        <v>9</v>
      </c>
      <c r="BJ157" s="20" t="s">
        <v>9</v>
      </c>
      <c r="BK157" s="20" t="s">
        <v>9</v>
      </c>
      <c r="BL157" s="20"/>
      <c r="BM157" s="20" t="s">
        <v>9</v>
      </c>
      <c r="BN157" s="20" t="s">
        <v>9</v>
      </c>
      <c r="BO157" s="20" t="s">
        <v>9</v>
      </c>
      <c r="BP157" s="20"/>
      <c r="BQ157" s="20"/>
      <c r="BR157" s="20"/>
      <c r="BS157" s="20"/>
      <c r="BT157" s="20"/>
      <c r="BU157" s="20" t="s">
        <v>9</v>
      </c>
      <c r="BV157" s="20" t="s">
        <v>9</v>
      </c>
      <c r="BW157" s="20"/>
      <c r="BX157" s="20"/>
      <c r="BY157" s="20"/>
      <c r="BZ157" s="20"/>
      <c r="CA157" s="20"/>
      <c r="CB157" s="20" t="s">
        <v>9</v>
      </c>
      <c r="CC157" s="20"/>
      <c r="CD157" s="20"/>
      <c r="CE157" s="20"/>
      <c r="CF157" s="20" t="s">
        <v>9</v>
      </c>
      <c r="CG157" s="20" t="s">
        <v>9</v>
      </c>
      <c r="CH157" s="20"/>
      <c r="CI157" s="20"/>
      <c r="CJ157" s="20"/>
      <c r="CK157" s="20"/>
      <c r="CL157" s="20" t="s">
        <v>9</v>
      </c>
      <c r="CM157" s="20"/>
      <c r="CN157" s="20"/>
      <c r="CO157" s="20"/>
      <c r="CP157" s="20" t="s">
        <v>9</v>
      </c>
      <c r="CQ157" s="20"/>
      <c r="CR157" s="20"/>
      <c r="CS157" s="20"/>
      <c r="CT157" s="20"/>
      <c r="CU157" s="20"/>
      <c r="CV157" s="20"/>
      <c r="CW157" s="20" t="s">
        <v>9</v>
      </c>
      <c r="CX157" s="20" t="s">
        <v>9</v>
      </c>
      <c r="CY157" s="20"/>
      <c r="CZ157" s="20" t="s">
        <v>9</v>
      </c>
      <c r="DA157" s="20" t="s">
        <v>9</v>
      </c>
      <c r="DB157" s="20"/>
      <c r="DC157" s="20"/>
      <c r="DD157" s="20"/>
      <c r="DE157" s="20"/>
      <c r="DF157" s="20"/>
      <c r="DG157" s="20"/>
      <c r="DH157" s="20"/>
      <c r="DI157" s="20"/>
      <c r="DJ157" s="20"/>
      <c r="DK157" s="20" t="s">
        <v>9</v>
      </c>
      <c r="DL157" s="20" t="s">
        <v>9</v>
      </c>
      <c r="DM157" s="20"/>
      <c r="DN157" s="20"/>
      <c r="DO157" s="20"/>
      <c r="DP157" s="20"/>
      <c r="DQ157" s="20"/>
      <c r="DR157" s="20" t="s">
        <v>9</v>
      </c>
      <c r="DS157" s="20"/>
      <c r="DT157" s="20"/>
      <c r="DU157" s="20"/>
      <c r="DV157" s="20"/>
      <c r="DW157" s="20"/>
      <c r="DX157" s="20"/>
      <c r="DY157" s="20"/>
      <c r="DZ157" s="20" t="s">
        <v>9</v>
      </c>
      <c r="EA157" s="20" t="s">
        <v>9</v>
      </c>
      <c r="EB157" s="20"/>
      <c r="EC157" s="20"/>
      <c r="ED157" s="20"/>
      <c r="EE157" s="20"/>
      <c r="EF157" s="20" t="s">
        <v>9</v>
      </c>
      <c r="EG157" s="20" t="s">
        <v>9</v>
      </c>
      <c r="EH157" s="20"/>
      <c r="EI157" s="20"/>
      <c r="EJ157" s="20"/>
      <c r="EK157" s="20"/>
      <c r="EL157" s="20"/>
      <c r="EM157" s="20" t="s">
        <v>9</v>
      </c>
      <c r="EN157" s="20" t="s">
        <v>9</v>
      </c>
      <c r="EO157" s="20"/>
      <c r="EP157" s="20"/>
      <c r="EQ157" s="20" t="s">
        <v>9</v>
      </c>
      <c r="ER157" s="20" t="s">
        <v>9</v>
      </c>
      <c r="ES157" s="20"/>
      <c r="ET157" s="20"/>
      <c r="EU157" s="20"/>
      <c r="EV157" s="20"/>
      <c r="EW157" s="20" t="s">
        <v>9</v>
      </c>
      <c r="EX157" s="20"/>
      <c r="EY157" s="20"/>
      <c r="EZ157" s="20"/>
      <c r="FA157" s="20" t="s">
        <v>9</v>
      </c>
      <c r="FB157" s="20"/>
      <c r="FC157" s="20"/>
      <c r="FD157" s="20"/>
      <c r="FE157" s="20"/>
      <c r="FF157" s="20"/>
      <c r="FG157" s="20" t="s">
        <v>9</v>
      </c>
      <c r="FH157" s="20" t="s">
        <v>9</v>
      </c>
      <c r="FI157" s="20" t="s">
        <v>9</v>
      </c>
      <c r="FJ157" s="20"/>
      <c r="FK157" s="20"/>
      <c r="FL157" s="20"/>
      <c r="FM157" s="20"/>
      <c r="FN157" s="20"/>
      <c r="FO157" s="20" t="s">
        <v>9</v>
      </c>
      <c r="FP157" s="20" t="s">
        <v>9</v>
      </c>
      <c r="FQ157" s="20"/>
      <c r="FR157" s="20"/>
      <c r="FS157" s="20" t="s">
        <v>9</v>
      </c>
      <c r="FT157" s="20"/>
      <c r="FU157" s="20"/>
      <c r="FV157" s="20"/>
      <c r="FW157" s="20"/>
    </row>
    <row r="158" spans="1:179" ht="12" hidden="1" customHeight="1" x14ac:dyDescent="0.25">
      <c r="A158" s="12" t="s">
        <v>47</v>
      </c>
      <c r="B158" s="22" t="s">
        <v>10</v>
      </c>
      <c r="C158" s="23"/>
      <c r="D158" s="23"/>
      <c r="E158" s="23">
        <f t="shared" ref="E158:BP158" si="201">IF(E161&lt;&gt;"",E161,IF(OR(E155=1,E157="x",E157="a",E155=2),1,0))</f>
        <v>1</v>
      </c>
      <c r="F158" s="23">
        <f t="shared" si="201"/>
        <v>1</v>
      </c>
      <c r="G158" s="23">
        <f t="shared" si="201"/>
        <v>1</v>
      </c>
      <c r="H158" s="23">
        <f t="shared" si="201"/>
        <v>1</v>
      </c>
      <c r="I158" s="23">
        <f t="shared" si="201"/>
        <v>1</v>
      </c>
      <c r="J158" s="23">
        <f t="shared" si="201"/>
        <v>1</v>
      </c>
      <c r="K158" s="23">
        <f t="shared" si="201"/>
        <v>1</v>
      </c>
      <c r="L158" s="23">
        <f t="shared" si="201"/>
        <v>1</v>
      </c>
      <c r="M158" s="23">
        <f t="shared" si="201"/>
        <v>1</v>
      </c>
      <c r="N158" s="23">
        <f t="shared" si="201"/>
        <v>1</v>
      </c>
      <c r="O158" s="23">
        <f t="shared" si="201"/>
        <v>1</v>
      </c>
      <c r="P158" s="23">
        <f t="shared" si="201"/>
        <v>1</v>
      </c>
      <c r="Q158" s="23">
        <f t="shared" si="201"/>
        <v>1</v>
      </c>
      <c r="R158" s="23" t="str">
        <f t="shared" si="201"/>
        <v>Hf</v>
      </c>
      <c r="S158" s="23">
        <f t="shared" si="201"/>
        <v>1</v>
      </c>
      <c r="T158" s="23">
        <f t="shared" si="201"/>
        <v>1</v>
      </c>
      <c r="U158" s="23">
        <f t="shared" si="201"/>
        <v>1</v>
      </c>
      <c r="V158" s="23">
        <f t="shared" si="201"/>
        <v>0</v>
      </c>
      <c r="W158" s="23">
        <f t="shared" si="201"/>
        <v>1</v>
      </c>
      <c r="X158" s="23">
        <f t="shared" si="201"/>
        <v>1</v>
      </c>
      <c r="Y158" s="23">
        <f t="shared" si="201"/>
        <v>1</v>
      </c>
      <c r="Z158" s="23">
        <f t="shared" si="201"/>
        <v>1</v>
      </c>
      <c r="AA158" s="23">
        <f t="shared" si="201"/>
        <v>1</v>
      </c>
      <c r="AB158" s="23">
        <f t="shared" si="201"/>
        <v>1</v>
      </c>
      <c r="AC158" s="23">
        <f t="shared" si="201"/>
        <v>1</v>
      </c>
      <c r="AD158" s="23">
        <f t="shared" si="201"/>
        <v>1</v>
      </c>
      <c r="AE158" s="23">
        <f t="shared" si="201"/>
        <v>1</v>
      </c>
      <c r="AF158" s="23">
        <f t="shared" si="201"/>
        <v>1</v>
      </c>
      <c r="AG158" s="23">
        <f t="shared" si="201"/>
        <v>1</v>
      </c>
      <c r="AH158" s="23">
        <f t="shared" si="201"/>
        <v>1</v>
      </c>
      <c r="AI158" s="23">
        <f t="shared" si="201"/>
        <v>1</v>
      </c>
      <c r="AJ158" s="23">
        <f t="shared" si="201"/>
        <v>1</v>
      </c>
      <c r="AK158" s="23">
        <f t="shared" si="201"/>
        <v>1</v>
      </c>
      <c r="AL158" s="23">
        <f t="shared" si="201"/>
        <v>0</v>
      </c>
      <c r="AM158" s="23">
        <f t="shared" si="201"/>
        <v>1</v>
      </c>
      <c r="AN158" s="23">
        <f t="shared" si="201"/>
        <v>1</v>
      </c>
      <c r="AO158" s="23">
        <f t="shared" si="201"/>
        <v>1</v>
      </c>
      <c r="AP158" s="23">
        <f t="shared" si="201"/>
        <v>1</v>
      </c>
      <c r="AQ158" s="23">
        <f t="shared" si="201"/>
        <v>1</v>
      </c>
      <c r="AR158" s="23">
        <f t="shared" si="201"/>
        <v>1</v>
      </c>
      <c r="AS158" s="23">
        <f t="shared" si="201"/>
        <v>1</v>
      </c>
      <c r="AT158" s="23">
        <f t="shared" si="201"/>
        <v>1</v>
      </c>
      <c r="AU158" s="23">
        <f t="shared" si="201"/>
        <v>1</v>
      </c>
      <c r="AV158" s="23">
        <f t="shared" si="201"/>
        <v>1</v>
      </c>
      <c r="AW158" s="23">
        <f t="shared" si="201"/>
        <v>1</v>
      </c>
      <c r="AX158" s="23">
        <f t="shared" si="201"/>
        <v>1</v>
      </c>
      <c r="AY158" s="23">
        <f t="shared" si="201"/>
        <v>1</v>
      </c>
      <c r="AZ158" s="23">
        <f t="shared" si="201"/>
        <v>1</v>
      </c>
      <c r="BA158" s="23">
        <f t="shared" si="201"/>
        <v>0</v>
      </c>
      <c r="BB158" s="23">
        <f t="shared" si="201"/>
        <v>1</v>
      </c>
      <c r="BC158" s="23">
        <f t="shared" si="201"/>
        <v>1</v>
      </c>
      <c r="BD158" s="23">
        <f t="shared" si="201"/>
        <v>1</v>
      </c>
      <c r="BE158" s="23">
        <f t="shared" si="201"/>
        <v>1</v>
      </c>
      <c r="BF158" s="23">
        <f t="shared" si="201"/>
        <v>1</v>
      </c>
      <c r="BG158" s="23">
        <f t="shared" si="201"/>
        <v>1</v>
      </c>
      <c r="BH158" s="23">
        <f t="shared" si="201"/>
        <v>1</v>
      </c>
      <c r="BI158" s="23">
        <f t="shared" si="201"/>
        <v>1</v>
      </c>
      <c r="BJ158" s="23">
        <f t="shared" si="201"/>
        <v>1</v>
      </c>
      <c r="BK158" s="23">
        <f t="shared" si="201"/>
        <v>1</v>
      </c>
      <c r="BL158" s="23">
        <f t="shared" si="201"/>
        <v>0</v>
      </c>
      <c r="BM158" s="23">
        <f t="shared" si="201"/>
        <v>1</v>
      </c>
      <c r="BN158" s="23">
        <f t="shared" si="201"/>
        <v>1</v>
      </c>
      <c r="BO158" s="23">
        <f t="shared" si="201"/>
        <v>1</v>
      </c>
      <c r="BP158" s="23">
        <f t="shared" si="201"/>
        <v>1</v>
      </c>
      <c r="BQ158" s="23">
        <f t="shared" ref="BQ158:EB158" si="202">IF(BQ161&lt;&gt;"",BQ161,IF(OR(BQ155=1,BQ157="x",BQ157="a",BQ155=2),1,0))</f>
        <v>1</v>
      </c>
      <c r="BR158" s="23">
        <f t="shared" si="202"/>
        <v>1</v>
      </c>
      <c r="BS158" s="23">
        <f t="shared" si="202"/>
        <v>1</v>
      </c>
      <c r="BT158" s="23">
        <f t="shared" si="202"/>
        <v>1</v>
      </c>
      <c r="BU158" s="23">
        <f t="shared" si="202"/>
        <v>1</v>
      </c>
      <c r="BV158" s="23">
        <f t="shared" si="202"/>
        <v>1</v>
      </c>
      <c r="BW158" s="23">
        <f t="shared" si="202"/>
        <v>1</v>
      </c>
      <c r="BX158" s="23">
        <f t="shared" si="202"/>
        <v>1</v>
      </c>
      <c r="BY158" s="23">
        <f t="shared" si="202"/>
        <v>1</v>
      </c>
      <c r="BZ158" s="23">
        <f t="shared" si="202"/>
        <v>1</v>
      </c>
      <c r="CA158" s="23">
        <f t="shared" si="202"/>
        <v>0</v>
      </c>
      <c r="CB158" s="23" t="str">
        <f t="shared" si="202"/>
        <v>ski</v>
      </c>
      <c r="CC158" s="23">
        <f t="shared" si="202"/>
        <v>0</v>
      </c>
      <c r="CD158" s="23">
        <f t="shared" si="202"/>
        <v>1</v>
      </c>
      <c r="CE158" s="23">
        <f t="shared" si="202"/>
        <v>1</v>
      </c>
      <c r="CF158" s="23">
        <f t="shared" si="202"/>
        <v>1</v>
      </c>
      <c r="CG158" s="23">
        <f t="shared" si="202"/>
        <v>1</v>
      </c>
      <c r="CH158" s="23">
        <f t="shared" si="202"/>
        <v>1</v>
      </c>
      <c r="CI158" s="23">
        <f t="shared" si="202"/>
        <v>1</v>
      </c>
      <c r="CJ158" s="23">
        <f t="shared" si="202"/>
        <v>1</v>
      </c>
      <c r="CK158" s="23">
        <f t="shared" si="202"/>
        <v>1</v>
      </c>
      <c r="CL158" s="23">
        <f t="shared" si="202"/>
        <v>1</v>
      </c>
      <c r="CM158" s="23">
        <f t="shared" si="202"/>
        <v>1</v>
      </c>
      <c r="CN158" s="23">
        <f t="shared" si="202"/>
        <v>1</v>
      </c>
      <c r="CO158" s="23">
        <f t="shared" si="202"/>
        <v>1</v>
      </c>
      <c r="CP158" s="23" t="str">
        <f t="shared" si="202"/>
        <v>c</v>
      </c>
      <c r="CQ158" s="23">
        <f t="shared" si="202"/>
        <v>0</v>
      </c>
      <c r="CR158" s="23">
        <f t="shared" si="202"/>
        <v>1</v>
      </c>
      <c r="CS158" s="23">
        <f t="shared" si="202"/>
        <v>1</v>
      </c>
      <c r="CT158" s="23">
        <f t="shared" si="202"/>
        <v>1</v>
      </c>
      <c r="CU158" s="23">
        <f t="shared" si="202"/>
        <v>1</v>
      </c>
      <c r="CV158" s="23">
        <f t="shared" si="202"/>
        <v>1</v>
      </c>
      <c r="CW158" s="23">
        <f t="shared" si="202"/>
        <v>1</v>
      </c>
      <c r="CX158" s="23">
        <f t="shared" si="202"/>
        <v>1</v>
      </c>
      <c r="CY158" s="23">
        <f t="shared" si="202"/>
        <v>1</v>
      </c>
      <c r="CZ158" s="23">
        <f t="shared" si="202"/>
        <v>1</v>
      </c>
      <c r="DA158" s="23">
        <f t="shared" si="202"/>
        <v>1</v>
      </c>
      <c r="DB158" s="23">
        <f t="shared" si="202"/>
        <v>1</v>
      </c>
      <c r="DC158" s="23">
        <f t="shared" si="202"/>
        <v>1</v>
      </c>
      <c r="DD158" s="23">
        <f t="shared" si="202"/>
        <v>1</v>
      </c>
      <c r="DE158" s="23">
        <f t="shared" si="202"/>
        <v>1</v>
      </c>
      <c r="DF158" s="23">
        <f t="shared" si="202"/>
        <v>1</v>
      </c>
      <c r="DG158" s="23">
        <f t="shared" si="202"/>
        <v>0</v>
      </c>
      <c r="DH158" s="23">
        <f t="shared" si="202"/>
        <v>1</v>
      </c>
      <c r="DI158" s="23">
        <f t="shared" si="202"/>
        <v>1</v>
      </c>
      <c r="DJ158" s="23">
        <f t="shared" si="202"/>
        <v>1</v>
      </c>
      <c r="DK158" s="23">
        <f t="shared" si="202"/>
        <v>1</v>
      </c>
      <c r="DL158" s="23">
        <f t="shared" si="202"/>
        <v>1</v>
      </c>
      <c r="DM158" s="23">
        <f t="shared" si="202"/>
        <v>1</v>
      </c>
      <c r="DN158" s="23">
        <f t="shared" si="202"/>
        <v>1</v>
      </c>
      <c r="DO158" s="23">
        <f t="shared" si="202"/>
        <v>1</v>
      </c>
      <c r="DP158" s="23">
        <f t="shared" si="202"/>
        <v>1</v>
      </c>
      <c r="DQ158" s="23">
        <f t="shared" si="202"/>
        <v>1</v>
      </c>
      <c r="DR158" s="23">
        <f t="shared" si="202"/>
        <v>1</v>
      </c>
      <c r="DS158" s="23">
        <f t="shared" si="202"/>
        <v>0</v>
      </c>
      <c r="DT158" s="23">
        <f t="shared" si="202"/>
        <v>0</v>
      </c>
      <c r="DU158" s="23">
        <f t="shared" si="202"/>
        <v>0</v>
      </c>
      <c r="DV158" s="23">
        <f t="shared" si="202"/>
        <v>0</v>
      </c>
      <c r="DW158" s="23">
        <f t="shared" si="202"/>
        <v>0</v>
      </c>
      <c r="DX158" s="23">
        <f t="shared" si="202"/>
        <v>0</v>
      </c>
      <c r="DY158" s="23">
        <f t="shared" si="202"/>
        <v>0</v>
      </c>
      <c r="DZ158" s="23">
        <f t="shared" si="202"/>
        <v>1</v>
      </c>
      <c r="EA158" s="23">
        <f t="shared" si="202"/>
        <v>1</v>
      </c>
      <c r="EB158" s="23">
        <f t="shared" si="202"/>
        <v>1</v>
      </c>
      <c r="EC158" s="23">
        <f t="shared" ref="EC158:FW158" si="203">IF(EC161&lt;&gt;"",EC161,IF(OR(EC155=1,EC157="x",EC157="a",EC155=2),1,0))</f>
        <v>0</v>
      </c>
      <c r="ED158" s="23">
        <f t="shared" si="203"/>
        <v>1</v>
      </c>
      <c r="EE158" s="23">
        <f t="shared" si="203"/>
        <v>1</v>
      </c>
      <c r="EF158" s="23">
        <f t="shared" si="203"/>
        <v>1</v>
      </c>
      <c r="EG158" s="23">
        <f t="shared" si="203"/>
        <v>1</v>
      </c>
      <c r="EH158" s="23">
        <f t="shared" si="203"/>
        <v>1</v>
      </c>
      <c r="EI158" s="23">
        <f t="shared" si="203"/>
        <v>1</v>
      </c>
      <c r="EJ158" s="23">
        <f t="shared" si="203"/>
        <v>1</v>
      </c>
      <c r="EK158" s="23">
        <f t="shared" si="203"/>
        <v>1</v>
      </c>
      <c r="EL158" s="23">
        <f t="shared" si="203"/>
        <v>1</v>
      </c>
      <c r="EM158" s="23">
        <f t="shared" si="203"/>
        <v>1</v>
      </c>
      <c r="EN158" s="23">
        <f t="shared" si="203"/>
        <v>1</v>
      </c>
      <c r="EO158" s="23">
        <f t="shared" si="203"/>
        <v>1</v>
      </c>
      <c r="EP158" s="23">
        <f t="shared" si="203"/>
        <v>1</v>
      </c>
      <c r="EQ158" s="23">
        <f t="shared" si="203"/>
        <v>1</v>
      </c>
      <c r="ER158" s="23">
        <f t="shared" si="203"/>
        <v>1</v>
      </c>
      <c r="ES158" s="23">
        <f t="shared" si="203"/>
        <v>1</v>
      </c>
      <c r="ET158" s="23">
        <f t="shared" si="203"/>
        <v>1</v>
      </c>
      <c r="EU158" s="23">
        <f t="shared" si="203"/>
        <v>1</v>
      </c>
      <c r="EV158" s="23">
        <f t="shared" si="203"/>
        <v>1</v>
      </c>
      <c r="EW158" s="23">
        <f t="shared" si="203"/>
        <v>1</v>
      </c>
      <c r="EX158" s="23">
        <f t="shared" si="203"/>
        <v>1</v>
      </c>
      <c r="EY158" s="23">
        <f t="shared" si="203"/>
        <v>1</v>
      </c>
      <c r="EZ158" s="23">
        <f t="shared" si="203"/>
        <v>1</v>
      </c>
      <c r="FA158" s="23">
        <f t="shared" si="203"/>
        <v>1</v>
      </c>
      <c r="FB158" s="23">
        <f>IF(FB161&lt;&gt;"",FB161,IF(OR(FB155=1,FB157="x",FB155=2),1,0))</f>
        <v>0</v>
      </c>
      <c r="FC158" s="23">
        <f t="shared" si="203"/>
        <v>1</v>
      </c>
      <c r="FD158" s="23">
        <f t="shared" si="203"/>
        <v>1</v>
      </c>
      <c r="FE158" s="23">
        <f t="shared" si="203"/>
        <v>1</v>
      </c>
      <c r="FF158" s="23">
        <f t="shared" si="203"/>
        <v>1</v>
      </c>
      <c r="FG158" s="23" t="s">
        <v>9</v>
      </c>
      <c r="FH158" s="23">
        <f t="shared" si="203"/>
        <v>1</v>
      </c>
      <c r="FI158" s="23"/>
      <c r="FJ158" s="23">
        <f t="shared" si="203"/>
        <v>1</v>
      </c>
      <c r="FK158" s="23">
        <f t="shared" si="203"/>
        <v>1</v>
      </c>
      <c r="FL158" s="23">
        <f t="shared" si="203"/>
        <v>1</v>
      </c>
      <c r="FM158" s="23">
        <f t="shared" si="203"/>
        <v>1</v>
      </c>
      <c r="FN158" s="23">
        <f t="shared" si="203"/>
        <v>1</v>
      </c>
      <c r="FO158" s="23">
        <f t="shared" si="203"/>
        <v>1</v>
      </c>
      <c r="FP158" s="23">
        <f t="shared" si="203"/>
        <v>1</v>
      </c>
      <c r="FQ158" s="23">
        <f t="shared" si="203"/>
        <v>1</v>
      </c>
      <c r="FR158" s="23">
        <f t="shared" si="203"/>
        <v>1</v>
      </c>
      <c r="FS158" s="23">
        <f t="shared" si="203"/>
        <v>1</v>
      </c>
      <c r="FT158" s="23">
        <f t="shared" si="203"/>
        <v>0</v>
      </c>
      <c r="FU158" s="23">
        <f t="shared" si="203"/>
        <v>1</v>
      </c>
      <c r="FV158" s="23">
        <f t="shared" si="203"/>
        <v>1</v>
      </c>
      <c r="FW158" s="23">
        <f t="shared" si="203"/>
        <v>1</v>
      </c>
    </row>
    <row r="159" spans="1:179" ht="12" hidden="1" customHeight="1" x14ac:dyDescent="0.25">
      <c r="A159" s="12" t="s">
        <v>47</v>
      </c>
      <c r="B159" s="22" t="s">
        <v>11</v>
      </c>
      <c r="C159" s="23"/>
      <c r="D159" s="23"/>
      <c r="E159" s="23">
        <f t="shared" ref="E159:BP159" si="204">IF(E162&lt;&gt;"",E162,IF(OR(F155=1,F155=2,F157="x",F157="a",E155=1,E155=2,E157="x",E157="a"),1,0))</f>
        <v>1</v>
      </c>
      <c r="F159" s="23">
        <f t="shared" si="204"/>
        <v>1</v>
      </c>
      <c r="G159" s="23">
        <f t="shared" si="204"/>
        <v>1</v>
      </c>
      <c r="H159" s="23">
        <f t="shared" si="204"/>
        <v>1</v>
      </c>
      <c r="I159" s="23">
        <f t="shared" si="204"/>
        <v>1</v>
      </c>
      <c r="J159" s="23">
        <f t="shared" si="204"/>
        <v>1</v>
      </c>
      <c r="K159" s="23">
        <f t="shared" si="204"/>
        <v>1</v>
      </c>
      <c r="L159" s="23" t="str">
        <f t="shared" si="204"/>
        <v>S</v>
      </c>
      <c r="M159" s="23">
        <f t="shared" si="204"/>
        <v>1</v>
      </c>
      <c r="N159" s="23">
        <f t="shared" si="204"/>
        <v>1</v>
      </c>
      <c r="O159" s="23">
        <f t="shared" si="204"/>
        <v>1</v>
      </c>
      <c r="P159" s="23">
        <f t="shared" si="204"/>
        <v>1</v>
      </c>
      <c r="Q159" s="23">
        <f t="shared" si="204"/>
        <v>1</v>
      </c>
      <c r="R159" s="23">
        <f t="shared" si="204"/>
        <v>1</v>
      </c>
      <c r="S159" s="23">
        <f t="shared" si="204"/>
        <v>1</v>
      </c>
      <c r="T159" s="23">
        <f t="shared" si="204"/>
        <v>1</v>
      </c>
      <c r="U159" s="23">
        <f t="shared" si="204"/>
        <v>1</v>
      </c>
      <c r="V159" s="23">
        <f t="shared" si="204"/>
        <v>1</v>
      </c>
      <c r="W159" s="23">
        <f t="shared" si="204"/>
        <v>1</v>
      </c>
      <c r="X159" s="23">
        <f t="shared" si="204"/>
        <v>1</v>
      </c>
      <c r="Y159" s="23">
        <f t="shared" si="204"/>
        <v>1</v>
      </c>
      <c r="Z159" s="23">
        <f t="shared" si="204"/>
        <v>1</v>
      </c>
      <c r="AA159" s="23">
        <f t="shared" si="204"/>
        <v>1</v>
      </c>
      <c r="AB159" s="23">
        <f t="shared" si="204"/>
        <v>1</v>
      </c>
      <c r="AC159" s="23">
        <f t="shared" si="204"/>
        <v>1</v>
      </c>
      <c r="AD159" s="23">
        <f t="shared" si="204"/>
        <v>1</v>
      </c>
      <c r="AE159" s="23">
        <f t="shared" si="204"/>
        <v>1</v>
      </c>
      <c r="AF159" s="23">
        <f t="shared" si="204"/>
        <v>1</v>
      </c>
      <c r="AG159" s="23">
        <f t="shared" si="204"/>
        <v>1</v>
      </c>
      <c r="AH159" s="23">
        <f t="shared" si="204"/>
        <v>1</v>
      </c>
      <c r="AI159" s="23">
        <f t="shared" si="204"/>
        <v>1</v>
      </c>
      <c r="AJ159" s="23">
        <f t="shared" si="204"/>
        <v>1</v>
      </c>
      <c r="AK159" s="23">
        <f t="shared" si="204"/>
        <v>1</v>
      </c>
      <c r="AL159" s="23">
        <f t="shared" si="204"/>
        <v>1</v>
      </c>
      <c r="AM159" s="23">
        <f t="shared" si="204"/>
        <v>1</v>
      </c>
      <c r="AN159" s="23">
        <f t="shared" si="204"/>
        <v>1</v>
      </c>
      <c r="AO159" s="23">
        <f t="shared" si="204"/>
        <v>1</v>
      </c>
      <c r="AP159" s="23">
        <f t="shared" si="204"/>
        <v>1</v>
      </c>
      <c r="AQ159" s="23">
        <f t="shared" si="204"/>
        <v>1</v>
      </c>
      <c r="AR159" s="23">
        <f t="shared" si="204"/>
        <v>1</v>
      </c>
      <c r="AS159" s="23">
        <f t="shared" si="204"/>
        <v>1</v>
      </c>
      <c r="AT159" s="23">
        <f t="shared" si="204"/>
        <v>1</v>
      </c>
      <c r="AU159" s="23">
        <f t="shared" si="204"/>
        <v>1</v>
      </c>
      <c r="AV159" s="23">
        <f t="shared" si="204"/>
        <v>1</v>
      </c>
      <c r="AW159" s="23">
        <f t="shared" si="204"/>
        <v>1</v>
      </c>
      <c r="AX159" s="23">
        <f t="shared" si="204"/>
        <v>1</v>
      </c>
      <c r="AY159" s="23">
        <f t="shared" si="204"/>
        <v>1</v>
      </c>
      <c r="AZ159" s="23" t="str">
        <f t="shared" si="204"/>
        <v>S</v>
      </c>
      <c r="BA159" s="23">
        <f t="shared" si="204"/>
        <v>1</v>
      </c>
      <c r="BB159" s="23">
        <f t="shared" si="204"/>
        <v>1</v>
      </c>
      <c r="BC159" s="23">
        <f t="shared" si="204"/>
        <v>1</v>
      </c>
      <c r="BD159" s="23">
        <f t="shared" si="204"/>
        <v>1</v>
      </c>
      <c r="BE159" s="23">
        <f t="shared" si="204"/>
        <v>1</v>
      </c>
      <c r="BF159" s="23">
        <f t="shared" si="204"/>
        <v>1</v>
      </c>
      <c r="BG159" s="23">
        <f t="shared" si="204"/>
        <v>1</v>
      </c>
      <c r="BH159" s="23">
        <f t="shared" si="204"/>
        <v>1</v>
      </c>
      <c r="BI159" s="23">
        <f t="shared" si="204"/>
        <v>1</v>
      </c>
      <c r="BJ159" s="23">
        <f t="shared" si="204"/>
        <v>1</v>
      </c>
      <c r="BK159" s="23">
        <f t="shared" si="204"/>
        <v>1</v>
      </c>
      <c r="BL159" s="23">
        <f t="shared" si="204"/>
        <v>1</v>
      </c>
      <c r="BM159" s="23">
        <f t="shared" si="204"/>
        <v>1</v>
      </c>
      <c r="BN159" s="23">
        <f t="shared" si="204"/>
        <v>1</v>
      </c>
      <c r="BO159" s="23">
        <f t="shared" si="204"/>
        <v>1</v>
      </c>
      <c r="BP159" s="23">
        <f t="shared" si="204"/>
        <v>1</v>
      </c>
      <c r="BQ159" s="23">
        <f t="shared" ref="BQ159:EB159" si="205">IF(BQ162&lt;&gt;"",BQ162,IF(OR(BR155=1,BR155=2,BR157="x",BR157="a",BQ155=1,BQ155=2,BQ157="x",BQ157="a"),1,0))</f>
        <v>1</v>
      </c>
      <c r="BR159" s="23">
        <f t="shared" si="205"/>
        <v>1</v>
      </c>
      <c r="BS159" s="23">
        <f t="shared" si="205"/>
        <v>1</v>
      </c>
      <c r="BT159" s="23">
        <f t="shared" si="205"/>
        <v>1</v>
      </c>
      <c r="BU159" s="23">
        <f t="shared" si="205"/>
        <v>1</v>
      </c>
      <c r="BV159" s="23">
        <f t="shared" si="205"/>
        <v>1</v>
      </c>
      <c r="BW159" s="23">
        <f t="shared" si="205"/>
        <v>1</v>
      </c>
      <c r="BX159" s="23">
        <f t="shared" si="205"/>
        <v>1</v>
      </c>
      <c r="BY159" s="23">
        <f t="shared" si="205"/>
        <v>1</v>
      </c>
      <c r="BZ159" s="23">
        <f t="shared" si="205"/>
        <v>1</v>
      </c>
      <c r="CA159" s="23">
        <f t="shared" si="205"/>
        <v>1</v>
      </c>
      <c r="CB159" s="23">
        <f t="shared" si="205"/>
        <v>1</v>
      </c>
      <c r="CC159" s="23">
        <f t="shared" si="205"/>
        <v>1</v>
      </c>
      <c r="CD159" s="23">
        <f t="shared" si="205"/>
        <v>1</v>
      </c>
      <c r="CE159" s="23">
        <f t="shared" si="205"/>
        <v>1</v>
      </c>
      <c r="CF159" s="23">
        <f t="shared" si="205"/>
        <v>1</v>
      </c>
      <c r="CG159" s="23">
        <f t="shared" si="205"/>
        <v>1</v>
      </c>
      <c r="CH159" s="23">
        <f t="shared" si="205"/>
        <v>1</v>
      </c>
      <c r="CI159" s="23" t="str">
        <f t="shared" si="205"/>
        <v>C</v>
      </c>
      <c r="CJ159" s="23">
        <f t="shared" si="205"/>
        <v>1</v>
      </c>
      <c r="CK159" s="23">
        <f t="shared" si="205"/>
        <v>1</v>
      </c>
      <c r="CL159" s="23">
        <f t="shared" si="205"/>
        <v>1</v>
      </c>
      <c r="CM159" s="23">
        <f t="shared" si="205"/>
        <v>1</v>
      </c>
      <c r="CN159" s="23">
        <f t="shared" si="205"/>
        <v>1</v>
      </c>
      <c r="CO159" s="23" t="str">
        <f t="shared" si="205"/>
        <v>c</v>
      </c>
      <c r="CP159" s="23">
        <f t="shared" si="205"/>
        <v>1</v>
      </c>
      <c r="CQ159" s="23">
        <f t="shared" si="205"/>
        <v>1</v>
      </c>
      <c r="CR159" s="23">
        <f t="shared" si="205"/>
        <v>1</v>
      </c>
      <c r="CS159" s="23">
        <f t="shared" si="205"/>
        <v>1</v>
      </c>
      <c r="CT159" s="23">
        <f t="shared" si="205"/>
        <v>1</v>
      </c>
      <c r="CU159" s="23">
        <f t="shared" si="205"/>
        <v>1</v>
      </c>
      <c r="CV159" s="23">
        <f t="shared" si="205"/>
        <v>1</v>
      </c>
      <c r="CW159" s="23">
        <f t="shared" si="205"/>
        <v>1</v>
      </c>
      <c r="CX159" s="23">
        <f t="shared" si="205"/>
        <v>1</v>
      </c>
      <c r="CY159" s="23">
        <f t="shared" si="205"/>
        <v>1</v>
      </c>
      <c r="CZ159" s="23">
        <f t="shared" si="205"/>
        <v>1</v>
      </c>
      <c r="DA159" s="23">
        <f t="shared" si="205"/>
        <v>1</v>
      </c>
      <c r="DB159" s="23">
        <f t="shared" si="205"/>
        <v>1</v>
      </c>
      <c r="DC159" s="23">
        <f t="shared" si="205"/>
        <v>1</v>
      </c>
      <c r="DD159" s="23">
        <f t="shared" si="205"/>
        <v>1</v>
      </c>
      <c r="DE159" s="23">
        <f t="shared" si="205"/>
        <v>1</v>
      </c>
      <c r="DF159" s="23">
        <f t="shared" si="205"/>
        <v>1</v>
      </c>
      <c r="DG159" s="23">
        <f t="shared" si="205"/>
        <v>1</v>
      </c>
      <c r="DH159" s="23">
        <f t="shared" si="205"/>
        <v>1</v>
      </c>
      <c r="DI159" s="23">
        <f t="shared" si="205"/>
        <v>1</v>
      </c>
      <c r="DJ159" s="23">
        <f t="shared" si="205"/>
        <v>1</v>
      </c>
      <c r="DK159" s="23">
        <f t="shared" si="205"/>
        <v>1</v>
      </c>
      <c r="DL159" s="23">
        <f t="shared" si="205"/>
        <v>1</v>
      </c>
      <c r="DM159" s="23">
        <f t="shared" si="205"/>
        <v>1</v>
      </c>
      <c r="DN159" s="23">
        <f t="shared" si="205"/>
        <v>1</v>
      </c>
      <c r="DO159" s="23">
        <f t="shared" si="205"/>
        <v>1</v>
      </c>
      <c r="DP159" s="23">
        <f t="shared" si="205"/>
        <v>1</v>
      </c>
      <c r="DQ159" s="23">
        <f t="shared" si="205"/>
        <v>1</v>
      </c>
      <c r="DR159" s="23">
        <f t="shared" si="205"/>
        <v>1</v>
      </c>
      <c r="DS159" s="23">
        <f t="shared" si="205"/>
        <v>0</v>
      </c>
      <c r="DT159" s="23">
        <f t="shared" si="205"/>
        <v>0</v>
      </c>
      <c r="DU159" s="23">
        <f t="shared" si="205"/>
        <v>0</v>
      </c>
      <c r="DV159" s="23">
        <f t="shared" si="205"/>
        <v>0</v>
      </c>
      <c r="DW159" s="23">
        <f t="shared" si="205"/>
        <v>0</v>
      </c>
      <c r="DX159" s="23">
        <f t="shared" si="205"/>
        <v>0</v>
      </c>
      <c r="DY159" s="23">
        <f t="shared" si="205"/>
        <v>1</v>
      </c>
      <c r="DZ159" s="23">
        <f t="shared" si="205"/>
        <v>1</v>
      </c>
      <c r="EA159" s="23">
        <f t="shared" si="205"/>
        <v>1</v>
      </c>
      <c r="EB159" s="23">
        <f t="shared" si="205"/>
        <v>1</v>
      </c>
      <c r="EC159" s="23">
        <f t="shared" ref="EC159:EG159" si="206">IF(EC162&lt;&gt;"",EC162,IF(OR(ED155=1,ED155=2,ED157="x",ED157="a",EC155=1,EC155=2,EC157="x",EC157="a"),1,0))</f>
        <v>1</v>
      </c>
      <c r="ED159" s="23">
        <f t="shared" si="206"/>
        <v>1</v>
      </c>
      <c r="EE159" s="23">
        <f t="shared" si="206"/>
        <v>1</v>
      </c>
      <c r="EF159" s="23">
        <f t="shared" si="206"/>
        <v>1</v>
      </c>
      <c r="EG159" s="23">
        <f t="shared" si="206"/>
        <v>1</v>
      </c>
      <c r="EH159" s="23">
        <f t="shared" ref="EH159:FW159" si="207">IF(EH162&lt;&gt;"",EH162,IF(OR(EH155=1,EH157="x",EH155=2),1,0))</f>
        <v>1</v>
      </c>
      <c r="EI159" s="23">
        <f t="shared" si="207"/>
        <v>1</v>
      </c>
      <c r="EJ159" s="23">
        <f t="shared" si="207"/>
        <v>1</v>
      </c>
      <c r="EK159" s="23">
        <f t="shared" si="207"/>
        <v>1</v>
      </c>
      <c r="EL159" s="23">
        <f t="shared" si="207"/>
        <v>1</v>
      </c>
      <c r="EM159" s="23">
        <f t="shared" si="207"/>
        <v>1</v>
      </c>
      <c r="EN159" s="23">
        <f t="shared" si="207"/>
        <v>1</v>
      </c>
      <c r="EO159" s="23">
        <f t="shared" si="207"/>
        <v>1</v>
      </c>
      <c r="EP159" s="23">
        <f t="shared" si="207"/>
        <v>1</v>
      </c>
      <c r="EQ159" s="23">
        <f t="shared" si="207"/>
        <v>1</v>
      </c>
      <c r="ER159" s="23">
        <f t="shared" si="207"/>
        <v>1</v>
      </c>
      <c r="ES159" s="23">
        <f t="shared" si="207"/>
        <v>1</v>
      </c>
      <c r="ET159" s="23">
        <f t="shared" si="207"/>
        <v>1</v>
      </c>
      <c r="EU159" s="23">
        <f t="shared" si="207"/>
        <v>1</v>
      </c>
      <c r="EV159" s="23">
        <f t="shared" si="207"/>
        <v>1</v>
      </c>
      <c r="EW159" s="23">
        <f t="shared" si="207"/>
        <v>1</v>
      </c>
      <c r="EX159" s="23">
        <f t="shared" si="207"/>
        <v>1</v>
      </c>
      <c r="EY159" s="23">
        <f t="shared" si="207"/>
        <v>1</v>
      </c>
      <c r="EZ159" s="23">
        <f t="shared" si="207"/>
        <v>1</v>
      </c>
      <c r="FA159" s="23">
        <f t="shared" si="207"/>
        <v>1</v>
      </c>
      <c r="FB159" s="23">
        <f t="shared" si="207"/>
        <v>0</v>
      </c>
      <c r="FC159" s="23">
        <f t="shared" si="207"/>
        <v>1</v>
      </c>
      <c r="FD159" s="23">
        <f t="shared" si="207"/>
        <v>1</v>
      </c>
      <c r="FE159" s="23">
        <f t="shared" si="207"/>
        <v>1</v>
      </c>
      <c r="FF159" s="23">
        <f t="shared" si="207"/>
        <v>1</v>
      </c>
      <c r="FG159" s="23">
        <f t="shared" si="207"/>
        <v>1</v>
      </c>
      <c r="FH159" s="23" t="str">
        <f t="shared" si="207"/>
        <v>HF</v>
      </c>
      <c r="FI159" s="23">
        <f>IF(FI162&lt;&gt;"",FI162,IF(OR(FI155=1,FI157="x",FI155=2),1,0))</f>
        <v>1</v>
      </c>
      <c r="FJ159" s="23">
        <f t="shared" si="207"/>
        <v>1</v>
      </c>
      <c r="FK159" s="23">
        <f t="shared" si="207"/>
        <v>1</v>
      </c>
      <c r="FL159" s="23">
        <f t="shared" si="207"/>
        <v>1</v>
      </c>
      <c r="FM159" s="23">
        <f t="shared" si="207"/>
        <v>1</v>
      </c>
      <c r="FN159" s="23">
        <f t="shared" si="207"/>
        <v>1</v>
      </c>
      <c r="FO159" s="23">
        <f t="shared" si="207"/>
        <v>1</v>
      </c>
      <c r="FP159" s="23">
        <f t="shared" si="207"/>
        <v>1</v>
      </c>
      <c r="FQ159" s="23">
        <f t="shared" si="207"/>
        <v>1</v>
      </c>
      <c r="FR159" s="23">
        <f t="shared" si="207"/>
        <v>1</v>
      </c>
      <c r="FS159" s="23">
        <f t="shared" si="207"/>
        <v>1</v>
      </c>
      <c r="FT159" s="23">
        <f t="shared" si="207"/>
        <v>0</v>
      </c>
      <c r="FU159" s="23">
        <f t="shared" si="207"/>
        <v>1</v>
      </c>
      <c r="FV159" s="23">
        <f t="shared" si="207"/>
        <v>1</v>
      </c>
      <c r="FW159" s="23">
        <f t="shared" si="207"/>
        <v>1</v>
      </c>
    </row>
    <row r="160" spans="1:179" ht="12" hidden="1" customHeight="1" x14ac:dyDescent="0.25">
      <c r="A160" s="12" t="s">
        <v>47</v>
      </c>
      <c r="B160" s="22" t="s">
        <v>12</v>
      </c>
      <c r="C160" s="23"/>
      <c r="D160" s="23"/>
      <c r="E160" s="23">
        <f t="shared" ref="E160:BP160" si="208">IF(OR(F155=1,F155=2,F157="x",F157="a",E155=1,E155=2,E157="x",E157="a"),1,0)</f>
        <v>1</v>
      </c>
      <c r="F160" s="23">
        <f t="shared" si="208"/>
        <v>1</v>
      </c>
      <c r="G160" s="23">
        <f t="shared" si="208"/>
        <v>1</v>
      </c>
      <c r="H160" s="23">
        <f t="shared" si="208"/>
        <v>1</v>
      </c>
      <c r="I160" s="23">
        <f t="shared" si="208"/>
        <v>1</v>
      </c>
      <c r="J160" s="23">
        <f t="shared" si="208"/>
        <v>1</v>
      </c>
      <c r="K160" s="23">
        <f t="shared" si="208"/>
        <v>1</v>
      </c>
      <c r="L160" s="23">
        <f t="shared" si="208"/>
        <v>1</v>
      </c>
      <c r="M160" s="23">
        <f t="shared" si="208"/>
        <v>1</v>
      </c>
      <c r="N160" s="23">
        <f t="shared" si="208"/>
        <v>1</v>
      </c>
      <c r="O160" s="23">
        <f t="shared" si="208"/>
        <v>1</v>
      </c>
      <c r="P160" s="23">
        <f t="shared" si="208"/>
        <v>1</v>
      </c>
      <c r="Q160" s="23">
        <f t="shared" si="208"/>
        <v>1</v>
      </c>
      <c r="R160" s="23">
        <f t="shared" si="208"/>
        <v>1</v>
      </c>
      <c r="S160" s="23">
        <f t="shared" si="208"/>
        <v>1</v>
      </c>
      <c r="T160" s="23">
        <f t="shared" si="208"/>
        <v>1</v>
      </c>
      <c r="U160" s="23">
        <f t="shared" si="208"/>
        <v>1</v>
      </c>
      <c r="V160" s="23">
        <f t="shared" si="208"/>
        <v>1</v>
      </c>
      <c r="W160" s="23">
        <f t="shared" si="208"/>
        <v>1</v>
      </c>
      <c r="X160" s="23">
        <f t="shared" si="208"/>
        <v>1</v>
      </c>
      <c r="Y160" s="23">
        <f t="shared" si="208"/>
        <v>1</v>
      </c>
      <c r="Z160" s="23">
        <f t="shared" si="208"/>
        <v>1</v>
      </c>
      <c r="AA160" s="23">
        <f t="shared" si="208"/>
        <v>1</v>
      </c>
      <c r="AB160" s="23">
        <f t="shared" si="208"/>
        <v>1</v>
      </c>
      <c r="AC160" s="23">
        <f t="shared" si="208"/>
        <v>1</v>
      </c>
      <c r="AD160" s="23">
        <f t="shared" si="208"/>
        <v>1</v>
      </c>
      <c r="AE160" s="23">
        <f t="shared" si="208"/>
        <v>1</v>
      </c>
      <c r="AF160" s="23">
        <f t="shared" si="208"/>
        <v>1</v>
      </c>
      <c r="AG160" s="23">
        <f t="shared" si="208"/>
        <v>1</v>
      </c>
      <c r="AH160" s="23">
        <f t="shared" si="208"/>
        <v>1</v>
      </c>
      <c r="AI160" s="23">
        <f t="shared" si="208"/>
        <v>1</v>
      </c>
      <c r="AJ160" s="23">
        <f t="shared" si="208"/>
        <v>1</v>
      </c>
      <c r="AK160" s="23">
        <f t="shared" si="208"/>
        <v>1</v>
      </c>
      <c r="AL160" s="23">
        <f t="shared" si="208"/>
        <v>1</v>
      </c>
      <c r="AM160" s="23">
        <f t="shared" si="208"/>
        <v>1</v>
      </c>
      <c r="AN160" s="23">
        <f t="shared" si="208"/>
        <v>1</v>
      </c>
      <c r="AO160" s="23">
        <f t="shared" si="208"/>
        <v>1</v>
      </c>
      <c r="AP160" s="23">
        <f t="shared" si="208"/>
        <v>1</v>
      </c>
      <c r="AQ160" s="23">
        <f t="shared" si="208"/>
        <v>1</v>
      </c>
      <c r="AR160" s="23">
        <f t="shared" si="208"/>
        <v>1</v>
      </c>
      <c r="AS160" s="23">
        <f t="shared" si="208"/>
        <v>1</v>
      </c>
      <c r="AT160" s="23">
        <f t="shared" si="208"/>
        <v>1</v>
      </c>
      <c r="AU160" s="23">
        <f t="shared" si="208"/>
        <v>1</v>
      </c>
      <c r="AV160" s="23">
        <f t="shared" si="208"/>
        <v>1</v>
      </c>
      <c r="AW160" s="23">
        <f t="shared" si="208"/>
        <v>1</v>
      </c>
      <c r="AX160" s="23">
        <f t="shared" si="208"/>
        <v>1</v>
      </c>
      <c r="AY160" s="23">
        <f t="shared" si="208"/>
        <v>1</v>
      </c>
      <c r="AZ160" s="23">
        <f t="shared" si="208"/>
        <v>1</v>
      </c>
      <c r="BA160" s="23">
        <f t="shared" si="208"/>
        <v>1</v>
      </c>
      <c r="BB160" s="23">
        <f t="shared" si="208"/>
        <v>1</v>
      </c>
      <c r="BC160" s="23">
        <f t="shared" si="208"/>
        <v>1</v>
      </c>
      <c r="BD160" s="23">
        <f t="shared" si="208"/>
        <v>1</v>
      </c>
      <c r="BE160" s="23">
        <f t="shared" si="208"/>
        <v>1</v>
      </c>
      <c r="BF160" s="23">
        <f t="shared" si="208"/>
        <v>1</v>
      </c>
      <c r="BG160" s="23">
        <f t="shared" si="208"/>
        <v>1</v>
      </c>
      <c r="BH160" s="23">
        <f t="shared" si="208"/>
        <v>1</v>
      </c>
      <c r="BI160" s="23">
        <f t="shared" si="208"/>
        <v>1</v>
      </c>
      <c r="BJ160" s="23">
        <f t="shared" si="208"/>
        <v>1</v>
      </c>
      <c r="BK160" s="23">
        <f t="shared" si="208"/>
        <v>1</v>
      </c>
      <c r="BL160" s="23">
        <f t="shared" si="208"/>
        <v>1</v>
      </c>
      <c r="BM160" s="23">
        <f t="shared" si="208"/>
        <v>1</v>
      </c>
      <c r="BN160" s="23">
        <f t="shared" si="208"/>
        <v>1</v>
      </c>
      <c r="BO160" s="23">
        <f t="shared" si="208"/>
        <v>1</v>
      </c>
      <c r="BP160" s="23">
        <f t="shared" si="208"/>
        <v>1</v>
      </c>
      <c r="BQ160" s="23">
        <f t="shared" ref="BQ160:EB160" si="209">IF(OR(BR155=1,BR155=2,BR157="x",BR157="a",BQ155=1,BQ155=2,BQ157="x",BQ157="a"),1,0)</f>
        <v>1</v>
      </c>
      <c r="BR160" s="23">
        <f t="shared" si="209"/>
        <v>1</v>
      </c>
      <c r="BS160" s="23">
        <f t="shared" si="209"/>
        <v>1</v>
      </c>
      <c r="BT160" s="23">
        <f t="shared" si="209"/>
        <v>1</v>
      </c>
      <c r="BU160" s="23">
        <f t="shared" si="209"/>
        <v>1</v>
      </c>
      <c r="BV160" s="23">
        <f t="shared" si="209"/>
        <v>1</v>
      </c>
      <c r="BW160" s="23">
        <f t="shared" si="209"/>
        <v>1</v>
      </c>
      <c r="BX160" s="23">
        <f t="shared" si="209"/>
        <v>1</v>
      </c>
      <c r="BY160" s="23">
        <f t="shared" si="209"/>
        <v>1</v>
      </c>
      <c r="BZ160" s="23">
        <f t="shared" si="209"/>
        <v>1</v>
      </c>
      <c r="CA160" s="23">
        <f t="shared" si="209"/>
        <v>1</v>
      </c>
      <c r="CB160" s="23">
        <f t="shared" si="209"/>
        <v>1</v>
      </c>
      <c r="CC160" s="23">
        <f t="shared" si="209"/>
        <v>1</v>
      </c>
      <c r="CD160" s="23">
        <f t="shared" si="209"/>
        <v>1</v>
      </c>
      <c r="CE160" s="23">
        <f t="shared" si="209"/>
        <v>1</v>
      </c>
      <c r="CF160" s="23">
        <f t="shared" si="209"/>
        <v>1</v>
      </c>
      <c r="CG160" s="23">
        <f t="shared" si="209"/>
        <v>1</v>
      </c>
      <c r="CH160" s="23">
        <f t="shared" si="209"/>
        <v>1</v>
      </c>
      <c r="CI160" s="23">
        <f t="shared" si="209"/>
        <v>1</v>
      </c>
      <c r="CJ160" s="23">
        <f t="shared" si="209"/>
        <v>1</v>
      </c>
      <c r="CK160" s="23">
        <f t="shared" si="209"/>
        <v>1</v>
      </c>
      <c r="CL160" s="23">
        <f t="shared" si="209"/>
        <v>1</v>
      </c>
      <c r="CM160" s="23">
        <f t="shared" si="209"/>
        <v>1</v>
      </c>
      <c r="CN160" s="23">
        <f t="shared" si="209"/>
        <v>1</v>
      </c>
      <c r="CO160" s="23">
        <f t="shared" si="209"/>
        <v>1</v>
      </c>
      <c r="CP160" s="23">
        <f t="shared" si="209"/>
        <v>1</v>
      </c>
      <c r="CQ160" s="23">
        <f t="shared" si="209"/>
        <v>1</v>
      </c>
      <c r="CR160" s="23">
        <f t="shared" si="209"/>
        <v>1</v>
      </c>
      <c r="CS160" s="23">
        <f t="shared" si="209"/>
        <v>1</v>
      </c>
      <c r="CT160" s="23">
        <f t="shared" si="209"/>
        <v>1</v>
      </c>
      <c r="CU160" s="23">
        <f t="shared" si="209"/>
        <v>1</v>
      </c>
      <c r="CV160" s="23">
        <f t="shared" si="209"/>
        <v>1</v>
      </c>
      <c r="CW160" s="23">
        <f t="shared" si="209"/>
        <v>1</v>
      </c>
      <c r="CX160" s="23">
        <f t="shared" si="209"/>
        <v>1</v>
      </c>
      <c r="CY160" s="23">
        <f t="shared" si="209"/>
        <v>1</v>
      </c>
      <c r="CZ160" s="23">
        <f t="shared" si="209"/>
        <v>1</v>
      </c>
      <c r="DA160" s="23">
        <f t="shared" si="209"/>
        <v>1</v>
      </c>
      <c r="DB160" s="23">
        <f t="shared" si="209"/>
        <v>1</v>
      </c>
      <c r="DC160" s="23">
        <f t="shared" si="209"/>
        <v>1</v>
      </c>
      <c r="DD160" s="23">
        <f t="shared" si="209"/>
        <v>1</v>
      </c>
      <c r="DE160" s="23">
        <f t="shared" si="209"/>
        <v>1</v>
      </c>
      <c r="DF160" s="23">
        <f t="shared" si="209"/>
        <v>1</v>
      </c>
      <c r="DG160" s="23">
        <f t="shared" si="209"/>
        <v>1</v>
      </c>
      <c r="DH160" s="23">
        <f t="shared" si="209"/>
        <v>1</v>
      </c>
      <c r="DI160" s="23">
        <f t="shared" si="209"/>
        <v>1</v>
      </c>
      <c r="DJ160" s="23">
        <f t="shared" si="209"/>
        <v>1</v>
      </c>
      <c r="DK160" s="23">
        <f t="shared" si="209"/>
        <v>1</v>
      </c>
      <c r="DL160" s="23">
        <f t="shared" si="209"/>
        <v>1</v>
      </c>
      <c r="DM160" s="23">
        <f t="shared" si="209"/>
        <v>1</v>
      </c>
      <c r="DN160" s="23">
        <f t="shared" si="209"/>
        <v>1</v>
      </c>
      <c r="DO160" s="23">
        <f t="shared" si="209"/>
        <v>1</v>
      </c>
      <c r="DP160" s="23">
        <f t="shared" si="209"/>
        <v>1</v>
      </c>
      <c r="DQ160" s="23">
        <f t="shared" si="209"/>
        <v>1</v>
      </c>
      <c r="DR160" s="23">
        <f t="shared" si="209"/>
        <v>1</v>
      </c>
      <c r="DS160" s="23">
        <f t="shared" si="209"/>
        <v>0</v>
      </c>
      <c r="DT160" s="23">
        <f t="shared" si="209"/>
        <v>0</v>
      </c>
      <c r="DU160" s="23">
        <f t="shared" si="209"/>
        <v>0</v>
      </c>
      <c r="DV160" s="23">
        <f t="shared" si="209"/>
        <v>0</v>
      </c>
      <c r="DW160" s="23">
        <f t="shared" si="209"/>
        <v>0</v>
      </c>
      <c r="DX160" s="23">
        <f t="shared" si="209"/>
        <v>0</v>
      </c>
      <c r="DY160" s="23">
        <f t="shared" si="209"/>
        <v>1</v>
      </c>
      <c r="DZ160" s="23">
        <f t="shared" si="209"/>
        <v>1</v>
      </c>
      <c r="EA160" s="23">
        <f t="shared" si="209"/>
        <v>1</v>
      </c>
      <c r="EB160" s="23">
        <f t="shared" si="209"/>
        <v>1</v>
      </c>
      <c r="EC160" s="23">
        <f t="shared" ref="EC160:FV160" si="210">IF(OR(ED155=1,ED155=2,ED157="x",ED157="a",EC155=1,EC155=2,EC157="x",EC157="a"),1,0)</f>
        <v>1</v>
      </c>
      <c r="ED160" s="23">
        <f t="shared" si="210"/>
        <v>1</v>
      </c>
      <c r="EE160" s="23">
        <f t="shared" si="210"/>
        <v>1</v>
      </c>
      <c r="EF160" s="23">
        <f t="shared" si="210"/>
        <v>1</v>
      </c>
      <c r="EG160" s="23">
        <f t="shared" si="210"/>
        <v>1</v>
      </c>
      <c r="EH160" s="23">
        <f t="shared" si="210"/>
        <v>1</v>
      </c>
      <c r="EI160" s="23">
        <f t="shared" si="210"/>
        <v>1</v>
      </c>
      <c r="EJ160" s="23">
        <f t="shared" si="210"/>
        <v>1</v>
      </c>
      <c r="EK160" s="23">
        <f t="shared" si="210"/>
        <v>1</v>
      </c>
      <c r="EL160" s="23">
        <f t="shared" si="210"/>
        <v>1</v>
      </c>
      <c r="EM160" s="23">
        <f t="shared" si="210"/>
        <v>1</v>
      </c>
      <c r="EN160" s="23">
        <f t="shared" si="210"/>
        <v>1</v>
      </c>
      <c r="EO160" s="23">
        <f t="shared" si="210"/>
        <v>1</v>
      </c>
      <c r="EP160" s="23">
        <f t="shared" si="210"/>
        <v>1</v>
      </c>
      <c r="EQ160" s="23">
        <f t="shared" si="210"/>
        <v>1</v>
      </c>
      <c r="ER160" s="23">
        <f t="shared" si="210"/>
        <v>1</v>
      </c>
      <c r="ES160" s="23">
        <f t="shared" si="210"/>
        <v>1</v>
      </c>
      <c r="ET160" s="23">
        <f t="shared" si="210"/>
        <v>1</v>
      </c>
      <c r="EU160" s="23">
        <f t="shared" si="210"/>
        <v>1</v>
      </c>
      <c r="EV160" s="23">
        <f t="shared" si="210"/>
        <v>1</v>
      </c>
      <c r="EW160" s="23">
        <f t="shared" si="210"/>
        <v>1</v>
      </c>
      <c r="EX160" s="23">
        <f t="shared" si="210"/>
        <v>1</v>
      </c>
      <c r="EY160" s="23">
        <f t="shared" si="210"/>
        <v>1</v>
      </c>
      <c r="EZ160" s="23">
        <f t="shared" si="210"/>
        <v>1</v>
      </c>
      <c r="FA160" s="23">
        <f t="shared" si="210"/>
        <v>1</v>
      </c>
      <c r="FB160" s="23">
        <f t="shared" si="210"/>
        <v>1</v>
      </c>
      <c r="FC160" s="23">
        <f t="shared" si="210"/>
        <v>1</v>
      </c>
      <c r="FD160" s="23">
        <f t="shared" si="210"/>
        <v>1</v>
      </c>
      <c r="FE160" s="23">
        <f t="shared" si="210"/>
        <v>1</v>
      </c>
      <c r="FF160" s="23">
        <f t="shared" si="210"/>
        <v>1</v>
      </c>
      <c r="FG160" s="23">
        <f t="shared" si="210"/>
        <v>1</v>
      </c>
      <c r="FH160" s="23">
        <f t="shared" si="210"/>
        <v>1</v>
      </c>
      <c r="FI160" s="23">
        <f t="shared" si="210"/>
        <v>1</v>
      </c>
      <c r="FJ160" s="23">
        <f t="shared" si="210"/>
        <v>1</v>
      </c>
      <c r="FK160" s="23">
        <f t="shared" si="210"/>
        <v>1</v>
      </c>
      <c r="FL160" s="23">
        <f t="shared" si="210"/>
        <v>1</v>
      </c>
      <c r="FM160" s="23">
        <f t="shared" si="210"/>
        <v>1</v>
      </c>
      <c r="FN160" s="23">
        <f t="shared" si="210"/>
        <v>1</v>
      </c>
      <c r="FO160" s="23">
        <f t="shared" si="210"/>
        <v>1</v>
      </c>
      <c r="FP160" s="23">
        <f t="shared" si="210"/>
        <v>1</v>
      </c>
      <c r="FQ160" s="23">
        <f t="shared" si="210"/>
        <v>1</v>
      </c>
      <c r="FR160" s="23">
        <f t="shared" si="210"/>
        <v>1</v>
      </c>
      <c r="FS160" s="23">
        <f t="shared" si="210"/>
        <v>1</v>
      </c>
      <c r="FT160" s="23">
        <f t="shared" si="210"/>
        <v>1</v>
      </c>
      <c r="FU160" s="23">
        <f t="shared" si="210"/>
        <v>1</v>
      </c>
      <c r="FV160" s="23">
        <f t="shared" si="210"/>
        <v>1</v>
      </c>
      <c r="FW160" s="23" t="e">
        <f>IF(OR(#REF!=1,#REF!=2,#REF!="x",#REF!="a",FW155=1,FW155=2,FW157="x",FW157="a"),1,0)</f>
        <v>#REF!</v>
      </c>
    </row>
    <row r="161" spans="1:187" ht="12" hidden="1" customHeight="1" x14ac:dyDescent="0.25">
      <c r="A161" s="12" t="s">
        <v>47</v>
      </c>
      <c r="B161" s="22" t="s">
        <v>13</v>
      </c>
      <c r="C161" s="25"/>
      <c r="D161" s="25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46" t="s">
        <v>28</v>
      </c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  <c r="AY161" s="26"/>
      <c r="AZ161" s="26"/>
      <c r="BA161" s="26"/>
      <c r="BB161" s="26"/>
      <c r="BC161" s="26"/>
      <c r="BD161" s="26"/>
      <c r="BE161" s="26"/>
      <c r="BF161" s="26"/>
      <c r="BG161" s="26"/>
      <c r="BH161" s="26"/>
      <c r="BI161" s="26"/>
      <c r="BJ161" s="26"/>
      <c r="BK161" s="26"/>
      <c r="BL161" s="26"/>
      <c r="BM161" s="26"/>
      <c r="BN161" s="26"/>
      <c r="BO161" s="26"/>
      <c r="BP161" s="26"/>
      <c r="BQ161" s="26"/>
      <c r="BR161" s="26"/>
      <c r="BS161" s="26"/>
      <c r="BT161" s="26"/>
      <c r="BU161" s="26"/>
      <c r="BV161" s="26"/>
      <c r="BW161" s="26"/>
      <c r="BX161" s="26"/>
      <c r="BY161" s="26"/>
      <c r="BZ161" s="26"/>
      <c r="CA161" s="26"/>
      <c r="CB161" s="26" t="s">
        <v>26</v>
      </c>
      <c r="CC161" s="26"/>
      <c r="CD161" s="26"/>
      <c r="CE161" s="26"/>
      <c r="CF161" s="26"/>
      <c r="CG161" s="26"/>
      <c r="CH161" s="26"/>
      <c r="CI161" s="26"/>
      <c r="CJ161" s="26"/>
      <c r="CK161" s="26"/>
      <c r="CL161" s="26"/>
      <c r="CM161" s="26"/>
      <c r="CN161" s="26"/>
      <c r="CO161" s="26"/>
      <c r="CP161" s="26" t="s">
        <v>24</v>
      </c>
      <c r="CQ161" s="26"/>
      <c r="CR161" s="26"/>
      <c r="CS161" s="26"/>
      <c r="CT161" s="26"/>
      <c r="CU161" s="26"/>
      <c r="CV161" s="26"/>
      <c r="CW161" s="26"/>
      <c r="CX161" s="26"/>
      <c r="CY161" s="26"/>
      <c r="CZ161" s="26"/>
      <c r="DA161" s="26"/>
      <c r="DB161" s="26"/>
      <c r="DC161" s="26"/>
      <c r="DD161" s="26"/>
      <c r="DE161" s="26"/>
      <c r="DF161" s="26"/>
      <c r="DG161" s="26"/>
      <c r="DH161" s="26"/>
      <c r="DI161" s="26"/>
      <c r="DJ161" s="26"/>
      <c r="DK161" s="26"/>
      <c r="DL161" s="26"/>
      <c r="DM161" s="26"/>
      <c r="DN161" s="26"/>
      <c r="DO161" s="26"/>
      <c r="DP161" s="26"/>
      <c r="DQ161" s="26"/>
      <c r="DR161" s="26"/>
      <c r="DS161" s="26"/>
      <c r="DT161" s="26"/>
      <c r="DU161" s="26"/>
      <c r="DV161" s="26"/>
      <c r="DW161" s="26"/>
      <c r="DX161" s="26"/>
      <c r="DY161" s="26"/>
      <c r="DZ161" s="26"/>
      <c r="EA161" s="26"/>
      <c r="EB161" s="26"/>
      <c r="EC161" s="26"/>
      <c r="ED161" s="26"/>
      <c r="EE161" s="26"/>
      <c r="EF161" s="26"/>
      <c r="EG161" s="26"/>
      <c r="EH161" s="26"/>
      <c r="EI161" s="26"/>
      <c r="EJ161" s="26"/>
      <c r="EK161" s="26"/>
      <c r="EL161" s="26"/>
      <c r="EM161" s="26"/>
      <c r="EN161" s="26"/>
      <c r="EO161" s="26"/>
      <c r="EP161" s="26"/>
      <c r="EQ161" s="26"/>
      <c r="ER161" s="26"/>
      <c r="ES161" s="26"/>
      <c r="ET161" s="26"/>
      <c r="EU161" s="26"/>
      <c r="EV161" s="26"/>
      <c r="EW161" s="26"/>
      <c r="EX161" s="26"/>
      <c r="EY161" s="26"/>
      <c r="EZ161" s="26"/>
      <c r="FA161" s="26"/>
      <c r="FB161" s="26"/>
      <c r="FC161" s="26"/>
      <c r="FD161" s="26"/>
      <c r="FE161" s="26"/>
      <c r="FF161" s="26"/>
      <c r="FG161" s="26"/>
      <c r="FH161" s="26"/>
      <c r="FI161" s="26"/>
      <c r="FJ161" s="26"/>
      <c r="FK161" s="26"/>
      <c r="FL161" s="26"/>
      <c r="FM161" s="26"/>
      <c r="FN161" s="26"/>
      <c r="FO161" s="26"/>
      <c r="FP161" s="26"/>
      <c r="FQ161" s="26"/>
      <c r="FR161" s="26"/>
      <c r="FS161" s="26"/>
      <c r="FT161" s="26"/>
      <c r="FU161" s="26"/>
      <c r="FV161" s="26"/>
      <c r="FW161" s="26"/>
    </row>
    <row r="162" spans="1:187" ht="12" hidden="1" customHeight="1" x14ac:dyDescent="0.25">
      <c r="A162" s="12" t="s">
        <v>47</v>
      </c>
      <c r="B162" s="28" t="s">
        <v>14</v>
      </c>
      <c r="C162" s="29"/>
      <c r="D162" s="29"/>
      <c r="E162" s="30"/>
      <c r="F162" s="30"/>
      <c r="G162" s="30"/>
      <c r="H162" s="30"/>
      <c r="I162" s="30"/>
      <c r="J162" s="30"/>
      <c r="K162" s="30"/>
      <c r="L162" s="30" t="s">
        <v>15</v>
      </c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  <c r="AZ162" s="38" t="s">
        <v>15</v>
      </c>
      <c r="BA162" s="30"/>
      <c r="BB162" s="30"/>
      <c r="BC162" s="30"/>
      <c r="BD162" s="30"/>
      <c r="BE162" s="30"/>
      <c r="BF162" s="30"/>
      <c r="BG162" s="30"/>
      <c r="BH162" s="30"/>
      <c r="BI162" s="30"/>
      <c r="BJ162" s="30"/>
      <c r="BK162" s="30"/>
      <c r="BL162" s="30"/>
      <c r="BM162" s="30"/>
      <c r="BN162" s="30"/>
      <c r="BO162" s="30"/>
      <c r="BP162" s="30"/>
      <c r="BQ162" s="30"/>
      <c r="BR162" s="30"/>
      <c r="BS162" s="30"/>
      <c r="BT162" s="30"/>
      <c r="BU162" s="30"/>
      <c r="BV162" s="30"/>
      <c r="BW162" s="30"/>
      <c r="BX162" s="30"/>
      <c r="BY162" s="30"/>
      <c r="BZ162" s="30"/>
      <c r="CA162" s="30"/>
      <c r="CB162" s="30"/>
      <c r="CC162" s="30"/>
      <c r="CD162" s="30"/>
      <c r="CE162" s="30"/>
      <c r="CF162" s="30"/>
      <c r="CG162" s="30"/>
      <c r="CH162" s="30"/>
      <c r="CI162" s="30" t="s">
        <v>22</v>
      </c>
      <c r="CJ162" s="30"/>
      <c r="CK162" s="30"/>
      <c r="CL162" s="30"/>
      <c r="CM162" s="30"/>
      <c r="CN162" s="30"/>
      <c r="CO162" s="30" t="s">
        <v>24</v>
      </c>
      <c r="CP162" s="30"/>
      <c r="CQ162" s="30"/>
      <c r="CR162" s="30"/>
      <c r="CS162" s="30"/>
      <c r="CT162" s="30"/>
      <c r="CU162" s="30"/>
      <c r="CV162" s="30"/>
      <c r="CW162" s="30"/>
      <c r="CX162" s="30"/>
      <c r="CY162" s="30"/>
      <c r="CZ162" s="30"/>
      <c r="DA162" s="30"/>
      <c r="DB162" s="30"/>
      <c r="DC162" s="30"/>
      <c r="DD162" s="30"/>
      <c r="DE162" s="30"/>
      <c r="DF162" s="30"/>
      <c r="DG162" s="30"/>
      <c r="DH162" s="30"/>
      <c r="DI162" s="30"/>
      <c r="DJ162" s="30"/>
      <c r="DK162" s="30"/>
      <c r="DL162" s="30"/>
      <c r="DM162" s="30"/>
      <c r="DN162" s="30"/>
      <c r="DO162" s="30"/>
      <c r="DP162" s="30"/>
      <c r="DQ162" s="30"/>
      <c r="DR162" s="30"/>
      <c r="DS162" s="30"/>
      <c r="DT162" s="30"/>
      <c r="DU162" s="30"/>
      <c r="DV162" s="30"/>
      <c r="DW162" s="30"/>
      <c r="DX162" s="30"/>
      <c r="DY162" s="30"/>
      <c r="DZ162" s="30"/>
      <c r="EA162" s="30"/>
      <c r="EB162" s="30"/>
      <c r="EC162" s="30"/>
      <c r="ED162" s="30"/>
      <c r="EE162" s="30"/>
      <c r="EF162" s="30"/>
      <c r="EG162" s="30"/>
      <c r="EH162" s="30"/>
      <c r="EI162" s="30"/>
      <c r="EJ162" s="30"/>
      <c r="EK162" s="30"/>
      <c r="EL162" s="30"/>
      <c r="EM162" s="30"/>
      <c r="EN162" s="30"/>
      <c r="EO162" s="30"/>
      <c r="EP162" s="30"/>
      <c r="EQ162" s="30"/>
      <c r="ER162" s="30"/>
      <c r="ES162" s="30"/>
      <c r="ET162" s="30"/>
      <c r="EU162" s="30"/>
      <c r="EV162" s="30"/>
      <c r="EW162" s="30"/>
      <c r="EX162" s="30"/>
      <c r="EY162" s="30"/>
      <c r="EZ162" s="30"/>
      <c r="FA162" s="30"/>
      <c r="FB162" s="30"/>
      <c r="FC162" s="30"/>
      <c r="FD162" s="30"/>
      <c r="FE162" s="30"/>
      <c r="FF162" s="30"/>
      <c r="FG162" s="30"/>
      <c r="FH162" s="30" t="s">
        <v>29</v>
      </c>
      <c r="FI162" s="30"/>
      <c r="FJ162" s="30"/>
      <c r="FK162" s="30"/>
      <c r="FL162" s="30"/>
      <c r="FM162" s="30"/>
      <c r="FN162" s="30"/>
      <c r="FO162" s="30"/>
      <c r="FP162" s="30"/>
      <c r="FQ162" s="30"/>
      <c r="FR162" s="30"/>
      <c r="FS162" s="30"/>
      <c r="FT162" s="30"/>
      <c r="FU162" s="30"/>
      <c r="FV162" s="30"/>
      <c r="FW162" s="30"/>
    </row>
    <row r="163" spans="1:187" ht="18.75" hidden="1" customHeight="1" x14ac:dyDescent="0.25">
      <c r="A163" s="6"/>
      <c r="B163" s="31"/>
      <c r="C163" s="8"/>
      <c r="D163" s="8"/>
      <c r="E163" s="43">
        <f>E55</f>
        <v>43458</v>
      </c>
      <c r="F163" s="43">
        <f t="shared" ref="F163:BQ163" si="211">F55</f>
        <v>43459</v>
      </c>
      <c r="G163" s="43">
        <f t="shared" si="211"/>
        <v>43460</v>
      </c>
      <c r="H163" s="43">
        <f t="shared" si="211"/>
        <v>43461</v>
      </c>
      <c r="I163" s="43">
        <f t="shared" si="211"/>
        <v>43462</v>
      </c>
      <c r="J163" s="44">
        <f t="shared" si="211"/>
        <v>43463</v>
      </c>
      <c r="K163" s="44">
        <f t="shared" si="211"/>
        <v>43464</v>
      </c>
      <c r="L163" s="43">
        <f t="shared" si="211"/>
        <v>43465</v>
      </c>
      <c r="M163" s="43">
        <f t="shared" si="211"/>
        <v>43466</v>
      </c>
      <c r="N163" s="43">
        <f t="shared" si="211"/>
        <v>43467</v>
      </c>
      <c r="O163" s="43">
        <f t="shared" si="211"/>
        <v>43468</v>
      </c>
      <c r="P163" s="43">
        <f t="shared" si="211"/>
        <v>43469</v>
      </c>
      <c r="Q163" s="44">
        <f t="shared" si="211"/>
        <v>43470</v>
      </c>
      <c r="R163" s="44">
        <f t="shared" si="211"/>
        <v>43471</v>
      </c>
      <c r="S163" s="43">
        <f t="shared" si="211"/>
        <v>43472</v>
      </c>
      <c r="T163" s="43">
        <f t="shared" si="211"/>
        <v>43473</v>
      </c>
      <c r="U163" s="43">
        <f t="shared" si="211"/>
        <v>43474</v>
      </c>
      <c r="V163" s="43">
        <f t="shared" si="211"/>
        <v>43475</v>
      </c>
      <c r="W163" s="43">
        <f t="shared" si="211"/>
        <v>43476</v>
      </c>
      <c r="X163" s="44">
        <f t="shared" si="211"/>
        <v>43477</v>
      </c>
      <c r="Y163" s="44">
        <f t="shared" si="211"/>
        <v>43478</v>
      </c>
      <c r="Z163" s="43">
        <f t="shared" si="211"/>
        <v>43479</v>
      </c>
      <c r="AA163" s="43">
        <f t="shared" si="211"/>
        <v>43480</v>
      </c>
      <c r="AB163" s="43">
        <f t="shared" si="211"/>
        <v>43481</v>
      </c>
      <c r="AC163" s="43">
        <f t="shared" si="211"/>
        <v>43482</v>
      </c>
      <c r="AD163" s="43">
        <f t="shared" si="211"/>
        <v>43483</v>
      </c>
      <c r="AE163" s="44">
        <f t="shared" si="211"/>
        <v>43484</v>
      </c>
      <c r="AF163" s="44">
        <f t="shared" si="211"/>
        <v>43485</v>
      </c>
      <c r="AG163" s="43">
        <f t="shared" si="211"/>
        <v>43486</v>
      </c>
      <c r="AH163" s="43">
        <f t="shared" si="211"/>
        <v>43487</v>
      </c>
      <c r="AI163" s="43">
        <f t="shared" si="211"/>
        <v>43488</v>
      </c>
      <c r="AJ163" s="43">
        <f t="shared" si="211"/>
        <v>43489</v>
      </c>
      <c r="AK163" s="43">
        <f t="shared" si="211"/>
        <v>43490</v>
      </c>
      <c r="AL163" s="44">
        <f t="shared" si="211"/>
        <v>43491</v>
      </c>
      <c r="AM163" s="44">
        <f t="shared" si="211"/>
        <v>43492</v>
      </c>
      <c r="AN163" s="43">
        <f t="shared" si="211"/>
        <v>43493</v>
      </c>
      <c r="AO163" s="43">
        <f t="shared" si="211"/>
        <v>43494</v>
      </c>
      <c r="AP163" s="43">
        <f t="shared" si="211"/>
        <v>43495</v>
      </c>
      <c r="AQ163" s="43">
        <f t="shared" si="211"/>
        <v>43496</v>
      </c>
      <c r="AR163" s="43">
        <f t="shared" si="211"/>
        <v>43497</v>
      </c>
      <c r="AS163" s="44">
        <f t="shared" si="211"/>
        <v>43498</v>
      </c>
      <c r="AT163" s="44">
        <f t="shared" si="211"/>
        <v>43499</v>
      </c>
      <c r="AU163" s="43">
        <f t="shared" si="211"/>
        <v>43500</v>
      </c>
      <c r="AV163" s="43">
        <f t="shared" si="211"/>
        <v>43501</v>
      </c>
      <c r="AW163" s="43">
        <f t="shared" si="211"/>
        <v>43502</v>
      </c>
      <c r="AX163" s="43">
        <f t="shared" si="211"/>
        <v>43503</v>
      </c>
      <c r="AY163" s="43">
        <f t="shared" si="211"/>
        <v>43504</v>
      </c>
      <c r="AZ163" s="44">
        <f t="shared" si="211"/>
        <v>43505</v>
      </c>
      <c r="BA163" s="44">
        <f t="shared" si="211"/>
        <v>43506</v>
      </c>
      <c r="BB163" s="43">
        <f t="shared" si="211"/>
        <v>43507</v>
      </c>
      <c r="BC163" s="43">
        <f t="shared" si="211"/>
        <v>43508</v>
      </c>
      <c r="BD163" s="43">
        <f t="shared" si="211"/>
        <v>43509</v>
      </c>
      <c r="BE163" s="43">
        <f t="shared" si="211"/>
        <v>43510</v>
      </c>
      <c r="BF163" s="43">
        <f t="shared" si="211"/>
        <v>43511</v>
      </c>
      <c r="BG163" s="44">
        <f t="shared" si="211"/>
        <v>43512</v>
      </c>
      <c r="BH163" s="44">
        <f t="shared" si="211"/>
        <v>43513</v>
      </c>
      <c r="BI163" s="43">
        <f t="shared" si="211"/>
        <v>43514</v>
      </c>
      <c r="BJ163" s="43">
        <f t="shared" si="211"/>
        <v>43515</v>
      </c>
      <c r="BK163" s="43">
        <f t="shared" si="211"/>
        <v>43516</v>
      </c>
      <c r="BL163" s="43">
        <f t="shared" si="211"/>
        <v>43517</v>
      </c>
      <c r="BM163" s="43">
        <f t="shared" si="211"/>
        <v>43518</v>
      </c>
      <c r="BN163" s="44">
        <f t="shared" si="211"/>
        <v>43519</v>
      </c>
      <c r="BO163" s="44">
        <f t="shared" si="211"/>
        <v>43520</v>
      </c>
      <c r="BP163" s="43">
        <f t="shared" si="211"/>
        <v>43521</v>
      </c>
      <c r="BQ163" s="43">
        <f t="shared" si="211"/>
        <v>43522</v>
      </c>
      <c r="BR163" s="43">
        <f t="shared" ref="BR163:EC163" si="212">BR55</f>
        <v>43523</v>
      </c>
      <c r="BS163" s="43">
        <f t="shared" si="212"/>
        <v>43524</v>
      </c>
      <c r="BT163" s="43">
        <f t="shared" si="212"/>
        <v>43525</v>
      </c>
      <c r="BU163" s="44">
        <f t="shared" si="212"/>
        <v>43526</v>
      </c>
      <c r="BV163" s="44">
        <f t="shared" si="212"/>
        <v>43527</v>
      </c>
      <c r="BW163" s="43">
        <f t="shared" si="212"/>
        <v>43528</v>
      </c>
      <c r="BX163" s="43">
        <f t="shared" si="212"/>
        <v>43529</v>
      </c>
      <c r="BY163" s="43">
        <f t="shared" si="212"/>
        <v>43530</v>
      </c>
      <c r="BZ163" s="43">
        <f t="shared" si="212"/>
        <v>43531</v>
      </c>
      <c r="CA163" s="43">
        <f t="shared" si="212"/>
        <v>43532</v>
      </c>
      <c r="CB163" s="44">
        <f t="shared" si="212"/>
        <v>43533</v>
      </c>
      <c r="CC163" s="44">
        <f t="shared" si="212"/>
        <v>43534</v>
      </c>
      <c r="CD163" s="43">
        <f t="shared" si="212"/>
        <v>43535</v>
      </c>
      <c r="CE163" s="43">
        <f t="shared" si="212"/>
        <v>43536</v>
      </c>
      <c r="CF163" s="43">
        <f t="shared" si="212"/>
        <v>43537</v>
      </c>
      <c r="CG163" s="43">
        <f t="shared" si="212"/>
        <v>43538</v>
      </c>
      <c r="CH163" s="43">
        <f t="shared" si="212"/>
        <v>43539</v>
      </c>
      <c r="CI163" s="44">
        <f t="shared" si="212"/>
        <v>43540</v>
      </c>
      <c r="CJ163" s="44">
        <f t="shared" si="212"/>
        <v>43541</v>
      </c>
      <c r="CK163" s="43">
        <f t="shared" si="212"/>
        <v>43542</v>
      </c>
      <c r="CL163" s="43">
        <f t="shared" si="212"/>
        <v>43543</v>
      </c>
      <c r="CM163" s="43">
        <f t="shared" si="212"/>
        <v>43544</v>
      </c>
      <c r="CN163" s="43">
        <f t="shared" si="212"/>
        <v>43545</v>
      </c>
      <c r="CO163" s="43">
        <f t="shared" si="212"/>
        <v>43546</v>
      </c>
      <c r="CP163" s="44">
        <f t="shared" si="212"/>
        <v>43547</v>
      </c>
      <c r="CQ163" s="44">
        <f t="shared" si="212"/>
        <v>43548</v>
      </c>
      <c r="CR163" s="43">
        <f t="shared" si="212"/>
        <v>43549</v>
      </c>
      <c r="CS163" s="43">
        <f t="shared" si="212"/>
        <v>43550</v>
      </c>
      <c r="CT163" s="43">
        <f t="shared" si="212"/>
        <v>43551</v>
      </c>
      <c r="CU163" s="43">
        <f t="shared" si="212"/>
        <v>43552</v>
      </c>
      <c r="CV163" s="43">
        <f t="shared" si="212"/>
        <v>43553</v>
      </c>
      <c r="CW163" s="44">
        <f t="shared" si="212"/>
        <v>43554</v>
      </c>
      <c r="CX163" s="44">
        <f t="shared" si="212"/>
        <v>43555</v>
      </c>
      <c r="CY163" s="43">
        <f t="shared" si="212"/>
        <v>43556</v>
      </c>
      <c r="CZ163" s="43">
        <f t="shared" si="212"/>
        <v>43557</v>
      </c>
      <c r="DA163" s="43">
        <f t="shared" si="212"/>
        <v>43558</v>
      </c>
      <c r="DB163" s="43">
        <f t="shared" si="212"/>
        <v>43559</v>
      </c>
      <c r="DC163" s="43">
        <f t="shared" si="212"/>
        <v>43560</v>
      </c>
      <c r="DD163" s="44">
        <f t="shared" si="212"/>
        <v>43561</v>
      </c>
      <c r="DE163" s="44">
        <f t="shared" si="212"/>
        <v>43562</v>
      </c>
      <c r="DF163" s="43">
        <f t="shared" si="212"/>
        <v>43563</v>
      </c>
      <c r="DG163" s="43">
        <f t="shared" si="212"/>
        <v>43564</v>
      </c>
      <c r="DH163" s="43">
        <f t="shared" si="212"/>
        <v>43565</v>
      </c>
      <c r="DI163" s="43">
        <f t="shared" si="212"/>
        <v>43566</v>
      </c>
      <c r="DJ163" s="43">
        <f t="shared" si="212"/>
        <v>43567</v>
      </c>
      <c r="DK163" s="44">
        <f t="shared" si="212"/>
        <v>43568</v>
      </c>
      <c r="DL163" s="44">
        <f t="shared" si="212"/>
        <v>43569</v>
      </c>
      <c r="DM163" s="43">
        <f t="shared" si="212"/>
        <v>43570</v>
      </c>
      <c r="DN163" s="43">
        <f t="shared" si="212"/>
        <v>43571</v>
      </c>
      <c r="DO163" s="43">
        <f t="shared" si="212"/>
        <v>43572</v>
      </c>
      <c r="DP163" s="43">
        <f t="shared" si="212"/>
        <v>43573</v>
      </c>
      <c r="DQ163" s="43">
        <f t="shared" si="212"/>
        <v>43574</v>
      </c>
      <c r="DR163" s="44">
        <f t="shared" si="212"/>
        <v>43575</v>
      </c>
      <c r="DS163" s="44">
        <f t="shared" si="212"/>
        <v>43576</v>
      </c>
      <c r="DT163" s="43">
        <f t="shared" si="212"/>
        <v>43577</v>
      </c>
      <c r="DU163" s="43">
        <f t="shared" si="212"/>
        <v>43578</v>
      </c>
      <c r="DV163" s="43">
        <f t="shared" si="212"/>
        <v>43579</v>
      </c>
      <c r="DW163" s="43">
        <f t="shared" si="212"/>
        <v>43580</v>
      </c>
      <c r="DX163" s="43">
        <f t="shared" si="212"/>
        <v>43581</v>
      </c>
      <c r="DY163" s="44">
        <f t="shared" si="212"/>
        <v>43582</v>
      </c>
      <c r="DZ163" s="44">
        <f t="shared" si="212"/>
        <v>43583</v>
      </c>
      <c r="EA163" s="43">
        <f t="shared" si="212"/>
        <v>43584</v>
      </c>
      <c r="EB163" s="43">
        <f t="shared" si="212"/>
        <v>43585</v>
      </c>
      <c r="EC163" s="43">
        <f t="shared" si="212"/>
        <v>43586</v>
      </c>
      <c r="ED163" s="43">
        <f t="shared" ref="ED163:FW163" si="213">ED55</f>
        <v>43587</v>
      </c>
      <c r="EE163" s="43">
        <f t="shared" si="213"/>
        <v>43588</v>
      </c>
      <c r="EF163" s="44">
        <f t="shared" si="213"/>
        <v>43589</v>
      </c>
      <c r="EG163" s="44">
        <f t="shared" si="213"/>
        <v>43590</v>
      </c>
      <c r="EH163" s="43">
        <f t="shared" si="213"/>
        <v>43591</v>
      </c>
      <c r="EI163" s="43">
        <f t="shared" si="213"/>
        <v>43592</v>
      </c>
      <c r="EJ163" s="43">
        <f t="shared" si="213"/>
        <v>43593</v>
      </c>
      <c r="EK163" s="43">
        <f t="shared" si="213"/>
        <v>43594</v>
      </c>
      <c r="EL163" s="43">
        <f t="shared" si="213"/>
        <v>43595</v>
      </c>
      <c r="EM163" s="44">
        <f t="shared" si="213"/>
        <v>43596</v>
      </c>
      <c r="EN163" s="44">
        <f t="shared" si="213"/>
        <v>43597</v>
      </c>
      <c r="EO163" s="43">
        <f t="shared" si="213"/>
        <v>43598</v>
      </c>
      <c r="EP163" s="43">
        <f t="shared" si="213"/>
        <v>43599</v>
      </c>
      <c r="EQ163" s="43">
        <f t="shared" si="213"/>
        <v>43600</v>
      </c>
      <c r="ER163" s="43">
        <f t="shared" si="213"/>
        <v>43601</v>
      </c>
      <c r="ES163" s="43">
        <f t="shared" si="213"/>
        <v>43602</v>
      </c>
      <c r="ET163" s="44">
        <f t="shared" si="213"/>
        <v>43603</v>
      </c>
      <c r="EU163" s="44">
        <f t="shared" si="213"/>
        <v>43604</v>
      </c>
      <c r="EV163" s="43">
        <f t="shared" si="213"/>
        <v>43605</v>
      </c>
      <c r="EW163" s="43">
        <f t="shared" si="213"/>
        <v>43606</v>
      </c>
      <c r="EX163" s="43">
        <f t="shared" si="213"/>
        <v>43607</v>
      </c>
      <c r="EY163" s="43">
        <f t="shared" si="213"/>
        <v>43608</v>
      </c>
      <c r="EZ163" s="43">
        <f t="shared" si="213"/>
        <v>43609</v>
      </c>
      <c r="FA163" s="44">
        <f t="shared" si="213"/>
        <v>43610</v>
      </c>
      <c r="FB163" s="44">
        <f t="shared" si="213"/>
        <v>43611</v>
      </c>
      <c r="FC163" s="43">
        <f t="shared" si="213"/>
        <v>43612</v>
      </c>
      <c r="FD163" s="43">
        <f t="shared" si="213"/>
        <v>43613</v>
      </c>
      <c r="FE163" s="43">
        <f t="shared" si="213"/>
        <v>43614</v>
      </c>
      <c r="FF163" s="43">
        <f t="shared" si="213"/>
        <v>43615</v>
      </c>
      <c r="FG163" s="43">
        <f t="shared" si="213"/>
        <v>43616</v>
      </c>
      <c r="FH163" s="44">
        <f t="shared" si="213"/>
        <v>43617</v>
      </c>
      <c r="FI163" s="44">
        <f t="shared" si="213"/>
        <v>43618</v>
      </c>
      <c r="FJ163" s="43">
        <f t="shared" si="213"/>
        <v>43619</v>
      </c>
      <c r="FK163" s="43">
        <f t="shared" si="213"/>
        <v>43620</v>
      </c>
      <c r="FL163" s="43">
        <f t="shared" si="213"/>
        <v>43621</v>
      </c>
      <c r="FM163" s="43">
        <f t="shared" si="213"/>
        <v>43622</v>
      </c>
      <c r="FN163" s="43">
        <f t="shared" si="213"/>
        <v>43623</v>
      </c>
      <c r="FO163" s="44">
        <f t="shared" si="213"/>
        <v>43624</v>
      </c>
      <c r="FP163" s="44">
        <f t="shared" si="213"/>
        <v>43625</v>
      </c>
      <c r="FQ163" s="43">
        <f t="shared" si="213"/>
        <v>43626</v>
      </c>
      <c r="FR163" s="43">
        <f t="shared" si="213"/>
        <v>43627</v>
      </c>
      <c r="FS163" s="43">
        <f t="shared" si="213"/>
        <v>43628</v>
      </c>
      <c r="FT163" s="43">
        <f t="shared" si="213"/>
        <v>43629</v>
      </c>
      <c r="FU163" s="43">
        <f t="shared" si="213"/>
        <v>43630</v>
      </c>
      <c r="FV163" s="44">
        <f t="shared" si="213"/>
        <v>43631</v>
      </c>
      <c r="FW163" s="44">
        <f t="shared" si="213"/>
        <v>43632</v>
      </c>
    </row>
    <row r="164" spans="1:187" ht="9.9499999999999993" customHeight="1" thickTop="1" thickBot="1" x14ac:dyDescent="0.3">
      <c r="A164" s="12" t="s">
        <v>49</v>
      </c>
      <c r="B164" s="88" t="s">
        <v>49</v>
      </c>
      <c r="C164" s="35"/>
      <c r="D164" s="35"/>
      <c r="E164" s="41">
        <f>INDEX('[1]2019'!$M$7:$NZ$33,MATCH($B$164,'[1]2019'!$C$7:$C$33,0),MATCH(E136,'[1]2019'!$M$5:$NZ$5))</f>
        <v>4</v>
      </c>
      <c r="F164" s="41">
        <f>INDEX('[1]2019'!$M$7:$NZ$33,MATCH($B$164,'[1]2019'!$C$7:$C$33,0),MATCH(F136,'[1]2019'!$M$5:$NZ$5))</f>
        <v>5</v>
      </c>
      <c r="G164" s="41">
        <f>INDEX('[1]2019'!$M$7:$NZ$33,MATCH($B$164,'[1]2019'!$C$7:$C$33,0),MATCH(G136,'[1]2019'!$M$5:$NZ$5))</f>
        <v>4</v>
      </c>
      <c r="H164" s="41">
        <f>INDEX('[1]2019'!$M$7:$NZ$33,MATCH($B$164,'[1]2019'!$C$7:$C$33,0),MATCH(H136,'[1]2019'!$M$5:$NZ$5))</f>
        <v>4</v>
      </c>
      <c r="I164" s="41">
        <f>INDEX('[1]2019'!$M$7:$NZ$33,MATCH($B$164,'[1]2019'!$C$7:$C$33,0),MATCH(I136,'[1]2019'!$M$5:$NZ$5))</f>
        <v>4</v>
      </c>
      <c r="J164" s="41">
        <f>INDEX('[1]2019'!$M$7:$NZ$33,MATCH($B$164,'[1]2019'!$C$7:$C$33,0),MATCH(J136,'[1]2019'!$M$5:$NZ$5))</f>
        <v>0</v>
      </c>
      <c r="K164" s="41">
        <f>INDEX('[1]2019'!$M$7:$NZ$33,MATCH($B$164,'[1]2019'!$C$7:$C$33,0),MATCH(K136,'[1]2019'!$M$5:$NZ$5))</f>
        <v>0</v>
      </c>
      <c r="L164" s="41">
        <f>INDEX('[1]2019'!$M$7:$NZ$33,MATCH($B$164,'[1]2019'!$C$7:$C$33,0),MATCH(L136,'[1]2019'!$M$5:$NZ$5))</f>
        <v>0</v>
      </c>
      <c r="M164" s="41">
        <f>INDEX('[1]2019'!$M$7:$NZ$33,MATCH($B$164,'[1]2019'!$C$7:$C$33,0),MATCH(M136,'[1]2019'!$M$5:$NZ$5))</f>
        <v>5</v>
      </c>
      <c r="N164" s="41">
        <f>INDEX('[1]2019'!$M$7:$NZ$33,MATCH($B$164,'[1]2019'!$C$7:$C$33,0),MATCH(N136,'[1]2019'!$M$5:$NZ$5))</f>
        <v>2</v>
      </c>
      <c r="O164" s="41">
        <f>INDEX('[1]2019'!$M$7:$NZ$33,MATCH($B$164,'[1]2019'!$C$7:$C$33,0),MATCH(O136,'[1]2019'!$M$5:$NZ$5))</f>
        <v>2</v>
      </c>
      <c r="P164" s="41">
        <f>INDEX('[1]2019'!$M$7:$NZ$33,MATCH($B$164,'[1]2019'!$C$7:$C$33,0),MATCH(P136,'[1]2019'!$M$5:$NZ$5))</f>
        <v>2</v>
      </c>
      <c r="Q164" s="41">
        <f>INDEX('[1]2019'!$M$7:$NZ$33,MATCH($B$164,'[1]2019'!$C$7:$C$33,0),MATCH(Q136,'[1]2019'!$M$5:$NZ$5))</f>
        <v>0</v>
      </c>
      <c r="R164" s="41">
        <f>INDEX('[1]2019'!$M$7:$NZ$33,MATCH($B$164,'[1]2019'!$C$7:$C$33,0),MATCH(R136,'[1]2019'!$M$5:$NZ$5))</f>
        <v>0</v>
      </c>
      <c r="S164" s="41">
        <f>INDEX('[1]2019'!$M$7:$NZ$33,MATCH($B$164,'[1]2019'!$C$7:$C$33,0),MATCH(S136,'[1]2019'!$M$5:$NZ$5))</f>
        <v>2</v>
      </c>
      <c r="T164" s="41">
        <f>INDEX('[1]2019'!$M$7:$NZ$33,MATCH($B$164,'[1]2019'!$C$7:$C$33,0),MATCH(T136,'[1]2019'!$M$5:$NZ$5))</f>
        <v>2</v>
      </c>
      <c r="U164" s="41">
        <f>INDEX('[1]2019'!$M$7:$NZ$33,MATCH($B$164,'[1]2019'!$C$7:$C$33,0),MATCH(U136,'[1]2019'!$M$5:$NZ$5))</f>
        <v>0</v>
      </c>
      <c r="V164" s="41">
        <f>INDEX('[1]2019'!$M$7:$NZ$33,MATCH($B$164,'[1]2019'!$C$7:$C$33,0),MATCH(V136,'[1]2019'!$M$5:$NZ$5))</f>
        <v>0</v>
      </c>
      <c r="W164" s="41">
        <f>INDEX('[1]2019'!$M$7:$NZ$33,MATCH($B$164,'[1]2019'!$C$7:$C$33,0),MATCH(W136,'[1]2019'!$M$5:$NZ$5))</f>
        <v>2</v>
      </c>
      <c r="X164" s="41">
        <f>INDEX('[1]2019'!$M$7:$NZ$33,MATCH($B$164,'[1]2019'!$C$7:$C$33,0),MATCH(X136,'[1]2019'!$M$5:$NZ$5))</f>
        <v>2</v>
      </c>
      <c r="Y164" s="41">
        <f>INDEX('[1]2019'!$M$7:$NZ$33,MATCH($B$164,'[1]2019'!$C$7:$C$33,0),MATCH(Y136,'[1]2019'!$M$5:$NZ$5))</f>
        <v>2</v>
      </c>
      <c r="Z164" s="41">
        <f>INDEX('[1]2019'!$M$7:$NZ$33,MATCH($B$164,'[1]2019'!$C$7:$C$33,0),MATCH(Z136,'[1]2019'!$M$5:$NZ$5))</f>
        <v>0</v>
      </c>
      <c r="AA164" s="41">
        <f>INDEX('[1]2019'!$M$7:$NZ$33,MATCH($B$164,'[1]2019'!$C$7:$C$33,0),MATCH(AA136,'[1]2019'!$M$5:$NZ$5))</f>
        <v>1</v>
      </c>
      <c r="AB164" s="41">
        <f>INDEX('[1]2019'!$M$7:$NZ$33,MATCH($B$164,'[1]2019'!$C$7:$C$33,0),MATCH(AB136,'[1]2019'!$M$5:$NZ$5))</f>
        <v>1</v>
      </c>
      <c r="AC164" s="41">
        <f>INDEX('[1]2019'!$M$7:$NZ$33,MATCH($B$164,'[1]2019'!$C$7:$C$33,0),MATCH(AC136,'[1]2019'!$M$5:$NZ$5))</f>
        <v>1</v>
      </c>
      <c r="AD164" s="41">
        <f>INDEX('[1]2019'!$M$7:$NZ$33,MATCH($B$164,'[1]2019'!$C$7:$C$33,0),MATCH(AD136,'[1]2019'!$M$5:$NZ$5))</f>
        <v>1</v>
      </c>
      <c r="AE164" s="41">
        <f>INDEX('[1]2019'!$M$7:$NZ$33,MATCH($B$164,'[1]2019'!$C$7:$C$33,0),MATCH(AE136,'[1]2019'!$M$5:$NZ$5))</f>
        <v>0</v>
      </c>
      <c r="AF164" s="41">
        <f>INDEX('[1]2019'!$M$7:$NZ$33,MATCH($B$164,'[1]2019'!$C$7:$C$33,0),MATCH(AF136,'[1]2019'!$M$5:$NZ$5))</f>
        <v>0</v>
      </c>
      <c r="AG164" s="41">
        <f>INDEX('[1]2019'!$M$7:$NZ$33,MATCH($B$164,'[1]2019'!$C$7:$C$33,0),MATCH(AG136,'[1]2019'!$M$5:$NZ$5))</f>
        <v>2</v>
      </c>
      <c r="AH164" s="41">
        <f>INDEX('[1]2019'!$M$7:$NZ$33,MATCH($B$164,'[1]2019'!$C$7:$C$33,0),MATCH(AH136,'[1]2019'!$M$5:$NZ$5))</f>
        <v>2</v>
      </c>
      <c r="AI164" s="41">
        <f>INDEX('[1]2019'!$M$7:$NZ$33,MATCH($B$164,'[1]2019'!$C$7:$C$33,0),MATCH(AI136,'[1]2019'!$M$5:$NZ$5))</f>
        <v>0</v>
      </c>
      <c r="AJ164" s="41">
        <f>INDEX('[1]2019'!$M$7:$NZ$33,MATCH($B$164,'[1]2019'!$C$7:$C$33,0),MATCH(AJ136,'[1]2019'!$M$5:$NZ$5))</f>
        <v>0</v>
      </c>
      <c r="AK164" s="41">
        <f>INDEX('[1]2019'!$M$7:$NZ$33,MATCH($B$164,'[1]2019'!$C$7:$C$33,0),MATCH(AK136,'[1]2019'!$M$5:$NZ$5))</f>
        <v>2</v>
      </c>
      <c r="AL164" s="41">
        <f>INDEX('[1]2019'!$M$7:$NZ$33,MATCH($B$164,'[1]2019'!$C$7:$C$33,0),MATCH(AL136,'[1]2019'!$M$5:$NZ$5))</f>
        <v>2</v>
      </c>
      <c r="AM164" s="41">
        <f>INDEX('[1]2019'!$M$7:$NZ$33,MATCH($B$164,'[1]2019'!$C$7:$C$33,0),MATCH(AM136,'[1]2019'!$M$5:$NZ$5))</f>
        <v>2</v>
      </c>
      <c r="AN164" s="41">
        <f>INDEX('[1]2019'!$M$7:$NZ$33,MATCH($B$164,'[1]2019'!$C$7:$C$33,0),MATCH(AN136,'[1]2019'!$M$5:$NZ$5))</f>
        <v>3</v>
      </c>
      <c r="AO164" s="41">
        <f>INDEX('[1]2019'!$M$7:$NZ$33,MATCH($B$164,'[1]2019'!$C$7:$C$33,0),MATCH(AO136,'[1]2019'!$M$5:$NZ$5))</f>
        <v>3</v>
      </c>
      <c r="AP164" s="41">
        <f>INDEX('[1]2019'!$M$7:$NZ$33,MATCH($B$164,'[1]2019'!$C$7:$C$33,0),MATCH(AP136,'[1]2019'!$M$5:$NZ$5))</f>
        <v>3</v>
      </c>
      <c r="AQ164" s="41">
        <f>INDEX('[1]2019'!$M$7:$NZ$33,MATCH($B$164,'[1]2019'!$C$7:$C$33,0),MATCH(AQ136,'[1]2019'!$M$5:$NZ$5))</f>
        <v>3</v>
      </c>
      <c r="AR164" s="41">
        <f>INDEX('[1]2019'!$M$7:$NZ$33,MATCH($B$164,'[1]2019'!$C$7:$C$33,0),MATCH(AR136,'[1]2019'!$M$5:$NZ$5))</f>
        <v>3</v>
      </c>
      <c r="AS164" s="41">
        <f>INDEX('[1]2019'!$M$7:$NZ$33,MATCH($B$164,'[1]2019'!$C$7:$C$33,0),MATCH(AS136,'[1]2019'!$M$5:$NZ$5))</f>
        <v>0</v>
      </c>
      <c r="AT164" s="41">
        <f>INDEX('[1]2019'!$M$7:$NZ$33,MATCH($B$164,'[1]2019'!$C$7:$C$33,0),MATCH(AT136,'[1]2019'!$M$5:$NZ$5))</f>
        <v>0</v>
      </c>
      <c r="AU164" s="41">
        <f>INDEX('[1]2019'!$M$7:$NZ$33,MATCH($B$164,'[1]2019'!$C$7:$C$33,0),MATCH(AU136,'[1]2019'!$M$5:$NZ$5))</f>
        <v>2</v>
      </c>
      <c r="AV164" s="41">
        <f>INDEX('[1]2019'!$M$7:$NZ$33,MATCH($B$164,'[1]2019'!$C$7:$C$33,0),MATCH(AV136,'[1]2019'!$M$5:$NZ$5))</f>
        <v>2</v>
      </c>
      <c r="AW164" s="41">
        <f>INDEX('[1]2019'!$M$7:$NZ$33,MATCH($B$164,'[1]2019'!$C$7:$C$33,0),MATCH(AW136,'[1]2019'!$M$5:$NZ$5))</f>
        <v>2</v>
      </c>
      <c r="AX164" s="41">
        <f>INDEX('[1]2019'!$M$7:$NZ$33,MATCH($B$164,'[1]2019'!$C$7:$C$33,0),MATCH(AX136,'[1]2019'!$M$5:$NZ$5))</f>
        <v>2</v>
      </c>
      <c r="AY164" s="41">
        <f>INDEX('[1]2019'!$M$7:$NZ$33,MATCH($B$164,'[1]2019'!$C$7:$C$33,0),MATCH(AY136,'[1]2019'!$M$5:$NZ$5))</f>
        <v>3</v>
      </c>
      <c r="AZ164" s="41">
        <f>INDEX('[1]2019'!$M$7:$NZ$33,MATCH($B$164,'[1]2019'!$C$7:$C$33,0),MATCH(AZ136,'[1]2019'!$M$5:$NZ$5))</f>
        <v>0</v>
      </c>
      <c r="BA164" s="41">
        <f>INDEX('[1]2019'!$M$7:$NZ$33,MATCH($B$164,'[1]2019'!$C$7:$C$33,0),MATCH(BA136,'[1]2019'!$M$5:$NZ$5))</f>
        <v>0</v>
      </c>
      <c r="BB164" s="41">
        <f>INDEX('[1]2019'!$M$7:$NZ$33,MATCH($B$164,'[1]2019'!$C$7:$C$33,0),MATCH(BB136,'[1]2019'!$M$5:$NZ$5))</f>
        <v>2</v>
      </c>
      <c r="BC164" s="41">
        <f>INDEX('[1]2019'!$M$7:$NZ$33,MATCH($B$164,'[1]2019'!$C$7:$C$33,0),MATCH(BC136,'[1]2019'!$M$5:$NZ$5))</f>
        <v>2</v>
      </c>
      <c r="BD164" s="41">
        <f>INDEX('[1]2019'!$M$7:$NZ$33,MATCH($B$164,'[1]2019'!$C$7:$C$33,0),MATCH(BD136,'[1]2019'!$M$5:$NZ$5))</f>
        <v>2</v>
      </c>
      <c r="BE164" s="41">
        <f>INDEX('[1]2019'!$M$7:$NZ$33,MATCH($B$164,'[1]2019'!$C$7:$C$33,0),MATCH(BE136,'[1]2019'!$M$5:$NZ$5))</f>
        <v>2</v>
      </c>
      <c r="BF164" s="41">
        <f>INDEX('[1]2019'!$M$7:$NZ$33,MATCH($B$164,'[1]2019'!$C$7:$C$33,0),MATCH(BF136,'[1]2019'!$M$5:$NZ$5))</f>
        <v>2</v>
      </c>
      <c r="BG164" s="41">
        <f>INDEX('[1]2019'!$M$7:$NZ$33,MATCH($B$164,'[1]2019'!$C$7:$C$33,0),MATCH(BG136,'[1]2019'!$M$5:$NZ$5))</f>
        <v>0</v>
      </c>
      <c r="BH164" s="41">
        <f>INDEX('[1]2019'!$M$7:$NZ$33,MATCH($B$164,'[1]2019'!$C$7:$C$33,0),MATCH(BH136,'[1]2019'!$M$5:$NZ$5))</f>
        <v>0</v>
      </c>
      <c r="BI164" s="41">
        <f>INDEX('[1]2019'!$M$7:$NZ$33,MATCH($B$164,'[1]2019'!$C$7:$C$33,0),MATCH(BI136,'[1]2019'!$M$5:$NZ$5))</f>
        <v>2</v>
      </c>
      <c r="BJ164" s="41">
        <f>INDEX('[1]2019'!$M$7:$NZ$33,MATCH($B$164,'[1]2019'!$C$7:$C$33,0),MATCH(BJ136,'[1]2019'!$M$5:$NZ$5))</f>
        <v>2</v>
      </c>
      <c r="BK164" s="41">
        <f>INDEX('[1]2019'!$M$7:$NZ$33,MATCH($B$164,'[1]2019'!$C$7:$C$33,0),MATCH(BK136,'[1]2019'!$M$5:$NZ$5))</f>
        <v>2</v>
      </c>
      <c r="BL164" s="41">
        <f>INDEX('[1]2019'!$M$7:$NZ$33,MATCH($B$164,'[1]2019'!$C$7:$C$33,0),MATCH(BL136,'[1]2019'!$M$5:$NZ$5))</f>
        <v>2</v>
      </c>
      <c r="BM164" s="41">
        <f>INDEX('[1]2019'!$M$7:$NZ$33,MATCH($B$164,'[1]2019'!$C$7:$C$33,0),MATCH(BM136,'[1]2019'!$M$5:$NZ$5))</f>
        <v>0</v>
      </c>
      <c r="BN164" s="41">
        <f>INDEX('[1]2019'!$M$7:$NZ$33,MATCH($B$164,'[1]2019'!$C$7:$C$33,0),MATCH(BN136,'[1]2019'!$M$5:$NZ$5))</f>
        <v>0</v>
      </c>
      <c r="BO164" s="41">
        <f>INDEX('[1]2019'!$M$7:$NZ$33,MATCH($B$164,'[1]2019'!$C$7:$C$33,0),MATCH(BO136,'[1]2019'!$M$5:$NZ$5))</f>
        <v>0</v>
      </c>
      <c r="BP164" s="41">
        <f>INDEX('[1]2019'!$M$7:$NZ$33,MATCH($B$164,'[1]2019'!$C$7:$C$33,0),MATCH(BP136,'[1]2019'!$M$5:$NZ$5))</f>
        <v>1</v>
      </c>
      <c r="BQ164" s="41">
        <f>INDEX('[1]2019'!$M$7:$NZ$33,MATCH($B$164,'[1]2019'!$C$7:$C$33,0),MATCH(BQ136,'[1]2019'!$M$5:$NZ$5))</f>
        <v>1</v>
      </c>
      <c r="BR164" s="41">
        <f>INDEX('[1]2019'!$M$7:$NZ$33,MATCH($B$164,'[1]2019'!$C$7:$C$33,0),MATCH(BR136,'[1]2019'!$M$5:$NZ$5))</f>
        <v>0</v>
      </c>
      <c r="BS164" s="41">
        <f>INDEX('[1]2019'!$M$7:$NZ$33,MATCH($B$164,'[1]2019'!$C$7:$C$33,0),MATCH(BS136,'[1]2019'!$M$5:$NZ$5))</f>
        <v>0</v>
      </c>
      <c r="BT164" s="41">
        <f>INDEX('[1]2019'!$M$7:$NZ$33,MATCH($B$164,'[1]2019'!$C$7:$C$33,0),MATCH(BT136,'[1]2019'!$M$5:$NZ$5))</f>
        <v>2</v>
      </c>
      <c r="BU164" s="41">
        <f>INDEX('[1]2019'!$M$7:$NZ$33,MATCH($B$164,'[1]2019'!$C$7:$C$33,0),MATCH(BU136,'[1]2019'!$M$5:$NZ$5))</f>
        <v>2</v>
      </c>
      <c r="BV164" s="41">
        <f>INDEX('[1]2019'!$M$7:$NZ$33,MATCH($B$164,'[1]2019'!$C$7:$C$33,0),MATCH(BV136,'[1]2019'!$M$5:$NZ$5))</f>
        <v>2</v>
      </c>
      <c r="BW164" s="41">
        <f>INDEX('[1]2019'!$M$7:$NZ$33,MATCH($B$164,'[1]2019'!$C$7:$C$33,0),MATCH(BW136,'[1]2019'!$M$5:$NZ$5))</f>
        <v>4</v>
      </c>
      <c r="BX164" s="41">
        <f>INDEX('[1]2019'!$M$7:$NZ$33,MATCH($B$164,'[1]2019'!$C$7:$C$33,0),MATCH(BX136,'[1]2019'!$M$5:$NZ$5))</f>
        <v>4</v>
      </c>
      <c r="BY164" s="41">
        <f>INDEX('[1]2019'!$M$7:$NZ$33,MATCH($B$164,'[1]2019'!$C$7:$C$33,0),MATCH(BY136,'[1]2019'!$M$5:$NZ$5))</f>
        <v>4</v>
      </c>
      <c r="BZ164" s="41">
        <f>INDEX('[1]2019'!$M$7:$NZ$33,MATCH($B$164,'[1]2019'!$C$7:$C$33,0),MATCH(BZ136,'[1]2019'!$M$5:$NZ$5))</f>
        <v>4</v>
      </c>
      <c r="CA164" s="41">
        <f>INDEX('[1]2019'!$M$7:$NZ$33,MATCH($B$164,'[1]2019'!$C$7:$C$33,0),MATCH(CA136,'[1]2019'!$M$5:$NZ$5))</f>
        <v>4</v>
      </c>
      <c r="CB164" s="41">
        <f>INDEX('[1]2019'!$M$7:$NZ$33,MATCH($B$164,'[1]2019'!$C$7:$C$33,0),MATCH(CB136,'[1]2019'!$M$5:$NZ$5))</f>
        <v>0</v>
      </c>
      <c r="CC164" s="41">
        <f>INDEX('[1]2019'!$M$7:$NZ$33,MATCH($B$164,'[1]2019'!$C$7:$C$33,0),MATCH(CC136,'[1]2019'!$M$5:$NZ$5))</f>
        <v>0</v>
      </c>
      <c r="CD164" s="41">
        <f>INDEX('[1]2019'!$M$7:$NZ$33,MATCH($B$164,'[1]2019'!$C$7:$C$33,0),MATCH(CD136,'[1]2019'!$M$5:$NZ$5))</f>
        <v>1</v>
      </c>
      <c r="CE164" s="41">
        <f>INDEX('[1]2019'!$M$7:$NZ$33,MATCH($B$164,'[1]2019'!$C$7:$C$33,0),MATCH(CE136,'[1]2019'!$M$5:$NZ$5))</f>
        <v>1</v>
      </c>
      <c r="CF164" s="41">
        <f>INDEX('[1]2019'!$M$7:$NZ$33,MATCH($B$164,'[1]2019'!$C$7:$C$33,0),MATCH(CF136,'[1]2019'!$M$5:$NZ$5))</f>
        <v>1</v>
      </c>
      <c r="CG164" s="41">
        <f>INDEX('[1]2019'!$M$7:$NZ$33,MATCH($B$164,'[1]2019'!$C$7:$C$33,0),MATCH(CG136,'[1]2019'!$M$5:$NZ$5))</f>
        <v>1</v>
      </c>
      <c r="CH164" s="41">
        <f>INDEX('[1]2019'!$M$7:$NZ$33,MATCH($B$164,'[1]2019'!$C$7:$C$33,0),MATCH(CH136,'[1]2019'!$M$5:$NZ$5))</f>
        <v>1</v>
      </c>
      <c r="CI164" s="41">
        <f>INDEX('[1]2019'!$M$7:$NZ$33,MATCH($B$164,'[1]2019'!$C$7:$C$33,0),MATCH(CI136,'[1]2019'!$M$5:$NZ$5))</f>
        <v>0</v>
      </c>
      <c r="CJ164" s="41">
        <f>INDEX('[1]2019'!$M$7:$NZ$33,MATCH($B$164,'[1]2019'!$C$7:$C$33,0),MATCH(CJ136,'[1]2019'!$M$5:$NZ$5))</f>
        <v>0</v>
      </c>
      <c r="CK164" s="41">
        <f>INDEX('[1]2019'!$M$7:$NZ$33,MATCH($B$164,'[1]2019'!$C$7:$C$33,0),MATCH(CK136,'[1]2019'!$M$5:$NZ$5))</f>
        <v>2</v>
      </c>
      <c r="CL164" s="41">
        <f>INDEX('[1]2019'!$M$7:$NZ$33,MATCH($B$164,'[1]2019'!$C$7:$C$33,0),MATCH(CL136,'[1]2019'!$M$5:$NZ$5))</f>
        <v>2</v>
      </c>
      <c r="CM164" s="41">
        <f>INDEX('[1]2019'!$M$7:$NZ$33,MATCH($B$164,'[1]2019'!$C$7:$C$33,0),MATCH(CM136,'[1]2019'!$M$5:$NZ$5))</f>
        <v>2</v>
      </c>
      <c r="CN164" s="41">
        <f>INDEX('[1]2019'!$M$7:$NZ$33,MATCH($B$164,'[1]2019'!$C$7:$C$33,0),MATCH(CN136,'[1]2019'!$M$5:$NZ$5))</f>
        <v>2</v>
      </c>
      <c r="CO164" s="41">
        <f>INDEX('[1]2019'!$M$7:$NZ$33,MATCH($B$164,'[1]2019'!$C$7:$C$33,0),MATCH(CO136,'[1]2019'!$M$5:$NZ$5))</f>
        <v>2</v>
      </c>
      <c r="CP164" s="41">
        <f>INDEX('[1]2019'!$M$7:$NZ$33,MATCH($B$164,'[1]2019'!$C$7:$C$33,0),MATCH(CP136,'[1]2019'!$M$5:$NZ$5))</f>
        <v>0</v>
      </c>
      <c r="CQ164" s="41">
        <f>INDEX('[1]2019'!$M$7:$NZ$33,MATCH($B$164,'[1]2019'!$C$7:$C$33,0),MATCH(CQ136,'[1]2019'!$M$5:$NZ$5))</f>
        <v>0</v>
      </c>
      <c r="CR164" s="41">
        <f>INDEX('[1]2019'!$M$7:$NZ$33,MATCH($B$164,'[1]2019'!$C$7:$C$33,0),MATCH(CR136,'[1]2019'!$M$5:$NZ$5))</f>
        <v>2</v>
      </c>
      <c r="CS164" s="41">
        <f>INDEX('[1]2019'!$M$7:$NZ$33,MATCH($B$164,'[1]2019'!$C$7:$C$33,0),MATCH(CS136,'[1]2019'!$M$5:$NZ$5))</f>
        <v>2</v>
      </c>
      <c r="CT164" s="41">
        <f>INDEX('[1]2019'!$M$7:$NZ$33,MATCH($B$164,'[1]2019'!$C$7:$C$33,0),MATCH(CT136,'[1]2019'!$M$5:$NZ$5))</f>
        <v>0</v>
      </c>
      <c r="CU164" s="41">
        <f>INDEX('[1]2019'!$M$7:$NZ$33,MATCH($B$164,'[1]2019'!$C$7:$C$33,0),MATCH(CU136,'[1]2019'!$M$5:$NZ$5))</f>
        <v>0</v>
      </c>
      <c r="CV164" s="41">
        <f>INDEX('[1]2019'!$M$7:$NZ$33,MATCH($B$164,'[1]2019'!$C$7:$C$33,0),MATCH(CV136,'[1]2019'!$M$5:$NZ$5))</f>
        <v>2</v>
      </c>
      <c r="CW164" s="41">
        <f>INDEX('[1]2019'!$M$7:$NZ$33,MATCH($B$164,'[1]2019'!$C$7:$C$33,0),MATCH(CW136,'[1]2019'!$M$5:$NZ$5))</f>
        <v>2</v>
      </c>
      <c r="CX164" s="41">
        <f>INDEX('[1]2019'!$M$7:$NZ$33,MATCH($B$164,'[1]2019'!$C$7:$C$33,0),MATCH(CX136,'[1]2019'!$M$5:$NZ$5))</f>
        <v>2</v>
      </c>
      <c r="CY164" s="41">
        <f>INDEX('[1]2019'!$M$7:$NZ$33,MATCH($B$164,'[1]2019'!$C$7:$C$33,0),MATCH(CY136,'[1]2019'!$M$5:$NZ$5))</f>
        <v>0</v>
      </c>
      <c r="CZ164" s="41">
        <f>INDEX('[1]2019'!$M$7:$NZ$33,MATCH($B$164,'[1]2019'!$C$7:$C$33,0),MATCH(CZ136,'[1]2019'!$M$5:$NZ$5))</f>
        <v>0</v>
      </c>
      <c r="DA164" s="41">
        <f>INDEX('[1]2019'!$M$7:$NZ$33,MATCH($B$164,'[1]2019'!$C$7:$C$33,0),MATCH(DA136,'[1]2019'!$M$5:$NZ$5))</f>
        <v>0</v>
      </c>
      <c r="DB164" s="41">
        <f>INDEX('[1]2019'!$M$7:$NZ$33,MATCH($B$164,'[1]2019'!$C$7:$C$33,0),MATCH(DB136,'[1]2019'!$M$5:$NZ$5))</f>
        <v>2</v>
      </c>
      <c r="DC164" s="41">
        <f>INDEX('[1]2019'!$M$7:$NZ$33,MATCH($B$164,'[1]2019'!$C$7:$C$33,0),MATCH(DC136,'[1]2019'!$M$5:$NZ$5))</f>
        <v>2</v>
      </c>
      <c r="DD164" s="41">
        <f>INDEX('[1]2019'!$M$7:$NZ$33,MATCH($B$164,'[1]2019'!$C$7:$C$33,0),MATCH(DD136,'[1]2019'!$M$5:$NZ$5))</f>
        <v>2</v>
      </c>
      <c r="DE164" s="41">
        <f>INDEX('[1]2019'!$M$7:$NZ$33,MATCH($B$164,'[1]2019'!$C$7:$C$33,0),MATCH(DE136,'[1]2019'!$M$5:$NZ$5))</f>
        <v>2</v>
      </c>
      <c r="DF164" s="41">
        <f>INDEX('[1]2019'!$M$7:$NZ$33,MATCH($B$164,'[1]2019'!$C$7:$C$33,0),MATCH(DF136,'[1]2019'!$M$5:$NZ$5))</f>
        <v>0</v>
      </c>
      <c r="DG164" s="41">
        <f>INDEX('[1]2019'!$M$7:$NZ$33,MATCH($B$164,'[1]2019'!$C$7:$C$33,0),MATCH(DG136,'[1]2019'!$M$5:$NZ$5))</f>
        <v>1</v>
      </c>
      <c r="DH164" s="41">
        <f>INDEX('[1]2019'!$M$7:$NZ$33,MATCH($B$164,'[1]2019'!$C$7:$C$33,0),MATCH(DH136,'[1]2019'!$M$5:$NZ$5))</f>
        <v>1</v>
      </c>
      <c r="DI164" s="41">
        <f>INDEX('[1]2019'!$M$7:$NZ$33,MATCH($B$164,'[1]2019'!$C$7:$C$33,0),MATCH(DI136,'[1]2019'!$M$5:$NZ$5))</f>
        <v>1</v>
      </c>
      <c r="DJ164" s="41">
        <f>INDEX('[1]2019'!$M$7:$NZ$33,MATCH($B$164,'[1]2019'!$C$7:$C$33,0),MATCH(DJ136,'[1]2019'!$M$5:$NZ$5))</f>
        <v>1</v>
      </c>
      <c r="DK164" s="41">
        <f>INDEX('[1]2019'!$M$7:$NZ$33,MATCH($B$164,'[1]2019'!$C$7:$C$33,0),MATCH(DK136,'[1]2019'!$M$5:$NZ$5))</f>
        <v>0</v>
      </c>
      <c r="DL164" s="41">
        <f>INDEX('[1]2019'!$M$7:$NZ$33,MATCH($B$164,'[1]2019'!$C$7:$C$33,0),MATCH(DL136,'[1]2019'!$M$5:$NZ$5))</f>
        <v>0</v>
      </c>
      <c r="DM164" s="41">
        <f>INDEX('[1]2019'!$M$7:$NZ$33,MATCH($B$164,'[1]2019'!$C$7:$C$33,0),MATCH(DM136,'[1]2019'!$M$5:$NZ$5))</f>
        <v>2</v>
      </c>
      <c r="DN164" s="41">
        <f>INDEX('[1]2019'!$M$7:$NZ$33,MATCH($B$164,'[1]2019'!$C$7:$C$33,0),MATCH(DN136,'[1]2019'!$M$5:$NZ$5))</f>
        <v>2</v>
      </c>
      <c r="DO164" s="41">
        <f>INDEX('[1]2019'!$M$7:$NZ$33,MATCH($B$164,'[1]2019'!$C$7:$C$33,0),MATCH(DO136,'[1]2019'!$M$5:$NZ$5))</f>
        <v>0</v>
      </c>
      <c r="DP164" s="41">
        <f>INDEX('[1]2019'!$M$7:$NZ$33,MATCH($B$164,'[1]2019'!$C$7:$C$33,0),MATCH(DP136,'[1]2019'!$M$5:$NZ$5))</f>
        <v>0</v>
      </c>
      <c r="DQ164" s="41">
        <f>INDEX('[1]2019'!$M$7:$NZ$33,MATCH($B$164,'[1]2019'!$C$7:$C$33,0),MATCH(DQ136,'[1]2019'!$M$5:$NZ$5))</f>
        <v>2</v>
      </c>
      <c r="DR164" s="41">
        <f>INDEX('[1]2019'!$M$7:$NZ$33,MATCH($B$164,'[1]2019'!$C$7:$C$33,0),MATCH(DR136,'[1]2019'!$M$5:$NZ$5))</f>
        <v>2</v>
      </c>
      <c r="DS164" s="41">
        <f>INDEX('[1]2019'!$M$7:$NZ$33,MATCH($B$164,'[1]2019'!$C$7:$C$33,0),MATCH(DS136,'[1]2019'!$M$5:$NZ$5))</f>
        <v>2</v>
      </c>
      <c r="DT164" s="41">
        <f>INDEX('[1]2019'!$M$7:$NZ$33,MATCH($B$164,'[1]2019'!$C$7:$C$33,0),MATCH(DT136,'[1]2019'!$M$5:$NZ$5))</f>
        <v>5</v>
      </c>
      <c r="DU164" s="41">
        <f>INDEX('[1]2019'!$M$7:$NZ$33,MATCH($B$164,'[1]2019'!$C$7:$C$33,0),MATCH(DU136,'[1]2019'!$M$5:$NZ$5))</f>
        <v>2</v>
      </c>
      <c r="DV164" s="41">
        <f>INDEX('[1]2019'!$M$7:$NZ$33,MATCH($B$164,'[1]2019'!$C$7:$C$33,0),MATCH(DV136,'[1]2019'!$M$5:$NZ$5))</f>
        <v>2</v>
      </c>
      <c r="DW164" s="41">
        <f>INDEX('[1]2019'!$M$7:$NZ$33,MATCH($B$164,'[1]2019'!$C$7:$C$33,0),MATCH(DW136,'[1]2019'!$M$5:$NZ$5))</f>
        <v>2</v>
      </c>
      <c r="DX164" s="41">
        <f>INDEX('[1]2019'!$M$7:$NZ$33,MATCH($B$164,'[1]2019'!$C$7:$C$33,0),MATCH(DX136,'[1]2019'!$M$5:$NZ$5))</f>
        <v>2</v>
      </c>
      <c r="DY164" s="41">
        <f>INDEX('[1]2019'!$M$7:$NZ$33,MATCH($B$164,'[1]2019'!$C$7:$C$33,0),MATCH(DY136,'[1]2019'!$M$5:$NZ$5))</f>
        <v>0</v>
      </c>
      <c r="DZ164" s="41">
        <f>INDEX('[1]2019'!$M$7:$NZ$33,MATCH($B$164,'[1]2019'!$C$7:$C$33,0),MATCH(DZ136,'[1]2019'!$M$5:$NZ$5))</f>
        <v>0</v>
      </c>
      <c r="EA164" s="41">
        <f>INDEX('[1]2019'!$M$7:$NZ$33,MATCH($B$164,'[1]2019'!$C$7:$C$33,0),MATCH(EA136,'[1]2019'!$M$5:$NZ$5))</f>
        <v>2</v>
      </c>
      <c r="EB164" s="41">
        <f>INDEX('[1]2019'!$M$7:$NZ$33,MATCH($B$164,'[1]2019'!$C$7:$C$33,0),MATCH(EB136,'[1]2019'!$M$5:$NZ$5))</f>
        <v>2</v>
      </c>
      <c r="EC164" s="41">
        <f>INDEX('[1]2019'!$M$7:$NZ$33,MATCH($B$164,'[1]2019'!$C$7:$C$33,0),MATCH(EC136,'[1]2019'!$M$5:$NZ$5))</f>
        <v>5</v>
      </c>
      <c r="ED164" s="41">
        <f>INDEX('[1]2019'!$M$7:$NZ$33,MATCH($B$164,'[1]2019'!$C$7:$C$33,0),MATCH(ED136,'[1]2019'!$M$5:$NZ$5))</f>
        <v>1</v>
      </c>
      <c r="EE164" s="41">
        <f>INDEX('[1]2019'!$M$7:$NZ$33,MATCH($B$164,'[1]2019'!$C$7:$C$33,0),MATCH(EE136,'[1]2019'!$M$5:$NZ$5))</f>
        <v>1</v>
      </c>
      <c r="EF164" s="41">
        <f>INDEX('[1]2019'!$M$7:$NZ$33,MATCH($B$164,'[1]2019'!$C$7:$C$33,0),MATCH(EF136,'[1]2019'!$M$5:$NZ$5))</f>
        <v>0</v>
      </c>
      <c r="EG164" s="41">
        <f>INDEX('[1]2019'!$M$7:$NZ$33,MATCH($B$164,'[1]2019'!$C$7:$C$33,0),MATCH(EG136,'[1]2019'!$M$5:$NZ$5))</f>
        <v>0</v>
      </c>
      <c r="EH164" s="41">
        <f>INDEX('[1]2019'!$M$7:$NZ$33,MATCH($B$164,'[1]2019'!$C$7:$C$33,0),MATCH(EH136,'[1]2019'!$M$5:$NZ$5))</f>
        <v>2</v>
      </c>
      <c r="EI164" s="41">
        <f>INDEX('[1]2019'!$M$7:$NZ$33,MATCH($B$164,'[1]2019'!$C$7:$C$33,0),MATCH(EI136,'[1]2019'!$M$5:$NZ$5))</f>
        <v>2</v>
      </c>
      <c r="EJ164" s="41">
        <f>INDEX('[1]2019'!$M$7:$NZ$33,MATCH($B$164,'[1]2019'!$C$7:$C$33,0),MATCH(EJ136,'[1]2019'!$M$5:$NZ$5))</f>
        <v>5</v>
      </c>
      <c r="EK164" s="41">
        <f>INDEX('[1]2019'!$M$7:$NZ$33,MATCH($B$164,'[1]2019'!$C$7:$C$33,0),MATCH(EK136,'[1]2019'!$M$5:$NZ$5))</f>
        <v>0</v>
      </c>
      <c r="EL164" s="41">
        <f>INDEX('[1]2019'!$M$7:$NZ$33,MATCH($B$164,'[1]2019'!$C$7:$C$33,0),MATCH(EL136,'[1]2019'!$M$5:$NZ$5))</f>
        <v>2</v>
      </c>
      <c r="EM164" s="41">
        <f>INDEX('[1]2019'!$M$7:$NZ$33,MATCH($B$164,'[1]2019'!$C$7:$C$33,0),MATCH(EM136,'[1]2019'!$M$5:$NZ$5))</f>
        <v>2</v>
      </c>
      <c r="EN164" s="41">
        <f>INDEX('[1]2019'!$M$7:$NZ$33,MATCH($B$164,'[1]2019'!$C$7:$C$33,0),MATCH(EN136,'[1]2019'!$M$5:$NZ$5))</f>
        <v>2</v>
      </c>
      <c r="EO164" s="41">
        <f>INDEX('[1]2019'!$M$7:$NZ$33,MATCH($B$164,'[1]2019'!$C$7:$C$33,0),MATCH(EO136,'[1]2019'!$M$5:$NZ$5))</f>
        <v>3</v>
      </c>
      <c r="EP164" s="41">
        <f>INDEX('[1]2019'!$M$7:$NZ$33,MATCH($B$164,'[1]2019'!$C$7:$C$33,0),MATCH(EP136,'[1]2019'!$M$5:$NZ$5))</f>
        <v>3</v>
      </c>
      <c r="EQ164" s="41">
        <f>INDEX('[1]2019'!$M$7:$NZ$33,MATCH($B$164,'[1]2019'!$C$7:$C$33,0),MATCH(EQ136,'[1]2019'!$M$5:$NZ$5))</f>
        <v>3</v>
      </c>
      <c r="ER164" s="41">
        <f>INDEX('[1]2019'!$M$7:$NZ$33,MATCH($B$164,'[1]2019'!$C$7:$C$33,0),MATCH(ER136,'[1]2019'!$M$5:$NZ$5))</f>
        <v>3</v>
      </c>
      <c r="ES164" s="41">
        <f>INDEX('[1]2019'!$M$7:$NZ$33,MATCH($B$164,'[1]2019'!$C$7:$C$33,0),MATCH(ES136,'[1]2019'!$M$5:$NZ$5))</f>
        <v>3</v>
      </c>
      <c r="ET164" s="41">
        <f>INDEX('[1]2019'!$M$7:$NZ$33,MATCH($B$164,'[1]2019'!$C$7:$C$33,0),MATCH(ET136,'[1]2019'!$M$5:$NZ$5))</f>
        <v>0</v>
      </c>
      <c r="EU164" s="41">
        <f>INDEX('[1]2019'!$M$7:$NZ$33,MATCH($B$164,'[1]2019'!$C$7:$C$33,0),MATCH(EU136,'[1]2019'!$M$5:$NZ$5))</f>
        <v>0</v>
      </c>
      <c r="EV164" s="41">
        <f>INDEX('[1]2019'!$M$7:$NZ$33,MATCH($B$164,'[1]2019'!$C$7:$C$33,0),MATCH(EV136,'[1]2019'!$M$5:$NZ$5))</f>
        <v>1</v>
      </c>
      <c r="EW164" s="41">
        <f>INDEX('[1]2019'!$M$7:$NZ$33,MATCH($B$164,'[1]2019'!$C$7:$C$33,0),MATCH(EW136,'[1]2019'!$M$5:$NZ$5))</f>
        <v>1</v>
      </c>
      <c r="EX164" s="41">
        <f>INDEX('[1]2019'!$M$7:$NZ$33,MATCH($B$164,'[1]2019'!$C$7:$C$33,0),MATCH(EX136,'[1]2019'!$M$5:$NZ$5))</f>
        <v>1</v>
      </c>
      <c r="EY164" s="41">
        <f>INDEX('[1]2019'!$M$7:$NZ$33,MATCH($B$164,'[1]2019'!$C$7:$C$33,0),MATCH(EY136,'[1]2019'!$M$5:$NZ$5))</f>
        <v>1</v>
      </c>
      <c r="EZ164" s="41">
        <f>INDEX('[1]2019'!$M$7:$NZ$33,MATCH($B$164,'[1]2019'!$C$7:$C$33,0),MATCH(EZ136,'[1]2019'!$M$5:$NZ$5))</f>
        <v>3</v>
      </c>
      <c r="FA164" s="41">
        <f>INDEX('[1]2019'!$M$7:$NZ$33,MATCH($B$164,'[1]2019'!$C$7:$C$33,0),MATCH(FA136,'[1]2019'!$M$5:$NZ$5))</f>
        <v>0</v>
      </c>
      <c r="FB164" s="41">
        <f>INDEX('[1]2019'!$M$7:$NZ$33,MATCH($B$164,'[1]2019'!$C$7:$C$33,0),MATCH(FB136,'[1]2019'!$M$5:$NZ$5))</f>
        <v>0</v>
      </c>
      <c r="FC164" s="41">
        <f>INDEX('[1]2019'!$M$7:$NZ$33,MATCH($B$164,'[1]2019'!$C$7:$C$33,0),MATCH(FC136,'[1]2019'!$M$5:$NZ$5))</f>
        <v>2</v>
      </c>
      <c r="FD164" s="41">
        <f>INDEX('[1]2019'!$M$7:$NZ$33,MATCH($B$164,'[1]2019'!$C$7:$C$33,0),MATCH(FD136,'[1]2019'!$M$5:$NZ$5))</f>
        <v>2</v>
      </c>
      <c r="FE164" s="41">
        <f>INDEX('[1]2019'!$M$7:$NZ$33,MATCH($B$164,'[1]2019'!$C$7:$C$33,0),MATCH(FE136,'[1]2019'!$M$5:$NZ$5))</f>
        <v>2</v>
      </c>
      <c r="FF164" s="41">
        <f>INDEX('[1]2019'!$M$7:$NZ$33,MATCH($B$164,'[1]2019'!$C$7:$C$33,0),MATCH(FF136,'[1]2019'!$M$5:$NZ$5))</f>
        <v>2</v>
      </c>
      <c r="FG164" s="41">
        <f>INDEX('[1]2019'!$M$7:$NZ$33,MATCH($B$164,'[1]2019'!$C$7:$C$33,0),MATCH(FG136,'[1]2019'!$M$5:$NZ$5))</f>
        <v>2</v>
      </c>
      <c r="FH164" s="41">
        <f>INDEX('[1]2019'!$M$7:$NZ$33,MATCH($B$164,'[1]2019'!$C$7:$C$33,0),MATCH(FH136,'[1]2019'!$M$5:$NZ$5))</f>
        <v>0</v>
      </c>
      <c r="FI164" s="41">
        <f>INDEX('[1]2019'!$M$7:$NZ$33,MATCH($B$164,'[1]2019'!$C$7:$C$33,0),MATCH(FI136,'[1]2019'!$M$5:$NZ$5))</f>
        <v>0</v>
      </c>
      <c r="FJ164" s="41">
        <f>INDEX('[1]2019'!$M$7:$NZ$33,MATCH($B$164,'[1]2019'!$C$7:$C$33,0),MATCH(FJ136,'[1]2019'!$M$5:$NZ$5))</f>
        <v>2</v>
      </c>
      <c r="FK164" s="41">
        <f>INDEX('[1]2019'!$M$7:$NZ$33,MATCH($B$164,'[1]2019'!$C$7:$C$33,0),MATCH(FK136,'[1]2019'!$M$5:$NZ$5))</f>
        <v>2</v>
      </c>
      <c r="FL164" s="41">
        <f>INDEX('[1]2019'!$M$7:$NZ$33,MATCH($B$164,'[1]2019'!$C$7:$C$33,0),MATCH(FL136,'[1]2019'!$M$5:$NZ$5))</f>
        <v>0</v>
      </c>
      <c r="FM164" s="41">
        <f>INDEX('[1]2019'!$M$7:$NZ$33,MATCH($B$164,'[1]2019'!$C$7:$C$33,0),MATCH(FM136,'[1]2019'!$M$5:$NZ$5))</f>
        <v>0</v>
      </c>
      <c r="FN164" s="41">
        <f>INDEX('[1]2019'!$M$7:$NZ$33,MATCH($B$164,'[1]2019'!$C$7:$C$33,0),MATCH(FN136,'[1]2019'!$M$5:$NZ$5))</f>
        <v>2</v>
      </c>
      <c r="FO164" s="41">
        <f>INDEX('[1]2019'!$M$7:$NZ$33,MATCH($B$164,'[1]2019'!$C$7:$C$33,0),MATCH(FO136,'[1]2019'!$M$5:$NZ$5))</f>
        <v>2</v>
      </c>
      <c r="FP164" s="41">
        <f>INDEX('[1]2019'!$M$7:$NZ$33,MATCH($B$164,'[1]2019'!$C$7:$C$33,0),MATCH(FP136,'[1]2019'!$M$5:$NZ$5))</f>
        <v>2</v>
      </c>
      <c r="FQ164" s="41">
        <f>INDEX('[1]2019'!$M$7:$NZ$33,MATCH($B$164,'[1]2019'!$C$7:$C$33,0),MATCH(FQ136,'[1]2019'!$M$5:$NZ$5))</f>
        <v>5</v>
      </c>
      <c r="FR164" s="41">
        <f>INDEX('[1]2019'!$M$7:$NZ$33,MATCH($B$164,'[1]2019'!$C$7:$C$33,0),MATCH(FR136,'[1]2019'!$M$5:$NZ$5))</f>
        <v>0</v>
      </c>
      <c r="FS164" s="41">
        <f>INDEX('[1]2019'!$M$7:$NZ$33,MATCH($B$164,'[1]2019'!$C$7:$C$33,0),MATCH(FS136,'[1]2019'!$M$5:$NZ$5))</f>
        <v>1</v>
      </c>
      <c r="FT164" s="41">
        <f>INDEX('[1]2019'!$M$7:$NZ$33,MATCH($B$164,'[1]2019'!$C$7:$C$33,0),MATCH(FT136,'[1]2019'!$M$5:$NZ$5))</f>
        <v>1</v>
      </c>
      <c r="FU164" s="41">
        <f>INDEX('[1]2019'!$M$7:$NZ$33,MATCH($B$164,'[1]2019'!$C$7:$C$33,0),MATCH(FU136,'[1]2019'!$M$5:$NZ$5))</f>
        <v>1</v>
      </c>
      <c r="FV164" s="41">
        <f>INDEX('[1]2019'!$M$7:$NZ$33,MATCH($B$164,'[1]2019'!$C$7:$C$33,0),MATCH(FV136,'[1]2019'!$M$5:$NZ$5))</f>
        <v>0</v>
      </c>
      <c r="FW164" s="41">
        <f>INDEX('[1]2019'!$M$7:$NZ$33,MATCH($B$164,'[1]2019'!$C$7:$C$33,0),MATCH(FW136,'[1]2019'!$M$5:$NZ$5))</f>
        <v>0</v>
      </c>
    </row>
    <row r="165" spans="1:187" ht="20.100000000000001" customHeight="1" thickTop="1" thickBot="1" x14ac:dyDescent="0.3">
      <c r="A165" s="12" t="s">
        <v>49</v>
      </c>
      <c r="B165" s="89"/>
      <c r="C165" s="23"/>
      <c r="D165" s="23"/>
      <c r="E165" s="36">
        <f>IF(AND(INDEX('[1]2019'!$M$7:$NZ$33,MATCH($B$164,'[1]2019'!$C$7:$C$33,0),MATCH(E55,'[1]2019'!$M$5:$NZ$5))=0,OR(E166="x",E166="p")),"FH",IF(AND(INDEX('[1]2019'!$M$7:$NZ$33,MATCH($B$164,'[1]2019'!$C$7:$C$33,0),MATCH(E55,'[1]2019'!$M$5:$NZ$5))&gt;2,OR(E166="x",E166="p")),"FH",INDEX('[1]2019'!$M$7:$NZ$33,MATCH($B$164,'[1]2019'!$C$7:$C$33,0),MATCH(E55,'[1]2019'!$M$5:$NZ$5))))</f>
        <v>4</v>
      </c>
      <c r="F165" s="36">
        <f>IF(AND(INDEX('[1]2019'!$M$7:$NZ$33,MATCH($B$164,'[1]2019'!$C$7:$C$33,0),MATCH(F55,'[1]2019'!$M$5:$NZ$5))=0,OR(F166="x",F166="p")),"FH",IF(AND(INDEX('[1]2019'!$M$7:$NZ$33,MATCH($B$164,'[1]2019'!$C$7:$C$33,0),MATCH(F55,'[1]2019'!$M$5:$NZ$5))&gt;2,OR(F166="x",F166="p")),"FH",INDEX('[1]2019'!$M$7:$NZ$33,MATCH($B$164,'[1]2019'!$C$7:$C$33,0),MATCH(F55,'[1]2019'!$M$5:$NZ$5))))</f>
        <v>5</v>
      </c>
      <c r="G165" s="36">
        <f>IF(AND(INDEX('[1]2019'!$M$7:$NZ$33,MATCH($B$164,'[1]2019'!$C$7:$C$33,0),MATCH(G55,'[1]2019'!$M$5:$NZ$5))=0,OR(G166="x",G166="p")),"FH",IF(AND(INDEX('[1]2019'!$M$7:$NZ$33,MATCH($B$164,'[1]2019'!$C$7:$C$33,0),MATCH(G55,'[1]2019'!$M$5:$NZ$5))&gt;2,OR(G166="x",G166="p")),"FH",INDEX('[1]2019'!$M$7:$NZ$33,MATCH($B$164,'[1]2019'!$C$7:$C$33,0),MATCH(G55,'[1]2019'!$M$5:$NZ$5))))</f>
        <v>4</v>
      </c>
      <c r="H165" s="36">
        <f>IF(AND(INDEX('[1]2019'!$M$7:$NZ$33,MATCH($B$164,'[1]2019'!$C$7:$C$33,0),MATCH(H55,'[1]2019'!$M$5:$NZ$5))=0,OR(H166="x",H166="p")),"FH",IF(AND(INDEX('[1]2019'!$M$7:$NZ$33,MATCH($B$164,'[1]2019'!$C$7:$C$33,0),MATCH(H55,'[1]2019'!$M$5:$NZ$5))&gt;2,OR(H166="x",H166="p")),"FH",INDEX('[1]2019'!$M$7:$NZ$33,MATCH($B$164,'[1]2019'!$C$7:$C$33,0),MATCH(H55,'[1]2019'!$M$5:$NZ$5))))</f>
        <v>4</v>
      </c>
      <c r="I165" s="36">
        <f>IF(AND(INDEX('[1]2019'!$M$7:$NZ$33,MATCH($B$164,'[1]2019'!$C$7:$C$33,0),MATCH(I55,'[1]2019'!$M$5:$NZ$5))=0,OR(I166="x",I166="p")),"FH",IF(AND(INDEX('[1]2019'!$M$7:$NZ$33,MATCH($B$164,'[1]2019'!$C$7:$C$33,0),MATCH(I55,'[1]2019'!$M$5:$NZ$5))&gt;2,OR(I166="x",I166="p")),"FH",INDEX('[1]2019'!$M$7:$NZ$33,MATCH($B$164,'[1]2019'!$C$7:$C$33,0),MATCH(I55,'[1]2019'!$M$5:$NZ$5))))</f>
        <v>4</v>
      </c>
      <c r="J165" s="36">
        <f>IF(AND(INDEX('[1]2019'!$M$7:$NZ$33,MATCH($B$164,'[1]2019'!$C$7:$C$33,0),MATCH(J55,'[1]2019'!$M$5:$NZ$5))=0,OR(J166="x",J166="p")),"FH",IF(AND(INDEX('[1]2019'!$M$7:$NZ$33,MATCH($B$164,'[1]2019'!$C$7:$C$33,0),MATCH(J55,'[1]2019'!$M$5:$NZ$5))&gt;2,OR(J166="x",J166="p")),"FH",INDEX('[1]2019'!$M$7:$NZ$33,MATCH($B$164,'[1]2019'!$C$7:$C$33,0),MATCH(J55,'[1]2019'!$M$5:$NZ$5))))</f>
        <v>0</v>
      </c>
      <c r="K165" s="36">
        <f>IF(AND(INDEX('[1]2019'!$M$7:$NZ$33,MATCH($B$164,'[1]2019'!$C$7:$C$33,0),MATCH(K55,'[1]2019'!$M$5:$NZ$5))=0,OR(K166="x",K166="p")),"FH",IF(AND(INDEX('[1]2019'!$M$7:$NZ$33,MATCH($B$164,'[1]2019'!$C$7:$C$33,0),MATCH(K55,'[1]2019'!$M$5:$NZ$5))&gt;2,OR(K166="x",K166="p")),"FH",INDEX('[1]2019'!$M$7:$NZ$33,MATCH($B$164,'[1]2019'!$C$7:$C$33,0),MATCH(K55,'[1]2019'!$M$5:$NZ$5))))</f>
        <v>0</v>
      </c>
      <c r="L165" s="36">
        <f>IF(AND(INDEX('[1]2019'!$M$7:$NZ$33,MATCH($B$164,'[1]2019'!$C$7:$C$33,0),MATCH(L55,'[1]2019'!$M$5:$NZ$5))=0,OR(L166="x",L166="p")),"FH",IF(AND(INDEX('[1]2019'!$M$7:$NZ$33,MATCH($B$164,'[1]2019'!$C$7:$C$33,0),MATCH(L55,'[1]2019'!$M$5:$NZ$5))&gt;2,OR(L166="x",L166="p")),"FH",INDEX('[1]2019'!$M$7:$NZ$33,MATCH($B$164,'[1]2019'!$C$7:$C$33,0),MATCH(L55,'[1]2019'!$M$5:$NZ$5))))</f>
        <v>0</v>
      </c>
      <c r="M165" s="36">
        <f>IF(AND(INDEX('[1]2019'!$M$7:$NZ$33,MATCH($B$164,'[1]2019'!$C$7:$C$33,0),MATCH(M55,'[1]2019'!$M$5:$NZ$5))=0,OR(M166="x",M166="p")),"FH",IF(AND(INDEX('[1]2019'!$M$7:$NZ$33,MATCH($B$164,'[1]2019'!$C$7:$C$33,0),MATCH(M55,'[1]2019'!$M$5:$NZ$5))&gt;2,OR(M166="x",M166="p")),"FH",INDEX('[1]2019'!$M$7:$NZ$33,MATCH($B$164,'[1]2019'!$C$7:$C$33,0),MATCH(M55,'[1]2019'!$M$5:$NZ$5))))</f>
        <v>5</v>
      </c>
      <c r="N165" s="36">
        <f>IF(AND(INDEX('[1]2019'!$M$7:$NZ$33,MATCH($B$164,'[1]2019'!$C$7:$C$33,0),MATCH(N55,'[1]2019'!$M$5:$NZ$5))=0,OR(N166="x",N166="p")),"FH",IF(AND(INDEX('[1]2019'!$M$7:$NZ$33,MATCH($B$164,'[1]2019'!$C$7:$C$33,0),MATCH(N55,'[1]2019'!$M$5:$NZ$5))&gt;2,OR(N166="x",N166="p")),"FH",INDEX('[1]2019'!$M$7:$NZ$33,MATCH($B$164,'[1]2019'!$C$7:$C$33,0),MATCH(N55,'[1]2019'!$M$5:$NZ$5))))</f>
        <v>2</v>
      </c>
      <c r="O165" s="36">
        <f>IF(AND(INDEX('[1]2019'!$M$7:$NZ$33,MATCH($B$164,'[1]2019'!$C$7:$C$33,0),MATCH(O55,'[1]2019'!$M$5:$NZ$5))=0,OR(O166="x",O166="p")),"FH",IF(AND(INDEX('[1]2019'!$M$7:$NZ$33,MATCH($B$164,'[1]2019'!$C$7:$C$33,0),MATCH(O55,'[1]2019'!$M$5:$NZ$5))&gt;2,OR(O166="x",O166="p")),"FH",INDEX('[1]2019'!$M$7:$NZ$33,MATCH($B$164,'[1]2019'!$C$7:$C$33,0),MATCH(O55,'[1]2019'!$M$5:$NZ$5))))</f>
        <v>2</v>
      </c>
      <c r="P165" s="36">
        <f>IF(AND(INDEX('[1]2019'!$M$7:$NZ$33,MATCH($B$164,'[1]2019'!$C$7:$C$33,0),MATCH(P55,'[1]2019'!$M$5:$NZ$5))=0,OR(P166="x",P166="p")),"FH",IF(AND(INDEX('[1]2019'!$M$7:$NZ$33,MATCH($B$164,'[1]2019'!$C$7:$C$33,0),MATCH(P55,'[1]2019'!$M$5:$NZ$5))&gt;2,OR(P166="x",P166="p")),"FH",INDEX('[1]2019'!$M$7:$NZ$33,MATCH($B$164,'[1]2019'!$C$7:$C$33,0),MATCH(P55,'[1]2019'!$M$5:$NZ$5))))</f>
        <v>2</v>
      </c>
      <c r="Q165" s="37" t="s">
        <v>50</v>
      </c>
      <c r="R165" s="36" t="s">
        <v>50</v>
      </c>
      <c r="S165" s="36">
        <f>IF(AND(INDEX('[1]2019'!$M$7:$NZ$33,MATCH($B$164,'[1]2019'!$C$7:$C$33,0),MATCH(S55,'[1]2019'!$M$5:$NZ$5))=0,OR(S166="x",S166="p")),"FH",IF(AND(INDEX('[1]2019'!$M$7:$NZ$33,MATCH($B$164,'[1]2019'!$C$7:$C$33,0),MATCH(S55,'[1]2019'!$M$5:$NZ$5))&gt;2,OR(S166="x",S166="p")),"FH",INDEX('[1]2019'!$M$7:$NZ$33,MATCH($B$164,'[1]2019'!$C$7:$C$33,0),MATCH(S55,'[1]2019'!$M$5:$NZ$5))))</f>
        <v>2</v>
      </c>
      <c r="T165" s="36">
        <f>IF(AND(INDEX('[1]2019'!$M$7:$NZ$33,MATCH($B$164,'[1]2019'!$C$7:$C$33,0),MATCH(T55,'[1]2019'!$M$5:$NZ$5))=0,OR(T166="x",T166="p")),"FH",IF(AND(INDEX('[1]2019'!$M$7:$NZ$33,MATCH($B$164,'[1]2019'!$C$7:$C$33,0),MATCH(T55,'[1]2019'!$M$5:$NZ$5))&gt;2,OR(T166="x",T166="p")),"FH",INDEX('[1]2019'!$M$7:$NZ$33,MATCH($B$164,'[1]2019'!$C$7:$C$33,0),MATCH(T55,'[1]2019'!$M$5:$NZ$5))))</f>
        <v>2</v>
      </c>
      <c r="U165" s="36">
        <f>IF(AND(INDEX('[1]2019'!$M$7:$NZ$33,MATCH($B$164,'[1]2019'!$C$7:$C$33,0),MATCH(U55,'[1]2019'!$M$5:$NZ$5))=0,OR(U166="x",U166="p")),"FH",IF(AND(INDEX('[1]2019'!$M$7:$NZ$33,MATCH($B$164,'[1]2019'!$C$7:$C$33,0),MATCH(U55,'[1]2019'!$M$5:$NZ$5))&gt;2,OR(U166="x",U166="p")),"FH",INDEX('[1]2019'!$M$7:$NZ$33,MATCH($B$164,'[1]2019'!$C$7:$C$33,0),MATCH(U55,'[1]2019'!$M$5:$NZ$5))))</f>
        <v>0</v>
      </c>
      <c r="V165" s="36">
        <f>IF(AND(INDEX('[1]2019'!$M$7:$NZ$33,MATCH($B$164,'[1]2019'!$C$7:$C$33,0),MATCH(V55,'[1]2019'!$M$5:$NZ$5))=0,OR(V166="x",V166="p")),"FH",IF(AND(INDEX('[1]2019'!$M$7:$NZ$33,MATCH($B$164,'[1]2019'!$C$7:$C$33,0),MATCH(V55,'[1]2019'!$M$5:$NZ$5))&gt;2,OR(V166="x",V166="p")),"FH",INDEX('[1]2019'!$M$7:$NZ$33,MATCH($B$164,'[1]2019'!$C$7:$C$33,0),MATCH(V55,'[1]2019'!$M$5:$NZ$5))))</f>
        <v>0</v>
      </c>
      <c r="W165" s="36">
        <f>IF(AND(INDEX('[1]2019'!$M$7:$NZ$33,MATCH($B$164,'[1]2019'!$C$7:$C$33,0),MATCH(W55,'[1]2019'!$M$5:$NZ$5))=0,OR(W166="x",W166="p")),"FH",IF(AND(INDEX('[1]2019'!$M$7:$NZ$33,MATCH($B$164,'[1]2019'!$C$7:$C$33,0),MATCH(W55,'[1]2019'!$M$5:$NZ$5))&gt;2,OR(W166="x",W166="p")),"FH",INDEX('[1]2019'!$M$7:$NZ$33,MATCH($B$164,'[1]2019'!$C$7:$C$33,0),MATCH(W55,'[1]2019'!$M$5:$NZ$5))))</f>
        <v>2</v>
      </c>
      <c r="X165" s="36">
        <f>IF(AND(INDEX('[1]2019'!$M$7:$NZ$33,MATCH($B$164,'[1]2019'!$C$7:$C$33,0),MATCH(X55,'[1]2019'!$M$5:$NZ$5))=0,OR(X166="x",X166="p")),"FH",IF(AND(INDEX('[1]2019'!$M$7:$NZ$33,MATCH($B$164,'[1]2019'!$C$7:$C$33,0),MATCH(X55,'[1]2019'!$M$5:$NZ$5))&gt;2,OR(X166="x",X166="p")),"FH",INDEX('[1]2019'!$M$7:$NZ$33,MATCH($B$164,'[1]2019'!$C$7:$C$33,0),MATCH(X55,'[1]2019'!$M$5:$NZ$5))))</f>
        <v>2</v>
      </c>
      <c r="Y165" s="36">
        <f>IF(AND(INDEX('[1]2019'!$M$7:$NZ$33,MATCH($B$164,'[1]2019'!$C$7:$C$33,0),MATCH(Y55,'[1]2019'!$M$5:$NZ$5))=0,OR(Y166="x",Y166="p")),"FH",IF(AND(INDEX('[1]2019'!$M$7:$NZ$33,MATCH($B$164,'[1]2019'!$C$7:$C$33,0),MATCH(Y55,'[1]2019'!$M$5:$NZ$5))&gt;2,OR(Y166="x",Y166="p")),"FH",INDEX('[1]2019'!$M$7:$NZ$33,MATCH($B$164,'[1]2019'!$C$7:$C$33,0),MATCH(Y55,'[1]2019'!$M$5:$NZ$5))))</f>
        <v>2</v>
      </c>
      <c r="Z165" s="36">
        <f>IF(AND(INDEX('[1]2019'!$M$7:$NZ$33,MATCH($B$164,'[1]2019'!$C$7:$C$33,0),MATCH(Z55,'[1]2019'!$M$5:$NZ$5))=0,OR(Z166="x",Z166="p")),"FH",IF(AND(INDEX('[1]2019'!$M$7:$NZ$33,MATCH($B$164,'[1]2019'!$C$7:$C$33,0),MATCH(Z55,'[1]2019'!$M$5:$NZ$5))&gt;2,OR(Z166="x",Z166="p")),"FH",INDEX('[1]2019'!$M$7:$NZ$33,MATCH($B$164,'[1]2019'!$C$7:$C$33,0),MATCH(Z55,'[1]2019'!$M$5:$NZ$5))))</f>
        <v>0</v>
      </c>
      <c r="AA165" s="36">
        <f>IF(AND(INDEX('[1]2019'!$M$7:$NZ$33,MATCH($B$164,'[1]2019'!$C$7:$C$33,0),MATCH(AA55,'[1]2019'!$M$5:$NZ$5))=0,OR(AA166="x",AA166="p")),"FH",IF(AND(INDEX('[1]2019'!$M$7:$NZ$33,MATCH($B$164,'[1]2019'!$C$7:$C$33,0),MATCH(AA55,'[1]2019'!$M$5:$NZ$5))&gt;2,OR(AA166="x",AA166="p")),"FH",INDEX('[1]2019'!$M$7:$NZ$33,MATCH($B$164,'[1]2019'!$C$7:$C$33,0),MATCH(AA55,'[1]2019'!$M$5:$NZ$5))))</f>
        <v>1</v>
      </c>
      <c r="AB165" s="36">
        <f>IF(AND(INDEX('[1]2019'!$M$7:$NZ$33,MATCH($B$164,'[1]2019'!$C$7:$C$33,0),MATCH(AB55,'[1]2019'!$M$5:$NZ$5))=0,OR(AB166="x",AB166="p")),"FH",IF(AND(INDEX('[1]2019'!$M$7:$NZ$33,MATCH($B$164,'[1]2019'!$C$7:$C$33,0),MATCH(AB55,'[1]2019'!$M$5:$NZ$5))&gt;2,OR(AB166="x",AB166="p")),"FH",INDEX('[1]2019'!$M$7:$NZ$33,MATCH($B$164,'[1]2019'!$C$7:$C$33,0),MATCH(AB55,'[1]2019'!$M$5:$NZ$5))))</f>
        <v>1</v>
      </c>
      <c r="AC165" s="36">
        <f>IF(AND(INDEX('[1]2019'!$M$7:$NZ$33,MATCH($B$164,'[1]2019'!$C$7:$C$33,0),MATCH(AC55,'[1]2019'!$M$5:$NZ$5))=0,OR(AC166="x",AC166="p")),"FH",IF(AND(INDEX('[1]2019'!$M$7:$NZ$33,MATCH($B$164,'[1]2019'!$C$7:$C$33,0),MATCH(AC55,'[1]2019'!$M$5:$NZ$5))&gt;2,OR(AC166="x",AC166="p")),"FH",INDEX('[1]2019'!$M$7:$NZ$33,MATCH($B$164,'[1]2019'!$C$7:$C$33,0),MATCH(AC55,'[1]2019'!$M$5:$NZ$5))))</f>
        <v>1</v>
      </c>
      <c r="AD165" s="36">
        <f>IF(AND(INDEX('[1]2019'!$M$7:$NZ$33,MATCH($B$164,'[1]2019'!$C$7:$C$33,0),MATCH(AD55,'[1]2019'!$M$5:$NZ$5))=0,OR(AD166="x",AD166="p")),"FH",IF(AND(INDEX('[1]2019'!$M$7:$NZ$33,MATCH($B$164,'[1]2019'!$C$7:$C$33,0),MATCH(AD55,'[1]2019'!$M$5:$NZ$5))&gt;2,OR(AD166="x",AD166="p")),"FH",INDEX('[1]2019'!$M$7:$NZ$33,MATCH($B$164,'[1]2019'!$C$7:$C$33,0),MATCH(AD55,'[1]2019'!$M$5:$NZ$5))))</f>
        <v>1</v>
      </c>
      <c r="AE165" s="36">
        <f>IF(AND(INDEX('[1]2019'!$M$7:$NZ$33,MATCH($B$164,'[1]2019'!$C$7:$C$33,0),MATCH(AE55,'[1]2019'!$M$5:$NZ$5))=0,OR(AE166="x",AE166="p")),"FH",IF(AND(INDEX('[1]2019'!$M$7:$NZ$33,MATCH($B$164,'[1]2019'!$C$7:$C$33,0),MATCH(AE55,'[1]2019'!$M$5:$NZ$5))&gt;2,OR(AE166="x",AE166="p")),"FH",INDEX('[1]2019'!$M$7:$NZ$33,MATCH($B$164,'[1]2019'!$C$7:$C$33,0),MATCH(AE55,'[1]2019'!$M$5:$NZ$5))))</f>
        <v>0</v>
      </c>
      <c r="AF165" s="36">
        <f>IF(AND(INDEX('[1]2019'!$M$7:$NZ$33,MATCH($B$164,'[1]2019'!$C$7:$C$33,0),MATCH(AF55,'[1]2019'!$M$5:$NZ$5))=0,OR(AF166="x",AF166="p")),"FH",IF(AND(INDEX('[1]2019'!$M$7:$NZ$33,MATCH($B$164,'[1]2019'!$C$7:$C$33,0),MATCH(AF55,'[1]2019'!$M$5:$NZ$5))&gt;2,OR(AF166="x",AF166="p")),"FH",INDEX('[1]2019'!$M$7:$NZ$33,MATCH($B$164,'[1]2019'!$C$7:$C$33,0),MATCH(AF55,'[1]2019'!$M$5:$NZ$5))))</f>
        <v>0</v>
      </c>
      <c r="AG165" s="36">
        <f>IF(AND(INDEX('[1]2019'!$M$7:$NZ$33,MATCH($B$164,'[1]2019'!$C$7:$C$33,0),MATCH(AG55,'[1]2019'!$M$5:$NZ$5))=0,OR(AG166="x",AG166="p")),"FH",IF(AND(INDEX('[1]2019'!$M$7:$NZ$33,MATCH($B$164,'[1]2019'!$C$7:$C$33,0),MATCH(AG55,'[1]2019'!$M$5:$NZ$5))&gt;2,OR(AG166="x",AG166="p")),"FH",INDEX('[1]2019'!$M$7:$NZ$33,MATCH($B$164,'[1]2019'!$C$7:$C$33,0),MATCH(AG55,'[1]2019'!$M$5:$NZ$5))))</f>
        <v>2</v>
      </c>
      <c r="AH165" s="36">
        <f>IF(AND(INDEX('[1]2019'!$M$7:$NZ$33,MATCH($B$164,'[1]2019'!$C$7:$C$33,0),MATCH(AH55,'[1]2019'!$M$5:$NZ$5))=0,OR(AH166="x",AH166="p")),"FH",IF(AND(INDEX('[1]2019'!$M$7:$NZ$33,MATCH($B$164,'[1]2019'!$C$7:$C$33,0),MATCH(AH55,'[1]2019'!$M$5:$NZ$5))&gt;2,OR(AH166="x",AH166="p")),"FH",INDEX('[1]2019'!$M$7:$NZ$33,MATCH($B$164,'[1]2019'!$C$7:$C$33,0),MATCH(AH55,'[1]2019'!$M$5:$NZ$5))))</f>
        <v>2</v>
      </c>
      <c r="AI165" s="36" t="str">
        <f>IF(AND(INDEX('[1]2019'!$M$7:$NZ$33,MATCH($B$164,'[1]2019'!$C$7:$C$33,0),MATCH(AI55,'[1]2019'!$M$5:$NZ$5))=0,OR(AI166="x",AI166="p")),"FH",IF(AND(INDEX('[1]2019'!$M$7:$NZ$33,MATCH($B$164,'[1]2019'!$C$7:$C$33,0),MATCH(AI55,'[1]2019'!$M$5:$NZ$5))&gt;2,OR(AI166="x",AI166="p")),"FH",INDEX('[1]2019'!$M$7:$NZ$33,MATCH($B$164,'[1]2019'!$C$7:$C$33,0),MATCH(AI55,'[1]2019'!$M$5:$NZ$5))))</f>
        <v>FH</v>
      </c>
      <c r="AJ165" s="36" t="str">
        <f>IF(AND(INDEX('[1]2019'!$M$7:$NZ$33,MATCH($B$164,'[1]2019'!$C$7:$C$33,0),MATCH(AJ55,'[1]2019'!$M$5:$NZ$5))=0,OR(AJ166="x",AJ166="p")),"FH",IF(AND(INDEX('[1]2019'!$M$7:$NZ$33,MATCH($B$164,'[1]2019'!$C$7:$C$33,0),MATCH(AJ55,'[1]2019'!$M$5:$NZ$5))&gt;2,OR(AJ166="x",AJ166="p")),"FH",INDEX('[1]2019'!$M$7:$NZ$33,MATCH($B$164,'[1]2019'!$C$7:$C$33,0),MATCH(AJ55,'[1]2019'!$M$5:$NZ$5))))</f>
        <v>FH</v>
      </c>
      <c r="AK165" s="36">
        <f>IF(AND(INDEX('[1]2019'!$M$7:$NZ$33,MATCH($B$164,'[1]2019'!$C$7:$C$33,0),MATCH(AK55,'[1]2019'!$M$5:$NZ$5))=0,OR(AK166="x",AK166="p")),"FH",IF(AND(INDEX('[1]2019'!$M$7:$NZ$33,MATCH($B$164,'[1]2019'!$C$7:$C$33,0),MATCH(AK55,'[1]2019'!$M$5:$NZ$5))&gt;2,OR(AK166="x",AK166="p")),"FH",INDEX('[1]2019'!$M$7:$NZ$33,MATCH($B$164,'[1]2019'!$C$7:$C$33,0),MATCH(AK55,'[1]2019'!$M$5:$NZ$5))))</f>
        <v>2</v>
      </c>
      <c r="AL165" s="36">
        <f>IF(AND(INDEX('[1]2019'!$M$7:$NZ$33,MATCH($B$164,'[1]2019'!$C$7:$C$33,0),MATCH(AL55,'[1]2019'!$M$5:$NZ$5))=0,OR(AL166="x",AL166="p")),"FH",IF(AND(INDEX('[1]2019'!$M$7:$NZ$33,MATCH($B$164,'[1]2019'!$C$7:$C$33,0),MATCH(AL55,'[1]2019'!$M$5:$NZ$5))&gt;2,OR(AL166="x",AL166="p")),"FH",INDEX('[1]2019'!$M$7:$NZ$33,MATCH($B$164,'[1]2019'!$C$7:$C$33,0),MATCH(AL55,'[1]2019'!$M$5:$NZ$5))))</f>
        <v>2</v>
      </c>
      <c r="AM165" s="36">
        <f>IF(AND(INDEX('[1]2019'!$M$7:$NZ$33,MATCH($B$164,'[1]2019'!$C$7:$C$33,0),MATCH(AM55,'[1]2019'!$M$5:$NZ$5))=0,OR(AM166="x",AM166="p")),"FH",IF(AND(INDEX('[1]2019'!$M$7:$NZ$33,MATCH($B$164,'[1]2019'!$C$7:$C$33,0),MATCH(AM55,'[1]2019'!$M$5:$NZ$5))&gt;2,OR(AM166="x",AM166="p")),"FH",INDEX('[1]2019'!$M$7:$NZ$33,MATCH($B$164,'[1]2019'!$C$7:$C$33,0),MATCH(AM55,'[1]2019'!$M$5:$NZ$5))))</f>
        <v>2</v>
      </c>
      <c r="AN165" s="36">
        <f>IF(AND(INDEX('[1]2019'!$M$7:$NZ$33,MATCH($B$164,'[1]2019'!$C$7:$C$33,0),MATCH(AN55,'[1]2019'!$M$5:$NZ$5))=0,OR(AN166="x",AN166="p")),"FH",IF(AND(INDEX('[1]2019'!$M$7:$NZ$33,MATCH($B$164,'[1]2019'!$C$7:$C$33,0),MATCH(AN55,'[1]2019'!$M$5:$NZ$5))&gt;2,OR(AN166="x",AN166="p")),"FH",INDEX('[1]2019'!$M$7:$NZ$33,MATCH($B$164,'[1]2019'!$C$7:$C$33,0),MATCH(AN55,'[1]2019'!$M$5:$NZ$5))))</f>
        <v>3</v>
      </c>
      <c r="AO165" s="36">
        <f>IF(AND(INDEX('[1]2019'!$M$7:$NZ$33,MATCH($B$164,'[1]2019'!$C$7:$C$33,0),MATCH(AO55,'[1]2019'!$M$5:$NZ$5))=0,OR(AO166="x",AO166="p")),"FH",IF(AND(INDEX('[1]2019'!$M$7:$NZ$33,MATCH($B$164,'[1]2019'!$C$7:$C$33,0),MATCH(AO55,'[1]2019'!$M$5:$NZ$5))&gt;2,OR(AO166="x",AO166="p")),"FH",INDEX('[1]2019'!$M$7:$NZ$33,MATCH($B$164,'[1]2019'!$C$7:$C$33,0),MATCH(AO55,'[1]2019'!$M$5:$NZ$5))))</f>
        <v>3</v>
      </c>
      <c r="AP165" s="36">
        <f>IF(AND(INDEX('[1]2019'!$M$7:$NZ$33,MATCH($B$164,'[1]2019'!$C$7:$C$33,0),MATCH(AP55,'[1]2019'!$M$5:$NZ$5))=0,OR(AP166="x",AP166="p")),"FH",IF(AND(INDEX('[1]2019'!$M$7:$NZ$33,MATCH($B$164,'[1]2019'!$C$7:$C$33,0),MATCH(AP55,'[1]2019'!$M$5:$NZ$5))&gt;2,OR(AP166="x",AP166="p")),"FH",INDEX('[1]2019'!$M$7:$NZ$33,MATCH($B$164,'[1]2019'!$C$7:$C$33,0),MATCH(AP55,'[1]2019'!$M$5:$NZ$5))))</f>
        <v>3</v>
      </c>
      <c r="AQ165" s="36">
        <f>IF(AND(INDEX('[1]2019'!$M$7:$NZ$33,MATCH($B$164,'[1]2019'!$C$7:$C$33,0),MATCH(AQ55,'[1]2019'!$M$5:$NZ$5))=0,OR(AQ166="x",AQ166="p")),"FH",IF(AND(INDEX('[1]2019'!$M$7:$NZ$33,MATCH($B$164,'[1]2019'!$C$7:$C$33,0),MATCH(AQ55,'[1]2019'!$M$5:$NZ$5))&gt;2,OR(AQ166="x",AQ166="p")),"FH",INDEX('[1]2019'!$M$7:$NZ$33,MATCH($B$164,'[1]2019'!$C$7:$C$33,0),MATCH(AQ55,'[1]2019'!$M$5:$NZ$5))))</f>
        <v>3</v>
      </c>
      <c r="AR165" s="36">
        <f>IF(AND(INDEX('[1]2019'!$M$7:$NZ$33,MATCH($B$164,'[1]2019'!$C$7:$C$33,0),MATCH(AR55,'[1]2019'!$M$5:$NZ$5))=0,OR(AR166="x",AR166="p")),"FH",IF(AND(INDEX('[1]2019'!$M$7:$NZ$33,MATCH($B$164,'[1]2019'!$C$7:$C$33,0),MATCH(AR55,'[1]2019'!$M$5:$NZ$5))&gt;2,OR(AR166="x",AR166="p")),"FH",INDEX('[1]2019'!$M$7:$NZ$33,MATCH($B$164,'[1]2019'!$C$7:$C$33,0),MATCH(AR55,'[1]2019'!$M$5:$NZ$5))))</f>
        <v>3</v>
      </c>
      <c r="AS165" s="36">
        <f>IF(AND(INDEX('[1]2019'!$M$7:$NZ$33,MATCH($B$164,'[1]2019'!$C$7:$C$33,0),MATCH(AS55,'[1]2019'!$M$5:$NZ$5))=0,OR(AS166="x",AS166="p")),"FH",IF(AND(INDEX('[1]2019'!$M$7:$NZ$33,MATCH($B$164,'[1]2019'!$C$7:$C$33,0),MATCH(AS55,'[1]2019'!$M$5:$NZ$5))&gt;2,OR(AS166="x",AS166="p")),"FH",INDEX('[1]2019'!$M$7:$NZ$33,MATCH($B$164,'[1]2019'!$C$7:$C$33,0),MATCH(AS55,'[1]2019'!$M$5:$NZ$5))))</f>
        <v>0</v>
      </c>
      <c r="AT165" s="36">
        <f>IF(AND(INDEX('[1]2019'!$M$7:$NZ$33,MATCH($B$164,'[1]2019'!$C$7:$C$33,0),MATCH(AT55,'[1]2019'!$M$5:$NZ$5))=0,OR(AT166="x",AT166="p")),"FH",IF(AND(INDEX('[1]2019'!$M$7:$NZ$33,MATCH($B$164,'[1]2019'!$C$7:$C$33,0),MATCH(AT55,'[1]2019'!$M$5:$NZ$5))&gt;2,OR(AT166="x",AT166="p")),"FH",INDEX('[1]2019'!$M$7:$NZ$33,MATCH($B$164,'[1]2019'!$C$7:$C$33,0),MATCH(AT55,'[1]2019'!$M$5:$NZ$5))))</f>
        <v>0</v>
      </c>
      <c r="AU165" s="36">
        <f>IF(AND(INDEX('[1]2019'!$M$7:$NZ$33,MATCH($B$164,'[1]2019'!$C$7:$C$33,0),MATCH(AU55,'[1]2019'!$M$5:$NZ$5))=0,OR(AU166="x",AU166="p")),"FH",IF(AND(INDEX('[1]2019'!$M$7:$NZ$33,MATCH($B$164,'[1]2019'!$C$7:$C$33,0),MATCH(AU55,'[1]2019'!$M$5:$NZ$5))&gt;2,OR(AU166="x",AU166="p")),"FH",INDEX('[1]2019'!$M$7:$NZ$33,MATCH($B$164,'[1]2019'!$C$7:$C$33,0),MATCH(AU55,'[1]2019'!$M$5:$NZ$5))))</f>
        <v>2</v>
      </c>
      <c r="AV165" s="36">
        <f>IF(AND(INDEX('[1]2019'!$M$7:$NZ$33,MATCH($B$164,'[1]2019'!$C$7:$C$33,0),MATCH(AV55,'[1]2019'!$M$5:$NZ$5))=0,OR(AV166="x",AV166="p")),"FH",IF(AND(INDEX('[1]2019'!$M$7:$NZ$33,MATCH($B$164,'[1]2019'!$C$7:$C$33,0),MATCH(AV55,'[1]2019'!$M$5:$NZ$5))&gt;2,OR(AV166="x",AV166="p")),"FH",INDEX('[1]2019'!$M$7:$NZ$33,MATCH($B$164,'[1]2019'!$C$7:$C$33,0),MATCH(AV55,'[1]2019'!$M$5:$NZ$5))))</f>
        <v>2</v>
      </c>
      <c r="AW165" s="36">
        <f>IF(AND(INDEX('[1]2019'!$M$7:$NZ$33,MATCH($B$164,'[1]2019'!$C$7:$C$33,0),MATCH(AW55,'[1]2019'!$M$5:$NZ$5))=0,OR(AW166="x",AW166="p")),"FH",IF(AND(INDEX('[1]2019'!$M$7:$NZ$33,MATCH($B$164,'[1]2019'!$C$7:$C$33,0),MATCH(AW55,'[1]2019'!$M$5:$NZ$5))&gt;2,OR(AW166="x",AW166="p")),"FH",INDEX('[1]2019'!$M$7:$NZ$33,MATCH($B$164,'[1]2019'!$C$7:$C$33,0),MATCH(AW55,'[1]2019'!$M$5:$NZ$5))))</f>
        <v>2</v>
      </c>
      <c r="AX165" s="36">
        <f>IF(AND(INDEX('[1]2019'!$M$7:$NZ$33,MATCH($B$164,'[1]2019'!$C$7:$C$33,0),MATCH(AX55,'[1]2019'!$M$5:$NZ$5))=0,OR(AX166="x",AX166="p")),"FH",IF(AND(INDEX('[1]2019'!$M$7:$NZ$33,MATCH($B$164,'[1]2019'!$C$7:$C$33,0),MATCH(AX55,'[1]2019'!$M$5:$NZ$5))&gt;2,OR(AX166="x",AX166="p")),"FH",INDEX('[1]2019'!$M$7:$NZ$33,MATCH($B$164,'[1]2019'!$C$7:$C$33,0),MATCH(AX55,'[1]2019'!$M$5:$NZ$5))))</f>
        <v>2</v>
      </c>
      <c r="AY165" s="36" t="str">
        <f>IF(AND(INDEX('[1]2019'!$M$7:$NZ$33,MATCH($B$164,'[1]2019'!$C$7:$C$33,0),MATCH(AY55,'[1]2019'!$M$5:$NZ$5))=0,OR(AY166="x",AY166="p")),"FH",IF(AND(INDEX('[1]2019'!$M$7:$NZ$33,MATCH($B$164,'[1]2019'!$C$7:$C$33,0),MATCH(AY55,'[1]2019'!$M$5:$NZ$5))&gt;2,OR(AY166="x",AY166="p")),"FH",INDEX('[1]2019'!$M$7:$NZ$33,MATCH($B$164,'[1]2019'!$C$7:$C$33,0),MATCH(AY55,'[1]2019'!$M$5:$NZ$5))))</f>
        <v>FH</v>
      </c>
      <c r="AZ165" s="36" t="str">
        <f>IF(AND(INDEX('[1]2019'!$M$7:$NZ$33,MATCH($B$164,'[1]2019'!$C$7:$C$33,0),MATCH(AZ55,'[1]2019'!$M$5:$NZ$5))=0,OR(AZ166="x",AZ166="p")),"FH",IF(AND(INDEX('[1]2019'!$M$7:$NZ$33,MATCH($B$164,'[1]2019'!$C$7:$C$33,0),MATCH(AZ55,'[1]2019'!$M$5:$NZ$5))&gt;2,OR(AZ166="x",AZ166="p")),"FH",INDEX('[1]2019'!$M$7:$NZ$33,MATCH($B$164,'[1]2019'!$C$7:$C$33,0),MATCH(AZ55,'[1]2019'!$M$5:$NZ$5))))</f>
        <v>FH</v>
      </c>
      <c r="BA165" s="36" t="str">
        <f>IF(AND(INDEX('[1]2019'!$M$7:$NZ$33,MATCH($B$164,'[1]2019'!$C$7:$C$33,0),MATCH(BA55,'[1]2019'!$M$5:$NZ$5))=0,OR(BA166="x",BA166="p")),"FH",IF(AND(INDEX('[1]2019'!$M$7:$NZ$33,MATCH($B$164,'[1]2019'!$C$7:$C$33,0),MATCH(BA55,'[1]2019'!$M$5:$NZ$5))&gt;2,OR(BA166="x",BA166="p")),"FH",INDEX('[1]2019'!$M$7:$NZ$33,MATCH($B$164,'[1]2019'!$C$7:$C$33,0),MATCH(BA55,'[1]2019'!$M$5:$NZ$5))))</f>
        <v>FH</v>
      </c>
      <c r="BB165" s="36">
        <f>IF(AND(INDEX('[1]2019'!$M$7:$NZ$33,MATCH($B$164,'[1]2019'!$C$7:$C$33,0),MATCH(BB55,'[1]2019'!$M$5:$NZ$5))=0,OR(BB166="x",BB166="p")),"FH",IF(AND(INDEX('[1]2019'!$M$7:$NZ$33,MATCH($B$164,'[1]2019'!$C$7:$C$33,0),MATCH(BB55,'[1]2019'!$M$5:$NZ$5))&gt;2,OR(BB166="x",BB166="p")),"FH",INDEX('[1]2019'!$M$7:$NZ$33,MATCH($B$164,'[1]2019'!$C$7:$C$33,0),MATCH(BB55,'[1]2019'!$M$5:$NZ$5))))</f>
        <v>2</v>
      </c>
      <c r="BC165" s="36">
        <f>IF(AND(INDEX('[1]2019'!$M$7:$NZ$33,MATCH($B$164,'[1]2019'!$C$7:$C$33,0),MATCH(BC55,'[1]2019'!$M$5:$NZ$5))=0,OR(BC166="x",BC166="p")),"FH",IF(AND(INDEX('[1]2019'!$M$7:$NZ$33,MATCH($B$164,'[1]2019'!$C$7:$C$33,0),MATCH(BC55,'[1]2019'!$M$5:$NZ$5))&gt;2,OR(BC166="x",BC166="p")),"FH",INDEX('[1]2019'!$M$7:$NZ$33,MATCH($B$164,'[1]2019'!$C$7:$C$33,0),MATCH(BC55,'[1]2019'!$M$5:$NZ$5))))</f>
        <v>2</v>
      </c>
      <c r="BD165" s="36">
        <f>IF(AND(INDEX('[1]2019'!$M$7:$NZ$33,MATCH($B$164,'[1]2019'!$C$7:$C$33,0),MATCH(BD55,'[1]2019'!$M$5:$NZ$5))=0,OR(BD166="x",BD166="p")),"FH",IF(AND(INDEX('[1]2019'!$M$7:$NZ$33,MATCH($B$164,'[1]2019'!$C$7:$C$33,0),MATCH(BD55,'[1]2019'!$M$5:$NZ$5))&gt;2,OR(BD166="x",BD166="p")),"FH",INDEX('[1]2019'!$M$7:$NZ$33,MATCH($B$164,'[1]2019'!$C$7:$C$33,0),MATCH(BD55,'[1]2019'!$M$5:$NZ$5))))</f>
        <v>2</v>
      </c>
      <c r="BE165" s="36">
        <f>IF(AND(INDEX('[1]2019'!$M$7:$NZ$33,MATCH($B$164,'[1]2019'!$C$7:$C$33,0),MATCH(BE55,'[1]2019'!$M$5:$NZ$5))=0,OR(BE166="x",BE166="p")),"FH",IF(AND(INDEX('[1]2019'!$M$7:$NZ$33,MATCH($B$164,'[1]2019'!$C$7:$C$33,0),MATCH(BE55,'[1]2019'!$M$5:$NZ$5))&gt;2,OR(BE166="x",BE166="p")),"FH",INDEX('[1]2019'!$M$7:$NZ$33,MATCH($B$164,'[1]2019'!$C$7:$C$33,0),MATCH(BE55,'[1]2019'!$M$5:$NZ$5))))</f>
        <v>2</v>
      </c>
      <c r="BF165" s="36">
        <f>IF(AND(INDEX('[1]2019'!$M$7:$NZ$33,MATCH($B$164,'[1]2019'!$C$7:$C$33,0),MATCH(BF55,'[1]2019'!$M$5:$NZ$5))=0,OR(BF166="x",BF166="p")),"FH",IF(AND(INDEX('[1]2019'!$M$7:$NZ$33,MATCH($B$164,'[1]2019'!$C$7:$C$33,0),MATCH(BF55,'[1]2019'!$M$5:$NZ$5))&gt;2,OR(BF166="x",BF166="p")),"FH",INDEX('[1]2019'!$M$7:$NZ$33,MATCH($B$164,'[1]2019'!$C$7:$C$33,0),MATCH(BF55,'[1]2019'!$M$5:$NZ$5))))</f>
        <v>2</v>
      </c>
      <c r="BG165" s="36">
        <f>IF(AND(INDEX('[1]2019'!$M$7:$NZ$33,MATCH($B$164,'[1]2019'!$C$7:$C$33,0),MATCH(BG55,'[1]2019'!$M$5:$NZ$5))=0,OR(BG166="x",BG166="p")),"FH",IF(AND(INDEX('[1]2019'!$M$7:$NZ$33,MATCH($B$164,'[1]2019'!$C$7:$C$33,0),MATCH(BG55,'[1]2019'!$M$5:$NZ$5))&gt;2,OR(BG166="x",BG166="p")),"FH",INDEX('[1]2019'!$M$7:$NZ$33,MATCH($B$164,'[1]2019'!$C$7:$C$33,0),MATCH(BG55,'[1]2019'!$M$5:$NZ$5))))</f>
        <v>0</v>
      </c>
      <c r="BH165" s="36">
        <f>IF(AND(INDEX('[1]2019'!$M$7:$NZ$33,MATCH($B$164,'[1]2019'!$C$7:$C$33,0),MATCH(BH55,'[1]2019'!$M$5:$NZ$5))=0,OR(BH166="x",BH166="p")),"FH",IF(AND(INDEX('[1]2019'!$M$7:$NZ$33,MATCH($B$164,'[1]2019'!$C$7:$C$33,0),MATCH(BH55,'[1]2019'!$M$5:$NZ$5))&gt;2,OR(BH166="x",BH166="p")),"FH",INDEX('[1]2019'!$M$7:$NZ$33,MATCH($B$164,'[1]2019'!$C$7:$C$33,0),MATCH(BH55,'[1]2019'!$M$5:$NZ$5))))</f>
        <v>0</v>
      </c>
      <c r="BI165" s="36">
        <f>IF(AND(INDEX('[1]2019'!$M$7:$NZ$33,MATCH($B$164,'[1]2019'!$C$7:$C$33,0),MATCH(BI55,'[1]2019'!$M$5:$NZ$5))=0,OR(BI166="x",BI166="p")),"FH",IF(AND(INDEX('[1]2019'!$M$7:$NZ$33,MATCH($B$164,'[1]2019'!$C$7:$C$33,0),MATCH(BI55,'[1]2019'!$M$5:$NZ$5))&gt;2,OR(BI166="x",BI166="p")),"FH",INDEX('[1]2019'!$M$7:$NZ$33,MATCH($B$164,'[1]2019'!$C$7:$C$33,0),MATCH(BI55,'[1]2019'!$M$5:$NZ$5))))</f>
        <v>2</v>
      </c>
      <c r="BJ165" s="36">
        <f>IF(AND(INDEX('[1]2019'!$M$7:$NZ$33,MATCH($B$164,'[1]2019'!$C$7:$C$33,0),MATCH(BJ55,'[1]2019'!$M$5:$NZ$5))=0,OR(BJ166="x",BJ166="p")),"FH",IF(AND(INDEX('[1]2019'!$M$7:$NZ$33,MATCH($B$164,'[1]2019'!$C$7:$C$33,0),MATCH(BJ55,'[1]2019'!$M$5:$NZ$5))&gt;2,OR(BJ166="x",BJ166="p")),"FH",INDEX('[1]2019'!$M$7:$NZ$33,MATCH($B$164,'[1]2019'!$C$7:$C$33,0),MATCH(BJ55,'[1]2019'!$M$5:$NZ$5))))</f>
        <v>2</v>
      </c>
      <c r="BK165" s="36">
        <f>IF(AND(INDEX('[1]2019'!$M$7:$NZ$33,MATCH($B$164,'[1]2019'!$C$7:$C$33,0),MATCH(BK55,'[1]2019'!$M$5:$NZ$5))=0,OR(BK166="x",BK166="p")),"FH",IF(AND(INDEX('[1]2019'!$M$7:$NZ$33,MATCH($B$164,'[1]2019'!$C$7:$C$33,0),MATCH(BK55,'[1]2019'!$M$5:$NZ$5))&gt;2,OR(BK166="x",BK166="p")),"FH",INDEX('[1]2019'!$M$7:$NZ$33,MATCH($B$164,'[1]2019'!$C$7:$C$33,0),MATCH(BK55,'[1]2019'!$M$5:$NZ$5))))</f>
        <v>2</v>
      </c>
      <c r="BL165" s="36">
        <f>IF(AND(INDEX('[1]2019'!$M$7:$NZ$33,MATCH($B$164,'[1]2019'!$C$7:$C$33,0),MATCH(BL55,'[1]2019'!$M$5:$NZ$5))=0,OR(BL166="x",BL166="p")),"FH",IF(AND(INDEX('[1]2019'!$M$7:$NZ$33,MATCH($B$164,'[1]2019'!$C$7:$C$33,0),MATCH(BL55,'[1]2019'!$M$5:$NZ$5))&gt;2,OR(BL166="x",BL166="p")),"FH",INDEX('[1]2019'!$M$7:$NZ$33,MATCH($B$164,'[1]2019'!$C$7:$C$33,0),MATCH(BL55,'[1]2019'!$M$5:$NZ$5))))</f>
        <v>2</v>
      </c>
      <c r="BM165" s="36" t="str">
        <f>IF(AND(INDEX('[1]2019'!$M$7:$NZ$33,MATCH($B$164,'[1]2019'!$C$7:$C$33,0),MATCH(BM55,'[1]2019'!$M$5:$NZ$5))=0,OR(BM166="x",BM166="p")),"FH",IF(AND(INDEX('[1]2019'!$M$7:$NZ$33,MATCH($B$164,'[1]2019'!$C$7:$C$33,0),MATCH(BM55,'[1]2019'!$M$5:$NZ$5))&gt;2,OR(BM166="x",BM166="p")),"FH",INDEX('[1]2019'!$M$7:$NZ$33,MATCH($B$164,'[1]2019'!$C$7:$C$33,0),MATCH(BM55,'[1]2019'!$M$5:$NZ$5))))</f>
        <v>FH</v>
      </c>
      <c r="BN165" s="36" t="str">
        <f>IF(AND(INDEX('[1]2019'!$M$7:$NZ$33,MATCH($B$164,'[1]2019'!$C$7:$C$33,0),MATCH(BN55,'[1]2019'!$M$5:$NZ$5))=0,OR(BN166="x",BN166="p")),"FH",IF(AND(INDEX('[1]2019'!$M$7:$NZ$33,MATCH($B$164,'[1]2019'!$C$7:$C$33,0),MATCH(BN55,'[1]2019'!$M$5:$NZ$5))&gt;2,OR(BN166="x",BN166="p")),"FH",INDEX('[1]2019'!$M$7:$NZ$33,MATCH($B$164,'[1]2019'!$C$7:$C$33,0),MATCH(BN55,'[1]2019'!$M$5:$NZ$5))))</f>
        <v>FH</v>
      </c>
      <c r="BO165" s="36" t="str">
        <f>IF(AND(INDEX('[1]2019'!$M$7:$NZ$33,MATCH($B$164,'[1]2019'!$C$7:$C$33,0),MATCH(BO55,'[1]2019'!$M$5:$NZ$5))=0,OR(BO166="x",BO166="p")),"FH",IF(AND(INDEX('[1]2019'!$M$7:$NZ$33,MATCH($B$164,'[1]2019'!$C$7:$C$33,0),MATCH(BO55,'[1]2019'!$M$5:$NZ$5))&gt;2,OR(BO166="x",BO166="p")),"FH",INDEX('[1]2019'!$M$7:$NZ$33,MATCH($B$164,'[1]2019'!$C$7:$C$33,0),MATCH(BO55,'[1]2019'!$M$5:$NZ$5))))</f>
        <v>FH</v>
      </c>
      <c r="BP165" s="36">
        <f>IF(AND(INDEX('[1]2019'!$M$7:$NZ$33,MATCH($B$164,'[1]2019'!$C$7:$C$33,0),MATCH(BP55,'[1]2019'!$M$5:$NZ$5))=0,OR(BP166="x",BP166="p")),"FH",IF(AND(INDEX('[1]2019'!$M$7:$NZ$33,MATCH($B$164,'[1]2019'!$C$7:$C$33,0),MATCH(BP55,'[1]2019'!$M$5:$NZ$5))&gt;2,OR(BP166="x",BP166="p")),"FH",INDEX('[1]2019'!$M$7:$NZ$33,MATCH($B$164,'[1]2019'!$C$7:$C$33,0),MATCH(BP55,'[1]2019'!$M$5:$NZ$5))))</f>
        <v>1</v>
      </c>
      <c r="BQ165" s="36">
        <f>IF(AND(INDEX('[1]2019'!$M$7:$NZ$33,MATCH($B$164,'[1]2019'!$C$7:$C$33,0),MATCH(BQ55,'[1]2019'!$M$5:$NZ$5))=0,OR(BQ166="x",BQ166="p")),"FH",IF(AND(INDEX('[1]2019'!$M$7:$NZ$33,MATCH($B$164,'[1]2019'!$C$7:$C$33,0),MATCH(BQ55,'[1]2019'!$M$5:$NZ$5))&gt;2,OR(BQ166="x",BQ166="p")),"FH",INDEX('[1]2019'!$M$7:$NZ$33,MATCH($B$164,'[1]2019'!$C$7:$C$33,0),MATCH(BQ55,'[1]2019'!$M$5:$NZ$5))))</f>
        <v>1</v>
      </c>
      <c r="BR165" s="36" t="str">
        <f>IF(AND(INDEX('[1]2019'!$M$7:$NZ$33,MATCH($B$164,'[1]2019'!$C$7:$C$33,0),MATCH(BR55,'[1]2019'!$M$5:$NZ$5))=0,OR(BR166="x",BR166="p")),"FH",IF(AND(INDEX('[1]2019'!$M$7:$NZ$33,MATCH($B$164,'[1]2019'!$C$7:$C$33,0),MATCH(BR55,'[1]2019'!$M$5:$NZ$5))&gt;2,OR(BR166="x",BR166="p")),"FH",INDEX('[1]2019'!$M$7:$NZ$33,MATCH($B$164,'[1]2019'!$C$7:$C$33,0),MATCH(BR55,'[1]2019'!$M$5:$NZ$5))))</f>
        <v>FH</v>
      </c>
      <c r="BS165" s="36" t="str">
        <f>IF(AND(INDEX('[1]2019'!$M$7:$NZ$33,MATCH($B$164,'[1]2019'!$C$7:$C$33,0),MATCH(BS55,'[1]2019'!$M$5:$NZ$5))=0,OR(BS166="x",BS166="p")),"FH",IF(AND(INDEX('[1]2019'!$M$7:$NZ$33,MATCH($B$164,'[1]2019'!$C$7:$C$33,0),MATCH(BS55,'[1]2019'!$M$5:$NZ$5))&gt;2,OR(BS166="x",BS166="p")),"FH",INDEX('[1]2019'!$M$7:$NZ$33,MATCH($B$164,'[1]2019'!$C$7:$C$33,0),MATCH(BS55,'[1]2019'!$M$5:$NZ$5))))</f>
        <v>FH</v>
      </c>
      <c r="BT165" s="36">
        <f>IF(AND(INDEX('[1]2019'!$M$7:$NZ$33,MATCH($B$164,'[1]2019'!$C$7:$C$33,0),MATCH(BT55,'[1]2019'!$M$5:$NZ$5))=0,OR(BT166="x",BT166="p")),"FH",IF(AND(INDEX('[1]2019'!$M$7:$NZ$33,MATCH($B$164,'[1]2019'!$C$7:$C$33,0),MATCH(BT55,'[1]2019'!$M$5:$NZ$5))&gt;2,OR(BT166="x",BT166="p")),"FH",INDEX('[1]2019'!$M$7:$NZ$33,MATCH($B$164,'[1]2019'!$C$7:$C$33,0),MATCH(BT55,'[1]2019'!$M$5:$NZ$5))))</f>
        <v>2</v>
      </c>
      <c r="BU165" s="36">
        <f>IF(AND(INDEX('[1]2019'!$M$7:$NZ$33,MATCH($B$164,'[1]2019'!$C$7:$C$33,0),MATCH(BU55,'[1]2019'!$M$5:$NZ$5))=0,OR(BU166="x",BU166="p")),"FH",IF(AND(INDEX('[1]2019'!$M$7:$NZ$33,MATCH($B$164,'[1]2019'!$C$7:$C$33,0),MATCH(BU55,'[1]2019'!$M$5:$NZ$5))&gt;2,OR(BU166="x",BU166="p")),"FH",INDEX('[1]2019'!$M$7:$NZ$33,MATCH($B$164,'[1]2019'!$C$7:$C$33,0),MATCH(BU55,'[1]2019'!$M$5:$NZ$5))))</f>
        <v>2</v>
      </c>
      <c r="BV165" s="36">
        <f>IF(AND(INDEX('[1]2019'!$M$7:$NZ$33,MATCH($B$164,'[1]2019'!$C$7:$C$33,0),MATCH(BV55,'[1]2019'!$M$5:$NZ$5))=0,OR(BV166="x",BV166="p")),"FH",IF(AND(INDEX('[1]2019'!$M$7:$NZ$33,MATCH($B$164,'[1]2019'!$C$7:$C$33,0),MATCH(BV55,'[1]2019'!$M$5:$NZ$5))&gt;2,OR(BV166="x",BV166="p")),"FH",INDEX('[1]2019'!$M$7:$NZ$33,MATCH($B$164,'[1]2019'!$C$7:$C$33,0),MATCH(BV55,'[1]2019'!$M$5:$NZ$5))))</f>
        <v>2</v>
      </c>
      <c r="BW165" s="36">
        <f>IF(AND(INDEX('[1]2019'!$M$7:$NZ$33,MATCH($B$164,'[1]2019'!$C$7:$C$33,0),MATCH(BW55,'[1]2019'!$M$5:$NZ$5))=0,OR(BW166="x",BW166="p")),"FH",IF(AND(INDEX('[1]2019'!$M$7:$NZ$33,MATCH($B$164,'[1]2019'!$C$7:$C$33,0),MATCH(BW55,'[1]2019'!$M$5:$NZ$5))&gt;2,OR(BW166="x",BW166="p")),"FH",INDEX('[1]2019'!$M$7:$NZ$33,MATCH($B$164,'[1]2019'!$C$7:$C$33,0),MATCH(BW55,'[1]2019'!$M$5:$NZ$5))))</f>
        <v>4</v>
      </c>
      <c r="BX165" s="36">
        <f>IF(AND(INDEX('[1]2019'!$M$7:$NZ$33,MATCH($B$164,'[1]2019'!$C$7:$C$33,0),MATCH(BX55,'[1]2019'!$M$5:$NZ$5))=0,OR(BX166="x",BX166="p")),"FH",IF(AND(INDEX('[1]2019'!$M$7:$NZ$33,MATCH($B$164,'[1]2019'!$C$7:$C$33,0),MATCH(BX55,'[1]2019'!$M$5:$NZ$5))&gt;2,OR(BX166="x",BX166="p")),"FH",INDEX('[1]2019'!$M$7:$NZ$33,MATCH($B$164,'[1]2019'!$C$7:$C$33,0),MATCH(BX55,'[1]2019'!$M$5:$NZ$5))))</f>
        <v>4</v>
      </c>
      <c r="BY165" s="36">
        <f>IF(AND(INDEX('[1]2019'!$M$7:$NZ$33,MATCH($B$164,'[1]2019'!$C$7:$C$33,0),MATCH(BY55,'[1]2019'!$M$5:$NZ$5))=0,OR(BY166="x",BY166="p")),"FH",IF(AND(INDEX('[1]2019'!$M$7:$NZ$33,MATCH($B$164,'[1]2019'!$C$7:$C$33,0),MATCH(BY55,'[1]2019'!$M$5:$NZ$5))&gt;2,OR(BY166="x",BY166="p")),"FH",INDEX('[1]2019'!$M$7:$NZ$33,MATCH($B$164,'[1]2019'!$C$7:$C$33,0),MATCH(BY55,'[1]2019'!$M$5:$NZ$5))))</f>
        <v>4</v>
      </c>
      <c r="BZ165" s="36">
        <f>IF(AND(INDEX('[1]2019'!$M$7:$NZ$33,MATCH($B$164,'[1]2019'!$C$7:$C$33,0),MATCH(BZ55,'[1]2019'!$M$5:$NZ$5))=0,OR(BZ166="x",BZ166="p")),"FH",IF(AND(INDEX('[1]2019'!$M$7:$NZ$33,MATCH($B$164,'[1]2019'!$C$7:$C$33,0),MATCH(BZ55,'[1]2019'!$M$5:$NZ$5))&gt;2,OR(BZ166="x",BZ166="p")),"FH",INDEX('[1]2019'!$M$7:$NZ$33,MATCH($B$164,'[1]2019'!$C$7:$C$33,0),MATCH(BZ55,'[1]2019'!$M$5:$NZ$5))))</f>
        <v>4</v>
      </c>
      <c r="CA165" s="36">
        <f>IF(AND(INDEX('[1]2019'!$M$7:$NZ$33,MATCH($B$164,'[1]2019'!$C$7:$C$33,0),MATCH(CA55,'[1]2019'!$M$5:$NZ$5))=0,OR(CA166="x",CA166="p")),"FH",IF(AND(INDEX('[1]2019'!$M$7:$NZ$33,MATCH($B$164,'[1]2019'!$C$7:$C$33,0),MATCH(CA55,'[1]2019'!$M$5:$NZ$5))&gt;2,OR(CA166="x",CA166="p")),"FH",INDEX('[1]2019'!$M$7:$NZ$33,MATCH($B$164,'[1]2019'!$C$7:$C$33,0),MATCH(CA55,'[1]2019'!$M$5:$NZ$5))))</f>
        <v>4</v>
      </c>
      <c r="CB165" s="36">
        <f>IF(AND(INDEX('[1]2019'!$M$7:$NZ$33,MATCH($B$164,'[1]2019'!$C$7:$C$33,0),MATCH(CB55,'[1]2019'!$M$5:$NZ$5))=0,OR(CB166="x",CB166="p")),"FH",IF(AND(INDEX('[1]2019'!$M$7:$NZ$33,MATCH($B$164,'[1]2019'!$C$7:$C$33,0),MATCH(CB55,'[1]2019'!$M$5:$NZ$5))&gt;2,OR(CB166="x",CB166="p")),"FH",INDEX('[1]2019'!$M$7:$NZ$33,MATCH($B$164,'[1]2019'!$C$7:$C$33,0),MATCH(CB55,'[1]2019'!$M$5:$NZ$5))))</f>
        <v>0</v>
      </c>
      <c r="CC165" s="36">
        <f>IF(AND(INDEX('[1]2019'!$M$7:$NZ$33,MATCH($B$164,'[1]2019'!$C$7:$C$33,0),MATCH(CC55,'[1]2019'!$M$5:$NZ$5))=0,OR(CC166="x",CC166="p")),"FH",IF(AND(INDEX('[1]2019'!$M$7:$NZ$33,MATCH($B$164,'[1]2019'!$C$7:$C$33,0),MATCH(CC55,'[1]2019'!$M$5:$NZ$5))&gt;2,OR(CC166="x",CC166="p")),"FH",INDEX('[1]2019'!$M$7:$NZ$33,MATCH($B$164,'[1]2019'!$C$7:$C$33,0),MATCH(CC55,'[1]2019'!$M$5:$NZ$5))))</f>
        <v>0</v>
      </c>
      <c r="CD165" s="36">
        <f>IF(AND(INDEX('[1]2019'!$M$7:$NZ$33,MATCH($B$164,'[1]2019'!$C$7:$C$33,0),MATCH(CD55,'[1]2019'!$M$5:$NZ$5))=0,OR(CD166="x",CD166="p")),"FH",IF(AND(INDEX('[1]2019'!$M$7:$NZ$33,MATCH($B$164,'[1]2019'!$C$7:$C$33,0),MATCH(CD55,'[1]2019'!$M$5:$NZ$5))&gt;2,OR(CD166="x",CD166="p")),"FH",INDEX('[1]2019'!$M$7:$NZ$33,MATCH($B$164,'[1]2019'!$C$7:$C$33,0),MATCH(CD55,'[1]2019'!$M$5:$NZ$5))))</f>
        <v>1</v>
      </c>
      <c r="CE165" s="36">
        <f>IF(AND(INDEX('[1]2019'!$M$7:$NZ$33,MATCH($B$164,'[1]2019'!$C$7:$C$33,0),MATCH(CE55,'[1]2019'!$M$5:$NZ$5))=0,OR(CE166="x",CE166="p")),"FH",IF(AND(INDEX('[1]2019'!$M$7:$NZ$33,MATCH($B$164,'[1]2019'!$C$7:$C$33,0),MATCH(CE55,'[1]2019'!$M$5:$NZ$5))&gt;2,OR(CE166="x",CE166="p")),"FH",INDEX('[1]2019'!$M$7:$NZ$33,MATCH($B$164,'[1]2019'!$C$7:$C$33,0),MATCH(CE55,'[1]2019'!$M$5:$NZ$5))))</f>
        <v>1</v>
      </c>
      <c r="CF165" s="36">
        <f>IF(AND(INDEX('[1]2019'!$M$7:$NZ$33,MATCH($B$164,'[1]2019'!$C$7:$C$33,0),MATCH(CF55,'[1]2019'!$M$5:$NZ$5))=0,OR(CF166="x",CF166="p")),"FH",IF(AND(INDEX('[1]2019'!$M$7:$NZ$33,MATCH($B$164,'[1]2019'!$C$7:$C$33,0),MATCH(CF55,'[1]2019'!$M$5:$NZ$5))&gt;2,OR(CF166="x",CF166="p")),"FH",INDEX('[1]2019'!$M$7:$NZ$33,MATCH($B$164,'[1]2019'!$C$7:$C$33,0),MATCH(CF55,'[1]2019'!$M$5:$NZ$5))))</f>
        <v>1</v>
      </c>
      <c r="CG165" s="36">
        <f>IF(AND(INDEX('[1]2019'!$M$7:$NZ$33,MATCH($B$164,'[1]2019'!$C$7:$C$33,0),MATCH(CG55,'[1]2019'!$M$5:$NZ$5))=0,OR(CG166="x",CG166="p")),"FH",IF(AND(INDEX('[1]2019'!$M$7:$NZ$33,MATCH($B$164,'[1]2019'!$C$7:$C$33,0),MATCH(CG55,'[1]2019'!$M$5:$NZ$5))&gt;2,OR(CG166="x",CG166="p")),"FH",INDEX('[1]2019'!$M$7:$NZ$33,MATCH($B$164,'[1]2019'!$C$7:$C$33,0),MATCH(CG55,'[1]2019'!$M$5:$NZ$5))))</f>
        <v>1</v>
      </c>
      <c r="CH165" s="36">
        <f>IF(AND(INDEX('[1]2019'!$M$7:$NZ$33,MATCH($B$164,'[1]2019'!$C$7:$C$33,0),MATCH(CH55,'[1]2019'!$M$5:$NZ$5))=0,OR(CH166="x",CH166="p")),"FH",IF(AND(INDEX('[1]2019'!$M$7:$NZ$33,MATCH($B$164,'[1]2019'!$C$7:$C$33,0),MATCH(CH55,'[1]2019'!$M$5:$NZ$5))&gt;2,OR(CH166="x",CH166="p")),"FH",INDEX('[1]2019'!$M$7:$NZ$33,MATCH($B$164,'[1]2019'!$C$7:$C$33,0),MATCH(CH55,'[1]2019'!$M$5:$NZ$5))))</f>
        <v>1</v>
      </c>
      <c r="CI165" s="36" t="str">
        <f>IF(AND(INDEX('[1]2019'!$M$7:$NZ$33,MATCH($B$164,'[1]2019'!$C$7:$C$33,0),MATCH(CI55,'[1]2019'!$M$5:$NZ$5))=0,OR(CI166="x",CI166="p")),"FH",IF(AND(INDEX('[1]2019'!$M$7:$NZ$33,MATCH($B$164,'[1]2019'!$C$7:$C$33,0),MATCH(CI55,'[1]2019'!$M$5:$NZ$5))&gt;2,OR(CI166="x",CI166="p")),"FH",INDEX('[1]2019'!$M$7:$NZ$33,MATCH($B$164,'[1]2019'!$C$7:$C$33,0),MATCH(CI55,'[1]2019'!$M$5:$NZ$5))))</f>
        <v>FH</v>
      </c>
      <c r="CJ165" s="36" t="str">
        <f>IF(AND(INDEX('[1]2019'!$M$7:$NZ$33,MATCH($B$164,'[1]2019'!$C$7:$C$33,0),MATCH(CJ55,'[1]2019'!$M$5:$NZ$5))=0,OR(CJ166="x",CJ166="p")),"FH",IF(AND(INDEX('[1]2019'!$M$7:$NZ$33,MATCH($B$164,'[1]2019'!$C$7:$C$33,0),MATCH(CJ55,'[1]2019'!$M$5:$NZ$5))&gt;2,OR(CJ166="x",CJ166="p")),"FH",INDEX('[1]2019'!$M$7:$NZ$33,MATCH($B$164,'[1]2019'!$C$7:$C$33,0),MATCH(CJ55,'[1]2019'!$M$5:$NZ$5))))</f>
        <v>FH</v>
      </c>
      <c r="CK165" s="36">
        <f>IF(AND(INDEX('[1]2019'!$M$7:$NZ$33,MATCH($B$164,'[1]2019'!$C$7:$C$33,0),MATCH(CK55,'[1]2019'!$M$5:$NZ$5))=0,OR(CK166="x",CK166="p")),"FH",IF(AND(INDEX('[1]2019'!$M$7:$NZ$33,MATCH($B$164,'[1]2019'!$C$7:$C$33,0),MATCH(CK55,'[1]2019'!$M$5:$NZ$5))&gt;2,OR(CK166="x",CK166="p")),"FH",INDEX('[1]2019'!$M$7:$NZ$33,MATCH($B$164,'[1]2019'!$C$7:$C$33,0),MATCH(CK55,'[1]2019'!$M$5:$NZ$5))))</f>
        <v>2</v>
      </c>
      <c r="CL165" s="36">
        <f>IF(AND(INDEX('[1]2019'!$M$7:$NZ$33,MATCH($B$164,'[1]2019'!$C$7:$C$33,0),MATCH(CL55,'[1]2019'!$M$5:$NZ$5))=0,OR(CL166="x",CL166="p")),"FH",IF(AND(INDEX('[1]2019'!$M$7:$NZ$33,MATCH($B$164,'[1]2019'!$C$7:$C$33,0),MATCH(CL55,'[1]2019'!$M$5:$NZ$5))&gt;2,OR(CL166="x",CL166="p")),"FH",INDEX('[1]2019'!$M$7:$NZ$33,MATCH($B$164,'[1]2019'!$C$7:$C$33,0),MATCH(CL55,'[1]2019'!$M$5:$NZ$5))))</f>
        <v>2</v>
      </c>
      <c r="CM165" s="36">
        <f>IF(AND(INDEX('[1]2019'!$M$7:$NZ$33,MATCH($B$164,'[1]2019'!$C$7:$C$33,0),MATCH(CM55,'[1]2019'!$M$5:$NZ$5))=0,OR(CM166="x",CM166="p")),"FH",IF(AND(INDEX('[1]2019'!$M$7:$NZ$33,MATCH($B$164,'[1]2019'!$C$7:$C$33,0),MATCH(CM55,'[1]2019'!$M$5:$NZ$5))&gt;2,OR(CM166="x",CM166="p")),"FH",INDEX('[1]2019'!$M$7:$NZ$33,MATCH($B$164,'[1]2019'!$C$7:$C$33,0),MATCH(CM55,'[1]2019'!$M$5:$NZ$5))))</f>
        <v>2</v>
      </c>
      <c r="CN165" s="36">
        <f>IF(AND(INDEX('[1]2019'!$M$7:$NZ$33,MATCH($B$164,'[1]2019'!$C$7:$C$33,0),MATCH(CN55,'[1]2019'!$M$5:$NZ$5))=0,OR(CN166="x",CN166="p")),"FH",IF(AND(INDEX('[1]2019'!$M$7:$NZ$33,MATCH($B$164,'[1]2019'!$C$7:$C$33,0),MATCH(CN55,'[1]2019'!$M$5:$NZ$5))&gt;2,OR(CN166="x",CN166="p")),"FH",INDEX('[1]2019'!$M$7:$NZ$33,MATCH($B$164,'[1]2019'!$C$7:$C$33,0),MATCH(CN55,'[1]2019'!$M$5:$NZ$5))))</f>
        <v>2</v>
      </c>
      <c r="CO165" s="36">
        <f>IF(AND(INDEX('[1]2019'!$M$7:$NZ$33,MATCH($B$164,'[1]2019'!$C$7:$C$33,0),MATCH(CO55,'[1]2019'!$M$5:$NZ$5))=0,OR(CO166="x",CO166="p")),"FH",IF(AND(INDEX('[1]2019'!$M$7:$NZ$33,MATCH($B$164,'[1]2019'!$C$7:$C$33,0),MATCH(CO55,'[1]2019'!$M$5:$NZ$5))&gt;2,OR(CO166="x",CO166="p")),"FH",INDEX('[1]2019'!$M$7:$NZ$33,MATCH($B$164,'[1]2019'!$C$7:$C$33,0),MATCH(CO55,'[1]2019'!$M$5:$NZ$5))))</f>
        <v>2</v>
      </c>
      <c r="CP165" s="36">
        <f>IF(AND(INDEX('[1]2019'!$M$7:$NZ$33,MATCH($B$164,'[1]2019'!$C$7:$C$33,0),MATCH(CP55,'[1]2019'!$M$5:$NZ$5))=0,OR(CP166="x",CP166="p")),"FH",IF(AND(INDEX('[1]2019'!$M$7:$NZ$33,MATCH($B$164,'[1]2019'!$C$7:$C$33,0),MATCH(CP55,'[1]2019'!$M$5:$NZ$5))&gt;2,OR(CP166="x",CP166="p")),"FH",INDEX('[1]2019'!$M$7:$NZ$33,MATCH($B$164,'[1]2019'!$C$7:$C$33,0),MATCH(CP55,'[1]2019'!$M$5:$NZ$5))))</f>
        <v>0</v>
      </c>
      <c r="CQ165" s="36">
        <f>IF(AND(INDEX('[1]2019'!$M$7:$NZ$33,MATCH($B$164,'[1]2019'!$C$7:$C$33,0),MATCH(CQ55,'[1]2019'!$M$5:$NZ$5))=0,OR(CQ166="x",CQ166="p")),"FH",IF(AND(INDEX('[1]2019'!$M$7:$NZ$33,MATCH($B$164,'[1]2019'!$C$7:$C$33,0),MATCH(CQ55,'[1]2019'!$M$5:$NZ$5))&gt;2,OR(CQ166="x",CQ166="p")),"FH",INDEX('[1]2019'!$M$7:$NZ$33,MATCH($B$164,'[1]2019'!$C$7:$C$33,0),MATCH(CQ55,'[1]2019'!$M$5:$NZ$5))))</f>
        <v>0</v>
      </c>
      <c r="CR165" s="36">
        <f>IF(AND(INDEX('[1]2019'!$M$7:$NZ$33,MATCH($B$164,'[1]2019'!$C$7:$C$33,0),MATCH(CR55,'[1]2019'!$M$5:$NZ$5))=0,OR(CR166="x",CR166="p")),"FH",IF(AND(INDEX('[1]2019'!$M$7:$NZ$33,MATCH($B$164,'[1]2019'!$C$7:$C$33,0),MATCH(CR55,'[1]2019'!$M$5:$NZ$5))&gt;2,OR(CR166="x",CR166="p")),"FH",INDEX('[1]2019'!$M$7:$NZ$33,MATCH($B$164,'[1]2019'!$C$7:$C$33,0),MATCH(CR55,'[1]2019'!$M$5:$NZ$5))))</f>
        <v>2</v>
      </c>
      <c r="CS165" s="36">
        <f>IF(AND(INDEX('[1]2019'!$M$7:$NZ$33,MATCH($B$164,'[1]2019'!$C$7:$C$33,0),MATCH(CS55,'[1]2019'!$M$5:$NZ$5))=0,OR(CS166="x",CS166="p")),"FH",IF(AND(INDEX('[1]2019'!$M$7:$NZ$33,MATCH($B$164,'[1]2019'!$C$7:$C$33,0),MATCH(CS55,'[1]2019'!$M$5:$NZ$5))&gt;2,OR(CS166="x",CS166="p")),"FH",INDEX('[1]2019'!$M$7:$NZ$33,MATCH($B$164,'[1]2019'!$C$7:$C$33,0),MATCH(CS55,'[1]2019'!$M$5:$NZ$5))))</f>
        <v>2</v>
      </c>
      <c r="CT165" s="36" t="str">
        <f>IF(AND(INDEX('[1]2019'!$M$7:$NZ$33,MATCH($B$164,'[1]2019'!$C$7:$C$33,0),MATCH(CT55,'[1]2019'!$M$5:$NZ$5))=0,OR(CT166="x",CT166="p")),"FH",IF(AND(INDEX('[1]2019'!$M$7:$NZ$33,MATCH($B$164,'[1]2019'!$C$7:$C$33,0),MATCH(CT55,'[1]2019'!$M$5:$NZ$5))&gt;2,OR(CT166="x",CT166="p")),"FH",INDEX('[1]2019'!$M$7:$NZ$33,MATCH($B$164,'[1]2019'!$C$7:$C$33,0),MATCH(CT55,'[1]2019'!$M$5:$NZ$5))))</f>
        <v>FH</v>
      </c>
      <c r="CU165" s="36" t="str">
        <f>IF(AND(INDEX('[1]2019'!$M$7:$NZ$33,MATCH($B$164,'[1]2019'!$C$7:$C$33,0),MATCH(CU55,'[1]2019'!$M$5:$NZ$5))=0,OR(CU166="x",CU166="p")),"FH",IF(AND(INDEX('[1]2019'!$M$7:$NZ$33,MATCH($B$164,'[1]2019'!$C$7:$C$33,0),MATCH(CU55,'[1]2019'!$M$5:$NZ$5))&gt;2,OR(CU166="x",CU166="p")),"FH",INDEX('[1]2019'!$M$7:$NZ$33,MATCH($B$164,'[1]2019'!$C$7:$C$33,0),MATCH(CU55,'[1]2019'!$M$5:$NZ$5))))</f>
        <v>FH</v>
      </c>
      <c r="CV165" s="36">
        <f>IF(AND(INDEX('[1]2019'!$M$7:$NZ$33,MATCH($B$164,'[1]2019'!$C$7:$C$33,0),MATCH(CV55,'[1]2019'!$M$5:$NZ$5))=0,OR(CV166="x",CV166="p")),"FH",IF(AND(INDEX('[1]2019'!$M$7:$NZ$33,MATCH($B$164,'[1]2019'!$C$7:$C$33,0),MATCH(CV55,'[1]2019'!$M$5:$NZ$5))&gt;2,OR(CV166="x",CV166="p")),"FH",INDEX('[1]2019'!$M$7:$NZ$33,MATCH($B$164,'[1]2019'!$C$7:$C$33,0),MATCH(CV55,'[1]2019'!$M$5:$NZ$5))))</f>
        <v>2</v>
      </c>
      <c r="CW165" s="36">
        <f>IF(AND(INDEX('[1]2019'!$M$7:$NZ$33,MATCH($B$164,'[1]2019'!$C$7:$C$33,0),MATCH(CW55,'[1]2019'!$M$5:$NZ$5))=0,OR(CW166="x",CW166="p")),"FH",IF(AND(INDEX('[1]2019'!$M$7:$NZ$33,MATCH($B$164,'[1]2019'!$C$7:$C$33,0),MATCH(CW55,'[1]2019'!$M$5:$NZ$5))&gt;2,OR(CW166="x",CW166="p")),"FH",INDEX('[1]2019'!$M$7:$NZ$33,MATCH($B$164,'[1]2019'!$C$7:$C$33,0),MATCH(CW55,'[1]2019'!$M$5:$NZ$5))))</f>
        <v>2</v>
      </c>
      <c r="CX165" s="36">
        <f>IF(AND(INDEX('[1]2019'!$M$7:$NZ$33,MATCH($B$164,'[1]2019'!$C$7:$C$33,0),MATCH(CX55,'[1]2019'!$M$5:$NZ$5))=0,OR(CX166="x",CX166="p")),"FH",IF(AND(INDEX('[1]2019'!$M$7:$NZ$33,MATCH($B$164,'[1]2019'!$C$7:$C$33,0),MATCH(CX55,'[1]2019'!$M$5:$NZ$5))&gt;2,OR(CX166="x",CX166="p")),"FH",INDEX('[1]2019'!$M$7:$NZ$33,MATCH($B$164,'[1]2019'!$C$7:$C$33,0),MATCH(CX55,'[1]2019'!$M$5:$NZ$5))))</f>
        <v>2</v>
      </c>
      <c r="CY165" s="36">
        <f>IF(AND(INDEX('[1]2019'!$M$7:$NZ$33,MATCH($B$164,'[1]2019'!$C$7:$C$33,0),MATCH(CY55,'[1]2019'!$M$5:$NZ$5))=0,OR(CY166="x",CY166="p")),"FH",IF(AND(INDEX('[1]2019'!$M$7:$NZ$33,MATCH($B$164,'[1]2019'!$C$7:$C$33,0),MATCH(CY55,'[1]2019'!$M$5:$NZ$5))&gt;2,OR(CY166="x",CY166="p")),"FH",INDEX('[1]2019'!$M$7:$NZ$33,MATCH($B$164,'[1]2019'!$C$7:$C$33,0),MATCH(CY55,'[1]2019'!$M$5:$NZ$5))))</f>
        <v>0</v>
      </c>
      <c r="CZ165" s="36">
        <f>IF(AND(INDEX('[1]2019'!$M$7:$NZ$33,MATCH($B$164,'[1]2019'!$C$7:$C$33,0),MATCH(CZ55,'[1]2019'!$M$5:$NZ$5))=0,OR(CZ166="x",CZ166="p")),"FH",IF(AND(INDEX('[1]2019'!$M$7:$NZ$33,MATCH($B$164,'[1]2019'!$C$7:$C$33,0),MATCH(CZ55,'[1]2019'!$M$5:$NZ$5))&gt;2,OR(CZ166="x",CZ166="p")),"FH",INDEX('[1]2019'!$M$7:$NZ$33,MATCH($B$164,'[1]2019'!$C$7:$C$33,0),MATCH(CZ55,'[1]2019'!$M$5:$NZ$5))))</f>
        <v>0</v>
      </c>
      <c r="DA165" s="36">
        <f>IF(AND(INDEX('[1]2019'!$M$7:$NZ$33,MATCH($B$164,'[1]2019'!$C$7:$C$33,0),MATCH(DA55,'[1]2019'!$M$5:$NZ$5))=0,OR(DA166="x",DA166="p")),"FH",IF(AND(INDEX('[1]2019'!$M$7:$NZ$33,MATCH($B$164,'[1]2019'!$C$7:$C$33,0),MATCH(DA55,'[1]2019'!$M$5:$NZ$5))&gt;2,OR(DA166="x",DA166="p")),"FH",INDEX('[1]2019'!$M$7:$NZ$33,MATCH($B$164,'[1]2019'!$C$7:$C$33,0),MATCH(DA55,'[1]2019'!$M$5:$NZ$5))))</f>
        <v>0</v>
      </c>
      <c r="DB165" s="36">
        <f>IF(AND(INDEX('[1]2019'!$M$7:$NZ$33,MATCH($B$164,'[1]2019'!$C$7:$C$33,0),MATCH(DB55,'[1]2019'!$M$5:$NZ$5))=0,OR(DB166="x",DB166="p")),"FH",IF(AND(INDEX('[1]2019'!$M$7:$NZ$33,MATCH($B$164,'[1]2019'!$C$7:$C$33,0),MATCH(DB55,'[1]2019'!$M$5:$NZ$5))&gt;2,OR(DB166="x",DB166="p")),"FH",INDEX('[1]2019'!$M$7:$NZ$33,MATCH($B$164,'[1]2019'!$C$7:$C$33,0),MATCH(DB55,'[1]2019'!$M$5:$NZ$5))))</f>
        <v>2</v>
      </c>
      <c r="DC165" s="36">
        <f>IF(AND(INDEX('[1]2019'!$M$7:$NZ$33,MATCH($B$164,'[1]2019'!$C$7:$C$33,0),MATCH(DC55,'[1]2019'!$M$5:$NZ$5))=0,OR(DC166="x",DC166="p")),"FH",IF(AND(INDEX('[1]2019'!$M$7:$NZ$33,MATCH($B$164,'[1]2019'!$C$7:$C$33,0),MATCH(DC55,'[1]2019'!$M$5:$NZ$5))&gt;2,OR(DC166="x",DC166="p")),"FH",INDEX('[1]2019'!$M$7:$NZ$33,MATCH($B$164,'[1]2019'!$C$7:$C$33,0),MATCH(DC55,'[1]2019'!$M$5:$NZ$5))))</f>
        <v>2</v>
      </c>
      <c r="DD165" s="36">
        <f>IF(AND(INDEX('[1]2019'!$M$7:$NZ$33,MATCH($B$164,'[1]2019'!$C$7:$C$33,0),MATCH(DD55,'[1]2019'!$M$5:$NZ$5))=0,OR(DD166="x",DD166="p")),"FH",IF(AND(INDEX('[1]2019'!$M$7:$NZ$33,MATCH($B$164,'[1]2019'!$C$7:$C$33,0),MATCH(DD55,'[1]2019'!$M$5:$NZ$5))&gt;2,OR(DD166="x",DD166="p")),"FH",INDEX('[1]2019'!$M$7:$NZ$33,MATCH($B$164,'[1]2019'!$C$7:$C$33,0),MATCH(DD55,'[1]2019'!$M$5:$NZ$5))))</f>
        <v>2</v>
      </c>
      <c r="DE165" s="36">
        <f>IF(AND(INDEX('[1]2019'!$M$7:$NZ$33,MATCH($B$164,'[1]2019'!$C$7:$C$33,0),MATCH(DE55,'[1]2019'!$M$5:$NZ$5))=0,OR(DE166="x",DE166="p")),"FH",IF(AND(INDEX('[1]2019'!$M$7:$NZ$33,MATCH($B$164,'[1]2019'!$C$7:$C$33,0),MATCH(DE55,'[1]2019'!$M$5:$NZ$5))&gt;2,OR(DE166="x",DE166="p")),"FH",INDEX('[1]2019'!$M$7:$NZ$33,MATCH($B$164,'[1]2019'!$C$7:$C$33,0),MATCH(DE55,'[1]2019'!$M$5:$NZ$5))))</f>
        <v>2</v>
      </c>
      <c r="DF165" s="36" t="str">
        <f>IF(AND(INDEX('[1]2019'!$M$7:$NZ$33,MATCH($B$164,'[1]2019'!$C$7:$C$33,0),MATCH(DF55,'[1]2019'!$M$5:$NZ$5))=0,OR(DF166="x",DF166="p")),"FH",IF(AND(INDEX('[1]2019'!$M$7:$NZ$33,MATCH($B$164,'[1]2019'!$C$7:$C$33,0),MATCH(DF55,'[1]2019'!$M$5:$NZ$5))&gt;2,OR(DF166="x",DF166="p")),"FH",INDEX('[1]2019'!$M$7:$NZ$33,MATCH($B$164,'[1]2019'!$C$7:$C$33,0),MATCH(DF55,'[1]2019'!$M$5:$NZ$5))))</f>
        <v>FH</v>
      </c>
      <c r="DG165" s="36">
        <f>IF(AND(INDEX('[1]2019'!$M$7:$NZ$33,MATCH($B$164,'[1]2019'!$C$7:$C$33,0),MATCH(DG55,'[1]2019'!$M$5:$NZ$5))=0,OR(DG166="x",DG166="p")),"FH",IF(AND(INDEX('[1]2019'!$M$7:$NZ$33,MATCH($B$164,'[1]2019'!$C$7:$C$33,0),MATCH(DG55,'[1]2019'!$M$5:$NZ$5))&gt;2,OR(DG166="x",DG166="p")),"FH",INDEX('[1]2019'!$M$7:$NZ$33,MATCH($B$164,'[1]2019'!$C$7:$C$33,0),MATCH(DG55,'[1]2019'!$M$5:$NZ$5))))</f>
        <v>1</v>
      </c>
      <c r="DH165" s="36">
        <f>IF(AND(INDEX('[1]2019'!$M$7:$NZ$33,MATCH($B$164,'[1]2019'!$C$7:$C$33,0),MATCH(DH55,'[1]2019'!$M$5:$NZ$5))=0,OR(DH166="x",DH166="p")),"FH",IF(AND(INDEX('[1]2019'!$M$7:$NZ$33,MATCH($B$164,'[1]2019'!$C$7:$C$33,0),MATCH(DH55,'[1]2019'!$M$5:$NZ$5))&gt;2,OR(DH166="x",DH166="p")),"FH",INDEX('[1]2019'!$M$7:$NZ$33,MATCH($B$164,'[1]2019'!$C$7:$C$33,0),MATCH(DH55,'[1]2019'!$M$5:$NZ$5))))</f>
        <v>1</v>
      </c>
      <c r="DI165" s="36">
        <f>IF(AND(INDEX('[1]2019'!$M$7:$NZ$33,MATCH($B$164,'[1]2019'!$C$7:$C$33,0),MATCH(DI55,'[1]2019'!$M$5:$NZ$5))=0,OR(DI166="x",DI166="p")),"FH",IF(AND(INDEX('[1]2019'!$M$7:$NZ$33,MATCH($B$164,'[1]2019'!$C$7:$C$33,0),MATCH(DI55,'[1]2019'!$M$5:$NZ$5))&gt;2,OR(DI166="x",DI166="p")),"FH",INDEX('[1]2019'!$M$7:$NZ$33,MATCH($B$164,'[1]2019'!$C$7:$C$33,0),MATCH(DI55,'[1]2019'!$M$5:$NZ$5))))</f>
        <v>1</v>
      </c>
      <c r="DJ165" s="36">
        <f>IF(AND(INDEX('[1]2019'!$M$7:$NZ$33,MATCH($B$164,'[1]2019'!$C$7:$C$33,0),MATCH(DJ55,'[1]2019'!$M$5:$NZ$5))=0,OR(DJ166="x",DJ166="p")),"FH",IF(AND(INDEX('[1]2019'!$M$7:$NZ$33,MATCH($B$164,'[1]2019'!$C$7:$C$33,0),MATCH(DJ55,'[1]2019'!$M$5:$NZ$5))&gt;2,OR(DJ166="x",DJ166="p")),"FH",INDEX('[1]2019'!$M$7:$NZ$33,MATCH($B$164,'[1]2019'!$C$7:$C$33,0),MATCH(DJ55,'[1]2019'!$M$5:$NZ$5))))</f>
        <v>1</v>
      </c>
      <c r="DK165" s="36">
        <f>IF(AND(INDEX('[1]2019'!$M$7:$NZ$33,MATCH($B$164,'[1]2019'!$C$7:$C$33,0),MATCH(DK55,'[1]2019'!$M$5:$NZ$5))=0,OR(DK166="x",DK166="p")),"FH",IF(AND(INDEX('[1]2019'!$M$7:$NZ$33,MATCH($B$164,'[1]2019'!$C$7:$C$33,0),MATCH(DK55,'[1]2019'!$M$5:$NZ$5))&gt;2,OR(DK166="x",DK166="p")),"FH",INDEX('[1]2019'!$M$7:$NZ$33,MATCH($B$164,'[1]2019'!$C$7:$C$33,0),MATCH(DK55,'[1]2019'!$M$5:$NZ$5))))</f>
        <v>0</v>
      </c>
      <c r="DL165" s="36">
        <f>IF(AND(INDEX('[1]2019'!$M$7:$NZ$33,MATCH($B$164,'[1]2019'!$C$7:$C$33,0),MATCH(DL55,'[1]2019'!$M$5:$NZ$5))=0,OR(DL166="x",DL166="p")),"FH",IF(AND(INDEX('[1]2019'!$M$7:$NZ$33,MATCH($B$164,'[1]2019'!$C$7:$C$33,0),MATCH(DL55,'[1]2019'!$M$5:$NZ$5))&gt;2,OR(DL166="x",DL166="p")),"FH",INDEX('[1]2019'!$M$7:$NZ$33,MATCH($B$164,'[1]2019'!$C$7:$C$33,0),MATCH(DL55,'[1]2019'!$M$5:$NZ$5))))</f>
        <v>0</v>
      </c>
      <c r="DM165" s="36">
        <f>IF(AND(INDEX('[1]2019'!$M$7:$NZ$33,MATCH($B$164,'[1]2019'!$C$7:$C$33,0),MATCH(DM55,'[1]2019'!$M$5:$NZ$5))=0,OR(DM166="x",DM166="p")),"FH",IF(AND(INDEX('[1]2019'!$M$7:$NZ$33,MATCH($B$164,'[1]2019'!$C$7:$C$33,0),MATCH(DM55,'[1]2019'!$M$5:$NZ$5))&gt;2,OR(DM166="x",DM166="p")),"FH",INDEX('[1]2019'!$M$7:$NZ$33,MATCH($B$164,'[1]2019'!$C$7:$C$33,0),MATCH(DM55,'[1]2019'!$M$5:$NZ$5))))</f>
        <v>2</v>
      </c>
      <c r="DN165" s="36">
        <f>IF(AND(INDEX('[1]2019'!$M$7:$NZ$33,MATCH($B$164,'[1]2019'!$C$7:$C$33,0),MATCH(DN55,'[1]2019'!$M$5:$NZ$5))=0,OR(DN166="x",DN166="p")),"FH",IF(AND(INDEX('[1]2019'!$M$7:$NZ$33,MATCH($B$164,'[1]2019'!$C$7:$C$33,0),MATCH(DN55,'[1]2019'!$M$5:$NZ$5))&gt;2,OR(DN166="x",DN166="p")),"FH",INDEX('[1]2019'!$M$7:$NZ$33,MATCH($B$164,'[1]2019'!$C$7:$C$33,0),MATCH(DN55,'[1]2019'!$M$5:$NZ$5))))</f>
        <v>2</v>
      </c>
      <c r="DO165" s="36" t="str">
        <f>IF(AND(INDEX('[1]2019'!$M$7:$NZ$33,MATCH($B$164,'[1]2019'!$C$7:$C$33,0),MATCH(DO55,'[1]2019'!$M$5:$NZ$5))=0,OR(DO166="x",DO166="p")),"FH",IF(AND(INDEX('[1]2019'!$M$7:$NZ$33,MATCH($B$164,'[1]2019'!$C$7:$C$33,0),MATCH(DO55,'[1]2019'!$M$5:$NZ$5))&gt;2,OR(DO166="x",DO166="p")),"FH",INDEX('[1]2019'!$M$7:$NZ$33,MATCH($B$164,'[1]2019'!$C$7:$C$33,0),MATCH(DO55,'[1]2019'!$M$5:$NZ$5))))</f>
        <v>FH</v>
      </c>
      <c r="DP165" s="36" t="str">
        <f>IF(AND(INDEX('[1]2019'!$M$7:$NZ$33,MATCH($B$164,'[1]2019'!$C$7:$C$33,0),MATCH(DP55,'[1]2019'!$M$5:$NZ$5))=0,OR(DP166="x",DP166="p")),"FH",IF(AND(INDEX('[1]2019'!$M$7:$NZ$33,MATCH($B$164,'[1]2019'!$C$7:$C$33,0),MATCH(DP55,'[1]2019'!$M$5:$NZ$5))&gt;2,OR(DP166="x",DP166="p")),"FH",INDEX('[1]2019'!$M$7:$NZ$33,MATCH($B$164,'[1]2019'!$C$7:$C$33,0),MATCH(DP55,'[1]2019'!$M$5:$NZ$5))))</f>
        <v>FH</v>
      </c>
      <c r="DQ165" s="36">
        <f>IF(AND(INDEX('[1]2019'!$M$7:$NZ$33,MATCH($B$164,'[1]2019'!$C$7:$C$33,0),MATCH(DQ55,'[1]2019'!$M$5:$NZ$5))=0,OR(DQ166="x",DQ166="p")),"FH",IF(AND(INDEX('[1]2019'!$M$7:$NZ$33,MATCH($B$164,'[1]2019'!$C$7:$C$33,0),MATCH(DQ55,'[1]2019'!$M$5:$NZ$5))&gt;2,OR(DQ166="x",DQ166="p")),"FH",INDEX('[1]2019'!$M$7:$NZ$33,MATCH($B$164,'[1]2019'!$C$7:$C$33,0),MATCH(DQ55,'[1]2019'!$M$5:$NZ$5))))</f>
        <v>2</v>
      </c>
      <c r="DR165" s="36">
        <f>IF(AND(INDEX('[1]2019'!$M$7:$NZ$33,MATCH($B$164,'[1]2019'!$C$7:$C$33,0),MATCH(DR55,'[1]2019'!$M$5:$NZ$5))=0,OR(DR166="x",DR166="p")),"FH",IF(AND(INDEX('[1]2019'!$M$7:$NZ$33,MATCH($B$164,'[1]2019'!$C$7:$C$33,0),MATCH(DR55,'[1]2019'!$M$5:$NZ$5))&gt;2,OR(DR166="x",DR166="p")),"FH",INDEX('[1]2019'!$M$7:$NZ$33,MATCH($B$164,'[1]2019'!$C$7:$C$33,0),MATCH(DR55,'[1]2019'!$M$5:$NZ$5))))</f>
        <v>2</v>
      </c>
      <c r="DS165" s="36">
        <f>IF(AND(INDEX('[1]2019'!$M$7:$NZ$33,MATCH($B$164,'[1]2019'!$C$7:$C$33,0),MATCH(DS55,'[1]2019'!$M$5:$NZ$5))=0,OR(DS166="x",DS166="p")),"FH",IF(AND(INDEX('[1]2019'!$M$7:$NZ$33,MATCH($B$164,'[1]2019'!$C$7:$C$33,0),MATCH(DS55,'[1]2019'!$M$5:$NZ$5))&gt;2,OR(DS166="x",DS166="p")),"FH",INDEX('[1]2019'!$M$7:$NZ$33,MATCH($B$164,'[1]2019'!$C$7:$C$33,0),MATCH(DS55,'[1]2019'!$M$5:$NZ$5))))</f>
        <v>2</v>
      </c>
      <c r="DT165" s="36" t="str">
        <f>IF(AND(INDEX('[1]2019'!$M$7:$NZ$33,MATCH($B$164,'[1]2019'!$C$7:$C$33,0),MATCH(DT55,'[1]2019'!$M$5:$NZ$5))=0,OR(DT166="x",DT166="p")),"FH",IF(AND(INDEX('[1]2019'!$M$7:$NZ$33,MATCH($B$164,'[1]2019'!$C$7:$C$33,0),MATCH(DT55,'[1]2019'!$M$5:$NZ$5))&gt;2,OR(DT166="x",DT166="p")),"FH",INDEX('[1]2019'!$M$7:$NZ$33,MATCH($B$164,'[1]2019'!$C$7:$C$33,0),MATCH(DT55,'[1]2019'!$M$5:$NZ$5))))</f>
        <v>FH</v>
      </c>
      <c r="DU165" s="36">
        <f>IF(AND(INDEX('[1]2019'!$M$7:$NZ$33,MATCH($B$164,'[1]2019'!$C$7:$C$33,0),MATCH(DU55,'[1]2019'!$M$5:$NZ$5))=0,OR(DU166="x",DU166="p")),"FH",IF(AND(INDEX('[1]2019'!$M$7:$NZ$33,MATCH($B$164,'[1]2019'!$C$7:$C$33,0),MATCH(DU55,'[1]2019'!$M$5:$NZ$5))&gt;2,OR(DU166="x",DU166="p")),"FH",INDEX('[1]2019'!$M$7:$NZ$33,MATCH($B$164,'[1]2019'!$C$7:$C$33,0),MATCH(DU55,'[1]2019'!$M$5:$NZ$5))))</f>
        <v>2</v>
      </c>
      <c r="DV165" s="36">
        <f>IF(AND(INDEX('[1]2019'!$M$7:$NZ$33,MATCH($B$164,'[1]2019'!$C$7:$C$33,0),MATCH(DV55,'[1]2019'!$M$5:$NZ$5))=0,OR(DV166="x",DV166="p")),"FH",IF(AND(INDEX('[1]2019'!$M$7:$NZ$33,MATCH($B$164,'[1]2019'!$C$7:$C$33,0),MATCH(DV55,'[1]2019'!$M$5:$NZ$5))&gt;2,OR(DV166="x",DV166="p")),"FH",INDEX('[1]2019'!$M$7:$NZ$33,MATCH($B$164,'[1]2019'!$C$7:$C$33,0),MATCH(DV55,'[1]2019'!$M$5:$NZ$5))))</f>
        <v>2</v>
      </c>
      <c r="DW165" s="36">
        <f>IF(AND(INDEX('[1]2019'!$M$7:$NZ$33,MATCH($B$164,'[1]2019'!$C$7:$C$33,0),MATCH(DW55,'[1]2019'!$M$5:$NZ$5))=0,OR(DW166="x",DW166="p")),"FH",IF(AND(INDEX('[1]2019'!$M$7:$NZ$33,MATCH($B$164,'[1]2019'!$C$7:$C$33,0),MATCH(DW55,'[1]2019'!$M$5:$NZ$5))&gt;2,OR(DW166="x",DW166="p")),"FH",INDEX('[1]2019'!$M$7:$NZ$33,MATCH($B$164,'[1]2019'!$C$7:$C$33,0),MATCH(DW55,'[1]2019'!$M$5:$NZ$5))))</f>
        <v>2</v>
      </c>
      <c r="DX165" s="36">
        <f>IF(AND(INDEX('[1]2019'!$M$7:$NZ$33,MATCH($B$164,'[1]2019'!$C$7:$C$33,0),MATCH(DX55,'[1]2019'!$M$5:$NZ$5))=0,OR(DX166="x",DX166="p")),"FH",IF(AND(INDEX('[1]2019'!$M$7:$NZ$33,MATCH($B$164,'[1]2019'!$C$7:$C$33,0),MATCH(DX55,'[1]2019'!$M$5:$NZ$5))&gt;2,OR(DX166="x",DX166="p")),"FH",INDEX('[1]2019'!$M$7:$NZ$33,MATCH($B$164,'[1]2019'!$C$7:$C$33,0),MATCH(DX55,'[1]2019'!$M$5:$NZ$5))))</f>
        <v>2</v>
      </c>
      <c r="DY165" s="36" t="str">
        <f>IF(AND(INDEX('[1]2019'!$M$7:$NZ$33,MATCH($B$164,'[1]2019'!$C$7:$C$33,0),MATCH(DY55,'[1]2019'!$M$5:$NZ$5))=0,OR(DY166="x",DY166="p")),"FH",IF(AND(INDEX('[1]2019'!$M$7:$NZ$33,MATCH($B$164,'[1]2019'!$C$7:$C$33,0),MATCH(DY55,'[1]2019'!$M$5:$NZ$5))&gt;2,OR(DY166="x",DY166="p")),"FH",INDEX('[1]2019'!$M$7:$NZ$33,MATCH($B$164,'[1]2019'!$C$7:$C$33,0),MATCH(DY55,'[1]2019'!$M$5:$NZ$5))))</f>
        <v>FH</v>
      </c>
      <c r="DZ165" s="36" t="str">
        <f>IF(AND(INDEX('[1]2019'!$M$7:$NZ$33,MATCH($B$164,'[1]2019'!$C$7:$C$33,0),MATCH(DZ55,'[1]2019'!$M$5:$NZ$5))=0,OR(DZ166="x",DZ166="p")),"FH",IF(AND(INDEX('[1]2019'!$M$7:$NZ$33,MATCH($B$164,'[1]2019'!$C$7:$C$33,0),MATCH(DZ55,'[1]2019'!$M$5:$NZ$5))&gt;2,OR(DZ166="x",DZ166="p")),"FH",INDEX('[1]2019'!$M$7:$NZ$33,MATCH($B$164,'[1]2019'!$C$7:$C$33,0),MATCH(DZ55,'[1]2019'!$M$5:$NZ$5))))</f>
        <v>FH</v>
      </c>
      <c r="EA165" s="36">
        <f>IF(AND(INDEX('[1]2019'!$M$7:$NZ$33,MATCH($B$164,'[1]2019'!$C$7:$C$33,0),MATCH(EA55,'[1]2019'!$M$5:$NZ$5))=0,OR(EA166="x",EA166="p")),"FH",IF(AND(INDEX('[1]2019'!$M$7:$NZ$33,MATCH($B$164,'[1]2019'!$C$7:$C$33,0),MATCH(EA55,'[1]2019'!$M$5:$NZ$5))&gt;2,OR(EA166="x",EA166="p")),"FH",INDEX('[1]2019'!$M$7:$NZ$33,MATCH($B$164,'[1]2019'!$C$7:$C$33,0),MATCH(EA55,'[1]2019'!$M$5:$NZ$5))))</f>
        <v>2</v>
      </c>
      <c r="EB165" s="36">
        <f>IF(AND(INDEX('[1]2019'!$M$7:$NZ$33,MATCH($B$164,'[1]2019'!$C$7:$C$33,0),MATCH(EB55,'[1]2019'!$M$5:$NZ$5))=0,OR(EB166="x",EB166="p")),"FH",IF(AND(INDEX('[1]2019'!$M$7:$NZ$33,MATCH($B$164,'[1]2019'!$C$7:$C$33,0),MATCH(EB55,'[1]2019'!$M$5:$NZ$5))&gt;2,OR(EB166="x",EB166="p")),"FH",INDEX('[1]2019'!$M$7:$NZ$33,MATCH($B$164,'[1]2019'!$C$7:$C$33,0),MATCH(EB55,'[1]2019'!$M$5:$NZ$5))))</f>
        <v>2</v>
      </c>
      <c r="EC165" s="36" t="str">
        <f>IF(AND(INDEX('[1]2019'!$M$7:$NZ$33,MATCH($B$164,'[1]2019'!$C$7:$C$33,0),MATCH(EC55,'[1]2019'!$M$5:$NZ$5))=0,OR(EC166="x",EC166="p")),"FH",IF(AND(INDEX('[1]2019'!$M$7:$NZ$33,MATCH($B$164,'[1]2019'!$C$7:$C$33,0),MATCH(EC55,'[1]2019'!$M$5:$NZ$5))&gt;2,OR(EC166="x",EC166="p")),"FH",INDEX('[1]2019'!$M$7:$NZ$33,MATCH($B$164,'[1]2019'!$C$7:$C$33,0),MATCH(EC55,'[1]2019'!$M$5:$NZ$5))))</f>
        <v>FH</v>
      </c>
      <c r="ED165" s="36">
        <f>IF(AND(INDEX('[1]2019'!$M$7:$NZ$33,MATCH($B$164,'[1]2019'!$C$7:$C$33,0),MATCH(ED55,'[1]2019'!$M$5:$NZ$5))=0,OR(ED166="x",ED166="p")),"FH",IF(AND(INDEX('[1]2019'!$M$7:$NZ$33,MATCH($B$164,'[1]2019'!$C$7:$C$33,0),MATCH(ED55,'[1]2019'!$M$5:$NZ$5))&gt;2,OR(ED166="x",ED166="p")),"FH",INDEX('[1]2019'!$M$7:$NZ$33,MATCH($B$164,'[1]2019'!$C$7:$C$33,0),MATCH(ED55,'[1]2019'!$M$5:$NZ$5))))</f>
        <v>1</v>
      </c>
      <c r="EE165" s="36">
        <f>IF(AND(INDEX('[1]2019'!$M$7:$NZ$33,MATCH($B$164,'[1]2019'!$C$7:$C$33,0),MATCH(EE55,'[1]2019'!$M$5:$NZ$5))=0,OR(EE166="x",EE166="p")),"FH",IF(AND(INDEX('[1]2019'!$M$7:$NZ$33,MATCH($B$164,'[1]2019'!$C$7:$C$33,0),MATCH(EE55,'[1]2019'!$M$5:$NZ$5))&gt;2,OR(EE166="x",EE166="p")),"FH",INDEX('[1]2019'!$M$7:$NZ$33,MATCH($B$164,'[1]2019'!$C$7:$C$33,0),MATCH(EE55,'[1]2019'!$M$5:$NZ$5))))</f>
        <v>1</v>
      </c>
      <c r="EF165" s="36">
        <f>IF(AND(INDEX('[1]2019'!$M$7:$NZ$33,MATCH($B$164,'[1]2019'!$C$7:$C$33,0),MATCH(EF55,'[1]2019'!$M$5:$NZ$5))=0,OR(EF166="x",EF166="p")),"FH",IF(AND(INDEX('[1]2019'!$M$7:$NZ$33,MATCH($B$164,'[1]2019'!$C$7:$C$33,0),MATCH(EF55,'[1]2019'!$M$5:$NZ$5))&gt;2,OR(EF166="x",EF166="p")),"FH",INDEX('[1]2019'!$M$7:$NZ$33,MATCH($B$164,'[1]2019'!$C$7:$C$33,0),MATCH(EF55,'[1]2019'!$M$5:$NZ$5))))</f>
        <v>0</v>
      </c>
      <c r="EG165" s="36">
        <f>IF(AND(INDEX('[1]2019'!$M$7:$NZ$33,MATCH($B$164,'[1]2019'!$C$7:$C$33,0),MATCH(EG55,'[1]2019'!$M$5:$NZ$5))=0,OR(EG166="x",EG166="p")),"FH",IF(AND(INDEX('[1]2019'!$M$7:$NZ$33,MATCH($B$164,'[1]2019'!$C$7:$C$33,0),MATCH(EG55,'[1]2019'!$M$5:$NZ$5))&gt;2,OR(EG166="x",EG166="p")),"FH",INDEX('[1]2019'!$M$7:$NZ$33,MATCH($B$164,'[1]2019'!$C$7:$C$33,0),MATCH(EG55,'[1]2019'!$M$5:$NZ$5))))</f>
        <v>0</v>
      </c>
      <c r="EH165" s="36">
        <f>IF(AND(INDEX('[1]2019'!$M$7:$NZ$33,MATCH($B$164,'[1]2019'!$C$7:$C$33,0),MATCH(EH55,'[1]2019'!$M$5:$NZ$5))=0,OR(EH166="x",EH166="p")),"FH",IF(AND(INDEX('[1]2019'!$M$7:$NZ$33,MATCH($B$164,'[1]2019'!$C$7:$C$33,0),MATCH(EH55,'[1]2019'!$M$5:$NZ$5))&gt;2,OR(EH166="x",EH166="p")),"FH",INDEX('[1]2019'!$M$7:$NZ$33,MATCH($B$164,'[1]2019'!$C$7:$C$33,0),MATCH(EH55,'[1]2019'!$M$5:$NZ$5))))</f>
        <v>2</v>
      </c>
      <c r="EI165" s="36">
        <f>IF(AND(INDEX('[1]2019'!$M$7:$NZ$33,MATCH($B$164,'[1]2019'!$C$7:$C$33,0),MATCH(EI55,'[1]2019'!$M$5:$NZ$5))=0,OR(EI166="x",EI166="p")),"FH",IF(AND(INDEX('[1]2019'!$M$7:$NZ$33,MATCH($B$164,'[1]2019'!$C$7:$C$33,0),MATCH(EI55,'[1]2019'!$M$5:$NZ$5))&gt;2,OR(EI166="x",EI166="p")),"FH",INDEX('[1]2019'!$M$7:$NZ$33,MATCH($B$164,'[1]2019'!$C$7:$C$33,0),MATCH(EI55,'[1]2019'!$M$5:$NZ$5))))</f>
        <v>2</v>
      </c>
      <c r="EJ165" s="36" t="str">
        <f>IF(AND(INDEX('[1]2019'!$M$7:$NZ$33,MATCH($B$164,'[1]2019'!$C$7:$C$33,0),MATCH(EJ55,'[1]2019'!$M$5:$NZ$5))=0,OR(EJ166="x",EJ166="p")),"FH",IF(AND(INDEX('[1]2019'!$M$7:$NZ$33,MATCH($B$164,'[1]2019'!$C$7:$C$33,0),MATCH(EJ55,'[1]2019'!$M$5:$NZ$5))&gt;2,OR(EJ166="x",EJ166="p")),"FH",INDEX('[1]2019'!$M$7:$NZ$33,MATCH($B$164,'[1]2019'!$C$7:$C$33,0),MATCH(EJ55,'[1]2019'!$M$5:$NZ$5))))</f>
        <v>FH</v>
      </c>
      <c r="EK165" s="36" t="str">
        <f>IF(AND(INDEX('[1]2019'!$M$7:$NZ$33,MATCH($B$164,'[1]2019'!$C$7:$C$33,0),MATCH(EK55,'[1]2019'!$M$5:$NZ$5))=0,OR(EK166="x",EK166="p")),"FH",IF(AND(INDEX('[1]2019'!$M$7:$NZ$33,MATCH($B$164,'[1]2019'!$C$7:$C$33,0),MATCH(EK55,'[1]2019'!$M$5:$NZ$5))&gt;2,OR(EK166="x",EK166="p")),"FH",INDEX('[1]2019'!$M$7:$NZ$33,MATCH($B$164,'[1]2019'!$C$7:$C$33,0),MATCH(EK55,'[1]2019'!$M$5:$NZ$5))))</f>
        <v>FH</v>
      </c>
      <c r="EL165" s="36">
        <f>IF(AND(INDEX('[1]2019'!$M$7:$NZ$33,MATCH($B$164,'[1]2019'!$C$7:$C$33,0),MATCH(EL55,'[1]2019'!$M$5:$NZ$5))=0,OR(EL166="x",EL166="p")),"FH",IF(AND(INDEX('[1]2019'!$M$7:$NZ$33,MATCH($B$164,'[1]2019'!$C$7:$C$33,0),MATCH(EL55,'[1]2019'!$M$5:$NZ$5))&gt;2,OR(EL166="x",EL166="p")),"FH",INDEX('[1]2019'!$M$7:$NZ$33,MATCH($B$164,'[1]2019'!$C$7:$C$33,0),MATCH(EL55,'[1]2019'!$M$5:$NZ$5))))</f>
        <v>2</v>
      </c>
      <c r="EM165" s="36">
        <f>IF(AND(INDEX('[1]2019'!$M$7:$NZ$33,MATCH($B$164,'[1]2019'!$C$7:$C$33,0),MATCH(EM55,'[1]2019'!$M$5:$NZ$5))=0,OR(EM166="x",EM166="p")),"FH",IF(AND(INDEX('[1]2019'!$M$7:$NZ$33,MATCH($B$164,'[1]2019'!$C$7:$C$33,0),MATCH(EM55,'[1]2019'!$M$5:$NZ$5))&gt;2,OR(EM166="x",EM166="p")),"FH",INDEX('[1]2019'!$M$7:$NZ$33,MATCH($B$164,'[1]2019'!$C$7:$C$33,0),MATCH(EM55,'[1]2019'!$M$5:$NZ$5))))</f>
        <v>2</v>
      </c>
      <c r="EN165" s="36">
        <f>IF(AND(INDEX('[1]2019'!$M$7:$NZ$33,MATCH($B$164,'[1]2019'!$C$7:$C$33,0),MATCH(EN55,'[1]2019'!$M$5:$NZ$5))=0,OR(EN166="x",EN166="p")),"FH",IF(AND(INDEX('[1]2019'!$M$7:$NZ$33,MATCH($B$164,'[1]2019'!$C$7:$C$33,0),MATCH(EN55,'[1]2019'!$M$5:$NZ$5))&gt;2,OR(EN166="x",EN166="p")),"FH",INDEX('[1]2019'!$M$7:$NZ$33,MATCH($B$164,'[1]2019'!$C$7:$C$33,0),MATCH(EN55,'[1]2019'!$M$5:$NZ$5))))</f>
        <v>2</v>
      </c>
      <c r="EO165" s="36">
        <f>IF(AND(INDEX('[1]2019'!$M$7:$NZ$33,MATCH($B$164,'[1]2019'!$C$7:$C$33,0),MATCH(EO55,'[1]2019'!$M$5:$NZ$5))=0,OR(EO166="x",EO166="p")),"FH",IF(AND(INDEX('[1]2019'!$M$7:$NZ$33,MATCH($B$164,'[1]2019'!$C$7:$C$33,0),MATCH(EO55,'[1]2019'!$M$5:$NZ$5))&gt;2,OR(EO166="x",EO166="p")),"FH",INDEX('[1]2019'!$M$7:$NZ$33,MATCH($B$164,'[1]2019'!$C$7:$C$33,0),MATCH(EO55,'[1]2019'!$M$5:$NZ$5))))</f>
        <v>3</v>
      </c>
      <c r="EP165" s="36">
        <f>IF(AND(INDEX('[1]2019'!$M$7:$NZ$33,MATCH($B$164,'[1]2019'!$C$7:$C$33,0),MATCH(EP55,'[1]2019'!$M$5:$NZ$5))=0,OR(EP166="x",EP166="p")),"FH",IF(AND(INDEX('[1]2019'!$M$7:$NZ$33,MATCH($B$164,'[1]2019'!$C$7:$C$33,0),MATCH(EP55,'[1]2019'!$M$5:$NZ$5))&gt;2,OR(EP166="x",EP166="p")),"FH",INDEX('[1]2019'!$M$7:$NZ$33,MATCH($B$164,'[1]2019'!$C$7:$C$33,0),MATCH(EP55,'[1]2019'!$M$5:$NZ$5))))</f>
        <v>3</v>
      </c>
      <c r="EQ165" s="36">
        <f>IF(AND(INDEX('[1]2019'!$M$7:$NZ$33,MATCH($B$164,'[1]2019'!$C$7:$C$33,0),MATCH(EQ55,'[1]2019'!$M$5:$NZ$5))=0,OR(EQ166="x",EQ166="p")),"FH",IF(AND(INDEX('[1]2019'!$M$7:$NZ$33,MATCH($B$164,'[1]2019'!$C$7:$C$33,0),MATCH(EQ55,'[1]2019'!$M$5:$NZ$5))&gt;2,OR(EQ166="x",EQ166="p")),"FH",INDEX('[1]2019'!$M$7:$NZ$33,MATCH($B$164,'[1]2019'!$C$7:$C$33,0),MATCH(EQ55,'[1]2019'!$M$5:$NZ$5))))</f>
        <v>3</v>
      </c>
      <c r="ER165" s="36">
        <f>IF(AND(INDEX('[1]2019'!$M$7:$NZ$33,MATCH($B$164,'[1]2019'!$C$7:$C$33,0),MATCH(ER55,'[1]2019'!$M$5:$NZ$5))=0,OR(ER166="x",ER166="p")),"FH",IF(AND(INDEX('[1]2019'!$M$7:$NZ$33,MATCH($B$164,'[1]2019'!$C$7:$C$33,0),MATCH(ER55,'[1]2019'!$M$5:$NZ$5))&gt;2,OR(ER166="x",ER166="p")),"FH",INDEX('[1]2019'!$M$7:$NZ$33,MATCH($B$164,'[1]2019'!$C$7:$C$33,0),MATCH(ER55,'[1]2019'!$M$5:$NZ$5))))</f>
        <v>3</v>
      </c>
      <c r="ES165" s="36">
        <f>IF(AND(INDEX('[1]2019'!$M$7:$NZ$33,MATCH($B$164,'[1]2019'!$C$7:$C$33,0),MATCH(ES55,'[1]2019'!$M$5:$NZ$5))=0,OR(ES166="x",ES166="p")),"FH",IF(AND(INDEX('[1]2019'!$M$7:$NZ$33,MATCH($B$164,'[1]2019'!$C$7:$C$33,0),MATCH(ES55,'[1]2019'!$M$5:$NZ$5))&gt;2,OR(ES166="x",ES166="p")),"FH",INDEX('[1]2019'!$M$7:$NZ$33,MATCH($B$164,'[1]2019'!$C$7:$C$33,0),MATCH(ES55,'[1]2019'!$M$5:$NZ$5))))</f>
        <v>3</v>
      </c>
      <c r="ET165" s="36">
        <f>IF(AND(INDEX('[1]2019'!$M$7:$NZ$33,MATCH($B$164,'[1]2019'!$C$7:$C$33,0),MATCH(ET55,'[1]2019'!$M$5:$NZ$5))=0,OR(ET166="x",ET166="p")),"FH",IF(AND(INDEX('[1]2019'!$M$7:$NZ$33,MATCH($B$164,'[1]2019'!$C$7:$C$33,0),MATCH(ET55,'[1]2019'!$M$5:$NZ$5))&gt;2,OR(ET166="x",ET166="p")),"FH",INDEX('[1]2019'!$M$7:$NZ$33,MATCH($B$164,'[1]2019'!$C$7:$C$33,0),MATCH(ET55,'[1]2019'!$M$5:$NZ$5))))</f>
        <v>0</v>
      </c>
      <c r="EU165" s="36">
        <f>IF(AND(INDEX('[1]2019'!$M$7:$NZ$33,MATCH($B$164,'[1]2019'!$C$7:$C$33,0),MATCH(EU55,'[1]2019'!$M$5:$NZ$5))=0,OR(EU166="x",EU166="p")),"FH",IF(AND(INDEX('[1]2019'!$M$7:$NZ$33,MATCH($B$164,'[1]2019'!$C$7:$C$33,0),MATCH(EU55,'[1]2019'!$M$5:$NZ$5))&gt;2,OR(EU166="x",EU166="p")),"FH",INDEX('[1]2019'!$M$7:$NZ$33,MATCH($B$164,'[1]2019'!$C$7:$C$33,0),MATCH(EU55,'[1]2019'!$M$5:$NZ$5))))</f>
        <v>0</v>
      </c>
      <c r="EV165" s="36">
        <f>IF(AND(INDEX('[1]2019'!$M$7:$NZ$33,MATCH($B$164,'[1]2019'!$C$7:$C$33,0),MATCH(EV55,'[1]2019'!$M$5:$NZ$5))=0,OR(EV166="x",EV166="p")),"FH",IF(AND(INDEX('[1]2019'!$M$7:$NZ$33,MATCH($B$164,'[1]2019'!$C$7:$C$33,0),MATCH(EV55,'[1]2019'!$M$5:$NZ$5))&gt;2,OR(EV166="x",EV166="p")),"FH",INDEX('[1]2019'!$M$7:$NZ$33,MATCH($B$164,'[1]2019'!$C$7:$C$33,0),MATCH(EV55,'[1]2019'!$M$5:$NZ$5))))</f>
        <v>1</v>
      </c>
      <c r="EW165" s="36">
        <f>IF(AND(INDEX('[1]2019'!$M$7:$NZ$33,MATCH($B$164,'[1]2019'!$C$7:$C$33,0),MATCH(EW55,'[1]2019'!$M$5:$NZ$5))=0,OR(EW166="x",EW166="p")),"FH",IF(AND(INDEX('[1]2019'!$M$7:$NZ$33,MATCH($B$164,'[1]2019'!$C$7:$C$33,0),MATCH(EW55,'[1]2019'!$M$5:$NZ$5))&gt;2,OR(EW166="x",EW166="p")),"FH",INDEX('[1]2019'!$M$7:$NZ$33,MATCH($B$164,'[1]2019'!$C$7:$C$33,0),MATCH(EW55,'[1]2019'!$M$5:$NZ$5))))</f>
        <v>1</v>
      </c>
      <c r="EX165" s="36">
        <f>IF(AND(INDEX('[1]2019'!$M$7:$NZ$33,MATCH($B$164,'[1]2019'!$C$7:$C$33,0),MATCH(EX55,'[1]2019'!$M$5:$NZ$5))=0,OR(EX166="x",EX166="p")),"FH",IF(AND(INDEX('[1]2019'!$M$7:$NZ$33,MATCH($B$164,'[1]2019'!$C$7:$C$33,0),MATCH(EX55,'[1]2019'!$M$5:$NZ$5))&gt;2,OR(EX166="x",EX166="p")),"FH",INDEX('[1]2019'!$M$7:$NZ$33,MATCH($B$164,'[1]2019'!$C$7:$C$33,0),MATCH(EX55,'[1]2019'!$M$5:$NZ$5))))</f>
        <v>1</v>
      </c>
      <c r="EY165" s="36">
        <f>IF(AND(INDEX('[1]2019'!$M$7:$NZ$33,MATCH($B$164,'[1]2019'!$C$7:$C$33,0),MATCH(EY55,'[1]2019'!$M$5:$NZ$5))=0,OR(EY166="x",EY166="p")),"FH",IF(AND(INDEX('[1]2019'!$M$7:$NZ$33,MATCH($B$164,'[1]2019'!$C$7:$C$33,0),MATCH(EY55,'[1]2019'!$M$5:$NZ$5))&gt;2,OR(EY166="x",EY166="p")),"FH",INDEX('[1]2019'!$M$7:$NZ$33,MATCH($B$164,'[1]2019'!$C$7:$C$33,0),MATCH(EY55,'[1]2019'!$M$5:$NZ$5))))</f>
        <v>1</v>
      </c>
      <c r="EZ165" s="36" t="str">
        <f>IF(AND(INDEX('[1]2019'!$M$7:$NZ$33,MATCH($B$164,'[1]2019'!$C$7:$C$33,0),MATCH(EZ55,'[1]2019'!$M$5:$NZ$5))=0,OR(EZ166="x",EZ166="p")),"FH",IF(AND(INDEX('[1]2019'!$M$7:$NZ$33,MATCH($B$164,'[1]2019'!$C$7:$C$33,0),MATCH(EZ55,'[1]2019'!$M$5:$NZ$5))&gt;2,OR(EZ166="x",EZ166="p")),"FH",INDEX('[1]2019'!$M$7:$NZ$33,MATCH($B$164,'[1]2019'!$C$7:$C$33,0),MATCH(EZ55,'[1]2019'!$M$5:$NZ$5))))</f>
        <v>FH</v>
      </c>
      <c r="FA165" s="36" t="str">
        <f>IF(AND(INDEX('[1]2019'!$M$7:$NZ$33,MATCH($B$164,'[1]2019'!$C$7:$C$33,0),MATCH(FA55,'[1]2019'!$M$5:$NZ$5))=0,OR(FA166="x",FA166="p")),"FH",IF(AND(INDEX('[1]2019'!$M$7:$NZ$33,MATCH($B$164,'[1]2019'!$C$7:$C$33,0),MATCH(FA55,'[1]2019'!$M$5:$NZ$5))&gt;2,OR(FA166="x",FA166="p")),"FH",INDEX('[1]2019'!$M$7:$NZ$33,MATCH($B$164,'[1]2019'!$C$7:$C$33,0),MATCH(FA55,'[1]2019'!$M$5:$NZ$5))))</f>
        <v>FH</v>
      </c>
      <c r="FB165" s="36" t="str">
        <f>IF(AND(INDEX('[1]2019'!$M$7:$NZ$33,MATCH($B$164,'[1]2019'!$C$7:$C$33,0),MATCH(FB55,'[1]2019'!$M$5:$NZ$5))=0,OR(FB166="x",FB166="p")),"FH",IF(AND(INDEX('[1]2019'!$M$7:$NZ$33,MATCH($B$164,'[1]2019'!$C$7:$C$33,0),MATCH(FB55,'[1]2019'!$M$5:$NZ$5))&gt;2,OR(FB166="x",FB166="p")),"FH",INDEX('[1]2019'!$M$7:$NZ$33,MATCH($B$164,'[1]2019'!$C$7:$C$33,0),MATCH(FB55,'[1]2019'!$M$5:$NZ$5))))</f>
        <v>FH</v>
      </c>
      <c r="FC165" s="36">
        <f>IF(AND(INDEX('[1]2019'!$M$7:$NZ$33,MATCH($B$164,'[1]2019'!$C$7:$C$33,0),MATCH(FC55,'[1]2019'!$M$5:$NZ$5))=0,OR(FC166="x",FC166="p")),"FH",IF(AND(INDEX('[1]2019'!$M$7:$NZ$33,MATCH($B$164,'[1]2019'!$C$7:$C$33,0),MATCH(FC55,'[1]2019'!$M$5:$NZ$5))&gt;2,OR(FC166="x",FC166="p")),"FH",INDEX('[1]2019'!$M$7:$NZ$33,MATCH($B$164,'[1]2019'!$C$7:$C$33,0),MATCH(FC55,'[1]2019'!$M$5:$NZ$5))))</f>
        <v>2</v>
      </c>
      <c r="FD165" s="36">
        <f>IF(AND(INDEX('[1]2019'!$M$7:$NZ$33,MATCH($B$164,'[1]2019'!$C$7:$C$33,0),MATCH(FD55,'[1]2019'!$M$5:$NZ$5))=0,OR(FD166="x",FD166="p")),"FH",IF(AND(INDEX('[1]2019'!$M$7:$NZ$33,MATCH($B$164,'[1]2019'!$C$7:$C$33,0),MATCH(FD55,'[1]2019'!$M$5:$NZ$5))&gt;2,OR(FD166="x",FD166="p")),"FH",INDEX('[1]2019'!$M$7:$NZ$33,MATCH($B$164,'[1]2019'!$C$7:$C$33,0),MATCH(FD55,'[1]2019'!$M$5:$NZ$5))))</f>
        <v>2</v>
      </c>
      <c r="FE165" s="36">
        <f>IF(AND(INDEX('[1]2019'!$M$7:$NZ$33,MATCH($B$164,'[1]2019'!$C$7:$C$33,0),MATCH(FE55,'[1]2019'!$M$5:$NZ$5))=0,OR(FE166="x",FE166="p")),"FH",IF(AND(INDEX('[1]2019'!$M$7:$NZ$33,MATCH($B$164,'[1]2019'!$C$7:$C$33,0),MATCH(FE55,'[1]2019'!$M$5:$NZ$5))&gt;2,OR(FE166="x",FE166="p")),"FH",INDEX('[1]2019'!$M$7:$NZ$33,MATCH($B$164,'[1]2019'!$C$7:$C$33,0),MATCH(FE55,'[1]2019'!$M$5:$NZ$5))))</f>
        <v>2</v>
      </c>
      <c r="FF165" s="36">
        <f>IF(AND(INDEX('[1]2019'!$M$7:$NZ$33,MATCH($B$164,'[1]2019'!$C$7:$C$33,0),MATCH(FF55,'[1]2019'!$M$5:$NZ$5))=0,OR(FF166="x",FF166="p")),"FH",IF(AND(INDEX('[1]2019'!$M$7:$NZ$33,MATCH($B$164,'[1]2019'!$C$7:$C$33,0),MATCH(FF55,'[1]2019'!$M$5:$NZ$5))&gt;2,OR(FF166="x",FF166="p")),"FH",INDEX('[1]2019'!$M$7:$NZ$33,MATCH($B$164,'[1]2019'!$C$7:$C$33,0),MATCH(FF55,'[1]2019'!$M$5:$NZ$5))))</f>
        <v>2</v>
      </c>
      <c r="FG165" s="36">
        <f>IF(AND(INDEX('[1]2019'!$M$7:$NZ$33,MATCH($B$164,'[1]2019'!$C$7:$C$33,0),MATCH(FG55,'[1]2019'!$M$5:$NZ$5))=0,OR(FG166="x",FG166="p")),"FH",IF(AND(INDEX('[1]2019'!$M$7:$NZ$33,MATCH($B$164,'[1]2019'!$C$7:$C$33,0),MATCH(FG55,'[1]2019'!$M$5:$NZ$5))&gt;2,OR(FG166="x",FG166="p")),"FH",INDEX('[1]2019'!$M$7:$NZ$33,MATCH($B$164,'[1]2019'!$C$7:$C$33,0),MATCH(FG55,'[1]2019'!$M$5:$NZ$5))))</f>
        <v>2</v>
      </c>
      <c r="FH165" s="36">
        <f>IF(AND(INDEX('[1]2019'!$M$7:$NZ$33,MATCH($B$164,'[1]2019'!$C$7:$C$33,0),MATCH(FH55,'[1]2019'!$M$5:$NZ$5))=0,OR(FH166="x",FH166="p")),"FH",IF(AND(INDEX('[1]2019'!$M$7:$NZ$33,MATCH($B$164,'[1]2019'!$C$7:$C$33,0),MATCH(FH55,'[1]2019'!$M$5:$NZ$5))&gt;2,OR(FH166="x",FH166="p")),"FH",INDEX('[1]2019'!$M$7:$NZ$33,MATCH($B$164,'[1]2019'!$C$7:$C$33,0),MATCH(FH55,'[1]2019'!$M$5:$NZ$5))))</f>
        <v>0</v>
      </c>
      <c r="FI165" s="36">
        <f>IF(AND(INDEX('[1]2019'!$M$7:$NZ$33,MATCH($B$164,'[1]2019'!$C$7:$C$33,0),MATCH(FI55,'[1]2019'!$M$5:$NZ$5))=0,OR(FI166="x",FI166="p")),"FH",IF(AND(INDEX('[1]2019'!$M$7:$NZ$33,MATCH($B$164,'[1]2019'!$C$7:$C$33,0),MATCH(FI55,'[1]2019'!$M$5:$NZ$5))&gt;2,OR(FI166="x",FI166="p")),"FH",INDEX('[1]2019'!$M$7:$NZ$33,MATCH($B$164,'[1]2019'!$C$7:$C$33,0),MATCH(FI55,'[1]2019'!$M$5:$NZ$5))))</f>
        <v>0</v>
      </c>
      <c r="FJ165" s="36">
        <f>IF(AND(INDEX('[1]2019'!$M$7:$NZ$33,MATCH($B$164,'[1]2019'!$C$7:$C$33,0),MATCH(FJ55,'[1]2019'!$M$5:$NZ$5))=0,OR(FJ166="x",FJ166="p")),"FH",IF(AND(INDEX('[1]2019'!$M$7:$NZ$33,MATCH($B$164,'[1]2019'!$C$7:$C$33,0),MATCH(FJ55,'[1]2019'!$M$5:$NZ$5))&gt;2,OR(FJ166="x",FJ166="p")),"FH",INDEX('[1]2019'!$M$7:$NZ$33,MATCH($B$164,'[1]2019'!$C$7:$C$33,0),MATCH(FJ55,'[1]2019'!$M$5:$NZ$5))))</f>
        <v>2</v>
      </c>
      <c r="FK165" s="36">
        <f>IF(AND(INDEX('[1]2019'!$M$7:$NZ$33,MATCH($B$164,'[1]2019'!$C$7:$C$33,0),MATCH(FK55,'[1]2019'!$M$5:$NZ$5))=0,OR(FK166="x",FK166="p")),"FH",IF(AND(INDEX('[1]2019'!$M$7:$NZ$33,MATCH($B$164,'[1]2019'!$C$7:$C$33,0),MATCH(FK55,'[1]2019'!$M$5:$NZ$5))&gt;2,OR(FK166="x",FK166="p")),"FH",INDEX('[1]2019'!$M$7:$NZ$33,MATCH($B$164,'[1]2019'!$C$7:$C$33,0),MATCH(FK55,'[1]2019'!$M$5:$NZ$5))))</f>
        <v>2</v>
      </c>
      <c r="FL165" s="36" t="str">
        <f>IF(AND(INDEX('[1]2019'!$M$7:$NZ$33,MATCH($B$164,'[1]2019'!$C$7:$C$33,0),MATCH(FL55,'[1]2019'!$M$5:$NZ$5))=0,OR(FL166="x",FL166="p")),"FH",IF(AND(INDEX('[1]2019'!$M$7:$NZ$33,MATCH($B$164,'[1]2019'!$C$7:$C$33,0),MATCH(FL55,'[1]2019'!$M$5:$NZ$5))&gt;2,OR(FL166="x",FL166="p")),"FH",INDEX('[1]2019'!$M$7:$NZ$33,MATCH($B$164,'[1]2019'!$C$7:$C$33,0),MATCH(FL55,'[1]2019'!$M$5:$NZ$5))))</f>
        <v>FH</v>
      </c>
      <c r="FM165" s="36" t="str">
        <f>IF(AND(INDEX('[1]2019'!$M$7:$NZ$33,MATCH($B$164,'[1]2019'!$C$7:$C$33,0),MATCH(FM55,'[1]2019'!$M$5:$NZ$5))=0,OR(FM166="x",FM166="p")),"FH",IF(AND(INDEX('[1]2019'!$M$7:$NZ$33,MATCH($B$164,'[1]2019'!$C$7:$C$33,0),MATCH(FM55,'[1]2019'!$M$5:$NZ$5))&gt;2,OR(FM166="x",FM166="p")),"FH",INDEX('[1]2019'!$M$7:$NZ$33,MATCH($B$164,'[1]2019'!$C$7:$C$33,0),MATCH(FM55,'[1]2019'!$M$5:$NZ$5))))</f>
        <v>FH</v>
      </c>
      <c r="FN165" s="36">
        <f>IF(AND(INDEX('[1]2019'!$M$7:$NZ$33,MATCH($B$164,'[1]2019'!$C$7:$C$33,0),MATCH(FN55,'[1]2019'!$M$5:$NZ$5))=0,OR(FN166="x",FN166="p")),"FH",IF(AND(INDEX('[1]2019'!$M$7:$NZ$33,MATCH($B$164,'[1]2019'!$C$7:$C$33,0),MATCH(FN55,'[1]2019'!$M$5:$NZ$5))&gt;2,OR(FN166="x",FN166="p")),"FH",INDEX('[1]2019'!$M$7:$NZ$33,MATCH($B$164,'[1]2019'!$C$7:$C$33,0),MATCH(FN55,'[1]2019'!$M$5:$NZ$5))))</f>
        <v>2</v>
      </c>
      <c r="FO165" s="36">
        <f>IF(AND(INDEX('[1]2019'!$M$7:$NZ$33,MATCH($B$164,'[1]2019'!$C$7:$C$33,0),MATCH(FO55,'[1]2019'!$M$5:$NZ$5))=0,OR(FO166="x",FO166="p")),"FH",IF(AND(INDEX('[1]2019'!$M$7:$NZ$33,MATCH($B$164,'[1]2019'!$C$7:$C$33,0),MATCH(FO55,'[1]2019'!$M$5:$NZ$5))&gt;2,OR(FO166="x",FO166="p")),"FH",INDEX('[1]2019'!$M$7:$NZ$33,MATCH($B$164,'[1]2019'!$C$7:$C$33,0),MATCH(FO55,'[1]2019'!$M$5:$NZ$5))))</f>
        <v>2</v>
      </c>
      <c r="FP165" s="36">
        <f>IF(AND(INDEX('[1]2019'!$M$7:$NZ$33,MATCH($B$164,'[1]2019'!$C$7:$C$33,0),MATCH(FP55,'[1]2019'!$M$5:$NZ$5))=0,OR(FP166="x",FP166="p")),"FH",IF(AND(INDEX('[1]2019'!$M$7:$NZ$33,MATCH($B$164,'[1]2019'!$C$7:$C$33,0),MATCH(FP55,'[1]2019'!$M$5:$NZ$5))&gt;2,OR(FP166="x",FP166="p")),"FH",INDEX('[1]2019'!$M$7:$NZ$33,MATCH($B$164,'[1]2019'!$C$7:$C$33,0),MATCH(FP55,'[1]2019'!$M$5:$NZ$5))))</f>
        <v>2</v>
      </c>
      <c r="FQ165" s="36" t="str">
        <f>IF(AND(INDEX('[1]2019'!$M$7:$NZ$33,MATCH($B$164,'[1]2019'!$C$7:$C$33,0),MATCH(FQ55,'[1]2019'!$M$5:$NZ$5))=0,OR(FQ166="x",FQ166="p")),"FH",IF(AND(INDEX('[1]2019'!$M$7:$NZ$33,MATCH($B$164,'[1]2019'!$C$7:$C$33,0),MATCH(FQ55,'[1]2019'!$M$5:$NZ$5))&gt;2,OR(FQ166="x",FQ166="p")),"FH",INDEX('[1]2019'!$M$7:$NZ$33,MATCH($B$164,'[1]2019'!$C$7:$C$33,0),MATCH(FQ55,'[1]2019'!$M$5:$NZ$5))))</f>
        <v>FH</v>
      </c>
      <c r="FR165" s="36" t="str">
        <f>IF(AND(INDEX('[1]2019'!$M$7:$NZ$33,MATCH($B$164,'[1]2019'!$C$7:$C$33,0),MATCH(FR55,'[1]2019'!$M$5:$NZ$5))=0,OR(FR166="x",FR166="p")),"FH",IF(AND(INDEX('[1]2019'!$M$7:$NZ$33,MATCH($B$164,'[1]2019'!$C$7:$C$33,0),MATCH(FR55,'[1]2019'!$M$5:$NZ$5))&gt;2,OR(FR166="x",FR166="p")),"FH",INDEX('[1]2019'!$M$7:$NZ$33,MATCH($B$164,'[1]2019'!$C$7:$C$33,0),MATCH(FR55,'[1]2019'!$M$5:$NZ$5))))</f>
        <v>FH</v>
      </c>
      <c r="FS165" s="36">
        <f>IF(AND(INDEX('[1]2019'!$M$7:$NZ$33,MATCH($B$164,'[1]2019'!$C$7:$C$33,0),MATCH(FS55,'[1]2019'!$M$5:$NZ$5))=0,OR(FS166="x",FS166="p")),"FH",IF(AND(INDEX('[1]2019'!$M$7:$NZ$33,MATCH($B$164,'[1]2019'!$C$7:$C$33,0),MATCH(FS55,'[1]2019'!$M$5:$NZ$5))&gt;2,OR(FS166="x",FS166="p")),"FH",INDEX('[1]2019'!$M$7:$NZ$33,MATCH($B$164,'[1]2019'!$C$7:$C$33,0),MATCH(FS55,'[1]2019'!$M$5:$NZ$5))))</f>
        <v>1</v>
      </c>
      <c r="FT165" s="36">
        <f>IF(AND(INDEX('[1]2019'!$M$7:$NZ$33,MATCH($B$164,'[1]2019'!$C$7:$C$33,0),MATCH(FT55,'[1]2019'!$M$5:$NZ$5))=0,OR(FT166="x",FT166="p")),"FH",IF(AND(INDEX('[1]2019'!$M$7:$NZ$33,MATCH($B$164,'[1]2019'!$C$7:$C$33,0),MATCH(FT55,'[1]2019'!$M$5:$NZ$5))&gt;2,OR(FT166="x",FT166="p")),"FH",INDEX('[1]2019'!$M$7:$NZ$33,MATCH($B$164,'[1]2019'!$C$7:$C$33,0),MATCH(FT55,'[1]2019'!$M$5:$NZ$5))))</f>
        <v>1</v>
      </c>
      <c r="FU165" s="36">
        <f>IF(AND(INDEX('[1]2019'!$M$7:$NZ$33,MATCH($B$164,'[1]2019'!$C$7:$C$33,0),MATCH(FU55,'[1]2019'!$M$5:$NZ$5))=0,OR(FU166="x",FU166="p")),"FH",IF(AND(INDEX('[1]2019'!$M$7:$NZ$33,MATCH($B$164,'[1]2019'!$C$7:$C$33,0),MATCH(FU55,'[1]2019'!$M$5:$NZ$5))&gt;2,OR(FU166="x",FU166="p")),"FH",INDEX('[1]2019'!$M$7:$NZ$33,MATCH($B$164,'[1]2019'!$C$7:$C$33,0),MATCH(FU55,'[1]2019'!$M$5:$NZ$5))))</f>
        <v>1</v>
      </c>
      <c r="FV165" s="36" t="str">
        <f>IF(AND(INDEX('[1]2019'!$M$7:$NZ$33,MATCH($B$164,'[1]2019'!$C$7:$C$33,0),MATCH(FV55,'[1]2019'!$M$5:$NZ$5))=0,OR(FV166="x",FV166="p")),"FH",IF(AND(INDEX('[1]2019'!$M$7:$NZ$33,MATCH($B$164,'[1]2019'!$C$7:$C$33,0),MATCH(FV55,'[1]2019'!$M$5:$NZ$5))&gt;2,OR(FV166="x",FV166="p")),"FH",INDEX('[1]2019'!$M$7:$NZ$33,MATCH($B$164,'[1]2019'!$C$7:$C$33,0),MATCH(FV55,'[1]2019'!$M$5:$NZ$5))))</f>
        <v>FH</v>
      </c>
      <c r="FW165" s="36" t="str">
        <f>IF(AND(INDEX('[1]2019'!$M$7:$NZ$33,MATCH($B$164,'[1]2019'!$C$7:$C$33,0),MATCH(FW55,'[1]2019'!$M$5:$NZ$5))=0,OR(FW166="x",FW166="p")),"FH",IF(AND(INDEX('[1]2019'!$M$7:$NZ$33,MATCH($B$164,'[1]2019'!$C$7:$C$33,0),MATCH(FW55,'[1]2019'!$M$5:$NZ$5))&gt;2,OR(FW166="x",FW166="p")),"FH",INDEX('[1]2019'!$M$7:$NZ$33,MATCH($B$164,'[1]2019'!$C$7:$C$33,0),MATCH(FW55,'[1]2019'!$M$5:$NZ$5))))</f>
        <v>FH</v>
      </c>
      <c r="GC165" s="47"/>
      <c r="GD165" s="47"/>
      <c r="GE165" s="47"/>
    </row>
    <row r="166" spans="1:187" ht="12" hidden="1" customHeight="1" x14ac:dyDescent="0.25">
      <c r="A166" s="12" t="s">
        <v>49</v>
      </c>
      <c r="B166" s="18" t="s">
        <v>7</v>
      </c>
      <c r="C166" s="19"/>
      <c r="D166" s="19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 t="s">
        <v>8</v>
      </c>
      <c r="R166" s="20" t="s">
        <v>8</v>
      </c>
      <c r="S166" s="20" t="s">
        <v>9</v>
      </c>
      <c r="T166" s="20"/>
      <c r="U166" s="20"/>
      <c r="V166" s="20"/>
      <c r="W166" s="20"/>
      <c r="X166" s="20" t="s">
        <v>9</v>
      </c>
      <c r="Y166" s="20" t="s">
        <v>9</v>
      </c>
      <c r="Z166" s="20"/>
      <c r="AA166" s="20"/>
      <c r="AB166" s="20"/>
      <c r="AC166" s="20"/>
      <c r="AD166" s="20"/>
      <c r="AE166" s="20"/>
      <c r="AF166" s="20"/>
      <c r="AG166" s="20"/>
      <c r="AH166" s="20"/>
      <c r="AI166" s="20" t="s">
        <v>9</v>
      </c>
      <c r="AJ166" s="20" t="s">
        <v>9</v>
      </c>
      <c r="AK166" s="20"/>
      <c r="AL166" s="21"/>
      <c r="AM166" s="20"/>
      <c r="AN166" s="20"/>
      <c r="AO166" s="20"/>
      <c r="AP166" s="20"/>
      <c r="AQ166" s="20"/>
      <c r="AR166" s="20"/>
      <c r="AS166" s="20"/>
      <c r="AT166" s="20"/>
      <c r="AU166" s="20"/>
      <c r="AV166" s="20"/>
      <c r="AW166" s="20"/>
      <c r="AX166" s="20"/>
      <c r="AY166" s="20" t="s">
        <v>9</v>
      </c>
      <c r="AZ166" s="20" t="s">
        <v>9</v>
      </c>
      <c r="BA166" s="20" t="s">
        <v>9</v>
      </c>
      <c r="BB166" s="20"/>
      <c r="BC166" s="20"/>
      <c r="BD166" s="20"/>
      <c r="BE166" s="20"/>
      <c r="BF166" s="20"/>
      <c r="BG166" s="20"/>
      <c r="BH166" s="20"/>
      <c r="BI166" s="20"/>
      <c r="BJ166" s="20"/>
      <c r="BK166" s="20"/>
      <c r="BL166" s="20"/>
      <c r="BM166" s="20" t="s">
        <v>9</v>
      </c>
      <c r="BN166" s="20" t="s">
        <v>9</v>
      </c>
      <c r="BO166" s="20" t="s">
        <v>9</v>
      </c>
      <c r="BP166" s="20"/>
      <c r="BQ166" s="20"/>
      <c r="BR166" s="20" t="s">
        <v>9</v>
      </c>
      <c r="BS166" s="20" t="s">
        <v>9</v>
      </c>
      <c r="BT166" s="20"/>
      <c r="BU166" s="20"/>
      <c r="BV166" s="20"/>
      <c r="BW166" s="20"/>
      <c r="BX166" s="20"/>
      <c r="BY166" s="20"/>
      <c r="BZ166" s="20"/>
      <c r="CA166" s="20"/>
      <c r="CB166" s="20"/>
      <c r="CC166" s="20"/>
      <c r="CD166" s="20"/>
      <c r="CE166" s="20"/>
      <c r="CF166" s="20"/>
      <c r="CG166" s="20"/>
      <c r="CH166" s="20"/>
      <c r="CI166" s="20" t="s">
        <v>9</v>
      </c>
      <c r="CJ166" s="20" t="s">
        <v>9</v>
      </c>
      <c r="CK166" s="20"/>
      <c r="CL166" s="20"/>
      <c r="CM166" s="20"/>
      <c r="CN166" s="20"/>
      <c r="CO166" s="20"/>
      <c r="CP166" s="20"/>
      <c r="CQ166" s="20"/>
      <c r="CR166" s="20"/>
      <c r="CS166" s="20"/>
      <c r="CT166" s="20" t="s">
        <v>9</v>
      </c>
      <c r="CU166" s="20" t="s">
        <v>9</v>
      </c>
      <c r="CV166" s="20"/>
      <c r="CW166" s="20"/>
      <c r="CX166" s="20"/>
      <c r="CY166" s="20"/>
      <c r="CZ166" s="20"/>
      <c r="DA166" s="20"/>
      <c r="DB166" s="20"/>
      <c r="DC166" s="20"/>
      <c r="DD166" s="20"/>
      <c r="DE166" s="20"/>
      <c r="DF166" s="20" t="s">
        <v>9</v>
      </c>
      <c r="DG166" s="20"/>
      <c r="DH166" s="20"/>
      <c r="DI166" s="20"/>
      <c r="DJ166" s="20"/>
      <c r="DK166" s="20"/>
      <c r="DL166" s="20"/>
      <c r="DM166" s="20"/>
      <c r="DN166" s="20"/>
      <c r="DO166" s="20" t="s">
        <v>9</v>
      </c>
      <c r="DP166" s="20" t="s">
        <v>9</v>
      </c>
      <c r="DQ166" s="20"/>
      <c r="DR166" s="20"/>
      <c r="DS166" s="20"/>
      <c r="DT166" s="20" t="s">
        <v>9</v>
      </c>
      <c r="DU166" s="20"/>
      <c r="DV166" s="20"/>
      <c r="DW166" s="20"/>
      <c r="DX166" s="20"/>
      <c r="DY166" s="20" t="s">
        <v>9</v>
      </c>
      <c r="DZ166" s="20" t="s">
        <v>9</v>
      </c>
      <c r="EA166" s="20"/>
      <c r="EB166" s="20"/>
      <c r="EC166" s="20" t="s">
        <v>9</v>
      </c>
      <c r="ED166" s="20"/>
      <c r="EE166" s="20"/>
      <c r="EF166" s="20"/>
      <c r="EG166" s="20"/>
      <c r="EH166" s="20"/>
      <c r="EI166" s="20"/>
      <c r="EJ166" s="20" t="s">
        <v>9</v>
      </c>
      <c r="EK166" s="20" t="s">
        <v>9</v>
      </c>
      <c r="EL166" s="20"/>
      <c r="EM166" s="20"/>
      <c r="EN166" s="20"/>
      <c r="EO166" s="20"/>
      <c r="EP166" s="20"/>
      <c r="EQ166" s="20"/>
      <c r="ER166" s="20"/>
      <c r="ES166" s="20"/>
      <c r="ET166" s="20"/>
      <c r="EU166" s="20"/>
      <c r="EV166" s="20"/>
      <c r="EW166" s="20"/>
      <c r="EX166" s="20"/>
      <c r="EY166" s="20"/>
      <c r="EZ166" s="20" t="s">
        <v>9</v>
      </c>
      <c r="FA166" s="20" t="s">
        <v>9</v>
      </c>
      <c r="FB166" s="20" t="s">
        <v>9</v>
      </c>
      <c r="FC166" s="20"/>
      <c r="FD166" s="20"/>
      <c r="FE166" s="20"/>
      <c r="FF166" s="20"/>
      <c r="FG166" s="20"/>
      <c r="FH166" s="20"/>
      <c r="FI166" s="20"/>
      <c r="FJ166" s="20"/>
      <c r="FK166" s="20"/>
      <c r="FL166" s="20" t="s">
        <v>9</v>
      </c>
      <c r="FM166" s="20" t="s">
        <v>9</v>
      </c>
      <c r="FN166" s="20"/>
      <c r="FO166" s="20"/>
      <c r="FP166" s="20"/>
      <c r="FQ166" s="20" t="s">
        <v>9</v>
      </c>
      <c r="FR166" s="20" t="s">
        <v>9</v>
      </c>
      <c r="FS166" s="20"/>
      <c r="FT166" s="20"/>
      <c r="FU166" s="20"/>
      <c r="FV166" s="20" t="s">
        <v>9</v>
      </c>
      <c r="FW166" s="20" t="s">
        <v>9</v>
      </c>
      <c r="GC166" s="47"/>
      <c r="GD166" s="47"/>
      <c r="GE166" s="47"/>
    </row>
    <row r="167" spans="1:187" ht="12" hidden="1" customHeight="1" x14ac:dyDescent="0.25">
      <c r="A167" s="12" t="s">
        <v>49</v>
      </c>
      <c r="B167" s="22" t="s">
        <v>10</v>
      </c>
      <c r="C167" s="23"/>
      <c r="D167" s="23"/>
      <c r="E167" s="23">
        <f t="shared" ref="E167:BP167" si="214">IF(E170&lt;&gt;"",E170,IF(OR(E164=1,E166="x",E164=2),1,E166))</f>
        <v>0</v>
      </c>
      <c r="F167" s="23">
        <f t="shared" si="214"/>
        <v>0</v>
      </c>
      <c r="G167" s="23">
        <f t="shared" si="214"/>
        <v>0</v>
      </c>
      <c r="H167" s="23">
        <f t="shared" si="214"/>
        <v>0</v>
      </c>
      <c r="I167" s="23">
        <f t="shared" si="214"/>
        <v>0</v>
      </c>
      <c r="J167" s="23">
        <f t="shared" si="214"/>
        <v>0</v>
      </c>
      <c r="K167" s="23">
        <f t="shared" si="214"/>
        <v>0</v>
      </c>
      <c r="L167" s="23">
        <f t="shared" si="214"/>
        <v>0</v>
      </c>
      <c r="M167" s="23">
        <f t="shared" si="214"/>
        <v>0</v>
      </c>
      <c r="N167" s="23">
        <f t="shared" si="214"/>
        <v>1</v>
      </c>
      <c r="O167" s="23">
        <f t="shared" si="214"/>
        <v>1</v>
      </c>
      <c r="P167" s="23">
        <f t="shared" si="214"/>
        <v>1</v>
      </c>
      <c r="Q167" s="23" t="str">
        <f t="shared" si="214"/>
        <v>a</v>
      </c>
      <c r="R167" s="23" t="str">
        <f t="shared" si="214"/>
        <v>a</v>
      </c>
      <c r="S167" s="23">
        <f t="shared" si="214"/>
        <v>1</v>
      </c>
      <c r="T167" s="23">
        <f t="shared" si="214"/>
        <v>1</v>
      </c>
      <c r="U167" s="23">
        <f t="shared" si="214"/>
        <v>0</v>
      </c>
      <c r="V167" s="23">
        <f t="shared" si="214"/>
        <v>0</v>
      </c>
      <c r="W167" s="23">
        <f t="shared" si="214"/>
        <v>1</v>
      </c>
      <c r="X167" s="23">
        <f t="shared" si="214"/>
        <v>1</v>
      </c>
      <c r="Y167" s="23">
        <f t="shared" si="214"/>
        <v>1</v>
      </c>
      <c r="Z167" s="23">
        <f t="shared" si="214"/>
        <v>0</v>
      </c>
      <c r="AA167" s="23">
        <f t="shared" si="214"/>
        <v>1</v>
      </c>
      <c r="AB167" s="23">
        <f t="shared" si="214"/>
        <v>1</v>
      </c>
      <c r="AC167" s="23">
        <f t="shared" si="214"/>
        <v>1</v>
      </c>
      <c r="AD167" s="23">
        <f t="shared" si="214"/>
        <v>1</v>
      </c>
      <c r="AE167" s="23">
        <f t="shared" si="214"/>
        <v>0</v>
      </c>
      <c r="AF167" s="23">
        <f t="shared" si="214"/>
        <v>0</v>
      </c>
      <c r="AG167" s="23">
        <f t="shared" si="214"/>
        <v>1</v>
      </c>
      <c r="AH167" s="23">
        <f t="shared" si="214"/>
        <v>1</v>
      </c>
      <c r="AI167" s="23">
        <f t="shared" si="214"/>
        <v>1</v>
      </c>
      <c r="AJ167" s="23">
        <f t="shared" si="214"/>
        <v>1</v>
      </c>
      <c r="AK167" s="23">
        <f t="shared" si="214"/>
        <v>1</v>
      </c>
      <c r="AL167" s="23">
        <f t="shared" si="214"/>
        <v>1</v>
      </c>
      <c r="AM167" s="23">
        <f t="shared" si="214"/>
        <v>1</v>
      </c>
      <c r="AN167" s="23">
        <f t="shared" si="214"/>
        <v>0</v>
      </c>
      <c r="AO167" s="23">
        <f t="shared" si="214"/>
        <v>0</v>
      </c>
      <c r="AP167" s="23">
        <f t="shared" si="214"/>
        <v>0</v>
      </c>
      <c r="AQ167" s="23">
        <f t="shared" si="214"/>
        <v>0</v>
      </c>
      <c r="AR167" s="23">
        <f t="shared" si="214"/>
        <v>0</v>
      </c>
      <c r="AS167" s="23">
        <f t="shared" si="214"/>
        <v>0</v>
      </c>
      <c r="AT167" s="23">
        <f t="shared" si="214"/>
        <v>0</v>
      </c>
      <c r="AU167" s="23">
        <f t="shared" si="214"/>
        <v>1</v>
      </c>
      <c r="AV167" s="23">
        <f t="shared" si="214"/>
        <v>1</v>
      </c>
      <c r="AW167" s="23">
        <f t="shared" si="214"/>
        <v>1</v>
      </c>
      <c r="AX167" s="23">
        <f t="shared" si="214"/>
        <v>1</v>
      </c>
      <c r="AY167" s="23">
        <f t="shared" si="214"/>
        <v>1</v>
      </c>
      <c r="AZ167" s="23">
        <f t="shared" si="214"/>
        <v>1</v>
      </c>
      <c r="BA167" s="23">
        <f t="shared" si="214"/>
        <v>1</v>
      </c>
      <c r="BB167" s="23">
        <f t="shared" si="214"/>
        <v>1</v>
      </c>
      <c r="BC167" s="23">
        <f t="shared" si="214"/>
        <v>1</v>
      </c>
      <c r="BD167" s="23">
        <f t="shared" si="214"/>
        <v>1</v>
      </c>
      <c r="BE167" s="23">
        <f t="shared" si="214"/>
        <v>1</v>
      </c>
      <c r="BF167" s="23">
        <f t="shared" si="214"/>
        <v>1</v>
      </c>
      <c r="BG167" s="23">
        <f t="shared" si="214"/>
        <v>0</v>
      </c>
      <c r="BH167" s="23">
        <f t="shared" si="214"/>
        <v>0</v>
      </c>
      <c r="BI167" s="23">
        <f t="shared" si="214"/>
        <v>1</v>
      </c>
      <c r="BJ167" s="23">
        <f t="shared" si="214"/>
        <v>1</v>
      </c>
      <c r="BK167" s="23">
        <f t="shared" si="214"/>
        <v>1</v>
      </c>
      <c r="BL167" s="23">
        <f t="shared" si="214"/>
        <v>1</v>
      </c>
      <c r="BM167" s="23">
        <f t="shared" si="214"/>
        <v>1</v>
      </c>
      <c r="BN167" s="23">
        <f t="shared" si="214"/>
        <v>1</v>
      </c>
      <c r="BO167" s="23">
        <f t="shared" si="214"/>
        <v>1</v>
      </c>
      <c r="BP167" s="23">
        <f t="shared" si="214"/>
        <v>1</v>
      </c>
      <c r="BQ167" s="23">
        <f t="shared" ref="BQ167:CQ167" si="215">IF(BQ170&lt;&gt;"",BQ170,IF(OR(BQ164=1,BQ166="x",BQ164=2),1,BQ166))</f>
        <v>1</v>
      </c>
      <c r="BR167" s="23">
        <f t="shared" si="215"/>
        <v>1</v>
      </c>
      <c r="BS167" s="23">
        <f t="shared" si="215"/>
        <v>1</v>
      </c>
      <c r="BT167" s="23">
        <f t="shared" si="215"/>
        <v>1</v>
      </c>
      <c r="BU167" s="23">
        <f t="shared" si="215"/>
        <v>1</v>
      </c>
      <c r="BV167" s="23">
        <f t="shared" si="215"/>
        <v>1</v>
      </c>
      <c r="BW167" s="23">
        <f t="shared" si="215"/>
        <v>0</v>
      </c>
      <c r="BX167" s="23">
        <f t="shared" si="215"/>
        <v>0</v>
      </c>
      <c r="BY167" s="23">
        <f t="shared" si="215"/>
        <v>0</v>
      </c>
      <c r="BZ167" s="23">
        <f t="shared" si="215"/>
        <v>0</v>
      </c>
      <c r="CA167" s="23">
        <f t="shared" si="215"/>
        <v>0</v>
      </c>
      <c r="CB167" s="23">
        <f t="shared" si="215"/>
        <v>0</v>
      </c>
      <c r="CC167" s="23">
        <f t="shared" si="215"/>
        <v>0</v>
      </c>
      <c r="CD167" s="23">
        <f t="shared" si="215"/>
        <v>1</v>
      </c>
      <c r="CE167" s="23">
        <f t="shared" si="215"/>
        <v>1</v>
      </c>
      <c r="CF167" s="23">
        <f t="shared" si="215"/>
        <v>1</v>
      </c>
      <c r="CG167" s="23">
        <f t="shared" si="215"/>
        <v>1</v>
      </c>
      <c r="CH167" s="23">
        <f t="shared" si="215"/>
        <v>1</v>
      </c>
      <c r="CI167" s="23">
        <f t="shared" si="215"/>
        <v>1</v>
      </c>
      <c r="CJ167" s="23">
        <f t="shared" si="215"/>
        <v>1</v>
      </c>
      <c r="CK167" s="23">
        <f t="shared" si="215"/>
        <v>1</v>
      </c>
      <c r="CL167" s="23">
        <f t="shared" si="215"/>
        <v>1</v>
      </c>
      <c r="CM167" s="23">
        <f t="shared" si="215"/>
        <v>1</v>
      </c>
      <c r="CN167" s="23">
        <f t="shared" si="215"/>
        <v>1</v>
      </c>
      <c r="CO167" s="23">
        <f t="shared" si="215"/>
        <v>1</v>
      </c>
      <c r="CP167" s="23">
        <f t="shared" si="215"/>
        <v>0</v>
      </c>
      <c r="CQ167" s="23">
        <f t="shared" si="215"/>
        <v>0</v>
      </c>
      <c r="CR167" s="23">
        <f>IF(CR170&lt;&gt;"",CR170,IF(OR(CR164=1,CR166="x",CR164=2),1,0))</f>
        <v>1</v>
      </c>
      <c r="CS167" s="23">
        <f t="shared" ref="CS167:FD167" si="216">IF(CS170&lt;&gt;"",CS170,IF(OR(CS164=1,CS166="x",CS164=2),1,0))</f>
        <v>1</v>
      </c>
      <c r="CT167" s="23">
        <f t="shared" si="216"/>
        <v>1</v>
      </c>
      <c r="CU167" s="23">
        <f t="shared" si="216"/>
        <v>1</v>
      </c>
      <c r="CV167" s="23">
        <f t="shared" si="216"/>
        <v>1</v>
      </c>
      <c r="CW167" s="23">
        <f t="shared" si="216"/>
        <v>1</v>
      </c>
      <c r="CX167" s="23">
        <f t="shared" si="216"/>
        <v>1</v>
      </c>
      <c r="CY167" s="23">
        <f t="shared" si="216"/>
        <v>0</v>
      </c>
      <c r="CZ167" s="23">
        <f t="shared" si="216"/>
        <v>0</v>
      </c>
      <c r="DA167" s="23">
        <f t="shared" si="216"/>
        <v>0</v>
      </c>
      <c r="DB167" s="23">
        <f t="shared" si="216"/>
        <v>1</v>
      </c>
      <c r="DC167" s="23">
        <f t="shared" si="216"/>
        <v>1</v>
      </c>
      <c r="DD167" s="23">
        <f t="shared" si="216"/>
        <v>1</v>
      </c>
      <c r="DE167" s="23">
        <f t="shared" si="216"/>
        <v>1</v>
      </c>
      <c r="DF167" s="23">
        <f t="shared" si="216"/>
        <v>1</v>
      </c>
      <c r="DG167" s="23">
        <f t="shared" si="216"/>
        <v>1</v>
      </c>
      <c r="DH167" s="23">
        <f t="shared" si="216"/>
        <v>1</v>
      </c>
      <c r="DI167" s="23">
        <f t="shared" si="216"/>
        <v>1</v>
      </c>
      <c r="DJ167" s="23">
        <f t="shared" si="216"/>
        <v>1</v>
      </c>
      <c r="DK167" s="23">
        <f t="shared" si="216"/>
        <v>0</v>
      </c>
      <c r="DL167" s="23">
        <f t="shared" si="216"/>
        <v>0</v>
      </c>
      <c r="DM167" s="23">
        <f t="shared" si="216"/>
        <v>1</v>
      </c>
      <c r="DN167" s="23">
        <f t="shared" si="216"/>
        <v>1</v>
      </c>
      <c r="DO167" s="23">
        <f t="shared" si="216"/>
        <v>1</v>
      </c>
      <c r="DP167" s="23">
        <f t="shared" si="216"/>
        <v>1</v>
      </c>
      <c r="DQ167" s="23">
        <f t="shared" si="216"/>
        <v>1</v>
      </c>
      <c r="DR167" s="23">
        <f t="shared" si="216"/>
        <v>1</v>
      </c>
      <c r="DS167" s="23">
        <f t="shared" si="216"/>
        <v>1</v>
      </c>
      <c r="DT167" s="23">
        <f t="shared" si="216"/>
        <v>1</v>
      </c>
      <c r="DU167" s="23">
        <f t="shared" si="216"/>
        <v>1</v>
      </c>
      <c r="DV167" s="23">
        <f t="shared" si="216"/>
        <v>1</v>
      </c>
      <c r="DW167" s="23">
        <f t="shared" si="216"/>
        <v>1</v>
      </c>
      <c r="DX167" s="23">
        <f t="shared" si="216"/>
        <v>1</v>
      </c>
      <c r="DY167" s="23">
        <f t="shared" si="216"/>
        <v>1</v>
      </c>
      <c r="DZ167" s="23">
        <f t="shared" si="216"/>
        <v>1</v>
      </c>
      <c r="EA167" s="23">
        <f t="shared" si="216"/>
        <v>1</v>
      </c>
      <c r="EB167" s="23">
        <f t="shared" si="216"/>
        <v>1</v>
      </c>
      <c r="EC167" s="23">
        <f t="shared" si="216"/>
        <v>1</v>
      </c>
      <c r="ED167" s="23">
        <f t="shared" si="216"/>
        <v>1</v>
      </c>
      <c r="EE167" s="23">
        <f t="shared" si="216"/>
        <v>1</v>
      </c>
      <c r="EF167" s="23">
        <f t="shared" si="216"/>
        <v>0</v>
      </c>
      <c r="EG167" s="23">
        <f t="shared" si="216"/>
        <v>0</v>
      </c>
      <c r="EH167" s="23">
        <f t="shared" si="216"/>
        <v>1</v>
      </c>
      <c r="EI167" s="23">
        <f t="shared" si="216"/>
        <v>1</v>
      </c>
      <c r="EJ167" s="23">
        <f t="shared" si="216"/>
        <v>1</v>
      </c>
      <c r="EK167" s="23">
        <f t="shared" si="216"/>
        <v>1</v>
      </c>
      <c r="EL167" s="23">
        <f t="shared" si="216"/>
        <v>1</v>
      </c>
      <c r="EM167" s="23">
        <f t="shared" si="216"/>
        <v>1</v>
      </c>
      <c r="EN167" s="23">
        <f t="shared" si="216"/>
        <v>1</v>
      </c>
      <c r="EO167" s="23">
        <f t="shared" si="216"/>
        <v>0</v>
      </c>
      <c r="EP167" s="23">
        <f t="shared" si="216"/>
        <v>0</v>
      </c>
      <c r="EQ167" s="23">
        <f t="shared" si="216"/>
        <v>0</v>
      </c>
      <c r="ER167" s="23">
        <f t="shared" si="216"/>
        <v>0</v>
      </c>
      <c r="ES167" s="23">
        <f t="shared" si="216"/>
        <v>0</v>
      </c>
      <c r="ET167" s="23">
        <f t="shared" si="216"/>
        <v>0</v>
      </c>
      <c r="EU167" s="23">
        <f t="shared" si="216"/>
        <v>0</v>
      </c>
      <c r="EV167" s="23">
        <f t="shared" si="216"/>
        <v>1</v>
      </c>
      <c r="EW167" s="23">
        <f t="shared" si="216"/>
        <v>1</v>
      </c>
      <c r="EX167" s="23">
        <f t="shared" si="216"/>
        <v>1</v>
      </c>
      <c r="EY167" s="23">
        <f t="shared" si="216"/>
        <v>1</v>
      </c>
      <c r="EZ167" s="23">
        <f t="shared" si="216"/>
        <v>1</v>
      </c>
      <c r="FA167" s="23">
        <f t="shared" si="216"/>
        <v>1</v>
      </c>
      <c r="FB167" s="23" t="str">
        <f t="shared" si="216"/>
        <v>poilu</v>
      </c>
      <c r="FC167" s="23">
        <f t="shared" si="216"/>
        <v>1</v>
      </c>
      <c r="FD167" s="23">
        <f t="shared" si="216"/>
        <v>1</v>
      </c>
      <c r="FE167" s="23">
        <f t="shared" ref="FE167:FW167" si="217">IF(FE170&lt;&gt;"",FE170,IF(OR(FE164=1,FE166="x",FE164=2),1,0))</f>
        <v>1</v>
      </c>
      <c r="FF167" s="23">
        <f t="shared" si="217"/>
        <v>1</v>
      </c>
      <c r="FG167" s="23">
        <f t="shared" si="217"/>
        <v>1</v>
      </c>
      <c r="FH167" s="23">
        <f t="shared" si="217"/>
        <v>0</v>
      </c>
      <c r="FI167" s="23">
        <f t="shared" si="217"/>
        <v>0</v>
      </c>
      <c r="FJ167" s="23">
        <f t="shared" si="217"/>
        <v>1</v>
      </c>
      <c r="FK167" s="23">
        <f t="shared" si="217"/>
        <v>1</v>
      </c>
      <c r="FL167" s="23">
        <f t="shared" si="217"/>
        <v>1</v>
      </c>
      <c r="FM167" s="23">
        <f t="shared" si="217"/>
        <v>1</v>
      </c>
      <c r="FN167" s="23">
        <f t="shared" si="217"/>
        <v>1</v>
      </c>
      <c r="FO167" s="23">
        <f t="shared" si="217"/>
        <v>1</v>
      </c>
      <c r="FP167" s="23">
        <f t="shared" si="217"/>
        <v>1</v>
      </c>
      <c r="FQ167" s="23">
        <f t="shared" si="217"/>
        <v>1</v>
      </c>
      <c r="FR167" s="23">
        <f t="shared" si="217"/>
        <v>1</v>
      </c>
      <c r="FS167" s="23">
        <f t="shared" si="217"/>
        <v>1</v>
      </c>
      <c r="FT167" s="23">
        <f t="shared" si="217"/>
        <v>1</v>
      </c>
      <c r="FU167" s="23">
        <f t="shared" si="217"/>
        <v>1</v>
      </c>
      <c r="FV167" s="23">
        <f t="shared" si="217"/>
        <v>1</v>
      </c>
      <c r="FW167" s="23">
        <f t="shared" si="217"/>
        <v>1</v>
      </c>
      <c r="GC167" s="47"/>
      <c r="GD167" s="47"/>
      <c r="GE167" s="47"/>
    </row>
    <row r="168" spans="1:187" ht="12" hidden="1" customHeight="1" x14ac:dyDescent="0.25">
      <c r="A168" s="12" t="s">
        <v>49</v>
      </c>
      <c r="B168" s="22" t="s">
        <v>11</v>
      </c>
      <c r="C168" s="23"/>
      <c r="D168" s="23"/>
      <c r="E168" s="23">
        <f t="shared" ref="E168:BP168" si="218">IF(E171&lt;&gt;"",E171,IF(OR(F164=1,F166="x",F164=2),1,F166))</f>
        <v>0</v>
      </c>
      <c r="F168" s="23">
        <f t="shared" si="218"/>
        <v>0</v>
      </c>
      <c r="G168" s="23">
        <f t="shared" si="218"/>
        <v>0</v>
      </c>
      <c r="H168" s="23">
        <f t="shared" si="218"/>
        <v>0</v>
      </c>
      <c r="I168" s="23">
        <f t="shared" si="218"/>
        <v>0</v>
      </c>
      <c r="J168" s="23">
        <f t="shared" si="218"/>
        <v>0</v>
      </c>
      <c r="K168" s="23">
        <f t="shared" si="218"/>
        <v>0</v>
      </c>
      <c r="L168" s="23">
        <f t="shared" si="218"/>
        <v>0</v>
      </c>
      <c r="M168" s="23">
        <f t="shared" si="218"/>
        <v>1</v>
      </c>
      <c r="N168" s="23" t="str">
        <f t="shared" si="218"/>
        <v>C</v>
      </c>
      <c r="O168" s="23">
        <f t="shared" si="218"/>
        <v>1</v>
      </c>
      <c r="P168" s="23" t="str">
        <f t="shared" si="218"/>
        <v>a</v>
      </c>
      <c r="Q168" s="23" t="str">
        <f t="shared" si="218"/>
        <v>a</v>
      </c>
      <c r="R168" s="23">
        <f t="shared" si="218"/>
        <v>1</v>
      </c>
      <c r="S168" s="23" t="str">
        <f t="shared" si="218"/>
        <v>C</v>
      </c>
      <c r="T168" s="23">
        <f t="shared" si="218"/>
        <v>0</v>
      </c>
      <c r="U168" s="23" t="str">
        <f t="shared" si="218"/>
        <v>C</v>
      </c>
      <c r="V168" s="23">
        <f t="shared" si="218"/>
        <v>1</v>
      </c>
      <c r="W168" s="23">
        <f t="shared" si="218"/>
        <v>1</v>
      </c>
      <c r="X168" s="23">
        <f t="shared" si="218"/>
        <v>1</v>
      </c>
      <c r="Y168" s="23">
        <f t="shared" si="218"/>
        <v>0</v>
      </c>
      <c r="Z168" s="23" t="str">
        <f t="shared" si="218"/>
        <v>C</v>
      </c>
      <c r="AA168" s="23">
        <f t="shared" si="218"/>
        <v>1</v>
      </c>
      <c r="AB168" s="23" t="str">
        <f t="shared" si="218"/>
        <v>C</v>
      </c>
      <c r="AC168" s="23">
        <f t="shared" si="218"/>
        <v>1</v>
      </c>
      <c r="AD168" s="23">
        <f t="shared" si="218"/>
        <v>0</v>
      </c>
      <c r="AE168" s="23">
        <f t="shared" si="218"/>
        <v>0</v>
      </c>
      <c r="AF168" s="23">
        <f t="shared" si="218"/>
        <v>1</v>
      </c>
      <c r="AG168" s="23" t="str">
        <f t="shared" si="218"/>
        <v>C</v>
      </c>
      <c r="AH168" s="23">
        <f t="shared" si="218"/>
        <v>1</v>
      </c>
      <c r="AI168" s="23" t="str">
        <f t="shared" si="218"/>
        <v>C</v>
      </c>
      <c r="AJ168" s="23">
        <f t="shared" si="218"/>
        <v>1</v>
      </c>
      <c r="AK168" s="23">
        <f t="shared" si="218"/>
        <v>1</v>
      </c>
      <c r="AL168" s="23">
        <f t="shared" si="218"/>
        <v>1</v>
      </c>
      <c r="AM168" s="23">
        <f t="shared" si="218"/>
        <v>0</v>
      </c>
      <c r="AN168" s="23">
        <f t="shared" si="218"/>
        <v>0</v>
      </c>
      <c r="AO168" s="23">
        <f t="shared" si="218"/>
        <v>0</v>
      </c>
      <c r="AP168" s="23">
        <f t="shared" si="218"/>
        <v>0</v>
      </c>
      <c r="AQ168" s="23">
        <f t="shared" si="218"/>
        <v>0</v>
      </c>
      <c r="AR168" s="23">
        <f t="shared" si="218"/>
        <v>0</v>
      </c>
      <c r="AS168" s="23">
        <f t="shared" si="218"/>
        <v>0</v>
      </c>
      <c r="AT168" s="23">
        <f t="shared" si="218"/>
        <v>1</v>
      </c>
      <c r="AU168" s="23" t="str">
        <f t="shared" si="218"/>
        <v>C</v>
      </c>
      <c r="AV168" s="23">
        <f t="shared" si="218"/>
        <v>1</v>
      </c>
      <c r="AW168" s="23" t="str">
        <f t="shared" si="218"/>
        <v>C</v>
      </c>
      <c r="AX168" s="23">
        <f t="shared" si="218"/>
        <v>1</v>
      </c>
      <c r="AY168" s="23">
        <f t="shared" si="218"/>
        <v>1</v>
      </c>
      <c r="AZ168" s="23" t="str">
        <f t="shared" si="218"/>
        <v>S</v>
      </c>
      <c r="BA168" s="23">
        <f t="shared" si="218"/>
        <v>1</v>
      </c>
      <c r="BB168" s="23" t="str">
        <f t="shared" si="218"/>
        <v>C</v>
      </c>
      <c r="BC168" s="23">
        <f t="shared" si="218"/>
        <v>1</v>
      </c>
      <c r="BD168" s="23" t="str">
        <f t="shared" si="218"/>
        <v>C</v>
      </c>
      <c r="BE168" s="23">
        <f t="shared" si="218"/>
        <v>1</v>
      </c>
      <c r="BF168" s="23">
        <f t="shared" si="218"/>
        <v>0</v>
      </c>
      <c r="BG168" s="23">
        <f t="shared" si="218"/>
        <v>0</v>
      </c>
      <c r="BH168" s="23">
        <f t="shared" si="218"/>
        <v>1</v>
      </c>
      <c r="BI168" s="23" t="str">
        <f t="shared" si="218"/>
        <v>C</v>
      </c>
      <c r="BJ168" s="23">
        <f t="shared" si="218"/>
        <v>1</v>
      </c>
      <c r="BK168" s="23" t="str">
        <f t="shared" si="218"/>
        <v>C</v>
      </c>
      <c r="BL168" s="23">
        <f t="shared" si="218"/>
        <v>1</v>
      </c>
      <c r="BM168" s="23">
        <f t="shared" si="218"/>
        <v>1</v>
      </c>
      <c r="BN168" s="23">
        <f t="shared" si="218"/>
        <v>1</v>
      </c>
      <c r="BO168" s="23">
        <f t="shared" si="218"/>
        <v>1</v>
      </c>
      <c r="BP168" s="23" t="str">
        <f t="shared" si="218"/>
        <v>C</v>
      </c>
      <c r="BQ168" s="23">
        <f t="shared" ref="BQ168:EB168" si="219">IF(BQ171&lt;&gt;"",BQ171,IF(OR(BR164=1,BR166="x",BR164=2),1,BR166))</f>
        <v>1</v>
      </c>
      <c r="BR168" s="23" t="str">
        <f t="shared" si="219"/>
        <v>C</v>
      </c>
      <c r="BS168" s="23">
        <f t="shared" si="219"/>
        <v>1</v>
      </c>
      <c r="BT168" s="23">
        <f t="shared" si="219"/>
        <v>1</v>
      </c>
      <c r="BU168" s="23">
        <f t="shared" si="219"/>
        <v>1</v>
      </c>
      <c r="BV168" s="23">
        <f t="shared" si="219"/>
        <v>0</v>
      </c>
      <c r="BW168" s="23">
        <f t="shared" si="219"/>
        <v>0</v>
      </c>
      <c r="BX168" s="23">
        <f t="shared" si="219"/>
        <v>0</v>
      </c>
      <c r="BY168" s="23">
        <f t="shared" si="219"/>
        <v>0</v>
      </c>
      <c r="BZ168" s="23">
        <f t="shared" si="219"/>
        <v>0</v>
      </c>
      <c r="CA168" s="23">
        <f t="shared" si="219"/>
        <v>0</v>
      </c>
      <c r="CB168" s="23">
        <f t="shared" si="219"/>
        <v>0</v>
      </c>
      <c r="CC168" s="23">
        <f t="shared" si="219"/>
        <v>1</v>
      </c>
      <c r="CD168" s="23" t="str">
        <f t="shared" si="219"/>
        <v>C</v>
      </c>
      <c r="CE168" s="23">
        <f t="shared" si="219"/>
        <v>1</v>
      </c>
      <c r="CF168" s="23" t="str">
        <f t="shared" si="219"/>
        <v>C</v>
      </c>
      <c r="CG168" s="23">
        <f t="shared" si="219"/>
        <v>1</v>
      </c>
      <c r="CH168" s="23">
        <f t="shared" si="219"/>
        <v>1</v>
      </c>
      <c r="CI168" s="23" t="str">
        <f t="shared" si="219"/>
        <v>C</v>
      </c>
      <c r="CJ168" s="23">
        <f t="shared" si="219"/>
        <v>1</v>
      </c>
      <c r="CK168" s="23" t="str">
        <f t="shared" si="219"/>
        <v>C</v>
      </c>
      <c r="CL168" s="23">
        <f t="shared" si="219"/>
        <v>1</v>
      </c>
      <c r="CM168" s="23" t="str">
        <f t="shared" si="219"/>
        <v>C</v>
      </c>
      <c r="CN168" s="23">
        <f t="shared" si="219"/>
        <v>1</v>
      </c>
      <c r="CO168" s="23">
        <f t="shared" si="219"/>
        <v>0</v>
      </c>
      <c r="CP168" s="23">
        <f t="shared" si="219"/>
        <v>0</v>
      </c>
      <c r="CQ168" s="23">
        <f t="shared" si="219"/>
        <v>1</v>
      </c>
      <c r="CR168" s="23" t="str">
        <f t="shared" si="219"/>
        <v>C</v>
      </c>
      <c r="CS168" s="23">
        <f t="shared" si="219"/>
        <v>1</v>
      </c>
      <c r="CT168" s="23" t="str">
        <f t="shared" si="219"/>
        <v>C</v>
      </c>
      <c r="CU168" s="23">
        <f t="shared" si="219"/>
        <v>1</v>
      </c>
      <c r="CV168" s="23">
        <f t="shared" si="219"/>
        <v>1</v>
      </c>
      <c r="CW168" s="23">
        <f t="shared" si="219"/>
        <v>1</v>
      </c>
      <c r="CX168" s="23">
        <f t="shared" si="219"/>
        <v>0</v>
      </c>
      <c r="CY168" s="23">
        <f t="shared" si="219"/>
        <v>0</v>
      </c>
      <c r="CZ168" s="23">
        <f t="shared" si="219"/>
        <v>0</v>
      </c>
      <c r="DA168" s="23">
        <f t="shared" si="219"/>
        <v>1</v>
      </c>
      <c r="DB168" s="23">
        <f t="shared" si="219"/>
        <v>1</v>
      </c>
      <c r="DC168" s="23" t="str">
        <f t="shared" si="219"/>
        <v>c</v>
      </c>
      <c r="DD168" s="23">
        <f t="shared" si="219"/>
        <v>1</v>
      </c>
      <c r="DE168" s="23">
        <f t="shared" si="219"/>
        <v>1</v>
      </c>
      <c r="DF168" s="23" t="str">
        <f t="shared" si="219"/>
        <v>C</v>
      </c>
      <c r="DG168" s="23">
        <f t="shared" si="219"/>
        <v>1</v>
      </c>
      <c r="DH168" s="23" t="str">
        <f t="shared" si="219"/>
        <v>C</v>
      </c>
      <c r="DI168" s="23">
        <f t="shared" si="219"/>
        <v>1</v>
      </c>
      <c r="DJ168" s="23">
        <f t="shared" si="219"/>
        <v>0</v>
      </c>
      <c r="DK168" s="23">
        <f t="shared" si="219"/>
        <v>0</v>
      </c>
      <c r="DL168" s="23">
        <f t="shared" si="219"/>
        <v>1</v>
      </c>
      <c r="DM168" s="23" t="str">
        <f t="shared" si="219"/>
        <v>C</v>
      </c>
      <c r="DN168" s="23">
        <f t="shared" si="219"/>
        <v>1</v>
      </c>
      <c r="DO168" s="23" t="str">
        <f t="shared" si="219"/>
        <v>C</v>
      </c>
      <c r="DP168" s="23">
        <f t="shared" si="219"/>
        <v>1</v>
      </c>
      <c r="DQ168" s="23">
        <f t="shared" si="219"/>
        <v>1</v>
      </c>
      <c r="DR168" s="23">
        <f t="shared" si="219"/>
        <v>1</v>
      </c>
      <c r="DS168" s="23">
        <f t="shared" si="219"/>
        <v>1</v>
      </c>
      <c r="DT168" s="23" t="str">
        <f t="shared" si="219"/>
        <v>C</v>
      </c>
      <c r="DU168" s="23">
        <f t="shared" si="219"/>
        <v>1</v>
      </c>
      <c r="DV168" s="23" t="str">
        <f t="shared" si="219"/>
        <v>C</v>
      </c>
      <c r="DW168" s="23">
        <f t="shared" si="219"/>
        <v>1</v>
      </c>
      <c r="DX168" s="23">
        <f t="shared" si="219"/>
        <v>1</v>
      </c>
      <c r="DY168" s="23">
        <f t="shared" si="219"/>
        <v>1</v>
      </c>
      <c r="DZ168" s="23">
        <f t="shared" si="219"/>
        <v>1</v>
      </c>
      <c r="EA168" s="23" t="str">
        <f t="shared" si="219"/>
        <v>C</v>
      </c>
      <c r="EB168" s="23">
        <f t="shared" si="219"/>
        <v>1</v>
      </c>
      <c r="EC168" s="23" t="str">
        <f t="shared" ref="EC168:FV168" si="220">IF(EC171&lt;&gt;"",EC171,IF(OR(ED164=1,ED166="x",ED164=2),1,ED166))</f>
        <v>C</v>
      </c>
      <c r="ED168" s="23">
        <f t="shared" si="220"/>
        <v>1</v>
      </c>
      <c r="EE168" s="23">
        <f t="shared" si="220"/>
        <v>0</v>
      </c>
      <c r="EF168" s="23">
        <f t="shared" si="220"/>
        <v>0</v>
      </c>
      <c r="EG168" s="23">
        <f t="shared" si="220"/>
        <v>1</v>
      </c>
      <c r="EH168" s="23" t="str">
        <f t="shared" si="220"/>
        <v>C</v>
      </c>
      <c r="EI168" s="23">
        <f t="shared" si="220"/>
        <v>1</v>
      </c>
      <c r="EJ168" s="23" t="str">
        <f t="shared" si="220"/>
        <v>C</v>
      </c>
      <c r="EK168" s="23">
        <f t="shared" si="220"/>
        <v>1</v>
      </c>
      <c r="EL168" s="23">
        <f t="shared" si="220"/>
        <v>1</v>
      </c>
      <c r="EM168" s="23">
        <f t="shared" si="220"/>
        <v>1</v>
      </c>
      <c r="EN168" s="23">
        <f t="shared" si="220"/>
        <v>0</v>
      </c>
      <c r="EO168" s="23">
        <f t="shared" si="220"/>
        <v>0</v>
      </c>
      <c r="EP168" s="23">
        <f t="shared" si="220"/>
        <v>0</v>
      </c>
      <c r="EQ168" s="23">
        <f t="shared" si="220"/>
        <v>0</v>
      </c>
      <c r="ER168" s="23">
        <f t="shared" si="220"/>
        <v>0</v>
      </c>
      <c r="ES168" s="23">
        <f t="shared" si="220"/>
        <v>0</v>
      </c>
      <c r="ET168" s="23">
        <f t="shared" si="220"/>
        <v>0</v>
      </c>
      <c r="EU168" s="23">
        <f t="shared" si="220"/>
        <v>1</v>
      </c>
      <c r="EV168" s="23" t="str">
        <f t="shared" si="220"/>
        <v>C</v>
      </c>
      <c r="EW168" s="23">
        <f t="shared" si="220"/>
        <v>1</v>
      </c>
      <c r="EX168" s="23" t="str">
        <f t="shared" si="220"/>
        <v>C</v>
      </c>
      <c r="EY168" s="23">
        <f t="shared" si="220"/>
        <v>1</v>
      </c>
      <c r="EZ168" s="23">
        <f t="shared" si="220"/>
        <v>1</v>
      </c>
      <c r="FA168" s="23">
        <f t="shared" si="220"/>
        <v>1</v>
      </c>
      <c r="FB168" s="23">
        <f t="shared" si="220"/>
        <v>1</v>
      </c>
      <c r="FC168" s="23" t="str">
        <f t="shared" si="220"/>
        <v>C</v>
      </c>
      <c r="FD168" s="23">
        <f t="shared" si="220"/>
        <v>1</v>
      </c>
      <c r="FE168" s="23" t="str">
        <f t="shared" si="220"/>
        <v>C</v>
      </c>
      <c r="FF168" s="23">
        <f t="shared" si="220"/>
        <v>1</v>
      </c>
      <c r="FG168" s="23">
        <f t="shared" si="220"/>
        <v>0</v>
      </c>
      <c r="FH168" s="23">
        <f t="shared" si="220"/>
        <v>0</v>
      </c>
      <c r="FI168" s="23">
        <f t="shared" si="220"/>
        <v>1</v>
      </c>
      <c r="FJ168" s="23" t="str">
        <f t="shared" si="220"/>
        <v>C</v>
      </c>
      <c r="FK168" s="23">
        <f t="shared" si="220"/>
        <v>1</v>
      </c>
      <c r="FL168" s="23" t="str">
        <f t="shared" si="220"/>
        <v>C</v>
      </c>
      <c r="FM168" s="23">
        <f t="shared" si="220"/>
        <v>1</v>
      </c>
      <c r="FN168" s="23">
        <f t="shared" si="220"/>
        <v>1</v>
      </c>
      <c r="FO168" s="23">
        <f t="shared" si="220"/>
        <v>1</v>
      </c>
      <c r="FP168" s="23">
        <f t="shared" si="220"/>
        <v>1</v>
      </c>
      <c r="FQ168" s="23" t="str">
        <f t="shared" si="220"/>
        <v>C</v>
      </c>
      <c r="FR168" s="23">
        <f t="shared" si="220"/>
        <v>1</v>
      </c>
      <c r="FS168" s="23" t="str">
        <f t="shared" si="220"/>
        <v>C</v>
      </c>
      <c r="FT168" s="23">
        <f t="shared" si="220"/>
        <v>1</v>
      </c>
      <c r="FU168" s="23">
        <f t="shared" si="220"/>
        <v>1</v>
      </c>
      <c r="FV168" s="23">
        <f t="shared" si="220"/>
        <v>1</v>
      </c>
      <c r="FW168" s="23" t="e">
        <f>IF(FW171&lt;&gt;"",FW171,IF(OR(#REF!=1,#REF!="x",#REF!=2),1,#REF!))</f>
        <v>#REF!</v>
      </c>
      <c r="GC168" s="47"/>
      <c r="GD168" s="47"/>
      <c r="GE168" s="47"/>
    </row>
    <row r="169" spans="1:187" ht="12" hidden="1" customHeight="1" x14ac:dyDescent="0.25">
      <c r="A169" s="12" t="s">
        <v>49</v>
      </c>
      <c r="B169" s="22" t="s">
        <v>12</v>
      </c>
      <c r="C169" s="23"/>
      <c r="D169" s="23"/>
      <c r="E169" s="23">
        <f t="shared" ref="E169:BP169" si="221">IF(OR(F164=1,F166="x",F164=2),1,F166)</f>
        <v>0</v>
      </c>
      <c r="F169" s="23">
        <f t="shared" si="221"/>
        <v>0</v>
      </c>
      <c r="G169" s="23">
        <f t="shared" si="221"/>
        <v>0</v>
      </c>
      <c r="H169" s="23">
        <f t="shared" si="221"/>
        <v>0</v>
      </c>
      <c r="I169" s="23">
        <f t="shared" si="221"/>
        <v>0</v>
      </c>
      <c r="J169" s="23">
        <f t="shared" si="221"/>
        <v>0</v>
      </c>
      <c r="K169" s="23">
        <f t="shared" si="221"/>
        <v>0</v>
      </c>
      <c r="L169" s="23">
        <f t="shared" si="221"/>
        <v>0</v>
      </c>
      <c r="M169" s="23">
        <f t="shared" si="221"/>
        <v>1</v>
      </c>
      <c r="N169" s="23">
        <f t="shared" si="221"/>
        <v>1</v>
      </c>
      <c r="O169" s="23">
        <f t="shared" si="221"/>
        <v>1</v>
      </c>
      <c r="P169" s="23" t="str">
        <f t="shared" si="221"/>
        <v>a</v>
      </c>
      <c r="Q169" s="23" t="str">
        <f t="shared" si="221"/>
        <v>a</v>
      </c>
      <c r="R169" s="23">
        <f t="shared" si="221"/>
        <v>1</v>
      </c>
      <c r="S169" s="23">
        <f t="shared" si="221"/>
        <v>1</v>
      </c>
      <c r="T169" s="23">
        <f t="shared" si="221"/>
        <v>0</v>
      </c>
      <c r="U169" s="23">
        <f t="shared" si="221"/>
        <v>0</v>
      </c>
      <c r="V169" s="23">
        <f t="shared" si="221"/>
        <v>1</v>
      </c>
      <c r="W169" s="23">
        <f t="shared" si="221"/>
        <v>1</v>
      </c>
      <c r="X169" s="23">
        <f t="shared" si="221"/>
        <v>1</v>
      </c>
      <c r="Y169" s="23">
        <f t="shared" si="221"/>
        <v>0</v>
      </c>
      <c r="Z169" s="23">
        <f t="shared" si="221"/>
        <v>1</v>
      </c>
      <c r="AA169" s="23">
        <f t="shared" si="221"/>
        <v>1</v>
      </c>
      <c r="AB169" s="23">
        <f t="shared" si="221"/>
        <v>1</v>
      </c>
      <c r="AC169" s="23">
        <f t="shared" si="221"/>
        <v>1</v>
      </c>
      <c r="AD169" s="23">
        <f t="shared" si="221"/>
        <v>0</v>
      </c>
      <c r="AE169" s="23">
        <f t="shared" si="221"/>
        <v>0</v>
      </c>
      <c r="AF169" s="23">
        <f t="shared" si="221"/>
        <v>1</v>
      </c>
      <c r="AG169" s="23">
        <f t="shared" si="221"/>
        <v>1</v>
      </c>
      <c r="AH169" s="23">
        <f t="shared" si="221"/>
        <v>1</v>
      </c>
      <c r="AI169" s="23">
        <f t="shared" si="221"/>
        <v>1</v>
      </c>
      <c r="AJ169" s="23">
        <f t="shared" si="221"/>
        <v>1</v>
      </c>
      <c r="AK169" s="23">
        <f t="shared" si="221"/>
        <v>1</v>
      </c>
      <c r="AL169" s="23">
        <f t="shared" si="221"/>
        <v>1</v>
      </c>
      <c r="AM169" s="23">
        <f t="shared" si="221"/>
        <v>0</v>
      </c>
      <c r="AN169" s="23">
        <f t="shared" si="221"/>
        <v>0</v>
      </c>
      <c r="AO169" s="23">
        <f t="shared" si="221"/>
        <v>0</v>
      </c>
      <c r="AP169" s="23">
        <f t="shared" si="221"/>
        <v>0</v>
      </c>
      <c r="AQ169" s="23">
        <f t="shared" si="221"/>
        <v>0</v>
      </c>
      <c r="AR169" s="23">
        <f t="shared" si="221"/>
        <v>0</v>
      </c>
      <c r="AS169" s="23">
        <f t="shared" si="221"/>
        <v>0</v>
      </c>
      <c r="AT169" s="23">
        <f t="shared" si="221"/>
        <v>1</v>
      </c>
      <c r="AU169" s="23">
        <f t="shared" si="221"/>
        <v>1</v>
      </c>
      <c r="AV169" s="23">
        <f t="shared" si="221"/>
        <v>1</v>
      </c>
      <c r="AW169" s="23">
        <f t="shared" si="221"/>
        <v>1</v>
      </c>
      <c r="AX169" s="23">
        <f t="shared" si="221"/>
        <v>1</v>
      </c>
      <c r="AY169" s="23">
        <f t="shared" si="221"/>
        <v>1</v>
      </c>
      <c r="AZ169" s="23">
        <f t="shared" si="221"/>
        <v>1</v>
      </c>
      <c r="BA169" s="23">
        <f t="shared" si="221"/>
        <v>1</v>
      </c>
      <c r="BB169" s="23">
        <f t="shared" si="221"/>
        <v>1</v>
      </c>
      <c r="BC169" s="23">
        <f t="shared" si="221"/>
        <v>1</v>
      </c>
      <c r="BD169" s="23">
        <f t="shared" si="221"/>
        <v>1</v>
      </c>
      <c r="BE169" s="23">
        <f t="shared" si="221"/>
        <v>1</v>
      </c>
      <c r="BF169" s="23">
        <f t="shared" si="221"/>
        <v>0</v>
      </c>
      <c r="BG169" s="23">
        <f t="shared" si="221"/>
        <v>0</v>
      </c>
      <c r="BH169" s="23">
        <f t="shared" si="221"/>
        <v>1</v>
      </c>
      <c r="BI169" s="23">
        <f t="shared" si="221"/>
        <v>1</v>
      </c>
      <c r="BJ169" s="23">
        <f t="shared" si="221"/>
        <v>1</v>
      </c>
      <c r="BK169" s="23">
        <f t="shared" si="221"/>
        <v>1</v>
      </c>
      <c r="BL169" s="23">
        <f t="shared" si="221"/>
        <v>1</v>
      </c>
      <c r="BM169" s="23">
        <f t="shared" si="221"/>
        <v>1</v>
      </c>
      <c r="BN169" s="23">
        <f t="shared" si="221"/>
        <v>1</v>
      </c>
      <c r="BO169" s="23">
        <f t="shared" si="221"/>
        <v>1</v>
      </c>
      <c r="BP169" s="23">
        <f t="shared" si="221"/>
        <v>1</v>
      </c>
      <c r="BQ169" s="23">
        <f t="shared" ref="BQ169:CQ169" si="222">IF(OR(BR164=1,BR166="x",BR164=2),1,BR166)</f>
        <v>1</v>
      </c>
      <c r="BR169" s="23">
        <f t="shared" si="222"/>
        <v>1</v>
      </c>
      <c r="BS169" s="23">
        <f t="shared" si="222"/>
        <v>1</v>
      </c>
      <c r="BT169" s="23">
        <f t="shared" si="222"/>
        <v>1</v>
      </c>
      <c r="BU169" s="23">
        <f t="shared" si="222"/>
        <v>1</v>
      </c>
      <c r="BV169" s="23">
        <f t="shared" si="222"/>
        <v>0</v>
      </c>
      <c r="BW169" s="23">
        <f t="shared" si="222"/>
        <v>0</v>
      </c>
      <c r="BX169" s="23">
        <f t="shared" si="222"/>
        <v>0</v>
      </c>
      <c r="BY169" s="23">
        <f t="shared" si="222"/>
        <v>0</v>
      </c>
      <c r="BZ169" s="23">
        <f t="shared" si="222"/>
        <v>0</v>
      </c>
      <c r="CA169" s="23">
        <f t="shared" si="222"/>
        <v>0</v>
      </c>
      <c r="CB169" s="23">
        <f t="shared" si="222"/>
        <v>0</v>
      </c>
      <c r="CC169" s="23">
        <f t="shared" si="222"/>
        <v>1</v>
      </c>
      <c r="CD169" s="23">
        <f t="shared" si="222"/>
        <v>1</v>
      </c>
      <c r="CE169" s="23">
        <f t="shared" si="222"/>
        <v>1</v>
      </c>
      <c r="CF169" s="23">
        <f t="shared" si="222"/>
        <v>1</v>
      </c>
      <c r="CG169" s="23">
        <f t="shared" si="222"/>
        <v>1</v>
      </c>
      <c r="CH169" s="23">
        <f t="shared" si="222"/>
        <v>1</v>
      </c>
      <c r="CI169" s="23">
        <f t="shared" si="222"/>
        <v>1</v>
      </c>
      <c r="CJ169" s="23">
        <f t="shared" si="222"/>
        <v>1</v>
      </c>
      <c r="CK169" s="23">
        <f t="shared" si="222"/>
        <v>1</v>
      </c>
      <c r="CL169" s="23">
        <f t="shared" si="222"/>
        <v>1</v>
      </c>
      <c r="CM169" s="23">
        <f t="shared" si="222"/>
        <v>1</v>
      </c>
      <c r="CN169" s="23">
        <f t="shared" si="222"/>
        <v>1</v>
      </c>
      <c r="CO169" s="23">
        <f t="shared" si="222"/>
        <v>0</v>
      </c>
      <c r="CP169" s="23">
        <f t="shared" si="222"/>
        <v>0</v>
      </c>
      <c r="CQ169" s="23">
        <f t="shared" si="222"/>
        <v>1</v>
      </c>
      <c r="CR169" s="23">
        <f>IF(OR(CS164=1,CS166="x",CS164=2),1,0)</f>
        <v>1</v>
      </c>
      <c r="CS169" s="23">
        <f t="shared" ref="CS169:FD169" si="223">IF(OR(CT164=1,CT166="x",CT164=2),1,0)</f>
        <v>1</v>
      </c>
      <c r="CT169" s="23">
        <f t="shared" si="223"/>
        <v>1</v>
      </c>
      <c r="CU169" s="23">
        <f t="shared" si="223"/>
        <v>1</v>
      </c>
      <c r="CV169" s="23">
        <f t="shared" si="223"/>
        <v>1</v>
      </c>
      <c r="CW169" s="23">
        <f t="shared" si="223"/>
        <v>1</v>
      </c>
      <c r="CX169" s="23">
        <f t="shared" si="223"/>
        <v>0</v>
      </c>
      <c r="CY169" s="23">
        <f t="shared" si="223"/>
        <v>0</v>
      </c>
      <c r="CZ169" s="23">
        <f t="shared" si="223"/>
        <v>0</v>
      </c>
      <c r="DA169" s="23">
        <f t="shared" si="223"/>
        <v>1</v>
      </c>
      <c r="DB169" s="23">
        <f t="shared" si="223"/>
        <v>1</v>
      </c>
      <c r="DC169" s="23">
        <f t="shared" si="223"/>
        <v>1</v>
      </c>
      <c r="DD169" s="23">
        <f t="shared" si="223"/>
        <v>1</v>
      </c>
      <c r="DE169" s="23">
        <f t="shared" si="223"/>
        <v>1</v>
      </c>
      <c r="DF169" s="23">
        <f t="shared" si="223"/>
        <v>1</v>
      </c>
      <c r="DG169" s="23">
        <f t="shared" si="223"/>
        <v>1</v>
      </c>
      <c r="DH169" s="23">
        <f t="shared" si="223"/>
        <v>1</v>
      </c>
      <c r="DI169" s="23">
        <f t="shared" si="223"/>
        <v>1</v>
      </c>
      <c r="DJ169" s="23">
        <f t="shared" si="223"/>
        <v>0</v>
      </c>
      <c r="DK169" s="23">
        <f t="shared" si="223"/>
        <v>0</v>
      </c>
      <c r="DL169" s="23">
        <f t="shared" si="223"/>
        <v>1</v>
      </c>
      <c r="DM169" s="23">
        <f t="shared" si="223"/>
        <v>1</v>
      </c>
      <c r="DN169" s="23">
        <f t="shared" si="223"/>
        <v>1</v>
      </c>
      <c r="DO169" s="23">
        <f t="shared" si="223"/>
        <v>1</v>
      </c>
      <c r="DP169" s="23">
        <f t="shared" si="223"/>
        <v>1</v>
      </c>
      <c r="DQ169" s="23">
        <f t="shared" si="223"/>
        <v>1</v>
      </c>
      <c r="DR169" s="23">
        <f t="shared" si="223"/>
        <v>1</v>
      </c>
      <c r="DS169" s="23">
        <f t="shared" si="223"/>
        <v>1</v>
      </c>
      <c r="DT169" s="23">
        <f t="shared" si="223"/>
        <v>1</v>
      </c>
      <c r="DU169" s="23">
        <f t="shared" si="223"/>
        <v>1</v>
      </c>
      <c r="DV169" s="23">
        <f t="shared" si="223"/>
        <v>1</v>
      </c>
      <c r="DW169" s="23">
        <f t="shared" si="223"/>
        <v>1</v>
      </c>
      <c r="DX169" s="23">
        <f t="shared" si="223"/>
        <v>1</v>
      </c>
      <c r="DY169" s="23">
        <f t="shared" si="223"/>
        <v>1</v>
      </c>
      <c r="DZ169" s="23">
        <f t="shared" si="223"/>
        <v>1</v>
      </c>
      <c r="EA169" s="23">
        <f t="shared" si="223"/>
        <v>1</v>
      </c>
      <c r="EB169" s="23">
        <f t="shared" si="223"/>
        <v>1</v>
      </c>
      <c r="EC169" s="23">
        <f t="shared" si="223"/>
        <v>1</v>
      </c>
      <c r="ED169" s="23">
        <f t="shared" si="223"/>
        <v>1</v>
      </c>
      <c r="EE169" s="23">
        <f t="shared" si="223"/>
        <v>0</v>
      </c>
      <c r="EF169" s="23">
        <f t="shared" si="223"/>
        <v>0</v>
      </c>
      <c r="EG169" s="23">
        <f t="shared" si="223"/>
        <v>1</v>
      </c>
      <c r="EH169" s="23">
        <f t="shared" si="223"/>
        <v>1</v>
      </c>
      <c r="EI169" s="23">
        <f t="shared" si="223"/>
        <v>1</v>
      </c>
      <c r="EJ169" s="23">
        <f t="shared" si="223"/>
        <v>1</v>
      </c>
      <c r="EK169" s="23">
        <f t="shared" si="223"/>
        <v>1</v>
      </c>
      <c r="EL169" s="23">
        <f t="shared" si="223"/>
        <v>1</v>
      </c>
      <c r="EM169" s="23">
        <f t="shared" si="223"/>
        <v>1</v>
      </c>
      <c r="EN169" s="23">
        <f t="shared" si="223"/>
        <v>0</v>
      </c>
      <c r="EO169" s="23">
        <f t="shared" si="223"/>
        <v>0</v>
      </c>
      <c r="EP169" s="23">
        <f t="shared" si="223"/>
        <v>0</v>
      </c>
      <c r="EQ169" s="23">
        <f t="shared" si="223"/>
        <v>0</v>
      </c>
      <c r="ER169" s="23">
        <f t="shared" si="223"/>
        <v>0</v>
      </c>
      <c r="ES169" s="23">
        <f t="shared" si="223"/>
        <v>0</v>
      </c>
      <c r="ET169" s="23">
        <f t="shared" si="223"/>
        <v>0</v>
      </c>
      <c r="EU169" s="23">
        <f t="shared" si="223"/>
        <v>1</v>
      </c>
      <c r="EV169" s="23">
        <f t="shared" si="223"/>
        <v>1</v>
      </c>
      <c r="EW169" s="23">
        <f t="shared" si="223"/>
        <v>1</v>
      </c>
      <c r="EX169" s="23">
        <f t="shared" si="223"/>
        <v>1</v>
      </c>
      <c r="EY169" s="23">
        <f t="shared" si="223"/>
        <v>1</v>
      </c>
      <c r="EZ169" s="23">
        <f t="shared" si="223"/>
        <v>1</v>
      </c>
      <c r="FA169" s="23">
        <f t="shared" si="223"/>
        <v>1</v>
      </c>
      <c r="FB169" s="23">
        <f t="shared" si="223"/>
        <v>1</v>
      </c>
      <c r="FC169" s="23">
        <f t="shared" si="223"/>
        <v>1</v>
      </c>
      <c r="FD169" s="23">
        <f t="shared" si="223"/>
        <v>1</v>
      </c>
      <c r="FE169" s="23">
        <f t="shared" ref="FE169:FV169" si="224">IF(OR(FF164=1,FF166="x",FF164=2),1,0)</f>
        <v>1</v>
      </c>
      <c r="FF169" s="23">
        <f t="shared" si="224"/>
        <v>1</v>
      </c>
      <c r="FG169" s="23">
        <f t="shared" si="224"/>
        <v>0</v>
      </c>
      <c r="FH169" s="23">
        <f t="shared" si="224"/>
        <v>0</v>
      </c>
      <c r="FI169" s="23">
        <f t="shared" si="224"/>
        <v>1</v>
      </c>
      <c r="FJ169" s="23">
        <f t="shared" si="224"/>
        <v>1</v>
      </c>
      <c r="FK169" s="23">
        <f t="shared" si="224"/>
        <v>1</v>
      </c>
      <c r="FL169" s="23">
        <f t="shared" si="224"/>
        <v>1</v>
      </c>
      <c r="FM169" s="23">
        <f t="shared" si="224"/>
        <v>1</v>
      </c>
      <c r="FN169" s="23">
        <f t="shared" si="224"/>
        <v>1</v>
      </c>
      <c r="FO169" s="23">
        <f t="shared" si="224"/>
        <v>1</v>
      </c>
      <c r="FP169" s="23">
        <f t="shared" si="224"/>
        <v>1</v>
      </c>
      <c r="FQ169" s="23">
        <f t="shared" si="224"/>
        <v>1</v>
      </c>
      <c r="FR169" s="23">
        <f t="shared" si="224"/>
        <v>1</v>
      </c>
      <c r="FS169" s="23">
        <f t="shared" si="224"/>
        <v>1</v>
      </c>
      <c r="FT169" s="23">
        <f t="shared" si="224"/>
        <v>1</v>
      </c>
      <c r="FU169" s="23">
        <f t="shared" si="224"/>
        <v>1</v>
      </c>
      <c r="FV169" s="23">
        <f t="shared" si="224"/>
        <v>1</v>
      </c>
      <c r="FW169" s="23" t="e">
        <f>IF(OR(#REF!=1,#REF!="x",#REF!=2),1,0)</f>
        <v>#REF!</v>
      </c>
      <c r="GC169" s="47"/>
      <c r="GD169" s="47"/>
      <c r="GE169" s="47"/>
    </row>
    <row r="170" spans="1:187" ht="12" hidden="1" customHeight="1" x14ac:dyDescent="0.25">
      <c r="A170" s="12" t="s">
        <v>49</v>
      </c>
      <c r="B170" s="22" t="s">
        <v>13</v>
      </c>
      <c r="C170" s="25"/>
      <c r="D170" s="25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  <c r="AX170" s="26"/>
      <c r="AY170" s="26"/>
      <c r="AZ170" s="26"/>
      <c r="BA170" s="26"/>
      <c r="BB170" s="26"/>
      <c r="BC170" s="26"/>
      <c r="BD170" s="26"/>
      <c r="BE170" s="26"/>
      <c r="BF170" s="26"/>
      <c r="BG170" s="26"/>
      <c r="BH170" s="26"/>
      <c r="BI170" s="26"/>
      <c r="BJ170" s="26"/>
      <c r="BK170" s="26"/>
      <c r="BL170" s="26"/>
      <c r="BM170" s="26"/>
      <c r="BN170" s="26"/>
      <c r="BO170" s="26"/>
      <c r="BP170" s="26"/>
      <c r="BQ170" s="26"/>
      <c r="BR170" s="26"/>
      <c r="BS170" s="26"/>
      <c r="BT170" s="26"/>
      <c r="BU170" s="26"/>
      <c r="BV170" s="26"/>
      <c r="BW170" s="26"/>
      <c r="BX170" s="26"/>
      <c r="BY170" s="26"/>
      <c r="BZ170" s="26"/>
      <c r="CA170" s="26"/>
      <c r="CB170" s="26"/>
      <c r="CC170" s="26"/>
      <c r="CD170" s="26"/>
      <c r="CE170" s="26"/>
      <c r="CF170" s="26"/>
      <c r="CG170" s="26"/>
      <c r="CH170" s="26"/>
      <c r="CI170" s="26"/>
      <c r="CJ170" s="26"/>
      <c r="CK170" s="26"/>
      <c r="CL170" s="26"/>
      <c r="CM170" s="26"/>
      <c r="CN170" s="26"/>
      <c r="CO170" s="26"/>
      <c r="CP170" s="26"/>
      <c r="CQ170" s="26"/>
      <c r="CR170" s="26"/>
      <c r="CS170" s="26"/>
      <c r="CT170" s="26"/>
      <c r="CU170" s="26"/>
      <c r="CV170" s="26"/>
      <c r="CW170" s="26"/>
      <c r="CX170" s="26"/>
      <c r="CY170" s="26"/>
      <c r="CZ170" s="26"/>
      <c r="DA170" s="26"/>
      <c r="DB170" s="26"/>
      <c r="DC170" s="26"/>
      <c r="DD170" s="26"/>
      <c r="DE170" s="26"/>
      <c r="DF170" s="26"/>
      <c r="DG170" s="26"/>
      <c r="DH170" s="26"/>
      <c r="DI170" s="26"/>
      <c r="DJ170" s="26"/>
      <c r="DK170" s="26"/>
      <c r="DL170" s="26"/>
      <c r="DM170" s="26"/>
      <c r="DN170" s="26"/>
      <c r="DO170" s="26"/>
      <c r="DP170" s="26"/>
      <c r="DQ170" s="26"/>
      <c r="DR170" s="26"/>
      <c r="DS170" s="26"/>
      <c r="DT170" s="26"/>
      <c r="DU170" s="26"/>
      <c r="DV170" s="26"/>
      <c r="DW170" s="26"/>
      <c r="DX170" s="26"/>
      <c r="DY170" s="26"/>
      <c r="DZ170" s="26"/>
      <c r="EA170" s="26"/>
      <c r="EB170" s="26"/>
      <c r="EC170" s="26"/>
      <c r="ED170" s="26"/>
      <c r="EE170" s="26"/>
      <c r="EF170" s="26"/>
      <c r="EG170" s="26"/>
      <c r="EH170" s="26"/>
      <c r="EI170" s="26"/>
      <c r="EJ170" s="26"/>
      <c r="EK170" s="26"/>
      <c r="EL170" s="26"/>
      <c r="EM170" s="26"/>
      <c r="EN170" s="26"/>
      <c r="EO170" s="26"/>
      <c r="EP170" s="26"/>
      <c r="EQ170" s="26"/>
      <c r="ER170" s="26"/>
      <c r="ES170" s="26"/>
      <c r="ET170" s="26"/>
      <c r="EU170" s="26"/>
      <c r="EV170" s="26"/>
      <c r="EW170" s="26"/>
      <c r="EX170" s="26"/>
      <c r="EY170" s="26"/>
      <c r="EZ170" s="26"/>
      <c r="FA170" s="26"/>
      <c r="FB170" s="26" t="s">
        <v>40</v>
      </c>
      <c r="FC170" s="26"/>
      <c r="FD170" s="26"/>
      <c r="FE170" s="26"/>
      <c r="FF170" s="26"/>
      <c r="FG170" s="26"/>
      <c r="FH170" s="26"/>
      <c r="FI170" s="26"/>
      <c r="FJ170" s="26"/>
      <c r="FK170" s="26"/>
      <c r="FL170" s="26"/>
      <c r="FM170" s="26"/>
      <c r="FN170" s="26"/>
      <c r="FO170" s="26"/>
      <c r="FP170" s="26"/>
      <c r="FQ170" s="26"/>
      <c r="FR170" s="26"/>
      <c r="FS170" s="26"/>
      <c r="FT170" s="26"/>
      <c r="FU170" s="26"/>
      <c r="FV170" s="26"/>
      <c r="FW170" s="26"/>
      <c r="GC170" s="47"/>
      <c r="GD170" s="47"/>
      <c r="GE170" s="47"/>
    </row>
    <row r="171" spans="1:187" ht="12" hidden="1" customHeight="1" x14ac:dyDescent="0.25">
      <c r="A171" s="12" t="s">
        <v>49</v>
      </c>
      <c r="B171" s="28" t="s">
        <v>14</v>
      </c>
      <c r="C171" s="29"/>
      <c r="D171" s="29"/>
      <c r="E171" s="30"/>
      <c r="F171" s="30"/>
      <c r="G171" s="30"/>
      <c r="H171" s="30"/>
      <c r="I171" s="30"/>
      <c r="J171" s="30"/>
      <c r="K171" s="30"/>
      <c r="L171" s="30"/>
      <c r="M171" s="30"/>
      <c r="N171" s="30" t="s">
        <v>22</v>
      </c>
      <c r="O171" s="30"/>
      <c r="P171" s="30"/>
      <c r="Q171" s="30"/>
      <c r="R171" s="30"/>
      <c r="S171" s="30" t="s">
        <v>22</v>
      </c>
      <c r="T171" s="30"/>
      <c r="U171" s="30" t="s">
        <v>22</v>
      </c>
      <c r="V171" s="30"/>
      <c r="W171" s="30"/>
      <c r="X171" s="30"/>
      <c r="Y171" s="30"/>
      <c r="Z171" s="30" t="s">
        <v>22</v>
      </c>
      <c r="AA171" s="30"/>
      <c r="AB171" s="30" t="s">
        <v>22</v>
      </c>
      <c r="AC171" s="30"/>
      <c r="AD171" s="30"/>
      <c r="AE171" s="30"/>
      <c r="AF171" s="30"/>
      <c r="AG171" s="30" t="s">
        <v>22</v>
      </c>
      <c r="AH171" s="30"/>
      <c r="AI171" s="30" t="s">
        <v>22</v>
      </c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 t="s">
        <v>22</v>
      </c>
      <c r="AV171" s="30"/>
      <c r="AW171" s="30" t="s">
        <v>22</v>
      </c>
      <c r="AX171" s="30"/>
      <c r="AY171" s="30"/>
      <c r="AZ171" s="30" t="s">
        <v>15</v>
      </c>
      <c r="BA171" s="30"/>
      <c r="BB171" s="30" t="s">
        <v>22</v>
      </c>
      <c r="BC171" s="30"/>
      <c r="BD171" s="30" t="s">
        <v>22</v>
      </c>
      <c r="BE171" s="30"/>
      <c r="BF171" s="30"/>
      <c r="BG171" s="30"/>
      <c r="BH171" s="30"/>
      <c r="BI171" s="30" t="s">
        <v>22</v>
      </c>
      <c r="BJ171" s="30"/>
      <c r="BK171" s="30" t="s">
        <v>22</v>
      </c>
      <c r="BL171" s="30"/>
      <c r="BM171" s="30"/>
      <c r="BN171" s="30"/>
      <c r="BO171" s="30"/>
      <c r="BP171" s="30" t="s">
        <v>22</v>
      </c>
      <c r="BQ171" s="30"/>
      <c r="BR171" s="30" t="s">
        <v>22</v>
      </c>
      <c r="BS171" s="30"/>
      <c r="BT171" s="30"/>
      <c r="BU171" s="30"/>
      <c r="BV171" s="30"/>
      <c r="BW171" s="30"/>
      <c r="BX171" s="30"/>
      <c r="BY171" s="30"/>
      <c r="BZ171" s="30"/>
      <c r="CA171" s="30"/>
      <c r="CB171" s="30"/>
      <c r="CC171" s="30"/>
      <c r="CD171" s="30" t="s">
        <v>22</v>
      </c>
      <c r="CE171" s="30"/>
      <c r="CF171" s="30" t="s">
        <v>22</v>
      </c>
      <c r="CG171" s="30"/>
      <c r="CH171" s="30"/>
      <c r="CI171" s="30" t="s">
        <v>22</v>
      </c>
      <c r="CJ171" s="30"/>
      <c r="CK171" s="30" t="s">
        <v>22</v>
      </c>
      <c r="CL171" s="30"/>
      <c r="CM171" s="30" t="s">
        <v>22</v>
      </c>
      <c r="CN171" s="30"/>
      <c r="CO171" s="30"/>
      <c r="CP171" s="30"/>
      <c r="CQ171" s="30"/>
      <c r="CR171" s="30" t="s">
        <v>22</v>
      </c>
      <c r="CS171" s="30"/>
      <c r="CT171" s="30" t="s">
        <v>22</v>
      </c>
      <c r="CU171" s="30"/>
      <c r="CV171" s="30"/>
      <c r="CW171" s="30"/>
      <c r="CX171" s="30"/>
      <c r="CY171" s="30"/>
      <c r="CZ171" s="30"/>
      <c r="DA171" s="30"/>
      <c r="DB171" s="30"/>
      <c r="DC171" s="30" t="s">
        <v>24</v>
      </c>
      <c r="DD171" s="30"/>
      <c r="DE171" s="30"/>
      <c r="DF171" s="30" t="s">
        <v>22</v>
      </c>
      <c r="DG171" s="30"/>
      <c r="DH171" s="30" t="s">
        <v>22</v>
      </c>
      <c r="DI171" s="30"/>
      <c r="DJ171" s="30"/>
      <c r="DK171" s="30"/>
      <c r="DL171" s="30"/>
      <c r="DM171" s="30" t="s">
        <v>22</v>
      </c>
      <c r="DN171" s="30"/>
      <c r="DO171" s="30" t="s">
        <v>22</v>
      </c>
      <c r="DP171" s="30"/>
      <c r="DQ171" s="30"/>
      <c r="DR171" s="30"/>
      <c r="DS171" s="30"/>
      <c r="DT171" s="30" t="s">
        <v>22</v>
      </c>
      <c r="DU171" s="30"/>
      <c r="DV171" s="30" t="s">
        <v>22</v>
      </c>
      <c r="DW171" s="30"/>
      <c r="DX171" s="30"/>
      <c r="DY171" s="30"/>
      <c r="DZ171" s="30"/>
      <c r="EA171" s="30" t="s">
        <v>22</v>
      </c>
      <c r="EB171" s="30"/>
      <c r="EC171" s="30" t="s">
        <v>22</v>
      </c>
      <c r="ED171" s="30"/>
      <c r="EE171" s="30"/>
      <c r="EF171" s="30"/>
      <c r="EG171" s="30"/>
      <c r="EH171" s="30" t="s">
        <v>22</v>
      </c>
      <c r="EI171" s="30"/>
      <c r="EJ171" s="30" t="s">
        <v>22</v>
      </c>
      <c r="EK171" s="30"/>
      <c r="EL171" s="30"/>
      <c r="EM171" s="30"/>
      <c r="EN171" s="30"/>
      <c r="EO171" s="30"/>
      <c r="EP171" s="30"/>
      <c r="EQ171" s="30"/>
      <c r="ER171" s="30"/>
      <c r="ES171" s="30"/>
      <c r="ET171" s="30"/>
      <c r="EU171" s="30"/>
      <c r="EV171" s="30" t="s">
        <v>22</v>
      </c>
      <c r="EW171" s="30"/>
      <c r="EX171" s="30" t="s">
        <v>22</v>
      </c>
      <c r="EY171" s="30"/>
      <c r="EZ171" s="30"/>
      <c r="FA171" s="30"/>
      <c r="FB171" s="30"/>
      <c r="FC171" s="30" t="s">
        <v>22</v>
      </c>
      <c r="FD171" s="30"/>
      <c r="FE171" s="30" t="s">
        <v>22</v>
      </c>
      <c r="FF171" s="30"/>
      <c r="FG171" s="30"/>
      <c r="FH171" s="30"/>
      <c r="FI171" s="30"/>
      <c r="FJ171" s="30" t="s">
        <v>22</v>
      </c>
      <c r="FK171" s="30"/>
      <c r="FL171" s="30" t="s">
        <v>22</v>
      </c>
      <c r="FM171" s="30"/>
      <c r="FN171" s="30"/>
      <c r="FO171" s="30"/>
      <c r="FP171" s="30"/>
      <c r="FQ171" s="30" t="s">
        <v>22</v>
      </c>
      <c r="FR171" s="30"/>
      <c r="FS171" s="30" t="s">
        <v>22</v>
      </c>
      <c r="FT171" s="30"/>
      <c r="FU171" s="30"/>
      <c r="FV171" s="30"/>
      <c r="FW171" s="30"/>
      <c r="GC171" s="47"/>
      <c r="GD171" s="47"/>
      <c r="GE171" s="47"/>
    </row>
    <row r="172" spans="1:187" ht="18.75" hidden="1" customHeight="1" x14ac:dyDescent="0.25">
      <c r="A172" s="6"/>
      <c r="B172" s="31"/>
      <c r="C172" s="8"/>
      <c r="D172" s="8"/>
      <c r="E172" s="43">
        <f>E55</f>
        <v>43458</v>
      </c>
      <c r="F172" s="43">
        <f t="shared" ref="F172:BQ172" si="225">F55</f>
        <v>43459</v>
      </c>
      <c r="G172" s="43">
        <f t="shared" si="225"/>
        <v>43460</v>
      </c>
      <c r="H172" s="43">
        <f t="shared" si="225"/>
        <v>43461</v>
      </c>
      <c r="I172" s="43">
        <f t="shared" si="225"/>
        <v>43462</v>
      </c>
      <c r="J172" s="44">
        <f t="shared" si="225"/>
        <v>43463</v>
      </c>
      <c r="K172" s="44">
        <f t="shared" si="225"/>
        <v>43464</v>
      </c>
      <c r="L172" s="43">
        <f t="shared" si="225"/>
        <v>43465</v>
      </c>
      <c r="M172" s="43">
        <f t="shared" si="225"/>
        <v>43466</v>
      </c>
      <c r="N172" s="43">
        <f t="shared" si="225"/>
        <v>43467</v>
      </c>
      <c r="O172" s="43">
        <f t="shared" si="225"/>
        <v>43468</v>
      </c>
      <c r="P172" s="43">
        <f t="shared" si="225"/>
        <v>43469</v>
      </c>
      <c r="Q172" s="44">
        <f t="shared" si="225"/>
        <v>43470</v>
      </c>
      <c r="R172" s="44">
        <f t="shared" si="225"/>
        <v>43471</v>
      </c>
      <c r="S172" s="43">
        <f t="shared" si="225"/>
        <v>43472</v>
      </c>
      <c r="T172" s="43">
        <f t="shared" si="225"/>
        <v>43473</v>
      </c>
      <c r="U172" s="43">
        <f t="shared" si="225"/>
        <v>43474</v>
      </c>
      <c r="V172" s="43">
        <f t="shared" si="225"/>
        <v>43475</v>
      </c>
      <c r="W172" s="43">
        <f t="shared" si="225"/>
        <v>43476</v>
      </c>
      <c r="X172" s="44">
        <f t="shared" si="225"/>
        <v>43477</v>
      </c>
      <c r="Y172" s="44">
        <f t="shared" si="225"/>
        <v>43478</v>
      </c>
      <c r="Z172" s="43">
        <f t="shared" si="225"/>
        <v>43479</v>
      </c>
      <c r="AA172" s="43">
        <f t="shared" si="225"/>
        <v>43480</v>
      </c>
      <c r="AB172" s="43">
        <f t="shared" si="225"/>
        <v>43481</v>
      </c>
      <c r="AC172" s="43">
        <f t="shared" si="225"/>
        <v>43482</v>
      </c>
      <c r="AD172" s="43">
        <f t="shared" si="225"/>
        <v>43483</v>
      </c>
      <c r="AE172" s="44">
        <f t="shared" si="225"/>
        <v>43484</v>
      </c>
      <c r="AF172" s="44">
        <f t="shared" si="225"/>
        <v>43485</v>
      </c>
      <c r="AG172" s="43">
        <f t="shared" si="225"/>
        <v>43486</v>
      </c>
      <c r="AH172" s="43">
        <f t="shared" si="225"/>
        <v>43487</v>
      </c>
      <c r="AI172" s="43">
        <f t="shared" si="225"/>
        <v>43488</v>
      </c>
      <c r="AJ172" s="43">
        <f t="shared" si="225"/>
        <v>43489</v>
      </c>
      <c r="AK172" s="43">
        <f t="shared" si="225"/>
        <v>43490</v>
      </c>
      <c r="AL172" s="44">
        <f t="shared" si="225"/>
        <v>43491</v>
      </c>
      <c r="AM172" s="44">
        <f t="shared" si="225"/>
        <v>43492</v>
      </c>
      <c r="AN172" s="43">
        <f t="shared" si="225"/>
        <v>43493</v>
      </c>
      <c r="AO172" s="43">
        <f t="shared" si="225"/>
        <v>43494</v>
      </c>
      <c r="AP172" s="43">
        <f t="shared" si="225"/>
        <v>43495</v>
      </c>
      <c r="AQ172" s="43">
        <f t="shared" si="225"/>
        <v>43496</v>
      </c>
      <c r="AR172" s="43">
        <f t="shared" si="225"/>
        <v>43497</v>
      </c>
      <c r="AS172" s="44">
        <f t="shared" si="225"/>
        <v>43498</v>
      </c>
      <c r="AT172" s="44">
        <f t="shared" si="225"/>
        <v>43499</v>
      </c>
      <c r="AU172" s="43">
        <f t="shared" si="225"/>
        <v>43500</v>
      </c>
      <c r="AV172" s="43">
        <f t="shared" si="225"/>
        <v>43501</v>
      </c>
      <c r="AW172" s="43">
        <f t="shared" si="225"/>
        <v>43502</v>
      </c>
      <c r="AX172" s="43">
        <f t="shared" si="225"/>
        <v>43503</v>
      </c>
      <c r="AY172" s="43">
        <f t="shared" si="225"/>
        <v>43504</v>
      </c>
      <c r="AZ172" s="44">
        <f t="shared" si="225"/>
        <v>43505</v>
      </c>
      <c r="BA172" s="44">
        <f t="shared" si="225"/>
        <v>43506</v>
      </c>
      <c r="BB172" s="43">
        <f t="shared" si="225"/>
        <v>43507</v>
      </c>
      <c r="BC172" s="43">
        <f t="shared" si="225"/>
        <v>43508</v>
      </c>
      <c r="BD172" s="43">
        <f t="shared" si="225"/>
        <v>43509</v>
      </c>
      <c r="BE172" s="43">
        <f t="shared" si="225"/>
        <v>43510</v>
      </c>
      <c r="BF172" s="43">
        <f t="shared" si="225"/>
        <v>43511</v>
      </c>
      <c r="BG172" s="44">
        <f t="shared" si="225"/>
        <v>43512</v>
      </c>
      <c r="BH172" s="44">
        <f t="shared" si="225"/>
        <v>43513</v>
      </c>
      <c r="BI172" s="43">
        <f t="shared" si="225"/>
        <v>43514</v>
      </c>
      <c r="BJ172" s="43">
        <f t="shared" si="225"/>
        <v>43515</v>
      </c>
      <c r="BK172" s="43">
        <f t="shared" si="225"/>
        <v>43516</v>
      </c>
      <c r="BL172" s="43">
        <f t="shared" si="225"/>
        <v>43517</v>
      </c>
      <c r="BM172" s="43">
        <f t="shared" si="225"/>
        <v>43518</v>
      </c>
      <c r="BN172" s="44">
        <f t="shared" si="225"/>
        <v>43519</v>
      </c>
      <c r="BO172" s="44">
        <f t="shared" si="225"/>
        <v>43520</v>
      </c>
      <c r="BP172" s="43">
        <f t="shared" si="225"/>
        <v>43521</v>
      </c>
      <c r="BQ172" s="43">
        <f t="shared" si="225"/>
        <v>43522</v>
      </c>
      <c r="BR172" s="43">
        <f t="shared" ref="BR172:EC172" si="226">BR55</f>
        <v>43523</v>
      </c>
      <c r="BS172" s="43">
        <f t="shared" si="226"/>
        <v>43524</v>
      </c>
      <c r="BT172" s="43">
        <f t="shared" si="226"/>
        <v>43525</v>
      </c>
      <c r="BU172" s="44">
        <f t="shared" si="226"/>
        <v>43526</v>
      </c>
      <c r="BV172" s="44">
        <f t="shared" si="226"/>
        <v>43527</v>
      </c>
      <c r="BW172" s="43">
        <f t="shared" si="226"/>
        <v>43528</v>
      </c>
      <c r="BX172" s="43">
        <f t="shared" si="226"/>
        <v>43529</v>
      </c>
      <c r="BY172" s="43">
        <f t="shared" si="226"/>
        <v>43530</v>
      </c>
      <c r="BZ172" s="43">
        <f t="shared" si="226"/>
        <v>43531</v>
      </c>
      <c r="CA172" s="43">
        <f t="shared" si="226"/>
        <v>43532</v>
      </c>
      <c r="CB172" s="44">
        <f t="shared" si="226"/>
        <v>43533</v>
      </c>
      <c r="CC172" s="44">
        <f t="shared" si="226"/>
        <v>43534</v>
      </c>
      <c r="CD172" s="43">
        <f t="shared" si="226"/>
        <v>43535</v>
      </c>
      <c r="CE172" s="43">
        <f t="shared" si="226"/>
        <v>43536</v>
      </c>
      <c r="CF172" s="43">
        <f t="shared" si="226"/>
        <v>43537</v>
      </c>
      <c r="CG172" s="43">
        <f t="shared" si="226"/>
        <v>43538</v>
      </c>
      <c r="CH172" s="43">
        <f t="shared" si="226"/>
        <v>43539</v>
      </c>
      <c r="CI172" s="44">
        <f t="shared" si="226"/>
        <v>43540</v>
      </c>
      <c r="CJ172" s="44">
        <f t="shared" si="226"/>
        <v>43541</v>
      </c>
      <c r="CK172" s="43">
        <f t="shared" si="226"/>
        <v>43542</v>
      </c>
      <c r="CL172" s="43">
        <f t="shared" si="226"/>
        <v>43543</v>
      </c>
      <c r="CM172" s="43">
        <f t="shared" si="226"/>
        <v>43544</v>
      </c>
      <c r="CN172" s="43">
        <f t="shared" si="226"/>
        <v>43545</v>
      </c>
      <c r="CO172" s="43">
        <f t="shared" si="226"/>
        <v>43546</v>
      </c>
      <c r="CP172" s="44">
        <f t="shared" si="226"/>
        <v>43547</v>
      </c>
      <c r="CQ172" s="44">
        <f t="shared" si="226"/>
        <v>43548</v>
      </c>
      <c r="CR172" s="43">
        <f t="shared" si="226"/>
        <v>43549</v>
      </c>
      <c r="CS172" s="43">
        <f t="shared" si="226"/>
        <v>43550</v>
      </c>
      <c r="CT172" s="43">
        <f t="shared" si="226"/>
        <v>43551</v>
      </c>
      <c r="CU172" s="43">
        <f t="shared" si="226"/>
        <v>43552</v>
      </c>
      <c r="CV172" s="43">
        <f t="shared" si="226"/>
        <v>43553</v>
      </c>
      <c r="CW172" s="44">
        <f t="shared" si="226"/>
        <v>43554</v>
      </c>
      <c r="CX172" s="44">
        <f t="shared" si="226"/>
        <v>43555</v>
      </c>
      <c r="CY172" s="43">
        <f t="shared" si="226"/>
        <v>43556</v>
      </c>
      <c r="CZ172" s="43">
        <f t="shared" si="226"/>
        <v>43557</v>
      </c>
      <c r="DA172" s="43">
        <f t="shared" si="226"/>
        <v>43558</v>
      </c>
      <c r="DB172" s="43">
        <f t="shared" si="226"/>
        <v>43559</v>
      </c>
      <c r="DC172" s="43">
        <f t="shared" si="226"/>
        <v>43560</v>
      </c>
      <c r="DD172" s="44">
        <f t="shared" si="226"/>
        <v>43561</v>
      </c>
      <c r="DE172" s="44">
        <f t="shared" si="226"/>
        <v>43562</v>
      </c>
      <c r="DF172" s="43">
        <f t="shared" si="226"/>
        <v>43563</v>
      </c>
      <c r="DG172" s="43">
        <f t="shared" si="226"/>
        <v>43564</v>
      </c>
      <c r="DH172" s="43">
        <f t="shared" si="226"/>
        <v>43565</v>
      </c>
      <c r="DI172" s="43">
        <f t="shared" si="226"/>
        <v>43566</v>
      </c>
      <c r="DJ172" s="43">
        <f t="shared" si="226"/>
        <v>43567</v>
      </c>
      <c r="DK172" s="44">
        <f t="shared" si="226"/>
        <v>43568</v>
      </c>
      <c r="DL172" s="44">
        <f t="shared" si="226"/>
        <v>43569</v>
      </c>
      <c r="DM172" s="43">
        <f t="shared" si="226"/>
        <v>43570</v>
      </c>
      <c r="DN172" s="43">
        <f t="shared" si="226"/>
        <v>43571</v>
      </c>
      <c r="DO172" s="43">
        <f t="shared" si="226"/>
        <v>43572</v>
      </c>
      <c r="DP172" s="43">
        <f t="shared" si="226"/>
        <v>43573</v>
      </c>
      <c r="DQ172" s="43">
        <f t="shared" si="226"/>
        <v>43574</v>
      </c>
      <c r="DR172" s="44">
        <f t="shared" si="226"/>
        <v>43575</v>
      </c>
      <c r="DS172" s="44">
        <f t="shared" si="226"/>
        <v>43576</v>
      </c>
      <c r="DT172" s="43">
        <f t="shared" si="226"/>
        <v>43577</v>
      </c>
      <c r="DU172" s="43">
        <f t="shared" si="226"/>
        <v>43578</v>
      </c>
      <c r="DV172" s="43">
        <f t="shared" si="226"/>
        <v>43579</v>
      </c>
      <c r="DW172" s="43">
        <f t="shared" si="226"/>
        <v>43580</v>
      </c>
      <c r="DX172" s="43">
        <f t="shared" si="226"/>
        <v>43581</v>
      </c>
      <c r="DY172" s="44">
        <f t="shared" si="226"/>
        <v>43582</v>
      </c>
      <c r="DZ172" s="44">
        <f t="shared" si="226"/>
        <v>43583</v>
      </c>
      <c r="EA172" s="43">
        <f t="shared" si="226"/>
        <v>43584</v>
      </c>
      <c r="EB172" s="43">
        <f t="shared" si="226"/>
        <v>43585</v>
      </c>
      <c r="EC172" s="43">
        <f t="shared" si="226"/>
        <v>43586</v>
      </c>
      <c r="ED172" s="43">
        <f t="shared" ref="ED172:FW172" si="227">ED55</f>
        <v>43587</v>
      </c>
      <c r="EE172" s="43">
        <f t="shared" si="227"/>
        <v>43588</v>
      </c>
      <c r="EF172" s="44">
        <f t="shared" si="227"/>
        <v>43589</v>
      </c>
      <c r="EG172" s="44">
        <f t="shared" si="227"/>
        <v>43590</v>
      </c>
      <c r="EH172" s="43">
        <f t="shared" si="227"/>
        <v>43591</v>
      </c>
      <c r="EI172" s="43">
        <f t="shared" si="227"/>
        <v>43592</v>
      </c>
      <c r="EJ172" s="43">
        <f t="shared" si="227"/>
        <v>43593</v>
      </c>
      <c r="EK172" s="43">
        <f t="shared" si="227"/>
        <v>43594</v>
      </c>
      <c r="EL172" s="43">
        <f t="shared" si="227"/>
        <v>43595</v>
      </c>
      <c r="EM172" s="44">
        <f t="shared" si="227"/>
        <v>43596</v>
      </c>
      <c r="EN172" s="44">
        <f t="shared" si="227"/>
        <v>43597</v>
      </c>
      <c r="EO172" s="43">
        <f t="shared" si="227"/>
        <v>43598</v>
      </c>
      <c r="EP172" s="43">
        <f t="shared" si="227"/>
        <v>43599</v>
      </c>
      <c r="EQ172" s="43">
        <f t="shared" si="227"/>
        <v>43600</v>
      </c>
      <c r="ER172" s="43">
        <f t="shared" si="227"/>
        <v>43601</v>
      </c>
      <c r="ES172" s="43">
        <f t="shared" si="227"/>
        <v>43602</v>
      </c>
      <c r="ET172" s="44">
        <f t="shared" si="227"/>
        <v>43603</v>
      </c>
      <c r="EU172" s="44">
        <f t="shared" si="227"/>
        <v>43604</v>
      </c>
      <c r="EV172" s="43">
        <f t="shared" si="227"/>
        <v>43605</v>
      </c>
      <c r="EW172" s="43">
        <f t="shared" si="227"/>
        <v>43606</v>
      </c>
      <c r="EX172" s="43">
        <f t="shared" si="227"/>
        <v>43607</v>
      </c>
      <c r="EY172" s="43">
        <f t="shared" si="227"/>
        <v>43608</v>
      </c>
      <c r="EZ172" s="43">
        <f t="shared" si="227"/>
        <v>43609</v>
      </c>
      <c r="FA172" s="44">
        <f t="shared" si="227"/>
        <v>43610</v>
      </c>
      <c r="FB172" s="44">
        <f t="shared" si="227"/>
        <v>43611</v>
      </c>
      <c r="FC172" s="43">
        <f t="shared" si="227"/>
        <v>43612</v>
      </c>
      <c r="FD172" s="43">
        <f t="shared" si="227"/>
        <v>43613</v>
      </c>
      <c r="FE172" s="43">
        <f t="shared" si="227"/>
        <v>43614</v>
      </c>
      <c r="FF172" s="43">
        <f t="shared" si="227"/>
        <v>43615</v>
      </c>
      <c r="FG172" s="43">
        <f t="shared" si="227"/>
        <v>43616</v>
      </c>
      <c r="FH172" s="44">
        <f t="shared" si="227"/>
        <v>43617</v>
      </c>
      <c r="FI172" s="44">
        <f t="shared" si="227"/>
        <v>43618</v>
      </c>
      <c r="FJ172" s="43">
        <f t="shared" si="227"/>
        <v>43619</v>
      </c>
      <c r="FK172" s="43">
        <f t="shared" si="227"/>
        <v>43620</v>
      </c>
      <c r="FL172" s="43">
        <f t="shared" si="227"/>
        <v>43621</v>
      </c>
      <c r="FM172" s="43">
        <f t="shared" si="227"/>
        <v>43622</v>
      </c>
      <c r="FN172" s="43">
        <f t="shared" si="227"/>
        <v>43623</v>
      </c>
      <c r="FO172" s="44">
        <f t="shared" si="227"/>
        <v>43624</v>
      </c>
      <c r="FP172" s="44">
        <f t="shared" si="227"/>
        <v>43625</v>
      </c>
      <c r="FQ172" s="43">
        <f t="shared" si="227"/>
        <v>43626</v>
      </c>
      <c r="FR172" s="43">
        <f t="shared" si="227"/>
        <v>43627</v>
      </c>
      <c r="FS172" s="43">
        <f t="shared" si="227"/>
        <v>43628</v>
      </c>
      <c r="FT172" s="43">
        <f t="shared" si="227"/>
        <v>43629</v>
      </c>
      <c r="FU172" s="43">
        <f t="shared" si="227"/>
        <v>43630</v>
      </c>
      <c r="FV172" s="44">
        <f t="shared" si="227"/>
        <v>43631</v>
      </c>
      <c r="FW172" s="44">
        <f t="shared" si="227"/>
        <v>43632</v>
      </c>
      <c r="GC172" s="47"/>
      <c r="GD172" s="47"/>
      <c r="GE172" s="47"/>
    </row>
    <row r="173" spans="1:187" ht="9.9499999999999993" customHeight="1" thickTop="1" x14ac:dyDescent="0.25">
      <c r="A173" s="12" t="s">
        <v>51</v>
      </c>
      <c r="B173" s="88" t="s">
        <v>51</v>
      </c>
      <c r="C173" s="35"/>
      <c r="D173" s="35"/>
      <c r="E173" s="41">
        <f>INDEX('[1]2019'!$M$7:$NZ$33,MATCH($B$173,'[1]2019'!$C$7:$C$33,0),MATCH(E145,'[1]2019'!$M$5:$NZ$5))</f>
        <v>3</v>
      </c>
      <c r="F173" s="41">
        <f>INDEX('[1]2019'!$M$7:$NZ$33,MATCH($B$173,'[1]2019'!$C$7:$C$33,0),MATCH(F145,'[1]2019'!$M$5:$NZ$5))</f>
        <v>5</v>
      </c>
      <c r="G173" s="41">
        <f>INDEX('[1]2019'!$M$7:$NZ$33,MATCH($B$173,'[1]2019'!$C$7:$C$33,0),MATCH(G145,'[1]2019'!$M$5:$NZ$5))</f>
        <v>3</v>
      </c>
      <c r="H173" s="41">
        <f>INDEX('[1]2019'!$M$7:$NZ$33,MATCH($B$173,'[1]2019'!$C$7:$C$33,0),MATCH(H145,'[1]2019'!$M$5:$NZ$5))</f>
        <v>3</v>
      </c>
      <c r="I173" s="41">
        <f>INDEX('[1]2019'!$M$7:$NZ$33,MATCH($B$173,'[1]2019'!$C$7:$C$33,0),MATCH(I145,'[1]2019'!$M$5:$NZ$5))</f>
        <v>3</v>
      </c>
      <c r="J173" s="41">
        <f>INDEX('[1]2019'!$M$7:$NZ$33,MATCH($B$173,'[1]2019'!$C$7:$C$33,0),MATCH(J145,'[1]2019'!$M$5:$NZ$5))</f>
        <v>3</v>
      </c>
      <c r="K173" s="41">
        <f>INDEX('[1]2019'!$M$7:$NZ$33,MATCH($B$173,'[1]2019'!$C$7:$C$33,0),MATCH(K145,'[1]2019'!$M$5:$NZ$5))</f>
        <v>0</v>
      </c>
      <c r="L173" s="41">
        <f>INDEX('[1]2019'!$M$7:$NZ$33,MATCH($B$173,'[1]2019'!$C$7:$C$33,0),MATCH(L145,'[1]2019'!$M$5:$NZ$5))</f>
        <v>0</v>
      </c>
      <c r="M173" s="41">
        <f>INDEX('[1]2019'!$M$7:$NZ$33,MATCH($B$173,'[1]2019'!$C$7:$C$33,0),MATCH(M145,'[1]2019'!$M$5:$NZ$5))</f>
        <v>5</v>
      </c>
      <c r="N173" s="41">
        <f>INDEX('[1]2019'!$M$7:$NZ$33,MATCH($B$173,'[1]2019'!$C$7:$C$33,0),MATCH(N145,'[1]2019'!$M$5:$NZ$5))</f>
        <v>3</v>
      </c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  <c r="AD173" s="41"/>
      <c r="AE173" s="41">
        <f>INDEX('[1]2019'!$M$7:$NZ$33,MATCH($B$173,'[1]2019'!$C$7:$C$33,0),MATCH(AE145,'[1]2019'!$M$5:$NZ$5))</f>
        <v>0</v>
      </c>
      <c r="AF173" s="41">
        <f>INDEX('[1]2019'!$M$7:$NZ$33,MATCH($B$173,'[1]2019'!$C$7:$C$33,0),MATCH(AF145,'[1]2019'!$M$5:$NZ$5))</f>
        <v>0</v>
      </c>
      <c r="AG173" s="41">
        <f>INDEX('[1]2019'!$M$7:$NZ$33,MATCH($B$173,'[1]2019'!$C$7:$C$33,0),MATCH(AG145,'[1]2019'!$M$5:$NZ$5))</f>
        <v>1</v>
      </c>
      <c r="AH173" s="41">
        <f>INDEX('[1]2019'!$M$7:$NZ$33,MATCH($B$173,'[1]2019'!$C$7:$C$33,0),MATCH(AH145,'[1]2019'!$M$5:$NZ$5))</f>
        <v>1</v>
      </c>
      <c r="AI173" s="41">
        <f>INDEX('[1]2019'!$M$7:$NZ$33,MATCH($B$173,'[1]2019'!$C$7:$C$33,0),MATCH(AI145,'[1]2019'!$M$5:$NZ$5))</f>
        <v>1</v>
      </c>
      <c r="AJ173" s="41">
        <f>INDEX('[1]2019'!$M$7:$NZ$33,MATCH($B$173,'[1]2019'!$C$7:$C$33,0),MATCH(AJ145,'[1]2019'!$M$5:$NZ$5))</f>
        <v>1</v>
      </c>
      <c r="AK173" s="41">
        <f>INDEX('[1]2019'!$M$7:$NZ$33,MATCH($B$173,'[1]2019'!$C$7:$C$33,0),MATCH(AK145,'[1]2019'!$M$5:$NZ$5))</f>
        <v>1</v>
      </c>
      <c r="AL173" s="41">
        <f>INDEX('[1]2019'!$M$7:$NZ$33,MATCH($B$173,'[1]2019'!$C$7:$C$33,0),MATCH(AL145,'[1]2019'!$M$5:$NZ$5))</f>
        <v>0</v>
      </c>
      <c r="AM173" s="41">
        <f>INDEX('[1]2019'!$M$7:$NZ$33,MATCH($B$173,'[1]2019'!$C$7:$C$33,0),MATCH(AM145,'[1]2019'!$M$5:$NZ$5))</f>
        <v>0</v>
      </c>
      <c r="AN173" s="41" t="s">
        <v>6</v>
      </c>
      <c r="AO173" s="41" t="s">
        <v>6</v>
      </c>
      <c r="AP173" s="41" t="s">
        <v>6</v>
      </c>
      <c r="AQ173" s="41" t="s">
        <v>6</v>
      </c>
      <c r="AR173" s="41" t="s">
        <v>6</v>
      </c>
      <c r="AS173" s="41">
        <f>INDEX('[1]2019'!$M$7:$NZ$33,MATCH($B$173,'[1]2019'!$C$7:$C$33,0),MATCH(AS145,'[1]2019'!$M$5:$NZ$5))</f>
        <v>0</v>
      </c>
      <c r="AT173" s="41">
        <f>INDEX('[1]2019'!$M$7:$NZ$33,MATCH($B$173,'[1]2019'!$C$7:$C$33,0),MATCH(AT145,'[1]2019'!$M$5:$NZ$5))</f>
        <v>0</v>
      </c>
      <c r="AU173" s="41">
        <f>INDEX('[1]2019'!$M$7:$NZ$33,MATCH($B$173,'[1]2019'!$C$7:$C$33,0),MATCH(AU145,'[1]2019'!$M$5:$NZ$5))</f>
        <v>1</v>
      </c>
      <c r="AV173" s="41">
        <f>INDEX('[1]2019'!$M$7:$NZ$33,MATCH($B$173,'[1]2019'!$C$7:$C$33,0),MATCH(AV145,'[1]2019'!$M$5:$NZ$5))</f>
        <v>1</v>
      </c>
      <c r="AW173" s="41">
        <f>INDEX('[1]2019'!$M$7:$NZ$33,MATCH($B$173,'[1]2019'!$C$7:$C$33,0),MATCH(AW145,'[1]2019'!$M$5:$NZ$5))</f>
        <v>1</v>
      </c>
      <c r="AX173" s="41">
        <f>INDEX('[1]2019'!$M$7:$NZ$33,MATCH($B$173,'[1]2019'!$C$7:$C$33,0),MATCH(AX145,'[1]2019'!$M$5:$NZ$5))</f>
        <v>1</v>
      </c>
      <c r="AY173" s="41">
        <f>INDEX('[1]2019'!$M$7:$NZ$33,MATCH($B$173,'[1]2019'!$C$7:$C$33,0),MATCH(AY145,'[1]2019'!$M$5:$NZ$5))</f>
        <v>1</v>
      </c>
      <c r="AZ173" s="41">
        <f>INDEX('[1]2019'!$M$7:$NZ$33,MATCH($B$173,'[1]2019'!$C$7:$C$33,0),MATCH(AZ145,'[1]2019'!$M$5:$NZ$5))</f>
        <v>0</v>
      </c>
      <c r="BA173" s="41">
        <f>INDEX('[1]2019'!$M$7:$NZ$33,MATCH($B$173,'[1]2019'!$C$7:$C$33,0),MATCH(BA145,'[1]2019'!$M$5:$NZ$5))</f>
        <v>0</v>
      </c>
      <c r="BB173" s="41">
        <f>INDEX('[1]2019'!$M$7:$NZ$33,MATCH($B$173,'[1]2019'!$C$7:$C$33,0),MATCH(BB145,'[1]2019'!$M$5:$NZ$5))</f>
        <v>1</v>
      </c>
      <c r="BC173" s="41">
        <f>INDEX('[1]2019'!$M$7:$NZ$33,MATCH($B$173,'[1]2019'!$C$7:$C$33,0),MATCH(BC145,'[1]2019'!$M$5:$NZ$5))</f>
        <v>1</v>
      </c>
      <c r="BD173" s="41">
        <f>INDEX('[1]2019'!$M$7:$NZ$33,MATCH($B$173,'[1]2019'!$C$7:$C$33,0),MATCH(BD145,'[1]2019'!$M$5:$NZ$5))</f>
        <v>1</v>
      </c>
      <c r="BE173" s="41">
        <f>INDEX('[1]2019'!$M$7:$NZ$33,MATCH($B$173,'[1]2019'!$C$7:$C$33,0),MATCH(BE145,'[1]2019'!$M$5:$NZ$5))</f>
        <v>1</v>
      </c>
      <c r="BF173" s="41">
        <f>INDEX('[1]2019'!$M$7:$NZ$33,MATCH($B$173,'[1]2019'!$C$7:$C$33,0),MATCH(BF145,'[1]2019'!$M$5:$NZ$5))</f>
        <v>1</v>
      </c>
      <c r="BG173" s="41">
        <f>INDEX('[1]2019'!$M$7:$NZ$33,MATCH($B$173,'[1]2019'!$C$7:$C$33,0),MATCH(BG145,'[1]2019'!$M$5:$NZ$5))</f>
        <v>0</v>
      </c>
      <c r="BH173" s="41">
        <f>INDEX('[1]2019'!$M$7:$NZ$33,MATCH($B$173,'[1]2019'!$C$7:$C$33,0),MATCH(BH145,'[1]2019'!$M$5:$NZ$5))</f>
        <v>0</v>
      </c>
      <c r="BI173" s="41">
        <f>INDEX('[1]2019'!$M$7:$NZ$33,MATCH($B$173,'[1]2019'!$C$7:$C$33,0),MATCH(BI145,'[1]2019'!$M$5:$NZ$5))</f>
        <v>3</v>
      </c>
      <c r="BJ173" s="41">
        <f>INDEX('[1]2019'!$M$7:$NZ$33,MATCH($B$173,'[1]2019'!$C$7:$C$33,0),MATCH(BJ145,'[1]2019'!$M$5:$NZ$5))</f>
        <v>3</v>
      </c>
      <c r="BK173" s="41">
        <f>INDEX('[1]2019'!$M$7:$NZ$33,MATCH($B$173,'[1]2019'!$C$7:$C$33,0),MATCH(BK145,'[1]2019'!$M$5:$NZ$5))</f>
        <v>3</v>
      </c>
      <c r="BL173" s="41">
        <f>INDEX('[1]2019'!$M$7:$NZ$33,MATCH($B$173,'[1]2019'!$C$7:$C$33,0),MATCH(BL145,'[1]2019'!$M$5:$NZ$5))</f>
        <v>3</v>
      </c>
      <c r="BM173" s="41">
        <f>INDEX('[1]2019'!$M$7:$NZ$33,MATCH($B$173,'[1]2019'!$C$7:$C$33,0),MATCH(BM145,'[1]2019'!$M$5:$NZ$5))</f>
        <v>3</v>
      </c>
      <c r="BN173" s="41">
        <f>INDEX('[1]2019'!$M$7:$NZ$33,MATCH($B$173,'[1]2019'!$C$7:$C$33,0),MATCH(BN145,'[1]2019'!$M$5:$NZ$5))</f>
        <v>0</v>
      </c>
      <c r="BO173" s="41">
        <f>INDEX('[1]2019'!$M$7:$NZ$33,MATCH($B$173,'[1]2019'!$C$7:$C$33,0),MATCH(BO145,'[1]2019'!$M$5:$NZ$5))</f>
        <v>0</v>
      </c>
      <c r="BP173" s="41">
        <f>INDEX('[1]2019'!$M$7:$NZ$33,MATCH($B$173,'[1]2019'!$C$7:$C$33,0),MATCH(BP145,'[1]2019'!$M$5:$NZ$5))</f>
        <v>1</v>
      </c>
      <c r="BQ173" s="41">
        <f>INDEX('[1]2019'!$M$7:$NZ$33,MATCH($B$173,'[1]2019'!$C$7:$C$33,0),MATCH(BQ145,'[1]2019'!$M$5:$NZ$5))</f>
        <v>1</v>
      </c>
      <c r="BR173" s="41">
        <f>INDEX('[1]2019'!$M$7:$NZ$33,MATCH($B$173,'[1]2019'!$C$7:$C$33,0),MATCH(BR145,'[1]2019'!$M$5:$NZ$5))</f>
        <v>1</v>
      </c>
      <c r="BS173" s="41">
        <f>INDEX('[1]2019'!$M$7:$NZ$33,MATCH($B$173,'[1]2019'!$C$7:$C$33,0),MATCH(BS145,'[1]2019'!$M$5:$NZ$5))</f>
        <v>1</v>
      </c>
      <c r="BT173" s="41">
        <f>INDEX('[1]2019'!$M$7:$NZ$33,MATCH($B$173,'[1]2019'!$C$7:$C$33,0),MATCH(BT145,'[1]2019'!$M$5:$NZ$5))</f>
        <v>1</v>
      </c>
      <c r="BU173" s="41">
        <f>INDEX('[1]2019'!$M$7:$NZ$33,MATCH($B$173,'[1]2019'!$C$7:$C$33,0),MATCH(BU145,'[1]2019'!$M$5:$NZ$5))</f>
        <v>0</v>
      </c>
      <c r="BV173" s="41">
        <f>INDEX('[1]2019'!$M$7:$NZ$33,MATCH($B$173,'[1]2019'!$C$7:$C$33,0),MATCH(BV145,'[1]2019'!$M$5:$NZ$5))</f>
        <v>0</v>
      </c>
      <c r="BW173" s="41">
        <f>INDEX('[1]2019'!$M$7:$NZ$33,MATCH($B$173,'[1]2019'!$C$7:$C$33,0),MATCH(BW145,'[1]2019'!$M$5:$NZ$5))</f>
        <v>1</v>
      </c>
      <c r="BX173" s="41">
        <f>INDEX('[1]2019'!$M$7:$NZ$33,MATCH($B$173,'[1]2019'!$C$7:$C$33,0),MATCH(BX145,'[1]2019'!$M$5:$NZ$5))</f>
        <v>1</v>
      </c>
      <c r="BY173" s="41">
        <f>INDEX('[1]2019'!$M$7:$NZ$33,MATCH($B$173,'[1]2019'!$C$7:$C$33,0),MATCH(BY145,'[1]2019'!$M$5:$NZ$5))</f>
        <v>1</v>
      </c>
      <c r="BZ173" s="41">
        <f>INDEX('[1]2019'!$M$7:$NZ$33,MATCH($B$173,'[1]2019'!$C$7:$C$33,0),MATCH(BZ145,'[1]2019'!$M$5:$NZ$5))</f>
        <v>1</v>
      </c>
      <c r="CA173" s="41">
        <f>INDEX('[1]2019'!$M$7:$NZ$33,MATCH($B$173,'[1]2019'!$C$7:$C$33,0),MATCH(CA145,'[1]2019'!$M$5:$NZ$5))</f>
        <v>1</v>
      </c>
      <c r="CB173" s="41">
        <f>INDEX('[1]2019'!$M$7:$NZ$33,MATCH($B$173,'[1]2019'!$C$7:$C$33,0),MATCH(CB145,'[1]2019'!$M$5:$NZ$5))</f>
        <v>0</v>
      </c>
      <c r="CC173" s="41">
        <f>INDEX('[1]2019'!$M$7:$NZ$33,MATCH($B$173,'[1]2019'!$C$7:$C$33,0),MATCH(CC145,'[1]2019'!$M$5:$NZ$5))</f>
        <v>0</v>
      </c>
      <c r="CD173" s="41">
        <f>INDEX('[1]2019'!$M$7:$NZ$33,MATCH($B$173,'[1]2019'!$C$7:$C$33,0),MATCH(CD145,'[1]2019'!$M$5:$NZ$5))</f>
        <v>1</v>
      </c>
      <c r="CE173" s="41">
        <f>INDEX('[1]2019'!$M$7:$NZ$33,MATCH($B$173,'[1]2019'!$C$7:$C$33,0),MATCH(CE145,'[1]2019'!$M$5:$NZ$5))</f>
        <v>1</v>
      </c>
      <c r="CF173" s="41">
        <f>INDEX('[1]2019'!$M$7:$NZ$33,MATCH($B$173,'[1]2019'!$C$7:$C$33,0),MATCH(CF145,'[1]2019'!$M$5:$NZ$5))</f>
        <v>1</v>
      </c>
      <c r="CG173" s="41">
        <f>INDEX('[1]2019'!$M$7:$NZ$33,MATCH($B$173,'[1]2019'!$C$7:$C$33,0),MATCH(CG145,'[1]2019'!$M$5:$NZ$5))</f>
        <v>1</v>
      </c>
      <c r="CH173" s="41">
        <f>INDEX('[1]2019'!$M$7:$NZ$33,MATCH($B$173,'[1]2019'!$C$7:$C$33,0),MATCH(CH145,'[1]2019'!$M$5:$NZ$5))</f>
        <v>1</v>
      </c>
      <c r="CI173" s="41">
        <f>INDEX('[1]2019'!$M$7:$NZ$33,MATCH($B$173,'[1]2019'!$C$7:$C$33,0),MATCH(CI145,'[1]2019'!$M$5:$NZ$5))</f>
        <v>0</v>
      </c>
      <c r="CJ173" s="41">
        <f>INDEX('[1]2019'!$M$7:$NZ$33,MATCH($B$173,'[1]2019'!$C$7:$C$33,0),MATCH(CJ145,'[1]2019'!$M$5:$NZ$5))</f>
        <v>0</v>
      </c>
      <c r="CK173" s="41">
        <f>INDEX('[1]2019'!$M$7:$NZ$33,MATCH($B$173,'[1]2019'!$C$7:$C$33,0),MATCH(CK145,'[1]2019'!$M$5:$NZ$5))</f>
        <v>1</v>
      </c>
      <c r="CL173" s="41">
        <f>INDEX('[1]2019'!$M$7:$NZ$33,MATCH($B$173,'[1]2019'!$C$7:$C$33,0),MATCH(CL145,'[1]2019'!$M$5:$NZ$5))</f>
        <v>1</v>
      </c>
      <c r="CM173" s="41">
        <f>INDEX('[1]2019'!$M$7:$NZ$33,MATCH($B$173,'[1]2019'!$C$7:$C$33,0),MATCH(CM145,'[1]2019'!$M$5:$NZ$5))</f>
        <v>1</v>
      </c>
      <c r="CN173" s="41">
        <f>INDEX('[1]2019'!$M$7:$NZ$33,MATCH($B$173,'[1]2019'!$C$7:$C$33,0),MATCH(CN145,'[1]2019'!$M$5:$NZ$5))</f>
        <v>1</v>
      </c>
      <c r="CO173" s="41">
        <f>INDEX('[1]2019'!$M$7:$NZ$33,MATCH($B$173,'[1]2019'!$C$7:$C$33,0),MATCH(CO145,'[1]2019'!$M$5:$NZ$5))</f>
        <v>1</v>
      </c>
      <c r="CP173" s="41">
        <f>INDEX('[1]2019'!$M$7:$NZ$33,MATCH($B$173,'[1]2019'!$C$7:$C$33,0),MATCH(CP145,'[1]2019'!$M$5:$NZ$5))</f>
        <v>0</v>
      </c>
      <c r="CQ173" s="41">
        <f>INDEX('[1]2019'!$M$7:$NZ$33,MATCH($B$173,'[1]2019'!$C$7:$C$33,0),MATCH(CQ145,'[1]2019'!$M$5:$NZ$5))</f>
        <v>0</v>
      </c>
      <c r="CR173" s="41">
        <f>INDEX('[1]2019'!$M$7:$NZ$33,MATCH($B$173,'[1]2019'!$C$7:$C$33,0),MATCH(CR145,'[1]2019'!$M$5:$NZ$5))</f>
        <v>1</v>
      </c>
      <c r="CS173" s="41">
        <f>INDEX('[1]2019'!$M$7:$NZ$33,MATCH($B$173,'[1]2019'!$C$7:$C$33,0),MATCH(CS145,'[1]2019'!$M$5:$NZ$5))</f>
        <v>1</v>
      </c>
      <c r="CT173" s="41">
        <f>INDEX('[1]2019'!$M$7:$NZ$33,MATCH($B$173,'[1]2019'!$C$7:$C$33,0),MATCH(CT145,'[1]2019'!$M$5:$NZ$5))</f>
        <v>1</v>
      </c>
      <c r="CU173" s="41">
        <f>INDEX('[1]2019'!$M$7:$NZ$33,MATCH($B$173,'[1]2019'!$C$7:$C$33,0),MATCH(CU145,'[1]2019'!$M$5:$NZ$5))</f>
        <v>1</v>
      </c>
      <c r="CV173" s="41">
        <f>INDEX('[1]2019'!$M$7:$NZ$33,MATCH($B$173,'[1]2019'!$C$7:$C$33,0),MATCH(CV145,'[1]2019'!$M$5:$NZ$5))</f>
        <v>1</v>
      </c>
      <c r="CW173" s="41">
        <f>INDEX('[1]2019'!$M$7:$NZ$33,MATCH($B$173,'[1]2019'!$C$7:$C$33,0),MATCH(CW145,'[1]2019'!$M$5:$NZ$5))</f>
        <v>0</v>
      </c>
      <c r="CX173" s="41">
        <f>INDEX('[1]2019'!$M$7:$NZ$33,MATCH($B$173,'[1]2019'!$C$7:$C$33,0),MATCH(CX145,'[1]2019'!$M$5:$NZ$5))</f>
        <v>0</v>
      </c>
      <c r="CY173" s="41">
        <f>INDEX('[1]2019'!$M$7:$NZ$33,MATCH($B$173,'[1]2019'!$C$7:$C$33,0),MATCH(CY145,'[1]2019'!$M$5:$NZ$5))</f>
        <v>1</v>
      </c>
      <c r="CZ173" s="41">
        <f>INDEX('[1]2019'!$M$7:$NZ$33,MATCH($B$173,'[1]2019'!$C$7:$C$33,0),MATCH(CZ145,'[1]2019'!$M$5:$NZ$5))</f>
        <v>1</v>
      </c>
      <c r="DA173" s="41">
        <f>INDEX('[1]2019'!$M$7:$NZ$33,MATCH($B$173,'[1]2019'!$C$7:$C$33,0),MATCH(DA145,'[1]2019'!$M$5:$NZ$5))</f>
        <v>1</v>
      </c>
      <c r="DB173" s="41">
        <f>INDEX('[1]2019'!$M$7:$NZ$33,MATCH($B$173,'[1]2019'!$C$7:$C$33,0),MATCH(DB145,'[1]2019'!$M$5:$NZ$5))</f>
        <v>1</v>
      </c>
      <c r="DC173" s="41">
        <f>INDEX('[1]2019'!$M$7:$NZ$33,MATCH($B$173,'[1]2019'!$C$7:$C$33,0),MATCH(DC145,'[1]2019'!$M$5:$NZ$5))</f>
        <v>1</v>
      </c>
      <c r="DD173" s="41">
        <f>INDEX('[1]2019'!$M$7:$NZ$33,MATCH($B$173,'[1]2019'!$C$7:$C$33,0),MATCH(DD145,'[1]2019'!$M$5:$NZ$5))</f>
        <v>0</v>
      </c>
      <c r="DE173" s="41">
        <f>INDEX('[1]2019'!$M$7:$NZ$33,MATCH($B$173,'[1]2019'!$C$7:$C$33,0),MATCH(DE145,'[1]2019'!$M$5:$NZ$5))</f>
        <v>0</v>
      </c>
      <c r="DF173" s="41">
        <f>INDEX('[1]2019'!$M$7:$NZ$33,MATCH($B$173,'[1]2019'!$C$7:$C$33,0),MATCH(DF145,'[1]2019'!$M$5:$NZ$5))</f>
        <v>1</v>
      </c>
      <c r="DG173" s="41">
        <f>INDEX('[1]2019'!$M$7:$NZ$33,MATCH($B$173,'[1]2019'!$C$7:$C$33,0),MATCH(DG145,'[1]2019'!$M$5:$NZ$5))</f>
        <v>1</v>
      </c>
      <c r="DH173" s="41">
        <f>INDEX('[1]2019'!$M$7:$NZ$33,MATCH($B$173,'[1]2019'!$C$7:$C$33,0),MATCH(DH145,'[1]2019'!$M$5:$NZ$5))</f>
        <v>1</v>
      </c>
      <c r="DI173" s="41">
        <f>INDEX('[1]2019'!$M$7:$NZ$33,MATCH($B$173,'[1]2019'!$C$7:$C$33,0),MATCH(DI145,'[1]2019'!$M$5:$NZ$5))</f>
        <v>1</v>
      </c>
      <c r="DJ173" s="41">
        <f>INDEX('[1]2019'!$M$7:$NZ$33,MATCH($B$173,'[1]2019'!$C$7:$C$33,0),MATCH(DJ145,'[1]2019'!$M$5:$NZ$5))</f>
        <v>1</v>
      </c>
      <c r="DK173" s="41">
        <f>INDEX('[1]2019'!$M$7:$NZ$33,MATCH($B$173,'[1]2019'!$C$7:$C$33,0),MATCH(DK145,'[1]2019'!$M$5:$NZ$5))</f>
        <v>0</v>
      </c>
      <c r="DL173" s="41">
        <f>INDEX('[1]2019'!$M$7:$NZ$33,MATCH($B$173,'[1]2019'!$C$7:$C$33,0),MATCH(DL145,'[1]2019'!$M$5:$NZ$5))</f>
        <v>0</v>
      </c>
      <c r="DM173" s="41">
        <f>INDEX('[1]2019'!$M$7:$NZ$33,MATCH($B$173,'[1]2019'!$C$7:$C$33,0),MATCH(DM145,'[1]2019'!$M$5:$NZ$5))</f>
        <v>3</v>
      </c>
      <c r="DN173" s="41">
        <f>INDEX('[1]2019'!$M$7:$NZ$33,MATCH($B$173,'[1]2019'!$C$7:$C$33,0),MATCH(DN145,'[1]2019'!$M$5:$NZ$5))</f>
        <v>3</v>
      </c>
      <c r="DO173" s="41">
        <f>INDEX('[1]2019'!$M$7:$NZ$33,MATCH($B$173,'[1]2019'!$C$7:$C$33,0),MATCH(DO145,'[1]2019'!$M$5:$NZ$5))</f>
        <v>3</v>
      </c>
      <c r="DP173" s="41">
        <f>INDEX('[1]2019'!$M$7:$NZ$33,MATCH($B$173,'[1]2019'!$C$7:$C$33,0),MATCH(DP145,'[1]2019'!$M$5:$NZ$5))</f>
        <v>3</v>
      </c>
      <c r="DQ173" s="41">
        <f>INDEX('[1]2019'!$M$7:$NZ$33,MATCH($B$173,'[1]2019'!$C$7:$C$33,0),MATCH(DQ145,'[1]2019'!$M$5:$NZ$5))</f>
        <v>3</v>
      </c>
      <c r="DR173" s="41">
        <f>INDEX('[1]2019'!$M$7:$NZ$33,MATCH($B$173,'[1]2019'!$C$7:$C$33,0),MATCH(DR145,'[1]2019'!$M$5:$NZ$5))</f>
        <v>0</v>
      </c>
      <c r="DS173" s="41">
        <f>INDEX('[1]2019'!$M$7:$NZ$33,MATCH($B$173,'[1]2019'!$C$7:$C$33,0),MATCH(DS145,'[1]2019'!$M$5:$NZ$5))</f>
        <v>0</v>
      </c>
      <c r="DT173" s="41">
        <f>INDEX('[1]2019'!$M$7:$NZ$33,MATCH($B$173,'[1]2019'!$C$7:$C$33,0),MATCH(DT145,'[1]2019'!$M$5:$NZ$5))</f>
        <v>5</v>
      </c>
      <c r="DU173" s="41">
        <f>INDEX('[1]2019'!$M$7:$NZ$33,MATCH($B$173,'[1]2019'!$C$7:$C$33,0),MATCH(DU145,'[1]2019'!$M$5:$NZ$5))</f>
        <v>1</v>
      </c>
      <c r="DV173" s="41">
        <f>INDEX('[1]2019'!$M$7:$NZ$33,MATCH($B$173,'[1]2019'!$C$7:$C$33,0),MATCH(DV145,'[1]2019'!$M$5:$NZ$5))</f>
        <v>1</v>
      </c>
      <c r="DW173" s="41">
        <f>INDEX('[1]2019'!$M$7:$NZ$33,MATCH($B$173,'[1]2019'!$C$7:$C$33,0),MATCH(DW145,'[1]2019'!$M$5:$NZ$5))</f>
        <v>1</v>
      </c>
      <c r="DX173" s="41">
        <f>INDEX('[1]2019'!$M$7:$NZ$33,MATCH($B$173,'[1]2019'!$C$7:$C$33,0),MATCH(DX145,'[1]2019'!$M$5:$NZ$5))</f>
        <v>1</v>
      </c>
      <c r="DY173" s="41">
        <f>INDEX('[1]2019'!$M$7:$NZ$33,MATCH($B$173,'[1]2019'!$C$7:$C$33,0),MATCH(DY145,'[1]2019'!$M$5:$NZ$5))</f>
        <v>0</v>
      </c>
      <c r="DZ173" s="41">
        <f>INDEX('[1]2019'!$M$7:$NZ$33,MATCH($B$173,'[1]2019'!$C$7:$C$33,0),MATCH(DZ145,'[1]2019'!$M$5:$NZ$5))</f>
        <v>0</v>
      </c>
      <c r="EA173" s="41">
        <f>INDEX('[1]2019'!$M$7:$NZ$33,MATCH($B$173,'[1]2019'!$C$7:$C$33,0),MATCH(EA145,'[1]2019'!$M$5:$NZ$5))</f>
        <v>1</v>
      </c>
      <c r="EB173" s="41">
        <f>INDEX('[1]2019'!$M$7:$NZ$33,MATCH($B$173,'[1]2019'!$C$7:$C$33,0),MATCH(EB145,'[1]2019'!$M$5:$NZ$5))</f>
        <v>1</v>
      </c>
      <c r="EC173" s="41">
        <f>INDEX('[1]2019'!$M$7:$NZ$33,MATCH($B$173,'[1]2019'!$C$7:$C$33,0),MATCH(EC145,'[1]2019'!$M$5:$NZ$5))</f>
        <v>5</v>
      </c>
      <c r="ED173" s="41">
        <f>INDEX('[1]2019'!$M$7:$NZ$33,MATCH($B$173,'[1]2019'!$C$7:$C$33,0),MATCH(ED145,'[1]2019'!$M$5:$NZ$5))</f>
        <v>1</v>
      </c>
      <c r="EE173" s="41">
        <f>INDEX('[1]2019'!$M$7:$NZ$33,MATCH($B$173,'[1]2019'!$C$7:$C$33,0),MATCH(EE145,'[1]2019'!$M$5:$NZ$5))</f>
        <v>1</v>
      </c>
      <c r="EF173" s="41">
        <f>INDEX('[1]2019'!$M$7:$NZ$33,MATCH($B$173,'[1]2019'!$C$7:$C$33,0),MATCH(EF145,'[1]2019'!$M$5:$NZ$5))</f>
        <v>0</v>
      </c>
      <c r="EG173" s="41">
        <f>INDEX('[1]2019'!$M$7:$NZ$33,MATCH($B$173,'[1]2019'!$C$7:$C$33,0),MATCH(EG145,'[1]2019'!$M$5:$NZ$5))</f>
        <v>0</v>
      </c>
      <c r="EH173" s="41">
        <f>INDEX('[1]2019'!$M$7:$NZ$33,MATCH($B$173,'[1]2019'!$C$7:$C$33,0),MATCH(EH145,'[1]2019'!$M$5:$NZ$5))</f>
        <v>1</v>
      </c>
      <c r="EI173" s="41">
        <f>INDEX('[1]2019'!$M$7:$NZ$33,MATCH($B$173,'[1]2019'!$C$7:$C$33,0),MATCH(EI145,'[1]2019'!$M$5:$NZ$5))</f>
        <v>1</v>
      </c>
      <c r="EJ173" s="41">
        <f>INDEX('[1]2019'!$M$7:$NZ$33,MATCH($B$173,'[1]2019'!$C$7:$C$33,0),MATCH(EJ145,'[1]2019'!$M$5:$NZ$5))</f>
        <v>5</v>
      </c>
      <c r="EK173" s="41">
        <f>INDEX('[1]2019'!$M$7:$NZ$33,MATCH($B$173,'[1]2019'!$C$7:$C$33,0),MATCH(EK145,'[1]2019'!$M$5:$NZ$5))</f>
        <v>1</v>
      </c>
      <c r="EL173" s="41">
        <f>INDEX('[1]2019'!$M$7:$NZ$33,MATCH($B$173,'[1]2019'!$C$7:$C$33,0),MATCH(EL145,'[1]2019'!$M$5:$NZ$5))</f>
        <v>1</v>
      </c>
      <c r="EM173" s="41"/>
      <c r="EN173" s="41">
        <f>INDEX('[1]2019'!$M$7:$NZ$33,MATCH($B$173,'[1]2019'!$C$7:$C$33,0),MATCH(EN145,'[1]2019'!$M$5:$NZ$5))</f>
        <v>0</v>
      </c>
      <c r="EO173" s="41">
        <f>INDEX('[1]2019'!$M$7:$NZ$33,MATCH($B$173,'[1]2019'!$C$7:$C$33,0),MATCH(EO145,'[1]2019'!$M$5:$NZ$5))</f>
        <v>1</v>
      </c>
      <c r="EP173" s="41">
        <f>INDEX('[1]2019'!$M$7:$NZ$33,MATCH($B$173,'[1]2019'!$C$7:$C$33,0),MATCH(EP145,'[1]2019'!$M$5:$NZ$5))</f>
        <v>1</v>
      </c>
      <c r="EQ173" s="41">
        <f>INDEX('[1]2019'!$M$7:$NZ$33,MATCH($B$173,'[1]2019'!$C$7:$C$33,0),MATCH(EQ145,'[1]2019'!$M$5:$NZ$5))</f>
        <v>1</v>
      </c>
      <c r="ER173" s="41">
        <f>INDEX('[1]2019'!$M$7:$NZ$33,MATCH($B$173,'[1]2019'!$C$7:$C$33,0),MATCH(ER145,'[1]2019'!$M$5:$NZ$5))</f>
        <v>1</v>
      </c>
      <c r="ES173" s="41">
        <f>INDEX('[1]2019'!$M$7:$NZ$33,MATCH($B$173,'[1]2019'!$C$7:$C$33,0),MATCH(ES145,'[1]2019'!$M$5:$NZ$5))</f>
        <v>1</v>
      </c>
      <c r="ET173" s="41">
        <f>INDEX('[1]2019'!$M$7:$NZ$33,MATCH($B$173,'[1]2019'!$C$7:$C$33,0),MATCH(ET145,'[1]2019'!$M$5:$NZ$5))</f>
        <v>0</v>
      </c>
      <c r="EU173" s="41">
        <f>INDEX('[1]2019'!$M$7:$NZ$33,MATCH($B$173,'[1]2019'!$C$7:$C$33,0),MATCH(EU145,'[1]2019'!$M$5:$NZ$5))</f>
        <v>0</v>
      </c>
      <c r="EV173" s="41">
        <f>INDEX('[1]2019'!$M$7:$NZ$33,MATCH($B$173,'[1]2019'!$C$7:$C$33,0),MATCH(EV145,'[1]2019'!$M$5:$NZ$5))</f>
        <v>1</v>
      </c>
      <c r="EW173" s="41">
        <f>INDEX('[1]2019'!$M$7:$NZ$33,MATCH($B$173,'[1]2019'!$C$7:$C$33,0),MATCH(EW145,'[1]2019'!$M$5:$NZ$5))</f>
        <v>1</v>
      </c>
      <c r="EX173" s="41">
        <f>INDEX('[1]2019'!$M$7:$NZ$33,MATCH($B$173,'[1]2019'!$C$7:$C$33,0),MATCH(EX145,'[1]2019'!$M$5:$NZ$5))</f>
        <v>1</v>
      </c>
      <c r="EY173" s="41">
        <f>INDEX('[1]2019'!$M$7:$NZ$33,MATCH($B$173,'[1]2019'!$C$7:$C$33,0),MATCH(EY145,'[1]2019'!$M$5:$NZ$5))</f>
        <v>1</v>
      </c>
      <c r="EZ173" s="41">
        <f>INDEX('[1]2019'!$M$7:$NZ$33,MATCH($B$173,'[1]2019'!$C$7:$C$33,0),MATCH(EZ145,'[1]2019'!$M$5:$NZ$5))</f>
        <v>1</v>
      </c>
      <c r="FA173" s="41">
        <f>INDEX('[1]2019'!$M$7:$NZ$33,MATCH($B$173,'[1]2019'!$C$7:$C$33,0),MATCH(FA145,'[1]2019'!$M$5:$NZ$5))</f>
        <v>0</v>
      </c>
      <c r="FB173" s="41">
        <f>INDEX('[1]2019'!$M$7:$NZ$33,MATCH($B$173,'[1]2019'!$C$7:$C$33,0),MATCH(FB145,'[1]2019'!$M$5:$NZ$5))</f>
        <v>0</v>
      </c>
      <c r="FC173" s="41">
        <f>INDEX('[1]2019'!$M$7:$NZ$33,MATCH($B$173,'[1]2019'!$C$7:$C$33,0),MATCH(FC145,'[1]2019'!$M$5:$NZ$5))</f>
        <v>1</v>
      </c>
      <c r="FD173" s="41">
        <f>INDEX('[1]2019'!$M$7:$NZ$33,MATCH($B$173,'[1]2019'!$C$7:$C$33,0),MATCH(FD145,'[1]2019'!$M$5:$NZ$5))</f>
        <v>1</v>
      </c>
      <c r="FE173" s="41">
        <f>INDEX('[1]2019'!$M$7:$NZ$33,MATCH($B$173,'[1]2019'!$C$7:$C$33,0),MATCH(FE145,'[1]2019'!$M$5:$NZ$5))</f>
        <v>1</v>
      </c>
      <c r="FF173" s="41">
        <f>INDEX('[1]2019'!$M$7:$NZ$33,MATCH($B$173,'[1]2019'!$C$7:$C$33,0),MATCH(FF145,'[1]2019'!$M$5:$NZ$5))</f>
        <v>5</v>
      </c>
      <c r="FG173" s="41">
        <f>INDEX('[1]2019'!$M$7:$NZ$33,MATCH($B$173,'[1]2019'!$C$7:$C$33,0),MATCH(FG145,'[1]2019'!$M$5:$NZ$5))</f>
        <v>3</v>
      </c>
      <c r="FH173" s="41">
        <f>INDEX('[1]2019'!$M$7:$NZ$33,MATCH($B$173,'[1]2019'!$C$7:$C$33,0),MATCH(FH145,'[1]2019'!$M$5:$NZ$5))</f>
        <v>0</v>
      </c>
      <c r="FI173" s="41">
        <f>INDEX('[1]2019'!$M$7:$NZ$33,MATCH($B$173,'[1]2019'!$C$7:$C$33,0),MATCH(FI145,'[1]2019'!$M$5:$NZ$5))</f>
        <v>0</v>
      </c>
      <c r="FJ173" s="41">
        <f>INDEX('[1]2019'!$M$7:$NZ$33,MATCH($B$173,'[1]2019'!$C$7:$C$33,0),MATCH(FJ145,'[1]2019'!$M$5:$NZ$5))</f>
        <v>1</v>
      </c>
      <c r="FK173" s="41">
        <f>INDEX('[1]2019'!$M$7:$NZ$33,MATCH($B$173,'[1]2019'!$C$7:$C$33,0),MATCH(FK145,'[1]2019'!$M$5:$NZ$5))</f>
        <v>1</v>
      </c>
      <c r="FL173" s="41">
        <f>INDEX('[1]2019'!$M$7:$NZ$33,MATCH($B$173,'[1]2019'!$C$7:$C$33,0),MATCH(FL145,'[1]2019'!$M$5:$NZ$5))</f>
        <v>1</v>
      </c>
      <c r="FM173" s="41">
        <f>INDEX('[1]2019'!$M$7:$NZ$33,MATCH($B$173,'[1]2019'!$C$7:$C$33,0),MATCH(FM145,'[1]2019'!$M$5:$NZ$5))</f>
        <v>1</v>
      </c>
      <c r="FN173" s="41">
        <f>INDEX('[1]2019'!$M$7:$NZ$33,MATCH($B$173,'[1]2019'!$C$7:$C$33,0),MATCH(FN145,'[1]2019'!$M$5:$NZ$5))</f>
        <v>1</v>
      </c>
      <c r="FO173" s="41">
        <f>INDEX('[1]2019'!$M$7:$NZ$33,MATCH($B$173,'[1]2019'!$C$7:$C$33,0),MATCH(FO145,'[1]2019'!$M$5:$NZ$5))</f>
        <v>0</v>
      </c>
      <c r="FP173" s="41">
        <f>INDEX('[1]2019'!$M$7:$NZ$33,MATCH($B$173,'[1]2019'!$C$7:$C$33,0),MATCH(FP145,'[1]2019'!$M$5:$NZ$5))</f>
        <v>0</v>
      </c>
      <c r="FQ173" s="41">
        <f>INDEX('[1]2019'!$M$7:$NZ$33,MATCH($B$173,'[1]2019'!$C$7:$C$33,0),MATCH(FQ145,'[1]2019'!$M$5:$NZ$5))</f>
        <v>5</v>
      </c>
      <c r="FR173" s="41">
        <f>INDEX('[1]2019'!$M$7:$NZ$33,MATCH($B$173,'[1]2019'!$C$7:$C$33,0),MATCH(FR145,'[1]2019'!$M$5:$NZ$5))</f>
        <v>1</v>
      </c>
      <c r="FS173" s="41">
        <f>INDEX('[1]2019'!$M$7:$NZ$33,MATCH($B$173,'[1]2019'!$C$7:$C$33,0),MATCH(FS145,'[1]2019'!$M$5:$NZ$5))</f>
        <v>1</v>
      </c>
      <c r="FT173" s="41">
        <f>INDEX('[1]2019'!$M$7:$NZ$33,MATCH($B$173,'[1]2019'!$C$7:$C$33,0),MATCH(FT145,'[1]2019'!$M$5:$NZ$5))</f>
        <v>1</v>
      </c>
      <c r="FU173" s="41">
        <f>INDEX('[1]2019'!$M$7:$NZ$33,MATCH($B$173,'[1]2019'!$C$7:$C$33,0),MATCH(FU145,'[1]2019'!$M$5:$NZ$5))</f>
        <v>1</v>
      </c>
      <c r="FV173" s="41">
        <f>INDEX('[1]2019'!$M$7:$NZ$33,MATCH($B$173,'[1]2019'!$C$7:$C$33,0),MATCH(FV145,'[1]2019'!$M$5:$NZ$5))</f>
        <v>0</v>
      </c>
      <c r="FW173" s="41">
        <f>INDEX('[1]2019'!$M$7:$NZ$33,MATCH($B$173,'[1]2019'!$C$7:$C$33,0),MATCH(FW145,'[1]2019'!$M$5:$NZ$5))</f>
        <v>0</v>
      </c>
      <c r="GC173" s="47"/>
      <c r="GD173" s="48"/>
      <c r="GE173" s="47"/>
    </row>
    <row r="174" spans="1:187" ht="20.100000000000001" customHeight="1" thickBot="1" x14ac:dyDescent="0.3">
      <c r="A174" s="12" t="s">
        <v>51</v>
      </c>
      <c r="B174" s="89"/>
      <c r="C174" s="23"/>
      <c r="D174" s="23"/>
      <c r="E174" s="36">
        <f>IF(AND(INDEX('[1]2019'!$M$7:$NZ$33,MATCH($B$173,'[1]2019'!$C$7:$C$33,0),MATCH(E55,'[1]2019'!$M$5:$NZ$5))=0,OR(E175="x",E175="p")),"FH",IF(AND(INDEX('[1]2019'!$M$7:$NZ$33,MATCH($B$173,'[1]2019'!$C$7:$C$33,0),MATCH(E55,'[1]2019'!$M$5:$NZ$5))&gt;2,OR(E175="x",E175="p")),"FH",INDEX('[1]2019'!$M$7:$NZ$33,MATCH($B$173,'[1]2019'!$C$7:$C$33,0),MATCH(E55,'[1]2019'!$M$5:$NZ$5))))</f>
        <v>3</v>
      </c>
      <c r="F174" s="36">
        <f>IF(AND(INDEX('[1]2019'!$M$7:$NZ$33,MATCH($B$173,'[1]2019'!$C$7:$C$33,0),MATCH(F55,'[1]2019'!$M$5:$NZ$5))=0,OR(F175="x",F175="p")),"FH",IF(AND(INDEX('[1]2019'!$M$7:$NZ$33,MATCH($B$173,'[1]2019'!$C$7:$C$33,0),MATCH(F55,'[1]2019'!$M$5:$NZ$5))&gt;2,OR(F175="x",F175="p")),"FH",INDEX('[1]2019'!$M$7:$NZ$33,MATCH($B$173,'[1]2019'!$C$7:$C$33,0),MATCH(F55,'[1]2019'!$M$5:$NZ$5))))</f>
        <v>5</v>
      </c>
      <c r="G174" s="36">
        <f>IF(AND(INDEX('[1]2019'!$M$7:$NZ$33,MATCH($B$173,'[1]2019'!$C$7:$C$33,0),MATCH(G55,'[1]2019'!$M$5:$NZ$5))=0,OR(G175="x",G175="p")),"FH",IF(AND(INDEX('[1]2019'!$M$7:$NZ$33,MATCH($B$173,'[1]2019'!$C$7:$C$33,0),MATCH(G55,'[1]2019'!$M$5:$NZ$5))&gt;2,OR(G175="x",G175="p")),"FH",INDEX('[1]2019'!$M$7:$NZ$33,MATCH($B$173,'[1]2019'!$C$7:$C$33,0),MATCH(G55,'[1]2019'!$M$5:$NZ$5))))</f>
        <v>3</v>
      </c>
      <c r="H174" s="36">
        <f>IF(AND(INDEX('[1]2019'!$M$7:$NZ$33,MATCH($B$173,'[1]2019'!$C$7:$C$33,0),MATCH(H55,'[1]2019'!$M$5:$NZ$5))=0,OR(H175="x",H175="p")),"FH",IF(AND(INDEX('[1]2019'!$M$7:$NZ$33,MATCH($B$173,'[1]2019'!$C$7:$C$33,0),MATCH(H55,'[1]2019'!$M$5:$NZ$5))&gt;2,OR(H175="x",H175="p")),"FH",INDEX('[1]2019'!$M$7:$NZ$33,MATCH($B$173,'[1]2019'!$C$7:$C$33,0),MATCH(H55,'[1]2019'!$M$5:$NZ$5))))</f>
        <v>3</v>
      </c>
      <c r="I174" s="36">
        <f>IF(AND(INDEX('[1]2019'!$M$7:$NZ$33,MATCH($B$173,'[1]2019'!$C$7:$C$33,0),MATCH(I55,'[1]2019'!$M$5:$NZ$5))=0,OR(I175="x",I175="p")),"FH",IF(AND(INDEX('[1]2019'!$M$7:$NZ$33,MATCH($B$173,'[1]2019'!$C$7:$C$33,0),MATCH(I55,'[1]2019'!$M$5:$NZ$5))&gt;2,OR(I175="x",I175="p")),"FH",INDEX('[1]2019'!$M$7:$NZ$33,MATCH($B$173,'[1]2019'!$C$7:$C$33,0),MATCH(I55,'[1]2019'!$M$5:$NZ$5))))</f>
        <v>3</v>
      </c>
      <c r="J174" s="90" t="s">
        <v>52</v>
      </c>
      <c r="K174" s="91"/>
      <c r="L174" s="91"/>
      <c r="M174" s="91"/>
      <c r="N174" s="91"/>
      <c r="O174" s="91"/>
      <c r="P174" s="91"/>
      <c r="Q174" s="91"/>
      <c r="R174" s="91"/>
      <c r="S174" s="91"/>
      <c r="T174" s="91"/>
      <c r="U174" s="91"/>
      <c r="V174" s="91"/>
      <c r="W174" s="91"/>
      <c r="X174" s="91"/>
      <c r="Y174" s="91"/>
      <c r="Z174" s="91"/>
      <c r="AA174" s="91"/>
      <c r="AB174" s="91"/>
      <c r="AC174" s="91"/>
      <c r="AD174" s="92"/>
      <c r="AE174" s="49">
        <f>IF(AND(INDEX('[1]2019'!$M$7:$NZ$33,MATCH($B$173,'[1]2019'!$C$7:$C$33,0),MATCH(AE55,'[1]2019'!$M$5:$NZ$5))=0,OR(AE175="x",AE175="p")),"FH",IF(AND(INDEX('[1]2019'!$M$7:$NZ$33,MATCH($B$173,'[1]2019'!$C$7:$C$33,0),MATCH(AE55,'[1]2019'!$M$5:$NZ$5))&gt;2,OR(AE175="x",AE175="p")),"FH",INDEX('[1]2019'!$M$7:$NZ$33,MATCH($B$173,'[1]2019'!$C$7:$C$33,0),MATCH(AE55,'[1]2019'!$M$5:$NZ$5))))</f>
        <v>0</v>
      </c>
      <c r="AF174" s="49">
        <f>IF(AND(INDEX('[1]2019'!$M$7:$NZ$33,MATCH($B$173,'[1]2019'!$C$7:$C$33,0),MATCH(AF55,'[1]2019'!$M$5:$NZ$5))=0,OR(AF175="x",AF175="p")),"FH",IF(AND(INDEX('[1]2019'!$M$7:$NZ$33,MATCH($B$173,'[1]2019'!$C$7:$C$33,0),MATCH(AF55,'[1]2019'!$M$5:$NZ$5))&gt;2,OR(AF175="x",AF175="p")),"FH",INDEX('[1]2019'!$M$7:$NZ$33,MATCH($B$173,'[1]2019'!$C$7:$C$33,0),MATCH(AF55,'[1]2019'!$M$5:$NZ$5))))</f>
        <v>0</v>
      </c>
      <c r="AG174" s="50">
        <f>IF(AND(INDEX('[1]2019'!$M$7:$NZ$33,MATCH($B$173,'[1]2019'!$C$7:$C$33,0),MATCH(AG55,'[1]2019'!$M$5:$NZ$5))=0,OR(AG175="x",AG175="p")),"FH",IF(AND(INDEX('[1]2019'!$M$7:$NZ$33,MATCH($B$173,'[1]2019'!$C$7:$C$33,0),MATCH(AG55,'[1]2019'!$M$5:$NZ$5))&gt;2,OR(AG175="x",AG175="p")),"FH",INDEX('[1]2019'!$M$7:$NZ$33,MATCH($B$173,'[1]2019'!$C$7:$C$33,0),MATCH(AG55,'[1]2019'!$M$5:$NZ$5))))</f>
        <v>1</v>
      </c>
      <c r="AH174" s="50">
        <f>IF(AND(INDEX('[1]2019'!$M$7:$NZ$33,MATCH($B$173,'[1]2019'!$C$7:$C$33,0),MATCH(AH55,'[1]2019'!$M$5:$NZ$5))=0,OR(AH175="x",AH175="p")),"FH",IF(AND(INDEX('[1]2019'!$M$7:$NZ$33,MATCH($B$173,'[1]2019'!$C$7:$C$33,0),MATCH(AH55,'[1]2019'!$M$5:$NZ$5))&gt;2,OR(AH175="x",AH175="p")),"FH",INDEX('[1]2019'!$M$7:$NZ$33,MATCH($B$173,'[1]2019'!$C$7:$C$33,0),MATCH(AH55,'[1]2019'!$M$5:$NZ$5))))</f>
        <v>1</v>
      </c>
      <c r="AI174" s="50">
        <f>IF(AND(INDEX('[1]2019'!$M$7:$NZ$33,MATCH($B$173,'[1]2019'!$C$7:$C$33,0),MATCH(AI55,'[1]2019'!$M$5:$NZ$5))=0,OR(AI175="x",AI175="p")),"FH",IF(AND(INDEX('[1]2019'!$M$7:$NZ$33,MATCH($B$173,'[1]2019'!$C$7:$C$33,0),MATCH(AI55,'[1]2019'!$M$5:$NZ$5))&gt;2,OR(AI175="x",AI175="p")),"FH",INDEX('[1]2019'!$M$7:$NZ$33,MATCH($B$173,'[1]2019'!$C$7:$C$33,0),MATCH(AI55,'[1]2019'!$M$5:$NZ$5))))</f>
        <v>1</v>
      </c>
      <c r="AJ174" s="50">
        <f>IF(AND(INDEX('[1]2019'!$M$7:$NZ$33,MATCH($B$173,'[1]2019'!$C$7:$C$33,0),MATCH(AJ55,'[1]2019'!$M$5:$NZ$5))=0,OR(AJ175="x",AJ175="p")),"FH",IF(AND(INDEX('[1]2019'!$M$7:$NZ$33,MATCH($B$173,'[1]2019'!$C$7:$C$33,0),MATCH(AJ55,'[1]2019'!$M$5:$NZ$5))&gt;2,OR(AJ175="x",AJ175="p")),"FH",INDEX('[1]2019'!$M$7:$NZ$33,MATCH($B$173,'[1]2019'!$C$7:$C$33,0),MATCH(AJ55,'[1]2019'!$M$5:$NZ$5))))</f>
        <v>1</v>
      </c>
      <c r="AK174" s="50">
        <f>IF(AND(INDEX('[1]2019'!$M$7:$NZ$33,MATCH($B$173,'[1]2019'!$C$7:$C$33,0),MATCH(AK55,'[1]2019'!$M$5:$NZ$5))=0,OR(AK175="x",AK175="p")),"FH",IF(AND(INDEX('[1]2019'!$M$7:$NZ$33,MATCH($B$173,'[1]2019'!$C$7:$C$33,0),MATCH(AK55,'[1]2019'!$M$5:$NZ$5))&gt;2,OR(AK175="x",AK175="p")),"FH",INDEX('[1]2019'!$M$7:$NZ$33,MATCH($B$173,'[1]2019'!$C$7:$C$33,0),MATCH(AK55,'[1]2019'!$M$5:$NZ$5))))</f>
        <v>1</v>
      </c>
      <c r="AL174" s="50" t="str">
        <f>IF(AND(INDEX('[1]2019'!$M$7:$NZ$33,MATCH($B$173,'[1]2019'!$C$7:$C$33,0),MATCH(AL55,'[1]2019'!$M$5:$NZ$5))=0,OR(AL175="x",AL175="p")),"FH",IF(AND(INDEX('[1]2019'!$M$7:$NZ$33,MATCH($B$173,'[1]2019'!$C$7:$C$33,0),MATCH(AL55,'[1]2019'!$M$5:$NZ$5))&gt;2,OR(AL175="x",AL175="p")),"FH",INDEX('[1]2019'!$M$7:$NZ$33,MATCH($B$173,'[1]2019'!$C$7:$C$33,0),MATCH(AL55,'[1]2019'!$M$5:$NZ$5))))</f>
        <v>FH</v>
      </c>
      <c r="AM174" s="50" t="str">
        <f>IF(AND(INDEX('[1]2019'!$M$7:$NZ$33,MATCH($B$173,'[1]2019'!$C$7:$C$33,0),MATCH(AM55,'[1]2019'!$M$5:$NZ$5))=0,OR(AM175="x",AM175="p")),"FH",IF(AND(INDEX('[1]2019'!$M$7:$NZ$33,MATCH($B$173,'[1]2019'!$C$7:$C$33,0),MATCH(AM55,'[1]2019'!$M$5:$NZ$5))&gt;2,OR(AM175="x",AM175="p")),"FH",INDEX('[1]2019'!$M$7:$NZ$33,MATCH($B$173,'[1]2019'!$C$7:$C$33,0),MATCH(AM55,'[1]2019'!$M$5:$NZ$5))))</f>
        <v>FH</v>
      </c>
      <c r="AN174" s="50">
        <f>IF(AND(INDEX('[1]2019'!$M$7:$NZ$33,MATCH($B$173,'[1]2019'!$C$7:$C$33,0),MATCH(AN55,'[1]2019'!$M$5:$NZ$5))=0,OR(AN175="x",AN175="p")),"FH",IF(AND(INDEX('[1]2019'!$M$7:$NZ$33,MATCH($B$173,'[1]2019'!$C$7:$C$33,0),MATCH(AN55,'[1]2019'!$M$5:$NZ$5))&gt;2,OR(AN175="x",AN175="p")),"FH",INDEX('[1]2019'!$M$7:$NZ$33,MATCH($B$173,'[1]2019'!$C$7:$C$33,0),MATCH(AN55,'[1]2019'!$M$5:$NZ$5))))</f>
        <v>1</v>
      </c>
      <c r="AO174" s="50">
        <f>IF(AND(INDEX('[1]2019'!$M$7:$NZ$33,MATCH($B$173,'[1]2019'!$C$7:$C$33,0),MATCH(AO55,'[1]2019'!$M$5:$NZ$5))=0,OR(AO175="x",AO175="p")),"FH",IF(AND(INDEX('[1]2019'!$M$7:$NZ$33,MATCH($B$173,'[1]2019'!$C$7:$C$33,0),MATCH(AO55,'[1]2019'!$M$5:$NZ$5))&gt;2,OR(AO175="x",AO175="p")),"FH",INDEX('[1]2019'!$M$7:$NZ$33,MATCH($B$173,'[1]2019'!$C$7:$C$33,0),MATCH(AO55,'[1]2019'!$M$5:$NZ$5))))</f>
        <v>1</v>
      </c>
      <c r="AP174" s="50">
        <f>IF(AND(INDEX('[1]2019'!$M$7:$NZ$33,MATCH($B$173,'[1]2019'!$C$7:$C$33,0),MATCH(AP55,'[1]2019'!$M$5:$NZ$5))=0,OR(AP175="x",AP175="p")),"FH",IF(AND(INDEX('[1]2019'!$M$7:$NZ$33,MATCH($B$173,'[1]2019'!$C$7:$C$33,0),MATCH(AP55,'[1]2019'!$M$5:$NZ$5))&gt;2,OR(AP175="x",AP175="p")),"FH",INDEX('[1]2019'!$M$7:$NZ$33,MATCH($B$173,'[1]2019'!$C$7:$C$33,0),MATCH(AP55,'[1]2019'!$M$5:$NZ$5))))</f>
        <v>1</v>
      </c>
      <c r="AQ174" s="50">
        <f>IF(AND(INDEX('[1]2019'!$M$7:$NZ$33,MATCH($B$173,'[1]2019'!$C$7:$C$33,0),MATCH(AQ55,'[1]2019'!$M$5:$NZ$5))=0,OR(AQ175="x",AQ175="p")),"FH",IF(AND(INDEX('[1]2019'!$M$7:$NZ$33,MATCH($B$173,'[1]2019'!$C$7:$C$33,0),MATCH(AQ55,'[1]2019'!$M$5:$NZ$5))&gt;2,OR(AQ175="x",AQ175="p")),"FH",INDEX('[1]2019'!$M$7:$NZ$33,MATCH($B$173,'[1]2019'!$C$7:$C$33,0),MATCH(AQ55,'[1]2019'!$M$5:$NZ$5))))</f>
        <v>1</v>
      </c>
      <c r="AR174" s="50">
        <f>IF(AND(INDEX('[1]2019'!$M$7:$NZ$33,MATCH($B$173,'[1]2019'!$C$7:$C$33,0),MATCH(AR55,'[1]2019'!$M$5:$NZ$5))=0,OR(AR175="x",AR175="p")),"FH",IF(AND(INDEX('[1]2019'!$M$7:$NZ$33,MATCH($B$173,'[1]2019'!$C$7:$C$33,0),MATCH(AR55,'[1]2019'!$M$5:$NZ$5))&gt;2,OR(AR175="x",AR175="p")),"FH",INDEX('[1]2019'!$M$7:$NZ$33,MATCH($B$173,'[1]2019'!$C$7:$C$33,0),MATCH(AR55,'[1]2019'!$M$5:$NZ$5))))</f>
        <v>1</v>
      </c>
      <c r="AS174" s="50">
        <f>IF(AND(INDEX('[1]2019'!$M$7:$NZ$33,MATCH($B$173,'[1]2019'!$C$7:$C$33,0),MATCH(AS55,'[1]2019'!$M$5:$NZ$5))=0,OR(AS175="x",AS175="p")),"FH",IF(AND(INDEX('[1]2019'!$M$7:$NZ$33,MATCH($B$173,'[1]2019'!$C$7:$C$33,0),MATCH(AS55,'[1]2019'!$M$5:$NZ$5))&gt;2,OR(AS175="x",AS175="p")),"FH",INDEX('[1]2019'!$M$7:$NZ$33,MATCH($B$173,'[1]2019'!$C$7:$C$33,0),MATCH(AS55,'[1]2019'!$M$5:$NZ$5))))</f>
        <v>0</v>
      </c>
      <c r="AT174" s="50">
        <f>IF(AND(INDEX('[1]2019'!$M$7:$NZ$33,MATCH($B$173,'[1]2019'!$C$7:$C$33,0),MATCH(AT55,'[1]2019'!$M$5:$NZ$5))=0,OR(AT175="x",AT175="p")),"FH",IF(AND(INDEX('[1]2019'!$M$7:$NZ$33,MATCH($B$173,'[1]2019'!$C$7:$C$33,0),MATCH(AT55,'[1]2019'!$M$5:$NZ$5))&gt;2,OR(AT175="x",AT175="p")),"FH",INDEX('[1]2019'!$M$7:$NZ$33,MATCH($B$173,'[1]2019'!$C$7:$C$33,0),MATCH(AT55,'[1]2019'!$M$5:$NZ$5))))</f>
        <v>0</v>
      </c>
      <c r="AU174" s="50">
        <f>IF(AND(INDEX('[1]2019'!$M$7:$NZ$33,MATCH($B$173,'[1]2019'!$C$7:$C$33,0),MATCH(AU55,'[1]2019'!$M$5:$NZ$5))=0,OR(AU175="x",AU175="p")),"FH",IF(AND(INDEX('[1]2019'!$M$7:$NZ$33,MATCH($B$173,'[1]2019'!$C$7:$C$33,0),MATCH(AU55,'[1]2019'!$M$5:$NZ$5))&gt;2,OR(AU175="x",AU175="p")),"FH",INDEX('[1]2019'!$M$7:$NZ$33,MATCH($B$173,'[1]2019'!$C$7:$C$33,0),MATCH(AU55,'[1]2019'!$M$5:$NZ$5))))</f>
        <v>1</v>
      </c>
      <c r="AV174" s="50">
        <f>IF(AND(INDEX('[1]2019'!$M$7:$NZ$33,MATCH($B$173,'[1]2019'!$C$7:$C$33,0),MATCH(AV55,'[1]2019'!$M$5:$NZ$5))=0,OR(AV175="x",AV175="p")),"FH",IF(AND(INDEX('[1]2019'!$M$7:$NZ$33,MATCH($B$173,'[1]2019'!$C$7:$C$33,0),MATCH(AV55,'[1]2019'!$M$5:$NZ$5))&gt;2,OR(AV175="x",AV175="p")),"FH",INDEX('[1]2019'!$M$7:$NZ$33,MATCH($B$173,'[1]2019'!$C$7:$C$33,0),MATCH(AV55,'[1]2019'!$M$5:$NZ$5))))</f>
        <v>1</v>
      </c>
      <c r="AW174" s="50">
        <f>IF(AND(INDEX('[1]2019'!$M$7:$NZ$33,MATCH($B$173,'[1]2019'!$C$7:$C$33,0),MATCH(AW55,'[1]2019'!$M$5:$NZ$5))=0,OR(AW175="x",AW175="p")),"FH",IF(AND(INDEX('[1]2019'!$M$7:$NZ$33,MATCH($B$173,'[1]2019'!$C$7:$C$33,0),MATCH(AW55,'[1]2019'!$M$5:$NZ$5))&gt;2,OR(AW175="x",AW175="p")),"FH",INDEX('[1]2019'!$M$7:$NZ$33,MATCH($B$173,'[1]2019'!$C$7:$C$33,0),MATCH(AW55,'[1]2019'!$M$5:$NZ$5))))</f>
        <v>1</v>
      </c>
      <c r="AX174" s="50">
        <f>IF(AND(INDEX('[1]2019'!$M$7:$NZ$33,MATCH($B$173,'[1]2019'!$C$7:$C$33,0),MATCH(AX55,'[1]2019'!$M$5:$NZ$5))=0,OR(AX175="x",AX175="p")),"FH",IF(AND(INDEX('[1]2019'!$M$7:$NZ$33,MATCH($B$173,'[1]2019'!$C$7:$C$33,0),MATCH(AX55,'[1]2019'!$M$5:$NZ$5))&gt;2,OR(AX175="x",AX175="p")),"FH",INDEX('[1]2019'!$M$7:$NZ$33,MATCH($B$173,'[1]2019'!$C$7:$C$33,0),MATCH(AX55,'[1]2019'!$M$5:$NZ$5))))</f>
        <v>1</v>
      </c>
      <c r="AY174" s="50">
        <f>IF(AND(INDEX('[1]2019'!$M$7:$NZ$33,MATCH($B$173,'[1]2019'!$C$7:$C$33,0),MATCH(AY55,'[1]2019'!$M$5:$NZ$5))=0,OR(AY175="x",AY175="p")),"FH",IF(AND(INDEX('[1]2019'!$M$7:$NZ$33,MATCH($B$173,'[1]2019'!$C$7:$C$33,0),MATCH(AY55,'[1]2019'!$M$5:$NZ$5))&gt;2,OR(AY175="x",AY175="p")),"FH",INDEX('[1]2019'!$M$7:$NZ$33,MATCH($B$173,'[1]2019'!$C$7:$C$33,0),MATCH(AY55,'[1]2019'!$M$5:$NZ$5))))</f>
        <v>1</v>
      </c>
      <c r="AZ174" s="50" t="str">
        <f>IF(AND(INDEX('[1]2019'!$M$7:$NZ$33,MATCH($B$173,'[1]2019'!$C$7:$C$33,0),MATCH(AZ55,'[1]2019'!$M$5:$NZ$5))=0,OR(AZ175="x",AZ175="p")),"FH",IF(AND(INDEX('[1]2019'!$M$7:$NZ$33,MATCH($B$173,'[1]2019'!$C$7:$C$33,0),MATCH(AZ55,'[1]2019'!$M$5:$NZ$5))&gt;2,OR(AZ175="x",AZ175="p")),"FH",INDEX('[1]2019'!$M$7:$NZ$33,MATCH($B$173,'[1]2019'!$C$7:$C$33,0),MATCH(AZ55,'[1]2019'!$M$5:$NZ$5))))</f>
        <v>FH</v>
      </c>
      <c r="BA174" s="50" t="str">
        <f>IF(AND(INDEX('[1]2019'!$M$7:$NZ$33,MATCH($B$173,'[1]2019'!$C$7:$C$33,0),MATCH(BA55,'[1]2019'!$M$5:$NZ$5))=0,OR(BA175="x",BA175="p")),"FH",IF(AND(INDEX('[1]2019'!$M$7:$NZ$33,MATCH($B$173,'[1]2019'!$C$7:$C$33,0),MATCH(BA55,'[1]2019'!$M$5:$NZ$5))&gt;2,OR(BA175="x",BA175="p")),"FH",INDEX('[1]2019'!$M$7:$NZ$33,MATCH($B$173,'[1]2019'!$C$7:$C$33,0),MATCH(BA55,'[1]2019'!$M$5:$NZ$5))))</f>
        <v>FH</v>
      </c>
      <c r="BB174" s="50">
        <f>IF(AND(INDEX('[1]2019'!$M$7:$NZ$33,MATCH($B$173,'[1]2019'!$C$7:$C$33,0),MATCH(BB55,'[1]2019'!$M$5:$NZ$5))=0,OR(BB175="x",BB175="p")),"FH",IF(AND(INDEX('[1]2019'!$M$7:$NZ$33,MATCH($B$173,'[1]2019'!$C$7:$C$33,0),MATCH(BB55,'[1]2019'!$M$5:$NZ$5))&gt;2,OR(BB175="x",BB175="p")),"FH",INDEX('[1]2019'!$M$7:$NZ$33,MATCH($B$173,'[1]2019'!$C$7:$C$33,0),MATCH(BB55,'[1]2019'!$M$5:$NZ$5))))</f>
        <v>1</v>
      </c>
      <c r="BC174" s="50">
        <f>IF(AND(INDEX('[1]2019'!$M$7:$NZ$33,MATCH($B$173,'[1]2019'!$C$7:$C$33,0),MATCH(BC55,'[1]2019'!$M$5:$NZ$5))=0,OR(BC175="x",BC175="p")),"FH",IF(AND(INDEX('[1]2019'!$M$7:$NZ$33,MATCH($B$173,'[1]2019'!$C$7:$C$33,0),MATCH(BC55,'[1]2019'!$M$5:$NZ$5))&gt;2,OR(BC175="x",BC175="p")),"FH",INDEX('[1]2019'!$M$7:$NZ$33,MATCH($B$173,'[1]2019'!$C$7:$C$33,0),MATCH(BC55,'[1]2019'!$M$5:$NZ$5))))</f>
        <v>1</v>
      </c>
      <c r="BD174" s="50">
        <f>IF(AND(INDEX('[1]2019'!$M$7:$NZ$33,MATCH($B$173,'[1]2019'!$C$7:$C$33,0),MATCH(BD55,'[1]2019'!$M$5:$NZ$5))=0,OR(BD175="x",BD175="p")),"FH",IF(AND(INDEX('[1]2019'!$M$7:$NZ$33,MATCH($B$173,'[1]2019'!$C$7:$C$33,0),MATCH(BD55,'[1]2019'!$M$5:$NZ$5))&gt;2,OR(BD175="x",BD175="p")),"FH",INDEX('[1]2019'!$M$7:$NZ$33,MATCH($B$173,'[1]2019'!$C$7:$C$33,0),MATCH(BD55,'[1]2019'!$M$5:$NZ$5))))</f>
        <v>1</v>
      </c>
      <c r="BE174" s="50">
        <f>IF(AND(INDEX('[1]2019'!$M$7:$NZ$33,MATCH($B$173,'[1]2019'!$C$7:$C$33,0),MATCH(BE55,'[1]2019'!$M$5:$NZ$5))=0,OR(BE175="x",BE175="p")),"FH",IF(AND(INDEX('[1]2019'!$M$7:$NZ$33,MATCH($B$173,'[1]2019'!$C$7:$C$33,0),MATCH(BE55,'[1]2019'!$M$5:$NZ$5))&gt;2,OR(BE175="x",BE175="p")),"FH",INDEX('[1]2019'!$M$7:$NZ$33,MATCH($B$173,'[1]2019'!$C$7:$C$33,0),MATCH(BE55,'[1]2019'!$M$5:$NZ$5))))</f>
        <v>1</v>
      </c>
      <c r="BF174" s="50">
        <f>IF(AND(INDEX('[1]2019'!$M$7:$NZ$33,MATCH($B$173,'[1]2019'!$C$7:$C$33,0),MATCH(BF55,'[1]2019'!$M$5:$NZ$5))=0,OR(BF175="x",BF175="p")),"FH",IF(AND(INDEX('[1]2019'!$M$7:$NZ$33,MATCH($B$173,'[1]2019'!$C$7:$C$33,0),MATCH(BF55,'[1]2019'!$M$5:$NZ$5))&gt;2,OR(BF175="x",BF175="p")),"FH",INDEX('[1]2019'!$M$7:$NZ$33,MATCH($B$173,'[1]2019'!$C$7:$C$33,0),MATCH(BF55,'[1]2019'!$M$5:$NZ$5))))</f>
        <v>1</v>
      </c>
      <c r="BG174" s="50">
        <f>IF(AND(INDEX('[1]2019'!$M$7:$NZ$33,MATCH($B$173,'[1]2019'!$C$7:$C$33,0),MATCH(BG55,'[1]2019'!$M$5:$NZ$5))=0,OR(BG175="x",BG175="p")),"FH",IF(AND(INDEX('[1]2019'!$M$7:$NZ$33,MATCH($B$173,'[1]2019'!$C$7:$C$33,0),MATCH(BG55,'[1]2019'!$M$5:$NZ$5))&gt;2,OR(BG175="x",BG175="p")),"FH",INDEX('[1]2019'!$M$7:$NZ$33,MATCH($B$173,'[1]2019'!$C$7:$C$33,0),MATCH(BG55,'[1]2019'!$M$5:$NZ$5))))</f>
        <v>0</v>
      </c>
      <c r="BH174" s="50">
        <f>IF(AND(INDEX('[1]2019'!$M$7:$NZ$33,MATCH($B$173,'[1]2019'!$C$7:$C$33,0),MATCH(BH55,'[1]2019'!$M$5:$NZ$5))=0,OR(BH175="x",BH175="p")),"FH",IF(AND(INDEX('[1]2019'!$M$7:$NZ$33,MATCH($B$173,'[1]2019'!$C$7:$C$33,0),MATCH(BH55,'[1]2019'!$M$5:$NZ$5))&gt;2,OR(BH175="x",BH175="p")),"FH",INDEX('[1]2019'!$M$7:$NZ$33,MATCH($B$173,'[1]2019'!$C$7:$C$33,0),MATCH(BH55,'[1]2019'!$M$5:$NZ$5))))</f>
        <v>0</v>
      </c>
      <c r="BI174" s="50">
        <f>IF(AND(INDEX('[1]2019'!$M$7:$NZ$33,MATCH($B$173,'[1]2019'!$C$7:$C$33,0),MATCH(BI55,'[1]2019'!$M$5:$NZ$5))=0,OR(BI175="x",BI175="p")),"FH",IF(AND(INDEX('[1]2019'!$M$7:$NZ$33,MATCH($B$173,'[1]2019'!$C$7:$C$33,0),MATCH(BI55,'[1]2019'!$M$5:$NZ$5))&gt;2,OR(BI175="x",BI175="p")),"FH",INDEX('[1]2019'!$M$7:$NZ$33,MATCH($B$173,'[1]2019'!$C$7:$C$33,0),MATCH(BI55,'[1]2019'!$M$5:$NZ$5))))</f>
        <v>3</v>
      </c>
      <c r="BJ174" s="50">
        <f>IF(AND(INDEX('[1]2019'!$M$7:$NZ$33,MATCH($B$173,'[1]2019'!$C$7:$C$33,0),MATCH(BJ55,'[1]2019'!$M$5:$NZ$5))=0,OR(BJ175="x",BJ175="p")),"FH",IF(AND(INDEX('[1]2019'!$M$7:$NZ$33,MATCH($B$173,'[1]2019'!$C$7:$C$33,0),MATCH(BJ55,'[1]2019'!$M$5:$NZ$5))&gt;2,OR(BJ175="x",BJ175="p")),"FH",INDEX('[1]2019'!$M$7:$NZ$33,MATCH($B$173,'[1]2019'!$C$7:$C$33,0),MATCH(BJ55,'[1]2019'!$M$5:$NZ$5))))</f>
        <v>3</v>
      </c>
      <c r="BK174" s="50">
        <f>IF(AND(INDEX('[1]2019'!$M$7:$NZ$33,MATCH($B$173,'[1]2019'!$C$7:$C$33,0),MATCH(BK55,'[1]2019'!$M$5:$NZ$5))=0,OR(BK175="x",BK175="p")),"FH",IF(AND(INDEX('[1]2019'!$M$7:$NZ$33,MATCH($B$173,'[1]2019'!$C$7:$C$33,0),MATCH(BK55,'[1]2019'!$M$5:$NZ$5))&gt;2,OR(BK175="x",BK175="p")),"FH",INDEX('[1]2019'!$M$7:$NZ$33,MATCH($B$173,'[1]2019'!$C$7:$C$33,0),MATCH(BK55,'[1]2019'!$M$5:$NZ$5))))</f>
        <v>3</v>
      </c>
      <c r="BL174" s="50">
        <f>IF(AND(INDEX('[1]2019'!$M$7:$NZ$33,MATCH($B$173,'[1]2019'!$C$7:$C$33,0),MATCH(BL55,'[1]2019'!$M$5:$NZ$5))=0,OR(BL175="x",BL175="p")),"FH",IF(AND(INDEX('[1]2019'!$M$7:$NZ$33,MATCH($B$173,'[1]2019'!$C$7:$C$33,0),MATCH(BL55,'[1]2019'!$M$5:$NZ$5))&gt;2,OR(BL175="x",BL175="p")),"FH",INDEX('[1]2019'!$M$7:$NZ$33,MATCH($B$173,'[1]2019'!$C$7:$C$33,0),MATCH(BL55,'[1]2019'!$M$5:$NZ$5))))</f>
        <v>3</v>
      </c>
      <c r="BM174" s="50">
        <f>IF(AND(INDEX('[1]2019'!$M$7:$NZ$33,MATCH($B$173,'[1]2019'!$C$7:$C$33,0),MATCH(BM55,'[1]2019'!$M$5:$NZ$5))=0,OR(BM175="x",BM175="p")),"FH",IF(AND(INDEX('[1]2019'!$M$7:$NZ$33,MATCH($B$173,'[1]2019'!$C$7:$C$33,0),MATCH(BM55,'[1]2019'!$M$5:$NZ$5))&gt;2,OR(BM175="x",BM175="p")),"FH",INDEX('[1]2019'!$M$7:$NZ$33,MATCH($B$173,'[1]2019'!$C$7:$C$33,0),MATCH(BM55,'[1]2019'!$M$5:$NZ$5))))</f>
        <v>3</v>
      </c>
      <c r="BN174" s="50">
        <f>IF(AND(INDEX('[1]2019'!$M$7:$NZ$33,MATCH($B$173,'[1]2019'!$C$7:$C$33,0),MATCH(BN55,'[1]2019'!$M$5:$NZ$5))=0,OR(BN175="x",BN175="p")),"FH",IF(AND(INDEX('[1]2019'!$M$7:$NZ$33,MATCH($B$173,'[1]2019'!$C$7:$C$33,0),MATCH(BN55,'[1]2019'!$M$5:$NZ$5))&gt;2,OR(BN175="x",BN175="p")),"FH",INDEX('[1]2019'!$M$7:$NZ$33,MATCH($B$173,'[1]2019'!$C$7:$C$33,0),MATCH(BN55,'[1]2019'!$M$5:$NZ$5))))</f>
        <v>0</v>
      </c>
      <c r="BO174" s="50">
        <f>IF(AND(INDEX('[1]2019'!$M$7:$NZ$33,MATCH($B$173,'[1]2019'!$C$7:$C$33,0),MATCH(BO55,'[1]2019'!$M$5:$NZ$5))=0,OR(BO175="x",BO175="p")),"FH",IF(AND(INDEX('[1]2019'!$M$7:$NZ$33,MATCH($B$173,'[1]2019'!$C$7:$C$33,0),MATCH(BO55,'[1]2019'!$M$5:$NZ$5))&gt;2,OR(BO175="x",BO175="p")),"FH",INDEX('[1]2019'!$M$7:$NZ$33,MATCH($B$173,'[1]2019'!$C$7:$C$33,0),MATCH(BO55,'[1]2019'!$M$5:$NZ$5))))</f>
        <v>0</v>
      </c>
      <c r="BP174" s="50">
        <f>IF(AND(INDEX('[1]2019'!$M$7:$NZ$33,MATCH($B$173,'[1]2019'!$C$7:$C$33,0),MATCH(BP55,'[1]2019'!$M$5:$NZ$5))=0,OR(BP175="x",BP175="p")),"FH",IF(AND(INDEX('[1]2019'!$M$7:$NZ$33,MATCH($B$173,'[1]2019'!$C$7:$C$33,0),MATCH(BP55,'[1]2019'!$M$5:$NZ$5))&gt;2,OR(BP175="x",BP175="p")),"FH",INDEX('[1]2019'!$M$7:$NZ$33,MATCH($B$173,'[1]2019'!$C$7:$C$33,0),MATCH(BP55,'[1]2019'!$M$5:$NZ$5))))</f>
        <v>1</v>
      </c>
      <c r="BQ174" s="50">
        <f>IF(AND(INDEX('[1]2019'!$M$7:$NZ$33,MATCH($B$173,'[1]2019'!$C$7:$C$33,0),MATCH(BQ55,'[1]2019'!$M$5:$NZ$5))=0,OR(BQ175="x",BQ175="p")),"FH",IF(AND(INDEX('[1]2019'!$M$7:$NZ$33,MATCH($B$173,'[1]2019'!$C$7:$C$33,0),MATCH(BQ55,'[1]2019'!$M$5:$NZ$5))&gt;2,OR(BQ175="x",BQ175="p")),"FH",INDEX('[1]2019'!$M$7:$NZ$33,MATCH($B$173,'[1]2019'!$C$7:$C$33,0),MATCH(BQ55,'[1]2019'!$M$5:$NZ$5))))</f>
        <v>1</v>
      </c>
      <c r="BR174" s="50">
        <f>IF(AND(INDEX('[1]2019'!$M$7:$NZ$33,MATCH($B$173,'[1]2019'!$C$7:$C$33,0),MATCH(BR55,'[1]2019'!$M$5:$NZ$5))=0,OR(BR175="x",BR175="p")),"FH",IF(AND(INDEX('[1]2019'!$M$7:$NZ$33,MATCH($B$173,'[1]2019'!$C$7:$C$33,0),MATCH(BR55,'[1]2019'!$M$5:$NZ$5))&gt;2,OR(BR175="x",BR175="p")),"FH",INDEX('[1]2019'!$M$7:$NZ$33,MATCH($B$173,'[1]2019'!$C$7:$C$33,0),MATCH(BR55,'[1]2019'!$M$5:$NZ$5))))</f>
        <v>1</v>
      </c>
      <c r="BS174" s="50">
        <f>IF(AND(INDEX('[1]2019'!$M$7:$NZ$33,MATCH($B$173,'[1]2019'!$C$7:$C$33,0),MATCH(BS55,'[1]2019'!$M$5:$NZ$5))=0,OR(BS175="x",BS175="p")),"FH",IF(AND(INDEX('[1]2019'!$M$7:$NZ$33,MATCH($B$173,'[1]2019'!$C$7:$C$33,0),MATCH(BS55,'[1]2019'!$M$5:$NZ$5))&gt;2,OR(BS175="x",BS175="p")),"FH",INDEX('[1]2019'!$M$7:$NZ$33,MATCH($B$173,'[1]2019'!$C$7:$C$33,0),MATCH(BS55,'[1]2019'!$M$5:$NZ$5))))</f>
        <v>1</v>
      </c>
      <c r="BT174" s="50">
        <f>IF(AND(INDEX('[1]2019'!$M$7:$NZ$33,MATCH($B$173,'[1]2019'!$C$7:$C$33,0),MATCH(BT55,'[1]2019'!$M$5:$NZ$5))=0,OR(BT175="x",BT175="p")),"FH",IF(AND(INDEX('[1]2019'!$M$7:$NZ$33,MATCH($B$173,'[1]2019'!$C$7:$C$33,0),MATCH(BT55,'[1]2019'!$M$5:$NZ$5))&gt;2,OR(BT175="x",BT175="p")),"FH",INDEX('[1]2019'!$M$7:$NZ$33,MATCH($B$173,'[1]2019'!$C$7:$C$33,0),MATCH(BT55,'[1]2019'!$M$5:$NZ$5))))</f>
        <v>1</v>
      </c>
      <c r="BU174" s="50" t="str">
        <f>IF(AND(INDEX('[1]2019'!$M$7:$NZ$33,MATCH($B$173,'[1]2019'!$C$7:$C$33,0),MATCH(BU55,'[1]2019'!$M$5:$NZ$5))=0,OR(BU175="x",BU175="p")),"FH",IF(AND(INDEX('[1]2019'!$M$7:$NZ$33,MATCH($B$173,'[1]2019'!$C$7:$C$33,0),MATCH(BU55,'[1]2019'!$M$5:$NZ$5))&gt;2,OR(BU175="x",BU175="p")),"FH",INDEX('[1]2019'!$M$7:$NZ$33,MATCH($B$173,'[1]2019'!$C$7:$C$33,0),MATCH(BU55,'[1]2019'!$M$5:$NZ$5))))</f>
        <v>FH</v>
      </c>
      <c r="BV174" s="50" t="str">
        <f>IF(AND(INDEX('[1]2019'!$M$7:$NZ$33,MATCH($B$173,'[1]2019'!$C$7:$C$33,0),MATCH(BV55,'[1]2019'!$M$5:$NZ$5))=0,OR(BV175="x",BV175="p")),"FH",IF(AND(INDEX('[1]2019'!$M$7:$NZ$33,MATCH($B$173,'[1]2019'!$C$7:$C$33,0),MATCH(BV55,'[1]2019'!$M$5:$NZ$5))&gt;2,OR(BV175="x",BV175="p")),"FH",INDEX('[1]2019'!$M$7:$NZ$33,MATCH($B$173,'[1]2019'!$C$7:$C$33,0),MATCH(BV55,'[1]2019'!$M$5:$NZ$5))))</f>
        <v>FH</v>
      </c>
      <c r="BW174" s="50">
        <f>IF(AND(INDEX('[1]2019'!$M$7:$NZ$33,MATCH($B$173,'[1]2019'!$C$7:$C$33,0),MATCH(BW55,'[1]2019'!$M$5:$NZ$5))=0,OR(BW175="x",BW175="p")),"FH",IF(AND(INDEX('[1]2019'!$M$7:$NZ$33,MATCH($B$173,'[1]2019'!$C$7:$C$33,0),MATCH(BW55,'[1]2019'!$M$5:$NZ$5))&gt;2,OR(BW175="x",BW175="p")),"FH",INDEX('[1]2019'!$M$7:$NZ$33,MATCH($B$173,'[1]2019'!$C$7:$C$33,0),MATCH(BW55,'[1]2019'!$M$5:$NZ$5))))</f>
        <v>1</v>
      </c>
      <c r="BX174" s="50">
        <f>IF(AND(INDEX('[1]2019'!$M$7:$NZ$33,MATCH($B$173,'[1]2019'!$C$7:$C$33,0),MATCH(BX55,'[1]2019'!$M$5:$NZ$5))=0,OR(BX175="x",BX175="p")),"FH",IF(AND(INDEX('[1]2019'!$M$7:$NZ$33,MATCH($B$173,'[1]2019'!$C$7:$C$33,0),MATCH(BX55,'[1]2019'!$M$5:$NZ$5))&gt;2,OR(BX175="x",BX175="p")),"FH",INDEX('[1]2019'!$M$7:$NZ$33,MATCH($B$173,'[1]2019'!$C$7:$C$33,0),MATCH(BX55,'[1]2019'!$M$5:$NZ$5))))</f>
        <v>1</v>
      </c>
      <c r="BY174" s="50">
        <f>IF(AND(INDEX('[1]2019'!$M$7:$NZ$33,MATCH($B$173,'[1]2019'!$C$7:$C$33,0),MATCH(BY55,'[1]2019'!$M$5:$NZ$5))=0,OR(BY175="x",BY175="p")),"FH",IF(AND(INDEX('[1]2019'!$M$7:$NZ$33,MATCH($B$173,'[1]2019'!$C$7:$C$33,0),MATCH(BY55,'[1]2019'!$M$5:$NZ$5))&gt;2,OR(BY175="x",BY175="p")),"FH",INDEX('[1]2019'!$M$7:$NZ$33,MATCH($B$173,'[1]2019'!$C$7:$C$33,0),MATCH(BY55,'[1]2019'!$M$5:$NZ$5))))</f>
        <v>1</v>
      </c>
      <c r="BZ174" s="50">
        <f>IF(AND(INDEX('[1]2019'!$M$7:$NZ$33,MATCH($B$173,'[1]2019'!$C$7:$C$33,0),MATCH(BZ55,'[1]2019'!$M$5:$NZ$5))=0,OR(BZ175="x",BZ175="p")),"FH",IF(AND(INDEX('[1]2019'!$M$7:$NZ$33,MATCH($B$173,'[1]2019'!$C$7:$C$33,0),MATCH(BZ55,'[1]2019'!$M$5:$NZ$5))&gt;2,OR(BZ175="x",BZ175="p")),"FH",INDEX('[1]2019'!$M$7:$NZ$33,MATCH($B$173,'[1]2019'!$C$7:$C$33,0),MATCH(BZ55,'[1]2019'!$M$5:$NZ$5))))</f>
        <v>1</v>
      </c>
      <c r="CA174" s="50">
        <f>IF(AND(INDEX('[1]2019'!$M$7:$NZ$33,MATCH($B$173,'[1]2019'!$C$7:$C$33,0),MATCH(CA55,'[1]2019'!$M$5:$NZ$5))=0,OR(CA175="x",CA175="p")),"FH",IF(AND(INDEX('[1]2019'!$M$7:$NZ$33,MATCH($B$173,'[1]2019'!$C$7:$C$33,0),MATCH(CA55,'[1]2019'!$M$5:$NZ$5))&gt;2,OR(CA175="x",CA175="p")),"FH",INDEX('[1]2019'!$M$7:$NZ$33,MATCH($B$173,'[1]2019'!$C$7:$C$33,0),MATCH(CA55,'[1]2019'!$M$5:$NZ$5))))</f>
        <v>1</v>
      </c>
      <c r="CB174" s="50" t="str">
        <f>IF(AND(INDEX('[1]2019'!$M$7:$NZ$33,MATCH($B$173,'[1]2019'!$C$7:$C$33,0),MATCH(CB55,'[1]2019'!$M$5:$NZ$5))=0,OR(CB175="x",CB175="p")),"FH",IF(AND(INDEX('[1]2019'!$M$7:$NZ$33,MATCH($B$173,'[1]2019'!$C$7:$C$33,0),MATCH(CB55,'[1]2019'!$M$5:$NZ$5))&gt;2,OR(CB175="x",CB175="p")),"FH",INDEX('[1]2019'!$M$7:$NZ$33,MATCH($B$173,'[1]2019'!$C$7:$C$33,0),MATCH(CB55,'[1]2019'!$M$5:$NZ$5))))</f>
        <v>FH</v>
      </c>
      <c r="CC174" s="50" t="str">
        <f>IF(AND(INDEX('[1]2019'!$M$7:$NZ$33,MATCH($B$173,'[1]2019'!$C$7:$C$33,0),MATCH(CC55,'[1]2019'!$M$5:$NZ$5))=0,OR(CC175="x",CC175="p")),"FH",IF(AND(INDEX('[1]2019'!$M$7:$NZ$33,MATCH($B$173,'[1]2019'!$C$7:$C$33,0),MATCH(CC55,'[1]2019'!$M$5:$NZ$5))&gt;2,OR(CC175="x",CC175="p")),"FH",INDEX('[1]2019'!$M$7:$NZ$33,MATCH($B$173,'[1]2019'!$C$7:$C$33,0),MATCH(CC55,'[1]2019'!$M$5:$NZ$5))))</f>
        <v>FH</v>
      </c>
      <c r="CD174" s="50">
        <f>IF(AND(INDEX('[1]2019'!$M$7:$NZ$33,MATCH($B$173,'[1]2019'!$C$7:$C$33,0),MATCH(CD55,'[1]2019'!$M$5:$NZ$5))=0,OR(CD175="x",CD175="p")),"FH",IF(AND(INDEX('[1]2019'!$M$7:$NZ$33,MATCH($B$173,'[1]2019'!$C$7:$C$33,0),MATCH(CD55,'[1]2019'!$M$5:$NZ$5))&gt;2,OR(CD175="x",CD175="p")),"FH",INDEX('[1]2019'!$M$7:$NZ$33,MATCH($B$173,'[1]2019'!$C$7:$C$33,0),MATCH(CD55,'[1]2019'!$M$5:$NZ$5))))</f>
        <v>1</v>
      </c>
      <c r="CE174" s="50">
        <f>IF(AND(INDEX('[1]2019'!$M$7:$NZ$33,MATCH($B$173,'[1]2019'!$C$7:$C$33,0),MATCH(CE55,'[1]2019'!$M$5:$NZ$5))=0,OR(CE175="x",CE175="p")),"FH",IF(AND(INDEX('[1]2019'!$M$7:$NZ$33,MATCH($B$173,'[1]2019'!$C$7:$C$33,0),MATCH(CE55,'[1]2019'!$M$5:$NZ$5))&gt;2,OR(CE175="x",CE175="p")),"FH",INDEX('[1]2019'!$M$7:$NZ$33,MATCH($B$173,'[1]2019'!$C$7:$C$33,0),MATCH(CE55,'[1]2019'!$M$5:$NZ$5))))</f>
        <v>1</v>
      </c>
      <c r="CF174" s="50">
        <f>IF(AND(INDEX('[1]2019'!$M$7:$NZ$33,MATCH($B$173,'[1]2019'!$C$7:$C$33,0),MATCH(CF55,'[1]2019'!$M$5:$NZ$5))=0,OR(CF175="x",CF175="p")),"FH",IF(AND(INDEX('[1]2019'!$M$7:$NZ$33,MATCH($B$173,'[1]2019'!$C$7:$C$33,0),MATCH(CF55,'[1]2019'!$M$5:$NZ$5))&gt;2,OR(CF175="x",CF175="p")),"FH",INDEX('[1]2019'!$M$7:$NZ$33,MATCH($B$173,'[1]2019'!$C$7:$C$33,0),MATCH(CF55,'[1]2019'!$M$5:$NZ$5))))</f>
        <v>1</v>
      </c>
      <c r="CG174" s="50">
        <f>IF(AND(INDEX('[1]2019'!$M$7:$NZ$33,MATCH($B$173,'[1]2019'!$C$7:$C$33,0),MATCH(CG55,'[1]2019'!$M$5:$NZ$5))=0,OR(CG175="x",CG175="p")),"FH",IF(AND(INDEX('[1]2019'!$M$7:$NZ$33,MATCH($B$173,'[1]2019'!$C$7:$C$33,0),MATCH(CG55,'[1]2019'!$M$5:$NZ$5))&gt;2,OR(CG175="x",CG175="p")),"FH",INDEX('[1]2019'!$M$7:$NZ$33,MATCH($B$173,'[1]2019'!$C$7:$C$33,0),MATCH(CG55,'[1]2019'!$M$5:$NZ$5))))</f>
        <v>1</v>
      </c>
      <c r="CH174" s="50">
        <f>IF(AND(INDEX('[1]2019'!$M$7:$NZ$33,MATCH($B$173,'[1]2019'!$C$7:$C$33,0),MATCH(CH55,'[1]2019'!$M$5:$NZ$5))=0,OR(CH175="x",CH175="p")),"FH",IF(AND(INDEX('[1]2019'!$M$7:$NZ$33,MATCH($B$173,'[1]2019'!$C$7:$C$33,0),MATCH(CH55,'[1]2019'!$M$5:$NZ$5))&gt;2,OR(CH175="x",CH175="p")),"FH",INDEX('[1]2019'!$M$7:$NZ$33,MATCH($B$173,'[1]2019'!$C$7:$C$33,0),MATCH(CH55,'[1]2019'!$M$5:$NZ$5))))</f>
        <v>1</v>
      </c>
      <c r="CI174" s="50" t="str">
        <f>IF(AND(INDEX('[1]2019'!$M$7:$NZ$33,MATCH($B$173,'[1]2019'!$C$7:$C$33,0),MATCH(CI55,'[1]2019'!$M$5:$NZ$5))=0,OR(CI175="x",CI175="p")),"FH",IF(AND(INDEX('[1]2019'!$M$7:$NZ$33,MATCH($B$173,'[1]2019'!$C$7:$C$33,0),MATCH(CI55,'[1]2019'!$M$5:$NZ$5))&gt;2,OR(CI175="x",CI175="p")),"FH",INDEX('[1]2019'!$M$7:$NZ$33,MATCH($B$173,'[1]2019'!$C$7:$C$33,0),MATCH(CI55,'[1]2019'!$M$5:$NZ$5))))</f>
        <v>FH</v>
      </c>
      <c r="CJ174" s="50" t="str">
        <f>IF(AND(INDEX('[1]2019'!$M$7:$NZ$33,MATCH($B$173,'[1]2019'!$C$7:$C$33,0),MATCH(CJ55,'[1]2019'!$M$5:$NZ$5))=0,OR(CJ175="x",CJ175="p")),"FH",IF(AND(INDEX('[1]2019'!$M$7:$NZ$33,MATCH($B$173,'[1]2019'!$C$7:$C$33,0),MATCH(CJ55,'[1]2019'!$M$5:$NZ$5))&gt;2,OR(CJ175="x",CJ175="p")),"FH",INDEX('[1]2019'!$M$7:$NZ$33,MATCH($B$173,'[1]2019'!$C$7:$C$33,0),MATCH(CJ55,'[1]2019'!$M$5:$NZ$5))))</f>
        <v>FH</v>
      </c>
      <c r="CK174" s="50">
        <f>IF(AND(INDEX('[1]2019'!$M$7:$NZ$33,MATCH($B$173,'[1]2019'!$C$7:$C$33,0),MATCH(CK55,'[1]2019'!$M$5:$NZ$5))=0,OR(CK175="x",CK175="p")),"FH",IF(AND(INDEX('[1]2019'!$M$7:$NZ$33,MATCH($B$173,'[1]2019'!$C$7:$C$33,0),MATCH(CK55,'[1]2019'!$M$5:$NZ$5))&gt;2,OR(CK175="x",CK175="p")),"FH",INDEX('[1]2019'!$M$7:$NZ$33,MATCH($B$173,'[1]2019'!$C$7:$C$33,0),MATCH(CK55,'[1]2019'!$M$5:$NZ$5))))</f>
        <v>1</v>
      </c>
      <c r="CL174" s="50">
        <f>IF(AND(INDEX('[1]2019'!$M$7:$NZ$33,MATCH($B$173,'[1]2019'!$C$7:$C$33,0),MATCH(CL55,'[1]2019'!$M$5:$NZ$5))=0,OR(CL175="x",CL175="p")),"FH",IF(AND(INDEX('[1]2019'!$M$7:$NZ$33,MATCH($B$173,'[1]2019'!$C$7:$C$33,0),MATCH(CL55,'[1]2019'!$M$5:$NZ$5))&gt;2,OR(CL175="x",CL175="p")),"FH",INDEX('[1]2019'!$M$7:$NZ$33,MATCH($B$173,'[1]2019'!$C$7:$C$33,0),MATCH(CL55,'[1]2019'!$M$5:$NZ$5))))</f>
        <v>1</v>
      </c>
      <c r="CM174" s="50">
        <f>IF(AND(INDEX('[1]2019'!$M$7:$NZ$33,MATCH($B$173,'[1]2019'!$C$7:$C$33,0),MATCH(CM55,'[1]2019'!$M$5:$NZ$5))=0,OR(CM175="x",CM175="p")),"FH",IF(AND(INDEX('[1]2019'!$M$7:$NZ$33,MATCH($B$173,'[1]2019'!$C$7:$C$33,0),MATCH(CM55,'[1]2019'!$M$5:$NZ$5))&gt;2,OR(CM175="x",CM175="p")),"FH",INDEX('[1]2019'!$M$7:$NZ$33,MATCH($B$173,'[1]2019'!$C$7:$C$33,0),MATCH(CM55,'[1]2019'!$M$5:$NZ$5))))</f>
        <v>1</v>
      </c>
      <c r="CN174" s="50">
        <f>IF(AND(INDEX('[1]2019'!$M$7:$NZ$33,MATCH($B$173,'[1]2019'!$C$7:$C$33,0),MATCH(CN55,'[1]2019'!$M$5:$NZ$5))=0,OR(CN175="x",CN175="p")),"FH",IF(AND(INDEX('[1]2019'!$M$7:$NZ$33,MATCH($B$173,'[1]2019'!$C$7:$C$33,0),MATCH(CN55,'[1]2019'!$M$5:$NZ$5))&gt;2,OR(CN175="x",CN175="p")),"FH",INDEX('[1]2019'!$M$7:$NZ$33,MATCH($B$173,'[1]2019'!$C$7:$C$33,0),MATCH(CN55,'[1]2019'!$M$5:$NZ$5))))</f>
        <v>1</v>
      </c>
      <c r="CO174" s="50">
        <f>IF(AND(INDEX('[1]2019'!$M$7:$NZ$33,MATCH($B$173,'[1]2019'!$C$7:$C$33,0),MATCH(CO55,'[1]2019'!$M$5:$NZ$5))=0,OR(CO175="x",CO175="p")),"FH",IF(AND(INDEX('[1]2019'!$M$7:$NZ$33,MATCH($B$173,'[1]2019'!$C$7:$C$33,0),MATCH(CO55,'[1]2019'!$M$5:$NZ$5))&gt;2,OR(CO175="x",CO175="p")),"FH",INDEX('[1]2019'!$M$7:$NZ$33,MATCH($B$173,'[1]2019'!$C$7:$C$33,0),MATCH(CO55,'[1]2019'!$M$5:$NZ$5))))</f>
        <v>1</v>
      </c>
      <c r="CP174" s="50" t="str">
        <f>IF(AND(INDEX('[1]2019'!$M$7:$NZ$33,MATCH($B$173,'[1]2019'!$C$7:$C$33,0),MATCH(CP55,'[1]2019'!$M$5:$NZ$5))=0,OR(CP175="x",CP175="p")),"FH",IF(AND(INDEX('[1]2019'!$M$7:$NZ$33,MATCH($B$173,'[1]2019'!$C$7:$C$33,0),MATCH(CP55,'[1]2019'!$M$5:$NZ$5))&gt;2,OR(CP175="x",CP175="p")),"FH",INDEX('[1]2019'!$M$7:$NZ$33,MATCH($B$173,'[1]2019'!$C$7:$C$33,0),MATCH(CP55,'[1]2019'!$M$5:$NZ$5))))</f>
        <v>FH</v>
      </c>
      <c r="CQ174" s="50" t="str">
        <f>IF(AND(INDEX('[1]2019'!$M$7:$NZ$33,MATCH($B$173,'[1]2019'!$C$7:$C$33,0),MATCH(CQ55,'[1]2019'!$M$5:$NZ$5))=0,OR(CQ175="x",CQ175="p")),"FH",IF(AND(INDEX('[1]2019'!$M$7:$NZ$33,MATCH($B$173,'[1]2019'!$C$7:$C$33,0),MATCH(CQ55,'[1]2019'!$M$5:$NZ$5))&gt;2,OR(CQ175="x",CQ175="p")),"FH",INDEX('[1]2019'!$M$7:$NZ$33,MATCH($B$173,'[1]2019'!$C$7:$C$33,0),MATCH(CQ55,'[1]2019'!$M$5:$NZ$5))))</f>
        <v>FH</v>
      </c>
      <c r="CR174" s="50">
        <f>IF(AND(INDEX('[1]2019'!$M$7:$NZ$33,MATCH($B$173,'[1]2019'!$C$7:$C$33,0),MATCH(CR55,'[1]2019'!$M$5:$NZ$5))=0,OR(CR175="x",CR175="p")),"FH",IF(AND(INDEX('[1]2019'!$M$7:$NZ$33,MATCH($B$173,'[1]2019'!$C$7:$C$33,0),MATCH(CR55,'[1]2019'!$M$5:$NZ$5))&gt;2,OR(CR175="x",CR175="p")),"FH",INDEX('[1]2019'!$M$7:$NZ$33,MATCH($B$173,'[1]2019'!$C$7:$C$33,0),MATCH(CR55,'[1]2019'!$M$5:$NZ$5))))</f>
        <v>1</v>
      </c>
      <c r="CS174" s="50">
        <f>IF(AND(INDEX('[1]2019'!$M$7:$NZ$33,MATCH($B$173,'[1]2019'!$C$7:$C$33,0),MATCH(CS55,'[1]2019'!$M$5:$NZ$5))=0,OR(CS175="x",CS175="p")),"FH",IF(AND(INDEX('[1]2019'!$M$7:$NZ$33,MATCH($B$173,'[1]2019'!$C$7:$C$33,0),MATCH(CS55,'[1]2019'!$M$5:$NZ$5))&gt;2,OR(CS175="x",CS175="p")),"FH",INDEX('[1]2019'!$M$7:$NZ$33,MATCH($B$173,'[1]2019'!$C$7:$C$33,0),MATCH(CS55,'[1]2019'!$M$5:$NZ$5))))</f>
        <v>1</v>
      </c>
      <c r="CT174" s="50">
        <f>IF(AND(INDEX('[1]2019'!$M$7:$NZ$33,MATCH($B$173,'[1]2019'!$C$7:$C$33,0),MATCH(CT55,'[1]2019'!$M$5:$NZ$5))=0,OR(CT175="x",CT175="p")),"FH",IF(AND(INDEX('[1]2019'!$M$7:$NZ$33,MATCH($B$173,'[1]2019'!$C$7:$C$33,0),MATCH(CT55,'[1]2019'!$M$5:$NZ$5))&gt;2,OR(CT175="x",CT175="p")),"FH",INDEX('[1]2019'!$M$7:$NZ$33,MATCH($B$173,'[1]2019'!$C$7:$C$33,0),MATCH(CT55,'[1]2019'!$M$5:$NZ$5))))</f>
        <v>1</v>
      </c>
      <c r="CU174" s="50">
        <f>IF(AND(INDEX('[1]2019'!$M$7:$NZ$33,MATCH($B$173,'[1]2019'!$C$7:$C$33,0),MATCH(CU55,'[1]2019'!$M$5:$NZ$5))=0,OR(CU175="x",CU175="p")),"FH",IF(AND(INDEX('[1]2019'!$M$7:$NZ$33,MATCH($B$173,'[1]2019'!$C$7:$C$33,0),MATCH(CU55,'[1]2019'!$M$5:$NZ$5))&gt;2,OR(CU175="x",CU175="p")),"FH",INDEX('[1]2019'!$M$7:$NZ$33,MATCH($B$173,'[1]2019'!$C$7:$C$33,0),MATCH(CU55,'[1]2019'!$M$5:$NZ$5))))</f>
        <v>1</v>
      </c>
      <c r="CV174" s="50">
        <f>IF(AND(INDEX('[1]2019'!$M$7:$NZ$33,MATCH($B$173,'[1]2019'!$C$7:$C$33,0),MATCH(CV55,'[1]2019'!$M$5:$NZ$5))=0,OR(CV175="x",CV175="p")),"FH",IF(AND(INDEX('[1]2019'!$M$7:$NZ$33,MATCH($B$173,'[1]2019'!$C$7:$C$33,0),MATCH(CV55,'[1]2019'!$M$5:$NZ$5))&gt;2,OR(CV175="x",CV175="p")),"FH",INDEX('[1]2019'!$M$7:$NZ$33,MATCH($B$173,'[1]2019'!$C$7:$C$33,0),MATCH(CV55,'[1]2019'!$M$5:$NZ$5))))</f>
        <v>1</v>
      </c>
      <c r="CW174" s="50">
        <f>IF(AND(INDEX('[1]2019'!$M$7:$NZ$33,MATCH($B$173,'[1]2019'!$C$7:$C$33,0),MATCH(CW55,'[1]2019'!$M$5:$NZ$5))=0,OR(CW175="x",CW175="p")),"FH",IF(AND(INDEX('[1]2019'!$M$7:$NZ$33,MATCH($B$173,'[1]2019'!$C$7:$C$33,0),MATCH(CW55,'[1]2019'!$M$5:$NZ$5))&gt;2,OR(CW175="x",CW175="p")),"FH",INDEX('[1]2019'!$M$7:$NZ$33,MATCH($B$173,'[1]2019'!$C$7:$C$33,0),MATCH(CW55,'[1]2019'!$M$5:$NZ$5))))</f>
        <v>0</v>
      </c>
      <c r="CX174" s="50">
        <f>IF(AND(INDEX('[1]2019'!$M$7:$NZ$33,MATCH($B$173,'[1]2019'!$C$7:$C$33,0),MATCH(CX55,'[1]2019'!$M$5:$NZ$5))=0,OR(CX175="x",CX175="p")),"FH",IF(AND(INDEX('[1]2019'!$M$7:$NZ$33,MATCH($B$173,'[1]2019'!$C$7:$C$33,0),MATCH(CX55,'[1]2019'!$M$5:$NZ$5))&gt;2,OR(CX175="x",CX175="p")),"FH",INDEX('[1]2019'!$M$7:$NZ$33,MATCH($B$173,'[1]2019'!$C$7:$C$33,0),MATCH(CX55,'[1]2019'!$M$5:$NZ$5))))</f>
        <v>0</v>
      </c>
      <c r="CY174" s="50">
        <f>IF(AND(INDEX('[1]2019'!$M$7:$NZ$33,MATCH($B$173,'[1]2019'!$C$7:$C$33,0),MATCH(CY55,'[1]2019'!$M$5:$NZ$5))=0,OR(CY175="x",CY175="p")),"FH",IF(AND(INDEX('[1]2019'!$M$7:$NZ$33,MATCH($B$173,'[1]2019'!$C$7:$C$33,0),MATCH(CY55,'[1]2019'!$M$5:$NZ$5))&gt;2,OR(CY175="x",CY175="p")),"FH",INDEX('[1]2019'!$M$7:$NZ$33,MATCH($B$173,'[1]2019'!$C$7:$C$33,0),MATCH(CY55,'[1]2019'!$M$5:$NZ$5))))</f>
        <v>1</v>
      </c>
      <c r="CZ174" s="50">
        <f>IF(AND(INDEX('[1]2019'!$M$7:$NZ$33,MATCH($B$173,'[1]2019'!$C$7:$C$33,0),MATCH(CZ55,'[1]2019'!$M$5:$NZ$5))=0,OR(CZ175="x",CZ175="p")),"FH",IF(AND(INDEX('[1]2019'!$M$7:$NZ$33,MATCH($B$173,'[1]2019'!$C$7:$C$33,0),MATCH(CZ55,'[1]2019'!$M$5:$NZ$5))&gt;2,OR(CZ175="x",CZ175="p")),"FH",INDEX('[1]2019'!$M$7:$NZ$33,MATCH($B$173,'[1]2019'!$C$7:$C$33,0),MATCH(CZ55,'[1]2019'!$M$5:$NZ$5))))</f>
        <v>1</v>
      </c>
      <c r="DA174" s="50">
        <f>IF(AND(INDEX('[1]2019'!$M$7:$NZ$33,MATCH($B$173,'[1]2019'!$C$7:$C$33,0),MATCH(DA55,'[1]2019'!$M$5:$NZ$5))=0,OR(DA175="x",DA175="p")),"FH",IF(AND(INDEX('[1]2019'!$M$7:$NZ$33,MATCH($B$173,'[1]2019'!$C$7:$C$33,0),MATCH(DA55,'[1]2019'!$M$5:$NZ$5))&gt;2,OR(DA175="x",DA175="p")),"FH",INDEX('[1]2019'!$M$7:$NZ$33,MATCH($B$173,'[1]2019'!$C$7:$C$33,0),MATCH(DA55,'[1]2019'!$M$5:$NZ$5))))</f>
        <v>1</v>
      </c>
      <c r="DB174" s="50">
        <f>IF(AND(INDEX('[1]2019'!$M$7:$NZ$33,MATCH($B$173,'[1]2019'!$C$7:$C$33,0),MATCH(DB55,'[1]2019'!$M$5:$NZ$5))=0,OR(DB175="x",DB175="p")),"FH",IF(AND(INDEX('[1]2019'!$M$7:$NZ$33,MATCH($B$173,'[1]2019'!$C$7:$C$33,0),MATCH(DB55,'[1]2019'!$M$5:$NZ$5))&gt;2,OR(DB175="x",DB175="p")),"FH",INDEX('[1]2019'!$M$7:$NZ$33,MATCH($B$173,'[1]2019'!$C$7:$C$33,0),MATCH(DB55,'[1]2019'!$M$5:$NZ$5))))</f>
        <v>1</v>
      </c>
      <c r="DC174" s="50">
        <f>IF(AND(INDEX('[1]2019'!$M$7:$NZ$33,MATCH($B$173,'[1]2019'!$C$7:$C$33,0),MATCH(DC55,'[1]2019'!$M$5:$NZ$5))=0,OR(DC175="x",DC175="p")),"FH",IF(AND(INDEX('[1]2019'!$M$7:$NZ$33,MATCH($B$173,'[1]2019'!$C$7:$C$33,0),MATCH(DC55,'[1]2019'!$M$5:$NZ$5))&gt;2,OR(DC175="x",DC175="p")),"FH",INDEX('[1]2019'!$M$7:$NZ$33,MATCH($B$173,'[1]2019'!$C$7:$C$33,0),MATCH(DC55,'[1]2019'!$M$5:$NZ$5))))</f>
        <v>1</v>
      </c>
      <c r="DD174" s="50" t="str">
        <f>IF(AND(INDEX('[1]2019'!$M$7:$NZ$33,MATCH($B$173,'[1]2019'!$C$7:$C$33,0),MATCH(DD55,'[1]2019'!$M$5:$NZ$5))=0,OR(DD175="x",DD175="p")),"FH",IF(AND(INDEX('[1]2019'!$M$7:$NZ$33,MATCH($B$173,'[1]2019'!$C$7:$C$33,0),MATCH(DD55,'[1]2019'!$M$5:$NZ$5))&gt;2,OR(DD175="x",DD175="p")),"FH",INDEX('[1]2019'!$M$7:$NZ$33,MATCH($B$173,'[1]2019'!$C$7:$C$33,0),MATCH(DD55,'[1]2019'!$M$5:$NZ$5))))</f>
        <v>FH</v>
      </c>
      <c r="DE174" s="50" t="str">
        <f>IF(AND(INDEX('[1]2019'!$M$7:$NZ$33,MATCH($B$173,'[1]2019'!$C$7:$C$33,0),MATCH(DE55,'[1]2019'!$M$5:$NZ$5))=0,OR(DE175="x",DE175="p")),"FH",IF(AND(INDEX('[1]2019'!$M$7:$NZ$33,MATCH($B$173,'[1]2019'!$C$7:$C$33,0),MATCH(DE55,'[1]2019'!$M$5:$NZ$5))&gt;2,OR(DE175="x",DE175="p")),"FH",INDEX('[1]2019'!$M$7:$NZ$33,MATCH($B$173,'[1]2019'!$C$7:$C$33,0),MATCH(DE55,'[1]2019'!$M$5:$NZ$5))))</f>
        <v>FH</v>
      </c>
      <c r="DF174" s="50">
        <f>IF(AND(INDEX('[1]2019'!$M$7:$NZ$33,MATCH($B$173,'[1]2019'!$C$7:$C$33,0),MATCH(DF55,'[1]2019'!$M$5:$NZ$5))=0,OR(DF175="x",DF175="p")),"FH",IF(AND(INDEX('[1]2019'!$M$7:$NZ$33,MATCH($B$173,'[1]2019'!$C$7:$C$33,0),MATCH(DF55,'[1]2019'!$M$5:$NZ$5))&gt;2,OR(DF175="x",DF175="p")),"FH",INDEX('[1]2019'!$M$7:$NZ$33,MATCH($B$173,'[1]2019'!$C$7:$C$33,0),MATCH(DF55,'[1]2019'!$M$5:$NZ$5))))</f>
        <v>1</v>
      </c>
      <c r="DG174" s="50">
        <f>IF(AND(INDEX('[1]2019'!$M$7:$NZ$33,MATCH($B$173,'[1]2019'!$C$7:$C$33,0),MATCH(DG55,'[1]2019'!$M$5:$NZ$5))=0,OR(DG175="x",DG175="p")),"FH",IF(AND(INDEX('[1]2019'!$M$7:$NZ$33,MATCH($B$173,'[1]2019'!$C$7:$C$33,0),MATCH(DG55,'[1]2019'!$M$5:$NZ$5))&gt;2,OR(DG175="x",DG175="p")),"FH",INDEX('[1]2019'!$M$7:$NZ$33,MATCH($B$173,'[1]2019'!$C$7:$C$33,0),MATCH(DG55,'[1]2019'!$M$5:$NZ$5))))</f>
        <v>1</v>
      </c>
      <c r="DH174" s="50">
        <f>IF(AND(INDEX('[1]2019'!$M$7:$NZ$33,MATCH($B$173,'[1]2019'!$C$7:$C$33,0),MATCH(DH55,'[1]2019'!$M$5:$NZ$5))=0,OR(DH175="x",DH175="p")),"FH",IF(AND(INDEX('[1]2019'!$M$7:$NZ$33,MATCH($B$173,'[1]2019'!$C$7:$C$33,0),MATCH(DH55,'[1]2019'!$M$5:$NZ$5))&gt;2,OR(DH175="x",DH175="p")),"FH",INDEX('[1]2019'!$M$7:$NZ$33,MATCH($B$173,'[1]2019'!$C$7:$C$33,0),MATCH(DH55,'[1]2019'!$M$5:$NZ$5))))</f>
        <v>1</v>
      </c>
      <c r="DI174" s="50">
        <f>IF(AND(INDEX('[1]2019'!$M$7:$NZ$33,MATCH($B$173,'[1]2019'!$C$7:$C$33,0),MATCH(DI55,'[1]2019'!$M$5:$NZ$5))=0,OR(DI175="x",DI175="p")),"FH",IF(AND(INDEX('[1]2019'!$M$7:$NZ$33,MATCH($B$173,'[1]2019'!$C$7:$C$33,0),MATCH(DI55,'[1]2019'!$M$5:$NZ$5))&gt;2,OR(DI175="x",DI175="p")),"FH",INDEX('[1]2019'!$M$7:$NZ$33,MATCH($B$173,'[1]2019'!$C$7:$C$33,0),MATCH(DI55,'[1]2019'!$M$5:$NZ$5))))</f>
        <v>1</v>
      </c>
      <c r="DJ174" s="50">
        <f>IF(AND(INDEX('[1]2019'!$M$7:$NZ$33,MATCH($B$173,'[1]2019'!$C$7:$C$33,0),MATCH(DJ55,'[1]2019'!$M$5:$NZ$5))=0,OR(DJ175="x",DJ175="p")),"FH",IF(AND(INDEX('[1]2019'!$M$7:$NZ$33,MATCH($B$173,'[1]2019'!$C$7:$C$33,0),MATCH(DJ55,'[1]2019'!$M$5:$NZ$5))&gt;2,OR(DJ175="x",DJ175="p")),"FH",INDEX('[1]2019'!$M$7:$NZ$33,MATCH($B$173,'[1]2019'!$C$7:$C$33,0),MATCH(DJ55,'[1]2019'!$M$5:$NZ$5))))</f>
        <v>1</v>
      </c>
      <c r="DK174" s="50" t="str">
        <f>IF(AND(INDEX('[1]2019'!$M$7:$NZ$33,MATCH($B$173,'[1]2019'!$C$7:$C$33,0),MATCH(DK55,'[1]2019'!$M$5:$NZ$5))=0,OR(DK175="x",DK175="p")),"FH",IF(AND(INDEX('[1]2019'!$M$7:$NZ$33,MATCH($B$173,'[1]2019'!$C$7:$C$33,0),MATCH(DK55,'[1]2019'!$M$5:$NZ$5))&gt;2,OR(DK175="x",DK175="p")),"FH",INDEX('[1]2019'!$M$7:$NZ$33,MATCH($B$173,'[1]2019'!$C$7:$C$33,0),MATCH(DK55,'[1]2019'!$M$5:$NZ$5))))</f>
        <v>FH</v>
      </c>
      <c r="DL174" s="50" t="str">
        <f>IF(AND(INDEX('[1]2019'!$M$7:$NZ$33,MATCH($B$173,'[1]2019'!$C$7:$C$33,0),MATCH(DL55,'[1]2019'!$M$5:$NZ$5))=0,OR(DL175="x",DL175="p")),"FH",IF(AND(INDEX('[1]2019'!$M$7:$NZ$33,MATCH($B$173,'[1]2019'!$C$7:$C$33,0),MATCH(DL55,'[1]2019'!$M$5:$NZ$5))&gt;2,OR(DL175="x",DL175="p")),"FH",INDEX('[1]2019'!$M$7:$NZ$33,MATCH($B$173,'[1]2019'!$C$7:$C$33,0),MATCH(DL55,'[1]2019'!$M$5:$NZ$5))))</f>
        <v>FH</v>
      </c>
      <c r="DM174" s="50" t="str">
        <f>IF(AND(INDEX('[1]2019'!$M$7:$NZ$33,MATCH($B$173,'[1]2019'!$C$7:$C$33,0),MATCH(DM55,'[1]2019'!$M$5:$NZ$5))=0,OR(DM175="x",DM175="p")),"FH",IF(AND(INDEX('[1]2019'!$M$7:$NZ$33,MATCH($B$173,'[1]2019'!$C$7:$C$33,0),MATCH(DM55,'[1]2019'!$M$5:$NZ$5))&gt;2,OR(DM175="x",DM175="p")),"FH",INDEX('[1]2019'!$M$7:$NZ$33,MATCH($B$173,'[1]2019'!$C$7:$C$33,0),MATCH(DM55,'[1]2019'!$M$5:$NZ$5))))</f>
        <v>FH</v>
      </c>
      <c r="DN174" s="50">
        <f>IF(AND(INDEX('[1]2019'!$M$7:$NZ$33,MATCH($B$173,'[1]2019'!$C$7:$C$33,0),MATCH(DN55,'[1]2019'!$M$5:$NZ$5))=0,OR(DN175="x",DN175="p")),"FH",IF(AND(INDEX('[1]2019'!$M$7:$NZ$33,MATCH($B$173,'[1]2019'!$C$7:$C$33,0),MATCH(DN55,'[1]2019'!$M$5:$NZ$5))&gt;2,OR(DN175="x",DN175="p")),"FH",INDEX('[1]2019'!$M$7:$NZ$33,MATCH($B$173,'[1]2019'!$C$7:$C$33,0),MATCH(DN55,'[1]2019'!$M$5:$NZ$5))))</f>
        <v>3</v>
      </c>
      <c r="DO174" s="50">
        <f>IF(AND(INDEX('[1]2019'!$M$7:$NZ$33,MATCH($B$173,'[1]2019'!$C$7:$C$33,0),MATCH(DO55,'[1]2019'!$M$5:$NZ$5))=0,OR(DO175="x",DO175="p")),"FH",IF(AND(INDEX('[1]2019'!$M$7:$NZ$33,MATCH($B$173,'[1]2019'!$C$7:$C$33,0),MATCH(DO55,'[1]2019'!$M$5:$NZ$5))&gt;2,OR(DO175="x",DO175="p")),"FH",INDEX('[1]2019'!$M$7:$NZ$33,MATCH($B$173,'[1]2019'!$C$7:$C$33,0),MATCH(DO55,'[1]2019'!$M$5:$NZ$5))))</f>
        <v>3</v>
      </c>
      <c r="DP174" s="50">
        <f>IF(AND(INDEX('[1]2019'!$M$7:$NZ$33,MATCH($B$173,'[1]2019'!$C$7:$C$33,0),MATCH(DP55,'[1]2019'!$M$5:$NZ$5))=0,OR(DP175="x",DP175="p")),"FH",IF(AND(INDEX('[1]2019'!$M$7:$NZ$33,MATCH($B$173,'[1]2019'!$C$7:$C$33,0),MATCH(DP55,'[1]2019'!$M$5:$NZ$5))&gt;2,OR(DP175="x",DP175="p")),"FH",INDEX('[1]2019'!$M$7:$NZ$33,MATCH($B$173,'[1]2019'!$C$7:$C$33,0),MATCH(DP55,'[1]2019'!$M$5:$NZ$5))))</f>
        <v>3</v>
      </c>
      <c r="DQ174" s="50">
        <f>IF(AND(INDEX('[1]2019'!$M$7:$NZ$33,MATCH($B$173,'[1]2019'!$C$7:$C$33,0),MATCH(DQ55,'[1]2019'!$M$5:$NZ$5))=0,OR(DQ175="x",DQ175="p")),"FH",IF(AND(INDEX('[1]2019'!$M$7:$NZ$33,MATCH($B$173,'[1]2019'!$C$7:$C$33,0),MATCH(DQ55,'[1]2019'!$M$5:$NZ$5))&gt;2,OR(DQ175="x",DQ175="p")),"FH",INDEX('[1]2019'!$M$7:$NZ$33,MATCH($B$173,'[1]2019'!$C$7:$C$33,0),MATCH(DQ55,'[1]2019'!$M$5:$NZ$5))))</f>
        <v>3</v>
      </c>
      <c r="DR174" s="50">
        <f>IF(AND(INDEX('[1]2019'!$M$7:$NZ$33,MATCH($B$173,'[1]2019'!$C$7:$C$33,0),MATCH(DR55,'[1]2019'!$M$5:$NZ$5))=0,OR(DR175="x",DR175="p")),"FH",IF(AND(INDEX('[1]2019'!$M$7:$NZ$33,MATCH($B$173,'[1]2019'!$C$7:$C$33,0),MATCH(DR55,'[1]2019'!$M$5:$NZ$5))&gt;2,OR(DR175="x",DR175="p")),"FH",INDEX('[1]2019'!$M$7:$NZ$33,MATCH($B$173,'[1]2019'!$C$7:$C$33,0),MATCH(DR55,'[1]2019'!$M$5:$NZ$5))))</f>
        <v>0</v>
      </c>
      <c r="DS174" s="50">
        <f>IF(AND(INDEX('[1]2019'!$M$7:$NZ$33,MATCH($B$173,'[1]2019'!$C$7:$C$33,0),MATCH(DS55,'[1]2019'!$M$5:$NZ$5))=0,OR(DS175="x",DS175="p")),"FH",IF(AND(INDEX('[1]2019'!$M$7:$NZ$33,MATCH($B$173,'[1]2019'!$C$7:$C$33,0),MATCH(DS55,'[1]2019'!$M$5:$NZ$5))&gt;2,OR(DS175="x",DS175="p")),"FH",INDEX('[1]2019'!$M$7:$NZ$33,MATCH($B$173,'[1]2019'!$C$7:$C$33,0),MATCH(DS55,'[1]2019'!$M$5:$NZ$5))))</f>
        <v>0</v>
      </c>
      <c r="DT174" s="50">
        <f>IF(AND(INDEX('[1]2019'!$M$7:$NZ$33,MATCH($B$173,'[1]2019'!$C$7:$C$33,0),MATCH(DT55,'[1]2019'!$M$5:$NZ$5))=0,OR(DT175="x",DT175="p")),"FH",IF(AND(INDEX('[1]2019'!$M$7:$NZ$33,MATCH($B$173,'[1]2019'!$C$7:$C$33,0),MATCH(DT55,'[1]2019'!$M$5:$NZ$5))&gt;2,OR(DT175="x",DT175="p")),"FH",INDEX('[1]2019'!$M$7:$NZ$33,MATCH($B$173,'[1]2019'!$C$7:$C$33,0),MATCH(DT55,'[1]2019'!$M$5:$NZ$5))))</f>
        <v>5</v>
      </c>
      <c r="DU174" s="50">
        <f>IF(AND(INDEX('[1]2019'!$M$7:$NZ$33,MATCH($B$173,'[1]2019'!$C$7:$C$33,0),MATCH(DU55,'[1]2019'!$M$5:$NZ$5))=0,OR(DU175="x",DU175="p")),"FH",IF(AND(INDEX('[1]2019'!$M$7:$NZ$33,MATCH($B$173,'[1]2019'!$C$7:$C$33,0),MATCH(DU55,'[1]2019'!$M$5:$NZ$5))&gt;2,OR(DU175="x",DU175="p")),"FH",INDEX('[1]2019'!$M$7:$NZ$33,MATCH($B$173,'[1]2019'!$C$7:$C$33,0),MATCH(DU55,'[1]2019'!$M$5:$NZ$5))))</f>
        <v>1</v>
      </c>
      <c r="DV174" s="50">
        <f>IF(AND(INDEX('[1]2019'!$M$7:$NZ$33,MATCH($B$173,'[1]2019'!$C$7:$C$33,0),MATCH(DV55,'[1]2019'!$M$5:$NZ$5))=0,OR(DV175="x",DV175="p")),"FH",IF(AND(INDEX('[1]2019'!$M$7:$NZ$33,MATCH($B$173,'[1]2019'!$C$7:$C$33,0),MATCH(DV55,'[1]2019'!$M$5:$NZ$5))&gt;2,OR(DV175="x",DV175="p")),"FH",INDEX('[1]2019'!$M$7:$NZ$33,MATCH($B$173,'[1]2019'!$C$7:$C$33,0),MATCH(DV55,'[1]2019'!$M$5:$NZ$5))))</f>
        <v>1</v>
      </c>
      <c r="DW174" s="50">
        <f>IF(AND(INDEX('[1]2019'!$M$7:$NZ$33,MATCH($B$173,'[1]2019'!$C$7:$C$33,0),MATCH(DW55,'[1]2019'!$M$5:$NZ$5))=0,OR(DW175="x",DW175="p")),"FH",IF(AND(INDEX('[1]2019'!$M$7:$NZ$33,MATCH($B$173,'[1]2019'!$C$7:$C$33,0),MATCH(DW55,'[1]2019'!$M$5:$NZ$5))&gt;2,OR(DW175="x",DW175="p")),"FH",INDEX('[1]2019'!$M$7:$NZ$33,MATCH($B$173,'[1]2019'!$C$7:$C$33,0),MATCH(DW55,'[1]2019'!$M$5:$NZ$5))))</f>
        <v>1</v>
      </c>
      <c r="DX174" s="50">
        <f>IF(AND(INDEX('[1]2019'!$M$7:$NZ$33,MATCH($B$173,'[1]2019'!$C$7:$C$33,0),MATCH(DX55,'[1]2019'!$M$5:$NZ$5))=0,OR(DX175="x",DX175="p")),"FH",IF(AND(INDEX('[1]2019'!$M$7:$NZ$33,MATCH($B$173,'[1]2019'!$C$7:$C$33,0),MATCH(DX55,'[1]2019'!$M$5:$NZ$5))&gt;2,OR(DX175="x",DX175="p")),"FH",INDEX('[1]2019'!$M$7:$NZ$33,MATCH($B$173,'[1]2019'!$C$7:$C$33,0),MATCH(DX55,'[1]2019'!$M$5:$NZ$5))))</f>
        <v>1</v>
      </c>
      <c r="DY174" s="50" t="str">
        <f>IF(AND(INDEX('[1]2019'!$M$7:$NZ$33,MATCH($B$173,'[1]2019'!$C$7:$C$33,0),MATCH(DY55,'[1]2019'!$M$5:$NZ$5))=0,OR(DY175="x",DY175="p")),"FH",IF(AND(INDEX('[1]2019'!$M$7:$NZ$33,MATCH($B$173,'[1]2019'!$C$7:$C$33,0),MATCH(DY55,'[1]2019'!$M$5:$NZ$5))&gt;2,OR(DY175="x",DY175="p")),"FH",INDEX('[1]2019'!$M$7:$NZ$33,MATCH($B$173,'[1]2019'!$C$7:$C$33,0),MATCH(DY55,'[1]2019'!$M$5:$NZ$5))))</f>
        <v>FH</v>
      </c>
      <c r="DZ174" s="50" t="str">
        <f>IF(AND(INDEX('[1]2019'!$M$7:$NZ$33,MATCH($B$173,'[1]2019'!$C$7:$C$33,0),MATCH(DZ55,'[1]2019'!$M$5:$NZ$5))=0,OR(DZ175="x",DZ175="p")),"FH",IF(AND(INDEX('[1]2019'!$M$7:$NZ$33,MATCH($B$173,'[1]2019'!$C$7:$C$33,0),MATCH(DZ55,'[1]2019'!$M$5:$NZ$5))&gt;2,OR(DZ175="x",DZ175="p")),"FH",INDEX('[1]2019'!$M$7:$NZ$33,MATCH($B$173,'[1]2019'!$C$7:$C$33,0),MATCH(DZ55,'[1]2019'!$M$5:$NZ$5))))</f>
        <v>FH</v>
      </c>
      <c r="EA174" s="50">
        <f>IF(AND(INDEX('[1]2019'!$M$7:$NZ$33,MATCH($B$173,'[1]2019'!$C$7:$C$33,0),MATCH(EA55,'[1]2019'!$M$5:$NZ$5))=0,OR(EA175="x",EA175="p")),"FH",IF(AND(INDEX('[1]2019'!$M$7:$NZ$33,MATCH($B$173,'[1]2019'!$C$7:$C$33,0),MATCH(EA55,'[1]2019'!$M$5:$NZ$5))&gt;2,OR(EA175="x",EA175="p")),"FH",INDEX('[1]2019'!$M$7:$NZ$33,MATCH($B$173,'[1]2019'!$C$7:$C$33,0),MATCH(EA55,'[1]2019'!$M$5:$NZ$5))))</f>
        <v>1</v>
      </c>
      <c r="EB174" s="50">
        <f>IF(AND(INDEX('[1]2019'!$M$7:$NZ$33,MATCH($B$173,'[1]2019'!$C$7:$C$33,0),MATCH(EB55,'[1]2019'!$M$5:$NZ$5))=0,OR(EB175="x",EB175="p")),"FH",IF(AND(INDEX('[1]2019'!$M$7:$NZ$33,MATCH($B$173,'[1]2019'!$C$7:$C$33,0),MATCH(EB55,'[1]2019'!$M$5:$NZ$5))&gt;2,OR(EB175="x",EB175="p")),"FH",INDEX('[1]2019'!$M$7:$NZ$33,MATCH($B$173,'[1]2019'!$C$7:$C$33,0),MATCH(EB55,'[1]2019'!$M$5:$NZ$5))))</f>
        <v>1</v>
      </c>
      <c r="EC174" s="50" t="str">
        <f>IF(AND(INDEX('[1]2019'!$M$7:$NZ$33,MATCH($B$173,'[1]2019'!$C$7:$C$33,0),MATCH(EC55,'[1]2019'!$M$5:$NZ$5))=0,OR(EC175="x",EC175="p")),"FH",IF(AND(INDEX('[1]2019'!$M$7:$NZ$33,MATCH($B$173,'[1]2019'!$C$7:$C$33,0),MATCH(EC55,'[1]2019'!$M$5:$NZ$5))&gt;2,OR(EC175="x",EC175="p")),"FH",INDEX('[1]2019'!$M$7:$NZ$33,MATCH($B$173,'[1]2019'!$C$7:$C$33,0),MATCH(EC55,'[1]2019'!$M$5:$NZ$5))))</f>
        <v>FH</v>
      </c>
      <c r="ED174" s="50">
        <f>IF(AND(INDEX('[1]2019'!$M$7:$NZ$33,MATCH($B$173,'[1]2019'!$C$7:$C$33,0),MATCH(ED55,'[1]2019'!$M$5:$NZ$5))=0,OR(ED175="x",ED175="p")),"FH",IF(AND(INDEX('[1]2019'!$M$7:$NZ$33,MATCH($B$173,'[1]2019'!$C$7:$C$33,0),MATCH(ED55,'[1]2019'!$M$5:$NZ$5))&gt;2,OR(ED175="x",ED175="p")),"FH",INDEX('[1]2019'!$M$7:$NZ$33,MATCH($B$173,'[1]2019'!$C$7:$C$33,0),MATCH(ED55,'[1]2019'!$M$5:$NZ$5))))</f>
        <v>1</v>
      </c>
      <c r="EE174" s="50">
        <f>IF(AND(INDEX('[1]2019'!$M$7:$NZ$33,MATCH($B$173,'[1]2019'!$C$7:$C$33,0),MATCH(EE55,'[1]2019'!$M$5:$NZ$5))=0,OR(EE175="x",EE175="p")),"FH",IF(AND(INDEX('[1]2019'!$M$7:$NZ$33,MATCH($B$173,'[1]2019'!$C$7:$C$33,0),MATCH(EE55,'[1]2019'!$M$5:$NZ$5))&gt;2,OR(EE175="x",EE175="p")),"FH",INDEX('[1]2019'!$M$7:$NZ$33,MATCH($B$173,'[1]2019'!$C$7:$C$33,0),MATCH(EE55,'[1]2019'!$M$5:$NZ$5))))</f>
        <v>1</v>
      </c>
      <c r="EF174" s="50" t="str">
        <f>IF(AND(INDEX('[1]2019'!$M$7:$NZ$33,MATCH($B$173,'[1]2019'!$C$7:$C$33,0),MATCH(EF55,'[1]2019'!$M$5:$NZ$5))=0,OR(EF175="x",EF175="p")),"FH",IF(AND(INDEX('[1]2019'!$M$7:$NZ$33,MATCH($B$173,'[1]2019'!$C$7:$C$33,0),MATCH(EF55,'[1]2019'!$M$5:$NZ$5))&gt;2,OR(EF175="x",EF175="p")),"FH",INDEX('[1]2019'!$M$7:$NZ$33,MATCH($B$173,'[1]2019'!$C$7:$C$33,0),MATCH(EF55,'[1]2019'!$M$5:$NZ$5))))</f>
        <v>FH</v>
      </c>
      <c r="EG174" s="50" t="str">
        <f>IF(AND(INDEX('[1]2019'!$M$7:$NZ$33,MATCH($B$173,'[1]2019'!$C$7:$C$33,0),MATCH(EG55,'[1]2019'!$M$5:$NZ$5))=0,OR(EG175="x",EG175="p")),"FH",IF(AND(INDEX('[1]2019'!$M$7:$NZ$33,MATCH($B$173,'[1]2019'!$C$7:$C$33,0),MATCH(EG55,'[1]2019'!$M$5:$NZ$5))&gt;2,OR(EG175="x",EG175="p")),"FH",INDEX('[1]2019'!$M$7:$NZ$33,MATCH($B$173,'[1]2019'!$C$7:$C$33,0),MATCH(EG55,'[1]2019'!$M$5:$NZ$5))))</f>
        <v>FH</v>
      </c>
      <c r="EH174" s="50">
        <f>IF(AND(INDEX('[1]2019'!$M$7:$NZ$33,MATCH($B$173,'[1]2019'!$C$7:$C$33,0),MATCH(EH55,'[1]2019'!$M$5:$NZ$5))=0,OR(EH175="x",EH175="p")),"FH",IF(AND(INDEX('[1]2019'!$M$7:$NZ$33,MATCH($B$173,'[1]2019'!$C$7:$C$33,0),MATCH(EH55,'[1]2019'!$M$5:$NZ$5))&gt;2,OR(EH175="x",EH175="p")),"FH",INDEX('[1]2019'!$M$7:$NZ$33,MATCH($B$173,'[1]2019'!$C$7:$C$33,0),MATCH(EH55,'[1]2019'!$M$5:$NZ$5))))</f>
        <v>1</v>
      </c>
      <c r="EI174" s="50">
        <f>IF(AND(INDEX('[1]2019'!$M$7:$NZ$33,MATCH($B$173,'[1]2019'!$C$7:$C$33,0),MATCH(EI55,'[1]2019'!$M$5:$NZ$5))=0,OR(EI175="x",EI175="p")),"FH",IF(AND(INDEX('[1]2019'!$M$7:$NZ$33,MATCH($B$173,'[1]2019'!$C$7:$C$33,0),MATCH(EI55,'[1]2019'!$M$5:$NZ$5))&gt;2,OR(EI175="x",EI175="p")),"FH",INDEX('[1]2019'!$M$7:$NZ$33,MATCH($B$173,'[1]2019'!$C$7:$C$33,0),MATCH(EI55,'[1]2019'!$M$5:$NZ$5))))</f>
        <v>1</v>
      </c>
      <c r="EJ174" s="50" t="str">
        <f>IF(AND(INDEX('[1]2019'!$M$7:$NZ$33,MATCH($B$173,'[1]2019'!$C$7:$C$33,0),MATCH(EJ55,'[1]2019'!$M$5:$NZ$5))=0,OR(EJ175="x",EJ175="p")),"FH",IF(AND(INDEX('[1]2019'!$M$7:$NZ$33,MATCH($B$173,'[1]2019'!$C$7:$C$33,0),MATCH(EJ55,'[1]2019'!$M$5:$NZ$5))&gt;2,OR(EJ175="x",EJ175="p")),"FH",INDEX('[1]2019'!$M$7:$NZ$33,MATCH($B$173,'[1]2019'!$C$7:$C$33,0),MATCH(EJ55,'[1]2019'!$M$5:$NZ$5))))</f>
        <v>FH</v>
      </c>
      <c r="EK174" s="50">
        <f>IF(AND(INDEX('[1]2019'!$M$7:$NZ$33,MATCH($B$173,'[1]2019'!$C$7:$C$33,0),MATCH(EK55,'[1]2019'!$M$5:$NZ$5))=0,OR(EK175="x",EK175="p")),"FH",IF(AND(INDEX('[1]2019'!$M$7:$NZ$33,MATCH($B$173,'[1]2019'!$C$7:$C$33,0),MATCH(EK55,'[1]2019'!$M$5:$NZ$5))&gt;2,OR(EK175="x",EK175="p")),"FH",INDEX('[1]2019'!$M$7:$NZ$33,MATCH($B$173,'[1]2019'!$C$7:$C$33,0),MATCH(EK55,'[1]2019'!$M$5:$NZ$5))))</f>
        <v>1</v>
      </c>
      <c r="EL174" s="50">
        <f>IF(AND(INDEX('[1]2019'!$M$7:$NZ$33,MATCH($B$173,'[1]2019'!$C$7:$C$33,0),MATCH(EL55,'[1]2019'!$M$5:$NZ$5))=0,OR(EL175="x",EL175="p")),"FH",IF(AND(INDEX('[1]2019'!$M$7:$NZ$33,MATCH($B$173,'[1]2019'!$C$7:$C$33,0),MATCH(EL55,'[1]2019'!$M$5:$NZ$5))&gt;2,OR(EL175="x",EL175="p")),"FH",INDEX('[1]2019'!$M$7:$NZ$33,MATCH($B$173,'[1]2019'!$C$7:$C$33,0),MATCH(EL55,'[1]2019'!$M$5:$NZ$5))))</f>
        <v>1</v>
      </c>
      <c r="EM174" s="50" t="str">
        <f>IF(AND(INDEX('[1]2019'!$M$7:$NZ$33,MATCH($B$173,'[1]2019'!$C$7:$C$33,0),MATCH(EM55,'[1]2019'!$M$5:$NZ$5))=0,OR(EM175="x",EM175="p")),"FH",IF(AND(INDEX('[1]2019'!$M$7:$NZ$33,MATCH($B$173,'[1]2019'!$C$7:$C$33,0),MATCH(EM55,'[1]2019'!$M$5:$NZ$5))&gt;2,OR(EM175="x",EM175="p")),"FH",INDEX('[1]2019'!$M$7:$NZ$33,MATCH($B$173,'[1]2019'!$C$7:$C$33,0),MATCH(EM55,'[1]2019'!$M$5:$NZ$5))))</f>
        <v>FH</v>
      </c>
      <c r="EN174" s="50" t="str">
        <f>IF(AND(INDEX('[1]2019'!$M$7:$NZ$33,MATCH($B$173,'[1]2019'!$C$7:$C$33,0),MATCH(EN55,'[1]2019'!$M$5:$NZ$5))=0,OR(EN175="x",EN175="p")),"FH",IF(AND(INDEX('[1]2019'!$M$7:$NZ$33,MATCH($B$173,'[1]2019'!$C$7:$C$33,0),MATCH(EN55,'[1]2019'!$M$5:$NZ$5))&gt;2,OR(EN175="x",EN175="p")),"FH",INDEX('[1]2019'!$M$7:$NZ$33,MATCH($B$173,'[1]2019'!$C$7:$C$33,0),MATCH(EN55,'[1]2019'!$M$5:$NZ$5))))</f>
        <v>FH</v>
      </c>
      <c r="EO174" s="50">
        <f>IF(AND(INDEX('[1]2019'!$M$7:$NZ$33,MATCH($B$173,'[1]2019'!$C$7:$C$33,0),MATCH(EO55,'[1]2019'!$M$5:$NZ$5))=0,OR(EO175="x",EO175="p")),"FH",IF(AND(INDEX('[1]2019'!$M$7:$NZ$33,MATCH($B$173,'[1]2019'!$C$7:$C$33,0),MATCH(EO55,'[1]2019'!$M$5:$NZ$5))&gt;2,OR(EO175="x",EO175="p")),"FH",INDEX('[1]2019'!$M$7:$NZ$33,MATCH($B$173,'[1]2019'!$C$7:$C$33,0),MATCH(EO55,'[1]2019'!$M$5:$NZ$5))))</f>
        <v>1</v>
      </c>
      <c r="EP174" s="50">
        <f>IF(AND(INDEX('[1]2019'!$M$7:$NZ$33,MATCH($B$173,'[1]2019'!$C$7:$C$33,0),MATCH(EP55,'[1]2019'!$M$5:$NZ$5))=0,OR(EP175="x",EP175="p")),"FH",IF(AND(INDEX('[1]2019'!$M$7:$NZ$33,MATCH($B$173,'[1]2019'!$C$7:$C$33,0),MATCH(EP55,'[1]2019'!$M$5:$NZ$5))&gt;2,OR(EP175="x",EP175="p")),"FH",INDEX('[1]2019'!$M$7:$NZ$33,MATCH($B$173,'[1]2019'!$C$7:$C$33,0),MATCH(EP55,'[1]2019'!$M$5:$NZ$5))))</f>
        <v>1</v>
      </c>
      <c r="EQ174" s="50">
        <f>IF(AND(INDEX('[1]2019'!$M$7:$NZ$33,MATCH($B$173,'[1]2019'!$C$7:$C$33,0),MATCH(EQ55,'[1]2019'!$M$5:$NZ$5))=0,OR(EQ175="x",EQ175="p")),"FH",IF(AND(INDEX('[1]2019'!$M$7:$NZ$33,MATCH($B$173,'[1]2019'!$C$7:$C$33,0),MATCH(EQ55,'[1]2019'!$M$5:$NZ$5))&gt;2,OR(EQ175="x",EQ175="p")),"FH",INDEX('[1]2019'!$M$7:$NZ$33,MATCH($B$173,'[1]2019'!$C$7:$C$33,0),MATCH(EQ55,'[1]2019'!$M$5:$NZ$5))))</f>
        <v>1</v>
      </c>
      <c r="ER174" s="50">
        <f>IF(AND(INDEX('[1]2019'!$M$7:$NZ$33,MATCH($B$173,'[1]2019'!$C$7:$C$33,0),MATCH(ER55,'[1]2019'!$M$5:$NZ$5))=0,OR(ER175="x",ER175="p")),"FH",IF(AND(INDEX('[1]2019'!$M$7:$NZ$33,MATCH($B$173,'[1]2019'!$C$7:$C$33,0),MATCH(ER55,'[1]2019'!$M$5:$NZ$5))&gt;2,OR(ER175="x",ER175="p")),"FH",INDEX('[1]2019'!$M$7:$NZ$33,MATCH($B$173,'[1]2019'!$C$7:$C$33,0),MATCH(ER55,'[1]2019'!$M$5:$NZ$5))))</f>
        <v>1</v>
      </c>
      <c r="ES174" s="50">
        <f>IF(AND(INDEX('[1]2019'!$M$7:$NZ$33,MATCH($B$173,'[1]2019'!$C$7:$C$33,0),MATCH(ES55,'[1]2019'!$M$5:$NZ$5))=0,OR(ES175="x",ES175="p")),"FH",IF(AND(INDEX('[1]2019'!$M$7:$NZ$33,MATCH($B$173,'[1]2019'!$C$7:$C$33,0),MATCH(ES55,'[1]2019'!$M$5:$NZ$5))&gt;2,OR(ES175="x",ES175="p")),"FH",INDEX('[1]2019'!$M$7:$NZ$33,MATCH($B$173,'[1]2019'!$C$7:$C$33,0),MATCH(ES55,'[1]2019'!$M$5:$NZ$5))))</f>
        <v>1</v>
      </c>
      <c r="ET174" s="50" t="str">
        <f>IF(AND(INDEX('[1]2019'!$M$7:$NZ$33,MATCH($B$173,'[1]2019'!$C$7:$C$33,0),MATCH(ET55,'[1]2019'!$M$5:$NZ$5))=0,OR(ET175="x",ET175="p")),"FH",IF(AND(INDEX('[1]2019'!$M$7:$NZ$33,MATCH($B$173,'[1]2019'!$C$7:$C$33,0),MATCH(ET55,'[1]2019'!$M$5:$NZ$5))&gt;2,OR(ET175="x",ET175="p")),"FH",INDEX('[1]2019'!$M$7:$NZ$33,MATCH($B$173,'[1]2019'!$C$7:$C$33,0),MATCH(ET55,'[1]2019'!$M$5:$NZ$5))))</f>
        <v>FH</v>
      </c>
      <c r="EU174" s="50" t="str">
        <f>IF(AND(INDEX('[1]2019'!$M$7:$NZ$33,MATCH($B$173,'[1]2019'!$C$7:$C$33,0),MATCH(EU55,'[1]2019'!$M$5:$NZ$5))=0,OR(EU175="x",EU175="p")),"FH",IF(AND(INDEX('[1]2019'!$M$7:$NZ$33,MATCH($B$173,'[1]2019'!$C$7:$C$33,0),MATCH(EU55,'[1]2019'!$M$5:$NZ$5))&gt;2,OR(EU175="x",EU175="p")),"FH",INDEX('[1]2019'!$M$7:$NZ$33,MATCH($B$173,'[1]2019'!$C$7:$C$33,0),MATCH(EU55,'[1]2019'!$M$5:$NZ$5))))</f>
        <v>FH</v>
      </c>
      <c r="EV174" s="50">
        <f>IF(AND(INDEX('[1]2019'!$M$7:$NZ$33,MATCH($B$173,'[1]2019'!$C$7:$C$33,0),MATCH(EV55,'[1]2019'!$M$5:$NZ$5))=0,OR(EV175="x",EV175="p")),"FH",IF(AND(INDEX('[1]2019'!$M$7:$NZ$33,MATCH($B$173,'[1]2019'!$C$7:$C$33,0),MATCH(EV55,'[1]2019'!$M$5:$NZ$5))&gt;2,OR(EV175="x",EV175="p")),"FH",INDEX('[1]2019'!$M$7:$NZ$33,MATCH($B$173,'[1]2019'!$C$7:$C$33,0),MATCH(EV55,'[1]2019'!$M$5:$NZ$5))))</f>
        <v>1</v>
      </c>
      <c r="EW174" s="50">
        <f>IF(AND(INDEX('[1]2019'!$M$7:$NZ$33,MATCH($B$173,'[1]2019'!$C$7:$C$33,0),MATCH(EW55,'[1]2019'!$M$5:$NZ$5))=0,OR(EW175="x",EW175="p")),"FH",IF(AND(INDEX('[1]2019'!$M$7:$NZ$33,MATCH($B$173,'[1]2019'!$C$7:$C$33,0),MATCH(EW55,'[1]2019'!$M$5:$NZ$5))&gt;2,OR(EW175="x",EW175="p")),"FH",INDEX('[1]2019'!$M$7:$NZ$33,MATCH($B$173,'[1]2019'!$C$7:$C$33,0),MATCH(EW55,'[1]2019'!$M$5:$NZ$5))))</f>
        <v>1</v>
      </c>
      <c r="EX174" s="50">
        <f>IF(AND(INDEX('[1]2019'!$M$7:$NZ$33,MATCH($B$173,'[1]2019'!$C$7:$C$33,0),MATCH(EX55,'[1]2019'!$M$5:$NZ$5))=0,OR(EX175="x",EX175="p")),"FH",IF(AND(INDEX('[1]2019'!$M$7:$NZ$33,MATCH($B$173,'[1]2019'!$C$7:$C$33,0),MATCH(EX55,'[1]2019'!$M$5:$NZ$5))&gt;2,OR(EX175="x",EX175="p")),"FH",INDEX('[1]2019'!$M$7:$NZ$33,MATCH($B$173,'[1]2019'!$C$7:$C$33,0),MATCH(EX55,'[1]2019'!$M$5:$NZ$5))))</f>
        <v>1</v>
      </c>
      <c r="EY174" s="50">
        <f>IF(AND(INDEX('[1]2019'!$M$7:$NZ$33,MATCH($B$173,'[1]2019'!$C$7:$C$33,0),MATCH(EY55,'[1]2019'!$M$5:$NZ$5))=0,OR(EY175="x",EY175="p")),"FH",IF(AND(INDEX('[1]2019'!$M$7:$NZ$33,MATCH($B$173,'[1]2019'!$C$7:$C$33,0),MATCH(EY55,'[1]2019'!$M$5:$NZ$5))&gt;2,OR(EY175="x",EY175="p")),"FH",INDEX('[1]2019'!$M$7:$NZ$33,MATCH($B$173,'[1]2019'!$C$7:$C$33,0),MATCH(EY55,'[1]2019'!$M$5:$NZ$5))))</f>
        <v>1</v>
      </c>
      <c r="EZ174" s="50">
        <f>IF(AND(INDEX('[1]2019'!$M$7:$NZ$33,MATCH($B$173,'[1]2019'!$C$7:$C$33,0),MATCH(EZ55,'[1]2019'!$M$5:$NZ$5))=0,OR(EZ175="x",EZ175="p")),"FH",IF(AND(INDEX('[1]2019'!$M$7:$NZ$33,MATCH($B$173,'[1]2019'!$C$7:$C$33,0),MATCH(EZ55,'[1]2019'!$M$5:$NZ$5))&gt;2,OR(EZ175="x",EZ175="p")),"FH",INDEX('[1]2019'!$M$7:$NZ$33,MATCH($B$173,'[1]2019'!$C$7:$C$33,0),MATCH(EZ55,'[1]2019'!$M$5:$NZ$5))))</f>
        <v>1</v>
      </c>
      <c r="FA174" s="50" t="str">
        <f>IF(AND(INDEX('[1]2019'!$M$7:$NZ$33,MATCH($B$173,'[1]2019'!$C$7:$C$33,0),MATCH(FA55,'[1]2019'!$M$5:$NZ$5))=0,OR(FA175="x",FA175="p")),"FH",IF(AND(INDEX('[1]2019'!$M$7:$NZ$33,MATCH($B$173,'[1]2019'!$C$7:$C$33,0),MATCH(FA55,'[1]2019'!$M$5:$NZ$5))&gt;2,OR(FA175="x",FA175="p")),"FH",INDEX('[1]2019'!$M$7:$NZ$33,MATCH($B$173,'[1]2019'!$C$7:$C$33,0),MATCH(FA55,'[1]2019'!$M$5:$NZ$5))))</f>
        <v>FH</v>
      </c>
      <c r="FB174" s="50" t="str">
        <f>IF(AND(INDEX('[1]2019'!$M$7:$NZ$33,MATCH($B$173,'[1]2019'!$C$7:$C$33,0),MATCH(FB55,'[1]2019'!$M$5:$NZ$5))=0,OR(FB175="x",FB175="p")),"FH",IF(AND(INDEX('[1]2019'!$M$7:$NZ$33,MATCH($B$173,'[1]2019'!$C$7:$C$33,0),MATCH(FB55,'[1]2019'!$M$5:$NZ$5))&gt;2,OR(FB175="x",FB175="p")),"FH",INDEX('[1]2019'!$M$7:$NZ$33,MATCH($B$173,'[1]2019'!$C$7:$C$33,0),MATCH(FB55,'[1]2019'!$M$5:$NZ$5))))</f>
        <v>FH</v>
      </c>
      <c r="FC174" s="50">
        <f>IF(AND(INDEX('[1]2019'!$M$7:$NZ$33,MATCH($B$173,'[1]2019'!$C$7:$C$33,0),MATCH(FC55,'[1]2019'!$M$5:$NZ$5))=0,OR(FC175="x",FC175="p")),"FH",IF(AND(INDEX('[1]2019'!$M$7:$NZ$33,MATCH($B$173,'[1]2019'!$C$7:$C$33,0),MATCH(FC55,'[1]2019'!$M$5:$NZ$5))&gt;2,OR(FC175="x",FC175="p")),"FH",INDEX('[1]2019'!$M$7:$NZ$33,MATCH($B$173,'[1]2019'!$C$7:$C$33,0),MATCH(FC55,'[1]2019'!$M$5:$NZ$5))))</f>
        <v>1</v>
      </c>
      <c r="FD174" s="50">
        <f>IF(AND(INDEX('[1]2019'!$M$7:$NZ$33,MATCH($B$173,'[1]2019'!$C$7:$C$33,0),MATCH(FD55,'[1]2019'!$M$5:$NZ$5))=0,OR(FD175="x",FD175="p")),"FH",IF(AND(INDEX('[1]2019'!$M$7:$NZ$33,MATCH($B$173,'[1]2019'!$C$7:$C$33,0),MATCH(FD55,'[1]2019'!$M$5:$NZ$5))&gt;2,OR(FD175="x",FD175="p")),"FH",INDEX('[1]2019'!$M$7:$NZ$33,MATCH($B$173,'[1]2019'!$C$7:$C$33,0),MATCH(FD55,'[1]2019'!$M$5:$NZ$5))))</f>
        <v>1</v>
      </c>
      <c r="FE174" s="50">
        <f>IF(AND(INDEX('[1]2019'!$M$7:$NZ$33,MATCH($B$173,'[1]2019'!$C$7:$C$33,0),MATCH(FE55,'[1]2019'!$M$5:$NZ$5))=0,OR(FE175="x",FE175="p")),"FH",IF(AND(INDEX('[1]2019'!$M$7:$NZ$33,MATCH($B$173,'[1]2019'!$C$7:$C$33,0),MATCH(FE55,'[1]2019'!$M$5:$NZ$5))&gt;2,OR(FE175="x",FE175="p")),"FH",INDEX('[1]2019'!$M$7:$NZ$33,MATCH($B$173,'[1]2019'!$C$7:$C$33,0),MATCH(FE55,'[1]2019'!$M$5:$NZ$5))))</f>
        <v>1</v>
      </c>
      <c r="FF174" s="50">
        <f>IF(AND(INDEX('[1]2019'!$M$7:$NZ$33,MATCH($B$173,'[1]2019'!$C$7:$C$33,0),MATCH(FF55,'[1]2019'!$M$5:$NZ$5))=0,OR(FF175="x",FF175="p")),"FH",IF(AND(INDEX('[1]2019'!$M$7:$NZ$33,MATCH($B$173,'[1]2019'!$C$7:$C$33,0),MATCH(FF55,'[1]2019'!$M$5:$NZ$5))&gt;2,OR(FF175="x",FF175="p")),"FH",INDEX('[1]2019'!$M$7:$NZ$33,MATCH($B$173,'[1]2019'!$C$7:$C$33,0),MATCH(FF55,'[1]2019'!$M$5:$NZ$5))))</f>
        <v>5</v>
      </c>
      <c r="FG174" s="50">
        <f>IF(AND(INDEX('[1]2019'!$M$7:$NZ$33,MATCH($B$173,'[1]2019'!$C$7:$C$33,0),MATCH(FG55,'[1]2019'!$M$5:$NZ$5))=0,OR(FG175="x",FG175="p")),"FH",IF(AND(INDEX('[1]2019'!$M$7:$NZ$33,MATCH($B$173,'[1]2019'!$C$7:$C$33,0),MATCH(FG55,'[1]2019'!$M$5:$NZ$5))&gt;2,OR(FG175="x",FG175="p")),"FH",INDEX('[1]2019'!$M$7:$NZ$33,MATCH($B$173,'[1]2019'!$C$7:$C$33,0),MATCH(FG55,'[1]2019'!$M$5:$NZ$5))))</f>
        <v>3</v>
      </c>
      <c r="FH174" s="50">
        <f>IF(AND(INDEX('[1]2019'!$M$7:$NZ$33,MATCH($B$173,'[1]2019'!$C$7:$C$33,0),MATCH(FH55,'[1]2019'!$M$5:$NZ$5))=0,OR(FH175="x",FH175="p")),"FH",IF(AND(INDEX('[1]2019'!$M$7:$NZ$33,MATCH($B$173,'[1]2019'!$C$7:$C$33,0),MATCH(FH55,'[1]2019'!$M$5:$NZ$5))&gt;2,OR(FH175="x",FH175="p")),"FH",INDEX('[1]2019'!$M$7:$NZ$33,MATCH($B$173,'[1]2019'!$C$7:$C$33,0),MATCH(FH55,'[1]2019'!$M$5:$NZ$5))))</f>
        <v>0</v>
      </c>
      <c r="FI174" s="50">
        <f>IF(AND(INDEX('[1]2019'!$M$7:$NZ$33,MATCH($B$173,'[1]2019'!$C$7:$C$33,0),MATCH(FI55,'[1]2019'!$M$5:$NZ$5))=0,OR(FI175="x",FI175="p")),"FH",IF(AND(INDEX('[1]2019'!$M$7:$NZ$33,MATCH($B$173,'[1]2019'!$C$7:$C$33,0),MATCH(FI55,'[1]2019'!$M$5:$NZ$5))&gt;2,OR(FI175="x",FI175="p")),"FH",INDEX('[1]2019'!$M$7:$NZ$33,MATCH($B$173,'[1]2019'!$C$7:$C$33,0),MATCH(FI55,'[1]2019'!$M$5:$NZ$5))))</f>
        <v>0</v>
      </c>
      <c r="FJ174" s="50">
        <f>IF(AND(INDEX('[1]2019'!$M$7:$NZ$33,MATCH($B$173,'[1]2019'!$C$7:$C$33,0),MATCH(FJ55,'[1]2019'!$M$5:$NZ$5))=0,OR(FJ175="x",FJ175="p")),"FH",IF(AND(INDEX('[1]2019'!$M$7:$NZ$33,MATCH($B$173,'[1]2019'!$C$7:$C$33,0),MATCH(FJ55,'[1]2019'!$M$5:$NZ$5))&gt;2,OR(FJ175="x",FJ175="p")),"FH",INDEX('[1]2019'!$M$7:$NZ$33,MATCH($B$173,'[1]2019'!$C$7:$C$33,0),MATCH(FJ55,'[1]2019'!$M$5:$NZ$5))))</f>
        <v>1</v>
      </c>
      <c r="FK174" s="50">
        <f>IF(AND(INDEX('[1]2019'!$M$7:$NZ$33,MATCH($B$173,'[1]2019'!$C$7:$C$33,0),MATCH(FK55,'[1]2019'!$M$5:$NZ$5))=0,OR(FK175="x",FK175="p")),"FH",IF(AND(INDEX('[1]2019'!$M$7:$NZ$33,MATCH($B$173,'[1]2019'!$C$7:$C$33,0),MATCH(FK55,'[1]2019'!$M$5:$NZ$5))&gt;2,OR(FK175="x",FK175="p")),"FH",INDEX('[1]2019'!$M$7:$NZ$33,MATCH($B$173,'[1]2019'!$C$7:$C$33,0),MATCH(FK55,'[1]2019'!$M$5:$NZ$5))))</f>
        <v>1</v>
      </c>
      <c r="FL174" s="50">
        <f>IF(AND(INDEX('[1]2019'!$M$7:$NZ$33,MATCH($B$173,'[1]2019'!$C$7:$C$33,0),MATCH(FL55,'[1]2019'!$M$5:$NZ$5))=0,OR(FL175="x",FL175="p")),"FH",IF(AND(INDEX('[1]2019'!$M$7:$NZ$33,MATCH($B$173,'[1]2019'!$C$7:$C$33,0),MATCH(FL55,'[1]2019'!$M$5:$NZ$5))&gt;2,OR(FL175="x",FL175="p")),"FH",INDEX('[1]2019'!$M$7:$NZ$33,MATCH($B$173,'[1]2019'!$C$7:$C$33,0),MATCH(FL55,'[1]2019'!$M$5:$NZ$5))))</f>
        <v>1</v>
      </c>
      <c r="FM174" s="50">
        <f>IF(AND(INDEX('[1]2019'!$M$7:$NZ$33,MATCH($B$173,'[1]2019'!$C$7:$C$33,0),MATCH(FM55,'[1]2019'!$M$5:$NZ$5))=0,OR(FM175="x",FM175="p")),"FH",IF(AND(INDEX('[1]2019'!$M$7:$NZ$33,MATCH($B$173,'[1]2019'!$C$7:$C$33,0),MATCH(FM55,'[1]2019'!$M$5:$NZ$5))&gt;2,OR(FM175="x",FM175="p")),"FH",INDEX('[1]2019'!$M$7:$NZ$33,MATCH($B$173,'[1]2019'!$C$7:$C$33,0),MATCH(FM55,'[1]2019'!$M$5:$NZ$5))))</f>
        <v>1</v>
      </c>
      <c r="FN174" s="50">
        <f>IF(AND(INDEX('[1]2019'!$M$7:$NZ$33,MATCH($B$173,'[1]2019'!$C$7:$C$33,0),MATCH(FN55,'[1]2019'!$M$5:$NZ$5))=0,OR(FN175="x",FN175="p")),"FH",IF(AND(INDEX('[1]2019'!$M$7:$NZ$33,MATCH($B$173,'[1]2019'!$C$7:$C$33,0),MATCH(FN55,'[1]2019'!$M$5:$NZ$5))&gt;2,OR(FN175="x",FN175="p")),"FH",INDEX('[1]2019'!$M$7:$NZ$33,MATCH($B$173,'[1]2019'!$C$7:$C$33,0),MATCH(FN55,'[1]2019'!$M$5:$NZ$5))))</f>
        <v>1</v>
      </c>
      <c r="FO174" s="50" t="str">
        <f>IF(AND(INDEX('[1]2019'!$M$7:$NZ$33,MATCH($B$173,'[1]2019'!$C$7:$C$33,0),MATCH(FO55,'[1]2019'!$M$5:$NZ$5))=0,OR(FO175="x",FO175="p")),"FH",IF(AND(INDEX('[1]2019'!$M$7:$NZ$33,MATCH($B$173,'[1]2019'!$C$7:$C$33,0),MATCH(FO55,'[1]2019'!$M$5:$NZ$5))&gt;2,OR(FO175="x",FO175="p")),"FH",INDEX('[1]2019'!$M$7:$NZ$33,MATCH($B$173,'[1]2019'!$C$7:$C$33,0),MATCH(FO55,'[1]2019'!$M$5:$NZ$5))))</f>
        <v>FH</v>
      </c>
      <c r="FP174" s="50" t="str">
        <f>IF(AND(INDEX('[1]2019'!$M$7:$NZ$33,MATCH($B$173,'[1]2019'!$C$7:$C$33,0),MATCH(FP55,'[1]2019'!$M$5:$NZ$5))=0,OR(FP175="x",FP175="p")),"FH",IF(AND(INDEX('[1]2019'!$M$7:$NZ$33,MATCH($B$173,'[1]2019'!$C$7:$C$33,0),MATCH(FP55,'[1]2019'!$M$5:$NZ$5))&gt;2,OR(FP175="x",FP175="p")),"FH",INDEX('[1]2019'!$M$7:$NZ$33,MATCH($B$173,'[1]2019'!$C$7:$C$33,0),MATCH(FP55,'[1]2019'!$M$5:$NZ$5))))</f>
        <v>FH</v>
      </c>
      <c r="FQ174" s="50" t="str">
        <f>IF(AND(INDEX('[1]2019'!$M$7:$NZ$33,MATCH($B$173,'[1]2019'!$C$7:$C$33,0),MATCH(FQ55,'[1]2019'!$M$5:$NZ$5))=0,OR(FQ175="x",FQ175="p")),"FH",IF(AND(INDEX('[1]2019'!$M$7:$NZ$33,MATCH($B$173,'[1]2019'!$C$7:$C$33,0),MATCH(FQ55,'[1]2019'!$M$5:$NZ$5))&gt;2,OR(FQ175="x",FQ175="p")),"FH",INDEX('[1]2019'!$M$7:$NZ$33,MATCH($B$173,'[1]2019'!$C$7:$C$33,0),MATCH(FQ55,'[1]2019'!$M$5:$NZ$5))))</f>
        <v>FH</v>
      </c>
      <c r="FR174" s="50">
        <f>IF(AND(INDEX('[1]2019'!$M$7:$NZ$33,MATCH($B$173,'[1]2019'!$C$7:$C$33,0),MATCH(FR55,'[1]2019'!$M$5:$NZ$5))=0,OR(FR175="x",FR175="p")),"FH",IF(AND(INDEX('[1]2019'!$M$7:$NZ$33,MATCH($B$173,'[1]2019'!$C$7:$C$33,0),MATCH(FR55,'[1]2019'!$M$5:$NZ$5))&gt;2,OR(FR175="x",FR175="p")),"FH",INDEX('[1]2019'!$M$7:$NZ$33,MATCH($B$173,'[1]2019'!$C$7:$C$33,0),MATCH(FR55,'[1]2019'!$M$5:$NZ$5))))</f>
        <v>1</v>
      </c>
      <c r="FS174" s="50">
        <f>IF(AND(INDEX('[1]2019'!$M$7:$NZ$33,MATCH($B$173,'[1]2019'!$C$7:$C$33,0),MATCH(FS55,'[1]2019'!$M$5:$NZ$5))=0,OR(FS175="x",FS175="p")),"FH",IF(AND(INDEX('[1]2019'!$M$7:$NZ$33,MATCH($B$173,'[1]2019'!$C$7:$C$33,0),MATCH(FS55,'[1]2019'!$M$5:$NZ$5))&gt;2,OR(FS175="x",FS175="p")),"FH",INDEX('[1]2019'!$M$7:$NZ$33,MATCH($B$173,'[1]2019'!$C$7:$C$33,0),MATCH(FS55,'[1]2019'!$M$5:$NZ$5))))</f>
        <v>1</v>
      </c>
      <c r="FT174" s="50">
        <f>IF(AND(INDEX('[1]2019'!$M$7:$NZ$33,MATCH($B$173,'[1]2019'!$C$7:$C$33,0),MATCH(FT55,'[1]2019'!$M$5:$NZ$5))=0,OR(FT175="x",FT175="p")),"FH",IF(AND(INDEX('[1]2019'!$M$7:$NZ$33,MATCH($B$173,'[1]2019'!$C$7:$C$33,0),MATCH(FT55,'[1]2019'!$M$5:$NZ$5))&gt;2,OR(FT175="x",FT175="p")),"FH",INDEX('[1]2019'!$M$7:$NZ$33,MATCH($B$173,'[1]2019'!$C$7:$C$33,0),MATCH(FT55,'[1]2019'!$M$5:$NZ$5))))</f>
        <v>1</v>
      </c>
      <c r="FU174" s="50">
        <f>IF(AND(INDEX('[1]2019'!$M$7:$NZ$33,MATCH($B$173,'[1]2019'!$C$7:$C$33,0),MATCH(FU55,'[1]2019'!$M$5:$NZ$5))=0,OR(FU175="x",FU175="p")),"FH",IF(AND(INDEX('[1]2019'!$M$7:$NZ$33,MATCH($B$173,'[1]2019'!$C$7:$C$33,0),MATCH(FU55,'[1]2019'!$M$5:$NZ$5))&gt;2,OR(FU175="x",FU175="p")),"FH",INDEX('[1]2019'!$M$7:$NZ$33,MATCH($B$173,'[1]2019'!$C$7:$C$33,0),MATCH(FU55,'[1]2019'!$M$5:$NZ$5))))</f>
        <v>1</v>
      </c>
      <c r="FV174" s="50" t="str">
        <f>IF(AND(INDEX('[1]2019'!$M$7:$NZ$33,MATCH($B$173,'[1]2019'!$C$7:$C$33,0),MATCH(FV55,'[1]2019'!$M$5:$NZ$5))=0,OR(FV175="x",FV175="p")),"FH",IF(AND(INDEX('[1]2019'!$M$7:$NZ$33,MATCH($B$173,'[1]2019'!$C$7:$C$33,0),MATCH(FV55,'[1]2019'!$M$5:$NZ$5))&gt;2,OR(FV175="x",FV175="p")),"FH",INDEX('[1]2019'!$M$7:$NZ$33,MATCH($B$173,'[1]2019'!$C$7:$C$33,0),MATCH(FV55,'[1]2019'!$M$5:$NZ$5))))</f>
        <v>FH</v>
      </c>
      <c r="FW174" s="50" t="str">
        <f>IF(AND(INDEX('[1]2019'!$M$7:$NZ$33,MATCH($B$173,'[1]2019'!$C$7:$C$33,0),MATCH(FW55,'[1]2019'!$M$5:$NZ$5))=0,OR(FW175="x",FW175="p")),"FH",IF(AND(INDEX('[1]2019'!$M$7:$NZ$33,MATCH($B$173,'[1]2019'!$C$7:$C$33,0),MATCH(FW55,'[1]2019'!$M$5:$NZ$5))&gt;2,OR(FW175="x",FW175="p")),"FH",INDEX('[1]2019'!$M$7:$NZ$33,MATCH($B$173,'[1]2019'!$C$7:$C$33,0),MATCH(FW55,'[1]2019'!$M$5:$NZ$5))))</f>
        <v>FH</v>
      </c>
      <c r="GC174" s="47"/>
      <c r="GD174" s="47"/>
      <c r="GE174" s="47"/>
    </row>
    <row r="175" spans="1:187" ht="12" hidden="1" customHeight="1" x14ac:dyDescent="0.25">
      <c r="A175" s="12" t="s">
        <v>51</v>
      </c>
      <c r="B175" s="18" t="s">
        <v>7</v>
      </c>
      <c r="C175" s="19"/>
      <c r="D175" s="19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0"/>
      <c r="AH175" s="20"/>
      <c r="AI175" s="20"/>
      <c r="AJ175" s="20"/>
      <c r="AK175" s="20"/>
      <c r="AL175" s="20" t="s">
        <v>9</v>
      </c>
      <c r="AM175" s="20" t="s">
        <v>9</v>
      </c>
      <c r="AN175" s="20" t="s">
        <v>9</v>
      </c>
      <c r="AO175" s="20" t="s">
        <v>9</v>
      </c>
      <c r="AP175" s="20" t="s">
        <v>9</v>
      </c>
      <c r="AQ175" s="20" t="s">
        <v>9</v>
      </c>
      <c r="AR175" s="20" t="s">
        <v>9</v>
      </c>
      <c r="AS175" s="20"/>
      <c r="AT175" s="20"/>
      <c r="AU175" s="20"/>
      <c r="AV175" s="20"/>
      <c r="AW175" s="20"/>
      <c r="AX175" s="20"/>
      <c r="AY175" s="20"/>
      <c r="AZ175" s="20" t="s">
        <v>9</v>
      </c>
      <c r="BA175" s="20" t="s">
        <v>9</v>
      </c>
      <c r="BB175" s="20"/>
      <c r="BC175" s="20"/>
      <c r="BD175" s="20"/>
      <c r="BE175" s="20"/>
      <c r="BF175" s="20"/>
      <c r="BG175" s="20"/>
      <c r="BH175" s="20"/>
      <c r="BI175" s="20"/>
      <c r="BJ175" s="20"/>
      <c r="BK175" s="20"/>
      <c r="BL175" s="20"/>
      <c r="BM175" s="20"/>
      <c r="BN175" s="20"/>
      <c r="BO175" s="20"/>
      <c r="BP175" s="20"/>
      <c r="BQ175" s="20"/>
      <c r="BR175" s="20"/>
      <c r="BS175" s="20"/>
      <c r="BT175" s="20"/>
      <c r="BU175" s="20" t="s">
        <v>9</v>
      </c>
      <c r="BV175" s="20" t="s">
        <v>9</v>
      </c>
      <c r="BW175" s="20"/>
      <c r="BX175" s="20"/>
      <c r="BY175" s="20"/>
      <c r="BZ175" s="20"/>
      <c r="CA175" s="20"/>
      <c r="CB175" s="20" t="s">
        <v>9</v>
      </c>
      <c r="CC175" s="20" t="s">
        <v>9</v>
      </c>
      <c r="CD175" s="20"/>
      <c r="CE175" s="20"/>
      <c r="CF175" s="20"/>
      <c r="CG175" s="20"/>
      <c r="CH175" s="20"/>
      <c r="CI175" s="20" t="s">
        <v>9</v>
      </c>
      <c r="CJ175" s="20" t="s">
        <v>9</v>
      </c>
      <c r="CK175" s="20"/>
      <c r="CL175" s="20"/>
      <c r="CM175" s="20"/>
      <c r="CN175" s="20"/>
      <c r="CO175" s="20"/>
      <c r="CP175" s="20" t="s">
        <v>9</v>
      </c>
      <c r="CQ175" s="20" t="s">
        <v>9</v>
      </c>
      <c r="CR175" s="20"/>
      <c r="CS175" s="20"/>
      <c r="CT175" s="20"/>
      <c r="CU175" s="20"/>
      <c r="CV175" s="20"/>
      <c r="CW175" s="20"/>
      <c r="CX175" s="20"/>
      <c r="CY175" s="20"/>
      <c r="CZ175" s="20"/>
      <c r="DA175" s="20"/>
      <c r="DB175" s="20"/>
      <c r="DC175" s="20"/>
      <c r="DD175" s="20" t="s">
        <v>9</v>
      </c>
      <c r="DE175" s="20" t="s">
        <v>9</v>
      </c>
      <c r="DF175" s="20"/>
      <c r="DG175" s="20"/>
      <c r="DH175" s="20"/>
      <c r="DI175" s="20"/>
      <c r="DJ175" s="20"/>
      <c r="DK175" s="20" t="s">
        <v>9</v>
      </c>
      <c r="DL175" s="20" t="s">
        <v>9</v>
      </c>
      <c r="DM175" s="20" t="s">
        <v>9</v>
      </c>
      <c r="DN175" s="20"/>
      <c r="DO175" s="20"/>
      <c r="DP175" s="20"/>
      <c r="DQ175" s="20"/>
      <c r="DR175" s="20"/>
      <c r="DS175" s="20"/>
      <c r="DT175" s="20"/>
      <c r="DU175" s="20"/>
      <c r="DV175" s="20"/>
      <c r="DW175" s="20"/>
      <c r="DX175" s="20"/>
      <c r="DY175" s="20" t="s">
        <v>9</v>
      </c>
      <c r="DZ175" s="20" t="s">
        <v>9</v>
      </c>
      <c r="EA175" s="20"/>
      <c r="EB175" s="20"/>
      <c r="EC175" s="20" t="s">
        <v>9</v>
      </c>
      <c r="ED175" s="20"/>
      <c r="EE175" s="20"/>
      <c r="EF175" s="20" t="s">
        <v>9</v>
      </c>
      <c r="EG175" s="20" t="s">
        <v>9</v>
      </c>
      <c r="EH175" s="20"/>
      <c r="EI175" s="20"/>
      <c r="EJ175" s="20" t="s">
        <v>9</v>
      </c>
      <c r="EK175" s="20"/>
      <c r="EL175" s="20"/>
      <c r="EM175" s="20" t="s">
        <v>9</v>
      </c>
      <c r="EN175" s="20" t="s">
        <v>9</v>
      </c>
      <c r="EO175" s="20"/>
      <c r="EP175" s="20"/>
      <c r="EQ175" s="20"/>
      <c r="ER175" s="20"/>
      <c r="ES175" s="20"/>
      <c r="ET175" s="20" t="s">
        <v>9</v>
      </c>
      <c r="EU175" s="20" t="s">
        <v>9</v>
      </c>
      <c r="EV175" s="20"/>
      <c r="EW175" s="20"/>
      <c r="EX175" s="20"/>
      <c r="EY175" s="20"/>
      <c r="EZ175" s="20"/>
      <c r="FA175" s="20" t="s">
        <v>9</v>
      </c>
      <c r="FB175" s="20" t="s">
        <v>9</v>
      </c>
      <c r="FC175" s="20"/>
      <c r="FD175" s="20"/>
      <c r="FE175" s="20"/>
      <c r="FF175" s="20"/>
      <c r="FG175" s="20"/>
      <c r="FH175" s="20"/>
      <c r="FI175" s="20"/>
      <c r="FJ175" s="20"/>
      <c r="FK175" s="20"/>
      <c r="FL175" s="20"/>
      <c r="FM175" s="20"/>
      <c r="FN175" s="20"/>
      <c r="FO175" s="20" t="s">
        <v>9</v>
      </c>
      <c r="FP175" s="20" t="s">
        <v>9</v>
      </c>
      <c r="FQ175" s="20" t="s">
        <v>9</v>
      </c>
      <c r="FR175" s="20"/>
      <c r="FS175" s="20"/>
      <c r="FT175" s="20"/>
      <c r="FU175" s="20"/>
      <c r="FV175" s="20" t="s">
        <v>9</v>
      </c>
      <c r="FW175" s="20" t="s">
        <v>9</v>
      </c>
      <c r="GC175" s="47"/>
      <c r="GD175" s="47"/>
      <c r="GE175" s="47"/>
    </row>
    <row r="176" spans="1:187" ht="12" hidden="1" customHeight="1" x14ac:dyDescent="0.25">
      <c r="A176" s="12" t="s">
        <v>51</v>
      </c>
      <c r="B176" s="22" t="s">
        <v>10</v>
      </c>
      <c r="C176" s="23"/>
      <c r="D176" s="23"/>
      <c r="E176" s="23">
        <f t="shared" ref="E176:BP176" si="228">IF(E179&lt;&gt;"",E179,IF(OR(E173=1,E175="x",E173=2),1,E175))</f>
        <v>0</v>
      </c>
      <c r="F176" s="23">
        <f t="shared" si="228"/>
        <v>0</v>
      </c>
      <c r="G176" s="23">
        <f t="shared" si="228"/>
        <v>0</v>
      </c>
      <c r="H176" s="23">
        <f t="shared" si="228"/>
        <v>0</v>
      </c>
      <c r="I176" s="23">
        <f t="shared" si="228"/>
        <v>0</v>
      </c>
      <c r="J176" s="23">
        <f t="shared" si="228"/>
        <v>0</v>
      </c>
      <c r="K176" s="23">
        <f t="shared" si="228"/>
        <v>0</v>
      </c>
      <c r="L176" s="23">
        <f t="shared" si="228"/>
        <v>0</v>
      </c>
      <c r="M176" s="23">
        <f t="shared" si="228"/>
        <v>0</v>
      </c>
      <c r="N176" s="23">
        <f t="shared" si="228"/>
        <v>0</v>
      </c>
      <c r="O176" s="23">
        <f t="shared" si="228"/>
        <v>0</v>
      </c>
      <c r="P176" s="23">
        <f t="shared" si="228"/>
        <v>0</v>
      </c>
      <c r="Q176" s="23">
        <f t="shared" si="228"/>
        <v>0</v>
      </c>
      <c r="R176" s="23">
        <f t="shared" si="228"/>
        <v>0</v>
      </c>
      <c r="S176" s="23">
        <f t="shared" si="228"/>
        <v>0</v>
      </c>
      <c r="T176" s="23">
        <f t="shared" si="228"/>
        <v>0</v>
      </c>
      <c r="U176" s="23">
        <f t="shared" si="228"/>
        <v>0</v>
      </c>
      <c r="V176" s="23">
        <f t="shared" si="228"/>
        <v>0</v>
      </c>
      <c r="W176" s="23">
        <f t="shared" si="228"/>
        <v>0</v>
      </c>
      <c r="X176" s="23">
        <f t="shared" si="228"/>
        <v>0</v>
      </c>
      <c r="Y176" s="23">
        <f t="shared" si="228"/>
        <v>0</v>
      </c>
      <c r="Z176" s="23">
        <f t="shared" si="228"/>
        <v>0</v>
      </c>
      <c r="AA176" s="23">
        <f t="shared" si="228"/>
        <v>0</v>
      </c>
      <c r="AB176" s="23">
        <f t="shared" si="228"/>
        <v>0</v>
      </c>
      <c r="AC176" s="23">
        <f t="shared" si="228"/>
        <v>0</v>
      </c>
      <c r="AD176" s="23">
        <f t="shared" si="228"/>
        <v>0</v>
      </c>
      <c r="AE176" s="23">
        <f t="shared" si="228"/>
        <v>0</v>
      </c>
      <c r="AF176" s="23">
        <f t="shared" si="228"/>
        <v>0</v>
      </c>
      <c r="AG176" s="23">
        <f t="shared" si="228"/>
        <v>1</v>
      </c>
      <c r="AH176" s="23">
        <f t="shared" si="228"/>
        <v>1</v>
      </c>
      <c r="AI176" s="23">
        <f t="shared" si="228"/>
        <v>1</v>
      </c>
      <c r="AJ176" s="23" t="str">
        <f t="shared" si="228"/>
        <v>S</v>
      </c>
      <c r="AK176" s="23">
        <f t="shared" si="228"/>
        <v>1</v>
      </c>
      <c r="AL176" s="23" t="str">
        <f t="shared" si="228"/>
        <v>ski</v>
      </c>
      <c r="AM176" s="23">
        <f t="shared" si="228"/>
        <v>1</v>
      </c>
      <c r="AN176" s="23">
        <f t="shared" si="228"/>
        <v>1</v>
      </c>
      <c r="AO176" s="23">
        <f t="shared" si="228"/>
        <v>1</v>
      </c>
      <c r="AP176" s="23">
        <f t="shared" si="228"/>
        <v>1</v>
      </c>
      <c r="AQ176" s="23">
        <f t="shared" si="228"/>
        <v>1</v>
      </c>
      <c r="AR176" s="23">
        <f t="shared" si="228"/>
        <v>1</v>
      </c>
      <c r="AS176" s="23">
        <f t="shared" si="228"/>
        <v>0</v>
      </c>
      <c r="AT176" s="23">
        <f t="shared" si="228"/>
        <v>0</v>
      </c>
      <c r="AU176" s="23">
        <f t="shared" si="228"/>
        <v>1</v>
      </c>
      <c r="AV176" s="23">
        <f t="shared" si="228"/>
        <v>1</v>
      </c>
      <c r="AW176" s="23">
        <f t="shared" si="228"/>
        <v>1</v>
      </c>
      <c r="AX176" s="23">
        <f t="shared" si="228"/>
        <v>1</v>
      </c>
      <c r="AY176" s="23">
        <f t="shared" si="228"/>
        <v>1</v>
      </c>
      <c r="AZ176" s="23">
        <f t="shared" si="228"/>
        <v>1</v>
      </c>
      <c r="BA176" s="23">
        <f t="shared" si="228"/>
        <v>1</v>
      </c>
      <c r="BB176" s="23">
        <f t="shared" si="228"/>
        <v>1</v>
      </c>
      <c r="BC176" s="23">
        <f t="shared" si="228"/>
        <v>1</v>
      </c>
      <c r="BD176" s="23">
        <f t="shared" si="228"/>
        <v>1</v>
      </c>
      <c r="BE176" s="23">
        <f t="shared" si="228"/>
        <v>1</v>
      </c>
      <c r="BF176" s="23">
        <f t="shared" si="228"/>
        <v>1</v>
      </c>
      <c r="BG176" s="23">
        <f t="shared" si="228"/>
        <v>0</v>
      </c>
      <c r="BH176" s="23">
        <f t="shared" si="228"/>
        <v>0</v>
      </c>
      <c r="BI176" s="23">
        <f t="shared" si="228"/>
        <v>0</v>
      </c>
      <c r="BJ176" s="23">
        <f t="shared" si="228"/>
        <v>0</v>
      </c>
      <c r="BK176" s="23">
        <f t="shared" si="228"/>
        <v>0</v>
      </c>
      <c r="BL176" s="23">
        <f t="shared" si="228"/>
        <v>0</v>
      </c>
      <c r="BM176" s="23">
        <f t="shared" si="228"/>
        <v>0</v>
      </c>
      <c r="BN176" s="23">
        <f t="shared" si="228"/>
        <v>0</v>
      </c>
      <c r="BO176" s="23">
        <f t="shared" si="228"/>
        <v>0</v>
      </c>
      <c r="BP176" s="23">
        <f t="shared" si="228"/>
        <v>1</v>
      </c>
      <c r="BQ176" s="23">
        <f t="shared" ref="BQ176:CQ176" si="229">IF(BQ179&lt;&gt;"",BQ179,IF(OR(BQ173=1,BQ175="x",BQ173=2),1,BQ175))</f>
        <v>1</v>
      </c>
      <c r="BR176" s="23">
        <f t="shared" si="229"/>
        <v>1</v>
      </c>
      <c r="BS176" s="23">
        <f t="shared" si="229"/>
        <v>1</v>
      </c>
      <c r="BT176" s="23">
        <f t="shared" si="229"/>
        <v>1</v>
      </c>
      <c r="BU176" s="23">
        <f t="shared" si="229"/>
        <v>1</v>
      </c>
      <c r="BV176" s="23">
        <f t="shared" si="229"/>
        <v>1</v>
      </c>
      <c r="BW176" s="23">
        <f t="shared" si="229"/>
        <v>1</v>
      </c>
      <c r="BX176" s="23">
        <f t="shared" si="229"/>
        <v>1</v>
      </c>
      <c r="BY176" s="23">
        <f t="shared" si="229"/>
        <v>1</v>
      </c>
      <c r="BZ176" s="23">
        <f t="shared" si="229"/>
        <v>1</v>
      </c>
      <c r="CA176" s="23">
        <f t="shared" si="229"/>
        <v>1</v>
      </c>
      <c r="CB176" s="23" t="str">
        <f t="shared" si="229"/>
        <v>ski</v>
      </c>
      <c r="CC176" s="23">
        <f t="shared" si="229"/>
        <v>1</v>
      </c>
      <c r="CD176" s="23">
        <f t="shared" si="229"/>
        <v>1</v>
      </c>
      <c r="CE176" s="23">
        <f t="shared" si="229"/>
        <v>1</v>
      </c>
      <c r="CF176" s="23">
        <f t="shared" si="229"/>
        <v>1</v>
      </c>
      <c r="CG176" s="23">
        <f t="shared" si="229"/>
        <v>1</v>
      </c>
      <c r="CH176" s="23">
        <f t="shared" si="229"/>
        <v>1</v>
      </c>
      <c r="CI176" s="23">
        <f t="shared" si="229"/>
        <v>1</v>
      </c>
      <c r="CJ176" s="23">
        <f t="shared" si="229"/>
        <v>1</v>
      </c>
      <c r="CK176" s="23">
        <f t="shared" si="229"/>
        <v>1</v>
      </c>
      <c r="CL176" s="23">
        <f t="shared" si="229"/>
        <v>1</v>
      </c>
      <c r="CM176" s="23">
        <f t="shared" si="229"/>
        <v>1</v>
      </c>
      <c r="CN176" s="23">
        <f t="shared" si="229"/>
        <v>1</v>
      </c>
      <c r="CO176" s="23">
        <f t="shared" si="229"/>
        <v>1</v>
      </c>
      <c r="CP176" s="23" t="str">
        <f t="shared" si="229"/>
        <v>c</v>
      </c>
      <c r="CQ176" s="23">
        <f t="shared" si="229"/>
        <v>1</v>
      </c>
      <c r="CR176" s="23">
        <f>IF(CR179&lt;&gt;"",CR179,IF(OR(CR173=1,CR175="x",CR173=2),1,0))</f>
        <v>1</v>
      </c>
      <c r="CS176" s="23">
        <f t="shared" ref="CS176:FD176" si="230">IF(CS179&lt;&gt;"",CS179,IF(OR(CS173=1,CS175="x",CS173=2),1,0))</f>
        <v>1</v>
      </c>
      <c r="CT176" s="23">
        <f t="shared" si="230"/>
        <v>1</v>
      </c>
      <c r="CU176" s="23">
        <f t="shared" si="230"/>
        <v>1</v>
      </c>
      <c r="CV176" s="23">
        <f t="shared" si="230"/>
        <v>1</v>
      </c>
      <c r="CW176" s="23">
        <f t="shared" si="230"/>
        <v>0</v>
      </c>
      <c r="CX176" s="23">
        <f t="shared" si="230"/>
        <v>0</v>
      </c>
      <c r="CY176" s="23">
        <f t="shared" si="230"/>
        <v>1</v>
      </c>
      <c r="CZ176" s="23">
        <f t="shared" si="230"/>
        <v>1</v>
      </c>
      <c r="DA176" s="23">
        <f t="shared" si="230"/>
        <v>1</v>
      </c>
      <c r="DB176" s="23">
        <f t="shared" si="230"/>
        <v>1</v>
      </c>
      <c r="DC176" s="23">
        <f t="shared" si="230"/>
        <v>1</v>
      </c>
      <c r="DD176" s="23" t="str">
        <f t="shared" si="230"/>
        <v>c</v>
      </c>
      <c r="DE176" s="23">
        <f t="shared" si="230"/>
        <v>1</v>
      </c>
      <c r="DF176" s="23">
        <f t="shared" si="230"/>
        <v>1</v>
      </c>
      <c r="DG176" s="23">
        <f t="shared" si="230"/>
        <v>1</v>
      </c>
      <c r="DH176" s="23">
        <f t="shared" si="230"/>
        <v>1</v>
      </c>
      <c r="DI176" s="23">
        <f t="shared" si="230"/>
        <v>1</v>
      </c>
      <c r="DJ176" s="23">
        <f t="shared" si="230"/>
        <v>1</v>
      </c>
      <c r="DK176" s="23">
        <f t="shared" si="230"/>
        <v>1</v>
      </c>
      <c r="DL176" s="23">
        <f t="shared" si="230"/>
        <v>1</v>
      </c>
      <c r="DM176" s="23">
        <f t="shared" si="230"/>
        <v>1</v>
      </c>
      <c r="DN176" s="23">
        <f t="shared" si="230"/>
        <v>0</v>
      </c>
      <c r="DO176" s="23">
        <f t="shared" si="230"/>
        <v>0</v>
      </c>
      <c r="DP176" s="23">
        <f t="shared" si="230"/>
        <v>0</v>
      </c>
      <c r="DQ176" s="23">
        <f t="shared" si="230"/>
        <v>0</v>
      </c>
      <c r="DR176" s="23">
        <f t="shared" si="230"/>
        <v>0</v>
      </c>
      <c r="DS176" s="23">
        <f t="shared" si="230"/>
        <v>0</v>
      </c>
      <c r="DT176" s="23">
        <f t="shared" si="230"/>
        <v>0</v>
      </c>
      <c r="DU176" s="23">
        <f t="shared" si="230"/>
        <v>1</v>
      </c>
      <c r="DV176" s="23">
        <f t="shared" si="230"/>
        <v>1</v>
      </c>
      <c r="DW176" s="23">
        <f t="shared" si="230"/>
        <v>1</v>
      </c>
      <c r="DX176" s="23">
        <f t="shared" si="230"/>
        <v>1</v>
      </c>
      <c r="DY176" s="23">
        <f t="shared" si="230"/>
        <v>1</v>
      </c>
      <c r="DZ176" s="23" t="str">
        <f t="shared" si="230"/>
        <v>s</v>
      </c>
      <c r="EA176" s="23">
        <f t="shared" si="230"/>
        <v>1</v>
      </c>
      <c r="EB176" s="23">
        <f t="shared" si="230"/>
        <v>1</v>
      </c>
      <c r="EC176" s="23">
        <f t="shared" si="230"/>
        <v>1</v>
      </c>
      <c r="ED176" s="23">
        <f t="shared" si="230"/>
        <v>1</v>
      </c>
      <c r="EE176" s="23">
        <f t="shared" si="230"/>
        <v>1</v>
      </c>
      <c r="EF176" s="23">
        <f t="shared" si="230"/>
        <v>1</v>
      </c>
      <c r="EG176" s="23">
        <f t="shared" si="230"/>
        <v>1</v>
      </c>
      <c r="EH176" s="23">
        <f t="shared" si="230"/>
        <v>1</v>
      </c>
      <c r="EI176" s="23">
        <f t="shared" si="230"/>
        <v>1</v>
      </c>
      <c r="EJ176" s="23">
        <f t="shared" si="230"/>
        <v>1</v>
      </c>
      <c r="EK176" s="23">
        <f t="shared" si="230"/>
        <v>1</v>
      </c>
      <c r="EL176" s="23">
        <f t="shared" si="230"/>
        <v>1</v>
      </c>
      <c r="EM176" s="23" t="s">
        <v>9</v>
      </c>
      <c r="EN176" s="23">
        <f t="shared" si="230"/>
        <v>1</v>
      </c>
      <c r="EO176" s="23">
        <f t="shared" si="230"/>
        <v>1</v>
      </c>
      <c r="EP176" s="23">
        <f t="shared" si="230"/>
        <v>1</v>
      </c>
      <c r="EQ176" s="23">
        <f t="shared" si="230"/>
        <v>1</v>
      </c>
      <c r="ER176" s="23">
        <f t="shared" si="230"/>
        <v>1</v>
      </c>
      <c r="ES176" s="23">
        <f t="shared" si="230"/>
        <v>1</v>
      </c>
      <c r="ET176" s="23">
        <f t="shared" si="230"/>
        <v>1</v>
      </c>
      <c r="EU176" s="23">
        <f t="shared" si="230"/>
        <v>1</v>
      </c>
      <c r="EV176" s="23">
        <f t="shared" si="230"/>
        <v>1</v>
      </c>
      <c r="EW176" s="23">
        <f t="shared" si="230"/>
        <v>1</v>
      </c>
      <c r="EX176" s="23">
        <f t="shared" si="230"/>
        <v>1</v>
      </c>
      <c r="EY176" s="23">
        <f t="shared" si="230"/>
        <v>1</v>
      </c>
      <c r="EZ176" s="23">
        <f t="shared" si="230"/>
        <v>1</v>
      </c>
      <c r="FA176" s="23">
        <f t="shared" si="230"/>
        <v>1</v>
      </c>
      <c r="FB176" s="23" t="str">
        <f t="shared" si="230"/>
        <v>poilu</v>
      </c>
      <c r="FC176" s="23">
        <f t="shared" si="230"/>
        <v>1</v>
      </c>
      <c r="FD176" s="23">
        <f t="shared" si="230"/>
        <v>1</v>
      </c>
      <c r="FE176" s="23">
        <f t="shared" ref="FE176:FW176" si="231">IF(FE179&lt;&gt;"",FE179,IF(OR(FE173=1,FE175="x",FE173=2),1,0))</f>
        <v>1</v>
      </c>
      <c r="FF176" s="23">
        <f t="shared" si="231"/>
        <v>0</v>
      </c>
      <c r="FG176" s="23">
        <f t="shared" si="231"/>
        <v>0</v>
      </c>
      <c r="FH176" s="23">
        <f t="shared" si="231"/>
        <v>0</v>
      </c>
      <c r="FI176" s="23">
        <f t="shared" si="231"/>
        <v>0</v>
      </c>
      <c r="FJ176" s="23">
        <f t="shared" si="231"/>
        <v>1</v>
      </c>
      <c r="FK176" s="23">
        <f t="shared" si="231"/>
        <v>1</v>
      </c>
      <c r="FL176" s="23">
        <f t="shared" si="231"/>
        <v>1</v>
      </c>
      <c r="FM176" s="23">
        <f t="shared" si="231"/>
        <v>1</v>
      </c>
      <c r="FN176" s="23">
        <f t="shared" si="231"/>
        <v>1</v>
      </c>
      <c r="FO176" s="23">
        <f t="shared" si="231"/>
        <v>1</v>
      </c>
      <c r="FP176" s="23">
        <f t="shared" si="231"/>
        <v>1</v>
      </c>
      <c r="FQ176" s="23">
        <f t="shared" si="231"/>
        <v>1</v>
      </c>
      <c r="FR176" s="23">
        <f t="shared" si="231"/>
        <v>1</v>
      </c>
      <c r="FS176" s="23">
        <f t="shared" si="231"/>
        <v>1</v>
      </c>
      <c r="FT176" s="23">
        <f t="shared" si="231"/>
        <v>1</v>
      </c>
      <c r="FU176" s="23">
        <f t="shared" si="231"/>
        <v>1</v>
      </c>
      <c r="FV176" s="23">
        <f t="shared" si="231"/>
        <v>1</v>
      </c>
      <c r="FW176" s="23">
        <f t="shared" si="231"/>
        <v>1</v>
      </c>
      <c r="GC176" s="47"/>
      <c r="GD176" s="47"/>
      <c r="GE176" s="47"/>
    </row>
    <row r="177" spans="1:187" ht="12" hidden="1" customHeight="1" x14ac:dyDescent="0.25">
      <c r="A177" s="12" t="s">
        <v>51</v>
      </c>
      <c r="B177" s="22" t="s">
        <v>11</v>
      </c>
      <c r="C177" s="23"/>
      <c r="D177" s="23"/>
      <c r="E177" s="23">
        <f t="shared" ref="E177:BP177" si="232">IF(E180&lt;&gt;"",E180,IF(AND(OR(E173=1,E175="x",E173=2),OR(F173=1,F175="x",F173=2)),1,IF(AND(E175="p",OR(F173=1,F175="x",F175="p",F173=2)),"p",IF(AND(OR(E173=1,E175="x",E175="p",E173=2),F175="p"),1,IF(F175="a","a",0)))))</f>
        <v>0</v>
      </c>
      <c r="F177" s="23">
        <f t="shared" si="232"/>
        <v>0</v>
      </c>
      <c r="G177" s="23">
        <f t="shared" si="232"/>
        <v>0</v>
      </c>
      <c r="H177" s="23">
        <f t="shared" si="232"/>
        <v>0</v>
      </c>
      <c r="I177" s="23">
        <f t="shared" si="232"/>
        <v>0</v>
      </c>
      <c r="J177" s="23">
        <f t="shared" si="232"/>
        <v>0</v>
      </c>
      <c r="K177" s="23">
        <f t="shared" si="232"/>
        <v>0</v>
      </c>
      <c r="L177" s="23">
        <f t="shared" si="232"/>
        <v>0</v>
      </c>
      <c r="M177" s="23">
        <f t="shared" si="232"/>
        <v>0</v>
      </c>
      <c r="N177" s="23">
        <f t="shared" si="232"/>
        <v>0</v>
      </c>
      <c r="O177" s="23">
        <f t="shared" si="232"/>
        <v>0</v>
      </c>
      <c r="P177" s="23">
        <f t="shared" si="232"/>
        <v>0</v>
      </c>
      <c r="Q177" s="23">
        <f t="shared" si="232"/>
        <v>0</v>
      </c>
      <c r="R177" s="23">
        <f t="shared" si="232"/>
        <v>0</v>
      </c>
      <c r="S177" s="23">
        <f t="shared" si="232"/>
        <v>0</v>
      </c>
      <c r="T177" s="23">
        <f t="shared" si="232"/>
        <v>0</v>
      </c>
      <c r="U177" s="23">
        <f t="shared" si="232"/>
        <v>0</v>
      </c>
      <c r="V177" s="23">
        <f t="shared" si="232"/>
        <v>0</v>
      </c>
      <c r="W177" s="23">
        <f t="shared" si="232"/>
        <v>0</v>
      </c>
      <c r="X177" s="23">
        <f t="shared" si="232"/>
        <v>0</v>
      </c>
      <c r="Y177" s="23">
        <f t="shared" si="232"/>
        <v>0</v>
      </c>
      <c r="Z177" s="23">
        <f t="shared" si="232"/>
        <v>0</v>
      </c>
      <c r="AA177" s="23">
        <f t="shared" si="232"/>
        <v>0</v>
      </c>
      <c r="AB177" s="23">
        <f t="shared" si="232"/>
        <v>0</v>
      </c>
      <c r="AC177" s="23">
        <f t="shared" si="232"/>
        <v>0</v>
      </c>
      <c r="AD177" s="23">
        <f t="shared" si="232"/>
        <v>0</v>
      </c>
      <c r="AE177" s="23">
        <f t="shared" si="232"/>
        <v>0</v>
      </c>
      <c r="AF177" s="23">
        <f t="shared" si="232"/>
        <v>0</v>
      </c>
      <c r="AG177" s="23" t="str">
        <f t="shared" si="232"/>
        <v>C</v>
      </c>
      <c r="AH177" s="23">
        <f t="shared" si="232"/>
        <v>1</v>
      </c>
      <c r="AI177" s="23">
        <f t="shared" si="232"/>
        <v>1</v>
      </c>
      <c r="AJ177" s="23">
        <f t="shared" si="232"/>
        <v>1</v>
      </c>
      <c r="AK177" s="23">
        <f t="shared" si="232"/>
        <v>1</v>
      </c>
      <c r="AL177" s="23">
        <f t="shared" si="232"/>
        <v>1</v>
      </c>
      <c r="AM177" s="23">
        <f t="shared" si="232"/>
        <v>1</v>
      </c>
      <c r="AN177" s="23" t="str">
        <f t="shared" si="232"/>
        <v>C</v>
      </c>
      <c r="AO177" s="23">
        <f t="shared" si="232"/>
        <v>1</v>
      </c>
      <c r="AP177" s="23">
        <f t="shared" si="232"/>
        <v>1</v>
      </c>
      <c r="AQ177" s="23">
        <f t="shared" si="232"/>
        <v>1</v>
      </c>
      <c r="AR177" s="23">
        <f t="shared" si="232"/>
        <v>0</v>
      </c>
      <c r="AS177" s="23">
        <f t="shared" si="232"/>
        <v>0</v>
      </c>
      <c r="AT177" s="23">
        <f t="shared" si="232"/>
        <v>0</v>
      </c>
      <c r="AU177" s="23" t="str">
        <f t="shared" si="232"/>
        <v>C</v>
      </c>
      <c r="AV177" s="23">
        <f t="shared" si="232"/>
        <v>1</v>
      </c>
      <c r="AW177" s="23">
        <f t="shared" si="232"/>
        <v>1</v>
      </c>
      <c r="AX177" s="23">
        <f t="shared" si="232"/>
        <v>1</v>
      </c>
      <c r="AY177" s="23" t="str">
        <f t="shared" si="232"/>
        <v>K</v>
      </c>
      <c r="AZ177" s="23">
        <f t="shared" si="232"/>
        <v>1</v>
      </c>
      <c r="BA177" s="23">
        <f t="shared" si="232"/>
        <v>1</v>
      </c>
      <c r="BB177" s="23" t="str">
        <f t="shared" si="232"/>
        <v>C</v>
      </c>
      <c r="BC177" s="23">
        <f t="shared" si="232"/>
        <v>1</v>
      </c>
      <c r="BD177" s="23">
        <f t="shared" si="232"/>
        <v>1</v>
      </c>
      <c r="BE177" s="23">
        <f t="shared" si="232"/>
        <v>1</v>
      </c>
      <c r="BF177" s="23">
        <f t="shared" si="232"/>
        <v>0</v>
      </c>
      <c r="BG177" s="23">
        <f t="shared" si="232"/>
        <v>0</v>
      </c>
      <c r="BH177" s="23">
        <f t="shared" si="232"/>
        <v>0</v>
      </c>
      <c r="BI177" s="23" t="str">
        <f t="shared" si="232"/>
        <v>C</v>
      </c>
      <c r="BJ177" s="23">
        <f t="shared" si="232"/>
        <v>0</v>
      </c>
      <c r="BK177" s="23">
        <f t="shared" si="232"/>
        <v>0</v>
      </c>
      <c r="BL177" s="23">
        <f t="shared" si="232"/>
        <v>0</v>
      </c>
      <c r="BM177" s="23">
        <f t="shared" si="232"/>
        <v>0</v>
      </c>
      <c r="BN177" s="23">
        <f t="shared" si="232"/>
        <v>0</v>
      </c>
      <c r="BO177" s="23">
        <f t="shared" si="232"/>
        <v>0</v>
      </c>
      <c r="BP177" s="23" t="str">
        <f t="shared" si="232"/>
        <v>C</v>
      </c>
      <c r="BQ177" s="23" t="str">
        <f t="shared" ref="BQ177:EB177" si="233">IF(BQ180&lt;&gt;"",BQ180,IF(AND(OR(BQ173=1,BQ175="x",BQ173=2),OR(BR173=1,BR175="x",BR173=2)),1,IF(AND(BQ175="p",OR(BR173=1,BR175="x",BR175="p",BR173=2)),"p",IF(AND(OR(BQ173=1,BQ175="x",BQ175="p",BQ173=2),BR175="p"),1,IF(BR175="a","a",0)))))</f>
        <v>CAF</v>
      </c>
      <c r="BR177" s="23">
        <f t="shared" si="233"/>
        <v>1</v>
      </c>
      <c r="BS177" s="23">
        <f t="shared" si="233"/>
        <v>1</v>
      </c>
      <c r="BT177" s="23">
        <f t="shared" si="233"/>
        <v>1</v>
      </c>
      <c r="BU177" s="23">
        <f t="shared" si="233"/>
        <v>1</v>
      </c>
      <c r="BV177" s="23">
        <f t="shared" si="233"/>
        <v>1</v>
      </c>
      <c r="BW177" s="23" t="str">
        <f t="shared" si="233"/>
        <v>C</v>
      </c>
      <c r="BX177" s="23">
        <f t="shared" si="233"/>
        <v>1</v>
      </c>
      <c r="BY177" s="23">
        <f t="shared" si="233"/>
        <v>1</v>
      </c>
      <c r="BZ177" s="23">
        <f t="shared" si="233"/>
        <v>1</v>
      </c>
      <c r="CA177" s="23">
        <f t="shared" si="233"/>
        <v>1</v>
      </c>
      <c r="CB177" s="23">
        <f t="shared" si="233"/>
        <v>1</v>
      </c>
      <c r="CC177" s="23">
        <f t="shared" si="233"/>
        <v>1</v>
      </c>
      <c r="CD177" s="23" t="str">
        <f t="shared" si="233"/>
        <v>C</v>
      </c>
      <c r="CE177" s="23">
        <f t="shared" si="233"/>
        <v>1</v>
      </c>
      <c r="CF177" s="23">
        <f t="shared" si="233"/>
        <v>1</v>
      </c>
      <c r="CG177" s="23">
        <f t="shared" si="233"/>
        <v>1</v>
      </c>
      <c r="CH177" s="23">
        <f t="shared" si="233"/>
        <v>1</v>
      </c>
      <c r="CI177" s="23" t="str">
        <f t="shared" si="233"/>
        <v>C</v>
      </c>
      <c r="CJ177" s="23">
        <f t="shared" si="233"/>
        <v>1</v>
      </c>
      <c r="CK177" s="23" t="str">
        <f t="shared" si="233"/>
        <v>C</v>
      </c>
      <c r="CL177" s="23">
        <f t="shared" si="233"/>
        <v>1</v>
      </c>
      <c r="CM177" s="23">
        <f t="shared" si="233"/>
        <v>1</v>
      </c>
      <c r="CN177" s="23">
        <f t="shared" si="233"/>
        <v>1</v>
      </c>
      <c r="CO177" s="23">
        <f t="shared" si="233"/>
        <v>1</v>
      </c>
      <c r="CP177" s="23">
        <f t="shared" si="233"/>
        <v>1</v>
      </c>
      <c r="CQ177" s="23">
        <f t="shared" si="233"/>
        <v>1</v>
      </c>
      <c r="CR177" s="23" t="str">
        <f t="shared" si="233"/>
        <v>C</v>
      </c>
      <c r="CS177" s="23" t="str">
        <f t="shared" si="233"/>
        <v>c</v>
      </c>
      <c r="CT177" s="23">
        <f t="shared" si="233"/>
        <v>1</v>
      </c>
      <c r="CU177" s="23">
        <f t="shared" si="233"/>
        <v>1</v>
      </c>
      <c r="CV177" s="23">
        <f t="shared" si="233"/>
        <v>0</v>
      </c>
      <c r="CW177" s="23">
        <f t="shared" si="233"/>
        <v>0</v>
      </c>
      <c r="CX177" s="23">
        <f t="shared" si="233"/>
        <v>0</v>
      </c>
      <c r="CY177" s="23" t="str">
        <f t="shared" si="233"/>
        <v>C</v>
      </c>
      <c r="CZ177" s="23">
        <f t="shared" si="233"/>
        <v>1</v>
      </c>
      <c r="DA177" s="23">
        <f t="shared" si="233"/>
        <v>1</v>
      </c>
      <c r="DB177" s="23">
        <f t="shared" si="233"/>
        <v>1</v>
      </c>
      <c r="DC177" s="23">
        <f t="shared" si="233"/>
        <v>1</v>
      </c>
      <c r="DD177" s="23">
        <f t="shared" si="233"/>
        <v>1</v>
      </c>
      <c r="DE177" s="23">
        <f t="shared" si="233"/>
        <v>1</v>
      </c>
      <c r="DF177" s="23" t="str">
        <f t="shared" si="233"/>
        <v>C</v>
      </c>
      <c r="DG177" s="23">
        <f t="shared" si="233"/>
        <v>1</v>
      </c>
      <c r="DH177" s="23">
        <f t="shared" si="233"/>
        <v>1</v>
      </c>
      <c r="DI177" s="23">
        <f t="shared" si="233"/>
        <v>1</v>
      </c>
      <c r="DJ177" s="23">
        <f t="shared" si="233"/>
        <v>1</v>
      </c>
      <c r="DK177" s="23">
        <f t="shared" si="233"/>
        <v>1</v>
      </c>
      <c r="DL177" s="23">
        <f t="shared" si="233"/>
        <v>1</v>
      </c>
      <c r="DM177" s="23" t="str">
        <f t="shared" si="233"/>
        <v>C</v>
      </c>
      <c r="DN177" s="23">
        <f t="shared" si="233"/>
        <v>0</v>
      </c>
      <c r="DO177" s="23">
        <f t="shared" si="233"/>
        <v>0</v>
      </c>
      <c r="DP177" s="23">
        <f t="shared" si="233"/>
        <v>0</v>
      </c>
      <c r="DQ177" s="23">
        <f t="shared" si="233"/>
        <v>0</v>
      </c>
      <c r="DR177" s="23">
        <f t="shared" si="233"/>
        <v>0</v>
      </c>
      <c r="DS177" s="23">
        <f t="shared" si="233"/>
        <v>0</v>
      </c>
      <c r="DT177" s="23" t="str">
        <f t="shared" si="233"/>
        <v>C</v>
      </c>
      <c r="DU177" s="23">
        <f t="shared" si="233"/>
        <v>1</v>
      </c>
      <c r="DV177" s="23">
        <f t="shared" si="233"/>
        <v>1</v>
      </c>
      <c r="DW177" s="23">
        <f t="shared" si="233"/>
        <v>1</v>
      </c>
      <c r="DX177" s="23">
        <f t="shared" si="233"/>
        <v>1</v>
      </c>
      <c r="DY177" s="23">
        <f t="shared" si="233"/>
        <v>1</v>
      </c>
      <c r="DZ177" s="23">
        <f t="shared" si="233"/>
        <v>1</v>
      </c>
      <c r="EA177" s="23" t="str">
        <f t="shared" si="233"/>
        <v>C</v>
      </c>
      <c r="EB177" s="23">
        <f t="shared" si="233"/>
        <v>1</v>
      </c>
      <c r="EC177" s="23">
        <f t="shared" ref="EC177:FV177" si="234">IF(EC180&lt;&gt;"",EC180,IF(AND(OR(EC173=1,EC175="x",EC173=2),OR(ED173=1,ED175="x",ED173=2)),1,IF(AND(EC175="p",OR(ED173=1,ED175="x",ED175="p",ED173=2)),"p",IF(AND(OR(EC173=1,EC175="x",EC175="p",EC173=2),ED175="p"),1,IF(ED175="a","a",0)))))</f>
        <v>1</v>
      </c>
      <c r="ED177" s="23">
        <f t="shared" si="234"/>
        <v>1</v>
      </c>
      <c r="EE177" s="23">
        <f t="shared" si="234"/>
        <v>1</v>
      </c>
      <c r="EF177" s="23">
        <f t="shared" si="234"/>
        <v>1</v>
      </c>
      <c r="EG177" s="23">
        <f t="shared" si="234"/>
        <v>1</v>
      </c>
      <c r="EH177" s="23" t="str">
        <f t="shared" si="234"/>
        <v>C</v>
      </c>
      <c r="EI177" s="23">
        <f t="shared" si="234"/>
        <v>1</v>
      </c>
      <c r="EJ177" s="23">
        <f t="shared" si="234"/>
        <v>1</v>
      </c>
      <c r="EK177" s="23">
        <f t="shared" si="234"/>
        <v>1</v>
      </c>
      <c r="EL177" s="23">
        <f t="shared" si="234"/>
        <v>1</v>
      </c>
      <c r="EM177" s="23">
        <f t="shared" si="234"/>
        <v>1</v>
      </c>
      <c r="EN177" s="23">
        <f t="shared" si="234"/>
        <v>1</v>
      </c>
      <c r="EO177" s="23">
        <f t="shared" si="234"/>
        <v>1</v>
      </c>
      <c r="EP177" s="23">
        <f t="shared" si="234"/>
        <v>1</v>
      </c>
      <c r="EQ177" s="23">
        <f t="shared" si="234"/>
        <v>1</v>
      </c>
      <c r="ER177" s="23" t="str">
        <f t="shared" si="234"/>
        <v>C</v>
      </c>
      <c r="ES177" s="23">
        <f t="shared" si="234"/>
        <v>1</v>
      </c>
      <c r="ET177" s="23">
        <f t="shared" si="234"/>
        <v>1</v>
      </c>
      <c r="EU177" s="23">
        <f t="shared" si="234"/>
        <v>1</v>
      </c>
      <c r="EV177" s="23">
        <f t="shared" si="234"/>
        <v>1</v>
      </c>
      <c r="EW177" s="23">
        <f t="shared" si="234"/>
        <v>1</v>
      </c>
      <c r="EX177" s="23" t="str">
        <f t="shared" si="234"/>
        <v>C</v>
      </c>
      <c r="EY177" s="23">
        <f t="shared" si="234"/>
        <v>1</v>
      </c>
      <c r="EZ177" s="23" t="str">
        <f t="shared" si="234"/>
        <v>S</v>
      </c>
      <c r="FA177" s="23">
        <f t="shared" si="234"/>
        <v>1</v>
      </c>
      <c r="FB177" s="23">
        <f t="shared" si="234"/>
        <v>1</v>
      </c>
      <c r="FC177" s="23" t="str">
        <f t="shared" si="234"/>
        <v>C</v>
      </c>
      <c r="FD177" s="23">
        <f t="shared" si="234"/>
        <v>1</v>
      </c>
      <c r="FE177" s="23">
        <f t="shared" si="234"/>
        <v>0</v>
      </c>
      <c r="FF177" s="23">
        <f t="shared" si="234"/>
        <v>0</v>
      </c>
      <c r="FG177" s="23">
        <f t="shared" si="234"/>
        <v>0</v>
      </c>
      <c r="FH177" s="23">
        <f t="shared" si="234"/>
        <v>0</v>
      </c>
      <c r="FI177" s="23">
        <f t="shared" si="234"/>
        <v>0</v>
      </c>
      <c r="FJ177" s="23" t="str">
        <f t="shared" si="234"/>
        <v>C</v>
      </c>
      <c r="FK177" s="23">
        <f t="shared" si="234"/>
        <v>1</v>
      </c>
      <c r="FL177" s="23">
        <f t="shared" si="234"/>
        <v>1</v>
      </c>
      <c r="FM177" s="23">
        <f t="shared" si="234"/>
        <v>1</v>
      </c>
      <c r="FN177" s="23">
        <f t="shared" si="234"/>
        <v>1</v>
      </c>
      <c r="FO177" s="23">
        <f t="shared" si="234"/>
        <v>1</v>
      </c>
      <c r="FP177" s="23">
        <f t="shared" si="234"/>
        <v>1</v>
      </c>
      <c r="FQ177" s="23" t="str">
        <f t="shared" si="234"/>
        <v>C</v>
      </c>
      <c r="FR177" s="23">
        <f t="shared" si="234"/>
        <v>1</v>
      </c>
      <c r="FS177" s="23">
        <f t="shared" si="234"/>
        <v>1</v>
      </c>
      <c r="FT177" s="23">
        <f t="shared" si="234"/>
        <v>1</v>
      </c>
      <c r="FU177" s="23">
        <f t="shared" si="234"/>
        <v>1</v>
      </c>
      <c r="FV177" s="23">
        <f t="shared" si="234"/>
        <v>1</v>
      </c>
      <c r="FW177" s="23" t="e">
        <f>IF(FW180&lt;&gt;"",FW180,IF(AND(OR(FW173=1,FW175="x",FW173=2),OR(#REF!=1,#REF!="x",#REF!=2)),1,IF(AND(FW175="p",OR(#REF!=1,#REF!="x",#REF!="p",#REF!=2)),"p",IF(AND(OR(FW173=1,FW175="x",FW175="p",FW173=2),#REF!="p"),1,IF(#REF!="a","a",0)))))</f>
        <v>#REF!</v>
      </c>
      <c r="GC177" s="47"/>
      <c r="GD177" s="47"/>
      <c r="GE177" s="47"/>
    </row>
    <row r="178" spans="1:187" ht="12" hidden="1" customHeight="1" x14ac:dyDescent="0.25">
      <c r="A178" s="12" t="s">
        <v>51</v>
      </c>
      <c r="B178" s="22" t="s">
        <v>12</v>
      </c>
      <c r="C178" s="23"/>
      <c r="D178" s="23"/>
      <c r="E178" s="23">
        <f t="shared" ref="E178:BP178" si="235">IF(AND(OR(E173=1,E175="x",E173=2),OR(F173=1,F175="x",F173=2)),1,IF(AND(E175="p",OR(F173=1,F175="x",F175="p",F173=2)),"p",IF(AND(OR(E173=1,E175="x",E175="p",E173=2),F175="p"),1,IF(F175="a","a",0))))</f>
        <v>0</v>
      </c>
      <c r="F178" s="23">
        <f t="shared" si="235"/>
        <v>0</v>
      </c>
      <c r="G178" s="23">
        <f t="shared" si="235"/>
        <v>0</v>
      </c>
      <c r="H178" s="23">
        <f t="shared" si="235"/>
        <v>0</v>
      </c>
      <c r="I178" s="23">
        <f t="shared" si="235"/>
        <v>0</v>
      </c>
      <c r="J178" s="23">
        <f t="shared" si="235"/>
        <v>0</v>
      </c>
      <c r="K178" s="23">
        <f t="shared" si="235"/>
        <v>0</v>
      </c>
      <c r="L178" s="23">
        <f t="shared" si="235"/>
        <v>0</v>
      </c>
      <c r="M178" s="23">
        <f t="shared" si="235"/>
        <v>0</v>
      </c>
      <c r="N178" s="23">
        <f t="shared" si="235"/>
        <v>0</v>
      </c>
      <c r="O178" s="23">
        <f t="shared" si="235"/>
        <v>0</v>
      </c>
      <c r="P178" s="23">
        <f t="shared" si="235"/>
        <v>0</v>
      </c>
      <c r="Q178" s="23">
        <f t="shared" si="235"/>
        <v>0</v>
      </c>
      <c r="R178" s="23">
        <f t="shared" si="235"/>
        <v>0</v>
      </c>
      <c r="S178" s="23">
        <f t="shared" si="235"/>
        <v>0</v>
      </c>
      <c r="T178" s="23">
        <f t="shared" si="235"/>
        <v>0</v>
      </c>
      <c r="U178" s="23">
        <f t="shared" si="235"/>
        <v>0</v>
      </c>
      <c r="V178" s="23">
        <f t="shared" si="235"/>
        <v>0</v>
      </c>
      <c r="W178" s="23">
        <f t="shared" si="235"/>
        <v>0</v>
      </c>
      <c r="X178" s="23">
        <f t="shared" si="235"/>
        <v>0</v>
      </c>
      <c r="Y178" s="23">
        <f t="shared" si="235"/>
        <v>0</v>
      </c>
      <c r="Z178" s="23">
        <f t="shared" si="235"/>
        <v>0</v>
      </c>
      <c r="AA178" s="23">
        <f t="shared" si="235"/>
        <v>0</v>
      </c>
      <c r="AB178" s="23">
        <f t="shared" si="235"/>
        <v>0</v>
      </c>
      <c r="AC178" s="23">
        <f t="shared" si="235"/>
        <v>0</v>
      </c>
      <c r="AD178" s="23">
        <f t="shared" si="235"/>
        <v>0</v>
      </c>
      <c r="AE178" s="23">
        <f t="shared" si="235"/>
        <v>0</v>
      </c>
      <c r="AF178" s="23">
        <f t="shared" si="235"/>
        <v>0</v>
      </c>
      <c r="AG178" s="23">
        <f t="shared" si="235"/>
        <v>1</v>
      </c>
      <c r="AH178" s="23">
        <f t="shared" si="235"/>
        <v>1</v>
      </c>
      <c r="AI178" s="23">
        <f t="shared" si="235"/>
        <v>1</v>
      </c>
      <c r="AJ178" s="23">
        <f t="shared" si="235"/>
        <v>1</v>
      </c>
      <c r="AK178" s="23">
        <f t="shared" si="235"/>
        <v>1</v>
      </c>
      <c r="AL178" s="23">
        <f t="shared" si="235"/>
        <v>1</v>
      </c>
      <c r="AM178" s="23">
        <f t="shared" si="235"/>
        <v>1</v>
      </c>
      <c r="AN178" s="23">
        <f t="shared" si="235"/>
        <v>1</v>
      </c>
      <c r="AO178" s="23">
        <f t="shared" si="235"/>
        <v>1</v>
      </c>
      <c r="AP178" s="23">
        <f t="shared" si="235"/>
        <v>1</v>
      </c>
      <c r="AQ178" s="23">
        <f t="shared" si="235"/>
        <v>1</v>
      </c>
      <c r="AR178" s="23">
        <f t="shared" si="235"/>
        <v>0</v>
      </c>
      <c r="AS178" s="23">
        <f t="shared" si="235"/>
        <v>0</v>
      </c>
      <c r="AT178" s="23">
        <f t="shared" si="235"/>
        <v>0</v>
      </c>
      <c r="AU178" s="23">
        <f t="shared" si="235"/>
        <v>1</v>
      </c>
      <c r="AV178" s="23">
        <f t="shared" si="235"/>
        <v>1</v>
      </c>
      <c r="AW178" s="23">
        <f t="shared" si="235"/>
        <v>1</v>
      </c>
      <c r="AX178" s="23">
        <f t="shared" si="235"/>
        <v>1</v>
      </c>
      <c r="AY178" s="23">
        <f t="shared" si="235"/>
        <v>1</v>
      </c>
      <c r="AZ178" s="23">
        <f t="shared" si="235"/>
        <v>1</v>
      </c>
      <c r="BA178" s="23">
        <f t="shared" si="235"/>
        <v>1</v>
      </c>
      <c r="BB178" s="23">
        <f t="shared" si="235"/>
        <v>1</v>
      </c>
      <c r="BC178" s="23">
        <f t="shared" si="235"/>
        <v>1</v>
      </c>
      <c r="BD178" s="23">
        <f t="shared" si="235"/>
        <v>1</v>
      </c>
      <c r="BE178" s="23">
        <f t="shared" si="235"/>
        <v>1</v>
      </c>
      <c r="BF178" s="23">
        <f t="shared" si="235"/>
        <v>0</v>
      </c>
      <c r="BG178" s="23">
        <f t="shared" si="235"/>
        <v>0</v>
      </c>
      <c r="BH178" s="23">
        <f t="shared" si="235"/>
        <v>0</v>
      </c>
      <c r="BI178" s="23">
        <f t="shared" si="235"/>
        <v>0</v>
      </c>
      <c r="BJ178" s="23">
        <f t="shared" si="235"/>
        <v>0</v>
      </c>
      <c r="BK178" s="23">
        <f t="shared" si="235"/>
        <v>0</v>
      </c>
      <c r="BL178" s="23">
        <f t="shared" si="235"/>
        <v>0</v>
      </c>
      <c r="BM178" s="23">
        <f t="shared" si="235"/>
        <v>0</v>
      </c>
      <c r="BN178" s="23">
        <f t="shared" si="235"/>
        <v>0</v>
      </c>
      <c r="BO178" s="23">
        <f t="shared" si="235"/>
        <v>0</v>
      </c>
      <c r="BP178" s="23">
        <f t="shared" si="235"/>
        <v>1</v>
      </c>
      <c r="BQ178" s="23">
        <f t="shared" ref="BQ178:EB178" si="236">IF(AND(OR(BQ173=1,BQ175="x",BQ173=2),OR(BR173=1,BR175="x",BR173=2)),1,IF(AND(BQ175="p",OR(BR173=1,BR175="x",BR175="p",BR173=2)),"p",IF(AND(OR(BQ173=1,BQ175="x",BQ175="p",BQ173=2),BR175="p"),1,IF(BR175="a","a",0))))</f>
        <v>1</v>
      </c>
      <c r="BR178" s="23">
        <f t="shared" si="236"/>
        <v>1</v>
      </c>
      <c r="BS178" s="23">
        <f t="shared" si="236"/>
        <v>1</v>
      </c>
      <c r="BT178" s="23">
        <f t="shared" si="236"/>
        <v>1</v>
      </c>
      <c r="BU178" s="23">
        <f t="shared" si="236"/>
        <v>1</v>
      </c>
      <c r="BV178" s="23">
        <f t="shared" si="236"/>
        <v>1</v>
      </c>
      <c r="BW178" s="23">
        <f t="shared" si="236"/>
        <v>1</v>
      </c>
      <c r="BX178" s="23">
        <f t="shared" si="236"/>
        <v>1</v>
      </c>
      <c r="BY178" s="23">
        <f t="shared" si="236"/>
        <v>1</v>
      </c>
      <c r="BZ178" s="23">
        <f t="shared" si="236"/>
        <v>1</v>
      </c>
      <c r="CA178" s="23">
        <f t="shared" si="236"/>
        <v>1</v>
      </c>
      <c r="CB178" s="23">
        <f t="shared" si="236"/>
        <v>1</v>
      </c>
      <c r="CC178" s="23">
        <f t="shared" si="236"/>
        <v>1</v>
      </c>
      <c r="CD178" s="23">
        <f t="shared" si="236"/>
        <v>1</v>
      </c>
      <c r="CE178" s="23">
        <f t="shared" si="236"/>
        <v>1</v>
      </c>
      <c r="CF178" s="23">
        <f t="shared" si="236"/>
        <v>1</v>
      </c>
      <c r="CG178" s="23">
        <f t="shared" si="236"/>
        <v>1</v>
      </c>
      <c r="CH178" s="23">
        <f t="shared" si="236"/>
        <v>1</v>
      </c>
      <c r="CI178" s="23">
        <f t="shared" si="236"/>
        <v>1</v>
      </c>
      <c r="CJ178" s="23">
        <f t="shared" si="236"/>
        <v>1</v>
      </c>
      <c r="CK178" s="23">
        <f t="shared" si="236"/>
        <v>1</v>
      </c>
      <c r="CL178" s="23">
        <f t="shared" si="236"/>
        <v>1</v>
      </c>
      <c r="CM178" s="23">
        <f t="shared" si="236"/>
        <v>1</v>
      </c>
      <c r="CN178" s="23">
        <f t="shared" si="236"/>
        <v>1</v>
      </c>
      <c r="CO178" s="23">
        <f t="shared" si="236"/>
        <v>1</v>
      </c>
      <c r="CP178" s="23">
        <f t="shared" si="236"/>
        <v>1</v>
      </c>
      <c r="CQ178" s="23">
        <f t="shared" si="236"/>
        <v>1</v>
      </c>
      <c r="CR178" s="23">
        <f t="shared" si="236"/>
        <v>1</v>
      </c>
      <c r="CS178" s="23">
        <f t="shared" si="236"/>
        <v>1</v>
      </c>
      <c r="CT178" s="23">
        <f t="shared" si="236"/>
        <v>1</v>
      </c>
      <c r="CU178" s="23">
        <f t="shared" si="236"/>
        <v>1</v>
      </c>
      <c r="CV178" s="23">
        <f t="shared" si="236"/>
        <v>0</v>
      </c>
      <c r="CW178" s="23">
        <f t="shared" si="236"/>
        <v>0</v>
      </c>
      <c r="CX178" s="23">
        <f t="shared" si="236"/>
        <v>0</v>
      </c>
      <c r="CY178" s="23">
        <f t="shared" si="236"/>
        <v>1</v>
      </c>
      <c r="CZ178" s="23">
        <f t="shared" si="236"/>
        <v>1</v>
      </c>
      <c r="DA178" s="23">
        <f t="shared" si="236"/>
        <v>1</v>
      </c>
      <c r="DB178" s="23">
        <f t="shared" si="236"/>
        <v>1</v>
      </c>
      <c r="DC178" s="23">
        <f t="shared" si="236"/>
        <v>1</v>
      </c>
      <c r="DD178" s="23">
        <f t="shared" si="236"/>
        <v>1</v>
      </c>
      <c r="DE178" s="23">
        <f t="shared" si="236"/>
        <v>1</v>
      </c>
      <c r="DF178" s="23">
        <f t="shared" si="236"/>
        <v>1</v>
      </c>
      <c r="DG178" s="23">
        <f t="shared" si="236"/>
        <v>1</v>
      </c>
      <c r="DH178" s="23">
        <f t="shared" si="236"/>
        <v>1</v>
      </c>
      <c r="DI178" s="23">
        <f t="shared" si="236"/>
        <v>1</v>
      </c>
      <c r="DJ178" s="23">
        <f t="shared" si="236"/>
        <v>1</v>
      </c>
      <c r="DK178" s="23">
        <f t="shared" si="236"/>
        <v>1</v>
      </c>
      <c r="DL178" s="23">
        <f t="shared" si="236"/>
        <v>1</v>
      </c>
      <c r="DM178" s="23">
        <f t="shared" si="236"/>
        <v>0</v>
      </c>
      <c r="DN178" s="23">
        <f t="shared" si="236"/>
        <v>0</v>
      </c>
      <c r="DO178" s="23">
        <f t="shared" si="236"/>
        <v>0</v>
      </c>
      <c r="DP178" s="23">
        <f t="shared" si="236"/>
        <v>0</v>
      </c>
      <c r="DQ178" s="23">
        <f t="shared" si="236"/>
        <v>0</v>
      </c>
      <c r="DR178" s="23">
        <f t="shared" si="236"/>
        <v>0</v>
      </c>
      <c r="DS178" s="23">
        <f t="shared" si="236"/>
        <v>0</v>
      </c>
      <c r="DT178" s="23">
        <f t="shared" si="236"/>
        <v>0</v>
      </c>
      <c r="DU178" s="23">
        <f t="shared" si="236"/>
        <v>1</v>
      </c>
      <c r="DV178" s="23">
        <f t="shared" si="236"/>
        <v>1</v>
      </c>
      <c r="DW178" s="23">
        <f t="shared" si="236"/>
        <v>1</v>
      </c>
      <c r="DX178" s="23">
        <f t="shared" si="236"/>
        <v>1</v>
      </c>
      <c r="DY178" s="23">
        <f t="shared" si="236"/>
        <v>1</v>
      </c>
      <c r="DZ178" s="23">
        <f t="shared" si="236"/>
        <v>1</v>
      </c>
      <c r="EA178" s="23">
        <f t="shared" si="236"/>
        <v>1</v>
      </c>
      <c r="EB178" s="23">
        <f t="shared" si="236"/>
        <v>1</v>
      </c>
      <c r="EC178" s="23">
        <f t="shared" ref="EC178:FV178" si="237">IF(AND(OR(EC173=1,EC175="x",EC173=2),OR(ED173=1,ED175="x",ED173=2)),1,IF(AND(EC175="p",OR(ED173=1,ED175="x",ED175="p",ED173=2)),"p",IF(AND(OR(EC173=1,EC175="x",EC175="p",EC173=2),ED175="p"),1,IF(ED175="a","a",0))))</f>
        <v>1</v>
      </c>
      <c r="ED178" s="23">
        <f t="shared" si="237"/>
        <v>1</v>
      </c>
      <c r="EE178" s="23">
        <f t="shared" si="237"/>
        <v>1</v>
      </c>
      <c r="EF178" s="23">
        <f t="shared" si="237"/>
        <v>1</v>
      </c>
      <c r="EG178" s="23">
        <f t="shared" si="237"/>
        <v>1</v>
      </c>
      <c r="EH178" s="23">
        <f t="shared" si="237"/>
        <v>1</v>
      </c>
      <c r="EI178" s="23">
        <f t="shared" si="237"/>
        <v>1</v>
      </c>
      <c r="EJ178" s="23">
        <f t="shared" si="237"/>
        <v>1</v>
      </c>
      <c r="EK178" s="23">
        <f t="shared" si="237"/>
        <v>1</v>
      </c>
      <c r="EL178" s="23">
        <f t="shared" si="237"/>
        <v>1</v>
      </c>
      <c r="EM178" s="23">
        <f t="shared" si="237"/>
        <v>1</v>
      </c>
      <c r="EN178" s="23">
        <f t="shared" si="237"/>
        <v>1</v>
      </c>
      <c r="EO178" s="23">
        <f t="shared" si="237"/>
        <v>1</v>
      </c>
      <c r="EP178" s="23">
        <f t="shared" si="237"/>
        <v>1</v>
      </c>
      <c r="EQ178" s="23">
        <f t="shared" si="237"/>
        <v>1</v>
      </c>
      <c r="ER178" s="23">
        <f t="shared" si="237"/>
        <v>1</v>
      </c>
      <c r="ES178" s="23">
        <f t="shared" si="237"/>
        <v>1</v>
      </c>
      <c r="ET178" s="23">
        <f t="shared" si="237"/>
        <v>1</v>
      </c>
      <c r="EU178" s="23">
        <f t="shared" si="237"/>
        <v>1</v>
      </c>
      <c r="EV178" s="23">
        <f t="shared" si="237"/>
        <v>1</v>
      </c>
      <c r="EW178" s="23">
        <f t="shared" si="237"/>
        <v>1</v>
      </c>
      <c r="EX178" s="23">
        <f t="shared" si="237"/>
        <v>1</v>
      </c>
      <c r="EY178" s="23">
        <f t="shared" si="237"/>
        <v>1</v>
      </c>
      <c r="EZ178" s="23">
        <f t="shared" si="237"/>
        <v>1</v>
      </c>
      <c r="FA178" s="23">
        <f t="shared" si="237"/>
        <v>1</v>
      </c>
      <c r="FB178" s="23">
        <f t="shared" si="237"/>
        <v>1</v>
      </c>
      <c r="FC178" s="23">
        <f t="shared" si="237"/>
        <v>1</v>
      </c>
      <c r="FD178" s="23">
        <f t="shared" si="237"/>
        <v>1</v>
      </c>
      <c r="FE178" s="23">
        <f t="shared" si="237"/>
        <v>0</v>
      </c>
      <c r="FF178" s="23">
        <f t="shared" si="237"/>
        <v>0</v>
      </c>
      <c r="FG178" s="23">
        <f t="shared" si="237"/>
        <v>0</v>
      </c>
      <c r="FH178" s="23">
        <f t="shared" si="237"/>
        <v>0</v>
      </c>
      <c r="FI178" s="23">
        <f t="shared" si="237"/>
        <v>0</v>
      </c>
      <c r="FJ178" s="23">
        <f t="shared" si="237"/>
        <v>1</v>
      </c>
      <c r="FK178" s="23">
        <f t="shared" si="237"/>
        <v>1</v>
      </c>
      <c r="FL178" s="23">
        <f t="shared" si="237"/>
        <v>1</v>
      </c>
      <c r="FM178" s="23">
        <f t="shared" si="237"/>
        <v>1</v>
      </c>
      <c r="FN178" s="23">
        <f t="shared" si="237"/>
        <v>1</v>
      </c>
      <c r="FO178" s="23">
        <f t="shared" si="237"/>
        <v>1</v>
      </c>
      <c r="FP178" s="23">
        <f t="shared" si="237"/>
        <v>1</v>
      </c>
      <c r="FQ178" s="23">
        <f t="shared" si="237"/>
        <v>1</v>
      </c>
      <c r="FR178" s="23">
        <f t="shared" si="237"/>
        <v>1</v>
      </c>
      <c r="FS178" s="23">
        <f t="shared" si="237"/>
        <v>1</v>
      </c>
      <c r="FT178" s="23">
        <f t="shared" si="237"/>
        <v>1</v>
      </c>
      <c r="FU178" s="23">
        <f t="shared" si="237"/>
        <v>1</v>
      </c>
      <c r="FV178" s="23">
        <f t="shared" si="237"/>
        <v>1</v>
      </c>
      <c r="FW178" s="23" t="e">
        <f>IF(AND(OR(FW173=1,FW175="x",FW173=2),OR(#REF!=1,#REF!="x",#REF!=2)),1,IF(AND(FW175="p",OR(#REF!=1,#REF!="x",#REF!="p",#REF!=2)),"p",IF(AND(OR(FW173=1,FW175="x",FW175="p",FW173=2),#REF!="p"),1,IF(#REF!="a","a",0))))</f>
        <v>#REF!</v>
      </c>
      <c r="GC178" s="47"/>
      <c r="GD178" s="47"/>
      <c r="GE178" s="47"/>
    </row>
    <row r="179" spans="1:187" ht="12" hidden="1" customHeight="1" x14ac:dyDescent="0.25">
      <c r="A179" s="12" t="s">
        <v>51</v>
      </c>
      <c r="B179" s="22" t="s">
        <v>13</v>
      </c>
      <c r="C179" s="25"/>
      <c r="D179" s="25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 t="s">
        <v>15</v>
      </c>
      <c r="AK179" s="26"/>
      <c r="AL179" s="26" t="s">
        <v>26</v>
      </c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  <c r="AX179" s="26"/>
      <c r="AY179" s="26"/>
      <c r="AZ179" s="26"/>
      <c r="BA179" s="26"/>
      <c r="BB179" s="26"/>
      <c r="BC179" s="26"/>
      <c r="BD179" s="26"/>
      <c r="BE179" s="26"/>
      <c r="BF179" s="26"/>
      <c r="BG179" s="26"/>
      <c r="BH179" s="26"/>
      <c r="BI179" s="26"/>
      <c r="BJ179" s="26"/>
      <c r="BK179" s="26"/>
      <c r="BL179" s="26"/>
      <c r="BM179" s="26"/>
      <c r="BN179" s="26"/>
      <c r="BO179" s="26"/>
      <c r="BP179" s="26"/>
      <c r="BQ179" s="26"/>
      <c r="BR179" s="26"/>
      <c r="BS179" s="26"/>
      <c r="BT179" s="26"/>
      <c r="BU179" s="26"/>
      <c r="BV179" s="26"/>
      <c r="BW179" s="26"/>
      <c r="BX179" s="26"/>
      <c r="BY179" s="26"/>
      <c r="BZ179" s="26"/>
      <c r="CA179" s="26"/>
      <c r="CB179" s="26" t="s">
        <v>26</v>
      </c>
      <c r="CC179" s="26"/>
      <c r="CD179" s="26"/>
      <c r="CE179" s="26"/>
      <c r="CF179" s="26"/>
      <c r="CG179" s="26"/>
      <c r="CH179" s="26"/>
      <c r="CI179" s="26"/>
      <c r="CJ179" s="26"/>
      <c r="CK179" s="26"/>
      <c r="CL179" s="26"/>
      <c r="CM179" s="26"/>
      <c r="CN179" s="26"/>
      <c r="CO179" s="26"/>
      <c r="CP179" s="26" t="s">
        <v>24</v>
      </c>
      <c r="CQ179" s="26"/>
      <c r="CR179" s="26"/>
      <c r="CS179" s="26"/>
      <c r="CT179" s="26"/>
      <c r="CU179" s="26"/>
      <c r="CV179" s="26"/>
      <c r="CW179" s="26"/>
      <c r="CX179" s="26"/>
      <c r="CY179" s="26"/>
      <c r="CZ179" s="26"/>
      <c r="DA179" s="26"/>
      <c r="DB179" s="26"/>
      <c r="DC179" s="26"/>
      <c r="DD179" s="26" t="s">
        <v>24</v>
      </c>
      <c r="DE179" s="26"/>
      <c r="DF179" s="26"/>
      <c r="DG179" s="26"/>
      <c r="DH179" s="26"/>
      <c r="DI179" s="26"/>
      <c r="DJ179" s="26"/>
      <c r="DK179" s="26"/>
      <c r="DL179" s="26"/>
      <c r="DM179" s="26"/>
      <c r="DN179" s="26"/>
      <c r="DO179" s="26"/>
      <c r="DP179" s="26"/>
      <c r="DQ179" s="26"/>
      <c r="DR179" s="26"/>
      <c r="DS179" s="26"/>
      <c r="DT179" s="26"/>
      <c r="DU179" s="26"/>
      <c r="DV179" s="26"/>
      <c r="DW179" s="26"/>
      <c r="DX179" s="26"/>
      <c r="DY179" s="26"/>
      <c r="DZ179" s="26" t="s">
        <v>21</v>
      </c>
      <c r="EA179" s="26"/>
      <c r="EB179" s="26"/>
      <c r="EC179" s="26"/>
      <c r="ED179" s="26"/>
      <c r="EE179" s="26"/>
      <c r="EF179" s="26"/>
      <c r="EG179" s="26"/>
      <c r="EH179" s="26"/>
      <c r="EI179" s="26"/>
      <c r="EJ179" s="26"/>
      <c r="EK179" s="26"/>
      <c r="EL179" s="26"/>
      <c r="EM179" s="26"/>
      <c r="EN179" s="26"/>
      <c r="EO179" s="26"/>
      <c r="EP179" s="26"/>
      <c r="EQ179" s="26"/>
      <c r="ER179" s="26"/>
      <c r="ES179" s="26"/>
      <c r="ET179" s="26"/>
      <c r="EU179" s="26"/>
      <c r="EV179" s="26"/>
      <c r="EW179" s="26"/>
      <c r="EX179" s="26"/>
      <c r="EY179" s="26"/>
      <c r="EZ179" s="26"/>
      <c r="FA179" s="26"/>
      <c r="FB179" s="26" t="s">
        <v>40</v>
      </c>
      <c r="FC179" s="26"/>
      <c r="FD179" s="26"/>
      <c r="FE179" s="26"/>
      <c r="FF179" s="26"/>
      <c r="FG179" s="26"/>
      <c r="FH179" s="26"/>
      <c r="FI179" s="26"/>
      <c r="FJ179" s="26"/>
      <c r="FK179" s="26"/>
      <c r="FL179" s="26"/>
      <c r="FM179" s="26"/>
      <c r="FN179" s="26"/>
      <c r="FO179" s="26"/>
      <c r="FP179" s="26"/>
      <c r="FQ179" s="26"/>
      <c r="FR179" s="26"/>
      <c r="FS179" s="26"/>
      <c r="FT179" s="26"/>
      <c r="FU179" s="26"/>
      <c r="FV179" s="26"/>
      <c r="FW179" s="26"/>
      <c r="GC179" s="47"/>
      <c r="GD179" s="47"/>
      <c r="GE179" s="47"/>
    </row>
    <row r="180" spans="1:187" ht="12" hidden="1" customHeight="1" x14ac:dyDescent="0.25">
      <c r="A180" s="12" t="s">
        <v>51</v>
      </c>
      <c r="B180" s="28" t="s">
        <v>14</v>
      </c>
      <c r="C180" s="29"/>
      <c r="D180" s="29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 t="s">
        <v>22</v>
      </c>
      <c r="AH180" s="30"/>
      <c r="AI180" s="30"/>
      <c r="AJ180" s="30"/>
      <c r="AK180" s="30"/>
      <c r="AL180" s="30"/>
      <c r="AM180" s="30"/>
      <c r="AN180" s="30" t="s">
        <v>22</v>
      </c>
      <c r="AO180" s="30"/>
      <c r="AP180" s="30"/>
      <c r="AQ180" s="30"/>
      <c r="AR180" s="30"/>
      <c r="AS180" s="30"/>
      <c r="AT180" s="30"/>
      <c r="AU180" s="30" t="s">
        <v>22</v>
      </c>
      <c r="AV180" s="30"/>
      <c r="AW180" s="30"/>
      <c r="AX180" s="30"/>
      <c r="AY180" s="30" t="s">
        <v>31</v>
      </c>
      <c r="AZ180" s="30"/>
      <c r="BA180" s="30"/>
      <c r="BB180" s="30" t="s">
        <v>22</v>
      </c>
      <c r="BC180" s="30"/>
      <c r="BD180" s="30"/>
      <c r="BE180" s="30"/>
      <c r="BF180" s="30"/>
      <c r="BG180" s="30"/>
      <c r="BH180" s="30"/>
      <c r="BI180" s="30" t="s">
        <v>22</v>
      </c>
      <c r="BJ180" s="30"/>
      <c r="BK180" s="30"/>
      <c r="BL180" s="30"/>
      <c r="BM180" s="30"/>
      <c r="BN180" s="30"/>
      <c r="BO180" s="30"/>
      <c r="BP180" s="30" t="s">
        <v>22</v>
      </c>
      <c r="BQ180" s="38" t="s">
        <v>23</v>
      </c>
      <c r="BR180" s="30"/>
      <c r="BS180" s="30"/>
      <c r="BT180" s="30"/>
      <c r="BU180" s="30"/>
      <c r="BV180" s="30"/>
      <c r="BW180" s="30" t="s">
        <v>22</v>
      </c>
      <c r="BX180" s="30"/>
      <c r="BY180" s="30"/>
      <c r="BZ180" s="30"/>
      <c r="CA180" s="30"/>
      <c r="CB180" s="30"/>
      <c r="CC180" s="30"/>
      <c r="CD180" s="30" t="s">
        <v>22</v>
      </c>
      <c r="CE180" s="30"/>
      <c r="CF180" s="30"/>
      <c r="CG180" s="30"/>
      <c r="CH180" s="30"/>
      <c r="CI180" s="30" t="s">
        <v>22</v>
      </c>
      <c r="CJ180" s="30"/>
      <c r="CK180" s="30" t="s">
        <v>22</v>
      </c>
      <c r="CL180" s="30"/>
      <c r="CM180" s="30"/>
      <c r="CN180" s="30"/>
      <c r="CO180" s="30"/>
      <c r="CP180" s="30"/>
      <c r="CQ180" s="30"/>
      <c r="CR180" s="30" t="s">
        <v>22</v>
      </c>
      <c r="CS180" s="30" t="s">
        <v>24</v>
      </c>
      <c r="CT180" s="30"/>
      <c r="CU180" s="30"/>
      <c r="CV180" s="30"/>
      <c r="CW180" s="30"/>
      <c r="CX180" s="30"/>
      <c r="CY180" s="30" t="s">
        <v>22</v>
      </c>
      <c r="CZ180" s="30"/>
      <c r="DA180" s="30"/>
      <c r="DB180" s="30"/>
      <c r="DC180" s="30"/>
      <c r="DD180" s="30"/>
      <c r="DE180" s="30"/>
      <c r="DF180" s="30" t="s">
        <v>22</v>
      </c>
      <c r="DG180" s="30"/>
      <c r="DH180" s="30"/>
      <c r="DI180" s="30"/>
      <c r="DJ180" s="30"/>
      <c r="DK180" s="30"/>
      <c r="DL180" s="30"/>
      <c r="DM180" s="30" t="s">
        <v>22</v>
      </c>
      <c r="DN180" s="30"/>
      <c r="DO180" s="30"/>
      <c r="DP180" s="30"/>
      <c r="DQ180" s="30"/>
      <c r="DR180" s="30"/>
      <c r="DS180" s="30"/>
      <c r="DT180" s="30" t="s">
        <v>22</v>
      </c>
      <c r="DU180" s="30"/>
      <c r="DV180" s="30"/>
      <c r="DW180" s="30"/>
      <c r="DX180" s="30"/>
      <c r="DY180" s="30"/>
      <c r="DZ180" s="30"/>
      <c r="EA180" s="30" t="s">
        <v>22</v>
      </c>
      <c r="EB180" s="30"/>
      <c r="EC180" s="30"/>
      <c r="ED180" s="30"/>
      <c r="EE180" s="30"/>
      <c r="EF180" s="30"/>
      <c r="EG180" s="30"/>
      <c r="EH180" s="30" t="s">
        <v>22</v>
      </c>
      <c r="EI180" s="30"/>
      <c r="EJ180" s="30"/>
      <c r="EK180" s="30"/>
      <c r="EL180" s="30"/>
      <c r="EM180" s="30"/>
      <c r="EN180" s="30"/>
      <c r="EO180" s="30"/>
      <c r="EP180" s="30"/>
      <c r="EQ180" s="30"/>
      <c r="ER180" s="30" t="s">
        <v>22</v>
      </c>
      <c r="ES180" s="30"/>
      <c r="ET180" s="30"/>
      <c r="EU180" s="30"/>
      <c r="EV180" s="30"/>
      <c r="EW180" s="30"/>
      <c r="EX180" s="30" t="s">
        <v>22</v>
      </c>
      <c r="EY180" s="30"/>
      <c r="EZ180" s="38" t="s">
        <v>15</v>
      </c>
      <c r="FA180" s="30"/>
      <c r="FB180" s="30"/>
      <c r="FC180" s="30" t="s">
        <v>22</v>
      </c>
      <c r="FD180" s="30"/>
      <c r="FE180" s="30"/>
      <c r="FF180" s="30"/>
      <c r="FG180" s="30"/>
      <c r="FH180" s="30"/>
      <c r="FI180" s="30"/>
      <c r="FJ180" s="30" t="s">
        <v>22</v>
      </c>
      <c r="FK180" s="30"/>
      <c r="FL180" s="30"/>
      <c r="FM180" s="30"/>
      <c r="FN180" s="30"/>
      <c r="FO180" s="30"/>
      <c r="FP180" s="30"/>
      <c r="FQ180" s="30" t="s">
        <v>22</v>
      </c>
      <c r="FR180" s="30"/>
      <c r="FS180" s="30"/>
      <c r="FT180" s="30"/>
      <c r="FU180" s="30"/>
      <c r="FV180" s="30"/>
      <c r="FW180" s="30"/>
      <c r="GC180" s="47"/>
      <c r="GD180" s="47"/>
      <c r="GE180" s="47"/>
    </row>
    <row r="181" spans="1:187" ht="18.75" hidden="1" customHeight="1" x14ac:dyDescent="0.25">
      <c r="A181" s="6"/>
      <c r="B181" s="31"/>
      <c r="C181" s="8"/>
      <c r="D181" s="8"/>
      <c r="E181" s="43">
        <f>E55</f>
        <v>43458</v>
      </c>
      <c r="F181" s="43">
        <f t="shared" ref="F181:BQ181" si="238">F55</f>
        <v>43459</v>
      </c>
      <c r="G181" s="43">
        <f t="shared" si="238"/>
        <v>43460</v>
      </c>
      <c r="H181" s="43">
        <f t="shared" si="238"/>
        <v>43461</v>
      </c>
      <c r="I181" s="43">
        <f t="shared" si="238"/>
        <v>43462</v>
      </c>
      <c r="J181" s="44">
        <f t="shared" si="238"/>
        <v>43463</v>
      </c>
      <c r="K181" s="44">
        <f t="shared" si="238"/>
        <v>43464</v>
      </c>
      <c r="L181" s="43">
        <f t="shared" si="238"/>
        <v>43465</v>
      </c>
      <c r="M181" s="43">
        <f t="shared" si="238"/>
        <v>43466</v>
      </c>
      <c r="N181" s="43">
        <f t="shared" si="238"/>
        <v>43467</v>
      </c>
      <c r="O181" s="43">
        <f t="shared" si="238"/>
        <v>43468</v>
      </c>
      <c r="P181" s="43">
        <f t="shared" si="238"/>
        <v>43469</v>
      </c>
      <c r="Q181" s="44">
        <f t="shared" si="238"/>
        <v>43470</v>
      </c>
      <c r="R181" s="44">
        <f t="shared" si="238"/>
        <v>43471</v>
      </c>
      <c r="S181" s="43">
        <f t="shared" si="238"/>
        <v>43472</v>
      </c>
      <c r="T181" s="43">
        <f t="shared" si="238"/>
        <v>43473</v>
      </c>
      <c r="U181" s="43">
        <f t="shared" si="238"/>
        <v>43474</v>
      </c>
      <c r="V181" s="43">
        <f t="shared" si="238"/>
        <v>43475</v>
      </c>
      <c r="W181" s="43">
        <f t="shared" si="238"/>
        <v>43476</v>
      </c>
      <c r="X181" s="44">
        <f t="shared" si="238"/>
        <v>43477</v>
      </c>
      <c r="Y181" s="44">
        <f t="shared" si="238"/>
        <v>43478</v>
      </c>
      <c r="Z181" s="43">
        <f t="shared" si="238"/>
        <v>43479</v>
      </c>
      <c r="AA181" s="43">
        <f t="shared" si="238"/>
        <v>43480</v>
      </c>
      <c r="AB181" s="43">
        <f t="shared" si="238"/>
        <v>43481</v>
      </c>
      <c r="AC181" s="43">
        <f t="shared" si="238"/>
        <v>43482</v>
      </c>
      <c r="AD181" s="43">
        <f t="shared" si="238"/>
        <v>43483</v>
      </c>
      <c r="AE181" s="44">
        <f t="shared" si="238"/>
        <v>43484</v>
      </c>
      <c r="AF181" s="44">
        <f t="shared" si="238"/>
        <v>43485</v>
      </c>
      <c r="AG181" s="43">
        <f t="shared" si="238"/>
        <v>43486</v>
      </c>
      <c r="AH181" s="43">
        <f t="shared" si="238"/>
        <v>43487</v>
      </c>
      <c r="AI181" s="43">
        <f t="shared" si="238"/>
        <v>43488</v>
      </c>
      <c r="AJ181" s="43">
        <f t="shared" si="238"/>
        <v>43489</v>
      </c>
      <c r="AK181" s="43">
        <f t="shared" si="238"/>
        <v>43490</v>
      </c>
      <c r="AL181" s="44">
        <f t="shared" si="238"/>
        <v>43491</v>
      </c>
      <c r="AM181" s="44">
        <f t="shared" si="238"/>
        <v>43492</v>
      </c>
      <c r="AN181" s="43">
        <f t="shared" si="238"/>
        <v>43493</v>
      </c>
      <c r="AO181" s="43">
        <f t="shared" si="238"/>
        <v>43494</v>
      </c>
      <c r="AP181" s="43">
        <f t="shared" si="238"/>
        <v>43495</v>
      </c>
      <c r="AQ181" s="43">
        <f t="shared" si="238"/>
        <v>43496</v>
      </c>
      <c r="AR181" s="43">
        <f t="shared" si="238"/>
        <v>43497</v>
      </c>
      <c r="AS181" s="44">
        <f t="shared" si="238"/>
        <v>43498</v>
      </c>
      <c r="AT181" s="44">
        <f t="shared" si="238"/>
        <v>43499</v>
      </c>
      <c r="AU181" s="43">
        <f t="shared" si="238"/>
        <v>43500</v>
      </c>
      <c r="AV181" s="43">
        <f t="shared" si="238"/>
        <v>43501</v>
      </c>
      <c r="AW181" s="43">
        <f t="shared" si="238"/>
        <v>43502</v>
      </c>
      <c r="AX181" s="43">
        <f t="shared" si="238"/>
        <v>43503</v>
      </c>
      <c r="AY181" s="43">
        <f t="shared" si="238"/>
        <v>43504</v>
      </c>
      <c r="AZ181" s="44">
        <f t="shared" si="238"/>
        <v>43505</v>
      </c>
      <c r="BA181" s="44">
        <f t="shared" si="238"/>
        <v>43506</v>
      </c>
      <c r="BB181" s="43">
        <f t="shared" si="238"/>
        <v>43507</v>
      </c>
      <c r="BC181" s="43">
        <f t="shared" si="238"/>
        <v>43508</v>
      </c>
      <c r="BD181" s="43">
        <f t="shared" si="238"/>
        <v>43509</v>
      </c>
      <c r="BE181" s="43">
        <f t="shared" si="238"/>
        <v>43510</v>
      </c>
      <c r="BF181" s="43">
        <f t="shared" si="238"/>
        <v>43511</v>
      </c>
      <c r="BG181" s="44">
        <f t="shared" si="238"/>
        <v>43512</v>
      </c>
      <c r="BH181" s="44">
        <f t="shared" si="238"/>
        <v>43513</v>
      </c>
      <c r="BI181" s="43">
        <f t="shared" si="238"/>
        <v>43514</v>
      </c>
      <c r="BJ181" s="43">
        <f t="shared" si="238"/>
        <v>43515</v>
      </c>
      <c r="BK181" s="43">
        <f t="shared" si="238"/>
        <v>43516</v>
      </c>
      <c r="BL181" s="43">
        <f t="shared" si="238"/>
        <v>43517</v>
      </c>
      <c r="BM181" s="43">
        <f t="shared" si="238"/>
        <v>43518</v>
      </c>
      <c r="BN181" s="44">
        <f t="shared" si="238"/>
        <v>43519</v>
      </c>
      <c r="BO181" s="44">
        <f t="shared" si="238"/>
        <v>43520</v>
      </c>
      <c r="BP181" s="43">
        <f t="shared" si="238"/>
        <v>43521</v>
      </c>
      <c r="BQ181" s="43">
        <f t="shared" si="238"/>
        <v>43522</v>
      </c>
      <c r="BR181" s="43">
        <f t="shared" ref="BR181:EC181" si="239">BR55</f>
        <v>43523</v>
      </c>
      <c r="BS181" s="43">
        <f t="shared" si="239"/>
        <v>43524</v>
      </c>
      <c r="BT181" s="43">
        <f t="shared" si="239"/>
        <v>43525</v>
      </c>
      <c r="BU181" s="44">
        <f t="shared" si="239"/>
        <v>43526</v>
      </c>
      <c r="BV181" s="44">
        <f t="shared" si="239"/>
        <v>43527</v>
      </c>
      <c r="BW181" s="43">
        <f t="shared" si="239"/>
        <v>43528</v>
      </c>
      <c r="BX181" s="43">
        <f t="shared" si="239"/>
        <v>43529</v>
      </c>
      <c r="BY181" s="43">
        <f t="shared" si="239"/>
        <v>43530</v>
      </c>
      <c r="BZ181" s="43">
        <f t="shared" si="239"/>
        <v>43531</v>
      </c>
      <c r="CA181" s="43">
        <f t="shared" si="239"/>
        <v>43532</v>
      </c>
      <c r="CB181" s="44">
        <f t="shared" si="239"/>
        <v>43533</v>
      </c>
      <c r="CC181" s="44">
        <f t="shared" si="239"/>
        <v>43534</v>
      </c>
      <c r="CD181" s="43">
        <f t="shared" si="239"/>
        <v>43535</v>
      </c>
      <c r="CE181" s="43">
        <f t="shared" si="239"/>
        <v>43536</v>
      </c>
      <c r="CF181" s="43">
        <f t="shared" si="239"/>
        <v>43537</v>
      </c>
      <c r="CG181" s="43">
        <f t="shared" si="239"/>
        <v>43538</v>
      </c>
      <c r="CH181" s="43">
        <f t="shared" si="239"/>
        <v>43539</v>
      </c>
      <c r="CI181" s="44">
        <f t="shared" si="239"/>
        <v>43540</v>
      </c>
      <c r="CJ181" s="44">
        <f t="shared" si="239"/>
        <v>43541</v>
      </c>
      <c r="CK181" s="43">
        <f t="shared" si="239"/>
        <v>43542</v>
      </c>
      <c r="CL181" s="43">
        <f t="shared" si="239"/>
        <v>43543</v>
      </c>
      <c r="CM181" s="43">
        <f t="shared" si="239"/>
        <v>43544</v>
      </c>
      <c r="CN181" s="43">
        <f t="shared" si="239"/>
        <v>43545</v>
      </c>
      <c r="CO181" s="43">
        <f t="shared" si="239"/>
        <v>43546</v>
      </c>
      <c r="CP181" s="44">
        <f t="shared" si="239"/>
        <v>43547</v>
      </c>
      <c r="CQ181" s="44">
        <f t="shared" si="239"/>
        <v>43548</v>
      </c>
      <c r="CR181" s="43">
        <f t="shared" si="239"/>
        <v>43549</v>
      </c>
      <c r="CS181" s="43">
        <f t="shared" si="239"/>
        <v>43550</v>
      </c>
      <c r="CT181" s="43">
        <f t="shared" si="239"/>
        <v>43551</v>
      </c>
      <c r="CU181" s="43">
        <f t="shared" si="239"/>
        <v>43552</v>
      </c>
      <c r="CV181" s="43">
        <f t="shared" si="239"/>
        <v>43553</v>
      </c>
      <c r="CW181" s="44">
        <f t="shared" si="239"/>
        <v>43554</v>
      </c>
      <c r="CX181" s="44">
        <f t="shared" si="239"/>
        <v>43555</v>
      </c>
      <c r="CY181" s="43">
        <f t="shared" si="239"/>
        <v>43556</v>
      </c>
      <c r="CZ181" s="43">
        <f t="shared" si="239"/>
        <v>43557</v>
      </c>
      <c r="DA181" s="43">
        <f t="shared" si="239"/>
        <v>43558</v>
      </c>
      <c r="DB181" s="43">
        <f t="shared" si="239"/>
        <v>43559</v>
      </c>
      <c r="DC181" s="43">
        <f t="shared" si="239"/>
        <v>43560</v>
      </c>
      <c r="DD181" s="44">
        <f t="shared" si="239"/>
        <v>43561</v>
      </c>
      <c r="DE181" s="44">
        <f t="shared" si="239"/>
        <v>43562</v>
      </c>
      <c r="DF181" s="43">
        <f t="shared" si="239"/>
        <v>43563</v>
      </c>
      <c r="DG181" s="43">
        <f t="shared" si="239"/>
        <v>43564</v>
      </c>
      <c r="DH181" s="43">
        <f t="shared" si="239"/>
        <v>43565</v>
      </c>
      <c r="DI181" s="43">
        <f t="shared" si="239"/>
        <v>43566</v>
      </c>
      <c r="DJ181" s="43">
        <f t="shared" si="239"/>
        <v>43567</v>
      </c>
      <c r="DK181" s="44">
        <f t="shared" si="239"/>
        <v>43568</v>
      </c>
      <c r="DL181" s="44">
        <f t="shared" si="239"/>
        <v>43569</v>
      </c>
      <c r="DM181" s="43">
        <f t="shared" si="239"/>
        <v>43570</v>
      </c>
      <c r="DN181" s="43">
        <f t="shared" si="239"/>
        <v>43571</v>
      </c>
      <c r="DO181" s="43">
        <f t="shared" si="239"/>
        <v>43572</v>
      </c>
      <c r="DP181" s="43">
        <f t="shared" si="239"/>
        <v>43573</v>
      </c>
      <c r="DQ181" s="43">
        <f t="shared" si="239"/>
        <v>43574</v>
      </c>
      <c r="DR181" s="44">
        <f t="shared" si="239"/>
        <v>43575</v>
      </c>
      <c r="DS181" s="44">
        <f t="shared" si="239"/>
        <v>43576</v>
      </c>
      <c r="DT181" s="43">
        <f t="shared" si="239"/>
        <v>43577</v>
      </c>
      <c r="DU181" s="43">
        <f t="shared" si="239"/>
        <v>43578</v>
      </c>
      <c r="DV181" s="43">
        <f t="shared" si="239"/>
        <v>43579</v>
      </c>
      <c r="DW181" s="43">
        <f t="shared" si="239"/>
        <v>43580</v>
      </c>
      <c r="DX181" s="43">
        <f t="shared" si="239"/>
        <v>43581</v>
      </c>
      <c r="DY181" s="44">
        <f t="shared" si="239"/>
        <v>43582</v>
      </c>
      <c r="DZ181" s="44">
        <f t="shared" si="239"/>
        <v>43583</v>
      </c>
      <c r="EA181" s="43">
        <f t="shared" si="239"/>
        <v>43584</v>
      </c>
      <c r="EB181" s="43">
        <f t="shared" si="239"/>
        <v>43585</v>
      </c>
      <c r="EC181" s="43">
        <f t="shared" si="239"/>
        <v>43586</v>
      </c>
      <c r="ED181" s="43">
        <f t="shared" ref="ED181:FW181" si="240">ED55</f>
        <v>43587</v>
      </c>
      <c r="EE181" s="43">
        <f t="shared" si="240"/>
        <v>43588</v>
      </c>
      <c r="EF181" s="44">
        <f t="shared" si="240"/>
        <v>43589</v>
      </c>
      <c r="EG181" s="44">
        <f t="shared" si="240"/>
        <v>43590</v>
      </c>
      <c r="EH181" s="43">
        <f t="shared" si="240"/>
        <v>43591</v>
      </c>
      <c r="EI181" s="43">
        <f t="shared" si="240"/>
        <v>43592</v>
      </c>
      <c r="EJ181" s="43">
        <f t="shared" si="240"/>
        <v>43593</v>
      </c>
      <c r="EK181" s="43">
        <f t="shared" si="240"/>
        <v>43594</v>
      </c>
      <c r="EL181" s="43">
        <f t="shared" si="240"/>
        <v>43595</v>
      </c>
      <c r="EM181" s="44">
        <f t="shared" si="240"/>
        <v>43596</v>
      </c>
      <c r="EN181" s="44">
        <f t="shared" si="240"/>
        <v>43597</v>
      </c>
      <c r="EO181" s="43">
        <f t="shared" si="240"/>
        <v>43598</v>
      </c>
      <c r="EP181" s="43">
        <f t="shared" si="240"/>
        <v>43599</v>
      </c>
      <c r="EQ181" s="43">
        <f t="shared" si="240"/>
        <v>43600</v>
      </c>
      <c r="ER181" s="43">
        <f t="shared" si="240"/>
        <v>43601</v>
      </c>
      <c r="ES181" s="43">
        <f t="shared" si="240"/>
        <v>43602</v>
      </c>
      <c r="ET181" s="44">
        <f t="shared" si="240"/>
        <v>43603</v>
      </c>
      <c r="EU181" s="44">
        <f t="shared" si="240"/>
        <v>43604</v>
      </c>
      <c r="EV181" s="43">
        <f t="shared" si="240"/>
        <v>43605</v>
      </c>
      <c r="EW181" s="43">
        <f t="shared" si="240"/>
        <v>43606</v>
      </c>
      <c r="EX181" s="43">
        <f t="shared" si="240"/>
        <v>43607</v>
      </c>
      <c r="EY181" s="43">
        <f t="shared" si="240"/>
        <v>43608</v>
      </c>
      <c r="EZ181" s="43">
        <f t="shared" si="240"/>
        <v>43609</v>
      </c>
      <c r="FA181" s="44">
        <f t="shared" si="240"/>
        <v>43610</v>
      </c>
      <c r="FB181" s="44">
        <f t="shared" si="240"/>
        <v>43611</v>
      </c>
      <c r="FC181" s="43">
        <f t="shared" si="240"/>
        <v>43612</v>
      </c>
      <c r="FD181" s="43">
        <f t="shared" si="240"/>
        <v>43613</v>
      </c>
      <c r="FE181" s="43">
        <f t="shared" si="240"/>
        <v>43614</v>
      </c>
      <c r="FF181" s="43">
        <f t="shared" si="240"/>
        <v>43615</v>
      </c>
      <c r="FG181" s="43">
        <f t="shared" si="240"/>
        <v>43616</v>
      </c>
      <c r="FH181" s="44">
        <f t="shared" si="240"/>
        <v>43617</v>
      </c>
      <c r="FI181" s="44">
        <f t="shared" si="240"/>
        <v>43618</v>
      </c>
      <c r="FJ181" s="43">
        <f t="shared" si="240"/>
        <v>43619</v>
      </c>
      <c r="FK181" s="43">
        <f t="shared" si="240"/>
        <v>43620</v>
      </c>
      <c r="FL181" s="43">
        <f t="shared" si="240"/>
        <v>43621</v>
      </c>
      <c r="FM181" s="43">
        <f t="shared" si="240"/>
        <v>43622</v>
      </c>
      <c r="FN181" s="43">
        <f t="shared" si="240"/>
        <v>43623</v>
      </c>
      <c r="FO181" s="44">
        <f t="shared" si="240"/>
        <v>43624</v>
      </c>
      <c r="FP181" s="44">
        <f t="shared" si="240"/>
        <v>43625</v>
      </c>
      <c r="FQ181" s="43">
        <f t="shared" si="240"/>
        <v>43626</v>
      </c>
      <c r="FR181" s="43">
        <f t="shared" si="240"/>
        <v>43627</v>
      </c>
      <c r="FS181" s="43">
        <f t="shared" si="240"/>
        <v>43628</v>
      </c>
      <c r="FT181" s="43">
        <f t="shared" si="240"/>
        <v>43629</v>
      </c>
      <c r="FU181" s="43">
        <f t="shared" si="240"/>
        <v>43630</v>
      </c>
      <c r="FV181" s="44">
        <f t="shared" si="240"/>
        <v>43631</v>
      </c>
      <c r="FW181" s="44">
        <f t="shared" si="240"/>
        <v>43632</v>
      </c>
      <c r="GC181" s="47"/>
      <c r="GD181" s="47"/>
      <c r="GE181" s="47"/>
    </row>
    <row r="182" spans="1:187" ht="9.9499999999999993" customHeight="1" thickTop="1" x14ac:dyDescent="0.25">
      <c r="A182" s="12" t="s">
        <v>53</v>
      </c>
      <c r="B182" s="88" t="s">
        <v>53</v>
      </c>
      <c r="C182" s="35"/>
      <c r="D182" s="35"/>
      <c r="E182" s="41">
        <f>INDEX('[1]2019'!$M$7:$NZ$33,MATCH($B$182,'[1]2019'!$C$7:$C$33,0),MATCH(E154,'[1]2019'!$M$5:$NZ$5))</f>
        <v>0</v>
      </c>
      <c r="F182" s="41">
        <f>INDEX('[1]2019'!$M$7:$NZ$33,MATCH($B$182,'[1]2019'!$C$7:$C$33,0),MATCH(F154,'[1]2019'!$M$5:$NZ$5))</f>
        <v>5</v>
      </c>
      <c r="G182" s="41">
        <f>INDEX('[1]2019'!$M$7:$NZ$33,MATCH($B$182,'[1]2019'!$C$7:$C$33,0),MATCH(G154,'[1]2019'!$M$5:$NZ$5))</f>
        <v>0</v>
      </c>
      <c r="H182" s="41">
        <f>INDEX('[1]2019'!$M$7:$NZ$33,MATCH($B$182,'[1]2019'!$C$7:$C$33,0),MATCH(H154,'[1]2019'!$M$5:$NZ$5))</f>
        <v>0</v>
      </c>
      <c r="I182" s="41">
        <f>INDEX('[1]2019'!$M$7:$NZ$33,MATCH($B$182,'[1]2019'!$C$7:$C$33,0),MATCH(I154,'[1]2019'!$M$5:$NZ$5))</f>
        <v>2</v>
      </c>
      <c r="J182" s="41">
        <f>INDEX('[1]2019'!$M$7:$NZ$33,MATCH($B$182,'[1]2019'!$C$7:$C$33,0),MATCH(J154,'[1]2019'!$M$5:$NZ$5))</f>
        <v>2</v>
      </c>
      <c r="K182" s="41">
        <f>INDEX('[1]2019'!$M$7:$NZ$33,MATCH($B$182,'[1]2019'!$C$7:$C$33,0),MATCH(K154,'[1]2019'!$M$5:$NZ$5))</f>
        <v>2</v>
      </c>
      <c r="L182" s="41">
        <f>INDEX('[1]2019'!$M$7:$NZ$33,MATCH($B$182,'[1]2019'!$C$7:$C$33,0),MATCH(L154,'[1]2019'!$M$5:$NZ$5))</f>
        <v>0</v>
      </c>
      <c r="M182" s="41">
        <f>INDEX('[1]2019'!$M$7:$NZ$33,MATCH($B$182,'[1]2019'!$C$7:$C$33,0),MATCH(M154,'[1]2019'!$M$5:$NZ$5))</f>
        <v>5</v>
      </c>
      <c r="N182" s="41">
        <f>INDEX('[1]2019'!$M$7:$NZ$33,MATCH($B$182,'[1]2019'!$C$7:$C$33,0),MATCH(N154,'[1]2019'!$M$5:$NZ$5))</f>
        <v>2</v>
      </c>
      <c r="O182" s="41">
        <f>INDEX('[1]2019'!$M$7:$NZ$33,MATCH($B$182,'[1]2019'!$C$7:$C$33,0),MATCH(O154,'[1]2019'!$M$5:$NZ$5))</f>
        <v>2</v>
      </c>
      <c r="P182" s="41">
        <f>INDEX('[1]2019'!$M$7:$NZ$33,MATCH($B$182,'[1]2019'!$C$7:$C$33,0),MATCH(P154,'[1]2019'!$M$5:$NZ$5))</f>
        <v>2</v>
      </c>
      <c r="Q182" s="41">
        <f>INDEX('[1]2019'!$M$7:$NZ$33,MATCH($B$182,'[1]2019'!$C$7:$C$33,0),MATCH(Q154,'[1]2019'!$M$5:$NZ$5))</f>
        <v>2</v>
      </c>
      <c r="R182" s="41">
        <f>INDEX('[1]2019'!$M$7:$NZ$33,MATCH($B$182,'[1]2019'!$C$7:$C$33,0),MATCH(R154,'[1]2019'!$M$5:$NZ$5))</f>
        <v>2</v>
      </c>
      <c r="S182" s="41">
        <f>INDEX('[1]2019'!$M$7:$NZ$33,MATCH($B$182,'[1]2019'!$C$7:$C$33,0),MATCH(S154,'[1]2019'!$M$5:$NZ$5))</f>
        <v>0</v>
      </c>
      <c r="T182" s="41">
        <f>INDEX('[1]2019'!$M$7:$NZ$33,MATCH($B$182,'[1]2019'!$C$7:$C$33,0),MATCH(T154,'[1]2019'!$M$5:$NZ$5))</f>
        <v>0</v>
      </c>
      <c r="U182" s="41">
        <f>INDEX('[1]2019'!$M$7:$NZ$33,MATCH($B$182,'[1]2019'!$C$7:$C$33,0),MATCH(U154,'[1]2019'!$M$5:$NZ$5))</f>
        <v>2</v>
      </c>
      <c r="V182" s="41">
        <f>INDEX('[1]2019'!$M$7:$NZ$33,MATCH($B$182,'[1]2019'!$C$7:$C$33,0),MATCH(V154,'[1]2019'!$M$5:$NZ$5))</f>
        <v>2</v>
      </c>
      <c r="W182" s="41">
        <f>INDEX('[1]2019'!$M$7:$NZ$33,MATCH($B$182,'[1]2019'!$C$7:$C$33,0),MATCH(W154,'[1]2019'!$M$5:$NZ$5))</f>
        <v>2</v>
      </c>
      <c r="X182" s="41">
        <f>INDEX('[1]2019'!$M$7:$NZ$33,MATCH($B$182,'[1]2019'!$C$7:$C$33,0),MATCH(X154,'[1]2019'!$M$5:$NZ$5))</f>
        <v>2</v>
      </c>
      <c r="Y182" s="41">
        <f>INDEX('[1]2019'!$M$7:$NZ$33,MATCH($B$182,'[1]2019'!$C$7:$C$33,0),MATCH(Y154,'[1]2019'!$M$5:$NZ$5))</f>
        <v>2</v>
      </c>
      <c r="Z182" s="41">
        <f>INDEX('[1]2019'!$M$7:$NZ$33,MATCH($B$182,'[1]2019'!$C$7:$C$33,0),MATCH(Z154,'[1]2019'!$M$5:$NZ$5))</f>
        <v>0</v>
      </c>
      <c r="AA182" s="41">
        <f>INDEX('[1]2019'!$M$7:$NZ$33,MATCH($B$182,'[1]2019'!$C$7:$C$33,0),MATCH(AA154,'[1]2019'!$M$5:$NZ$5))</f>
        <v>1</v>
      </c>
      <c r="AB182" s="41">
        <f>INDEX('[1]2019'!$M$7:$NZ$33,MATCH($B$182,'[1]2019'!$C$7:$C$33,0),MATCH(AB154,'[1]2019'!$M$5:$NZ$5))</f>
        <v>1</v>
      </c>
      <c r="AC182" s="41">
        <f>INDEX('[1]2019'!$M$7:$NZ$33,MATCH($B$182,'[1]2019'!$C$7:$C$33,0),MATCH(AC154,'[1]2019'!$M$5:$NZ$5))</f>
        <v>1</v>
      </c>
      <c r="AD182" s="41">
        <f>INDEX('[1]2019'!$M$7:$NZ$33,MATCH($B$182,'[1]2019'!$C$7:$C$33,0),MATCH(AD154,'[1]2019'!$M$5:$NZ$5))</f>
        <v>1</v>
      </c>
      <c r="AE182" s="41">
        <f>INDEX('[1]2019'!$M$7:$NZ$33,MATCH($B$182,'[1]2019'!$C$7:$C$33,0),MATCH(AE154,'[1]2019'!$M$5:$NZ$5))</f>
        <v>0</v>
      </c>
      <c r="AF182" s="41">
        <f>INDEX('[1]2019'!$M$7:$NZ$33,MATCH($B$182,'[1]2019'!$C$7:$C$33,0),MATCH(AF154,'[1]2019'!$M$5:$NZ$5))</f>
        <v>0</v>
      </c>
      <c r="AG182" s="41">
        <f>INDEX('[1]2019'!$M$7:$NZ$33,MATCH($B$182,'[1]2019'!$C$7:$C$33,0),MATCH(AG154,'[1]2019'!$M$5:$NZ$5))</f>
        <v>2</v>
      </c>
      <c r="AH182" s="41">
        <f>INDEX('[1]2019'!$M$7:$NZ$33,MATCH($B$182,'[1]2019'!$C$7:$C$33,0),MATCH(AH154,'[1]2019'!$M$5:$NZ$5))</f>
        <v>2</v>
      </c>
      <c r="AI182" s="41">
        <f>INDEX('[1]2019'!$M$7:$NZ$33,MATCH($B$182,'[1]2019'!$C$7:$C$33,0),MATCH(AI154,'[1]2019'!$M$5:$NZ$5))</f>
        <v>2</v>
      </c>
      <c r="AJ182" s="41">
        <f>INDEX('[1]2019'!$M$7:$NZ$33,MATCH($B$182,'[1]2019'!$C$7:$C$33,0),MATCH(AJ154,'[1]2019'!$M$5:$NZ$5))</f>
        <v>2</v>
      </c>
      <c r="AK182" s="41">
        <f>INDEX('[1]2019'!$M$7:$NZ$33,MATCH($B$182,'[1]2019'!$C$7:$C$33,0),MATCH(AK154,'[1]2019'!$M$5:$NZ$5))</f>
        <v>2</v>
      </c>
      <c r="AL182" s="41">
        <f>INDEX('[1]2019'!$M$7:$NZ$33,MATCH($B$182,'[1]2019'!$C$7:$C$33,0),MATCH(AL154,'[1]2019'!$M$5:$NZ$5))</f>
        <v>0</v>
      </c>
      <c r="AM182" s="41">
        <f>INDEX('[1]2019'!$M$7:$NZ$33,MATCH($B$182,'[1]2019'!$C$7:$C$33,0),MATCH(AM154,'[1]2019'!$M$5:$NZ$5))</f>
        <v>0</v>
      </c>
      <c r="AN182" s="41">
        <f>INDEX('[1]2019'!$M$7:$NZ$33,MATCH($B$182,'[1]2019'!$C$7:$C$33,0),MATCH(AN154,'[1]2019'!$M$5:$NZ$5))</f>
        <v>2</v>
      </c>
      <c r="AO182" s="41">
        <f>INDEX('[1]2019'!$M$7:$NZ$33,MATCH($B$182,'[1]2019'!$C$7:$C$33,0),MATCH(AO154,'[1]2019'!$M$5:$NZ$5))</f>
        <v>2</v>
      </c>
      <c r="AP182" s="41">
        <f>INDEX('[1]2019'!$M$7:$NZ$33,MATCH($B$182,'[1]2019'!$C$7:$C$33,0),MATCH(AP154,'[1]2019'!$M$5:$NZ$5))</f>
        <v>2</v>
      </c>
      <c r="AQ182" s="41">
        <f>INDEX('[1]2019'!$M$7:$NZ$33,MATCH($B$182,'[1]2019'!$C$7:$C$33,0),MATCH(AQ154,'[1]2019'!$M$5:$NZ$5))</f>
        <v>2</v>
      </c>
      <c r="AR182" s="41">
        <f>INDEX('[1]2019'!$M$7:$NZ$33,MATCH($B$182,'[1]2019'!$C$7:$C$33,0),MATCH(AR154,'[1]2019'!$M$5:$NZ$5))</f>
        <v>2</v>
      </c>
      <c r="AS182" s="41">
        <f>INDEX('[1]2019'!$M$7:$NZ$33,MATCH($B$182,'[1]2019'!$C$7:$C$33,0),MATCH(AS154,'[1]2019'!$M$5:$NZ$5))</f>
        <v>0</v>
      </c>
      <c r="AT182" s="41">
        <f>INDEX('[1]2019'!$M$7:$NZ$33,MATCH($B$182,'[1]2019'!$C$7:$C$33,0),MATCH(AT154,'[1]2019'!$M$5:$NZ$5))</f>
        <v>0</v>
      </c>
      <c r="AU182" s="41">
        <f>INDEX('[1]2019'!$M$7:$NZ$33,MATCH($B$182,'[1]2019'!$C$7:$C$33,0),MATCH(AU154,'[1]2019'!$M$5:$NZ$5))</f>
        <v>3</v>
      </c>
      <c r="AV182" s="41">
        <f>INDEX('[1]2019'!$M$7:$NZ$33,MATCH($B$182,'[1]2019'!$C$7:$C$33,0),MATCH(AV154,'[1]2019'!$M$5:$NZ$5))</f>
        <v>3</v>
      </c>
      <c r="AW182" s="41">
        <f>INDEX('[1]2019'!$M$7:$NZ$33,MATCH($B$182,'[1]2019'!$C$7:$C$33,0),MATCH(AW154,'[1]2019'!$M$5:$NZ$5))</f>
        <v>3</v>
      </c>
      <c r="AX182" s="41">
        <f>INDEX('[1]2019'!$M$7:$NZ$33,MATCH($B$182,'[1]2019'!$C$7:$C$33,0),MATCH(AX154,'[1]2019'!$M$5:$NZ$5))</f>
        <v>3</v>
      </c>
      <c r="AY182" s="41">
        <f>INDEX('[1]2019'!$M$7:$NZ$33,MATCH($B$182,'[1]2019'!$C$7:$C$33,0),MATCH(AY154,'[1]2019'!$M$5:$NZ$5))</f>
        <v>3</v>
      </c>
      <c r="AZ182" s="41">
        <f>INDEX('[1]2019'!$M$7:$NZ$33,MATCH($B$182,'[1]2019'!$C$7:$C$33,0),MATCH(AZ154,'[1]2019'!$M$5:$NZ$5))</f>
        <v>0</v>
      </c>
      <c r="BA182" s="41">
        <f>INDEX('[1]2019'!$M$7:$NZ$33,MATCH($B$182,'[1]2019'!$C$7:$C$33,0),MATCH(BA154,'[1]2019'!$M$5:$NZ$5))</f>
        <v>0</v>
      </c>
      <c r="BB182" s="41">
        <f>INDEX('[1]2019'!$M$7:$NZ$33,MATCH($B$182,'[1]2019'!$C$7:$C$33,0),MATCH(BB154,'[1]2019'!$M$5:$NZ$5))</f>
        <v>4</v>
      </c>
      <c r="BC182" s="41">
        <f>INDEX('[1]2019'!$M$7:$NZ$33,MATCH($B$182,'[1]2019'!$C$7:$C$33,0),MATCH(BC154,'[1]2019'!$M$5:$NZ$5))</f>
        <v>4</v>
      </c>
      <c r="BD182" s="41">
        <f>INDEX('[1]2019'!$M$7:$NZ$33,MATCH($B$182,'[1]2019'!$C$7:$C$33,0),MATCH(BD154,'[1]2019'!$M$5:$NZ$5))</f>
        <v>4</v>
      </c>
      <c r="BE182" s="41">
        <f>INDEX('[1]2019'!$M$7:$NZ$33,MATCH($B$182,'[1]2019'!$C$7:$C$33,0),MATCH(BE154,'[1]2019'!$M$5:$NZ$5))</f>
        <v>4</v>
      </c>
      <c r="BF182" s="41">
        <f>INDEX('[1]2019'!$M$7:$NZ$33,MATCH($B$182,'[1]2019'!$C$7:$C$33,0),MATCH(BF154,'[1]2019'!$M$5:$NZ$5))</f>
        <v>4</v>
      </c>
      <c r="BG182" s="41">
        <f>INDEX('[1]2019'!$M$7:$NZ$33,MATCH($B$182,'[1]2019'!$C$7:$C$33,0),MATCH(BG154,'[1]2019'!$M$5:$NZ$5))</f>
        <v>0</v>
      </c>
      <c r="BH182" s="41">
        <f>INDEX('[1]2019'!$M$7:$NZ$33,MATCH($B$182,'[1]2019'!$C$7:$C$33,0),MATCH(BH154,'[1]2019'!$M$5:$NZ$5))</f>
        <v>0</v>
      </c>
      <c r="BI182" s="41">
        <f>INDEX('[1]2019'!$M$7:$NZ$33,MATCH($B$182,'[1]2019'!$C$7:$C$33,0),MATCH(BI154,'[1]2019'!$M$5:$NZ$5))</f>
        <v>3</v>
      </c>
      <c r="BJ182" s="41">
        <f>INDEX('[1]2019'!$M$7:$NZ$33,MATCH($B$182,'[1]2019'!$C$7:$C$33,0),MATCH(BJ154,'[1]2019'!$M$5:$NZ$5))</f>
        <v>0</v>
      </c>
      <c r="BK182" s="41">
        <f>INDEX('[1]2019'!$M$7:$NZ$33,MATCH($B$182,'[1]2019'!$C$7:$C$33,0),MATCH(BK154,'[1]2019'!$M$5:$NZ$5))</f>
        <v>0</v>
      </c>
      <c r="BL182" s="41">
        <f>INDEX('[1]2019'!$M$7:$NZ$33,MATCH($B$182,'[1]2019'!$C$7:$C$33,0),MATCH(BL154,'[1]2019'!$M$5:$NZ$5))</f>
        <v>2</v>
      </c>
      <c r="BM182" s="41">
        <f>INDEX('[1]2019'!$M$7:$NZ$33,MATCH($B$182,'[1]2019'!$C$7:$C$33,0),MATCH(BM154,'[1]2019'!$M$5:$NZ$5))</f>
        <v>2</v>
      </c>
      <c r="BN182" s="41">
        <f>INDEX('[1]2019'!$M$7:$NZ$33,MATCH($B$182,'[1]2019'!$C$7:$C$33,0),MATCH(BN154,'[1]2019'!$M$5:$NZ$5))</f>
        <v>2</v>
      </c>
      <c r="BO182" s="41">
        <f>INDEX('[1]2019'!$M$7:$NZ$33,MATCH($B$182,'[1]2019'!$C$7:$C$33,0),MATCH(BO154,'[1]2019'!$M$5:$NZ$5))</f>
        <v>2</v>
      </c>
      <c r="BP182" s="41">
        <f>INDEX('[1]2019'!$M$7:$NZ$33,MATCH($B$182,'[1]2019'!$C$7:$C$33,0),MATCH(BP154,'[1]2019'!$M$5:$NZ$5))</f>
        <v>2</v>
      </c>
      <c r="BQ182" s="41">
        <f>INDEX('[1]2019'!$M$7:$NZ$33,MATCH($B$182,'[1]2019'!$C$7:$C$33,0),MATCH(BQ154,'[1]2019'!$M$5:$NZ$5))</f>
        <v>0</v>
      </c>
      <c r="BR182" s="41">
        <f>INDEX('[1]2019'!$M$7:$NZ$33,MATCH($B$182,'[1]2019'!$C$7:$C$33,0),MATCH(BR154,'[1]2019'!$M$5:$NZ$5))</f>
        <v>2</v>
      </c>
      <c r="BS182" s="41">
        <f>INDEX('[1]2019'!$M$7:$NZ$33,MATCH($B$182,'[1]2019'!$C$7:$C$33,0),MATCH(BS154,'[1]2019'!$M$5:$NZ$5))</f>
        <v>2</v>
      </c>
      <c r="BT182" s="41">
        <f>INDEX('[1]2019'!$M$7:$NZ$33,MATCH($B$182,'[1]2019'!$C$7:$C$33,0),MATCH(BT154,'[1]2019'!$M$5:$NZ$5))</f>
        <v>2</v>
      </c>
      <c r="BU182" s="41">
        <f>INDEX('[1]2019'!$M$7:$NZ$33,MATCH($B$182,'[1]2019'!$C$7:$C$33,0),MATCH(BU154,'[1]2019'!$M$5:$NZ$5))</f>
        <v>0</v>
      </c>
      <c r="BV182" s="41">
        <f>INDEX('[1]2019'!$M$7:$NZ$33,MATCH($B$182,'[1]2019'!$C$7:$C$33,0),MATCH(BV154,'[1]2019'!$M$5:$NZ$5))</f>
        <v>0</v>
      </c>
      <c r="BW182" s="41">
        <f>INDEX('[1]2019'!$M$7:$NZ$33,MATCH($B$182,'[1]2019'!$C$7:$C$33,0),MATCH(BW154,'[1]2019'!$M$5:$NZ$5))</f>
        <v>1</v>
      </c>
      <c r="BX182" s="41">
        <f>INDEX('[1]2019'!$M$7:$NZ$33,MATCH($B$182,'[1]2019'!$C$7:$C$33,0),MATCH(BX154,'[1]2019'!$M$5:$NZ$5))</f>
        <v>1</v>
      </c>
      <c r="BY182" s="41">
        <f>INDEX('[1]2019'!$M$7:$NZ$33,MATCH($B$182,'[1]2019'!$C$7:$C$33,0),MATCH(BY154,'[1]2019'!$M$5:$NZ$5))</f>
        <v>1</v>
      </c>
      <c r="BZ182" s="41">
        <f>INDEX('[1]2019'!$M$7:$NZ$33,MATCH($B$182,'[1]2019'!$C$7:$C$33,0),MATCH(BZ154,'[1]2019'!$M$5:$NZ$5))</f>
        <v>1</v>
      </c>
      <c r="CA182" s="41">
        <f>INDEX('[1]2019'!$M$7:$NZ$33,MATCH($B$182,'[1]2019'!$C$7:$C$33,0),MATCH(CA154,'[1]2019'!$M$5:$NZ$5))</f>
        <v>1</v>
      </c>
      <c r="CB182" s="41">
        <f>INDEX('[1]2019'!$M$7:$NZ$33,MATCH($B$182,'[1]2019'!$C$7:$C$33,0),MATCH(CB154,'[1]2019'!$M$5:$NZ$5))</f>
        <v>0</v>
      </c>
      <c r="CC182" s="41">
        <f>INDEX('[1]2019'!$M$7:$NZ$33,MATCH($B$182,'[1]2019'!$C$7:$C$33,0),MATCH(CC154,'[1]2019'!$M$5:$NZ$5))</f>
        <v>0</v>
      </c>
      <c r="CD182" s="41">
        <f>INDEX('[1]2019'!$M$7:$NZ$33,MATCH($B$182,'[1]2019'!$C$7:$C$33,0),MATCH(CD154,'[1]2019'!$M$5:$NZ$5))</f>
        <v>3</v>
      </c>
      <c r="CE182" s="41">
        <f>INDEX('[1]2019'!$M$7:$NZ$33,MATCH($B$182,'[1]2019'!$C$7:$C$33,0),MATCH(CE154,'[1]2019'!$M$5:$NZ$5))</f>
        <v>3</v>
      </c>
      <c r="CF182" s="41">
        <f>INDEX('[1]2019'!$M$7:$NZ$33,MATCH($B$182,'[1]2019'!$C$7:$C$33,0),MATCH(CF154,'[1]2019'!$M$5:$NZ$5))</f>
        <v>3</v>
      </c>
      <c r="CG182" s="41">
        <f>INDEX('[1]2019'!$M$7:$NZ$33,MATCH($B$182,'[1]2019'!$C$7:$C$33,0),MATCH(CG154,'[1]2019'!$M$5:$NZ$5))</f>
        <v>3</v>
      </c>
      <c r="CH182" s="41">
        <f>INDEX('[1]2019'!$M$7:$NZ$33,MATCH($B$182,'[1]2019'!$C$7:$C$33,0),MATCH(CH154,'[1]2019'!$M$5:$NZ$5))</f>
        <v>3</v>
      </c>
      <c r="CI182" s="41">
        <f>INDEX('[1]2019'!$M$7:$NZ$33,MATCH($B$182,'[1]2019'!$C$7:$C$33,0),MATCH(CI154,'[1]2019'!$M$5:$NZ$5))</f>
        <v>0</v>
      </c>
      <c r="CJ182" s="41">
        <f>INDEX('[1]2019'!$M$7:$NZ$33,MATCH($B$182,'[1]2019'!$C$7:$C$33,0),MATCH(CJ154,'[1]2019'!$M$5:$NZ$5))</f>
        <v>0</v>
      </c>
      <c r="CK182" s="41">
        <f>INDEX('[1]2019'!$M$7:$NZ$33,MATCH($B$182,'[1]2019'!$C$7:$C$33,0),MATCH(CK154,'[1]2019'!$M$5:$NZ$5))</f>
        <v>2</v>
      </c>
      <c r="CL182" s="41">
        <f>INDEX('[1]2019'!$M$7:$NZ$33,MATCH($B$182,'[1]2019'!$C$7:$C$33,0),MATCH(CL154,'[1]2019'!$M$5:$NZ$5))</f>
        <v>2</v>
      </c>
      <c r="CM182" s="41">
        <f>INDEX('[1]2019'!$M$7:$NZ$33,MATCH($B$182,'[1]2019'!$C$7:$C$33,0),MATCH(CM154,'[1]2019'!$M$5:$NZ$5))</f>
        <v>0</v>
      </c>
      <c r="CN182" s="41">
        <f>INDEX('[1]2019'!$M$7:$NZ$33,MATCH($B$182,'[1]2019'!$C$7:$C$33,0),MATCH(CN154,'[1]2019'!$M$5:$NZ$5))</f>
        <v>0</v>
      </c>
      <c r="CO182" s="41">
        <f>INDEX('[1]2019'!$M$7:$NZ$33,MATCH($B$182,'[1]2019'!$C$7:$C$33,0),MATCH(CO154,'[1]2019'!$M$5:$NZ$5))</f>
        <v>2</v>
      </c>
      <c r="CP182" s="41">
        <f>INDEX('[1]2019'!$M$7:$NZ$33,MATCH($B$182,'[1]2019'!$C$7:$C$33,0),MATCH(CP154,'[1]2019'!$M$5:$NZ$5))</f>
        <v>2</v>
      </c>
      <c r="CQ182" s="41">
        <f>INDEX('[1]2019'!$M$7:$NZ$33,MATCH($B$182,'[1]2019'!$C$7:$C$33,0),MATCH(CQ154,'[1]2019'!$M$5:$NZ$5))</f>
        <v>2</v>
      </c>
      <c r="CR182" s="41">
        <f>INDEX('[1]2019'!$M$7:$NZ$33,MATCH($B$182,'[1]2019'!$C$7:$C$33,0),MATCH(CR154,'[1]2019'!$M$5:$NZ$5))</f>
        <v>2</v>
      </c>
      <c r="CS182" s="41">
        <f>INDEX('[1]2019'!$M$7:$NZ$33,MATCH($B$182,'[1]2019'!$C$7:$C$33,0),MATCH(CS154,'[1]2019'!$M$5:$NZ$5))</f>
        <v>0</v>
      </c>
      <c r="CT182" s="41">
        <f>INDEX('[1]2019'!$M$7:$NZ$33,MATCH($B$182,'[1]2019'!$C$7:$C$33,0),MATCH(CT154,'[1]2019'!$M$5:$NZ$5))</f>
        <v>2</v>
      </c>
      <c r="CU182" s="41">
        <f>INDEX('[1]2019'!$M$7:$NZ$33,MATCH($B$182,'[1]2019'!$C$7:$C$33,0),MATCH(CU154,'[1]2019'!$M$5:$NZ$5))</f>
        <v>2</v>
      </c>
      <c r="CV182" s="41">
        <f>INDEX('[1]2019'!$M$7:$NZ$33,MATCH($B$182,'[1]2019'!$C$7:$C$33,0),MATCH(CV154,'[1]2019'!$M$5:$NZ$5))</f>
        <v>3</v>
      </c>
      <c r="CW182" s="41">
        <f>INDEX('[1]2019'!$M$7:$NZ$33,MATCH($B$182,'[1]2019'!$C$7:$C$33,0),MATCH(CW154,'[1]2019'!$M$5:$NZ$5))</f>
        <v>0</v>
      </c>
      <c r="CX182" s="41">
        <f>INDEX('[1]2019'!$M$7:$NZ$33,MATCH($B$182,'[1]2019'!$C$7:$C$33,0),MATCH(CX154,'[1]2019'!$M$5:$NZ$5))</f>
        <v>0</v>
      </c>
      <c r="CY182" s="41">
        <f>INDEX('[1]2019'!$M$7:$NZ$33,MATCH($B$182,'[1]2019'!$C$7:$C$33,0),MATCH(CY154,'[1]2019'!$M$5:$NZ$5))</f>
        <v>1</v>
      </c>
      <c r="CZ182" s="41">
        <f>INDEX('[1]2019'!$M$7:$NZ$33,MATCH($B$182,'[1]2019'!$C$7:$C$33,0),MATCH(CZ154,'[1]2019'!$M$5:$NZ$5))</f>
        <v>1</v>
      </c>
      <c r="DA182" s="41">
        <f>INDEX('[1]2019'!$M$7:$NZ$33,MATCH($B$182,'[1]2019'!$C$7:$C$33,0),MATCH(DA154,'[1]2019'!$M$5:$NZ$5))</f>
        <v>1</v>
      </c>
      <c r="DB182" s="41">
        <f>INDEX('[1]2019'!$M$7:$NZ$33,MATCH($B$182,'[1]2019'!$C$7:$C$33,0),MATCH(DB154,'[1]2019'!$M$5:$NZ$5))</f>
        <v>1</v>
      </c>
      <c r="DC182" s="41">
        <f>INDEX('[1]2019'!$M$7:$NZ$33,MATCH($B$182,'[1]2019'!$C$7:$C$33,0),MATCH(DC154,'[1]2019'!$M$5:$NZ$5))</f>
        <v>1</v>
      </c>
      <c r="DD182" s="41">
        <f>INDEX('[1]2019'!$M$7:$NZ$33,MATCH($B$182,'[1]2019'!$C$7:$C$33,0),MATCH(DD154,'[1]2019'!$M$5:$NZ$5))</f>
        <v>0</v>
      </c>
      <c r="DE182" s="41">
        <f>INDEX('[1]2019'!$M$7:$NZ$33,MATCH($B$182,'[1]2019'!$C$7:$C$33,0),MATCH(DE154,'[1]2019'!$M$5:$NZ$5))</f>
        <v>0</v>
      </c>
      <c r="DF182" s="41">
        <f>INDEX('[1]2019'!$M$7:$NZ$33,MATCH($B$182,'[1]2019'!$C$7:$C$33,0),MATCH(DF154,'[1]2019'!$M$5:$NZ$5))</f>
        <v>2</v>
      </c>
      <c r="DG182" s="41">
        <f>INDEX('[1]2019'!$M$7:$NZ$33,MATCH($B$182,'[1]2019'!$C$7:$C$33,0),MATCH(DG154,'[1]2019'!$M$5:$NZ$5))</f>
        <v>2</v>
      </c>
      <c r="DH182" s="41">
        <f>INDEX('[1]2019'!$M$7:$NZ$33,MATCH($B$182,'[1]2019'!$C$7:$C$33,0),MATCH(DH154,'[1]2019'!$M$5:$NZ$5))</f>
        <v>2</v>
      </c>
      <c r="DI182" s="41">
        <f>INDEX('[1]2019'!$M$7:$NZ$33,MATCH($B$182,'[1]2019'!$C$7:$C$33,0),MATCH(DI154,'[1]2019'!$M$5:$NZ$5))</f>
        <v>2</v>
      </c>
      <c r="DJ182" s="41">
        <f>INDEX('[1]2019'!$M$7:$NZ$33,MATCH($B$182,'[1]2019'!$C$7:$C$33,0),MATCH(DJ154,'[1]2019'!$M$5:$NZ$5))</f>
        <v>2</v>
      </c>
      <c r="DK182" s="41">
        <f>INDEX('[1]2019'!$M$7:$NZ$33,MATCH($B$182,'[1]2019'!$C$7:$C$33,0),MATCH(DK154,'[1]2019'!$M$5:$NZ$5))</f>
        <v>0</v>
      </c>
      <c r="DL182" s="41">
        <f>INDEX('[1]2019'!$M$7:$NZ$33,MATCH($B$182,'[1]2019'!$C$7:$C$33,0),MATCH(DL154,'[1]2019'!$M$5:$NZ$5))</f>
        <v>0</v>
      </c>
      <c r="DM182" s="41">
        <f>INDEX('[1]2019'!$M$7:$NZ$33,MATCH($B$182,'[1]2019'!$C$7:$C$33,0),MATCH(DM154,'[1]2019'!$M$5:$NZ$5))</f>
        <v>2</v>
      </c>
      <c r="DN182" s="41">
        <f>INDEX('[1]2019'!$M$7:$NZ$33,MATCH($B$182,'[1]2019'!$C$7:$C$33,0),MATCH(DN154,'[1]2019'!$M$5:$NZ$5))</f>
        <v>2</v>
      </c>
      <c r="DO182" s="41">
        <f>INDEX('[1]2019'!$M$7:$NZ$33,MATCH($B$182,'[1]2019'!$C$7:$C$33,0),MATCH(DO154,'[1]2019'!$M$5:$NZ$5))</f>
        <v>2</v>
      </c>
      <c r="DP182" s="41">
        <f>INDEX('[1]2019'!$M$7:$NZ$33,MATCH($B$182,'[1]2019'!$C$7:$C$33,0),MATCH(DP154,'[1]2019'!$M$5:$NZ$5))</f>
        <v>2</v>
      </c>
      <c r="DQ182" s="41">
        <f>INDEX('[1]2019'!$M$7:$NZ$33,MATCH($B$182,'[1]2019'!$C$7:$C$33,0),MATCH(DQ154,'[1]2019'!$M$5:$NZ$5))</f>
        <v>2</v>
      </c>
      <c r="DR182" s="41">
        <f>INDEX('[1]2019'!$M$7:$NZ$33,MATCH($B$182,'[1]2019'!$C$7:$C$33,0),MATCH(DR154,'[1]2019'!$M$5:$NZ$5))</f>
        <v>0</v>
      </c>
      <c r="DS182" s="41">
        <f>INDEX('[1]2019'!$M$7:$NZ$33,MATCH($B$182,'[1]2019'!$C$7:$C$33,0),MATCH(DS154,'[1]2019'!$M$5:$NZ$5))</f>
        <v>0</v>
      </c>
      <c r="DT182" s="41">
        <f>INDEX('[1]2019'!$M$7:$NZ$33,MATCH($B$182,'[1]2019'!$C$7:$C$33,0),MATCH(DT154,'[1]2019'!$M$5:$NZ$5))</f>
        <v>2</v>
      </c>
      <c r="DU182" s="41">
        <f>INDEX('[1]2019'!$M$7:$NZ$33,MATCH($B$182,'[1]2019'!$C$7:$C$33,0),MATCH(DU154,'[1]2019'!$M$5:$NZ$5))</f>
        <v>2</v>
      </c>
      <c r="DV182" s="41">
        <f>INDEX('[1]2019'!$M$7:$NZ$33,MATCH($B$182,'[1]2019'!$C$7:$C$33,0),MATCH(DV154,'[1]2019'!$M$5:$NZ$5))</f>
        <v>2</v>
      </c>
      <c r="DW182" s="41">
        <f>INDEX('[1]2019'!$M$7:$NZ$33,MATCH($B$182,'[1]2019'!$C$7:$C$33,0),MATCH(DW154,'[1]2019'!$M$5:$NZ$5))</f>
        <v>2</v>
      </c>
      <c r="DX182" s="41">
        <f>INDEX('[1]2019'!$M$7:$NZ$33,MATCH($B$182,'[1]2019'!$C$7:$C$33,0),MATCH(DX154,'[1]2019'!$M$5:$NZ$5))</f>
        <v>2</v>
      </c>
      <c r="DY182" s="41">
        <f>INDEX('[1]2019'!$M$7:$NZ$33,MATCH($B$182,'[1]2019'!$C$7:$C$33,0),MATCH(DY154,'[1]2019'!$M$5:$NZ$5))</f>
        <v>0</v>
      </c>
      <c r="DZ182" s="41">
        <f>INDEX('[1]2019'!$M$7:$NZ$33,MATCH($B$182,'[1]2019'!$C$7:$C$33,0),MATCH(DZ154,'[1]2019'!$M$5:$NZ$5))</f>
        <v>0</v>
      </c>
      <c r="EA182" s="41">
        <f>INDEX('[1]2019'!$M$7:$NZ$33,MATCH($B$182,'[1]2019'!$C$7:$C$33,0),MATCH(EA154,'[1]2019'!$M$5:$NZ$5))</f>
        <v>2</v>
      </c>
      <c r="EB182" s="41">
        <f>INDEX('[1]2019'!$M$7:$NZ$33,MATCH($B$182,'[1]2019'!$C$7:$C$33,0),MATCH(EB154,'[1]2019'!$M$5:$NZ$5))</f>
        <v>2</v>
      </c>
      <c r="EC182" s="41">
        <f>INDEX('[1]2019'!$M$7:$NZ$33,MATCH($B$182,'[1]2019'!$C$7:$C$33,0),MATCH(EC154,'[1]2019'!$M$5:$NZ$5))</f>
        <v>5</v>
      </c>
      <c r="ED182" s="41">
        <f>INDEX('[1]2019'!$M$7:$NZ$33,MATCH($B$182,'[1]2019'!$C$7:$C$33,0),MATCH(ED154,'[1]2019'!$M$5:$NZ$5))</f>
        <v>0</v>
      </c>
      <c r="EE182" s="41">
        <f>INDEX('[1]2019'!$M$7:$NZ$33,MATCH($B$182,'[1]2019'!$C$7:$C$33,0),MATCH(EE154,'[1]2019'!$M$5:$NZ$5))</f>
        <v>2</v>
      </c>
      <c r="EF182" s="41">
        <f>INDEX('[1]2019'!$M$7:$NZ$33,MATCH($B$182,'[1]2019'!$C$7:$C$33,0),MATCH(EF154,'[1]2019'!$M$5:$NZ$5))</f>
        <v>2</v>
      </c>
      <c r="EG182" s="41">
        <f>INDEX('[1]2019'!$M$7:$NZ$33,MATCH($B$182,'[1]2019'!$C$7:$C$33,0),MATCH(EG154,'[1]2019'!$M$5:$NZ$5))</f>
        <v>2</v>
      </c>
      <c r="EH182" s="41">
        <f>INDEX('[1]2019'!$M$7:$NZ$33,MATCH($B$182,'[1]2019'!$C$7:$C$33,0),MATCH(EH154,'[1]2019'!$M$5:$NZ$5))</f>
        <v>2</v>
      </c>
      <c r="EI182" s="41">
        <f>INDEX('[1]2019'!$M$7:$NZ$33,MATCH($B$182,'[1]2019'!$C$7:$C$33,0),MATCH(EI154,'[1]2019'!$M$5:$NZ$5))</f>
        <v>0</v>
      </c>
      <c r="EJ182" s="41">
        <f>INDEX('[1]2019'!$M$7:$NZ$33,MATCH($B$182,'[1]2019'!$C$7:$C$33,0),MATCH(EJ154,'[1]2019'!$M$5:$NZ$5))</f>
        <v>2</v>
      </c>
      <c r="EK182" s="41">
        <f>INDEX('[1]2019'!$M$7:$NZ$33,MATCH($B$182,'[1]2019'!$C$7:$C$33,0),MATCH(EK154,'[1]2019'!$M$5:$NZ$5))</f>
        <v>2</v>
      </c>
      <c r="EL182" s="41">
        <f>INDEX('[1]2019'!$M$7:$NZ$33,MATCH($B$182,'[1]2019'!$C$7:$C$33,0),MATCH(EL154,'[1]2019'!$M$5:$NZ$5))</f>
        <v>2</v>
      </c>
      <c r="EM182" s="41">
        <f>INDEX('[1]2019'!$M$7:$NZ$33,MATCH($B$182,'[1]2019'!$C$7:$C$33,0),MATCH(EM154,'[1]2019'!$M$5:$NZ$5))</f>
        <v>0</v>
      </c>
      <c r="EN182" s="41">
        <f>INDEX('[1]2019'!$M$7:$NZ$33,MATCH($B$182,'[1]2019'!$C$7:$C$33,0),MATCH(EN154,'[1]2019'!$M$5:$NZ$5))</f>
        <v>0</v>
      </c>
      <c r="EO182" s="41">
        <f>INDEX('[1]2019'!$M$7:$NZ$33,MATCH($B$182,'[1]2019'!$C$7:$C$33,0),MATCH(EO154,'[1]2019'!$M$5:$NZ$5))</f>
        <v>2</v>
      </c>
      <c r="EP182" s="41">
        <f>INDEX('[1]2019'!$M$7:$NZ$33,MATCH($B$182,'[1]2019'!$C$7:$C$33,0),MATCH(EP154,'[1]2019'!$M$5:$NZ$5))</f>
        <v>2</v>
      </c>
      <c r="EQ182" s="41">
        <f>INDEX('[1]2019'!$M$7:$NZ$33,MATCH($B$182,'[1]2019'!$C$7:$C$33,0),MATCH(EQ154,'[1]2019'!$M$5:$NZ$5))</f>
        <v>1</v>
      </c>
      <c r="ER182" s="41">
        <f>INDEX('[1]2019'!$M$7:$NZ$33,MATCH($B$182,'[1]2019'!$C$7:$C$33,0),MATCH(ER154,'[1]2019'!$M$5:$NZ$5))</f>
        <v>1</v>
      </c>
      <c r="ES182" s="41">
        <f>INDEX('[1]2019'!$M$7:$NZ$33,MATCH($B$182,'[1]2019'!$C$7:$C$33,0),MATCH(ES154,'[1]2019'!$M$5:$NZ$5))</f>
        <v>1</v>
      </c>
      <c r="ET182" s="41">
        <f>INDEX('[1]2019'!$M$7:$NZ$33,MATCH($B$182,'[1]2019'!$C$7:$C$33,0),MATCH(ET154,'[1]2019'!$M$5:$NZ$5))</f>
        <v>0</v>
      </c>
      <c r="EU182" s="41">
        <f>INDEX('[1]2019'!$M$7:$NZ$33,MATCH($B$182,'[1]2019'!$C$7:$C$33,0),MATCH(EU154,'[1]2019'!$M$5:$NZ$5))</f>
        <v>0</v>
      </c>
      <c r="EV182" s="41">
        <f>INDEX('[1]2019'!$M$7:$NZ$33,MATCH($B$182,'[1]2019'!$C$7:$C$33,0),MATCH(EV154,'[1]2019'!$M$5:$NZ$5))</f>
        <v>2</v>
      </c>
      <c r="EW182" s="41">
        <f>INDEX('[1]2019'!$M$7:$NZ$33,MATCH($B$182,'[1]2019'!$C$7:$C$33,0),MATCH(EW154,'[1]2019'!$M$5:$NZ$5))</f>
        <v>2</v>
      </c>
      <c r="EX182" s="41">
        <f>INDEX('[1]2019'!$M$7:$NZ$33,MATCH($B$182,'[1]2019'!$C$7:$C$33,0),MATCH(EX154,'[1]2019'!$M$5:$NZ$5))</f>
        <v>2</v>
      </c>
      <c r="EY182" s="41">
        <f>INDEX('[1]2019'!$M$7:$NZ$33,MATCH($B$182,'[1]2019'!$C$7:$C$33,0),MATCH(EY154,'[1]2019'!$M$5:$NZ$5))</f>
        <v>2</v>
      </c>
      <c r="EZ182" s="41">
        <f>INDEX('[1]2019'!$M$7:$NZ$33,MATCH($B$182,'[1]2019'!$C$7:$C$33,0),MATCH(EZ154,'[1]2019'!$M$5:$NZ$5))</f>
        <v>2</v>
      </c>
      <c r="FA182" s="41">
        <f>INDEX('[1]2019'!$M$7:$NZ$33,MATCH($B$182,'[1]2019'!$C$7:$C$33,0),MATCH(FA154,'[1]2019'!$M$5:$NZ$5))</f>
        <v>0</v>
      </c>
      <c r="FB182" s="41">
        <f>INDEX('[1]2019'!$M$7:$NZ$33,MATCH($B$182,'[1]2019'!$C$7:$C$33,0),MATCH(FB154,'[1]2019'!$M$5:$NZ$5))</f>
        <v>0</v>
      </c>
      <c r="FC182" s="41">
        <f>INDEX('[1]2019'!$M$7:$NZ$33,MATCH($B$182,'[1]2019'!$C$7:$C$33,0),MATCH(FC154,'[1]2019'!$M$5:$NZ$5))</f>
        <v>2</v>
      </c>
      <c r="FD182" s="41">
        <f>INDEX('[1]2019'!$M$7:$NZ$33,MATCH($B$182,'[1]2019'!$C$7:$C$33,0),MATCH(FD154,'[1]2019'!$M$5:$NZ$5))</f>
        <v>2</v>
      </c>
      <c r="FE182" s="41">
        <f>INDEX('[1]2019'!$M$7:$NZ$33,MATCH($B$182,'[1]2019'!$C$7:$C$33,0),MATCH(FE154,'[1]2019'!$M$5:$NZ$5))</f>
        <v>2</v>
      </c>
      <c r="FF182" s="41">
        <f>INDEX('[1]2019'!$M$7:$NZ$33,MATCH($B$182,'[1]2019'!$C$7:$C$33,0),MATCH(FF154,'[1]2019'!$M$5:$NZ$5))</f>
        <v>5</v>
      </c>
      <c r="FG182" s="41">
        <f>INDEX('[1]2019'!$M$7:$NZ$33,MATCH($B$182,'[1]2019'!$C$7:$C$33,0),MATCH(FG154,'[1]2019'!$M$5:$NZ$5))</f>
        <v>2</v>
      </c>
      <c r="FH182" s="41">
        <f>INDEX('[1]2019'!$M$7:$NZ$33,MATCH($B$182,'[1]2019'!$C$7:$C$33,0),MATCH(FH154,'[1]2019'!$M$5:$NZ$5))</f>
        <v>0</v>
      </c>
      <c r="FI182" s="41">
        <f>INDEX('[1]2019'!$M$7:$NZ$33,MATCH($B$182,'[1]2019'!$C$7:$C$33,0),MATCH(FI154,'[1]2019'!$M$5:$NZ$5))</f>
        <v>0</v>
      </c>
      <c r="FJ182" s="41">
        <f>INDEX('[1]2019'!$M$7:$NZ$33,MATCH($B$182,'[1]2019'!$C$7:$C$33,0),MATCH(FJ154,'[1]2019'!$M$5:$NZ$5))</f>
        <v>2</v>
      </c>
      <c r="FK182" s="41">
        <f>INDEX('[1]2019'!$M$7:$NZ$33,MATCH($B$182,'[1]2019'!$C$7:$C$33,0),MATCH(FK154,'[1]2019'!$M$5:$NZ$5))</f>
        <v>2</v>
      </c>
      <c r="FL182" s="41">
        <f>INDEX('[1]2019'!$M$7:$NZ$33,MATCH($B$182,'[1]2019'!$C$7:$C$33,0),MATCH(FL154,'[1]2019'!$M$5:$NZ$5))</f>
        <v>0</v>
      </c>
      <c r="FM182" s="41">
        <f>INDEX('[1]2019'!$M$7:$NZ$33,MATCH($B$182,'[1]2019'!$C$7:$C$33,0),MATCH(FM154,'[1]2019'!$M$5:$NZ$5))</f>
        <v>0</v>
      </c>
      <c r="FN182" s="41">
        <f>INDEX('[1]2019'!$M$7:$NZ$33,MATCH($B$182,'[1]2019'!$C$7:$C$33,0),MATCH(FN154,'[1]2019'!$M$5:$NZ$5))</f>
        <v>2</v>
      </c>
      <c r="FO182" s="41">
        <f>INDEX('[1]2019'!$M$7:$NZ$33,MATCH($B$182,'[1]2019'!$C$7:$C$33,0),MATCH(FO154,'[1]2019'!$M$5:$NZ$5))</f>
        <v>2</v>
      </c>
      <c r="FP182" s="41">
        <f>INDEX('[1]2019'!$M$7:$NZ$33,MATCH($B$182,'[1]2019'!$C$7:$C$33,0),MATCH(FP154,'[1]2019'!$M$5:$NZ$5))</f>
        <v>2</v>
      </c>
      <c r="FQ182" s="41">
        <f>INDEX('[1]2019'!$M$7:$NZ$33,MATCH($B$182,'[1]2019'!$C$7:$C$33,0),MATCH(FQ154,'[1]2019'!$M$5:$NZ$5))</f>
        <v>5</v>
      </c>
      <c r="FR182" s="41">
        <f>INDEX('[1]2019'!$M$7:$NZ$33,MATCH($B$182,'[1]2019'!$C$7:$C$33,0),MATCH(FR154,'[1]2019'!$M$5:$NZ$5))</f>
        <v>2</v>
      </c>
      <c r="FS182" s="41">
        <f>INDEX('[1]2019'!$M$7:$NZ$33,MATCH($B$182,'[1]2019'!$C$7:$C$33,0),MATCH(FS154,'[1]2019'!$M$5:$NZ$5))</f>
        <v>2</v>
      </c>
      <c r="FT182" s="41">
        <f>INDEX('[1]2019'!$M$7:$NZ$33,MATCH($B$182,'[1]2019'!$C$7:$C$33,0),MATCH(FT154,'[1]2019'!$M$5:$NZ$5))</f>
        <v>2</v>
      </c>
      <c r="FU182" s="41">
        <f>INDEX('[1]2019'!$M$7:$NZ$33,MATCH($B$182,'[1]2019'!$C$7:$C$33,0),MATCH(FU154,'[1]2019'!$M$5:$NZ$5))</f>
        <v>2</v>
      </c>
      <c r="FV182" s="41">
        <f>INDEX('[1]2019'!$M$7:$NZ$33,MATCH($B$182,'[1]2019'!$C$7:$C$33,0),MATCH(FV154,'[1]2019'!$M$5:$NZ$5))</f>
        <v>0</v>
      </c>
      <c r="FW182" s="41">
        <f>INDEX('[1]2019'!$M$7:$NZ$33,MATCH($B$182,'[1]2019'!$C$7:$C$33,0),MATCH(FW154,'[1]2019'!$M$5:$NZ$5))</f>
        <v>0</v>
      </c>
      <c r="GC182" s="47"/>
      <c r="GD182" s="47"/>
      <c r="GE182" s="47"/>
    </row>
    <row r="183" spans="1:187" ht="20.100000000000001" customHeight="1" thickBot="1" x14ac:dyDescent="0.3">
      <c r="A183" s="12" t="s">
        <v>53</v>
      </c>
      <c r="B183" s="89"/>
      <c r="C183" s="23"/>
      <c r="D183" s="23"/>
      <c r="E183" s="36">
        <f>IF(AND(INDEX('[1]2019'!$M$7:$NZ$33,MATCH($B$182,'[1]2019'!$C$7:$C$33,0),MATCH(E55,'[1]2019'!$M$5:$NZ$5))=0,OR(E184="x",E184="p")),"FH",IF(AND(INDEX('[1]2019'!$M$7:$NZ$33,MATCH($B$182,'[1]2019'!$C$7:$C$33,0),MATCH(E55,'[1]2019'!$M$5:$NZ$5))&gt;2,OR(E184="x",E184="p")),"FH",INDEX('[1]2019'!$M$7:$NZ$33,MATCH($B$182,'[1]2019'!$C$7:$C$33,0),MATCH(E55,'[1]2019'!$M$5:$NZ$5))))</f>
        <v>0</v>
      </c>
      <c r="F183" s="36">
        <f>IF(AND(INDEX('[1]2019'!$M$7:$NZ$33,MATCH($B$182,'[1]2019'!$C$7:$C$33,0),MATCH(F55,'[1]2019'!$M$5:$NZ$5))=0,OR(F184="x",F184="p")),"FH",IF(AND(INDEX('[1]2019'!$M$7:$NZ$33,MATCH($B$182,'[1]2019'!$C$7:$C$33,0),MATCH(F55,'[1]2019'!$M$5:$NZ$5))&gt;2,OR(F184="x",F184="p")),"FH",INDEX('[1]2019'!$M$7:$NZ$33,MATCH($B$182,'[1]2019'!$C$7:$C$33,0),MATCH(F55,'[1]2019'!$M$5:$NZ$5))))</f>
        <v>5</v>
      </c>
      <c r="G183" s="36">
        <f>IF(AND(INDEX('[1]2019'!$M$7:$NZ$33,MATCH($B$182,'[1]2019'!$C$7:$C$33,0),MATCH(G55,'[1]2019'!$M$5:$NZ$5))=0,OR(G184="x",G184="p")),"FH",IF(AND(INDEX('[1]2019'!$M$7:$NZ$33,MATCH($B$182,'[1]2019'!$C$7:$C$33,0),MATCH(G55,'[1]2019'!$M$5:$NZ$5))&gt;2,OR(G184="x",G184="p")),"FH",INDEX('[1]2019'!$M$7:$NZ$33,MATCH($B$182,'[1]2019'!$C$7:$C$33,0),MATCH(G55,'[1]2019'!$M$5:$NZ$5))))</f>
        <v>0</v>
      </c>
      <c r="H183" s="36">
        <f>IF(AND(INDEX('[1]2019'!$M$7:$NZ$33,MATCH($B$182,'[1]2019'!$C$7:$C$33,0),MATCH(H55,'[1]2019'!$M$5:$NZ$5))=0,OR(H184="x",H184="p")),"FH",IF(AND(INDEX('[1]2019'!$M$7:$NZ$33,MATCH($B$182,'[1]2019'!$C$7:$C$33,0),MATCH(H55,'[1]2019'!$M$5:$NZ$5))&gt;2,OR(H184="x",H184="p")),"FH",INDEX('[1]2019'!$M$7:$NZ$33,MATCH($B$182,'[1]2019'!$C$7:$C$33,0),MATCH(H55,'[1]2019'!$M$5:$NZ$5))))</f>
        <v>0</v>
      </c>
      <c r="I183" s="36">
        <f>IF(AND(INDEX('[1]2019'!$M$7:$NZ$33,MATCH($B$182,'[1]2019'!$C$7:$C$33,0),MATCH(I55,'[1]2019'!$M$5:$NZ$5))=0,OR(I184="x",I184="p")),"FH",IF(AND(INDEX('[1]2019'!$M$7:$NZ$33,MATCH($B$182,'[1]2019'!$C$7:$C$33,0),MATCH(I55,'[1]2019'!$M$5:$NZ$5))&gt;2,OR(I184="x",I184="p")),"FH",INDEX('[1]2019'!$M$7:$NZ$33,MATCH($B$182,'[1]2019'!$C$7:$C$33,0),MATCH(I55,'[1]2019'!$M$5:$NZ$5))))</f>
        <v>2</v>
      </c>
      <c r="J183" s="36">
        <f>IF(AND(INDEX('[1]2019'!$M$7:$NZ$33,MATCH($B$182,'[1]2019'!$C$7:$C$33,0),MATCH(J55,'[1]2019'!$M$5:$NZ$5))=0,OR(J184="x",J184="p")),"FH",IF(AND(INDEX('[1]2019'!$M$7:$NZ$33,MATCH($B$182,'[1]2019'!$C$7:$C$33,0),MATCH(J55,'[1]2019'!$M$5:$NZ$5))&gt;2,OR(J184="x",J184="p")),"FH",INDEX('[1]2019'!$M$7:$NZ$33,MATCH($B$182,'[1]2019'!$C$7:$C$33,0),MATCH(J55,'[1]2019'!$M$5:$NZ$5))))</f>
        <v>2</v>
      </c>
      <c r="K183" s="36">
        <f>IF(AND(INDEX('[1]2019'!$M$7:$NZ$33,MATCH($B$182,'[1]2019'!$C$7:$C$33,0),MATCH(K55,'[1]2019'!$M$5:$NZ$5))=0,OR(K184="x",K184="p")),"FH",IF(AND(INDEX('[1]2019'!$M$7:$NZ$33,MATCH($B$182,'[1]2019'!$C$7:$C$33,0),MATCH(K55,'[1]2019'!$M$5:$NZ$5))&gt;2,OR(K184="x",K184="p")),"FH",INDEX('[1]2019'!$M$7:$NZ$33,MATCH($B$182,'[1]2019'!$C$7:$C$33,0),MATCH(K55,'[1]2019'!$M$5:$NZ$5))))</f>
        <v>2</v>
      </c>
      <c r="L183" s="36" t="str">
        <f>IF(AND(INDEX('[1]2019'!$M$7:$NZ$33,MATCH($B$182,'[1]2019'!$C$7:$C$33,0),MATCH(L55,'[1]2019'!$M$5:$NZ$5))=0,OR(L184="x",L184="p")),"FH",IF(AND(INDEX('[1]2019'!$M$7:$NZ$33,MATCH($B$182,'[1]2019'!$C$7:$C$33,0),MATCH(L55,'[1]2019'!$M$5:$NZ$5))&gt;2,OR(L184="x",L184="p")),"FH",INDEX('[1]2019'!$M$7:$NZ$33,MATCH($B$182,'[1]2019'!$C$7:$C$33,0),MATCH(L55,'[1]2019'!$M$5:$NZ$5))))</f>
        <v>FH</v>
      </c>
      <c r="M183" s="36" t="str">
        <f>IF(AND(INDEX('[1]2019'!$M$7:$NZ$33,MATCH($B$182,'[1]2019'!$C$7:$C$33,0),MATCH(M55,'[1]2019'!$M$5:$NZ$5))=0,OR(M184="x",M184="p")),"FH",IF(AND(INDEX('[1]2019'!$M$7:$NZ$33,MATCH($B$182,'[1]2019'!$C$7:$C$33,0),MATCH(M55,'[1]2019'!$M$5:$NZ$5))&gt;2,OR(M184="x",M184="p")),"FH",INDEX('[1]2019'!$M$7:$NZ$33,MATCH($B$182,'[1]2019'!$C$7:$C$33,0),MATCH(M55,'[1]2019'!$M$5:$NZ$5))))</f>
        <v>FH</v>
      </c>
      <c r="N183" s="36">
        <f>IF(AND(INDEX('[1]2019'!$M$7:$NZ$33,MATCH($B$182,'[1]2019'!$C$7:$C$33,0),MATCH(N55,'[1]2019'!$M$5:$NZ$5))=0,OR(N184="x",N184="p")),"FH",IF(AND(INDEX('[1]2019'!$M$7:$NZ$33,MATCH($B$182,'[1]2019'!$C$7:$C$33,0),MATCH(N55,'[1]2019'!$M$5:$NZ$5))&gt;2,OR(N184="x",N184="p")),"FH",INDEX('[1]2019'!$M$7:$NZ$33,MATCH($B$182,'[1]2019'!$C$7:$C$33,0),MATCH(N55,'[1]2019'!$M$5:$NZ$5))))</f>
        <v>2</v>
      </c>
      <c r="O183" s="36">
        <f>IF(AND(INDEX('[1]2019'!$M$7:$NZ$33,MATCH($B$182,'[1]2019'!$C$7:$C$33,0),MATCH(O55,'[1]2019'!$M$5:$NZ$5))=0,OR(O184="x",O184="p")),"FH",IF(AND(INDEX('[1]2019'!$M$7:$NZ$33,MATCH($B$182,'[1]2019'!$C$7:$C$33,0),MATCH(O55,'[1]2019'!$M$5:$NZ$5))&gt;2,OR(O184="x",O184="p")),"FH",INDEX('[1]2019'!$M$7:$NZ$33,MATCH($B$182,'[1]2019'!$C$7:$C$33,0),MATCH(O55,'[1]2019'!$M$5:$NZ$5))))</f>
        <v>2</v>
      </c>
      <c r="P183" s="36">
        <f>IF(AND(INDEX('[1]2019'!$M$7:$NZ$33,MATCH($B$182,'[1]2019'!$C$7:$C$33,0),MATCH(P55,'[1]2019'!$M$5:$NZ$5))=0,OR(P184="x",P184="p")),"FH",IF(AND(INDEX('[1]2019'!$M$7:$NZ$33,MATCH($B$182,'[1]2019'!$C$7:$C$33,0),MATCH(P55,'[1]2019'!$M$5:$NZ$5))&gt;2,OR(P184="x",P184="p")),"FH",INDEX('[1]2019'!$M$7:$NZ$33,MATCH($B$182,'[1]2019'!$C$7:$C$33,0),MATCH(P55,'[1]2019'!$M$5:$NZ$5))))</f>
        <v>2</v>
      </c>
      <c r="Q183" s="36">
        <f>IF(AND(INDEX('[1]2019'!$M$7:$NZ$33,MATCH($B$182,'[1]2019'!$C$7:$C$33,0),MATCH(Q55,'[1]2019'!$M$5:$NZ$5))=0,OR(Q184="x",Q184="p")),"FH",IF(AND(INDEX('[1]2019'!$M$7:$NZ$33,MATCH($B$182,'[1]2019'!$C$7:$C$33,0),MATCH(Q55,'[1]2019'!$M$5:$NZ$5))&gt;2,OR(Q184="x",Q184="p")),"FH",INDEX('[1]2019'!$M$7:$NZ$33,MATCH($B$182,'[1]2019'!$C$7:$C$33,0),MATCH(Q55,'[1]2019'!$M$5:$NZ$5))))</f>
        <v>2</v>
      </c>
      <c r="R183" s="36">
        <f>IF(AND(INDEX('[1]2019'!$M$7:$NZ$33,MATCH($B$182,'[1]2019'!$C$7:$C$33,0),MATCH(R55,'[1]2019'!$M$5:$NZ$5))=0,OR(R184="x",R184="p")),"FH",IF(AND(INDEX('[1]2019'!$M$7:$NZ$33,MATCH($B$182,'[1]2019'!$C$7:$C$33,0),MATCH(R55,'[1]2019'!$M$5:$NZ$5))&gt;2,OR(R184="x",R184="p")),"FH",INDEX('[1]2019'!$M$7:$NZ$33,MATCH($B$182,'[1]2019'!$C$7:$C$33,0),MATCH(R55,'[1]2019'!$M$5:$NZ$5))))</f>
        <v>2</v>
      </c>
      <c r="S183" s="36" t="str">
        <f>IF(AND(INDEX('[1]2019'!$M$7:$NZ$33,MATCH($B$182,'[1]2019'!$C$7:$C$33,0),MATCH(S55,'[1]2019'!$M$5:$NZ$5))=0,OR(S184="x",S184="p")),"FH",IF(AND(INDEX('[1]2019'!$M$7:$NZ$33,MATCH($B$182,'[1]2019'!$C$7:$C$33,0),MATCH(S55,'[1]2019'!$M$5:$NZ$5))&gt;2,OR(S184="x",S184="p")),"FH",INDEX('[1]2019'!$M$7:$NZ$33,MATCH($B$182,'[1]2019'!$C$7:$C$33,0),MATCH(S55,'[1]2019'!$M$5:$NZ$5))))</f>
        <v>FH</v>
      </c>
      <c r="T183" s="36" t="str">
        <f>IF(AND(INDEX('[1]2019'!$M$7:$NZ$33,MATCH($B$182,'[1]2019'!$C$7:$C$33,0),MATCH(T55,'[1]2019'!$M$5:$NZ$5))=0,OR(T184="x",T184="p")),"FH",IF(AND(INDEX('[1]2019'!$M$7:$NZ$33,MATCH($B$182,'[1]2019'!$C$7:$C$33,0),MATCH(T55,'[1]2019'!$M$5:$NZ$5))&gt;2,OR(T184="x",T184="p")),"FH",INDEX('[1]2019'!$M$7:$NZ$33,MATCH($B$182,'[1]2019'!$C$7:$C$33,0),MATCH(T55,'[1]2019'!$M$5:$NZ$5))))</f>
        <v>FH</v>
      </c>
      <c r="U183" s="36">
        <f>IF(AND(INDEX('[1]2019'!$M$7:$NZ$33,MATCH($B$182,'[1]2019'!$C$7:$C$33,0),MATCH(U55,'[1]2019'!$M$5:$NZ$5))=0,OR(U184="x",U184="p")),"FH",IF(AND(INDEX('[1]2019'!$M$7:$NZ$33,MATCH($B$182,'[1]2019'!$C$7:$C$33,0),MATCH(U55,'[1]2019'!$M$5:$NZ$5))&gt;2,OR(U184="x",U184="p")),"FH",INDEX('[1]2019'!$M$7:$NZ$33,MATCH($B$182,'[1]2019'!$C$7:$C$33,0),MATCH(U55,'[1]2019'!$M$5:$NZ$5))))</f>
        <v>2</v>
      </c>
      <c r="V183" s="36">
        <f>IF(AND(INDEX('[1]2019'!$M$7:$NZ$33,MATCH($B$182,'[1]2019'!$C$7:$C$33,0),MATCH(V55,'[1]2019'!$M$5:$NZ$5))=0,OR(V184="x",V184="p")),"FH",IF(AND(INDEX('[1]2019'!$M$7:$NZ$33,MATCH($B$182,'[1]2019'!$C$7:$C$33,0),MATCH(V55,'[1]2019'!$M$5:$NZ$5))&gt;2,OR(V184="x",V184="p")),"FH",INDEX('[1]2019'!$M$7:$NZ$33,MATCH($B$182,'[1]2019'!$C$7:$C$33,0),MATCH(V55,'[1]2019'!$M$5:$NZ$5))))</f>
        <v>2</v>
      </c>
      <c r="W183" s="36">
        <f>IF(AND(INDEX('[1]2019'!$M$7:$NZ$33,MATCH($B$182,'[1]2019'!$C$7:$C$33,0),MATCH(W55,'[1]2019'!$M$5:$NZ$5))=0,OR(W184="x",W184="p")),"FH",IF(AND(INDEX('[1]2019'!$M$7:$NZ$33,MATCH($B$182,'[1]2019'!$C$7:$C$33,0),MATCH(W55,'[1]2019'!$M$5:$NZ$5))&gt;2,OR(W184="x",W184="p")),"FH",INDEX('[1]2019'!$M$7:$NZ$33,MATCH($B$182,'[1]2019'!$C$7:$C$33,0),MATCH(W55,'[1]2019'!$M$5:$NZ$5))))</f>
        <v>2</v>
      </c>
      <c r="X183" s="36">
        <f>IF(AND(INDEX('[1]2019'!$M$7:$NZ$33,MATCH($B$182,'[1]2019'!$C$7:$C$33,0),MATCH(X55,'[1]2019'!$M$5:$NZ$5))=0,OR(X184="x",X184="p")),"FH",IF(AND(INDEX('[1]2019'!$M$7:$NZ$33,MATCH($B$182,'[1]2019'!$C$7:$C$33,0),MATCH(X55,'[1]2019'!$M$5:$NZ$5))&gt;2,OR(X184="x",X184="p")),"FH",INDEX('[1]2019'!$M$7:$NZ$33,MATCH($B$182,'[1]2019'!$C$7:$C$33,0),MATCH(X55,'[1]2019'!$M$5:$NZ$5))))</f>
        <v>2</v>
      </c>
      <c r="Y183" s="36">
        <f>IF(AND(INDEX('[1]2019'!$M$7:$NZ$33,MATCH($B$182,'[1]2019'!$C$7:$C$33,0),MATCH(Y55,'[1]2019'!$M$5:$NZ$5))=0,OR(Y184="x",Y184="p")),"FH",IF(AND(INDEX('[1]2019'!$M$7:$NZ$33,MATCH($B$182,'[1]2019'!$C$7:$C$33,0),MATCH(Y55,'[1]2019'!$M$5:$NZ$5))&gt;2,OR(Y184="x",Y184="p")),"FH",INDEX('[1]2019'!$M$7:$NZ$33,MATCH($B$182,'[1]2019'!$C$7:$C$33,0),MATCH(Y55,'[1]2019'!$M$5:$NZ$5))))</f>
        <v>2</v>
      </c>
      <c r="Z183" s="36" t="str">
        <f>IF(AND(INDEX('[1]2019'!$M$7:$NZ$33,MATCH($B$182,'[1]2019'!$C$7:$C$33,0),MATCH(Z55,'[1]2019'!$M$5:$NZ$5))=0,OR(Z184="x",Z184="p")),"FH",IF(AND(INDEX('[1]2019'!$M$7:$NZ$33,MATCH($B$182,'[1]2019'!$C$7:$C$33,0),MATCH(Z55,'[1]2019'!$M$5:$NZ$5))&gt;2,OR(Z184="x",Z184="p")),"FH",INDEX('[1]2019'!$M$7:$NZ$33,MATCH($B$182,'[1]2019'!$C$7:$C$33,0),MATCH(Z55,'[1]2019'!$M$5:$NZ$5))))</f>
        <v>FH</v>
      </c>
      <c r="AA183" s="36">
        <f>IF(AND(INDEX('[1]2019'!$M$7:$NZ$33,MATCH($B$182,'[1]2019'!$C$7:$C$33,0),MATCH(AA55,'[1]2019'!$M$5:$NZ$5))=0,OR(AA184="x",AA184="p")),"FH",IF(AND(INDEX('[1]2019'!$M$7:$NZ$33,MATCH($B$182,'[1]2019'!$C$7:$C$33,0),MATCH(AA55,'[1]2019'!$M$5:$NZ$5))&gt;2,OR(AA184="x",AA184="p")),"FH",INDEX('[1]2019'!$M$7:$NZ$33,MATCH($B$182,'[1]2019'!$C$7:$C$33,0),MATCH(AA55,'[1]2019'!$M$5:$NZ$5))))</f>
        <v>1</v>
      </c>
      <c r="AB183" s="36">
        <f>IF(AND(INDEX('[1]2019'!$M$7:$NZ$33,MATCH($B$182,'[1]2019'!$C$7:$C$33,0),MATCH(AB55,'[1]2019'!$M$5:$NZ$5))=0,OR(AB184="x",AB184="p")),"FH",IF(AND(INDEX('[1]2019'!$M$7:$NZ$33,MATCH($B$182,'[1]2019'!$C$7:$C$33,0),MATCH(AB55,'[1]2019'!$M$5:$NZ$5))&gt;2,OR(AB184="x",AB184="p")),"FH",INDEX('[1]2019'!$M$7:$NZ$33,MATCH($B$182,'[1]2019'!$C$7:$C$33,0),MATCH(AB55,'[1]2019'!$M$5:$NZ$5))))</f>
        <v>1</v>
      </c>
      <c r="AC183" s="36">
        <f>IF(AND(INDEX('[1]2019'!$M$7:$NZ$33,MATCH($B$182,'[1]2019'!$C$7:$C$33,0),MATCH(AC55,'[1]2019'!$M$5:$NZ$5))=0,OR(AC184="x",AC184="p")),"FH",IF(AND(INDEX('[1]2019'!$M$7:$NZ$33,MATCH($B$182,'[1]2019'!$C$7:$C$33,0),MATCH(AC55,'[1]2019'!$M$5:$NZ$5))&gt;2,OR(AC184="x",AC184="p")),"FH",INDEX('[1]2019'!$M$7:$NZ$33,MATCH($B$182,'[1]2019'!$C$7:$C$33,0),MATCH(AC55,'[1]2019'!$M$5:$NZ$5))))</f>
        <v>1</v>
      </c>
      <c r="AD183" s="36">
        <f>IF(AND(INDEX('[1]2019'!$M$7:$NZ$33,MATCH($B$182,'[1]2019'!$C$7:$C$33,0),MATCH(AD55,'[1]2019'!$M$5:$NZ$5))=0,OR(AD184="x",AD184="p")),"FH",IF(AND(INDEX('[1]2019'!$M$7:$NZ$33,MATCH($B$182,'[1]2019'!$C$7:$C$33,0),MATCH(AD55,'[1]2019'!$M$5:$NZ$5))&gt;2,OR(AD184="x",AD184="p")),"FH",INDEX('[1]2019'!$M$7:$NZ$33,MATCH($B$182,'[1]2019'!$C$7:$C$33,0),MATCH(AD55,'[1]2019'!$M$5:$NZ$5))))</f>
        <v>1</v>
      </c>
      <c r="AE183" s="36">
        <f>IF(AND(INDEX('[1]2019'!$M$7:$NZ$33,MATCH($B$182,'[1]2019'!$C$7:$C$33,0),MATCH(AE55,'[1]2019'!$M$5:$NZ$5))=0,OR(AE184="x",AE184="p")),"FH",IF(AND(INDEX('[1]2019'!$M$7:$NZ$33,MATCH($B$182,'[1]2019'!$C$7:$C$33,0),MATCH(AE55,'[1]2019'!$M$5:$NZ$5))&gt;2,OR(AE184="x",AE184="p")),"FH",INDEX('[1]2019'!$M$7:$NZ$33,MATCH($B$182,'[1]2019'!$C$7:$C$33,0),MATCH(AE55,'[1]2019'!$M$5:$NZ$5))))</f>
        <v>0</v>
      </c>
      <c r="AF183" s="36">
        <f>IF(AND(INDEX('[1]2019'!$M$7:$NZ$33,MATCH($B$182,'[1]2019'!$C$7:$C$33,0),MATCH(AF55,'[1]2019'!$M$5:$NZ$5))=0,OR(AF184="x",AF184="p")),"FH",IF(AND(INDEX('[1]2019'!$M$7:$NZ$33,MATCH($B$182,'[1]2019'!$C$7:$C$33,0),MATCH(AF55,'[1]2019'!$M$5:$NZ$5))&gt;2,OR(AF184="x",AF184="p")),"FH",INDEX('[1]2019'!$M$7:$NZ$33,MATCH($B$182,'[1]2019'!$C$7:$C$33,0),MATCH(AF55,'[1]2019'!$M$5:$NZ$5))))</f>
        <v>0</v>
      </c>
      <c r="AG183" s="36">
        <f>IF(AND(INDEX('[1]2019'!$M$7:$NZ$33,MATCH($B$182,'[1]2019'!$C$7:$C$33,0),MATCH(AG55,'[1]2019'!$M$5:$NZ$5))=0,OR(AG184="x",AG184="p")),"FH",IF(AND(INDEX('[1]2019'!$M$7:$NZ$33,MATCH($B$182,'[1]2019'!$C$7:$C$33,0),MATCH(AG55,'[1]2019'!$M$5:$NZ$5))&gt;2,OR(AG184="x",AG184="p")),"FH",INDEX('[1]2019'!$M$7:$NZ$33,MATCH($B$182,'[1]2019'!$C$7:$C$33,0),MATCH(AG55,'[1]2019'!$M$5:$NZ$5))))</f>
        <v>2</v>
      </c>
      <c r="AH183" s="36">
        <f>IF(AND(INDEX('[1]2019'!$M$7:$NZ$33,MATCH($B$182,'[1]2019'!$C$7:$C$33,0),MATCH(AH55,'[1]2019'!$M$5:$NZ$5))=0,OR(AH184="x",AH184="p")),"FH",IF(AND(INDEX('[1]2019'!$M$7:$NZ$33,MATCH($B$182,'[1]2019'!$C$7:$C$33,0),MATCH(AH55,'[1]2019'!$M$5:$NZ$5))&gt;2,OR(AH184="x",AH184="p")),"FH",INDEX('[1]2019'!$M$7:$NZ$33,MATCH($B$182,'[1]2019'!$C$7:$C$33,0),MATCH(AH55,'[1]2019'!$M$5:$NZ$5))))</f>
        <v>2</v>
      </c>
      <c r="AI183" s="36">
        <f>IF(AND(INDEX('[1]2019'!$M$7:$NZ$33,MATCH($B$182,'[1]2019'!$C$7:$C$33,0),MATCH(AI55,'[1]2019'!$M$5:$NZ$5))=0,OR(AI184="x",AI184="p")),"FH",IF(AND(INDEX('[1]2019'!$M$7:$NZ$33,MATCH($B$182,'[1]2019'!$C$7:$C$33,0),MATCH(AI55,'[1]2019'!$M$5:$NZ$5))&gt;2,OR(AI184="x",AI184="p")),"FH",INDEX('[1]2019'!$M$7:$NZ$33,MATCH($B$182,'[1]2019'!$C$7:$C$33,0),MATCH(AI55,'[1]2019'!$M$5:$NZ$5))))</f>
        <v>2</v>
      </c>
      <c r="AJ183" s="36">
        <f>IF(AND(INDEX('[1]2019'!$M$7:$NZ$33,MATCH($B$182,'[1]2019'!$C$7:$C$33,0),MATCH(AJ55,'[1]2019'!$M$5:$NZ$5))=0,OR(AJ184="x",AJ184="p")),"FH",IF(AND(INDEX('[1]2019'!$M$7:$NZ$33,MATCH($B$182,'[1]2019'!$C$7:$C$33,0),MATCH(AJ55,'[1]2019'!$M$5:$NZ$5))&gt;2,OR(AJ184="x",AJ184="p")),"FH",INDEX('[1]2019'!$M$7:$NZ$33,MATCH($B$182,'[1]2019'!$C$7:$C$33,0),MATCH(AJ55,'[1]2019'!$M$5:$NZ$5))))</f>
        <v>2</v>
      </c>
      <c r="AK183" s="36">
        <f>IF(AND(INDEX('[1]2019'!$M$7:$NZ$33,MATCH($B$182,'[1]2019'!$C$7:$C$33,0),MATCH(AK55,'[1]2019'!$M$5:$NZ$5))=0,OR(AK184="x",AK184="p")),"FH",IF(AND(INDEX('[1]2019'!$M$7:$NZ$33,MATCH($B$182,'[1]2019'!$C$7:$C$33,0),MATCH(AK55,'[1]2019'!$M$5:$NZ$5))&gt;2,OR(AK184="x",AK184="p")),"FH",INDEX('[1]2019'!$M$7:$NZ$33,MATCH($B$182,'[1]2019'!$C$7:$C$33,0),MATCH(AK55,'[1]2019'!$M$5:$NZ$5))))</f>
        <v>2</v>
      </c>
      <c r="AL183" s="36" t="str">
        <f>IF(AND(INDEX('[1]2019'!$M$7:$NZ$33,MATCH($B$182,'[1]2019'!$C$7:$C$33,0),MATCH(AL55,'[1]2019'!$M$5:$NZ$5))=0,OR(AL184="x",AL184="p")),"FH",IF(AND(INDEX('[1]2019'!$M$7:$NZ$33,MATCH($B$182,'[1]2019'!$C$7:$C$33,0),MATCH(AL55,'[1]2019'!$M$5:$NZ$5))&gt;2,OR(AL184="x",AL184="p")),"FH",INDEX('[1]2019'!$M$7:$NZ$33,MATCH($B$182,'[1]2019'!$C$7:$C$33,0),MATCH(AL55,'[1]2019'!$M$5:$NZ$5))))</f>
        <v>FH</v>
      </c>
      <c r="AM183" s="36" t="str">
        <f>IF(AND(INDEX('[1]2019'!$M$7:$NZ$33,MATCH($B$182,'[1]2019'!$C$7:$C$33,0),MATCH(AM55,'[1]2019'!$M$5:$NZ$5))=0,OR(AM184="x",AM184="p")),"FH",IF(AND(INDEX('[1]2019'!$M$7:$NZ$33,MATCH($B$182,'[1]2019'!$C$7:$C$33,0),MATCH(AM55,'[1]2019'!$M$5:$NZ$5))&gt;2,OR(AM184="x",AM184="p")),"FH",INDEX('[1]2019'!$M$7:$NZ$33,MATCH($B$182,'[1]2019'!$C$7:$C$33,0),MATCH(AM55,'[1]2019'!$M$5:$NZ$5))))</f>
        <v>FH</v>
      </c>
      <c r="AN183" s="36">
        <f>IF(AND(INDEX('[1]2019'!$M$7:$NZ$33,MATCH($B$182,'[1]2019'!$C$7:$C$33,0),MATCH(AN55,'[1]2019'!$M$5:$NZ$5))=0,OR(AN184="x",AN184="p")),"FH",IF(AND(INDEX('[1]2019'!$M$7:$NZ$33,MATCH($B$182,'[1]2019'!$C$7:$C$33,0),MATCH(AN55,'[1]2019'!$M$5:$NZ$5))&gt;2,OR(AN184="x",AN184="p")),"FH",INDEX('[1]2019'!$M$7:$NZ$33,MATCH($B$182,'[1]2019'!$C$7:$C$33,0),MATCH(AN55,'[1]2019'!$M$5:$NZ$5))))</f>
        <v>2</v>
      </c>
      <c r="AO183" s="36">
        <f>IF(AND(INDEX('[1]2019'!$M$7:$NZ$33,MATCH($B$182,'[1]2019'!$C$7:$C$33,0),MATCH(AO55,'[1]2019'!$M$5:$NZ$5))=0,OR(AO184="x",AO184="p")),"FH",IF(AND(INDEX('[1]2019'!$M$7:$NZ$33,MATCH($B$182,'[1]2019'!$C$7:$C$33,0),MATCH(AO55,'[1]2019'!$M$5:$NZ$5))&gt;2,OR(AO184="x",AO184="p")),"FH",INDEX('[1]2019'!$M$7:$NZ$33,MATCH($B$182,'[1]2019'!$C$7:$C$33,0),MATCH(AO55,'[1]2019'!$M$5:$NZ$5))))</f>
        <v>2</v>
      </c>
      <c r="AP183" s="36">
        <f>IF(AND(INDEX('[1]2019'!$M$7:$NZ$33,MATCH($B$182,'[1]2019'!$C$7:$C$33,0),MATCH(AP55,'[1]2019'!$M$5:$NZ$5))=0,OR(AP184="x",AP184="p")),"FH",IF(AND(INDEX('[1]2019'!$M$7:$NZ$33,MATCH($B$182,'[1]2019'!$C$7:$C$33,0),MATCH(AP55,'[1]2019'!$M$5:$NZ$5))&gt;2,OR(AP184="x",AP184="p")),"FH",INDEX('[1]2019'!$M$7:$NZ$33,MATCH($B$182,'[1]2019'!$C$7:$C$33,0),MATCH(AP55,'[1]2019'!$M$5:$NZ$5))))</f>
        <v>2</v>
      </c>
      <c r="AQ183" s="36">
        <f>IF(AND(INDEX('[1]2019'!$M$7:$NZ$33,MATCH($B$182,'[1]2019'!$C$7:$C$33,0),MATCH(AQ55,'[1]2019'!$M$5:$NZ$5))=0,OR(AQ184="x",AQ184="p")),"FH",IF(AND(INDEX('[1]2019'!$M$7:$NZ$33,MATCH($B$182,'[1]2019'!$C$7:$C$33,0),MATCH(AQ55,'[1]2019'!$M$5:$NZ$5))&gt;2,OR(AQ184="x",AQ184="p")),"FH",INDEX('[1]2019'!$M$7:$NZ$33,MATCH($B$182,'[1]2019'!$C$7:$C$33,0),MATCH(AQ55,'[1]2019'!$M$5:$NZ$5))))</f>
        <v>2</v>
      </c>
      <c r="AR183" s="36">
        <f>IF(AND(INDEX('[1]2019'!$M$7:$NZ$33,MATCH($B$182,'[1]2019'!$C$7:$C$33,0),MATCH(AR55,'[1]2019'!$M$5:$NZ$5))=0,OR(AR184="x",AR184="p")),"FH",IF(AND(INDEX('[1]2019'!$M$7:$NZ$33,MATCH($B$182,'[1]2019'!$C$7:$C$33,0),MATCH(AR55,'[1]2019'!$M$5:$NZ$5))&gt;2,OR(AR184="x",AR184="p")),"FH",INDEX('[1]2019'!$M$7:$NZ$33,MATCH($B$182,'[1]2019'!$C$7:$C$33,0),MATCH(AR55,'[1]2019'!$M$5:$NZ$5))))</f>
        <v>2</v>
      </c>
      <c r="AS183" s="36" t="str">
        <f>IF(AND(INDEX('[1]2019'!$M$7:$NZ$33,MATCH($B$182,'[1]2019'!$C$7:$C$33,0),MATCH(AS55,'[1]2019'!$M$5:$NZ$5))=0,OR(AS184="x",AS184="p")),"FH",IF(AND(INDEX('[1]2019'!$M$7:$NZ$33,MATCH($B$182,'[1]2019'!$C$7:$C$33,0),MATCH(AS55,'[1]2019'!$M$5:$NZ$5))&gt;2,OR(AS184="x",AS184="p")),"FH",INDEX('[1]2019'!$M$7:$NZ$33,MATCH($B$182,'[1]2019'!$C$7:$C$33,0),MATCH(AS55,'[1]2019'!$M$5:$NZ$5))))</f>
        <v>FH</v>
      </c>
      <c r="AT183" s="36" t="str">
        <f>IF(AND(INDEX('[1]2019'!$M$7:$NZ$33,MATCH($B$182,'[1]2019'!$C$7:$C$33,0),MATCH(AT55,'[1]2019'!$M$5:$NZ$5))=0,OR(AT184="x",AT184="p")),"FH",IF(AND(INDEX('[1]2019'!$M$7:$NZ$33,MATCH($B$182,'[1]2019'!$C$7:$C$33,0),MATCH(AT55,'[1]2019'!$M$5:$NZ$5))&gt;2,OR(AT184="x",AT184="p")),"FH",INDEX('[1]2019'!$M$7:$NZ$33,MATCH($B$182,'[1]2019'!$C$7:$C$33,0),MATCH(AT55,'[1]2019'!$M$5:$NZ$5))))</f>
        <v>FH</v>
      </c>
      <c r="AU183" s="36" t="str">
        <f>IF(AND(INDEX('[1]2019'!$M$7:$NZ$33,MATCH($B$182,'[1]2019'!$C$7:$C$33,0),MATCH(AU55,'[1]2019'!$M$5:$NZ$5))=0,OR(AU184="x",AU184="p")),"FH",IF(AND(INDEX('[1]2019'!$M$7:$NZ$33,MATCH($B$182,'[1]2019'!$C$7:$C$33,0),MATCH(AU55,'[1]2019'!$M$5:$NZ$5))&gt;2,OR(AU184="x",AU184="p")),"FH",INDEX('[1]2019'!$M$7:$NZ$33,MATCH($B$182,'[1]2019'!$C$7:$C$33,0),MATCH(AU55,'[1]2019'!$M$5:$NZ$5))))</f>
        <v>FH</v>
      </c>
      <c r="AV183" s="36" t="str">
        <f>IF(AND(INDEX('[1]2019'!$M$7:$NZ$33,MATCH($B$182,'[1]2019'!$C$7:$C$33,0),MATCH(AV55,'[1]2019'!$M$5:$NZ$5))=0,OR(AV184="x",AV184="p")),"FH",IF(AND(INDEX('[1]2019'!$M$7:$NZ$33,MATCH($B$182,'[1]2019'!$C$7:$C$33,0),MATCH(AV55,'[1]2019'!$M$5:$NZ$5))&gt;2,OR(AV184="x",AV184="p")),"FH",INDEX('[1]2019'!$M$7:$NZ$33,MATCH($B$182,'[1]2019'!$C$7:$C$33,0),MATCH(AV55,'[1]2019'!$M$5:$NZ$5))))</f>
        <v>FH</v>
      </c>
      <c r="AW183" s="36" t="str">
        <f>IF(AND(INDEX('[1]2019'!$M$7:$NZ$33,MATCH($B$182,'[1]2019'!$C$7:$C$33,0),MATCH(AW55,'[1]2019'!$M$5:$NZ$5))=0,OR(AW184="x",AW184="p")),"FH",IF(AND(INDEX('[1]2019'!$M$7:$NZ$33,MATCH($B$182,'[1]2019'!$C$7:$C$33,0),MATCH(AW55,'[1]2019'!$M$5:$NZ$5))&gt;2,OR(AW184="x",AW184="p")),"FH",INDEX('[1]2019'!$M$7:$NZ$33,MATCH($B$182,'[1]2019'!$C$7:$C$33,0),MATCH(AW55,'[1]2019'!$M$5:$NZ$5))))</f>
        <v>FH</v>
      </c>
      <c r="AX183" s="36" t="str">
        <f>IF(AND(INDEX('[1]2019'!$M$7:$NZ$33,MATCH($B$182,'[1]2019'!$C$7:$C$33,0),MATCH(AX55,'[1]2019'!$M$5:$NZ$5))=0,OR(AX184="x",AX184="p")),"FH",IF(AND(INDEX('[1]2019'!$M$7:$NZ$33,MATCH($B$182,'[1]2019'!$C$7:$C$33,0),MATCH(AX55,'[1]2019'!$M$5:$NZ$5))&gt;2,OR(AX184="x",AX184="p")),"FH",INDEX('[1]2019'!$M$7:$NZ$33,MATCH($B$182,'[1]2019'!$C$7:$C$33,0),MATCH(AX55,'[1]2019'!$M$5:$NZ$5))))</f>
        <v>FH</v>
      </c>
      <c r="AY183" s="36" t="str">
        <f>IF(AND(INDEX('[1]2019'!$M$7:$NZ$33,MATCH($B$182,'[1]2019'!$C$7:$C$33,0),MATCH(AY55,'[1]2019'!$M$5:$NZ$5))=0,OR(AY184="x",AY184="p")),"FH",IF(AND(INDEX('[1]2019'!$M$7:$NZ$33,MATCH($B$182,'[1]2019'!$C$7:$C$33,0),MATCH(AY55,'[1]2019'!$M$5:$NZ$5))&gt;2,OR(AY184="x",AY184="p")),"FH",INDEX('[1]2019'!$M$7:$NZ$33,MATCH($B$182,'[1]2019'!$C$7:$C$33,0),MATCH(AY55,'[1]2019'!$M$5:$NZ$5))))</f>
        <v>FH</v>
      </c>
      <c r="AZ183" s="36">
        <f>IF(AND(INDEX('[1]2019'!$M$7:$NZ$33,MATCH($B$182,'[1]2019'!$C$7:$C$33,0),MATCH(AZ55,'[1]2019'!$M$5:$NZ$5))=0,OR(AZ184="x",AZ184="p")),"FH",IF(AND(INDEX('[1]2019'!$M$7:$NZ$33,MATCH($B$182,'[1]2019'!$C$7:$C$33,0),MATCH(AZ55,'[1]2019'!$M$5:$NZ$5))&gt;2,OR(AZ184="x",AZ184="p")),"FH",INDEX('[1]2019'!$M$7:$NZ$33,MATCH($B$182,'[1]2019'!$C$7:$C$33,0),MATCH(AZ55,'[1]2019'!$M$5:$NZ$5))))</f>
        <v>0</v>
      </c>
      <c r="BA183" s="36">
        <f>IF(AND(INDEX('[1]2019'!$M$7:$NZ$33,MATCH($B$182,'[1]2019'!$C$7:$C$33,0),MATCH(BA55,'[1]2019'!$M$5:$NZ$5))=0,OR(BA184="x",BA184="p")),"FH",IF(AND(INDEX('[1]2019'!$M$7:$NZ$33,MATCH($B$182,'[1]2019'!$C$7:$C$33,0),MATCH(BA55,'[1]2019'!$M$5:$NZ$5))&gt;2,OR(BA184="x",BA184="p")),"FH",INDEX('[1]2019'!$M$7:$NZ$33,MATCH($B$182,'[1]2019'!$C$7:$C$33,0),MATCH(BA55,'[1]2019'!$M$5:$NZ$5))))</f>
        <v>0</v>
      </c>
      <c r="BB183" s="36" t="str">
        <f>IF(AND(INDEX('[1]2019'!$M$7:$NZ$33,MATCH($B$182,'[1]2019'!$C$7:$C$33,0),MATCH(BB55,'[1]2019'!$M$5:$NZ$5))=0,OR(BB184="x",BB184="p")),"FH",IF(AND(INDEX('[1]2019'!$M$7:$NZ$33,MATCH($B$182,'[1]2019'!$C$7:$C$33,0),MATCH(BB55,'[1]2019'!$M$5:$NZ$5))&gt;2,OR(BB184="x",BB184="p")),"FH",INDEX('[1]2019'!$M$7:$NZ$33,MATCH($B$182,'[1]2019'!$C$7:$C$33,0),MATCH(BB55,'[1]2019'!$M$5:$NZ$5))))</f>
        <v>FH</v>
      </c>
      <c r="BC183" s="36" t="str">
        <f>IF(AND(INDEX('[1]2019'!$M$7:$NZ$33,MATCH($B$182,'[1]2019'!$C$7:$C$33,0),MATCH(BC55,'[1]2019'!$M$5:$NZ$5))=0,OR(BC184="x",BC184="p")),"FH",IF(AND(INDEX('[1]2019'!$M$7:$NZ$33,MATCH($B$182,'[1]2019'!$C$7:$C$33,0),MATCH(BC55,'[1]2019'!$M$5:$NZ$5))&gt;2,OR(BC184="x",BC184="p")),"FH",INDEX('[1]2019'!$M$7:$NZ$33,MATCH($B$182,'[1]2019'!$C$7:$C$33,0),MATCH(BC55,'[1]2019'!$M$5:$NZ$5))))</f>
        <v>FH</v>
      </c>
      <c r="BD183" s="36" t="str">
        <f>IF(AND(INDEX('[1]2019'!$M$7:$NZ$33,MATCH($B$182,'[1]2019'!$C$7:$C$33,0),MATCH(BD55,'[1]2019'!$M$5:$NZ$5))=0,OR(BD184="x",BD184="p")),"FH",IF(AND(INDEX('[1]2019'!$M$7:$NZ$33,MATCH($B$182,'[1]2019'!$C$7:$C$33,0),MATCH(BD55,'[1]2019'!$M$5:$NZ$5))&gt;2,OR(BD184="x",BD184="p")),"FH",INDEX('[1]2019'!$M$7:$NZ$33,MATCH($B$182,'[1]2019'!$C$7:$C$33,0),MATCH(BD55,'[1]2019'!$M$5:$NZ$5))))</f>
        <v>FH</v>
      </c>
      <c r="BE183" s="36" t="str">
        <f>IF(AND(INDEX('[1]2019'!$M$7:$NZ$33,MATCH($B$182,'[1]2019'!$C$7:$C$33,0),MATCH(BE55,'[1]2019'!$M$5:$NZ$5))=0,OR(BE184="x",BE184="p")),"FH",IF(AND(INDEX('[1]2019'!$M$7:$NZ$33,MATCH($B$182,'[1]2019'!$C$7:$C$33,0),MATCH(BE55,'[1]2019'!$M$5:$NZ$5))&gt;2,OR(BE184="x",BE184="p")),"FH",INDEX('[1]2019'!$M$7:$NZ$33,MATCH($B$182,'[1]2019'!$C$7:$C$33,0),MATCH(BE55,'[1]2019'!$M$5:$NZ$5))))</f>
        <v>FH</v>
      </c>
      <c r="BF183" s="36" t="str">
        <f>IF(AND(INDEX('[1]2019'!$M$7:$NZ$33,MATCH($B$182,'[1]2019'!$C$7:$C$33,0),MATCH(BF55,'[1]2019'!$M$5:$NZ$5))=0,OR(BF184="x",BF184="p")),"FH",IF(AND(INDEX('[1]2019'!$M$7:$NZ$33,MATCH($B$182,'[1]2019'!$C$7:$C$33,0),MATCH(BF55,'[1]2019'!$M$5:$NZ$5))&gt;2,OR(BF184="x",BF184="p")),"FH",INDEX('[1]2019'!$M$7:$NZ$33,MATCH($B$182,'[1]2019'!$C$7:$C$33,0),MATCH(BF55,'[1]2019'!$M$5:$NZ$5))))</f>
        <v>FH</v>
      </c>
      <c r="BG183" s="36" t="str">
        <f>IF(AND(INDEX('[1]2019'!$M$7:$NZ$33,MATCH($B$182,'[1]2019'!$C$7:$C$33,0),MATCH(BG55,'[1]2019'!$M$5:$NZ$5))=0,OR(BG184="x",BG184="p")),"FH",IF(AND(INDEX('[1]2019'!$M$7:$NZ$33,MATCH($B$182,'[1]2019'!$C$7:$C$33,0),MATCH(BG55,'[1]2019'!$M$5:$NZ$5))&gt;2,OR(BG184="x",BG184="p")),"FH",INDEX('[1]2019'!$M$7:$NZ$33,MATCH($B$182,'[1]2019'!$C$7:$C$33,0),MATCH(BG55,'[1]2019'!$M$5:$NZ$5))))</f>
        <v>FH</v>
      </c>
      <c r="BH183" s="36" t="str">
        <f>IF(AND(INDEX('[1]2019'!$M$7:$NZ$33,MATCH($B$182,'[1]2019'!$C$7:$C$33,0),MATCH(BH55,'[1]2019'!$M$5:$NZ$5))=0,OR(BH184="x",BH184="p")),"FH",IF(AND(INDEX('[1]2019'!$M$7:$NZ$33,MATCH($B$182,'[1]2019'!$C$7:$C$33,0),MATCH(BH55,'[1]2019'!$M$5:$NZ$5))&gt;2,OR(BH184="x",BH184="p")),"FH",INDEX('[1]2019'!$M$7:$NZ$33,MATCH($B$182,'[1]2019'!$C$7:$C$33,0),MATCH(BH55,'[1]2019'!$M$5:$NZ$5))))</f>
        <v>FH</v>
      </c>
      <c r="BI183" s="36" t="str">
        <f>IF(AND(INDEX('[1]2019'!$M$7:$NZ$33,MATCH($B$182,'[1]2019'!$C$7:$C$33,0),MATCH(BI55,'[1]2019'!$M$5:$NZ$5))=0,OR(BI184="x",BI184="p")),"FH",IF(AND(INDEX('[1]2019'!$M$7:$NZ$33,MATCH($B$182,'[1]2019'!$C$7:$C$33,0),MATCH(BI55,'[1]2019'!$M$5:$NZ$5))&gt;2,OR(BI184="x",BI184="p")),"FH",INDEX('[1]2019'!$M$7:$NZ$33,MATCH($B$182,'[1]2019'!$C$7:$C$33,0),MATCH(BI55,'[1]2019'!$M$5:$NZ$5))))</f>
        <v>FH</v>
      </c>
      <c r="BJ183" s="36" t="str">
        <f>IF(AND(INDEX('[1]2019'!$M$7:$NZ$33,MATCH($B$182,'[1]2019'!$C$7:$C$33,0),MATCH(BJ55,'[1]2019'!$M$5:$NZ$5))=0,OR(BJ184="x",BJ184="p")),"FH",IF(AND(INDEX('[1]2019'!$M$7:$NZ$33,MATCH($B$182,'[1]2019'!$C$7:$C$33,0),MATCH(BJ55,'[1]2019'!$M$5:$NZ$5))&gt;2,OR(BJ184="x",BJ184="p")),"FH",INDEX('[1]2019'!$M$7:$NZ$33,MATCH($B$182,'[1]2019'!$C$7:$C$33,0),MATCH(BJ55,'[1]2019'!$M$5:$NZ$5))))</f>
        <v>FH</v>
      </c>
      <c r="BK183" s="36" t="str">
        <f>IF(AND(INDEX('[1]2019'!$M$7:$NZ$33,MATCH($B$182,'[1]2019'!$C$7:$C$33,0),MATCH(BK55,'[1]2019'!$M$5:$NZ$5))=0,OR(BK184="x",BK184="p")),"FH",IF(AND(INDEX('[1]2019'!$M$7:$NZ$33,MATCH($B$182,'[1]2019'!$C$7:$C$33,0),MATCH(BK55,'[1]2019'!$M$5:$NZ$5))&gt;2,OR(BK184="x",BK184="p")),"FH",INDEX('[1]2019'!$M$7:$NZ$33,MATCH($B$182,'[1]2019'!$C$7:$C$33,0),MATCH(BK55,'[1]2019'!$M$5:$NZ$5))))</f>
        <v>FH</v>
      </c>
      <c r="BL183" s="36">
        <f>IF(AND(INDEX('[1]2019'!$M$7:$NZ$33,MATCH($B$182,'[1]2019'!$C$7:$C$33,0),MATCH(BL55,'[1]2019'!$M$5:$NZ$5))=0,OR(BL184="x",BL184="p")),"FH",IF(AND(INDEX('[1]2019'!$M$7:$NZ$33,MATCH($B$182,'[1]2019'!$C$7:$C$33,0),MATCH(BL55,'[1]2019'!$M$5:$NZ$5))&gt;2,OR(BL184="x",BL184="p")),"FH",INDEX('[1]2019'!$M$7:$NZ$33,MATCH($B$182,'[1]2019'!$C$7:$C$33,0),MATCH(BL55,'[1]2019'!$M$5:$NZ$5))))</f>
        <v>2</v>
      </c>
      <c r="BM183" s="36">
        <f>IF(AND(INDEX('[1]2019'!$M$7:$NZ$33,MATCH($B$182,'[1]2019'!$C$7:$C$33,0),MATCH(BM55,'[1]2019'!$M$5:$NZ$5))=0,OR(BM184="x",BM184="p")),"FH",IF(AND(INDEX('[1]2019'!$M$7:$NZ$33,MATCH($B$182,'[1]2019'!$C$7:$C$33,0),MATCH(BM55,'[1]2019'!$M$5:$NZ$5))&gt;2,OR(BM184="x",BM184="p")),"FH",INDEX('[1]2019'!$M$7:$NZ$33,MATCH($B$182,'[1]2019'!$C$7:$C$33,0),MATCH(BM55,'[1]2019'!$M$5:$NZ$5))))</f>
        <v>2</v>
      </c>
      <c r="BN183" s="36">
        <f>IF(AND(INDEX('[1]2019'!$M$7:$NZ$33,MATCH($B$182,'[1]2019'!$C$7:$C$33,0),MATCH(BN55,'[1]2019'!$M$5:$NZ$5))=0,OR(BN184="x",BN184="p")),"FH",IF(AND(INDEX('[1]2019'!$M$7:$NZ$33,MATCH($B$182,'[1]2019'!$C$7:$C$33,0),MATCH(BN55,'[1]2019'!$M$5:$NZ$5))&gt;2,OR(BN184="x",BN184="p")),"FH",INDEX('[1]2019'!$M$7:$NZ$33,MATCH($B$182,'[1]2019'!$C$7:$C$33,0),MATCH(BN55,'[1]2019'!$M$5:$NZ$5))))</f>
        <v>2</v>
      </c>
      <c r="BO183" s="36">
        <f>IF(AND(INDEX('[1]2019'!$M$7:$NZ$33,MATCH($B$182,'[1]2019'!$C$7:$C$33,0),MATCH(BO55,'[1]2019'!$M$5:$NZ$5))=0,OR(BO184="x",BO184="p")),"FH",IF(AND(INDEX('[1]2019'!$M$7:$NZ$33,MATCH($B$182,'[1]2019'!$C$7:$C$33,0),MATCH(BO55,'[1]2019'!$M$5:$NZ$5))&gt;2,OR(BO184="x",BO184="p")),"FH",INDEX('[1]2019'!$M$7:$NZ$33,MATCH($B$182,'[1]2019'!$C$7:$C$33,0),MATCH(BO55,'[1]2019'!$M$5:$NZ$5))))</f>
        <v>2</v>
      </c>
      <c r="BP183" s="36">
        <f>IF(AND(INDEX('[1]2019'!$M$7:$NZ$33,MATCH($B$182,'[1]2019'!$C$7:$C$33,0),MATCH(BP55,'[1]2019'!$M$5:$NZ$5))=0,OR(BP184="x",BP184="p")),"FH",IF(AND(INDEX('[1]2019'!$M$7:$NZ$33,MATCH($B$182,'[1]2019'!$C$7:$C$33,0),MATCH(BP55,'[1]2019'!$M$5:$NZ$5))&gt;2,OR(BP184="x",BP184="p")),"FH",INDEX('[1]2019'!$M$7:$NZ$33,MATCH($B$182,'[1]2019'!$C$7:$C$33,0),MATCH(BP55,'[1]2019'!$M$5:$NZ$5))))</f>
        <v>2</v>
      </c>
      <c r="BQ183" s="36" t="str">
        <f>IF(AND(INDEX('[1]2019'!$M$7:$NZ$33,MATCH($B$182,'[1]2019'!$C$7:$C$33,0),MATCH(BQ55,'[1]2019'!$M$5:$NZ$5))=0,OR(BQ184="x",BQ184="p")),"FH",IF(AND(INDEX('[1]2019'!$M$7:$NZ$33,MATCH($B$182,'[1]2019'!$C$7:$C$33,0),MATCH(BQ55,'[1]2019'!$M$5:$NZ$5))&gt;2,OR(BQ184="x",BQ184="p")),"FH",INDEX('[1]2019'!$M$7:$NZ$33,MATCH($B$182,'[1]2019'!$C$7:$C$33,0),MATCH(BQ55,'[1]2019'!$M$5:$NZ$5))))</f>
        <v>FH</v>
      </c>
      <c r="BR183" s="36">
        <f>IF(AND(INDEX('[1]2019'!$M$7:$NZ$33,MATCH($B$182,'[1]2019'!$C$7:$C$33,0),MATCH(BR55,'[1]2019'!$M$5:$NZ$5))=0,OR(BR184="x",BR184="p")),"FH",IF(AND(INDEX('[1]2019'!$M$7:$NZ$33,MATCH($B$182,'[1]2019'!$C$7:$C$33,0),MATCH(BR55,'[1]2019'!$M$5:$NZ$5))&gt;2,OR(BR184="x",BR184="p")),"FH",INDEX('[1]2019'!$M$7:$NZ$33,MATCH($B$182,'[1]2019'!$C$7:$C$33,0),MATCH(BR55,'[1]2019'!$M$5:$NZ$5))))</f>
        <v>2</v>
      </c>
      <c r="BS183" s="36">
        <f>IF(AND(INDEX('[1]2019'!$M$7:$NZ$33,MATCH($B$182,'[1]2019'!$C$7:$C$33,0),MATCH(BS55,'[1]2019'!$M$5:$NZ$5))=0,OR(BS184="x",BS184="p")),"FH",IF(AND(INDEX('[1]2019'!$M$7:$NZ$33,MATCH($B$182,'[1]2019'!$C$7:$C$33,0),MATCH(BS55,'[1]2019'!$M$5:$NZ$5))&gt;2,OR(BS184="x",BS184="p")),"FH",INDEX('[1]2019'!$M$7:$NZ$33,MATCH($B$182,'[1]2019'!$C$7:$C$33,0),MATCH(BS55,'[1]2019'!$M$5:$NZ$5))))</f>
        <v>2</v>
      </c>
      <c r="BT183" s="36">
        <f>IF(AND(INDEX('[1]2019'!$M$7:$NZ$33,MATCH($B$182,'[1]2019'!$C$7:$C$33,0),MATCH(BT55,'[1]2019'!$M$5:$NZ$5))=0,OR(BT184="x",BT184="p")),"FH",IF(AND(INDEX('[1]2019'!$M$7:$NZ$33,MATCH($B$182,'[1]2019'!$C$7:$C$33,0),MATCH(BT55,'[1]2019'!$M$5:$NZ$5))&gt;2,OR(BT184="x",BT184="p")),"FH",INDEX('[1]2019'!$M$7:$NZ$33,MATCH($B$182,'[1]2019'!$C$7:$C$33,0),MATCH(BT55,'[1]2019'!$M$5:$NZ$5))))</f>
        <v>2</v>
      </c>
      <c r="BU183" s="36" t="str">
        <f>IF(AND(INDEX('[1]2019'!$M$7:$NZ$33,MATCH($B$182,'[1]2019'!$C$7:$C$33,0),MATCH(BU55,'[1]2019'!$M$5:$NZ$5))=0,OR(BU184="x",BU184="p")),"FH",IF(AND(INDEX('[1]2019'!$M$7:$NZ$33,MATCH($B$182,'[1]2019'!$C$7:$C$33,0),MATCH(BU55,'[1]2019'!$M$5:$NZ$5))&gt;2,OR(BU184="x",BU184="p")),"FH",INDEX('[1]2019'!$M$7:$NZ$33,MATCH($B$182,'[1]2019'!$C$7:$C$33,0),MATCH(BU55,'[1]2019'!$M$5:$NZ$5))))</f>
        <v>FH</v>
      </c>
      <c r="BV183" s="36" t="str">
        <f>IF(AND(INDEX('[1]2019'!$M$7:$NZ$33,MATCH($B$182,'[1]2019'!$C$7:$C$33,0),MATCH(BV55,'[1]2019'!$M$5:$NZ$5))=0,OR(BV184="x",BV184="p")),"FH",IF(AND(INDEX('[1]2019'!$M$7:$NZ$33,MATCH($B$182,'[1]2019'!$C$7:$C$33,0),MATCH(BV55,'[1]2019'!$M$5:$NZ$5))&gt;2,OR(BV184="x",BV184="p")),"FH",INDEX('[1]2019'!$M$7:$NZ$33,MATCH($B$182,'[1]2019'!$C$7:$C$33,0),MATCH(BV55,'[1]2019'!$M$5:$NZ$5))))</f>
        <v>FH</v>
      </c>
      <c r="BW183" s="36">
        <f>IF(AND(INDEX('[1]2019'!$M$7:$NZ$33,MATCH($B$182,'[1]2019'!$C$7:$C$33,0),MATCH(BW55,'[1]2019'!$M$5:$NZ$5))=0,OR(BW184="x",BW184="p")),"FH",IF(AND(INDEX('[1]2019'!$M$7:$NZ$33,MATCH($B$182,'[1]2019'!$C$7:$C$33,0),MATCH(BW55,'[1]2019'!$M$5:$NZ$5))&gt;2,OR(BW184="x",BW184="p")),"FH",INDEX('[1]2019'!$M$7:$NZ$33,MATCH($B$182,'[1]2019'!$C$7:$C$33,0),MATCH(BW55,'[1]2019'!$M$5:$NZ$5))))</f>
        <v>1</v>
      </c>
      <c r="BX183" s="36">
        <f>IF(AND(INDEX('[1]2019'!$M$7:$NZ$33,MATCH($B$182,'[1]2019'!$C$7:$C$33,0),MATCH(BX55,'[1]2019'!$M$5:$NZ$5))=0,OR(BX184="x",BX184="p")),"FH",IF(AND(INDEX('[1]2019'!$M$7:$NZ$33,MATCH($B$182,'[1]2019'!$C$7:$C$33,0),MATCH(BX55,'[1]2019'!$M$5:$NZ$5))&gt;2,OR(BX184="x",BX184="p")),"FH",INDEX('[1]2019'!$M$7:$NZ$33,MATCH($B$182,'[1]2019'!$C$7:$C$33,0),MATCH(BX55,'[1]2019'!$M$5:$NZ$5))))</f>
        <v>1</v>
      </c>
      <c r="BY183" s="36">
        <f>IF(AND(INDEX('[1]2019'!$M$7:$NZ$33,MATCH($B$182,'[1]2019'!$C$7:$C$33,0),MATCH(BY55,'[1]2019'!$M$5:$NZ$5))=0,OR(BY184="x",BY184="p")),"FH",IF(AND(INDEX('[1]2019'!$M$7:$NZ$33,MATCH($B$182,'[1]2019'!$C$7:$C$33,0),MATCH(BY55,'[1]2019'!$M$5:$NZ$5))&gt;2,OR(BY184="x",BY184="p")),"FH",INDEX('[1]2019'!$M$7:$NZ$33,MATCH($B$182,'[1]2019'!$C$7:$C$33,0),MATCH(BY55,'[1]2019'!$M$5:$NZ$5))))</f>
        <v>1</v>
      </c>
      <c r="BZ183" s="36">
        <f>IF(AND(INDEX('[1]2019'!$M$7:$NZ$33,MATCH($B$182,'[1]2019'!$C$7:$C$33,0),MATCH(BZ55,'[1]2019'!$M$5:$NZ$5))=0,OR(BZ184="x",BZ184="p")),"FH",IF(AND(INDEX('[1]2019'!$M$7:$NZ$33,MATCH($B$182,'[1]2019'!$C$7:$C$33,0),MATCH(BZ55,'[1]2019'!$M$5:$NZ$5))&gt;2,OR(BZ184="x",BZ184="p")),"FH",INDEX('[1]2019'!$M$7:$NZ$33,MATCH($B$182,'[1]2019'!$C$7:$C$33,0),MATCH(BZ55,'[1]2019'!$M$5:$NZ$5))))</f>
        <v>1</v>
      </c>
      <c r="CA183" s="36">
        <f>IF(AND(INDEX('[1]2019'!$M$7:$NZ$33,MATCH($B$182,'[1]2019'!$C$7:$C$33,0),MATCH(CA55,'[1]2019'!$M$5:$NZ$5))=0,OR(CA184="x",CA184="p")),"FH",IF(AND(INDEX('[1]2019'!$M$7:$NZ$33,MATCH($B$182,'[1]2019'!$C$7:$C$33,0),MATCH(CA55,'[1]2019'!$M$5:$NZ$5))&gt;2,OR(CA184="x",CA184="p")),"FH",INDEX('[1]2019'!$M$7:$NZ$33,MATCH($B$182,'[1]2019'!$C$7:$C$33,0),MATCH(CA55,'[1]2019'!$M$5:$NZ$5))))</f>
        <v>1</v>
      </c>
      <c r="CB183" s="36">
        <f>IF(AND(INDEX('[1]2019'!$M$7:$NZ$33,MATCH($B$182,'[1]2019'!$C$7:$C$33,0),MATCH(CB55,'[1]2019'!$M$5:$NZ$5))=0,OR(CB184="x",CB184="p")),"FH",IF(AND(INDEX('[1]2019'!$M$7:$NZ$33,MATCH($B$182,'[1]2019'!$C$7:$C$33,0),MATCH(CB55,'[1]2019'!$M$5:$NZ$5))&gt;2,OR(CB184="x",CB184="p")),"FH",INDEX('[1]2019'!$M$7:$NZ$33,MATCH($B$182,'[1]2019'!$C$7:$C$33,0),MATCH(CB55,'[1]2019'!$M$5:$NZ$5))))</f>
        <v>0</v>
      </c>
      <c r="CC183" s="36">
        <f>IF(AND(INDEX('[1]2019'!$M$7:$NZ$33,MATCH($B$182,'[1]2019'!$C$7:$C$33,0),MATCH(CC55,'[1]2019'!$M$5:$NZ$5))=0,OR(CC184="x",CC184="p")),"FH",IF(AND(INDEX('[1]2019'!$M$7:$NZ$33,MATCH($B$182,'[1]2019'!$C$7:$C$33,0),MATCH(CC55,'[1]2019'!$M$5:$NZ$5))&gt;2,OR(CC184="x",CC184="p")),"FH",INDEX('[1]2019'!$M$7:$NZ$33,MATCH($B$182,'[1]2019'!$C$7:$C$33,0),MATCH(CC55,'[1]2019'!$M$5:$NZ$5))))</f>
        <v>0</v>
      </c>
      <c r="CD183" s="36">
        <f>IF(AND(INDEX('[1]2019'!$M$7:$NZ$33,MATCH($B$182,'[1]2019'!$C$7:$C$33,0),MATCH(CD55,'[1]2019'!$M$5:$NZ$5))=0,OR(CD184="x",CD184="p")),"FH",IF(AND(INDEX('[1]2019'!$M$7:$NZ$33,MATCH($B$182,'[1]2019'!$C$7:$C$33,0),MATCH(CD55,'[1]2019'!$M$5:$NZ$5))&gt;2,OR(CD184="x",CD184="p")),"FH",INDEX('[1]2019'!$M$7:$NZ$33,MATCH($B$182,'[1]2019'!$C$7:$C$33,0),MATCH(CD55,'[1]2019'!$M$5:$NZ$5))))</f>
        <v>3</v>
      </c>
      <c r="CE183" s="36">
        <f>IF(AND(INDEX('[1]2019'!$M$7:$NZ$33,MATCH($B$182,'[1]2019'!$C$7:$C$33,0),MATCH(CE55,'[1]2019'!$M$5:$NZ$5))=0,OR(CE184="x",CE184="p")),"FH",IF(AND(INDEX('[1]2019'!$M$7:$NZ$33,MATCH($B$182,'[1]2019'!$C$7:$C$33,0),MATCH(CE55,'[1]2019'!$M$5:$NZ$5))&gt;2,OR(CE184="x",CE184="p")),"FH",INDEX('[1]2019'!$M$7:$NZ$33,MATCH($B$182,'[1]2019'!$C$7:$C$33,0),MATCH(CE55,'[1]2019'!$M$5:$NZ$5))))</f>
        <v>3</v>
      </c>
      <c r="CF183" s="36">
        <f>IF(AND(INDEX('[1]2019'!$M$7:$NZ$33,MATCH($B$182,'[1]2019'!$C$7:$C$33,0),MATCH(CF55,'[1]2019'!$M$5:$NZ$5))=0,OR(CF184="x",CF184="p")),"FH",IF(AND(INDEX('[1]2019'!$M$7:$NZ$33,MATCH($B$182,'[1]2019'!$C$7:$C$33,0),MATCH(CF55,'[1]2019'!$M$5:$NZ$5))&gt;2,OR(CF184="x",CF184="p")),"FH",INDEX('[1]2019'!$M$7:$NZ$33,MATCH($B$182,'[1]2019'!$C$7:$C$33,0),MATCH(CF55,'[1]2019'!$M$5:$NZ$5))))</f>
        <v>3</v>
      </c>
      <c r="CG183" s="36">
        <f>IF(AND(INDEX('[1]2019'!$M$7:$NZ$33,MATCH($B$182,'[1]2019'!$C$7:$C$33,0),MATCH(CG55,'[1]2019'!$M$5:$NZ$5))=0,OR(CG184="x",CG184="p")),"FH",IF(AND(INDEX('[1]2019'!$M$7:$NZ$33,MATCH($B$182,'[1]2019'!$C$7:$C$33,0),MATCH(CG55,'[1]2019'!$M$5:$NZ$5))&gt;2,OR(CG184="x",CG184="p")),"FH",INDEX('[1]2019'!$M$7:$NZ$33,MATCH($B$182,'[1]2019'!$C$7:$C$33,0),MATCH(CG55,'[1]2019'!$M$5:$NZ$5))))</f>
        <v>3</v>
      </c>
      <c r="CH183" s="36">
        <f>IF(AND(INDEX('[1]2019'!$M$7:$NZ$33,MATCH($B$182,'[1]2019'!$C$7:$C$33,0),MATCH(CH55,'[1]2019'!$M$5:$NZ$5))=0,OR(CH184="x",CH184="p")),"FH",IF(AND(INDEX('[1]2019'!$M$7:$NZ$33,MATCH($B$182,'[1]2019'!$C$7:$C$33,0),MATCH(CH55,'[1]2019'!$M$5:$NZ$5))&gt;2,OR(CH184="x",CH184="p")),"FH",INDEX('[1]2019'!$M$7:$NZ$33,MATCH($B$182,'[1]2019'!$C$7:$C$33,0),MATCH(CH55,'[1]2019'!$M$5:$NZ$5))))</f>
        <v>3</v>
      </c>
      <c r="CI183" s="36">
        <f>IF(AND(INDEX('[1]2019'!$M$7:$NZ$33,MATCH($B$182,'[1]2019'!$C$7:$C$33,0),MATCH(CI55,'[1]2019'!$M$5:$NZ$5))=0,OR(CI184="x",CI184="p")),"FH",IF(AND(INDEX('[1]2019'!$M$7:$NZ$33,MATCH($B$182,'[1]2019'!$C$7:$C$33,0),MATCH(CI55,'[1]2019'!$M$5:$NZ$5))&gt;2,OR(CI184="x",CI184="p")),"FH",INDEX('[1]2019'!$M$7:$NZ$33,MATCH($B$182,'[1]2019'!$C$7:$C$33,0),MATCH(CI55,'[1]2019'!$M$5:$NZ$5))))</f>
        <v>0</v>
      </c>
      <c r="CJ183" s="36">
        <f>IF(AND(INDEX('[1]2019'!$M$7:$NZ$33,MATCH($B$182,'[1]2019'!$C$7:$C$33,0),MATCH(CJ55,'[1]2019'!$M$5:$NZ$5))=0,OR(CJ184="x",CJ184="p")),"FH",IF(AND(INDEX('[1]2019'!$M$7:$NZ$33,MATCH($B$182,'[1]2019'!$C$7:$C$33,0),MATCH(CJ55,'[1]2019'!$M$5:$NZ$5))&gt;2,OR(CJ184="x",CJ184="p")),"FH",INDEX('[1]2019'!$M$7:$NZ$33,MATCH($B$182,'[1]2019'!$C$7:$C$33,0),MATCH(CJ55,'[1]2019'!$M$5:$NZ$5))))</f>
        <v>0</v>
      </c>
      <c r="CK183" s="36">
        <f>IF(AND(INDEX('[1]2019'!$M$7:$NZ$33,MATCH($B$182,'[1]2019'!$C$7:$C$33,0),MATCH(CK55,'[1]2019'!$M$5:$NZ$5))=0,OR(CK184="x",CK184="p")),"FH",IF(AND(INDEX('[1]2019'!$M$7:$NZ$33,MATCH($B$182,'[1]2019'!$C$7:$C$33,0),MATCH(CK55,'[1]2019'!$M$5:$NZ$5))&gt;2,OR(CK184="x",CK184="p")),"FH",INDEX('[1]2019'!$M$7:$NZ$33,MATCH($B$182,'[1]2019'!$C$7:$C$33,0),MATCH(CK55,'[1]2019'!$M$5:$NZ$5))))</f>
        <v>2</v>
      </c>
      <c r="CL183" s="36">
        <f>IF(AND(INDEX('[1]2019'!$M$7:$NZ$33,MATCH($B$182,'[1]2019'!$C$7:$C$33,0),MATCH(CL55,'[1]2019'!$M$5:$NZ$5))=0,OR(CL184="x",CL184="p")),"FH",IF(AND(INDEX('[1]2019'!$M$7:$NZ$33,MATCH($B$182,'[1]2019'!$C$7:$C$33,0),MATCH(CL55,'[1]2019'!$M$5:$NZ$5))&gt;2,OR(CL184="x",CL184="p")),"FH",INDEX('[1]2019'!$M$7:$NZ$33,MATCH($B$182,'[1]2019'!$C$7:$C$33,0),MATCH(CL55,'[1]2019'!$M$5:$NZ$5))))</f>
        <v>2</v>
      </c>
      <c r="CM183" s="36" t="str">
        <f>IF(AND(INDEX('[1]2019'!$M$7:$NZ$33,MATCH($B$182,'[1]2019'!$C$7:$C$33,0),MATCH(CM55,'[1]2019'!$M$5:$NZ$5))=0,OR(CM184="x",CM184="p")),"FH",IF(AND(INDEX('[1]2019'!$M$7:$NZ$33,MATCH($B$182,'[1]2019'!$C$7:$C$33,0),MATCH(CM55,'[1]2019'!$M$5:$NZ$5))&gt;2,OR(CM184="x",CM184="p")),"FH",INDEX('[1]2019'!$M$7:$NZ$33,MATCH($B$182,'[1]2019'!$C$7:$C$33,0),MATCH(CM55,'[1]2019'!$M$5:$NZ$5))))</f>
        <v>FH</v>
      </c>
      <c r="CN183" s="36" t="str">
        <f>IF(AND(INDEX('[1]2019'!$M$7:$NZ$33,MATCH($B$182,'[1]2019'!$C$7:$C$33,0),MATCH(CN55,'[1]2019'!$M$5:$NZ$5))=0,OR(CN184="x",CN184="p")),"FH",IF(AND(INDEX('[1]2019'!$M$7:$NZ$33,MATCH($B$182,'[1]2019'!$C$7:$C$33,0),MATCH(CN55,'[1]2019'!$M$5:$NZ$5))&gt;2,OR(CN184="x",CN184="p")),"FH",INDEX('[1]2019'!$M$7:$NZ$33,MATCH($B$182,'[1]2019'!$C$7:$C$33,0),MATCH(CN55,'[1]2019'!$M$5:$NZ$5))))</f>
        <v>FH</v>
      </c>
      <c r="CO183" s="36">
        <f>IF(AND(INDEX('[1]2019'!$M$7:$NZ$33,MATCH($B$182,'[1]2019'!$C$7:$C$33,0),MATCH(CO55,'[1]2019'!$M$5:$NZ$5))=0,OR(CO184="x",CO184="p")),"FH",IF(AND(INDEX('[1]2019'!$M$7:$NZ$33,MATCH($B$182,'[1]2019'!$C$7:$C$33,0),MATCH(CO55,'[1]2019'!$M$5:$NZ$5))&gt;2,OR(CO184="x",CO184="p")),"FH",INDEX('[1]2019'!$M$7:$NZ$33,MATCH($B$182,'[1]2019'!$C$7:$C$33,0),MATCH(CO55,'[1]2019'!$M$5:$NZ$5))))</f>
        <v>2</v>
      </c>
      <c r="CP183" s="36">
        <f>IF(AND(INDEX('[1]2019'!$M$7:$NZ$33,MATCH($B$182,'[1]2019'!$C$7:$C$33,0),MATCH(CP55,'[1]2019'!$M$5:$NZ$5))=0,OR(CP184="x",CP184="p")),"FH",IF(AND(INDEX('[1]2019'!$M$7:$NZ$33,MATCH($B$182,'[1]2019'!$C$7:$C$33,0),MATCH(CP55,'[1]2019'!$M$5:$NZ$5))&gt;2,OR(CP184="x",CP184="p")),"FH",INDEX('[1]2019'!$M$7:$NZ$33,MATCH($B$182,'[1]2019'!$C$7:$C$33,0),MATCH(CP55,'[1]2019'!$M$5:$NZ$5))))</f>
        <v>2</v>
      </c>
      <c r="CQ183" s="36">
        <f>IF(AND(INDEX('[1]2019'!$M$7:$NZ$33,MATCH($B$182,'[1]2019'!$C$7:$C$33,0),MATCH(CQ55,'[1]2019'!$M$5:$NZ$5))=0,OR(CQ184="x",CQ184="p")),"FH",IF(AND(INDEX('[1]2019'!$M$7:$NZ$33,MATCH($B$182,'[1]2019'!$C$7:$C$33,0),MATCH(CQ55,'[1]2019'!$M$5:$NZ$5))&gt;2,OR(CQ184="x",CQ184="p")),"FH",INDEX('[1]2019'!$M$7:$NZ$33,MATCH($B$182,'[1]2019'!$C$7:$C$33,0),MATCH(CQ55,'[1]2019'!$M$5:$NZ$5))))</f>
        <v>2</v>
      </c>
      <c r="CR183" s="36">
        <f>IF(AND(INDEX('[1]2019'!$M$7:$NZ$33,MATCH($B$182,'[1]2019'!$C$7:$C$33,0),MATCH(CR55,'[1]2019'!$M$5:$NZ$5))=0,OR(CR184="x",CR184="p")),"FH",IF(AND(INDEX('[1]2019'!$M$7:$NZ$33,MATCH($B$182,'[1]2019'!$C$7:$C$33,0),MATCH(CR55,'[1]2019'!$M$5:$NZ$5))&gt;2,OR(CR184="x",CR184="p")),"FH",INDEX('[1]2019'!$M$7:$NZ$33,MATCH($B$182,'[1]2019'!$C$7:$C$33,0),MATCH(CR55,'[1]2019'!$M$5:$NZ$5))))</f>
        <v>2</v>
      </c>
      <c r="CS183" s="36" t="str">
        <f>IF(AND(INDEX('[1]2019'!$M$7:$NZ$33,MATCH($B$182,'[1]2019'!$C$7:$C$33,0),MATCH(CS55,'[1]2019'!$M$5:$NZ$5))=0,OR(CS184="x",CS184="p")),"FH",IF(AND(INDEX('[1]2019'!$M$7:$NZ$33,MATCH($B$182,'[1]2019'!$C$7:$C$33,0),MATCH(CS55,'[1]2019'!$M$5:$NZ$5))&gt;2,OR(CS184="x",CS184="p")),"FH",INDEX('[1]2019'!$M$7:$NZ$33,MATCH($B$182,'[1]2019'!$C$7:$C$33,0),MATCH(CS55,'[1]2019'!$M$5:$NZ$5))))</f>
        <v>FH</v>
      </c>
      <c r="CT183" s="36">
        <f>IF(AND(INDEX('[1]2019'!$M$7:$NZ$33,MATCH($B$182,'[1]2019'!$C$7:$C$33,0),MATCH(CT55,'[1]2019'!$M$5:$NZ$5))=0,OR(CT184="x",CT184="p")),"FH",IF(AND(INDEX('[1]2019'!$M$7:$NZ$33,MATCH($B$182,'[1]2019'!$C$7:$C$33,0),MATCH(CT55,'[1]2019'!$M$5:$NZ$5))&gt;2,OR(CT184="x",CT184="p")),"FH",INDEX('[1]2019'!$M$7:$NZ$33,MATCH($B$182,'[1]2019'!$C$7:$C$33,0),MATCH(CT55,'[1]2019'!$M$5:$NZ$5))))</f>
        <v>2</v>
      </c>
      <c r="CU183" s="36">
        <f>IF(AND(INDEX('[1]2019'!$M$7:$NZ$33,MATCH($B$182,'[1]2019'!$C$7:$C$33,0),MATCH(CU55,'[1]2019'!$M$5:$NZ$5))=0,OR(CU184="x",CU184="p")),"FH",IF(AND(INDEX('[1]2019'!$M$7:$NZ$33,MATCH($B$182,'[1]2019'!$C$7:$C$33,0),MATCH(CU55,'[1]2019'!$M$5:$NZ$5))&gt;2,OR(CU184="x",CU184="p")),"FH",INDEX('[1]2019'!$M$7:$NZ$33,MATCH($B$182,'[1]2019'!$C$7:$C$33,0),MATCH(CU55,'[1]2019'!$M$5:$NZ$5))))</f>
        <v>2</v>
      </c>
      <c r="CV183" s="36">
        <f>IF(AND(INDEX('[1]2019'!$M$7:$NZ$33,MATCH($B$182,'[1]2019'!$C$7:$C$33,0),MATCH(CV55,'[1]2019'!$M$5:$NZ$5))=0,OR(CV184="x",CV184="p")),"FH",IF(AND(INDEX('[1]2019'!$M$7:$NZ$33,MATCH($B$182,'[1]2019'!$C$7:$C$33,0),MATCH(CV55,'[1]2019'!$M$5:$NZ$5))&gt;2,OR(CV184="x",CV184="p")),"FH",INDEX('[1]2019'!$M$7:$NZ$33,MATCH($B$182,'[1]2019'!$C$7:$C$33,0),MATCH(CV55,'[1]2019'!$M$5:$NZ$5))))</f>
        <v>3</v>
      </c>
      <c r="CW183" s="36" t="str">
        <f>IF(AND(INDEX('[1]2019'!$M$7:$NZ$33,MATCH($B$182,'[1]2019'!$C$7:$C$33,0),MATCH(CW55,'[1]2019'!$M$5:$NZ$5))=0,OR(CW184="x",CW184="p")),"FH",IF(AND(INDEX('[1]2019'!$M$7:$NZ$33,MATCH($B$182,'[1]2019'!$C$7:$C$33,0),MATCH(CW55,'[1]2019'!$M$5:$NZ$5))&gt;2,OR(CW184="x",CW184="p")),"FH",INDEX('[1]2019'!$M$7:$NZ$33,MATCH($B$182,'[1]2019'!$C$7:$C$33,0),MATCH(CW55,'[1]2019'!$M$5:$NZ$5))))</f>
        <v>FH</v>
      </c>
      <c r="CX183" s="36" t="str">
        <f>IF(AND(INDEX('[1]2019'!$M$7:$NZ$33,MATCH($B$182,'[1]2019'!$C$7:$C$33,0),MATCH(CX55,'[1]2019'!$M$5:$NZ$5))=0,OR(CX184="x",CX184="p")),"FH",IF(AND(INDEX('[1]2019'!$M$7:$NZ$33,MATCH($B$182,'[1]2019'!$C$7:$C$33,0),MATCH(CX55,'[1]2019'!$M$5:$NZ$5))&gt;2,OR(CX184="x",CX184="p")),"FH",INDEX('[1]2019'!$M$7:$NZ$33,MATCH($B$182,'[1]2019'!$C$7:$C$33,0),MATCH(CX55,'[1]2019'!$M$5:$NZ$5))))</f>
        <v>FH</v>
      </c>
      <c r="CY183" s="36">
        <f>IF(AND(INDEX('[1]2019'!$M$7:$NZ$33,MATCH($B$182,'[1]2019'!$C$7:$C$33,0),MATCH(CY55,'[1]2019'!$M$5:$NZ$5))=0,OR(CY184="x",CY184="p")),"FH",IF(AND(INDEX('[1]2019'!$M$7:$NZ$33,MATCH($B$182,'[1]2019'!$C$7:$C$33,0),MATCH(CY55,'[1]2019'!$M$5:$NZ$5))&gt;2,OR(CY184="x",CY184="p")),"FH",INDEX('[1]2019'!$M$7:$NZ$33,MATCH($B$182,'[1]2019'!$C$7:$C$33,0),MATCH(CY55,'[1]2019'!$M$5:$NZ$5))))</f>
        <v>1</v>
      </c>
      <c r="CZ183" s="36">
        <f>IF(AND(INDEX('[1]2019'!$M$7:$NZ$33,MATCH($B$182,'[1]2019'!$C$7:$C$33,0),MATCH(CZ55,'[1]2019'!$M$5:$NZ$5))=0,OR(CZ184="x",CZ184="p")),"FH",IF(AND(INDEX('[1]2019'!$M$7:$NZ$33,MATCH($B$182,'[1]2019'!$C$7:$C$33,0),MATCH(CZ55,'[1]2019'!$M$5:$NZ$5))&gt;2,OR(CZ184="x",CZ184="p")),"FH",INDEX('[1]2019'!$M$7:$NZ$33,MATCH($B$182,'[1]2019'!$C$7:$C$33,0),MATCH(CZ55,'[1]2019'!$M$5:$NZ$5))))</f>
        <v>1</v>
      </c>
      <c r="DA183" s="36">
        <f>IF(AND(INDEX('[1]2019'!$M$7:$NZ$33,MATCH($B$182,'[1]2019'!$C$7:$C$33,0),MATCH(DA55,'[1]2019'!$M$5:$NZ$5))=0,OR(DA184="x",DA184="p")),"FH",IF(AND(INDEX('[1]2019'!$M$7:$NZ$33,MATCH($B$182,'[1]2019'!$C$7:$C$33,0),MATCH(DA55,'[1]2019'!$M$5:$NZ$5))&gt;2,OR(DA184="x",DA184="p")),"FH",INDEX('[1]2019'!$M$7:$NZ$33,MATCH($B$182,'[1]2019'!$C$7:$C$33,0),MATCH(DA55,'[1]2019'!$M$5:$NZ$5))))</f>
        <v>1</v>
      </c>
      <c r="DB183" s="36">
        <f>IF(AND(INDEX('[1]2019'!$M$7:$NZ$33,MATCH($B$182,'[1]2019'!$C$7:$C$33,0),MATCH(DB55,'[1]2019'!$M$5:$NZ$5))=0,OR(DB184="x",DB184="p")),"FH",IF(AND(INDEX('[1]2019'!$M$7:$NZ$33,MATCH($B$182,'[1]2019'!$C$7:$C$33,0),MATCH(DB55,'[1]2019'!$M$5:$NZ$5))&gt;2,OR(DB184="x",DB184="p")),"FH",INDEX('[1]2019'!$M$7:$NZ$33,MATCH($B$182,'[1]2019'!$C$7:$C$33,0),MATCH(DB55,'[1]2019'!$M$5:$NZ$5))))</f>
        <v>1</v>
      </c>
      <c r="DC183" s="36">
        <f>IF(AND(INDEX('[1]2019'!$M$7:$NZ$33,MATCH($B$182,'[1]2019'!$C$7:$C$33,0),MATCH(DC55,'[1]2019'!$M$5:$NZ$5))=0,OR(DC184="x",DC184="p")),"FH",IF(AND(INDEX('[1]2019'!$M$7:$NZ$33,MATCH($B$182,'[1]2019'!$C$7:$C$33,0),MATCH(DC55,'[1]2019'!$M$5:$NZ$5))&gt;2,OR(DC184="x",DC184="p")),"FH",INDEX('[1]2019'!$M$7:$NZ$33,MATCH($B$182,'[1]2019'!$C$7:$C$33,0),MATCH(DC55,'[1]2019'!$M$5:$NZ$5))))</f>
        <v>1</v>
      </c>
      <c r="DD183" s="36"/>
      <c r="DE183" s="36"/>
      <c r="DF183" s="36">
        <f>IF(AND(INDEX('[1]2019'!$M$7:$NZ$33,MATCH($B$182,'[1]2019'!$C$7:$C$33,0),MATCH(DF55,'[1]2019'!$M$5:$NZ$5))=0,OR(DF184="x",DF184="p")),"FH",IF(AND(INDEX('[1]2019'!$M$7:$NZ$33,MATCH($B$182,'[1]2019'!$C$7:$C$33,0),MATCH(DF55,'[1]2019'!$M$5:$NZ$5))&gt;2,OR(DF184="x",DF184="p")),"FH",INDEX('[1]2019'!$M$7:$NZ$33,MATCH($B$182,'[1]2019'!$C$7:$C$33,0),MATCH(DF55,'[1]2019'!$M$5:$NZ$5))))</f>
        <v>2</v>
      </c>
      <c r="DG183" s="36">
        <f>IF(AND(INDEX('[1]2019'!$M$7:$NZ$33,MATCH($B$182,'[1]2019'!$C$7:$C$33,0),MATCH(DG55,'[1]2019'!$M$5:$NZ$5))=0,OR(DG184="x",DG184="p")),"FH",IF(AND(INDEX('[1]2019'!$M$7:$NZ$33,MATCH($B$182,'[1]2019'!$C$7:$C$33,0),MATCH(DG55,'[1]2019'!$M$5:$NZ$5))&gt;2,OR(DG184="x",DG184="p")),"FH",INDEX('[1]2019'!$M$7:$NZ$33,MATCH($B$182,'[1]2019'!$C$7:$C$33,0),MATCH(DG55,'[1]2019'!$M$5:$NZ$5))))</f>
        <v>2</v>
      </c>
      <c r="DH183" s="36">
        <f>IF(AND(INDEX('[1]2019'!$M$7:$NZ$33,MATCH($B$182,'[1]2019'!$C$7:$C$33,0),MATCH(DH55,'[1]2019'!$M$5:$NZ$5))=0,OR(DH184="x",DH184="p")),"FH",IF(AND(INDEX('[1]2019'!$M$7:$NZ$33,MATCH($B$182,'[1]2019'!$C$7:$C$33,0),MATCH(DH55,'[1]2019'!$M$5:$NZ$5))&gt;2,OR(DH184="x",DH184="p")),"FH",INDEX('[1]2019'!$M$7:$NZ$33,MATCH($B$182,'[1]2019'!$C$7:$C$33,0),MATCH(DH55,'[1]2019'!$M$5:$NZ$5))))</f>
        <v>2</v>
      </c>
      <c r="DI183" s="36">
        <f>IF(AND(INDEX('[1]2019'!$M$7:$NZ$33,MATCH($B$182,'[1]2019'!$C$7:$C$33,0),MATCH(DI55,'[1]2019'!$M$5:$NZ$5))=0,OR(DI184="x",DI184="p")),"FH",IF(AND(INDEX('[1]2019'!$M$7:$NZ$33,MATCH($B$182,'[1]2019'!$C$7:$C$33,0),MATCH(DI55,'[1]2019'!$M$5:$NZ$5))&gt;2,OR(DI184="x",DI184="p")),"FH",INDEX('[1]2019'!$M$7:$NZ$33,MATCH($B$182,'[1]2019'!$C$7:$C$33,0),MATCH(DI55,'[1]2019'!$M$5:$NZ$5))))</f>
        <v>2</v>
      </c>
      <c r="DJ183" s="36">
        <f>IF(AND(INDEX('[1]2019'!$M$7:$NZ$33,MATCH($B$182,'[1]2019'!$C$7:$C$33,0),MATCH(DJ55,'[1]2019'!$M$5:$NZ$5))=0,OR(DJ184="x",DJ184="p")),"FH",IF(AND(INDEX('[1]2019'!$M$7:$NZ$33,MATCH($B$182,'[1]2019'!$C$7:$C$33,0),MATCH(DJ55,'[1]2019'!$M$5:$NZ$5))&gt;2,OR(DJ184="x",DJ184="p")),"FH",INDEX('[1]2019'!$M$7:$NZ$33,MATCH($B$182,'[1]2019'!$C$7:$C$33,0),MATCH(DJ55,'[1]2019'!$M$5:$NZ$5))))</f>
        <v>2</v>
      </c>
      <c r="DK183" s="36" t="str">
        <f>IF(AND(INDEX('[1]2019'!$M$7:$NZ$33,MATCH($B$182,'[1]2019'!$C$7:$C$33,0),MATCH(DK55,'[1]2019'!$M$5:$NZ$5))=0,OR(DK184="x",DK184="p")),"FH",IF(AND(INDEX('[1]2019'!$M$7:$NZ$33,MATCH($B$182,'[1]2019'!$C$7:$C$33,0),MATCH(DK55,'[1]2019'!$M$5:$NZ$5))&gt;2,OR(DK184="x",DK184="p")),"FH",INDEX('[1]2019'!$M$7:$NZ$33,MATCH($B$182,'[1]2019'!$C$7:$C$33,0),MATCH(DK55,'[1]2019'!$M$5:$NZ$5))))</f>
        <v>FH</v>
      </c>
      <c r="DL183" s="36" t="str">
        <f>IF(AND(INDEX('[1]2019'!$M$7:$NZ$33,MATCH($B$182,'[1]2019'!$C$7:$C$33,0),MATCH(DL55,'[1]2019'!$M$5:$NZ$5))=0,OR(DL184="x",DL184="p")),"FH",IF(AND(INDEX('[1]2019'!$M$7:$NZ$33,MATCH($B$182,'[1]2019'!$C$7:$C$33,0),MATCH(DL55,'[1]2019'!$M$5:$NZ$5))&gt;2,OR(DL184="x",DL184="p")),"FH",INDEX('[1]2019'!$M$7:$NZ$33,MATCH($B$182,'[1]2019'!$C$7:$C$33,0),MATCH(DL55,'[1]2019'!$M$5:$NZ$5))))</f>
        <v>FH</v>
      </c>
      <c r="DM183" s="36">
        <f>IF(AND(INDEX('[1]2019'!$M$7:$NZ$33,MATCH($B$182,'[1]2019'!$C$7:$C$33,0),MATCH(DM55,'[1]2019'!$M$5:$NZ$5))=0,OR(DM184="x",DM184="p")),"FH",IF(AND(INDEX('[1]2019'!$M$7:$NZ$33,MATCH($B$182,'[1]2019'!$C$7:$C$33,0),MATCH(DM55,'[1]2019'!$M$5:$NZ$5))&gt;2,OR(DM184="x",DM184="p")),"FH",INDEX('[1]2019'!$M$7:$NZ$33,MATCH($B$182,'[1]2019'!$C$7:$C$33,0),MATCH(DM55,'[1]2019'!$M$5:$NZ$5))))</f>
        <v>2</v>
      </c>
      <c r="DN183" s="36">
        <f>IF(AND(INDEX('[1]2019'!$M$7:$NZ$33,MATCH($B$182,'[1]2019'!$C$7:$C$33,0),MATCH(DN55,'[1]2019'!$M$5:$NZ$5))=0,OR(DN184="x",DN184="p")),"FH",IF(AND(INDEX('[1]2019'!$M$7:$NZ$33,MATCH($B$182,'[1]2019'!$C$7:$C$33,0),MATCH(DN55,'[1]2019'!$M$5:$NZ$5))&gt;2,OR(DN184="x",DN184="p")),"FH",INDEX('[1]2019'!$M$7:$NZ$33,MATCH($B$182,'[1]2019'!$C$7:$C$33,0),MATCH(DN55,'[1]2019'!$M$5:$NZ$5))))</f>
        <v>2</v>
      </c>
      <c r="DO183" s="36">
        <f>IF(AND(INDEX('[1]2019'!$M$7:$NZ$33,MATCH($B$182,'[1]2019'!$C$7:$C$33,0),MATCH(DO55,'[1]2019'!$M$5:$NZ$5))=0,OR(DO184="x",DO184="p")),"FH",IF(AND(INDEX('[1]2019'!$M$7:$NZ$33,MATCH($B$182,'[1]2019'!$C$7:$C$33,0),MATCH(DO55,'[1]2019'!$M$5:$NZ$5))&gt;2,OR(DO184="x",DO184="p")),"FH",INDEX('[1]2019'!$M$7:$NZ$33,MATCH($B$182,'[1]2019'!$C$7:$C$33,0),MATCH(DO55,'[1]2019'!$M$5:$NZ$5))))</f>
        <v>2</v>
      </c>
      <c r="DP183" s="36">
        <f>IF(AND(INDEX('[1]2019'!$M$7:$NZ$33,MATCH($B$182,'[1]2019'!$C$7:$C$33,0),MATCH(DP55,'[1]2019'!$M$5:$NZ$5))=0,OR(DP184="x",DP184="p")),"FH",IF(AND(INDEX('[1]2019'!$M$7:$NZ$33,MATCH($B$182,'[1]2019'!$C$7:$C$33,0),MATCH(DP55,'[1]2019'!$M$5:$NZ$5))&gt;2,OR(DP184="x",DP184="p")),"FH",INDEX('[1]2019'!$M$7:$NZ$33,MATCH($B$182,'[1]2019'!$C$7:$C$33,0),MATCH(DP55,'[1]2019'!$M$5:$NZ$5))))</f>
        <v>2</v>
      </c>
      <c r="DQ183" s="36">
        <f>IF(AND(INDEX('[1]2019'!$M$7:$NZ$33,MATCH($B$182,'[1]2019'!$C$7:$C$33,0),MATCH(DQ55,'[1]2019'!$M$5:$NZ$5))=0,OR(DQ184="x",DQ184="p")),"FH",IF(AND(INDEX('[1]2019'!$M$7:$NZ$33,MATCH($B$182,'[1]2019'!$C$7:$C$33,0),MATCH(DQ55,'[1]2019'!$M$5:$NZ$5))&gt;2,OR(DQ184="x",DQ184="p")),"FH",INDEX('[1]2019'!$M$7:$NZ$33,MATCH($B$182,'[1]2019'!$C$7:$C$33,0),MATCH(DQ55,'[1]2019'!$M$5:$NZ$5))))</f>
        <v>2</v>
      </c>
      <c r="DR183" s="36">
        <f>IF(AND(INDEX('[1]2019'!$M$7:$NZ$33,MATCH($B$182,'[1]2019'!$C$7:$C$33,0),MATCH(DR55,'[1]2019'!$M$5:$NZ$5))=0,OR(DR184="x",DR184="p")),"FH",IF(AND(INDEX('[1]2019'!$M$7:$NZ$33,MATCH($B$182,'[1]2019'!$C$7:$C$33,0),MATCH(DR55,'[1]2019'!$M$5:$NZ$5))&gt;2,OR(DR184="x",DR184="p")),"FH",INDEX('[1]2019'!$M$7:$NZ$33,MATCH($B$182,'[1]2019'!$C$7:$C$33,0),MATCH(DR55,'[1]2019'!$M$5:$NZ$5))))</f>
        <v>0</v>
      </c>
      <c r="DS183" s="36">
        <f>IF(AND(INDEX('[1]2019'!$M$7:$NZ$33,MATCH($B$182,'[1]2019'!$C$7:$C$33,0),MATCH(DS55,'[1]2019'!$M$5:$NZ$5))=0,OR(DS184="x",DS184="p")),"FH",IF(AND(INDEX('[1]2019'!$M$7:$NZ$33,MATCH($B$182,'[1]2019'!$C$7:$C$33,0),MATCH(DS55,'[1]2019'!$M$5:$NZ$5))&gt;2,OR(DS184="x",DS184="p")),"FH",INDEX('[1]2019'!$M$7:$NZ$33,MATCH($B$182,'[1]2019'!$C$7:$C$33,0),MATCH(DS55,'[1]2019'!$M$5:$NZ$5))))</f>
        <v>0</v>
      </c>
      <c r="DT183" s="36">
        <f>IF(AND(INDEX('[1]2019'!$M$7:$NZ$33,MATCH($B$182,'[1]2019'!$C$7:$C$33,0),MATCH(DT55,'[1]2019'!$M$5:$NZ$5))=0,OR(DT184="x",DT184="p")),"FH",IF(AND(INDEX('[1]2019'!$M$7:$NZ$33,MATCH($B$182,'[1]2019'!$C$7:$C$33,0),MATCH(DT55,'[1]2019'!$M$5:$NZ$5))&gt;2,OR(DT184="x",DT184="p")),"FH",INDEX('[1]2019'!$M$7:$NZ$33,MATCH($B$182,'[1]2019'!$C$7:$C$33,0),MATCH(DT55,'[1]2019'!$M$5:$NZ$5))))</f>
        <v>2</v>
      </c>
      <c r="DU183" s="36">
        <f>IF(AND(INDEX('[1]2019'!$M$7:$NZ$33,MATCH($B$182,'[1]2019'!$C$7:$C$33,0),MATCH(DU55,'[1]2019'!$M$5:$NZ$5))=0,OR(DU184="x",DU184="p")),"FH",IF(AND(INDEX('[1]2019'!$M$7:$NZ$33,MATCH($B$182,'[1]2019'!$C$7:$C$33,0),MATCH(DU55,'[1]2019'!$M$5:$NZ$5))&gt;2,OR(DU184="x",DU184="p")),"FH",INDEX('[1]2019'!$M$7:$NZ$33,MATCH($B$182,'[1]2019'!$C$7:$C$33,0),MATCH(DU55,'[1]2019'!$M$5:$NZ$5))))</f>
        <v>2</v>
      </c>
      <c r="DV183" s="36">
        <f>IF(AND(INDEX('[1]2019'!$M$7:$NZ$33,MATCH($B$182,'[1]2019'!$C$7:$C$33,0),MATCH(DV55,'[1]2019'!$M$5:$NZ$5))=0,OR(DV184="x",DV184="p")),"FH",IF(AND(INDEX('[1]2019'!$M$7:$NZ$33,MATCH($B$182,'[1]2019'!$C$7:$C$33,0),MATCH(DV55,'[1]2019'!$M$5:$NZ$5))&gt;2,OR(DV184="x",DV184="p")),"FH",INDEX('[1]2019'!$M$7:$NZ$33,MATCH($B$182,'[1]2019'!$C$7:$C$33,0),MATCH(DV55,'[1]2019'!$M$5:$NZ$5))))</f>
        <v>2</v>
      </c>
      <c r="DW183" s="36">
        <f>IF(AND(INDEX('[1]2019'!$M$7:$NZ$33,MATCH($B$182,'[1]2019'!$C$7:$C$33,0),MATCH(DW55,'[1]2019'!$M$5:$NZ$5))=0,OR(DW184="x",DW184="p")),"FH",IF(AND(INDEX('[1]2019'!$M$7:$NZ$33,MATCH($B$182,'[1]2019'!$C$7:$C$33,0),MATCH(DW55,'[1]2019'!$M$5:$NZ$5))&gt;2,OR(DW184="x",DW184="p")),"FH",INDEX('[1]2019'!$M$7:$NZ$33,MATCH($B$182,'[1]2019'!$C$7:$C$33,0),MATCH(DW55,'[1]2019'!$M$5:$NZ$5))))</f>
        <v>2</v>
      </c>
      <c r="DX183" s="36">
        <f>IF(AND(INDEX('[1]2019'!$M$7:$NZ$33,MATCH($B$182,'[1]2019'!$C$7:$C$33,0),MATCH(DX55,'[1]2019'!$M$5:$NZ$5))=0,OR(DX184="x",DX184="p")),"FH",IF(AND(INDEX('[1]2019'!$M$7:$NZ$33,MATCH($B$182,'[1]2019'!$C$7:$C$33,0),MATCH(DX55,'[1]2019'!$M$5:$NZ$5))&gt;2,OR(DX184="x",DX184="p")),"FH",INDEX('[1]2019'!$M$7:$NZ$33,MATCH($B$182,'[1]2019'!$C$7:$C$33,0),MATCH(DX55,'[1]2019'!$M$5:$NZ$5))))</f>
        <v>2</v>
      </c>
      <c r="DY183" s="36" t="str">
        <f>IF(AND(INDEX('[1]2019'!$M$7:$NZ$33,MATCH($B$182,'[1]2019'!$C$7:$C$33,0),MATCH(DY55,'[1]2019'!$M$5:$NZ$5))=0,OR(DY184="x",DY184="p")),"FH",IF(AND(INDEX('[1]2019'!$M$7:$NZ$33,MATCH($B$182,'[1]2019'!$C$7:$C$33,0),MATCH(DY55,'[1]2019'!$M$5:$NZ$5))&gt;2,OR(DY184="x",DY184="p")),"FH",INDEX('[1]2019'!$M$7:$NZ$33,MATCH($B$182,'[1]2019'!$C$7:$C$33,0),MATCH(DY55,'[1]2019'!$M$5:$NZ$5))))</f>
        <v>FH</v>
      </c>
      <c r="DZ183" s="36" t="str">
        <f>IF(AND(INDEX('[1]2019'!$M$7:$NZ$33,MATCH($B$182,'[1]2019'!$C$7:$C$33,0),MATCH(DZ55,'[1]2019'!$M$5:$NZ$5))=0,OR(DZ184="x",DZ184="p")),"FH",IF(AND(INDEX('[1]2019'!$M$7:$NZ$33,MATCH($B$182,'[1]2019'!$C$7:$C$33,0),MATCH(DZ55,'[1]2019'!$M$5:$NZ$5))&gt;2,OR(DZ184="x",DZ184="p")),"FH",INDEX('[1]2019'!$M$7:$NZ$33,MATCH($B$182,'[1]2019'!$C$7:$C$33,0),MATCH(DZ55,'[1]2019'!$M$5:$NZ$5))))</f>
        <v>FH</v>
      </c>
      <c r="EA183" s="36">
        <f>IF(AND(INDEX('[1]2019'!$M$7:$NZ$33,MATCH($B$182,'[1]2019'!$C$7:$C$33,0),MATCH(EA55,'[1]2019'!$M$5:$NZ$5))=0,OR(EA184="x",EA184="p")),"FH",IF(AND(INDEX('[1]2019'!$M$7:$NZ$33,MATCH($B$182,'[1]2019'!$C$7:$C$33,0),MATCH(EA55,'[1]2019'!$M$5:$NZ$5))&gt;2,OR(EA184="x",EA184="p")),"FH",INDEX('[1]2019'!$M$7:$NZ$33,MATCH($B$182,'[1]2019'!$C$7:$C$33,0),MATCH(EA55,'[1]2019'!$M$5:$NZ$5))))</f>
        <v>2</v>
      </c>
      <c r="EB183" s="36">
        <f>IF(AND(INDEX('[1]2019'!$M$7:$NZ$33,MATCH($B$182,'[1]2019'!$C$7:$C$33,0),MATCH(EB55,'[1]2019'!$M$5:$NZ$5))=0,OR(EB184="x",EB184="p")),"FH",IF(AND(INDEX('[1]2019'!$M$7:$NZ$33,MATCH($B$182,'[1]2019'!$C$7:$C$33,0),MATCH(EB55,'[1]2019'!$M$5:$NZ$5))&gt;2,OR(EB184="x",EB184="p")),"FH",INDEX('[1]2019'!$M$7:$NZ$33,MATCH($B$182,'[1]2019'!$C$7:$C$33,0),MATCH(EB55,'[1]2019'!$M$5:$NZ$5))))</f>
        <v>2</v>
      </c>
      <c r="EC183" s="36" t="str">
        <f>IF(AND(INDEX('[1]2019'!$M$7:$NZ$33,MATCH($B$182,'[1]2019'!$C$7:$C$33,0),MATCH(EC55,'[1]2019'!$M$5:$NZ$5))=0,OR(EC184="x",EC184="p")),"FH",IF(AND(INDEX('[1]2019'!$M$7:$NZ$33,MATCH($B$182,'[1]2019'!$C$7:$C$33,0),MATCH(EC55,'[1]2019'!$M$5:$NZ$5))&gt;2,OR(EC184="x",EC184="p")),"FH",INDEX('[1]2019'!$M$7:$NZ$33,MATCH($B$182,'[1]2019'!$C$7:$C$33,0),MATCH(EC55,'[1]2019'!$M$5:$NZ$5))))</f>
        <v>FH</v>
      </c>
      <c r="ED183" s="36" t="str">
        <f>IF(AND(INDEX('[1]2019'!$M$7:$NZ$33,MATCH($B$182,'[1]2019'!$C$7:$C$33,0),MATCH(ED55,'[1]2019'!$M$5:$NZ$5))=0,OR(ED184="x",ED184="p")),"FH",IF(AND(INDEX('[1]2019'!$M$7:$NZ$33,MATCH($B$182,'[1]2019'!$C$7:$C$33,0),MATCH(ED55,'[1]2019'!$M$5:$NZ$5))&gt;2,OR(ED184="x",ED184="p")),"FH",INDEX('[1]2019'!$M$7:$NZ$33,MATCH($B$182,'[1]2019'!$C$7:$C$33,0),MATCH(ED55,'[1]2019'!$M$5:$NZ$5))))</f>
        <v>FH</v>
      </c>
      <c r="EE183" s="36">
        <f>IF(AND(INDEX('[1]2019'!$M$7:$NZ$33,MATCH($B$182,'[1]2019'!$C$7:$C$33,0),MATCH(EE55,'[1]2019'!$M$5:$NZ$5))=0,OR(EE184="x",EE184="p")),"FH",IF(AND(INDEX('[1]2019'!$M$7:$NZ$33,MATCH($B$182,'[1]2019'!$C$7:$C$33,0),MATCH(EE55,'[1]2019'!$M$5:$NZ$5))&gt;2,OR(EE184="x",EE184="p")),"FH",INDEX('[1]2019'!$M$7:$NZ$33,MATCH($B$182,'[1]2019'!$C$7:$C$33,0),MATCH(EE55,'[1]2019'!$M$5:$NZ$5))))</f>
        <v>2</v>
      </c>
      <c r="EF183" s="36">
        <f>IF(AND(INDEX('[1]2019'!$M$7:$NZ$33,MATCH($B$182,'[1]2019'!$C$7:$C$33,0),MATCH(EF55,'[1]2019'!$M$5:$NZ$5))=0,OR(EF184="x",EF184="p")),"FH",IF(AND(INDEX('[1]2019'!$M$7:$NZ$33,MATCH($B$182,'[1]2019'!$C$7:$C$33,0),MATCH(EF55,'[1]2019'!$M$5:$NZ$5))&gt;2,OR(EF184="x",EF184="p")),"FH",INDEX('[1]2019'!$M$7:$NZ$33,MATCH($B$182,'[1]2019'!$C$7:$C$33,0),MATCH(EF55,'[1]2019'!$M$5:$NZ$5))))</f>
        <v>2</v>
      </c>
      <c r="EG183" s="36">
        <f>IF(AND(INDEX('[1]2019'!$M$7:$NZ$33,MATCH($B$182,'[1]2019'!$C$7:$C$33,0),MATCH(EG55,'[1]2019'!$M$5:$NZ$5))=0,OR(EG184="x",EG184="p")),"FH",IF(AND(INDEX('[1]2019'!$M$7:$NZ$33,MATCH($B$182,'[1]2019'!$C$7:$C$33,0),MATCH(EG55,'[1]2019'!$M$5:$NZ$5))&gt;2,OR(EG184="x",EG184="p")),"FH",INDEX('[1]2019'!$M$7:$NZ$33,MATCH($B$182,'[1]2019'!$C$7:$C$33,0),MATCH(EG55,'[1]2019'!$M$5:$NZ$5))))</f>
        <v>2</v>
      </c>
      <c r="EH183" s="36">
        <f>IF(AND(INDEX('[1]2019'!$M$7:$NZ$33,MATCH($B$182,'[1]2019'!$C$7:$C$33,0),MATCH(EH55,'[1]2019'!$M$5:$NZ$5))=0,OR(EH184="x",EH184="p")),"FH",IF(AND(INDEX('[1]2019'!$M$7:$NZ$33,MATCH($B$182,'[1]2019'!$C$7:$C$33,0),MATCH(EH55,'[1]2019'!$M$5:$NZ$5))&gt;2,OR(EH184="x",EH184="p")),"FH",INDEX('[1]2019'!$M$7:$NZ$33,MATCH($B$182,'[1]2019'!$C$7:$C$33,0),MATCH(EH55,'[1]2019'!$M$5:$NZ$5))))</f>
        <v>2</v>
      </c>
      <c r="EI183" s="36" t="str">
        <f>IF(AND(INDEX('[1]2019'!$M$7:$NZ$33,MATCH($B$182,'[1]2019'!$C$7:$C$33,0),MATCH(EI55,'[1]2019'!$M$5:$NZ$5))=0,OR(EI184="x",EI184="p")),"FH",IF(AND(INDEX('[1]2019'!$M$7:$NZ$33,MATCH($B$182,'[1]2019'!$C$7:$C$33,0),MATCH(EI55,'[1]2019'!$M$5:$NZ$5))&gt;2,OR(EI184="x",EI184="p")),"FH",INDEX('[1]2019'!$M$7:$NZ$33,MATCH($B$182,'[1]2019'!$C$7:$C$33,0),MATCH(EI55,'[1]2019'!$M$5:$NZ$5))))</f>
        <v>FH</v>
      </c>
      <c r="EJ183" s="36">
        <f>IF(AND(INDEX('[1]2019'!$M$7:$NZ$33,MATCH($B$182,'[1]2019'!$C$7:$C$33,0),MATCH(EJ55,'[1]2019'!$M$5:$NZ$5))=0,OR(EJ184="x",EJ184="p")),"FH",IF(AND(INDEX('[1]2019'!$M$7:$NZ$33,MATCH($B$182,'[1]2019'!$C$7:$C$33,0),MATCH(EJ55,'[1]2019'!$M$5:$NZ$5))&gt;2,OR(EJ184="x",EJ184="p")),"FH",INDEX('[1]2019'!$M$7:$NZ$33,MATCH($B$182,'[1]2019'!$C$7:$C$33,0),MATCH(EJ55,'[1]2019'!$M$5:$NZ$5))))</f>
        <v>2</v>
      </c>
      <c r="EK183" s="36">
        <f>IF(AND(INDEX('[1]2019'!$M$7:$NZ$33,MATCH($B$182,'[1]2019'!$C$7:$C$33,0),MATCH(EK55,'[1]2019'!$M$5:$NZ$5))=0,OR(EK184="x",EK184="p")),"FH",IF(AND(INDEX('[1]2019'!$M$7:$NZ$33,MATCH($B$182,'[1]2019'!$C$7:$C$33,0),MATCH(EK55,'[1]2019'!$M$5:$NZ$5))&gt;2,OR(EK184="x",EK184="p")),"FH",INDEX('[1]2019'!$M$7:$NZ$33,MATCH($B$182,'[1]2019'!$C$7:$C$33,0),MATCH(EK55,'[1]2019'!$M$5:$NZ$5))))</f>
        <v>2</v>
      </c>
      <c r="EL183" s="36">
        <f>IF(AND(INDEX('[1]2019'!$M$7:$NZ$33,MATCH($B$182,'[1]2019'!$C$7:$C$33,0),MATCH(EL55,'[1]2019'!$M$5:$NZ$5))=0,OR(EL184="x",EL184="p")),"FH",IF(AND(INDEX('[1]2019'!$M$7:$NZ$33,MATCH($B$182,'[1]2019'!$C$7:$C$33,0),MATCH(EL55,'[1]2019'!$M$5:$NZ$5))&gt;2,OR(EL184="x",EL184="p")),"FH",INDEX('[1]2019'!$M$7:$NZ$33,MATCH($B$182,'[1]2019'!$C$7:$C$33,0),MATCH(EL55,'[1]2019'!$M$5:$NZ$5))))</f>
        <v>2</v>
      </c>
      <c r="EM183" s="36" t="str">
        <f>IF(AND(INDEX('[1]2019'!$M$7:$NZ$33,MATCH($B$182,'[1]2019'!$C$7:$C$33,0),MATCH(EM55,'[1]2019'!$M$5:$NZ$5))=0,OR(EM184="x",EM184="p")),"FH",IF(AND(INDEX('[1]2019'!$M$7:$NZ$33,MATCH($B$182,'[1]2019'!$C$7:$C$33,0),MATCH(EM55,'[1]2019'!$M$5:$NZ$5))&gt;2,OR(EM184="x",EM184="p")),"FH",INDEX('[1]2019'!$M$7:$NZ$33,MATCH($B$182,'[1]2019'!$C$7:$C$33,0),MATCH(EM55,'[1]2019'!$M$5:$NZ$5))))</f>
        <v>FH</v>
      </c>
      <c r="EN183" s="36" t="str">
        <f>IF(AND(INDEX('[1]2019'!$M$7:$NZ$33,MATCH($B$182,'[1]2019'!$C$7:$C$33,0),MATCH(EN55,'[1]2019'!$M$5:$NZ$5))=0,OR(EN184="x",EN184="p")),"FH",IF(AND(INDEX('[1]2019'!$M$7:$NZ$33,MATCH($B$182,'[1]2019'!$C$7:$C$33,0),MATCH(EN55,'[1]2019'!$M$5:$NZ$5))&gt;2,OR(EN184="x",EN184="p")),"FH",INDEX('[1]2019'!$M$7:$NZ$33,MATCH($B$182,'[1]2019'!$C$7:$C$33,0),MATCH(EN55,'[1]2019'!$M$5:$NZ$5))))</f>
        <v>FH</v>
      </c>
      <c r="EO183" s="36">
        <f>IF(AND(INDEX('[1]2019'!$M$7:$NZ$33,MATCH($B$182,'[1]2019'!$C$7:$C$33,0),MATCH(EO55,'[1]2019'!$M$5:$NZ$5))=0,OR(EO184="x",EO184="p")),"FH",IF(AND(INDEX('[1]2019'!$M$7:$NZ$33,MATCH($B$182,'[1]2019'!$C$7:$C$33,0),MATCH(EO55,'[1]2019'!$M$5:$NZ$5))&gt;2,OR(EO184="x",EO184="p")),"FH",INDEX('[1]2019'!$M$7:$NZ$33,MATCH($B$182,'[1]2019'!$C$7:$C$33,0),MATCH(EO55,'[1]2019'!$M$5:$NZ$5))))</f>
        <v>2</v>
      </c>
      <c r="EP183" s="36">
        <f>IF(AND(INDEX('[1]2019'!$M$7:$NZ$33,MATCH($B$182,'[1]2019'!$C$7:$C$33,0),MATCH(EP55,'[1]2019'!$M$5:$NZ$5))=0,OR(EP184="x",EP184="p")),"FH",IF(AND(INDEX('[1]2019'!$M$7:$NZ$33,MATCH($B$182,'[1]2019'!$C$7:$C$33,0),MATCH(EP55,'[1]2019'!$M$5:$NZ$5))&gt;2,OR(EP184="x",EP184="p")),"FH",INDEX('[1]2019'!$M$7:$NZ$33,MATCH($B$182,'[1]2019'!$C$7:$C$33,0),MATCH(EP55,'[1]2019'!$M$5:$NZ$5))))</f>
        <v>2</v>
      </c>
      <c r="EQ183" s="36">
        <f>IF(AND(INDEX('[1]2019'!$M$7:$NZ$33,MATCH($B$182,'[1]2019'!$C$7:$C$33,0),MATCH(EQ55,'[1]2019'!$M$5:$NZ$5))=0,OR(EQ184="x",EQ184="p")),"FH",IF(AND(INDEX('[1]2019'!$M$7:$NZ$33,MATCH($B$182,'[1]2019'!$C$7:$C$33,0),MATCH(EQ55,'[1]2019'!$M$5:$NZ$5))&gt;2,OR(EQ184="x",EQ184="p")),"FH",INDEX('[1]2019'!$M$7:$NZ$33,MATCH($B$182,'[1]2019'!$C$7:$C$33,0),MATCH(EQ55,'[1]2019'!$M$5:$NZ$5))))</f>
        <v>1</v>
      </c>
      <c r="ER183" s="36">
        <f>IF(AND(INDEX('[1]2019'!$M$7:$NZ$33,MATCH($B$182,'[1]2019'!$C$7:$C$33,0),MATCH(ER55,'[1]2019'!$M$5:$NZ$5))=0,OR(ER184="x",ER184="p")),"FH",IF(AND(INDEX('[1]2019'!$M$7:$NZ$33,MATCH($B$182,'[1]2019'!$C$7:$C$33,0),MATCH(ER55,'[1]2019'!$M$5:$NZ$5))&gt;2,OR(ER184="x",ER184="p")),"FH",INDEX('[1]2019'!$M$7:$NZ$33,MATCH($B$182,'[1]2019'!$C$7:$C$33,0),MATCH(ER55,'[1]2019'!$M$5:$NZ$5))))</f>
        <v>1</v>
      </c>
      <c r="ES183" s="36">
        <f>IF(AND(INDEX('[1]2019'!$M$7:$NZ$33,MATCH($B$182,'[1]2019'!$C$7:$C$33,0),MATCH(ES55,'[1]2019'!$M$5:$NZ$5))=0,OR(ES184="x",ES184="p")),"FH",IF(AND(INDEX('[1]2019'!$M$7:$NZ$33,MATCH($B$182,'[1]2019'!$C$7:$C$33,0),MATCH(ES55,'[1]2019'!$M$5:$NZ$5))&gt;2,OR(ES184="x",ES184="p")),"FH",INDEX('[1]2019'!$M$7:$NZ$33,MATCH($B$182,'[1]2019'!$C$7:$C$33,0),MATCH(ES55,'[1]2019'!$M$5:$NZ$5))))</f>
        <v>1</v>
      </c>
      <c r="ET183" s="36">
        <f>IF(AND(INDEX('[1]2019'!$M$7:$NZ$33,MATCH($B$182,'[1]2019'!$C$7:$C$33,0),MATCH(ET55,'[1]2019'!$M$5:$NZ$5))=0,OR(ET184="x",ET184="p")),"FH",IF(AND(INDEX('[1]2019'!$M$7:$NZ$33,MATCH($B$182,'[1]2019'!$C$7:$C$33,0),MATCH(ET55,'[1]2019'!$M$5:$NZ$5))&gt;2,OR(ET184="x",ET184="p")),"FH",INDEX('[1]2019'!$M$7:$NZ$33,MATCH($B$182,'[1]2019'!$C$7:$C$33,0),MATCH(ET55,'[1]2019'!$M$5:$NZ$5))))</f>
        <v>0</v>
      </c>
      <c r="EU183" s="36">
        <f>IF(AND(INDEX('[1]2019'!$M$7:$NZ$33,MATCH($B$182,'[1]2019'!$C$7:$C$33,0),MATCH(EU55,'[1]2019'!$M$5:$NZ$5))=0,OR(EU184="x",EU184="p")),"FH",IF(AND(INDEX('[1]2019'!$M$7:$NZ$33,MATCH($B$182,'[1]2019'!$C$7:$C$33,0),MATCH(EU55,'[1]2019'!$M$5:$NZ$5))&gt;2,OR(EU184="x",EU184="p")),"FH",INDEX('[1]2019'!$M$7:$NZ$33,MATCH($B$182,'[1]2019'!$C$7:$C$33,0),MATCH(EU55,'[1]2019'!$M$5:$NZ$5))))</f>
        <v>0</v>
      </c>
      <c r="EV183" s="36">
        <f>IF(AND(INDEX('[1]2019'!$M$7:$NZ$33,MATCH($B$182,'[1]2019'!$C$7:$C$33,0),MATCH(EV55,'[1]2019'!$M$5:$NZ$5))=0,OR(EV184="x",EV184="p")),"FH",IF(AND(INDEX('[1]2019'!$M$7:$NZ$33,MATCH($B$182,'[1]2019'!$C$7:$C$33,0),MATCH(EV55,'[1]2019'!$M$5:$NZ$5))&gt;2,OR(EV184="x",EV184="p")),"FH",INDEX('[1]2019'!$M$7:$NZ$33,MATCH($B$182,'[1]2019'!$C$7:$C$33,0),MATCH(EV55,'[1]2019'!$M$5:$NZ$5))))</f>
        <v>2</v>
      </c>
      <c r="EW183" s="36">
        <f>IF(AND(INDEX('[1]2019'!$M$7:$NZ$33,MATCH($B$182,'[1]2019'!$C$7:$C$33,0),MATCH(EW55,'[1]2019'!$M$5:$NZ$5))=0,OR(EW184="x",EW184="p")),"FH",IF(AND(INDEX('[1]2019'!$M$7:$NZ$33,MATCH($B$182,'[1]2019'!$C$7:$C$33,0),MATCH(EW55,'[1]2019'!$M$5:$NZ$5))&gt;2,OR(EW184="x",EW184="p")),"FH",INDEX('[1]2019'!$M$7:$NZ$33,MATCH($B$182,'[1]2019'!$C$7:$C$33,0),MATCH(EW55,'[1]2019'!$M$5:$NZ$5))))</f>
        <v>2</v>
      </c>
      <c r="EX183" s="36">
        <f>IF(AND(INDEX('[1]2019'!$M$7:$NZ$33,MATCH($B$182,'[1]2019'!$C$7:$C$33,0),MATCH(EX55,'[1]2019'!$M$5:$NZ$5))=0,OR(EX184="x",EX184="p")),"FH",IF(AND(INDEX('[1]2019'!$M$7:$NZ$33,MATCH($B$182,'[1]2019'!$C$7:$C$33,0),MATCH(EX55,'[1]2019'!$M$5:$NZ$5))&gt;2,OR(EX184="x",EX184="p")),"FH",INDEX('[1]2019'!$M$7:$NZ$33,MATCH($B$182,'[1]2019'!$C$7:$C$33,0),MATCH(EX55,'[1]2019'!$M$5:$NZ$5))))</f>
        <v>2</v>
      </c>
      <c r="EY183" s="36">
        <f>IF(AND(INDEX('[1]2019'!$M$7:$NZ$33,MATCH($B$182,'[1]2019'!$C$7:$C$33,0),MATCH(EY55,'[1]2019'!$M$5:$NZ$5))=0,OR(EY184="x",EY184="p")),"FH",IF(AND(INDEX('[1]2019'!$M$7:$NZ$33,MATCH($B$182,'[1]2019'!$C$7:$C$33,0),MATCH(EY55,'[1]2019'!$M$5:$NZ$5))&gt;2,OR(EY184="x",EY184="p")),"FH",INDEX('[1]2019'!$M$7:$NZ$33,MATCH($B$182,'[1]2019'!$C$7:$C$33,0),MATCH(EY55,'[1]2019'!$M$5:$NZ$5))))</f>
        <v>2</v>
      </c>
      <c r="EZ183" s="36">
        <f>IF(AND(INDEX('[1]2019'!$M$7:$NZ$33,MATCH($B$182,'[1]2019'!$C$7:$C$33,0),MATCH(EZ55,'[1]2019'!$M$5:$NZ$5))=0,OR(EZ184="x",EZ184="p")),"FH",IF(AND(INDEX('[1]2019'!$M$7:$NZ$33,MATCH($B$182,'[1]2019'!$C$7:$C$33,0),MATCH(EZ55,'[1]2019'!$M$5:$NZ$5))&gt;2,OR(EZ184="x",EZ184="p")),"FH",INDEX('[1]2019'!$M$7:$NZ$33,MATCH($B$182,'[1]2019'!$C$7:$C$33,0),MATCH(EZ55,'[1]2019'!$M$5:$NZ$5))))</f>
        <v>2</v>
      </c>
      <c r="FA183" s="36" t="str">
        <f>IF(AND(INDEX('[1]2019'!$M$7:$NZ$33,MATCH($B$182,'[1]2019'!$C$7:$C$33,0),MATCH(FA55,'[1]2019'!$M$5:$NZ$5))=0,OR(FA184="x",FA184="p")),"FH",IF(AND(INDEX('[1]2019'!$M$7:$NZ$33,MATCH($B$182,'[1]2019'!$C$7:$C$33,0),MATCH(FA55,'[1]2019'!$M$5:$NZ$5))&gt;2,OR(FA184="x",FA184="p")),"FH",INDEX('[1]2019'!$M$7:$NZ$33,MATCH($B$182,'[1]2019'!$C$7:$C$33,0),MATCH(FA55,'[1]2019'!$M$5:$NZ$5))))</f>
        <v>FH</v>
      </c>
      <c r="FB183" s="36" t="str">
        <f>IF(AND(INDEX('[1]2019'!$M$7:$NZ$33,MATCH($B$182,'[1]2019'!$C$7:$C$33,0),MATCH(FB55,'[1]2019'!$M$5:$NZ$5))=0,OR(FB184="x",FB184="p")),"FH",IF(AND(INDEX('[1]2019'!$M$7:$NZ$33,MATCH($B$182,'[1]2019'!$C$7:$C$33,0),MATCH(FB55,'[1]2019'!$M$5:$NZ$5))&gt;2,OR(FB184="x",FB184="p")),"FH",INDEX('[1]2019'!$M$7:$NZ$33,MATCH($B$182,'[1]2019'!$C$7:$C$33,0),MATCH(FB55,'[1]2019'!$M$5:$NZ$5))))</f>
        <v>FH</v>
      </c>
      <c r="FC183" s="36">
        <f>IF(AND(INDEX('[1]2019'!$M$7:$NZ$33,MATCH($B$182,'[1]2019'!$C$7:$C$33,0),MATCH(FC55,'[1]2019'!$M$5:$NZ$5))=0,OR(FC184="x",FC184="p")),"FH",IF(AND(INDEX('[1]2019'!$M$7:$NZ$33,MATCH($B$182,'[1]2019'!$C$7:$C$33,0),MATCH(FC55,'[1]2019'!$M$5:$NZ$5))&gt;2,OR(FC184="x",FC184="p")),"FH",INDEX('[1]2019'!$M$7:$NZ$33,MATCH($B$182,'[1]2019'!$C$7:$C$33,0),MATCH(FC55,'[1]2019'!$M$5:$NZ$5))))</f>
        <v>2</v>
      </c>
      <c r="FD183" s="36">
        <f>IF(AND(INDEX('[1]2019'!$M$7:$NZ$33,MATCH($B$182,'[1]2019'!$C$7:$C$33,0),MATCH(FD55,'[1]2019'!$M$5:$NZ$5))=0,OR(FD184="x",FD184="p")),"FH",IF(AND(INDEX('[1]2019'!$M$7:$NZ$33,MATCH($B$182,'[1]2019'!$C$7:$C$33,0),MATCH(FD55,'[1]2019'!$M$5:$NZ$5))&gt;2,OR(FD184="x",FD184="p")),"FH",INDEX('[1]2019'!$M$7:$NZ$33,MATCH($B$182,'[1]2019'!$C$7:$C$33,0),MATCH(FD55,'[1]2019'!$M$5:$NZ$5))))</f>
        <v>2</v>
      </c>
      <c r="FE183" s="36">
        <f>IF(AND(INDEX('[1]2019'!$M$7:$NZ$33,MATCH($B$182,'[1]2019'!$C$7:$C$33,0),MATCH(FE55,'[1]2019'!$M$5:$NZ$5))=0,OR(FE184="x",FE184="p")),"FH",IF(AND(INDEX('[1]2019'!$M$7:$NZ$33,MATCH($B$182,'[1]2019'!$C$7:$C$33,0),MATCH(FE55,'[1]2019'!$M$5:$NZ$5))&gt;2,OR(FE184="x",FE184="p")),"FH",INDEX('[1]2019'!$M$7:$NZ$33,MATCH($B$182,'[1]2019'!$C$7:$C$33,0),MATCH(FE55,'[1]2019'!$M$5:$NZ$5))))</f>
        <v>2</v>
      </c>
      <c r="FF183" s="36" t="str">
        <f>IF(AND(INDEX('[1]2019'!$M$7:$NZ$33,MATCH($B$182,'[1]2019'!$C$7:$C$33,0),MATCH(FF55,'[1]2019'!$M$5:$NZ$5))=0,OR(FF184="x",FF184="p")),"FH",IF(AND(INDEX('[1]2019'!$M$7:$NZ$33,MATCH($B$182,'[1]2019'!$C$7:$C$33,0),MATCH(FF55,'[1]2019'!$M$5:$NZ$5))&gt;2,OR(FF184="x",FF184="p")),"FH",INDEX('[1]2019'!$M$7:$NZ$33,MATCH($B$182,'[1]2019'!$C$7:$C$33,0),MATCH(FF55,'[1]2019'!$M$5:$NZ$5))))</f>
        <v>FH</v>
      </c>
      <c r="FG183" s="36">
        <f>IF(AND(INDEX('[1]2019'!$M$7:$NZ$33,MATCH($B$182,'[1]2019'!$C$7:$C$33,0),MATCH(FG55,'[1]2019'!$M$5:$NZ$5))=0,OR(FG184="x",FG184="p")),"FH",IF(AND(INDEX('[1]2019'!$M$7:$NZ$33,MATCH($B$182,'[1]2019'!$C$7:$C$33,0),MATCH(FG55,'[1]2019'!$M$5:$NZ$5))&gt;2,OR(FG184="x",FG184="p")),"FH",INDEX('[1]2019'!$M$7:$NZ$33,MATCH($B$182,'[1]2019'!$C$7:$C$33,0),MATCH(FG55,'[1]2019'!$M$5:$NZ$5))))</f>
        <v>2</v>
      </c>
      <c r="FH183" s="36" t="str">
        <f>IF(AND(INDEX('[1]2019'!$M$7:$NZ$33,MATCH($B$182,'[1]2019'!$C$7:$C$33,0),MATCH(FH55,'[1]2019'!$M$5:$NZ$5))=0,OR(FH184="x",FH184="p")),"FH",IF(AND(INDEX('[1]2019'!$M$7:$NZ$33,MATCH($B$182,'[1]2019'!$C$7:$C$33,0),MATCH(FH55,'[1]2019'!$M$5:$NZ$5))&gt;2,OR(FH184="x",FH184="p")),"FH",INDEX('[1]2019'!$M$7:$NZ$33,MATCH($B$182,'[1]2019'!$C$7:$C$33,0),MATCH(FH55,'[1]2019'!$M$5:$NZ$5))))</f>
        <v>FH</v>
      </c>
      <c r="FI183" s="36" t="str">
        <f>IF(AND(INDEX('[1]2019'!$M$7:$NZ$33,MATCH($B$182,'[1]2019'!$C$7:$C$33,0),MATCH(FI55,'[1]2019'!$M$5:$NZ$5))=0,OR(FI184="x",FI184="p")),"FH",IF(AND(INDEX('[1]2019'!$M$7:$NZ$33,MATCH($B$182,'[1]2019'!$C$7:$C$33,0),MATCH(FI55,'[1]2019'!$M$5:$NZ$5))&gt;2,OR(FI184="x",FI184="p")),"FH",INDEX('[1]2019'!$M$7:$NZ$33,MATCH($B$182,'[1]2019'!$C$7:$C$33,0),MATCH(FI55,'[1]2019'!$M$5:$NZ$5))))</f>
        <v>FH</v>
      </c>
      <c r="FJ183" s="36">
        <f>IF(AND(INDEX('[1]2019'!$M$7:$NZ$33,MATCH($B$182,'[1]2019'!$C$7:$C$33,0),MATCH(FJ55,'[1]2019'!$M$5:$NZ$5))=0,OR(FJ184="x",FJ184="p")),"FH",IF(AND(INDEX('[1]2019'!$M$7:$NZ$33,MATCH($B$182,'[1]2019'!$C$7:$C$33,0),MATCH(FJ55,'[1]2019'!$M$5:$NZ$5))&gt;2,OR(FJ184="x",FJ184="p")),"FH",INDEX('[1]2019'!$M$7:$NZ$33,MATCH($B$182,'[1]2019'!$C$7:$C$33,0),MATCH(FJ55,'[1]2019'!$M$5:$NZ$5))))</f>
        <v>2</v>
      </c>
      <c r="FK183" s="36">
        <f>IF(AND(INDEX('[1]2019'!$M$7:$NZ$33,MATCH($B$182,'[1]2019'!$C$7:$C$33,0),MATCH(FK55,'[1]2019'!$M$5:$NZ$5))=0,OR(FK184="x",FK184="p")),"FH",IF(AND(INDEX('[1]2019'!$M$7:$NZ$33,MATCH($B$182,'[1]2019'!$C$7:$C$33,0),MATCH(FK55,'[1]2019'!$M$5:$NZ$5))&gt;2,OR(FK184="x",FK184="p")),"FH",INDEX('[1]2019'!$M$7:$NZ$33,MATCH($B$182,'[1]2019'!$C$7:$C$33,0),MATCH(FK55,'[1]2019'!$M$5:$NZ$5))))</f>
        <v>2</v>
      </c>
      <c r="FL183" s="36">
        <f>IF(AND(INDEX('[1]2019'!$M$7:$NZ$33,MATCH($B$182,'[1]2019'!$C$7:$C$33,0),MATCH(FL55,'[1]2019'!$M$5:$NZ$5))=0,OR(FL184="x",FL184="p")),"FH",IF(AND(INDEX('[1]2019'!$M$7:$NZ$33,MATCH($B$182,'[1]2019'!$C$7:$C$33,0),MATCH(FL55,'[1]2019'!$M$5:$NZ$5))&gt;2,OR(FL184="x",FL184="p")),"FH",INDEX('[1]2019'!$M$7:$NZ$33,MATCH($B$182,'[1]2019'!$C$7:$C$33,0),MATCH(FL55,'[1]2019'!$M$5:$NZ$5))))</f>
        <v>0</v>
      </c>
      <c r="FM183" s="36">
        <f>IF(AND(INDEX('[1]2019'!$M$7:$NZ$33,MATCH($B$182,'[1]2019'!$C$7:$C$33,0),MATCH(FM55,'[1]2019'!$M$5:$NZ$5))=0,OR(FM184="x",FM184="p")),"FH",IF(AND(INDEX('[1]2019'!$M$7:$NZ$33,MATCH($B$182,'[1]2019'!$C$7:$C$33,0),MATCH(FM55,'[1]2019'!$M$5:$NZ$5))&gt;2,OR(FM184="x",FM184="p")),"FH",INDEX('[1]2019'!$M$7:$NZ$33,MATCH($B$182,'[1]2019'!$C$7:$C$33,0),MATCH(FM55,'[1]2019'!$M$5:$NZ$5))))</f>
        <v>0</v>
      </c>
      <c r="FN183" s="36">
        <f>IF(AND(INDEX('[1]2019'!$M$7:$NZ$33,MATCH($B$182,'[1]2019'!$C$7:$C$33,0),MATCH(FN55,'[1]2019'!$M$5:$NZ$5))=0,OR(FN184="x",FN184="p")),"FH",IF(AND(INDEX('[1]2019'!$M$7:$NZ$33,MATCH($B$182,'[1]2019'!$C$7:$C$33,0),MATCH(FN55,'[1]2019'!$M$5:$NZ$5))&gt;2,OR(FN184="x",FN184="p")),"FH",INDEX('[1]2019'!$M$7:$NZ$33,MATCH($B$182,'[1]2019'!$C$7:$C$33,0),MATCH(FN55,'[1]2019'!$M$5:$NZ$5))))</f>
        <v>2</v>
      </c>
      <c r="FO183" s="36">
        <f>IF(AND(INDEX('[1]2019'!$M$7:$NZ$33,MATCH($B$182,'[1]2019'!$C$7:$C$33,0),MATCH(FO55,'[1]2019'!$M$5:$NZ$5))=0,OR(FO184="x",FO184="p")),"FH",IF(AND(INDEX('[1]2019'!$M$7:$NZ$33,MATCH($B$182,'[1]2019'!$C$7:$C$33,0),MATCH(FO55,'[1]2019'!$M$5:$NZ$5))&gt;2,OR(FO184="x",FO184="p")),"FH",INDEX('[1]2019'!$M$7:$NZ$33,MATCH($B$182,'[1]2019'!$C$7:$C$33,0),MATCH(FO55,'[1]2019'!$M$5:$NZ$5))))</f>
        <v>2</v>
      </c>
      <c r="FP183" s="36">
        <f>IF(AND(INDEX('[1]2019'!$M$7:$NZ$33,MATCH($B$182,'[1]2019'!$C$7:$C$33,0),MATCH(FP55,'[1]2019'!$M$5:$NZ$5))=0,OR(FP184="x",FP184="p")),"FH",IF(AND(INDEX('[1]2019'!$M$7:$NZ$33,MATCH($B$182,'[1]2019'!$C$7:$C$33,0),MATCH(FP55,'[1]2019'!$M$5:$NZ$5))&gt;2,OR(FP184="x",FP184="p")),"FH",INDEX('[1]2019'!$M$7:$NZ$33,MATCH($B$182,'[1]2019'!$C$7:$C$33,0),MATCH(FP55,'[1]2019'!$M$5:$NZ$5))))</f>
        <v>2</v>
      </c>
      <c r="FQ183" s="36">
        <f>IF(AND(INDEX('[1]2019'!$M$7:$NZ$33,MATCH($B$182,'[1]2019'!$C$7:$C$33,0),MATCH(FQ55,'[1]2019'!$M$5:$NZ$5))=0,OR(FQ184="x",FQ184="p")),"FH",IF(AND(INDEX('[1]2019'!$M$7:$NZ$33,MATCH($B$182,'[1]2019'!$C$7:$C$33,0),MATCH(FQ55,'[1]2019'!$M$5:$NZ$5))&gt;2,OR(FQ184="x",FQ184="p")),"FH",INDEX('[1]2019'!$M$7:$NZ$33,MATCH($B$182,'[1]2019'!$C$7:$C$33,0),MATCH(FQ55,'[1]2019'!$M$5:$NZ$5))))</f>
        <v>5</v>
      </c>
      <c r="FR183" s="36">
        <f>IF(AND(INDEX('[1]2019'!$M$7:$NZ$33,MATCH($B$182,'[1]2019'!$C$7:$C$33,0),MATCH(FR55,'[1]2019'!$M$5:$NZ$5))=0,OR(FR184="x",FR184="p")),"FH",IF(AND(INDEX('[1]2019'!$M$7:$NZ$33,MATCH($B$182,'[1]2019'!$C$7:$C$33,0),MATCH(FR55,'[1]2019'!$M$5:$NZ$5))&gt;2,OR(FR184="x",FR184="p")),"FH",INDEX('[1]2019'!$M$7:$NZ$33,MATCH($B$182,'[1]2019'!$C$7:$C$33,0),MATCH(FR55,'[1]2019'!$M$5:$NZ$5))))</f>
        <v>2</v>
      </c>
      <c r="FS183" s="36">
        <f>IF(AND(INDEX('[1]2019'!$M$7:$NZ$33,MATCH($B$182,'[1]2019'!$C$7:$C$33,0),MATCH(FS55,'[1]2019'!$M$5:$NZ$5))=0,OR(FS184="x",FS184="p")),"FH",IF(AND(INDEX('[1]2019'!$M$7:$NZ$33,MATCH($B$182,'[1]2019'!$C$7:$C$33,0),MATCH(FS55,'[1]2019'!$M$5:$NZ$5))&gt;2,OR(FS184="x",FS184="p")),"FH",INDEX('[1]2019'!$M$7:$NZ$33,MATCH($B$182,'[1]2019'!$C$7:$C$33,0),MATCH(FS55,'[1]2019'!$M$5:$NZ$5))))</f>
        <v>2</v>
      </c>
      <c r="FT183" s="36">
        <f>IF(AND(INDEX('[1]2019'!$M$7:$NZ$33,MATCH($B$182,'[1]2019'!$C$7:$C$33,0),MATCH(FT55,'[1]2019'!$M$5:$NZ$5))=0,OR(FT184="x",FT184="p")),"FH",IF(AND(INDEX('[1]2019'!$M$7:$NZ$33,MATCH($B$182,'[1]2019'!$C$7:$C$33,0),MATCH(FT55,'[1]2019'!$M$5:$NZ$5))&gt;2,OR(FT184="x",FT184="p")),"FH",INDEX('[1]2019'!$M$7:$NZ$33,MATCH($B$182,'[1]2019'!$C$7:$C$33,0),MATCH(FT55,'[1]2019'!$M$5:$NZ$5))))</f>
        <v>2</v>
      </c>
      <c r="FU183" s="36">
        <f>IF(AND(INDEX('[1]2019'!$M$7:$NZ$33,MATCH($B$182,'[1]2019'!$C$7:$C$33,0),MATCH(FU55,'[1]2019'!$M$5:$NZ$5))=0,OR(FU184="x",FU184="p")),"FH",IF(AND(INDEX('[1]2019'!$M$7:$NZ$33,MATCH($B$182,'[1]2019'!$C$7:$C$33,0),MATCH(FU55,'[1]2019'!$M$5:$NZ$5))&gt;2,OR(FU184="x",FU184="p")),"FH",INDEX('[1]2019'!$M$7:$NZ$33,MATCH($B$182,'[1]2019'!$C$7:$C$33,0),MATCH(FU55,'[1]2019'!$M$5:$NZ$5))))</f>
        <v>2</v>
      </c>
      <c r="FV183" s="36" t="str">
        <f>IF(AND(INDEX('[1]2019'!$M$7:$NZ$33,MATCH($B$182,'[1]2019'!$C$7:$C$33,0),MATCH(FV55,'[1]2019'!$M$5:$NZ$5))=0,OR(FV184="x",FV184="p")),"FH",IF(AND(INDEX('[1]2019'!$M$7:$NZ$33,MATCH($B$182,'[1]2019'!$C$7:$C$33,0),MATCH(FV55,'[1]2019'!$M$5:$NZ$5))&gt;2,OR(FV184="x",FV184="p")),"FH",INDEX('[1]2019'!$M$7:$NZ$33,MATCH($B$182,'[1]2019'!$C$7:$C$33,0),MATCH(FV55,'[1]2019'!$M$5:$NZ$5))))</f>
        <v>FH</v>
      </c>
      <c r="FW183" s="36" t="str">
        <f>IF(AND(INDEX('[1]2019'!$M$7:$NZ$33,MATCH($B$182,'[1]2019'!$C$7:$C$33,0),MATCH(FW55,'[1]2019'!$M$5:$NZ$5))=0,OR(FW184="x",FW184="p")),"FH",IF(AND(INDEX('[1]2019'!$M$7:$NZ$33,MATCH($B$182,'[1]2019'!$C$7:$C$33,0),MATCH(FW55,'[1]2019'!$M$5:$NZ$5))&gt;2,OR(FW184="x",FW184="p")),"FH",INDEX('[1]2019'!$M$7:$NZ$33,MATCH($B$182,'[1]2019'!$C$7:$C$33,0),MATCH(FW55,'[1]2019'!$M$5:$NZ$5))))</f>
        <v>FH</v>
      </c>
    </row>
    <row r="184" spans="1:187" ht="12" hidden="1" customHeight="1" x14ac:dyDescent="0.25">
      <c r="A184" s="12" t="s">
        <v>53</v>
      </c>
      <c r="B184" s="18" t="s">
        <v>7</v>
      </c>
      <c r="C184" s="19"/>
      <c r="D184" s="19"/>
      <c r="E184" s="20"/>
      <c r="F184" s="20"/>
      <c r="G184" s="20"/>
      <c r="H184" s="20"/>
      <c r="I184" s="20"/>
      <c r="J184" s="20"/>
      <c r="K184" s="20"/>
      <c r="L184" s="20" t="s">
        <v>9</v>
      </c>
      <c r="M184" s="20" t="s">
        <v>9</v>
      </c>
      <c r="N184" s="20"/>
      <c r="O184" s="20"/>
      <c r="P184" s="20"/>
      <c r="Q184" s="20"/>
      <c r="R184" s="20"/>
      <c r="S184" s="20" t="s">
        <v>9</v>
      </c>
      <c r="T184" s="20" t="s">
        <v>9</v>
      </c>
      <c r="U184" s="20"/>
      <c r="V184" s="20"/>
      <c r="W184" s="20"/>
      <c r="X184" s="20"/>
      <c r="Y184" s="20"/>
      <c r="Z184" s="20" t="s">
        <v>9</v>
      </c>
      <c r="AA184" s="20"/>
      <c r="AB184" s="20"/>
      <c r="AC184" s="20"/>
      <c r="AD184" s="20"/>
      <c r="AE184" s="20"/>
      <c r="AF184" s="20"/>
      <c r="AG184" s="20"/>
      <c r="AH184" s="20"/>
      <c r="AI184" s="20"/>
      <c r="AJ184" s="20"/>
      <c r="AK184" s="20"/>
      <c r="AL184" s="20" t="s">
        <v>9</v>
      </c>
      <c r="AM184" s="20" t="s">
        <v>9</v>
      </c>
      <c r="AN184" s="20"/>
      <c r="AO184" s="20"/>
      <c r="AP184" s="20"/>
      <c r="AQ184" s="20"/>
      <c r="AR184" s="20"/>
      <c r="AS184" s="20" t="s">
        <v>9</v>
      </c>
      <c r="AT184" s="20" t="s">
        <v>9</v>
      </c>
      <c r="AU184" s="20" t="s">
        <v>9</v>
      </c>
      <c r="AV184" s="20" t="s">
        <v>9</v>
      </c>
      <c r="AW184" s="20" t="s">
        <v>9</v>
      </c>
      <c r="AX184" s="20" t="s">
        <v>9</v>
      </c>
      <c r="AY184" s="20" t="s">
        <v>9</v>
      </c>
      <c r="AZ184" s="20"/>
      <c r="BA184" s="20"/>
      <c r="BB184" s="20" t="s">
        <v>9</v>
      </c>
      <c r="BC184" s="20" t="s">
        <v>9</v>
      </c>
      <c r="BD184" s="20" t="s">
        <v>9</v>
      </c>
      <c r="BE184" s="20" t="s">
        <v>9</v>
      </c>
      <c r="BF184" s="20" t="s">
        <v>9</v>
      </c>
      <c r="BG184" s="20" t="s">
        <v>9</v>
      </c>
      <c r="BH184" s="20" t="s">
        <v>9</v>
      </c>
      <c r="BI184" s="20" t="s">
        <v>9</v>
      </c>
      <c r="BJ184" s="20" t="s">
        <v>9</v>
      </c>
      <c r="BK184" s="20" t="s">
        <v>9</v>
      </c>
      <c r="BL184" s="20"/>
      <c r="BM184" s="20"/>
      <c r="BN184" s="20"/>
      <c r="BO184" s="20"/>
      <c r="BP184" s="20"/>
      <c r="BQ184" s="20" t="s">
        <v>9</v>
      </c>
      <c r="BR184" s="20"/>
      <c r="BS184" s="20"/>
      <c r="BT184" s="20"/>
      <c r="BU184" s="20" t="s">
        <v>9</v>
      </c>
      <c r="BV184" s="20" t="s">
        <v>9</v>
      </c>
      <c r="BW184" s="20"/>
      <c r="BX184" s="20"/>
      <c r="BY184" s="20"/>
      <c r="BZ184" s="20"/>
      <c r="CA184" s="20"/>
      <c r="CB184" s="20"/>
      <c r="CC184" s="20"/>
      <c r="CD184" s="20"/>
      <c r="CE184" s="20"/>
      <c r="CF184" s="20"/>
      <c r="CG184" s="20"/>
      <c r="CH184" s="20"/>
      <c r="CI184" s="21"/>
      <c r="CJ184" s="20"/>
      <c r="CK184" s="20"/>
      <c r="CL184" s="20"/>
      <c r="CM184" s="20" t="s">
        <v>9</v>
      </c>
      <c r="CN184" s="20" t="s">
        <v>9</v>
      </c>
      <c r="CO184" s="20"/>
      <c r="CP184" s="20"/>
      <c r="CQ184" s="20"/>
      <c r="CR184" s="20"/>
      <c r="CS184" s="20" t="s">
        <v>9</v>
      </c>
      <c r="CT184" s="20"/>
      <c r="CU184" s="20"/>
      <c r="CV184" s="20"/>
      <c r="CW184" s="20" t="s">
        <v>9</v>
      </c>
      <c r="CX184" s="20" t="s">
        <v>9</v>
      </c>
      <c r="CY184" s="20"/>
      <c r="CZ184" s="20"/>
      <c r="DA184" s="20"/>
      <c r="DB184" s="20"/>
      <c r="DC184" s="20"/>
      <c r="DD184" s="20" t="s">
        <v>9</v>
      </c>
      <c r="DE184" s="20" t="s">
        <v>9</v>
      </c>
      <c r="DF184" s="20"/>
      <c r="DG184" s="20"/>
      <c r="DH184" s="20"/>
      <c r="DI184" s="20"/>
      <c r="DJ184" s="20"/>
      <c r="DK184" s="20" t="s">
        <v>9</v>
      </c>
      <c r="DL184" s="20" t="s">
        <v>9</v>
      </c>
      <c r="DM184" s="20"/>
      <c r="DN184" s="20"/>
      <c r="DO184" s="20"/>
      <c r="DP184" s="20"/>
      <c r="DQ184" s="20"/>
      <c r="DR184" s="20"/>
      <c r="DS184" s="20"/>
      <c r="DT184" s="20"/>
      <c r="DU184" s="20"/>
      <c r="DV184" s="20"/>
      <c r="DW184" s="20"/>
      <c r="DX184" s="20"/>
      <c r="DY184" s="20" t="s">
        <v>9</v>
      </c>
      <c r="DZ184" s="20" t="s">
        <v>9</v>
      </c>
      <c r="EA184" s="20"/>
      <c r="EB184" s="20"/>
      <c r="EC184" s="20" t="s">
        <v>9</v>
      </c>
      <c r="ED184" s="20" t="s">
        <v>9</v>
      </c>
      <c r="EE184" s="20"/>
      <c r="EF184" s="20"/>
      <c r="EG184" s="20"/>
      <c r="EH184" s="20"/>
      <c r="EI184" s="20" t="s">
        <v>9</v>
      </c>
      <c r="EJ184" s="20"/>
      <c r="EK184" s="20"/>
      <c r="EL184" s="20"/>
      <c r="EM184" s="20" t="s">
        <v>9</v>
      </c>
      <c r="EN184" s="20" t="s">
        <v>9</v>
      </c>
      <c r="EO184" s="20"/>
      <c r="EP184" s="20"/>
      <c r="EQ184" s="20"/>
      <c r="ER184" s="20"/>
      <c r="ES184" s="20"/>
      <c r="ET184" s="20"/>
      <c r="EU184" s="20"/>
      <c r="EV184" s="20"/>
      <c r="EW184" s="20"/>
      <c r="EX184" s="20"/>
      <c r="EY184" s="20"/>
      <c r="EZ184" s="20"/>
      <c r="FA184" s="20" t="s">
        <v>9</v>
      </c>
      <c r="FB184" s="20" t="s">
        <v>9</v>
      </c>
      <c r="FC184" s="20"/>
      <c r="FD184" s="20"/>
      <c r="FE184" s="20" t="s">
        <v>9</v>
      </c>
      <c r="FF184" s="20" t="s">
        <v>9</v>
      </c>
      <c r="FG184" s="20"/>
      <c r="FH184" s="20" t="s">
        <v>9</v>
      </c>
      <c r="FI184" s="20" t="s">
        <v>9</v>
      </c>
      <c r="FJ184" s="20" t="s">
        <v>9</v>
      </c>
      <c r="FK184" s="20"/>
      <c r="FL184" s="20"/>
      <c r="FM184" s="20"/>
      <c r="FN184" s="20"/>
      <c r="FO184" s="20" t="s">
        <v>9</v>
      </c>
      <c r="FP184" s="20" t="s">
        <v>9</v>
      </c>
      <c r="FQ184" s="20"/>
      <c r="FR184" s="20"/>
      <c r="FS184" s="20"/>
      <c r="FT184" s="20"/>
      <c r="FU184" s="20"/>
      <c r="FV184" s="20" t="s">
        <v>9</v>
      </c>
      <c r="FW184" s="20" t="s">
        <v>9</v>
      </c>
    </row>
    <row r="185" spans="1:187" ht="12" hidden="1" customHeight="1" x14ac:dyDescent="0.25">
      <c r="A185" s="12" t="s">
        <v>53</v>
      </c>
      <c r="B185" s="22" t="s">
        <v>10</v>
      </c>
      <c r="C185" s="23"/>
      <c r="D185" s="23"/>
      <c r="E185" s="23">
        <f t="shared" ref="E185:BP185" si="241">IF(E188&lt;&gt;"",E188,IF(OR(E182=1,E184="x",E182=2),1,E184))</f>
        <v>0</v>
      </c>
      <c r="F185" s="23">
        <f t="shared" si="241"/>
        <v>0</v>
      </c>
      <c r="G185" s="23">
        <f t="shared" si="241"/>
        <v>0</v>
      </c>
      <c r="H185" s="23">
        <f t="shared" si="241"/>
        <v>0</v>
      </c>
      <c r="I185" s="23">
        <f t="shared" si="241"/>
        <v>1</v>
      </c>
      <c r="J185" s="24">
        <f t="shared" si="241"/>
        <v>1</v>
      </c>
      <c r="K185" s="23">
        <f t="shared" si="241"/>
        <v>1</v>
      </c>
      <c r="L185" s="23">
        <f t="shared" si="241"/>
        <v>1</v>
      </c>
      <c r="M185" s="23">
        <f t="shared" si="241"/>
        <v>1</v>
      </c>
      <c r="N185" s="23">
        <f t="shared" si="241"/>
        <v>1</v>
      </c>
      <c r="O185" s="23">
        <f t="shared" si="241"/>
        <v>1</v>
      </c>
      <c r="P185" s="23">
        <f t="shared" si="241"/>
        <v>1</v>
      </c>
      <c r="Q185" s="23">
        <f t="shared" si="241"/>
        <v>1</v>
      </c>
      <c r="R185" s="23">
        <f t="shared" si="241"/>
        <v>1</v>
      </c>
      <c r="S185" s="23">
        <f t="shared" si="241"/>
        <v>1</v>
      </c>
      <c r="T185" s="23" t="str">
        <f t="shared" si="241"/>
        <v>ski</v>
      </c>
      <c r="U185" s="23">
        <f t="shared" si="241"/>
        <v>1</v>
      </c>
      <c r="V185" s="23">
        <f t="shared" si="241"/>
        <v>1</v>
      </c>
      <c r="W185" s="23">
        <f t="shared" si="241"/>
        <v>1</v>
      </c>
      <c r="X185" s="23">
        <f t="shared" si="241"/>
        <v>1</v>
      </c>
      <c r="Y185" s="23">
        <f t="shared" si="241"/>
        <v>1</v>
      </c>
      <c r="Z185" s="23">
        <f t="shared" si="241"/>
        <v>1</v>
      </c>
      <c r="AA185" s="23">
        <f t="shared" si="241"/>
        <v>1</v>
      </c>
      <c r="AB185" s="23">
        <f t="shared" si="241"/>
        <v>1</v>
      </c>
      <c r="AC185" s="23">
        <f t="shared" si="241"/>
        <v>1</v>
      </c>
      <c r="AD185" s="23">
        <f t="shared" si="241"/>
        <v>1</v>
      </c>
      <c r="AE185" s="23">
        <f t="shared" si="241"/>
        <v>0</v>
      </c>
      <c r="AF185" s="23">
        <f t="shared" si="241"/>
        <v>0</v>
      </c>
      <c r="AG185" s="23">
        <f t="shared" si="241"/>
        <v>1</v>
      </c>
      <c r="AH185" s="23">
        <f t="shared" si="241"/>
        <v>1</v>
      </c>
      <c r="AI185" s="23">
        <f t="shared" si="241"/>
        <v>1</v>
      </c>
      <c r="AJ185" s="23">
        <f t="shared" si="241"/>
        <v>1</v>
      </c>
      <c r="AK185" s="23">
        <f t="shared" si="241"/>
        <v>1</v>
      </c>
      <c r="AL185" s="23" t="str">
        <f t="shared" si="241"/>
        <v>ski</v>
      </c>
      <c r="AM185" s="23">
        <f t="shared" si="241"/>
        <v>1</v>
      </c>
      <c r="AN185" s="23">
        <f t="shared" si="241"/>
        <v>1</v>
      </c>
      <c r="AO185" s="23">
        <f t="shared" si="241"/>
        <v>1</v>
      </c>
      <c r="AP185" s="23">
        <f t="shared" si="241"/>
        <v>1</v>
      </c>
      <c r="AQ185" s="23">
        <f t="shared" si="241"/>
        <v>1</v>
      </c>
      <c r="AR185" s="23">
        <f t="shared" si="241"/>
        <v>1</v>
      </c>
      <c r="AS185" s="23">
        <f t="shared" si="241"/>
        <v>1</v>
      </c>
      <c r="AT185" s="23">
        <f t="shared" si="241"/>
        <v>1</v>
      </c>
      <c r="AU185" s="23">
        <f t="shared" si="241"/>
        <v>1</v>
      </c>
      <c r="AV185" s="23">
        <f t="shared" si="241"/>
        <v>1</v>
      </c>
      <c r="AW185" s="23">
        <f t="shared" si="241"/>
        <v>1</v>
      </c>
      <c r="AX185" s="23">
        <f t="shared" si="241"/>
        <v>1</v>
      </c>
      <c r="AY185" s="23">
        <f t="shared" si="241"/>
        <v>1</v>
      </c>
      <c r="AZ185" s="23">
        <f t="shared" si="241"/>
        <v>0</v>
      </c>
      <c r="BA185" s="23">
        <f t="shared" si="241"/>
        <v>0</v>
      </c>
      <c r="BB185" s="23">
        <f t="shared" si="241"/>
        <v>1</v>
      </c>
      <c r="BC185" s="23">
        <f t="shared" si="241"/>
        <v>1</v>
      </c>
      <c r="BD185" s="23">
        <f t="shared" si="241"/>
        <v>1</v>
      </c>
      <c r="BE185" s="23">
        <f t="shared" si="241"/>
        <v>1</v>
      </c>
      <c r="BF185" s="23">
        <f t="shared" si="241"/>
        <v>1</v>
      </c>
      <c r="BG185" s="23">
        <f t="shared" si="241"/>
        <v>1</v>
      </c>
      <c r="BH185" s="23">
        <f t="shared" si="241"/>
        <v>1</v>
      </c>
      <c r="BI185" s="23">
        <f t="shared" si="241"/>
        <v>1</v>
      </c>
      <c r="BJ185" s="23">
        <f t="shared" si="241"/>
        <v>1</v>
      </c>
      <c r="BK185" s="23">
        <f t="shared" si="241"/>
        <v>1</v>
      </c>
      <c r="BL185" s="23">
        <f t="shared" si="241"/>
        <v>1</v>
      </c>
      <c r="BM185" s="23">
        <f t="shared" si="241"/>
        <v>1</v>
      </c>
      <c r="BN185" s="23">
        <f t="shared" si="241"/>
        <v>1</v>
      </c>
      <c r="BO185" s="23">
        <f t="shared" si="241"/>
        <v>1</v>
      </c>
      <c r="BP185" s="23">
        <f t="shared" si="241"/>
        <v>1</v>
      </c>
      <c r="BQ185" s="23" t="str">
        <f t="shared" ref="BQ185:CQ185" si="242">IF(BQ188&lt;&gt;"",BQ188,IF(OR(BQ182=1,BQ184="x",BQ182=2),1,BQ184))</f>
        <v>ski</v>
      </c>
      <c r="BR185" s="23">
        <f t="shared" si="242"/>
        <v>1</v>
      </c>
      <c r="BS185" s="23">
        <f t="shared" si="242"/>
        <v>1</v>
      </c>
      <c r="BT185" s="23">
        <f t="shared" si="242"/>
        <v>1</v>
      </c>
      <c r="BU185" s="23">
        <f t="shared" si="242"/>
        <v>1</v>
      </c>
      <c r="BV185" s="23">
        <f t="shared" si="242"/>
        <v>1</v>
      </c>
      <c r="BW185" s="23">
        <f t="shared" si="242"/>
        <v>1</v>
      </c>
      <c r="BX185" s="23">
        <f t="shared" si="242"/>
        <v>1</v>
      </c>
      <c r="BY185" s="23">
        <f t="shared" si="242"/>
        <v>1</v>
      </c>
      <c r="BZ185" s="23">
        <f t="shared" si="242"/>
        <v>1</v>
      </c>
      <c r="CA185" s="23">
        <f t="shared" si="242"/>
        <v>1</v>
      </c>
      <c r="CB185" s="23">
        <f t="shared" si="242"/>
        <v>0</v>
      </c>
      <c r="CC185" s="23">
        <f t="shared" si="242"/>
        <v>0</v>
      </c>
      <c r="CD185" s="23">
        <f t="shared" si="242"/>
        <v>0</v>
      </c>
      <c r="CE185" s="23">
        <f t="shared" si="242"/>
        <v>0</v>
      </c>
      <c r="CF185" s="23">
        <f t="shared" si="242"/>
        <v>0</v>
      </c>
      <c r="CG185" s="23">
        <f t="shared" si="242"/>
        <v>0</v>
      </c>
      <c r="CH185" s="23">
        <f t="shared" si="242"/>
        <v>0</v>
      </c>
      <c r="CI185" s="23">
        <f t="shared" si="242"/>
        <v>0</v>
      </c>
      <c r="CJ185" s="23">
        <f t="shared" si="242"/>
        <v>0</v>
      </c>
      <c r="CK185" s="23">
        <f t="shared" si="242"/>
        <v>1</v>
      </c>
      <c r="CL185" s="23">
        <f t="shared" si="242"/>
        <v>1</v>
      </c>
      <c r="CM185" s="23">
        <f t="shared" si="242"/>
        <v>1</v>
      </c>
      <c r="CN185" s="23">
        <f t="shared" si="242"/>
        <v>1</v>
      </c>
      <c r="CO185" s="23">
        <f t="shared" si="242"/>
        <v>1</v>
      </c>
      <c r="CP185" s="23">
        <f t="shared" si="242"/>
        <v>1</v>
      </c>
      <c r="CQ185" s="23">
        <f t="shared" si="242"/>
        <v>1</v>
      </c>
      <c r="CR185" s="23">
        <f>IF(CR188&lt;&gt;"",CR188,IF(OR(CR182=1,CR184="x",CR182=2),1,0))</f>
        <v>1</v>
      </c>
      <c r="CS185" s="23">
        <f t="shared" ref="CS185:FD185" si="243">IF(CS188&lt;&gt;"",CS188,IF(OR(CS182=1,CS184="x",CS182=2),1,0))</f>
        <v>1</v>
      </c>
      <c r="CT185" s="23">
        <f t="shared" si="243"/>
        <v>1</v>
      </c>
      <c r="CU185" s="23">
        <f t="shared" si="243"/>
        <v>1</v>
      </c>
      <c r="CV185" s="23">
        <f t="shared" si="243"/>
        <v>0</v>
      </c>
      <c r="CW185" s="23">
        <f t="shared" si="243"/>
        <v>1</v>
      </c>
      <c r="CX185" s="23" t="str">
        <f t="shared" si="243"/>
        <v>c</v>
      </c>
      <c r="CY185" s="23">
        <f t="shared" si="243"/>
        <v>1</v>
      </c>
      <c r="CZ185" s="23">
        <f t="shared" si="243"/>
        <v>1</v>
      </c>
      <c r="DA185" s="23">
        <f t="shared" si="243"/>
        <v>1</v>
      </c>
      <c r="DB185" s="23">
        <f t="shared" si="243"/>
        <v>1</v>
      </c>
      <c r="DC185" s="23">
        <f t="shared" si="243"/>
        <v>1</v>
      </c>
      <c r="DD185" s="23">
        <f t="shared" si="243"/>
        <v>1</v>
      </c>
      <c r="DE185" s="23">
        <f t="shared" si="243"/>
        <v>1</v>
      </c>
      <c r="DF185" s="23">
        <f t="shared" si="243"/>
        <v>1</v>
      </c>
      <c r="DG185" s="23">
        <f t="shared" si="243"/>
        <v>1</v>
      </c>
      <c r="DH185" s="23">
        <f t="shared" si="243"/>
        <v>1</v>
      </c>
      <c r="DI185" s="23">
        <f t="shared" si="243"/>
        <v>1</v>
      </c>
      <c r="DJ185" s="23">
        <f t="shared" si="243"/>
        <v>1</v>
      </c>
      <c r="DK185" s="23">
        <f t="shared" si="243"/>
        <v>1</v>
      </c>
      <c r="DL185" s="23">
        <f t="shared" si="243"/>
        <v>1</v>
      </c>
      <c r="DM185" s="23">
        <f t="shared" si="243"/>
        <v>1</v>
      </c>
      <c r="DN185" s="23">
        <f t="shared" si="243"/>
        <v>1</v>
      </c>
      <c r="DO185" s="23">
        <f t="shared" si="243"/>
        <v>1</v>
      </c>
      <c r="DP185" s="23">
        <f t="shared" si="243"/>
        <v>1</v>
      </c>
      <c r="DQ185" s="23">
        <f t="shared" si="243"/>
        <v>1</v>
      </c>
      <c r="DR185" s="23">
        <f t="shared" si="243"/>
        <v>0</v>
      </c>
      <c r="DS185" s="23">
        <f t="shared" si="243"/>
        <v>0</v>
      </c>
      <c r="DT185" s="23">
        <f t="shared" si="243"/>
        <v>1</v>
      </c>
      <c r="DU185" s="23">
        <f t="shared" si="243"/>
        <v>1</v>
      </c>
      <c r="DV185" s="23">
        <f t="shared" si="243"/>
        <v>1</v>
      </c>
      <c r="DW185" s="23">
        <f t="shared" si="243"/>
        <v>1</v>
      </c>
      <c r="DX185" s="23">
        <f t="shared" si="243"/>
        <v>1</v>
      </c>
      <c r="DY185" s="23">
        <f t="shared" si="243"/>
        <v>1</v>
      </c>
      <c r="DZ185" s="23" t="str">
        <f t="shared" si="243"/>
        <v>s</v>
      </c>
      <c r="EA185" s="23">
        <f t="shared" si="243"/>
        <v>1</v>
      </c>
      <c r="EB185" s="23">
        <f t="shared" si="243"/>
        <v>1</v>
      </c>
      <c r="EC185" s="23">
        <f t="shared" si="243"/>
        <v>1</v>
      </c>
      <c r="ED185" s="23">
        <f t="shared" si="243"/>
        <v>1</v>
      </c>
      <c r="EE185" s="23">
        <f t="shared" si="243"/>
        <v>1</v>
      </c>
      <c r="EF185" s="23">
        <f t="shared" si="243"/>
        <v>1</v>
      </c>
      <c r="EG185" s="23">
        <f t="shared" si="243"/>
        <v>1</v>
      </c>
      <c r="EH185" s="23">
        <f t="shared" si="243"/>
        <v>1</v>
      </c>
      <c r="EI185" s="23">
        <f t="shared" si="243"/>
        <v>1</v>
      </c>
      <c r="EJ185" s="23">
        <f t="shared" si="243"/>
        <v>1</v>
      </c>
      <c r="EK185" s="23">
        <f t="shared" si="243"/>
        <v>1</v>
      </c>
      <c r="EL185" s="23">
        <f t="shared" si="243"/>
        <v>1</v>
      </c>
      <c r="EM185" s="23">
        <f t="shared" si="243"/>
        <v>1</v>
      </c>
      <c r="EN185" s="23">
        <f t="shared" si="243"/>
        <v>1</v>
      </c>
      <c r="EO185" s="23">
        <f t="shared" si="243"/>
        <v>1</v>
      </c>
      <c r="EP185" s="23">
        <f t="shared" si="243"/>
        <v>1</v>
      </c>
      <c r="EQ185" s="23">
        <f t="shared" si="243"/>
        <v>1</v>
      </c>
      <c r="ER185" s="23">
        <f t="shared" si="243"/>
        <v>1</v>
      </c>
      <c r="ES185" s="23">
        <f t="shared" si="243"/>
        <v>1</v>
      </c>
      <c r="ET185" s="23">
        <f t="shared" si="243"/>
        <v>0</v>
      </c>
      <c r="EU185" s="23">
        <f t="shared" si="243"/>
        <v>0</v>
      </c>
      <c r="EV185" s="23">
        <f t="shared" si="243"/>
        <v>1</v>
      </c>
      <c r="EW185" s="23">
        <f t="shared" si="243"/>
        <v>1</v>
      </c>
      <c r="EX185" s="23">
        <f t="shared" si="243"/>
        <v>1</v>
      </c>
      <c r="EY185" s="23">
        <f t="shared" si="243"/>
        <v>1</v>
      </c>
      <c r="EZ185" s="23">
        <f t="shared" si="243"/>
        <v>1</v>
      </c>
      <c r="FA185" s="23">
        <f t="shared" si="243"/>
        <v>1</v>
      </c>
      <c r="FB185" s="23" t="str">
        <f t="shared" si="243"/>
        <v>poilu</v>
      </c>
      <c r="FC185" s="23">
        <f t="shared" si="243"/>
        <v>1</v>
      </c>
      <c r="FD185" s="23">
        <f t="shared" si="243"/>
        <v>1</v>
      </c>
      <c r="FE185" s="23">
        <f t="shared" ref="FE185:FW185" si="244">IF(FE188&lt;&gt;"",FE188,IF(OR(FE182=1,FE184="x",FE182=2),1,0))</f>
        <v>1</v>
      </c>
      <c r="FF185" s="23">
        <f t="shared" si="244"/>
        <v>1</v>
      </c>
      <c r="FG185" s="23">
        <f t="shared" si="244"/>
        <v>1</v>
      </c>
      <c r="FH185" s="23" t="s">
        <v>9</v>
      </c>
      <c r="FI185" s="23">
        <f t="shared" si="244"/>
        <v>1</v>
      </c>
      <c r="FJ185" s="23">
        <f t="shared" si="244"/>
        <v>1</v>
      </c>
      <c r="FK185" s="23">
        <f t="shared" si="244"/>
        <v>1</v>
      </c>
      <c r="FL185" s="23">
        <f t="shared" si="244"/>
        <v>0</v>
      </c>
      <c r="FM185" s="23">
        <f t="shared" si="244"/>
        <v>0</v>
      </c>
      <c r="FN185" s="23">
        <f t="shared" si="244"/>
        <v>1</v>
      </c>
      <c r="FO185" s="23">
        <f t="shared" si="244"/>
        <v>1</v>
      </c>
      <c r="FP185" s="23">
        <f t="shared" si="244"/>
        <v>1</v>
      </c>
      <c r="FQ185" s="23">
        <f t="shared" si="244"/>
        <v>0</v>
      </c>
      <c r="FR185" s="23">
        <f t="shared" si="244"/>
        <v>1</v>
      </c>
      <c r="FS185" s="23">
        <f t="shared" si="244"/>
        <v>1</v>
      </c>
      <c r="FT185" s="23">
        <f t="shared" si="244"/>
        <v>1</v>
      </c>
      <c r="FU185" s="23">
        <f t="shared" si="244"/>
        <v>1</v>
      </c>
      <c r="FV185" s="23">
        <f t="shared" si="244"/>
        <v>1</v>
      </c>
      <c r="FW185" s="23">
        <f t="shared" si="244"/>
        <v>1</v>
      </c>
    </row>
    <row r="186" spans="1:187" ht="12" hidden="1" customHeight="1" x14ac:dyDescent="0.25">
      <c r="A186" s="12" t="s">
        <v>53</v>
      </c>
      <c r="B186" s="22" t="s">
        <v>11</v>
      </c>
      <c r="C186" s="23"/>
      <c r="D186" s="23"/>
      <c r="E186" s="23">
        <f t="shared" ref="E186:BP186" si="245">IF(E189&lt;&gt;"",E189,IF(OR(F182=1,F184="x",F182=2),1,F184))</f>
        <v>0</v>
      </c>
      <c r="F186" s="23">
        <f t="shared" si="245"/>
        <v>0</v>
      </c>
      <c r="G186" s="23">
        <f t="shared" si="245"/>
        <v>0</v>
      </c>
      <c r="H186" s="23">
        <f t="shared" si="245"/>
        <v>1</v>
      </c>
      <c r="I186" s="23">
        <f t="shared" si="245"/>
        <v>1</v>
      </c>
      <c r="J186" s="23">
        <f t="shared" si="245"/>
        <v>1</v>
      </c>
      <c r="K186" s="23">
        <f t="shared" si="245"/>
        <v>1</v>
      </c>
      <c r="L186" s="23" t="str">
        <f t="shared" si="245"/>
        <v>C</v>
      </c>
      <c r="M186" s="23">
        <f t="shared" si="245"/>
        <v>1</v>
      </c>
      <c r="N186" s="23">
        <f t="shared" si="245"/>
        <v>1</v>
      </c>
      <c r="O186" s="23">
        <f t="shared" si="245"/>
        <v>1</v>
      </c>
      <c r="P186" s="23">
        <f t="shared" si="245"/>
        <v>1</v>
      </c>
      <c r="Q186" s="23">
        <f t="shared" si="245"/>
        <v>1</v>
      </c>
      <c r="R186" s="23">
        <f t="shared" si="245"/>
        <v>1</v>
      </c>
      <c r="S186" s="23">
        <f t="shared" si="245"/>
        <v>1</v>
      </c>
      <c r="T186" s="23">
        <f t="shared" si="245"/>
        <v>1</v>
      </c>
      <c r="U186" s="23">
        <f t="shared" si="245"/>
        <v>1</v>
      </c>
      <c r="V186" s="23">
        <f t="shared" si="245"/>
        <v>1</v>
      </c>
      <c r="W186" s="23">
        <f t="shared" si="245"/>
        <v>1</v>
      </c>
      <c r="X186" s="23">
        <f t="shared" si="245"/>
        <v>1</v>
      </c>
      <c r="Y186" s="23">
        <f t="shared" si="245"/>
        <v>1</v>
      </c>
      <c r="Z186" s="23" t="str">
        <f t="shared" si="245"/>
        <v>C</v>
      </c>
      <c r="AA186" s="23">
        <f t="shared" si="245"/>
        <v>1</v>
      </c>
      <c r="AB186" s="23">
        <f t="shared" si="245"/>
        <v>1</v>
      </c>
      <c r="AC186" s="23">
        <f t="shared" si="245"/>
        <v>1</v>
      </c>
      <c r="AD186" s="23">
        <f t="shared" si="245"/>
        <v>0</v>
      </c>
      <c r="AE186" s="23">
        <f t="shared" si="245"/>
        <v>0</v>
      </c>
      <c r="AF186" s="23">
        <f t="shared" si="245"/>
        <v>1</v>
      </c>
      <c r="AG186" s="23">
        <f t="shared" si="245"/>
        <v>1</v>
      </c>
      <c r="AH186" s="23">
        <f t="shared" si="245"/>
        <v>1</v>
      </c>
      <c r="AI186" s="23">
        <f t="shared" si="245"/>
        <v>1</v>
      </c>
      <c r="AJ186" s="23">
        <f t="shared" si="245"/>
        <v>1</v>
      </c>
      <c r="AK186" s="23">
        <f t="shared" si="245"/>
        <v>1</v>
      </c>
      <c r="AL186" s="23">
        <f t="shared" si="245"/>
        <v>1</v>
      </c>
      <c r="AM186" s="23">
        <f t="shared" si="245"/>
        <v>1</v>
      </c>
      <c r="AN186" s="23" t="str">
        <f t="shared" si="245"/>
        <v>C</v>
      </c>
      <c r="AO186" s="23">
        <f t="shared" si="245"/>
        <v>1</v>
      </c>
      <c r="AP186" s="23">
        <f t="shared" si="245"/>
        <v>1</v>
      </c>
      <c r="AQ186" s="23">
        <f t="shared" si="245"/>
        <v>1</v>
      </c>
      <c r="AR186" s="23">
        <f t="shared" si="245"/>
        <v>1</v>
      </c>
      <c r="AS186" s="23">
        <f t="shared" si="245"/>
        <v>1</v>
      </c>
      <c r="AT186" s="23">
        <f t="shared" si="245"/>
        <v>1</v>
      </c>
      <c r="AU186" s="23">
        <f t="shared" si="245"/>
        <v>1</v>
      </c>
      <c r="AV186" s="23">
        <f t="shared" si="245"/>
        <v>1</v>
      </c>
      <c r="AW186" s="23">
        <f t="shared" si="245"/>
        <v>1</v>
      </c>
      <c r="AX186" s="23">
        <f t="shared" si="245"/>
        <v>1</v>
      </c>
      <c r="AY186" s="23">
        <f t="shared" si="245"/>
        <v>0</v>
      </c>
      <c r="AZ186" s="23">
        <f t="shared" si="245"/>
        <v>0</v>
      </c>
      <c r="BA186" s="23">
        <f t="shared" si="245"/>
        <v>1</v>
      </c>
      <c r="BB186" s="23">
        <f t="shared" si="245"/>
        <v>1</v>
      </c>
      <c r="BC186" s="23">
        <f t="shared" si="245"/>
        <v>1</v>
      </c>
      <c r="BD186" s="23">
        <f t="shared" si="245"/>
        <v>1</v>
      </c>
      <c r="BE186" s="23">
        <f t="shared" si="245"/>
        <v>1</v>
      </c>
      <c r="BF186" s="23">
        <f t="shared" si="245"/>
        <v>1</v>
      </c>
      <c r="BG186" s="23">
        <f t="shared" si="245"/>
        <v>1</v>
      </c>
      <c r="BH186" s="23">
        <f t="shared" si="245"/>
        <v>1</v>
      </c>
      <c r="BI186" s="23">
        <f t="shared" si="245"/>
        <v>1</v>
      </c>
      <c r="BJ186" s="23">
        <f t="shared" si="245"/>
        <v>1</v>
      </c>
      <c r="BK186" s="23">
        <f t="shared" si="245"/>
        <v>1</v>
      </c>
      <c r="BL186" s="23">
        <f t="shared" si="245"/>
        <v>1</v>
      </c>
      <c r="BM186" s="23">
        <f t="shared" si="245"/>
        <v>1</v>
      </c>
      <c r="BN186" s="23">
        <f t="shared" si="245"/>
        <v>1</v>
      </c>
      <c r="BO186" s="23">
        <f t="shared" si="245"/>
        <v>1</v>
      </c>
      <c r="BP186" s="23">
        <f t="shared" si="245"/>
        <v>1</v>
      </c>
      <c r="BQ186" s="23" t="str">
        <f t="shared" ref="BQ186:EB186" si="246">IF(BQ189&lt;&gt;"",BQ189,IF(OR(BR182=1,BR184="x",BR182=2),1,BR184))</f>
        <v>CAF</v>
      </c>
      <c r="BR186" s="23">
        <f t="shared" si="246"/>
        <v>1</v>
      </c>
      <c r="BS186" s="23">
        <f t="shared" si="246"/>
        <v>1</v>
      </c>
      <c r="BT186" s="23">
        <f t="shared" si="246"/>
        <v>1</v>
      </c>
      <c r="BU186" s="23">
        <f t="shared" si="246"/>
        <v>1</v>
      </c>
      <c r="BV186" s="23">
        <f t="shared" si="246"/>
        <v>1</v>
      </c>
      <c r="BW186" s="23">
        <f t="shared" si="246"/>
        <v>1</v>
      </c>
      <c r="BX186" s="23">
        <f t="shared" si="246"/>
        <v>1</v>
      </c>
      <c r="BY186" s="23">
        <f t="shared" si="246"/>
        <v>1</v>
      </c>
      <c r="BZ186" s="23">
        <f t="shared" si="246"/>
        <v>1</v>
      </c>
      <c r="CA186" s="23">
        <f t="shared" si="246"/>
        <v>0</v>
      </c>
      <c r="CB186" s="23">
        <f t="shared" si="246"/>
        <v>0</v>
      </c>
      <c r="CC186" s="23">
        <f t="shared" si="246"/>
        <v>0</v>
      </c>
      <c r="CD186" s="23">
        <f t="shared" si="246"/>
        <v>0</v>
      </c>
      <c r="CE186" s="23">
        <f t="shared" si="246"/>
        <v>0</v>
      </c>
      <c r="CF186" s="23">
        <f t="shared" si="246"/>
        <v>0</v>
      </c>
      <c r="CG186" s="23">
        <f t="shared" si="246"/>
        <v>0</v>
      </c>
      <c r="CH186" s="23">
        <f t="shared" si="246"/>
        <v>0</v>
      </c>
      <c r="CI186" s="23" t="str">
        <f t="shared" si="246"/>
        <v>C</v>
      </c>
      <c r="CJ186" s="23">
        <f t="shared" si="246"/>
        <v>1</v>
      </c>
      <c r="CK186" s="23">
        <f t="shared" si="246"/>
        <v>1</v>
      </c>
      <c r="CL186" s="23">
        <f t="shared" si="246"/>
        <v>1</v>
      </c>
      <c r="CM186" s="23">
        <f t="shared" si="246"/>
        <v>1</v>
      </c>
      <c r="CN186" s="23">
        <f t="shared" si="246"/>
        <v>1</v>
      </c>
      <c r="CO186" s="23" t="str">
        <f t="shared" si="246"/>
        <v>c</v>
      </c>
      <c r="CP186" s="23">
        <f t="shared" si="246"/>
        <v>1</v>
      </c>
      <c r="CQ186" s="23">
        <f t="shared" si="246"/>
        <v>1</v>
      </c>
      <c r="CR186" s="23">
        <f t="shared" si="246"/>
        <v>1</v>
      </c>
      <c r="CS186" s="23">
        <f t="shared" si="246"/>
        <v>1</v>
      </c>
      <c r="CT186" s="23">
        <f t="shared" si="246"/>
        <v>1</v>
      </c>
      <c r="CU186" s="23">
        <f t="shared" si="246"/>
        <v>0</v>
      </c>
      <c r="CV186" s="23">
        <f t="shared" si="246"/>
        <v>1</v>
      </c>
      <c r="CW186" s="23">
        <f t="shared" si="246"/>
        <v>1</v>
      </c>
      <c r="CX186" s="23">
        <f t="shared" si="246"/>
        <v>1</v>
      </c>
      <c r="CY186" s="23">
        <f t="shared" si="246"/>
        <v>1</v>
      </c>
      <c r="CZ186" s="23">
        <f t="shared" si="246"/>
        <v>1</v>
      </c>
      <c r="DA186" s="23">
        <f t="shared" si="246"/>
        <v>1</v>
      </c>
      <c r="DB186" s="23">
        <f t="shared" si="246"/>
        <v>1</v>
      </c>
      <c r="DC186" s="23">
        <f t="shared" si="246"/>
        <v>1</v>
      </c>
      <c r="DD186" s="23">
        <f t="shared" si="246"/>
        <v>1</v>
      </c>
      <c r="DE186" s="23">
        <f t="shared" si="246"/>
        <v>1</v>
      </c>
      <c r="DF186" s="23" t="str">
        <f t="shared" si="246"/>
        <v>c</v>
      </c>
      <c r="DG186" s="23">
        <f t="shared" si="246"/>
        <v>1</v>
      </c>
      <c r="DH186" s="23">
        <f t="shared" si="246"/>
        <v>1</v>
      </c>
      <c r="DI186" s="23">
        <f t="shared" si="246"/>
        <v>1</v>
      </c>
      <c r="DJ186" s="23">
        <f t="shared" si="246"/>
        <v>1</v>
      </c>
      <c r="DK186" s="23">
        <f t="shared" si="246"/>
        <v>1</v>
      </c>
      <c r="DL186" s="23">
        <f t="shared" si="246"/>
        <v>1</v>
      </c>
      <c r="DM186" s="23">
        <f t="shared" si="246"/>
        <v>1</v>
      </c>
      <c r="DN186" s="23">
        <f t="shared" si="246"/>
        <v>1</v>
      </c>
      <c r="DO186" s="23">
        <f t="shared" si="246"/>
        <v>1</v>
      </c>
      <c r="DP186" s="23">
        <f t="shared" si="246"/>
        <v>1</v>
      </c>
      <c r="DQ186" s="23">
        <f t="shared" si="246"/>
        <v>0</v>
      </c>
      <c r="DR186" s="23">
        <f t="shared" si="246"/>
        <v>0</v>
      </c>
      <c r="DS186" s="23">
        <f t="shared" si="246"/>
        <v>1</v>
      </c>
      <c r="DT186" s="23">
        <f t="shared" si="246"/>
        <v>1</v>
      </c>
      <c r="DU186" s="23">
        <f t="shared" si="246"/>
        <v>1</v>
      </c>
      <c r="DV186" s="23">
        <f t="shared" si="246"/>
        <v>1</v>
      </c>
      <c r="DW186" s="23">
        <f t="shared" si="246"/>
        <v>1</v>
      </c>
      <c r="DX186" s="23">
        <f t="shared" si="246"/>
        <v>1</v>
      </c>
      <c r="DY186" s="23">
        <f t="shared" si="246"/>
        <v>1</v>
      </c>
      <c r="DZ186" s="23">
        <f t="shared" si="246"/>
        <v>1</v>
      </c>
      <c r="EA186" s="23">
        <f t="shared" si="246"/>
        <v>1</v>
      </c>
      <c r="EB186" s="23">
        <f t="shared" si="246"/>
        <v>1</v>
      </c>
      <c r="EC186" s="23">
        <f t="shared" ref="EC186:FV186" si="247">IF(EC189&lt;&gt;"",EC189,IF(OR(ED182=1,ED184="x",ED182=2),1,ED184))</f>
        <v>1</v>
      </c>
      <c r="ED186" s="23">
        <f t="shared" si="247"/>
        <v>1</v>
      </c>
      <c r="EE186" s="23">
        <f t="shared" si="247"/>
        <v>1</v>
      </c>
      <c r="EF186" s="23">
        <f t="shared" si="247"/>
        <v>1</v>
      </c>
      <c r="EG186" s="23">
        <f t="shared" si="247"/>
        <v>1</v>
      </c>
      <c r="EH186" s="23" t="str">
        <f t="shared" si="247"/>
        <v>C</v>
      </c>
      <c r="EI186" s="23">
        <f t="shared" si="247"/>
        <v>1</v>
      </c>
      <c r="EJ186" s="23">
        <f t="shared" si="247"/>
        <v>1</v>
      </c>
      <c r="EK186" s="23">
        <f t="shared" si="247"/>
        <v>1</v>
      </c>
      <c r="EL186" s="23">
        <f t="shared" si="247"/>
        <v>1</v>
      </c>
      <c r="EM186" s="23">
        <f t="shared" si="247"/>
        <v>1</v>
      </c>
      <c r="EN186" s="23">
        <f t="shared" si="247"/>
        <v>1</v>
      </c>
      <c r="EO186" s="23">
        <f t="shared" si="247"/>
        <v>1</v>
      </c>
      <c r="EP186" s="23">
        <f t="shared" si="247"/>
        <v>1</v>
      </c>
      <c r="EQ186" s="23">
        <f t="shared" si="247"/>
        <v>1</v>
      </c>
      <c r="ER186" s="23">
        <f t="shared" si="247"/>
        <v>1</v>
      </c>
      <c r="ES186" s="23">
        <f t="shared" si="247"/>
        <v>0</v>
      </c>
      <c r="ET186" s="23">
        <f t="shared" si="247"/>
        <v>0</v>
      </c>
      <c r="EU186" s="23">
        <f t="shared" si="247"/>
        <v>1</v>
      </c>
      <c r="EV186" s="23">
        <f t="shared" si="247"/>
        <v>1</v>
      </c>
      <c r="EW186" s="23">
        <f t="shared" si="247"/>
        <v>1</v>
      </c>
      <c r="EX186" s="23" t="str">
        <f t="shared" si="247"/>
        <v>C</v>
      </c>
      <c r="EY186" s="23">
        <f t="shared" si="247"/>
        <v>1</v>
      </c>
      <c r="EZ186" s="23" t="str">
        <f t="shared" si="247"/>
        <v>S</v>
      </c>
      <c r="FA186" s="23">
        <f t="shared" si="247"/>
        <v>1</v>
      </c>
      <c r="FB186" s="23">
        <f t="shared" si="247"/>
        <v>1</v>
      </c>
      <c r="FC186" s="23">
        <f t="shared" si="247"/>
        <v>1</v>
      </c>
      <c r="FD186" s="23">
        <f t="shared" si="247"/>
        <v>1</v>
      </c>
      <c r="FE186" s="23">
        <f t="shared" si="247"/>
        <v>1</v>
      </c>
      <c r="FF186" s="23">
        <f t="shared" si="247"/>
        <v>1</v>
      </c>
      <c r="FG186" s="23">
        <f t="shared" si="247"/>
        <v>1</v>
      </c>
      <c r="FH186" s="23" t="str">
        <f t="shared" si="247"/>
        <v>HF</v>
      </c>
      <c r="FI186" s="23">
        <f t="shared" si="247"/>
        <v>1</v>
      </c>
      <c r="FJ186" s="23">
        <f t="shared" si="247"/>
        <v>1</v>
      </c>
      <c r="FK186" s="23">
        <f t="shared" si="247"/>
        <v>0</v>
      </c>
      <c r="FL186" s="23">
        <f t="shared" si="247"/>
        <v>0</v>
      </c>
      <c r="FM186" s="23">
        <f t="shared" si="247"/>
        <v>1</v>
      </c>
      <c r="FN186" s="23">
        <f t="shared" si="247"/>
        <v>1</v>
      </c>
      <c r="FO186" s="23">
        <f t="shared" si="247"/>
        <v>1</v>
      </c>
      <c r="FP186" s="23">
        <f t="shared" si="247"/>
        <v>0</v>
      </c>
      <c r="FQ186" s="23" t="str">
        <f t="shared" si="247"/>
        <v>c</v>
      </c>
      <c r="FR186" s="23">
        <f t="shared" si="247"/>
        <v>1</v>
      </c>
      <c r="FS186" s="23">
        <f t="shared" si="247"/>
        <v>1</v>
      </c>
      <c r="FT186" s="23">
        <f t="shared" si="247"/>
        <v>1</v>
      </c>
      <c r="FU186" s="23">
        <f t="shared" si="247"/>
        <v>1</v>
      </c>
      <c r="FV186" s="23">
        <f t="shared" si="247"/>
        <v>1</v>
      </c>
      <c r="FW186" s="23" t="e">
        <f>IF(FW189&lt;&gt;"",FW189,IF(OR(#REF!=1,#REF!="x",#REF!=2),1,#REF!))</f>
        <v>#REF!</v>
      </c>
    </row>
    <row r="187" spans="1:187" ht="12" hidden="1" customHeight="1" x14ac:dyDescent="0.25">
      <c r="A187" s="12" t="s">
        <v>53</v>
      </c>
      <c r="B187" s="22" t="s">
        <v>12</v>
      </c>
      <c r="C187" s="23"/>
      <c r="D187" s="23"/>
      <c r="E187" s="23">
        <f t="shared" ref="E187:BP187" si="248">IF(OR(F182=1,F184="x",F182=2),1,F184)</f>
        <v>0</v>
      </c>
      <c r="F187" s="23">
        <f t="shared" si="248"/>
        <v>0</v>
      </c>
      <c r="G187" s="23">
        <f t="shared" si="248"/>
        <v>0</v>
      </c>
      <c r="H187" s="23">
        <f t="shared" si="248"/>
        <v>1</v>
      </c>
      <c r="I187" s="23">
        <f t="shared" si="248"/>
        <v>1</v>
      </c>
      <c r="J187" s="23">
        <f t="shared" si="248"/>
        <v>1</v>
      </c>
      <c r="K187" s="23">
        <f t="shared" si="248"/>
        <v>1</v>
      </c>
      <c r="L187" s="23">
        <f t="shared" si="248"/>
        <v>1</v>
      </c>
      <c r="M187" s="23">
        <f t="shared" si="248"/>
        <v>1</v>
      </c>
      <c r="N187" s="23">
        <f t="shared" si="248"/>
        <v>1</v>
      </c>
      <c r="O187" s="23">
        <f t="shared" si="248"/>
        <v>1</v>
      </c>
      <c r="P187" s="23">
        <f t="shared" si="248"/>
        <v>1</v>
      </c>
      <c r="Q187" s="23">
        <f t="shared" si="248"/>
        <v>1</v>
      </c>
      <c r="R187" s="23">
        <f t="shared" si="248"/>
        <v>1</v>
      </c>
      <c r="S187" s="23">
        <f t="shared" si="248"/>
        <v>1</v>
      </c>
      <c r="T187" s="23">
        <f t="shared" si="248"/>
        <v>1</v>
      </c>
      <c r="U187" s="23">
        <f t="shared" si="248"/>
        <v>1</v>
      </c>
      <c r="V187" s="23">
        <f t="shared" si="248"/>
        <v>1</v>
      </c>
      <c r="W187" s="23">
        <f t="shared" si="248"/>
        <v>1</v>
      </c>
      <c r="X187" s="23">
        <f t="shared" si="248"/>
        <v>1</v>
      </c>
      <c r="Y187" s="23">
        <f t="shared" si="248"/>
        <v>1</v>
      </c>
      <c r="Z187" s="23">
        <f t="shared" si="248"/>
        <v>1</v>
      </c>
      <c r="AA187" s="23">
        <f t="shared" si="248"/>
        <v>1</v>
      </c>
      <c r="AB187" s="23">
        <f t="shared" si="248"/>
        <v>1</v>
      </c>
      <c r="AC187" s="23">
        <f t="shared" si="248"/>
        <v>1</v>
      </c>
      <c r="AD187" s="23">
        <f t="shared" si="248"/>
        <v>0</v>
      </c>
      <c r="AE187" s="23">
        <f t="shared" si="248"/>
        <v>0</v>
      </c>
      <c r="AF187" s="23">
        <f t="shared" si="248"/>
        <v>1</v>
      </c>
      <c r="AG187" s="23">
        <f t="shared" si="248"/>
        <v>1</v>
      </c>
      <c r="AH187" s="23">
        <f t="shared" si="248"/>
        <v>1</v>
      </c>
      <c r="AI187" s="23">
        <f t="shared" si="248"/>
        <v>1</v>
      </c>
      <c r="AJ187" s="23">
        <f t="shared" si="248"/>
        <v>1</v>
      </c>
      <c r="AK187" s="23">
        <f t="shared" si="248"/>
        <v>1</v>
      </c>
      <c r="AL187" s="23">
        <f t="shared" si="248"/>
        <v>1</v>
      </c>
      <c r="AM187" s="23">
        <f t="shared" si="248"/>
        <v>1</v>
      </c>
      <c r="AN187" s="23">
        <f t="shared" si="248"/>
        <v>1</v>
      </c>
      <c r="AO187" s="23">
        <f t="shared" si="248"/>
        <v>1</v>
      </c>
      <c r="AP187" s="23">
        <f t="shared" si="248"/>
        <v>1</v>
      </c>
      <c r="AQ187" s="23">
        <f t="shared" si="248"/>
        <v>1</v>
      </c>
      <c r="AR187" s="23">
        <f t="shared" si="248"/>
        <v>1</v>
      </c>
      <c r="AS187" s="23">
        <f t="shared" si="248"/>
        <v>1</v>
      </c>
      <c r="AT187" s="23">
        <f t="shared" si="248"/>
        <v>1</v>
      </c>
      <c r="AU187" s="23">
        <f t="shared" si="248"/>
        <v>1</v>
      </c>
      <c r="AV187" s="23">
        <f t="shared" si="248"/>
        <v>1</v>
      </c>
      <c r="AW187" s="23">
        <f t="shared" si="248"/>
        <v>1</v>
      </c>
      <c r="AX187" s="23">
        <f t="shared" si="248"/>
        <v>1</v>
      </c>
      <c r="AY187" s="23">
        <f t="shared" si="248"/>
        <v>0</v>
      </c>
      <c r="AZ187" s="23">
        <f t="shared" si="248"/>
        <v>0</v>
      </c>
      <c r="BA187" s="23">
        <f t="shared" si="248"/>
        <v>1</v>
      </c>
      <c r="BB187" s="23">
        <f t="shared" si="248"/>
        <v>1</v>
      </c>
      <c r="BC187" s="23">
        <f t="shared" si="248"/>
        <v>1</v>
      </c>
      <c r="BD187" s="23">
        <f t="shared" si="248"/>
        <v>1</v>
      </c>
      <c r="BE187" s="23">
        <f t="shared" si="248"/>
        <v>1</v>
      </c>
      <c r="BF187" s="23">
        <f t="shared" si="248"/>
        <v>1</v>
      </c>
      <c r="BG187" s="23">
        <f t="shared" si="248"/>
        <v>1</v>
      </c>
      <c r="BH187" s="23">
        <f t="shared" si="248"/>
        <v>1</v>
      </c>
      <c r="BI187" s="23">
        <f t="shared" si="248"/>
        <v>1</v>
      </c>
      <c r="BJ187" s="23">
        <f t="shared" si="248"/>
        <v>1</v>
      </c>
      <c r="BK187" s="23">
        <f t="shared" si="248"/>
        <v>1</v>
      </c>
      <c r="BL187" s="23">
        <f t="shared" si="248"/>
        <v>1</v>
      </c>
      <c r="BM187" s="23">
        <f t="shared" si="248"/>
        <v>1</v>
      </c>
      <c r="BN187" s="23">
        <f t="shared" si="248"/>
        <v>1</v>
      </c>
      <c r="BO187" s="23">
        <f t="shared" si="248"/>
        <v>1</v>
      </c>
      <c r="BP187" s="23">
        <f t="shared" si="248"/>
        <v>1</v>
      </c>
      <c r="BQ187" s="23">
        <f t="shared" ref="BQ187:CQ187" si="249">IF(OR(BR182=1,BR184="x",BR182=2),1,BR184)</f>
        <v>1</v>
      </c>
      <c r="BR187" s="23">
        <f t="shared" si="249"/>
        <v>1</v>
      </c>
      <c r="BS187" s="23">
        <f t="shared" si="249"/>
        <v>1</v>
      </c>
      <c r="BT187" s="23">
        <f t="shared" si="249"/>
        <v>1</v>
      </c>
      <c r="BU187" s="23">
        <f t="shared" si="249"/>
        <v>1</v>
      </c>
      <c r="BV187" s="23">
        <f t="shared" si="249"/>
        <v>1</v>
      </c>
      <c r="BW187" s="23">
        <f t="shared" si="249"/>
        <v>1</v>
      </c>
      <c r="BX187" s="23">
        <f t="shared" si="249"/>
        <v>1</v>
      </c>
      <c r="BY187" s="23">
        <f t="shared" si="249"/>
        <v>1</v>
      </c>
      <c r="BZ187" s="23">
        <f t="shared" si="249"/>
        <v>1</v>
      </c>
      <c r="CA187" s="23">
        <f t="shared" si="249"/>
        <v>0</v>
      </c>
      <c r="CB187" s="23">
        <f t="shared" si="249"/>
        <v>0</v>
      </c>
      <c r="CC187" s="23">
        <f t="shared" si="249"/>
        <v>0</v>
      </c>
      <c r="CD187" s="23">
        <f t="shared" si="249"/>
        <v>0</v>
      </c>
      <c r="CE187" s="23">
        <f t="shared" si="249"/>
        <v>0</v>
      </c>
      <c r="CF187" s="23">
        <f t="shared" si="249"/>
        <v>0</v>
      </c>
      <c r="CG187" s="23">
        <f t="shared" si="249"/>
        <v>0</v>
      </c>
      <c r="CH187" s="23">
        <f t="shared" si="249"/>
        <v>0</v>
      </c>
      <c r="CI187" s="23">
        <f t="shared" si="249"/>
        <v>0</v>
      </c>
      <c r="CJ187" s="23">
        <f t="shared" si="249"/>
        <v>1</v>
      </c>
      <c r="CK187" s="23">
        <f t="shared" si="249"/>
        <v>1</v>
      </c>
      <c r="CL187" s="23">
        <f t="shared" si="249"/>
        <v>1</v>
      </c>
      <c r="CM187" s="23">
        <f t="shared" si="249"/>
        <v>1</v>
      </c>
      <c r="CN187" s="23">
        <f t="shared" si="249"/>
        <v>1</v>
      </c>
      <c r="CO187" s="23">
        <f t="shared" si="249"/>
        <v>1</v>
      </c>
      <c r="CP187" s="23">
        <f t="shared" si="249"/>
        <v>1</v>
      </c>
      <c r="CQ187" s="23">
        <f t="shared" si="249"/>
        <v>1</v>
      </c>
      <c r="CR187" s="23">
        <f>IF(OR(CS182=1,CS184="x",CS182=2),1,0)</f>
        <v>1</v>
      </c>
      <c r="CS187" s="23">
        <f t="shared" ref="CS187:FD187" si="250">IF(OR(CT182=1,CT184="x",CT182=2),1,0)</f>
        <v>1</v>
      </c>
      <c r="CT187" s="23">
        <f t="shared" si="250"/>
        <v>1</v>
      </c>
      <c r="CU187" s="23">
        <f t="shared" si="250"/>
        <v>0</v>
      </c>
      <c r="CV187" s="23">
        <f t="shared" si="250"/>
        <v>1</v>
      </c>
      <c r="CW187" s="23">
        <f t="shared" si="250"/>
        <v>1</v>
      </c>
      <c r="CX187" s="23">
        <f t="shared" si="250"/>
        <v>1</v>
      </c>
      <c r="CY187" s="23">
        <f t="shared" si="250"/>
        <v>1</v>
      </c>
      <c r="CZ187" s="23">
        <f t="shared" si="250"/>
        <v>1</v>
      </c>
      <c r="DA187" s="23">
        <f t="shared" si="250"/>
        <v>1</v>
      </c>
      <c r="DB187" s="23">
        <f t="shared" si="250"/>
        <v>1</v>
      </c>
      <c r="DC187" s="23">
        <f t="shared" si="250"/>
        <v>1</v>
      </c>
      <c r="DD187" s="23">
        <f t="shared" si="250"/>
        <v>1</v>
      </c>
      <c r="DE187" s="23">
        <f t="shared" si="250"/>
        <v>1</v>
      </c>
      <c r="DF187" s="23">
        <f t="shared" si="250"/>
        <v>1</v>
      </c>
      <c r="DG187" s="23">
        <f t="shared" si="250"/>
        <v>1</v>
      </c>
      <c r="DH187" s="23">
        <f t="shared" si="250"/>
        <v>1</v>
      </c>
      <c r="DI187" s="23">
        <f t="shared" si="250"/>
        <v>1</v>
      </c>
      <c r="DJ187" s="23">
        <f t="shared" si="250"/>
        <v>1</v>
      </c>
      <c r="DK187" s="23">
        <f t="shared" si="250"/>
        <v>1</v>
      </c>
      <c r="DL187" s="23">
        <f t="shared" si="250"/>
        <v>1</v>
      </c>
      <c r="DM187" s="23">
        <f t="shared" si="250"/>
        <v>1</v>
      </c>
      <c r="DN187" s="23">
        <f t="shared" si="250"/>
        <v>1</v>
      </c>
      <c r="DO187" s="23">
        <f t="shared" si="250"/>
        <v>1</v>
      </c>
      <c r="DP187" s="23">
        <f t="shared" si="250"/>
        <v>1</v>
      </c>
      <c r="DQ187" s="23">
        <f t="shared" si="250"/>
        <v>0</v>
      </c>
      <c r="DR187" s="23">
        <f t="shared" si="250"/>
        <v>0</v>
      </c>
      <c r="DS187" s="23">
        <f t="shared" si="250"/>
        <v>1</v>
      </c>
      <c r="DT187" s="23">
        <f t="shared" si="250"/>
        <v>1</v>
      </c>
      <c r="DU187" s="23">
        <f t="shared" si="250"/>
        <v>1</v>
      </c>
      <c r="DV187" s="23">
        <f t="shared" si="250"/>
        <v>1</v>
      </c>
      <c r="DW187" s="23">
        <f t="shared" si="250"/>
        <v>1</v>
      </c>
      <c r="DX187" s="23">
        <f t="shared" si="250"/>
        <v>1</v>
      </c>
      <c r="DY187" s="23">
        <f t="shared" si="250"/>
        <v>1</v>
      </c>
      <c r="DZ187" s="23">
        <f t="shared" si="250"/>
        <v>1</v>
      </c>
      <c r="EA187" s="23">
        <f t="shared" si="250"/>
        <v>1</v>
      </c>
      <c r="EB187" s="23">
        <f t="shared" si="250"/>
        <v>1</v>
      </c>
      <c r="EC187" s="23">
        <f t="shared" si="250"/>
        <v>1</v>
      </c>
      <c r="ED187" s="23">
        <f t="shared" si="250"/>
        <v>1</v>
      </c>
      <c r="EE187" s="23">
        <f t="shared" si="250"/>
        <v>1</v>
      </c>
      <c r="EF187" s="23">
        <f t="shared" si="250"/>
        <v>1</v>
      </c>
      <c r="EG187" s="23">
        <f t="shared" si="250"/>
        <v>1</v>
      </c>
      <c r="EH187" s="23">
        <f t="shared" si="250"/>
        <v>1</v>
      </c>
      <c r="EI187" s="23">
        <f t="shared" si="250"/>
        <v>1</v>
      </c>
      <c r="EJ187" s="23">
        <f t="shared" si="250"/>
        <v>1</v>
      </c>
      <c r="EK187" s="23">
        <f t="shared" si="250"/>
        <v>1</v>
      </c>
      <c r="EL187" s="23">
        <f t="shared" si="250"/>
        <v>1</v>
      </c>
      <c r="EM187" s="23">
        <f t="shared" si="250"/>
        <v>1</v>
      </c>
      <c r="EN187" s="23">
        <f t="shared" si="250"/>
        <v>1</v>
      </c>
      <c r="EO187" s="23">
        <f t="shared" si="250"/>
        <v>1</v>
      </c>
      <c r="EP187" s="23">
        <f t="shared" si="250"/>
        <v>1</v>
      </c>
      <c r="EQ187" s="23">
        <f t="shared" si="250"/>
        <v>1</v>
      </c>
      <c r="ER187" s="23">
        <f t="shared" si="250"/>
        <v>1</v>
      </c>
      <c r="ES187" s="23">
        <f t="shared" si="250"/>
        <v>0</v>
      </c>
      <c r="ET187" s="23">
        <f t="shared" si="250"/>
        <v>0</v>
      </c>
      <c r="EU187" s="23">
        <f t="shared" si="250"/>
        <v>1</v>
      </c>
      <c r="EV187" s="23">
        <f t="shared" si="250"/>
        <v>1</v>
      </c>
      <c r="EW187" s="23">
        <f t="shared" si="250"/>
        <v>1</v>
      </c>
      <c r="EX187" s="23">
        <f t="shared" si="250"/>
        <v>1</v>
      </c>
      <c r="EY187" s="23">
        <f t="shared" si="250"/>
        <v>1</v>
      </c>
      <c r="EZ187" s="23">
        <f t="shared" si="250"/>
        <v>1</v>
      </c>
      <c r="FA187" s="23">
        <f t="shared" si="250"/>
        <v>1</v>
      </c>
      <c r="FB187" s="23">
        <f t="shared" si="250"/>
        <v>1</v>
      </c>
      <c r="FC187" s="23">
        <f t="shared" si="250"/>
        <v>1</v>
      </c>
      <c r="FD187" s="23">
        <f t="shared" si="250"/>
        <v>1</v>
      </c>
      <c r="FE187" s="23">
        <f t="shared" ref="FE187:FV187" si="251">IF(OR(FF182=1,FF184="x",FF182=2),1,0)</f>
        <v>1</v>
      </c>
      <c r="FF187" s="23">
        <f t="shared" si="251"/>
        <v>1</v>
      </c>
      <c r="FG187" s="23">
        <f t="shared" si="251"/>
        <v>1</v>
      </c>
      <c r="FH187" s="23">
        <f t="shared" si="251"/>
        <v>1</v>
      </c>
      <c r="FI187" s="23">
        <f t="shared" si="251"/>
        <v>1</v>
      </c>
      <c r="FJ187" s="23">
        <f t="shared" si="251"/>
        <v>1</v>
      </c>
      <c r="FK187" s="23">
        <f t="shared" si="251"/>
        <v>0</v>
      </c>
      <c r="FL187" s="23">
        <f t="shared" si="251"/>
        <v>0</v>
      </c>
      <c r="FM187" s="23">
        <f t="shared" si="251"/>
        <v>1</v>
      </c>
      <c r="FN187" s="23">
        <f t="shared" si="251"/>
        <v>1</v>
      </c>
      <c r="FO187" s="23">
        <f t="shared" si="251"/>
        <v>1</v>
      </c>
      <c r="FP187" s="23">
        <f t="shared" si="251"/>
        <v>0</v>
      </c>
      <c r="FQ187" s="23">
        <f t="shared" si="251"/>
        <v>1</v>
      </c>
      <c r="FR187" s="23">
        <f t="shared" si="251"/>
        <v>1</v>
      </c>
      <c r="FS187" s="23">
        <f t="shared" si="251"/>
        <v>1</v>
      </c>
      <c r="FT187" s="23">
        <f t="shared" si="251"/>
        <v>1</v>
      </c>
      <c r="FU187" s="23">
        <f t="shared" si="251"/>
        <v>1</v>
      </c>
      <c r="FV187" s="23">
        <f t="shared" si="251"/>
        <v>1</v>
      </c>
      <c r="FW187" s="23" t="e">
        <f>IF(OR(#REF!=1,#REF!="x",#REF!=2),1,0)</f>
        <v>#REF!</v>
      </c>
    </row>
    <row r="188" spans="1:187" ht="12" hidden="1" customHeight="1" x14ac:dyDescent="0.25">
      <c r="A188" s="12" t="s">
        <v>53</v>
      </c>
      <c r="B188" s="22" t="s">
        <v>13</v>
      </c>
      <c r="C188" s="25"/>
      <c r="D188" s="25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 t="s">
        <v>26</v>
      </c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 t="s">
        <v>26</v>
      </c>
      <c r="AM188" s="26"/>
      <c r="AN188" s="26"/>
      <c r="AO188" s="26"/>
      <c r="AP188" s="26"/>
      <c r="AQ188" s="26"/>
      <c r="AR188" s="26"/>
      <c r="AS188" s="26"/>
      <c r="AT188" s="26"/>
      <c r="AU188" s="26"/>
      <c r="AV188" s="26"/>
      <c r="AW188" s="26"/>
      <c r="AX188" s="26"/>
      <c r="AY188" s="26"/>
      <c r="AZ188" s="26"/>
      <c r="BA188" s="26"/>
      <c r="BB188" s="26"/>
      <c r="BC188" s="26"/>
      <c r="BD188" s="26"/>
      <c r="BE188" s="26"/>
      <c r="BF188" s="26"/>
      <c r="BG188" s="26"/>
      <c r="BH188" s="26"/>
      <c r="BI188" s="26"/>
      <c r="BJ188" s="26"/>
      <c r="BK188" s="26"/>
      <c r="BL188" s="26"/>
      <c r="BM188" s="26"/>
      <c r="BN188" s="26"/>
      <c r="BO188" s="26"/>
      <c r="BP188" s="26"/>
      <c r="BQ188" s="26" t="s">
        <v>26</v>
      </c>
      <c r="BR188" s="26"/>
      <c r="BS188" s="26"/>
      <c r="BT188" s="26"/>
      <c r="BU188" s="26"/>
      <c r="BV188" s="26"/>
      <c r="BW188" s="26"/>
      <c r="BX188" s="26"/>
      <c r="BY188" s="26"/>
      <c r="BZ188" s="26"/>
      <c r="CA188" s="26"/>
      <c r="CB188" s="26"/>
      <c r="CC188" s="26"/>
      <c r="CD188" s="26"/>
      <c r="CE188" s="26"/>
      <c r="CF188" s="26"/>
      <c r="CG188" s="26"/>
      <c r="CH188" s="26"/>
      <c r="CI188" s="26"/>
      <c r="CJ188" s="26"/>
      <c r="CK188" s="26"/>
      <c r="CL188" s="26"/>
      <c r="CM188" s="26"/>
      <c r="CN188" s="26"/>
      <c r="CO188" s="26"/>
      <c r="CP188" s="26"/>
      <c r="CQ188" s="26"/>
      <c r="CR188" s="26"/>
      <c r="CS188" s="26"/>
      <c r="CT188" s="26"/>
      <c r="CU188" s="26"/>
      <c r="CV188" s="26"/>
      <c r="CW188" s="26"/>
      <c r="CX188" s="26" t="s">
        <v>24</v>
      </c>
      <c r="CY188" s="26"/>
      <c r="CZ188" s="26"/>
      <c r="DA188" s="26"/>
      <c r="DB188" s="26"/>
      <c r="DC188" s="26"/>
      <c r="DD188" s="26"/>
      <c r="DE188" s="26"/>
      <c r="DF188" s="26"/>
      <c r="DG188" s="26"/>
      <c r="DH188" s="26"/>
      <c r="DI188" s="26"/>
      <c r="DJ188" s="26"/>
      <c r="DK188" s="26"/>
      <c r="DL188" s="26"/>
      <c r="DM188" s="26"/>
      <c r="DN188" s="26"/>
      <c r="DO188" s="26"/>
      <c r="DP188" s="26"/>
      <c r="DQ188" s="26"/>
      <c r="DR188" s="26"/>
      <c r="DS188" s="26"/>
      <c r="DT188" s="26"/>
      <c r="DU188" s="26"/>
      <c r="DV188" s="26"/>
      <c r="DW188" s="26"/>
      <c r="DX188" s="26"/>
      <c r="DY188" s="26"/>
      <c r="DZ188" s="26" t="s">
        <v>21</v>
      </c>
      <c r="EA188" s="26"/>
      <c r="EB188" s="26"/>
      <c r="EC188" s="26"/>
      <c r="ED188" s="26"/>
      <c r="EE188" s="26"/>
      <c r="EF188" s="26"/>
      <c r="EG188" s="26"/>
      <c r="EH188" s="26"/>
      <c r="EI188" s="26"/>
      <c r="EJ188" s="26"/>
      <c r="EK188" s="26"/>
      <c r="EL188" s="26"/>
      <c r="EM188" s="26"/>
      <c r="EN188" s="26"/>
      <c r="EO188" s="26"/>
      <c r="EP188" s="26"/>
      <c r="EQ188" s="26"/>
      <c r="ER188" s="26"/>
      <c r="ES188" s="26"/>
      <c r="ET188" s="26"/>
      <c r="EU188" s="26"/>
      <c r="EV188" s="26"/>
      <c r="EW188" s="26"/>
      <c r="EX188" s="26"/>
      <c r="EY188" s="26"/>
      <c r="EZ188" s="26"/>
      <c r="FA188" s="26"/>
      <c r="FB188" s="26" t="s">
        <v>40</v>
      </c>
      <c r="FC188" s="26"/>
      <c r="FD188" s="26"/>
      <c r="FE188" s="26"/>
      <c r="FF188" s="26"/>
      <c r="FG188" s="26"/>
      <c r="FH188" s="26"/>
      <c r="FI188" s="26"/>
      <c r="FJ188" s="26"/>
      <c r="FK188" s="26"/>
      <c r="FL188" s="26"/>
      <c r="FM188" s="26"/>
      <c r="FN188" s="26"/>
      <c r="FO188" s="26"/>
      <c r="FP188" s="26"/>
      <c r="FQ188" s="26"/>
      <c r="FR188" s="26"/>
      <c r="FS188" s="26"/>
      <c r="FT188" s="26"/>
      <c r="FU188" s="26"/>
      <c r="FV188" s="26"/>
      <c r="FW188" s="26"/>
    </row>
    <row r="189" spans="1:187" ht="12" hidden="1" customHeight="1" x14ac:dyDescent="0.25">
      <c r="A189" s="12" t="s">
        <v>53</v>
      </c>
      <c r="B189" s="28" t="s">
        <v>14</v>
      </c>
      <c r="C189" s="29"/>
      <c r="D189" s="29"/>
      <c r="E189" s="30"/>
      <c r="F189" s="30"/>
      <c r="G189" s="30"/>
      <c r="H189" s="30"/>
      <c r="I189" s="30"/>
      <c r="J189" s="30"/>
      <c r="K189" s="30"/>
      <c r="L189" s="30" t="s">
        <v>22</v>
      </c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 t="s">
        <v>22</v>
      </c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 t="s">
        <v>22</v>
      </c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  <c r="AZ189" s="30"/>
      <c r="BA189" s="30"/>
      <c r="BB189" s="30"/>
      <c r="BC189" s="30"/>
      <c r="BD189" s="30"/>
      <c r="BE189" s="30"/>
      <c r="BF189" s="30"/>
      <c r="BG189" s="30"/>
      <c r="BH189" s="30"/>
      <c r="BI189" s="30"/>
      <c r="BJ189" s="30"/>
      <c r="BK189" s="30"/>
      <c r="BL189" s="30"/>
      <c r="BM189" s="30"/>
      <c r="BN189" s="30"/>
      <c r="BO189" s="30"/>
      <c r="BP189" s="30"/>
      <c r="BQ189" s="38" t="s">
        <v>23</v>
      </c>
      <c r="BR189" s="30"/>
      <c r="BS189" s="30"/>
      <c r="BT189" s="30"/>
      <c r="BU189" s="30"/>
      <c r="BV189" s="30"/>
      <c r="BW189" s="30"/>
      <c r="BX189" s="30"/>
      <c r="BY189" s="30"/>
      <c r="BZ189" s="30"/>
      <c r="CA189" s="30"/>
      <c r="CB189" s="30"/>
      <c r="CC189" s="30"/>
      <c r="CD189" s="30"/>
      <c r="CE189" s="30"/>
      <c r="CF189" s="30"/>
      <c r="CG189" s="30"/>
      <c r="CH189" s="30"/>
      <c r="CI189" s="30" t="s">
        <v>22</v>
      </c>
      <c r="CJ189" s="30"/>
      <c r="CK189" s="30"/>
      <c r="CL189" s="30"/>
      <c r="CM189" s="30"/>
      <c r="CN189" s="30"/>
      <c r="CO189" s="30" t="s">
        <v>24</v>
      </c>
      <c r="CP189" s="30"/>
      <c r="CQ189" s="30"/>
      <c r="CR189" s="30"/>
      <c r="CS189" s="30"/>
      <c r="CT189" s="30"/>
      <c r="CU189" s="30"/>
      <c r="CV189" s="30"/>
      <c r="CW189" s="30"/>
      <c r="CX189" s="30"/>
      <c r="CY189" s="30"/>
      <c r="CZ189" s="30"/>
      <c r="DA189" s="30"/>
      <c r="DB189" s="30"/>
      <c r="DC189" s="30"/>
      <c r="DD189" s="30"/>
      <c r="DE189" s="30"/>
      <c r="DF189" s="30" t="s">
        <v>24</v>
      </c>
      <c r="DG189" s="30"/>
      <c r="DH189" s="30"/>
      <c r="DI189" s="30"/>
      <c r="DJ189" s="30"/>
      <c r="DK189" s="30"/>
      <c r="DL189" s="30"/>
      <c r="DM189" s="30"/>
      <c r="DN189" s="30"/>
      <c r="DO189" s="30"/>
      <c r="DP189" s="30"/>
      <c r="DQ189" s="30"/>
      <c r="DR189" s="30"/>
      <c r="DS189" s="30"/>
      <c r="DT189" s="30"/>
      <c r="DU189" s="30"/>
      <c r="DV189" s="30"/>
      <c r="DW189" s="30"/>
      <c r="DX189" s="30"/>
      <c r="DY189" s="30"/>
      <c r="DZ189" s="30"/>
      <c r="EA189" s="30"/>
      <c r="EB189" s="30"/>
      <c r="EC189" s="30"/>
      <c r="ED189" s="30"/>
      <c r="EE189" s="30"/>
      <c r="EF189" s="30"/>
      <c r="EG189" s="30"/>
      <c r="EH189" s="30" t="s">
        <v>22</v>
      </c>
      <c r="EI189" s="30"/>
      <c r="EJ189" s="30"/>
      <c r="EK189" s="30"/>
      <c r="EL189" s="30"/>
      <c r="EM189" s="30"/>
      <c r="EN189" s="30"/>
      <c r="EO189" s="30"/>
      <c r="EP189" s="30"/>
      <c r="EQ189" s="30"/>
      <c r="ER189" s="30"/>
      <c r="ES189" s="30"/>
      <c r="ET189" s="30"/>
      <c r="EU189" s="30"/>
      <c r="EV189" s="30"/>
      <c r="EW189" s="30"/>
      <c r="EX189" s="30" t="s">
        <v>22</v>
      </c>
      <c r="EY189" s="30"/>
      <c r="EZ189" s="30" t="s">
        <v>15</v>
      </c>
      <c r="FA189" s="30"/>
      <c r="FB189" s="30"/>
      <c r="FC189" s="30"/>
      <c r="FD189" s="30"/>
      <c r="FE189" s="30"/>
      <c r="FF189" s="30"/>
      <c r="FG189" s="30"/>
      <c r="FH189" s="30" t="s">
        <v>29</v>
      </c>
      <c r="FI189" s="30"/>
      <c r="FJ189" s="30"/>
      <c r="FK189" s="30"/>
      <c r="FL189" s="30"/>
      <c r="FM189" s="30"/>
      <c r="FN189" s="30"/>
      <c r="FO189" s="30"/>
      <c r="FP189" s="30"/>
      <c r="FQ189" s="30" t="s">
        <v>24</v>
      </c>
      <c r="FR189" s="30"/>
      <c r="FS189" s="30"/>
      <c r="FT189" s="30"/>
      <c r="FU189" s="30"/>
      <c r="FV189" s="30"/>
      <c r="FW189" s="30"/>
    </row>
    <row r="190" spans="1:187" ht="23.25" hidden="1" customHeight="1" x14ac:dyDescent="0.25">
      <c r="A190" s="6"/>
      <c r="B190" s="31"/>
      <c r="C190" s="8"/>
      <c r="D190" s="8"/>
      <c r="E190" s="43">
        <f>E55</f>
        <v>43458</v>
      </c>
      <c r="F190" s="43">
        <f t="shared" ref="F190:BQ190" si="252">F55</f>
        <v>43459</v>
      </c>
      <c r="G190" s="43">
        <f t="shared" si="252"/>
        <v>43460</v>
      </c>
      <c r="H190" s="43">
        <f t="shared" si="252"/>
        <v>43461</v>
      </c>
      <c r="I190" s="43">
        <f t="shared" si="252"/>
        <v>43462</v>
      </c>
      <c r="J190" s="44">
        <f t="shared" si="252"/>
        <v>43463</v>
      </c>
      <c r="K190" s="44">
        <f t="shared" si="252"/>
        <v>43464</v>
      </c>
      <c r="L190" s="43">
        <f t="shared" si="252"/>
        <v>43465</v>
      </c>
      <c r="M190" s="43">
        <f t="shared" si="252"/>
        <v>43466</v>
      </c>
      <c r="N190" s="43">
        <f t="shared" si="252"/>
        <v>43467</v>
      </c>
      <c r="O190" s="43">
        <f t="shared" si="252"/>
        <v>43468</v>
      </c>
      <c r="P190" s="43">
        <f t="shared" si="252"/>
        <v>43469</v>
      </c>
      <c r="Q190" s="44">
        <f t="shared" si="252"/>
        <v>43470</v>
      </c>
      <c r="R190" s="44">
        <f t="shared" si="252"/>
        <v>43471</v>
      </c>
      <c r="S190" s="43">
        <f t="shared" si="252"/>
        <v>43472</v>
      </c>
      <c r="T190" s="43">
        <f t="shared" si="252"/>
        <v>43473</v>
      </c>
      <c r="U190" s="43">
        <f t="shared" si="252"/>
        <v>43474</v>
      </c>
      <c r="V190" s="43">
        <f t="shared" si="252"/>
        <v>43475</v>
      </c>
      <c r="W190" s="43">
        <f t="shared" si="252"/>
        <v>43476</v>
      </c>
      <c r="X190" s="44">
        <f t="shared" si="252"/>
        <v>43477</v>
      </c>
      <c r="Y190" s="44">
        <f t="shared" si="252"/>
        <v>43478</v>
      </c>
      <c r="Z190" s="43">
        <f t="shared" si="252"/>
        <v>43479</v>
      </c>
      <c r="AA190" s="43">
        <f t="shared" si="252"/>
        <v>43480</v>
      </c>
      <c r="AB190" s="43">
        <f t="shared" si="252"/>
        <v>43481</v>
      </c>
      <c r="AC190" s="43">
        <f t="shared" si="252"/>
        <v>43482</v>
      </c>
      <c r="AD190" s="43">
        <f t="shared" si="252"/>
        <v>43483</v>
      </c>
      <c r="AE190" s="44">
        <f t="shared" si="252"/>
        <v>43484</v>
      </c>
      <c r="AF190" s="44">
        <f t="shared" si="252"/>
        <v>43485</v>
      </c>
      <c r="AG190" s="43">
        <f t="shared" si="252"/>
        <v>43486</v>
      </c>
      <c r="AH190" s="43">
        <f t="shared" si="252"/>
        <v>43487</v>
      </c>
      <c r="AI190" s="43">
        <f t="shared" si="252"/>
        <v>43488</v>
      </c>
      <c r="AJ190" s="43">
        <f t="shared" si="252"/>
        <v>43489</v>
      </c>
      <c r="AK190" s="43">
        <f t="shared" si="252"/>
        <v>43490</v>
      </c>
      <c r="AL190" s="44">
        <f t="shared" si="252"/>
        <v>43491</v>
      </c>
      <c r="AM190" s="44">
        <f t="shared" si="252"/>
        <v>43492</v>
      </c>
      <c r="AN190" s="43">
        <f t="shared" si="252"/>
        <v>43493</v>
      </c>
      <c r="AO190" s="43">
        <f t="shared" si="252"/>
        <v>43494</v>
      </c>
      <c r="AP190" s="43">
        <f t="shared" si="252"/>
        <v>43495</v>
      </c>
      <c r="AQ190" s="43">
        <f t="shared" si="252"/>
        <v>43496</v>
      </c>
      <c r="AR190" s="43">
        <f t="shared" si="252"/>
        <v>43497</v>
      </c>
      <c r="AS190" s="44">
        <f t="shared" si="252"/>
        <v>43498</v>
      </c>
      <c r="AT190" s="44">
        <f t="shared" si="252"/>
        <v>43499</v>
      </c>
      <c r="AU190" s="43">
        <f t="shared" si="252"/>
        <v>43500</v>
      </c>
      <c r="AV190" s="43">
        <f t="shared" si="252"/>
        <v>43501</v>
      </c>
      <c r="AW190" s="43">
        <f t="shared" si="252"/>
        <v>43502</v>
      </c>
      <c r="AX190" s="43">
        <f t="shared" si="252"/>
        <v>43503</v>
      </c>
      <c r="AY190" s="43">
        <f t="shared" si="252"/>
        <v>43504</v>
      </c>
      <c r="AZ190" s="44">
        <f t="shared" si="252"/>
        <v>43505</v>
      </c>
      <c r="BA190" s="44">
        <f t="shared" si="252"/>
        <v>43506</v>
      </c>
      <c r="BB190" s="43">
        <f t="shared" si="252"/>
        <v>43507</v>
      </c>
      <c r="BC190" s="43">
        <f t="shared" si="252"/>
        <v>43508</v>
      </c>
      <c r="BD190" s="43">
        <f t="shared" si="252"/>
        <v>43509</v>
      </c>
      <c r="BE190" s="43">
        <f t="shared" si="252"/>
        <v>43510</v>
      </c>
      <c r="BF190" s="43">
        <f t="shared" si="252"/>
        <v>43511</v>
      </c>
      <c r="BG190" s="44">
        <f t="shared" si="252"/>
        <v>43512</v>
      </c>
      <c r="BH190" s="44">
        <f t="shared" si="252"/>
        <v>43513</v>
      </c>
      <c r="BI190" s="43">
        <f t="shared" si="252"/>
        <v>43514</v>
      </c>
      <c r="BJ190" s="43">
        <f t="shared" si="252"/>
        <v>43515</v>
      </c>
      <c r="BK190" s="43">
        <f t="shared" si="252"/>
        <v>43516</v>
      </c>
      <c r="BL190" s="43">
        <f t="shared" si="252"/>
        <v>43517</v>
      </c>
      <c r="BM190" s="43">
        <f t="shared" si="252"/>
        <v>43518</v>
      </c>
      <c r="BN190" s="44">
        <f t="shared" si="252"/>
        <v>43519</v>
      </c>
      <c r="BO190" s="44">
        <f t="shared" si="252"/>
        <v>43520</v>
      </c>
      <c r="BP190" s="43">
        <f t="shared" si="252"/>
        <v>43521</v>
      </c>
      <c r="BQ190" s="43">
        <f t="shared" si="252"/>
        <v>43522</v>
      </c>
      <c r="BR190" s="43">
        <f t="shared" ref="BR190:EC190" si="253">BR55</f>
        <v>43523</v>
      </c>
      <c r="BS190" s="43">
        <f t="shared" si="253"/>
        <v>43524</v>
      </c>
      <c r="BT190" s="43">
        <f t="shared" si="253"/>
        <v>43525</v>
      </c>
      <c r="BU190" s="44">
        <f t="shared" si="253"/>
        <v>43526</v>
      </c>
      <c r="BV190" s="44">
        <f t="shared" si="253"/>
        <v>43527</v>
      </c>
      <c r="BW190" s="43">
        <f t="shared" si="253"/>
        <v>43528</v>
      </c>
      <c r="BX190" s="43">
        <f t="shared" si="253"/>
        <v>43529</v>
      </c>
      <c r="BY190" s="43">
        <f t="shared" si="253"/>
        <v>43530</v>
      </c>
      <c r="BZ190" s="43">
        <f t="shared" si="253"/>
        <v>43531</v>
      </c>
      <c r="CA190" s="43">
        <f t="shared" si="253"/>
        <v>43532</v>
      </c>
      <c r="CB190" s="44">
        <f t="shared" si="253"/>
        <v>43533</v>
      </c>
      <c r="CC190" s="44">
        <f t="shared" si="253"/>
        <v>43534</v>
      </c>
      <c r="CD190" s="43">
        <f t="shared" si="253"/>
        <v>43535</v>
      </c>
      <c r="CE190" s="43">
        <f t="shared" si="253"/>
        <v>43536</v>
      </c>
      <c r="CF190" s="43">
        <f t="shared" si="253"/>
        <v>43537</v>
      </c>
      <c r="CG190" s="43">
        <f t="shared" si="253"/>
        <v>43538</v>
      </c>
      <c r="CH190" s="43">
        <f t="shared" si="253"/>
        <v>43539</v>
      </c>
      <c r="CI190" s="44">
        <f t="shared" si="253"/>
        <v>43540</v>
      </c>
      <c r="CJ190" s="44">
        <f t="shared" si="253"/>
        <v>43541</v>
      </c>
      <c r="CK190" s="43">
        <f t="shared" si="253"/>
        <v>43542</v>
      </c>
      <c r="CL190" s="43">
        <f t="shared" si="253"/>
        <v>43543</v>
      </c>
      <c r="CM190" s="43">
        <f t="shared" si="253"/>
        <v>43544</v>
      </c>
      <c r="CN190" s="43">
        <f t="shared" si="253"/>
        <v>43545</v>
      </c>
      <c r="CO190" s="43">
        <f t="shared" si="253"/>
        <v>43546</v>
      </c>
      <c r="CP190" s="44">
        <f t="shared" si="253"/>
        <v>43547</v>
      </c>
      <c r="CQ190" s="44">
        <f t="shared" si="253"/>
        <v>43548</v>
      </c>
      <c r="CR190" s="43">
        <f t="shared" si="253"/>
        <v>43549</v>
      </c>
      <c r="CS190" s="43">
        <f t="shared" si="253"/>
        <v>43550</v>
      </c>
      <c r="CT190" s="43">
        <f t="shared" si="253"/>
        <v>43551</v>
      </c>
      <c r="CU190" s="43">
        <f t="shared" si="253"/>
        <v>43552</v>
      </c>
      <c r="CV190" s="43">
        <f t="shared" si="253"/>
        <v>43553</v>
      </c>
      <c r="CW190" s="44">
        <f t="shared" si="253"/>
        <v>43554</v>
      </c>
      <c r="CX190" s="44">
        <f t="shared" si="253"/>
        <v>43555</v>
      </c>
      <c r="CY190" s="43">
        <f t="shared" si="253"/>
        <v>43556</v>
      </c>
      <c r="CZ190" s="43">
        <f t="shared" si="253"/>
        <v>43557</v>
      </c>
      <c r="DA190" s="43">
        <f t="shared" si="253"/>
        <v>43558</v>
      </c>
      <c r="DB190" s="43">
        <f t="shared" si="253"/>
        <v>43559</v>
      </c>
      <c r="DC190" s="43">
        <f t="shared" si="253"/>
        <v>43560</v>
      </c>
      <c r="DD190" s="44">
        <f t="shared" si="253"/>
        <v>43561</v>
      </c>
      <c r="DE190" s="44">
        <f t="shared" si="253"/>
        <v>43562</v>
      </c>
      <c r="DF190" s="43">
        <f t="shared" si="253"/>
        <v>43563</v>
      </c>
      <c r="DG190" s="43">
        <f t="shared" si="253"/>
        <v>43564</v>
      </c>
      <c r="DH190" s="43">
        <f t="shared" si="253"/>
        <v>43565</v>
      </c>
      <c r="DI190" s="43">
        <f t="shared" si="253"/>
        <v>43566</v>
      </c>
      <c r="DJ190" s="43">
        <f t="shared" si="253"/>
        <v>43567</v>
      </c>
      <c r="DK190" s="44">
        <f t="shared" si="253"/>
        <v>43568</v>
      </c>
      <c r="DL190" s="44">
        <f t="shared" si="253"/>
        <v>43569</v>
      </c>
      <c r="DM190" s="43">
        <f t="shared" si="253"/>
        <v>43570</v>
      </c>
      <c r="DN190" s="43">
        <f t="shared" si="253"/>
        <v>43571</v>
      </c>
      <c r="DO190" s="43">
        <f t="shared" si="253"/>
        <v>43572</v>
      </c>
      <c r="DP190" s="43">
        <f t="shared" si="253"/>
        <v>43573</v>
      </c>
      <c r="DQ190" s="43">
        <f t="shared" si="253"/>
        <v>43574</v>
      </c>
      <c r="DR190" s="44">
        <f t="shared" si="253"/>
        <v>43575</v>
      </c>
      <c r="DS190" s="44">
        <f t="shared" si="253"/>
        <v>43576</v>
      </c>
      <c r="DT190" s="43">
        <f t="shared" si="253"/>
        <v>43577</v>
      </c>
      <c r="DU190" s="43">
        <f t="shared" si="253"/>
        <v>43578</v>
      </c>
      <c r="DV190" s="43">
        <f t="shared" si="253"/>
        <v>43579</v>
      </c>
      <c r="DW190" s="43">
        <f t="shared" si="253"/>
        <v>43580</v>
      </c>
      <c r="DX190" s="43">
        <f t="shared" si="253"/>
        <v>43581</v>
      </c>
      <c r="DY190" s="44">
        <f t="shared" si="253"/>
        <v>43582</v>
      </c>
      <c r="DZ190" s="44">
        <f t="shared" si="253"/>
        <v>43583</v>
      </c>
      <c r="EA190" s="43">
        <f t="shared" si="253"/>
        <v>43584</v>
      </c>
      <c r="EB190" s="43">
        <f t="shared" si="253"/>
        <v>43585</v>
      </c>
      <c r="EC190" s="43">
        <f t="shared" si="253"/>
        <v>43586</v>
      </c>
      <c r="ED190" s="43">
        <f t="shared" ref="ED190:FW190" si="254">ED55</f>
        <v>43587</v>
      </c>
      <c r="EE190" s="43">
        <f t="shared" si="254"/>
        <v>43588</v>
      </c>
      <c r="EF190" s="44">
        <f t="shared" si="254"/>
        <v>43589</v>
      </c>
      <c r="EG190" s="44">
        <f t="shared" si="254"/>
        <v>43590</v>
      </c>
      <c r="EH190" s="43">
        <f t="shared" si="254"/>
        <v>43591</v>
      </c>
      <c r="EI190" s="43">
        <f t="shared" si="254"/>
        <v>43592</v>
      </c>
      <c r="EJ190" s="43">
        <f t="shared" si="254"/>
        <v>43593</v>
      </c>
      <c r="EK190" s="43">
        <f t="shared" si="254"/>
        <v>43594</v>
      </c>
      <c r="EL190" s="43">
        <f t="shared" si="254"/>
        <v>43595</v>
      </c>
      <c r="EM190" s="44">
        <f t="shared" si="254"/>
        <v>43596</v>
      </c>
      <c r="EN190" s="44">
        <f t="shared" si="254"/>
        <v>43597</v>
      </c>
      <c r="EO190" s="43">
        <f t="shared" si="254"/>
        <v>43598</v>
      </c>
      <c r="EP190" s="43">
        <f t="shared" si="254"/>
        <v>43599</v>
      </c>
      <c r="EQ190" s="43">
        <f t="shared" si="254"/>
        <v>43600</v>
      </c>
      <c r="ER190" s="43">
        <f t="shared" si="254"/>
        <v>43601</v>
      </c>
      <c r="ES190" s="43">
        <f t="shared" si="254"/>
        <v>43602</v>
      </c>
      <c r="ET190" s="44">
        <f t="shared" si="254"/>
        <v>43603</v>
      </c>
      <c r="EU190" s="44">
        <f t="shared" si="254"/>
        <v>43604</v>
      </c>
      <c r="EV190" s="43">
        <f t="shared" si="254"/>
        <v>43605</v>
      </c>
      <c r="EW190" s="43">
        <f t="shared" si="254"/>
        <v>43606</v>
      </c>
      <c r="EX190" s="43">
        <f t="shared" si="254"/>
        <v>43607</v>
      </c>
      <c r="EY190" s="43">
        <f t="shared" si="254"/>
        <v>43608</v>
      </c>
      <c r="EZ190" s="43">
        <f t="shared" si="254"/>
        <v>43609</v>
      </c>
      <c r="FA190" s="44">
        <f t="shared" si="254"/>
        <v>43610</v>
      </c>
      <c r="FB190" s="44">
        <f t="shared" si="254"/>
        <v>43611</v>
      </c>
      <c r="FC190" s="43">
        <f t="shared" si="254"/>
        <v>43612</v>
      </c>
      <c r="FD190" s="43">
        <f t="shared" si="254"/>
        <v>43613</v>
      </c>
      <c r="FE190" s="43">
        <f t="shared" si="254"/>
        <v>43614</v>
      </c>
      <c r="FF190" s="43">
        <f t="shared" si="254"/>
        <v>43615</v>
      </c>
      <c r="FG190" s="43">
        <f t="shared" si="254"/>
        <v>43616</v>
      </c>
      <c r="FH190" s="44">
        <f t="shared" si="254"/>
        <v>43617</v>
      </c>
      <c r="FI190" s="44">
        <f t="shared" si="254"/>
        <v>43618</v>
      </c>
      <c r="FJ190" s="43">
        <f t="shared" si="254"/>
        <v>43619</v>
      </c>
      <c r="FK190" s="43">
        <f t="shared" si="254"/>
        <v>43620</v>
      </c>
      <c r="FL190" s="43">
        <f t="shared" si="254"/>
        <v>43621</v>
      </c>
      <c r="FM190" s="43">
        <f t="shared" si="254"/>
        <v>43622</v>
      </c>
      <c r="FN190" s="43">
        <f t="shared" si="254"/>
        <v>43623</v>
      </c>
      <c r="FO190" s="44">
        <f t="shared" si="254"/>
        <v>43624</v>
      </c>
      <c r="FP190" s="44">
        <f t="shared" si="254"/>
        <v>43625</v>
      </c>
      <c r="FQ190" s="43">
        <f t="shared" si="254"/>
        <v>43626</v>
      </c>
      <c r="FR190" s="43">
        <f t="shared" si="254"/>
        <v>43627</v>
      </c>
      <c r="FS190" s="43">
        <f t="shared" si="254"/>
        <v>43628</v>
      </c>
      <c r="FT190" s="43">
        <f t="shared" si="254"/>
        <v>43629</v>
      </c>
      <c r="FU190" s="43">
        <f t="shared" si="254"/>
        <v>43630</v>
      </c>
      <c r="FV190" s="44">
        <f t="shared" si="254"/>
        <v>43631</v>
      </c>
      <c r="FW190" s="44">
        <f t="shared" si="254"/>
        <v>43632</v>
      </c>
    </row>
    <row r="191" spans="1:187" ht="19.5" customHeight="1" thickTop="1" thickBot="1" x14ac:dyDescent="0.3">
      <c r="A191" s="12" t="s">
        <v>54</v>
      </c>
      <c r="B191" s="51" t="s">
        <v>55</v>
      </c>
      <c r="C191" s="52"/>
      <c r="D191" s="52"/>
      <c r="E191" s="53"/>
      <c r="F191" s="53"/>
      <c r="G191" s="53"/>
      <c r="H191" s="53"/>
      <c r="I191" s="53"/>
      <c r="J191" s="53"/>
      <c r="K191" s="53"/>
      <c r="L191" s="53" t="s">
        <v>9</v>
      </c>
      <c r="M191" s="53" t="s">
        <v>8</v>
      </c>
      <c r="N191" s="53" t="s">
        <v>8</v>
      </c>
      <c r="O191" s="53" t="s">
        <v>8</v>
      </c>
      <c r="P191" s="53" t="s">
        <v>8</v>
      </c>
      <c r="Q191" s="53"/>
      <c r="R191" s="53"/>
      <c r="S191" s="53" t="s">
        <v>9</v>
      </c>
      <c r="T191" s="53" t="s">
        <v>9</v>
      </c>
      <c r="U191" s="53" t="s">
        <v>9</v>
      </c>
      <c r="V191" s="53" t="s">
        <v>9</v>
      </c>
      <c r="W191" s="53" t="s">
        <v>9</v>
      </c>
      <c r="X191" s="53" t="s">
        <v>9</v>
      </c>
      <c r="Y191" s="53" t="s">
        <v>9</v>
      </c>
      <c r="Z191" s="53" t="s">
        <v>9</v>
      </c>
      <c r="AA191" s="53" t="s">
        <v>9</v>
      </c>
      <c r="AB191" s="53" t="s">
        <v>9</v>
      </c>
      <c r="AC191" s="53" t="s">
        <v>9</v>
      </c>
      <c r="AD191" s="53" t="s">
        <v>9</v>
      </c>
      <c r="AE191" s="53"/>
      <c r="AF191" s="53"/>
      <c r="AG191" s="53" t="s">
        <v>9</v>
      </c>
      <c r="AH191" s="53" t="s">
        <v>9</v>
      </c>
      <c r="AI191" s="53" t="s">
        <v>9</v>
      </c>
      <c r="AJ191" s="53" t="s">
        <v>9</v>
      </c>
      <c r="AK191" s="53" t="s">
        <v>9</v>
      </c>
      <c r="AL191" s="53" t="s">
        <v>9</v>
      </c>
      <c r="AM191" s="53" t="s">
        <v>9</v>
      </c>
      <c r="AN191" s="21" t="s">
        <v>9</v>
      </c>
      <c r="AO191" s="53" t="s">
        <v>9</v>
      </c>
      <c r="AP191" s="53" t="s">
        <v>9</v>
      </c>
      <c r="AQ191" s="53" t="s">
        <v>9</v>
      </c>
      <c r="AR191" s="53" t="s">
        <v>9</v>
      </c>
      <c r="AS191" s="53"/>
      <c r="AT191" s="53"/>
      <c r="AU191" s="53" t="s">
        <v>9</v>
      </c>
      <c r="AV191" s="53" t="s">
        <v>9</v>
      </c>
      <c r="AW191" s="53" t="s">
        <v>9</v>
      </c>
      <c r="AX191" s="53" t="s">
        <v>9</v>
      </c>
      <c r="AY191" s="53" t="s">
        <v>9</v>
      </c>
      <c r="AZ191" s="53" t="s">
        <v>9</v>
      </c>
      <c r="BA191" s="53" t="s">
        <v>9</v>
      </c>
      <c r="BB191" s="53" t="s">
        <v>9</v>
      </c>
      <c r="BC191" s="53" t="s">
        <v>9</v>
      </c>
      <c r="BD191" s="53" t="s">
        <v>9</v>
      </c>
      <c r="BE191" s="53" t="s">
        <v>9</v>
      </c>
      <c r="BF191" s="53" t="s">
        <v>9</v>
      </c>
      <c r="BG191" s="53"/>
      <c r="BH191" s="53"/>
      <c r="BI191" s="53" t="s">
        <v>9</v>
      </c>
      <c r="BJ191" s="53" t="s">
        <v>9</v>
      </c>
      <c r="BK191" s="53" t="s">
        <v>9</v>
      </c>
      <c r="BL191" s="53" t="s">
        <v>9</v>
      </c>
      <c r="BM191" s="53" t="s">
        <v>9</v>
      </c>
      <c r="BN191" s="53"/>
      <c r="BO191" s="53"/>
      <c r="BP191" s="53"/>
      <c r="BQ191" s="53"/>
      <c r="BR191" s="53"/>
      <c r="BS191" s="53"/>
      <c r="BT191" s="53"/>
      <c r="BU191" s="53"/>
      <c r="BV191" s="53"/>
      <c r="BW191" s="53" t="s">
        <v>9</v>
      </c>
      <c r="BX191" s="53" t="s">
        <v>9</v>
      </c>
      <c r="BY191" s="53" t="s">
        <v>9</v>
      </c>
      <c r="BZ191" s="53" t="s">
        <v>9</v>
      </c>
      <c r="CA191" s="53" t="s">
        <v>9</v>
      </c>
      <c r="CB191" s="53" t="s">
        <v>9</v>
      </c>
      <c r="CC191" s="53" t="s">
        <v>9</v>
      </c>
      <c r="CD191" s="53" t="s">
        <v>9</v>
      </c>
      <c r="CE191" s="53" t="s">
        <v>9</v>
      </c>
      <c r="CF191" s="21" t="s">
        <v>9</v>
      </c>
      <c r="CG191" s="53" t="s">
        <v>9</v>
      </c>
      <c r="CH191" s="53" t="s">
        <v>9</v>
      </c>
      <c r="CI191" s="53"/>
      <c r="CJ191" s="53"/>
      <c r="CK191" s="53" t="s">
        <v>9</v>
      </c>
      <c r="CL191" s="21"/>
      <c r="CM191" s="53"/>
      <c r="CN191" s="53"/>
      <c r="CO191" s="53" t="s">
        <v>9</v>
      </c>
      <c r="CP191" s="53" t="s">
        <v>9</v>
      </c>
      <c r="CQ191" s="53"/>
      <c r="CR191" s="53"/>
      <c r="CS191" s="53" t="s">
        <v>9</v>
      </c>
      <c r="CT191" s="53" t="s">
        <v>9</v>
      </c>
      <c r="CU191" s="53" t="s">
        <v>9</v>
      </c>
      <c r="CV191" s="53" t="s">
        <v>9</v>
      </c>
      <c r="CW191" s="53" t="s">
        <v>9</v>
      </c>
      <c r="CX191" s="53"/>
      <c r="CY191" s="53" t="s">
        <v>9</v>
      </c>
      <c r="CZ191" s="53" t="s">
        <v>9</v>
      </c>
      <c r="DA191" s="53" t="s">
        <v>9</v>
      </c>
      <c r="DB191" s="53" t="s">
        <v>9</v>
      </c>
      <c r="DC191" s="53" t="s">
        <v>9</v>
      </c>
      <c r="DD191" s="53" t="s">
        <v>9</v>
      </c>
      <c r="DE191" s="53" t="s">
        <v>9</v>
      </c>
      <c r="DF191" s="53" t="s">
        <v>9</v>
      </c>
      <c r="DG191" s="53" t="s">
        <v>9</v>
      </c>
      <c r="DH191" s="53" t="s">
        <v>9</v>
      </c>
      <c r="DI191" s="53" t="s">
        <v>9</v>
      </c>
      <c r="DJ191" s="53" t="s">
        <v>9</v>
      </c>
      <c r="DK191" s="53"/>
      <c r="DL191" s="53"/>
      <c r="DM191" s="53" t="s">
        <v>9</v>
      </c>
      <c r="DN191" s="53" t="s">
        <v>9</v>
      </c>
      <c r="DO191" s="53" t="s">
        <v>9</v>
      </c>
      <c r="DP191" s="53" t="s">
        <v>9</v>
      </c>
      <c r="DQ191" s="53" t="s">
        <v>9</v>
      </c>
      <c r="DR191" s="53"/>
      <c r="DS191" s="53"/>
      <c r="DT191" s="53"/>
      <c r="DU191" s="53"/>
      <c r="DV191" s="53"/>
      <c r="DW191" s="53"/>
      <c r="DX191" s="53" t="s">
        <v>9</v>
      </c>
      <c r="DY191" s="53"/>
      <c r="DZ191" s="53" t="s">
        <v>9</v>
      </c>
      <c r="EA191" s="53" t="s">
        <v>9</v>
      </c>
      <c r="EB191" s="53" t="s">
        <v>9</v>
      </c>
      <c r="EC191" s="53" t="s">
        <v>9</v>
      </c>
      <c r="ED191" s="21"/>
      <c r="EE191" s="53"/>
      <c r="EF191" s="53"/>
      <c r="EG191" s="53"/>
      <c r="EH191" s="53" t="s">
        <v>9</v>
      </c>
      <c r="EI191" s="53" t="s">
        <v>9</v>
      </c>
      <c r="EJ191" s="21"/>
      <c r="EK191" s="53"/>
      <c r="EL191" s="53"/>
      <c r="EM191" s="53"/>
      <c r="EN191" s="53"/>
      <c r="EO191" s="53"/>
      <c r="EP191" s="53" t="s">
        <v>9</v>
      </c>
      <c r="EQ191" s="53" t="s">
        <v>9</v>
      </c>
      <c r="ER191" s="53" t="s">
        <v>9</v>
      </c>
      <c r="ES191" s="21"/>
      <c r="ET191" s="53"/>
      <c r="EU191" s="53"/>
      <c r="EV191" s="53"/>
      <c r="EW191" s="53"/>
      <c r="EX191" s="53"/>
      <c r="EY191" s="53" t="s">
        <v>9</v>
      </c>
      <c r="EZ191" s="53" t="s">
        <v>9</v>
      </c>
      <c r="FA191" s="53"/>
      <c r="FB191" s="53"/>
      <c r="FC191" s="53" t="s">
        <v>9</v>
      </c>
      <c r="FD191" s="53" t="s">
        <v>9</v>
      </c>
      <c r="FE191" s="53" t="s">
        <v>9</v>
      </c>
      <c r="FF191" s="53" t="s">
        <v>9</v>
      </c>
      <c r="FG191" s="53" t="s">
        <v>9</v>
      </c>
      <c r="FH191" s="53" t="s">
        <v>9</v>
      </c>
      <c r="FI191" s="53" t="s">
        <v>9</v>
      </c>
      <c r="FJ191" s="53" t="s">
        <v>9</v>
      </c>
      <c r="FK191" s="53" t="s">
        <v>9</v>
      </c>
      <c r="FL191" s="53" t="s">
        <v>9</v>
      </c>
      <c r="FM191" s="53" t="s">
        <v>9</v>
      </c>
      <c r="FN191" s="53" t="s">
        <v>9</v>
      </c>
      <c r="FO191" s="53"/>
      <c r="FP191" s="53"/>
      <c r="FQ191" s="53" t="s">
        <v>9</v>
      </c>
      <c r="FR191" s="53" t="s">
        <v>9</v>
      </c>
      <c r="FS191" s="53" t="s">
        <v>9</v>
      </c>
      <c r="FT191" s="53" t="s">
        <v>9</v>
      </c>
      <c r="FU191" s="53"/>
      <c r="FV191" s="53" t="s">
        <v>9</v>
      </c>
      <c r="FW191" s="53" t="s">
        <v>9</v>
      </c>
    </row>
    <row r="192" spans="1:187" ht="12" hidden="1" customHeight="1" x14ac:dyDescent="0.25">
      <c r="A192" s="12"/>
      <c r="B192" s="54" t="s">
        <v>10</v>
      </c>
      <c r="C192" s="23"/>
      <c r="D192" s="23"/>
      <c r="E192" s="36">
        <f t="shared" ref="E192:BP192" si="255">IF(E195&lt;&gt;"",E195,IF(E191="x",1,E191))</f>
        <v>0</v>
      </c>
      <c r="F192" s="36" t="str">
        <f t="shared" si="255"/>
        <v>H</v>
      </c>
      <c r="G192" s="36" t="str">
        <f t="shared" si="255"/>
        <v>H</v>
      </c>
      <c r="H192" s="36">
        <f t="shared" si="255"/>
        <v>0</v>
      </c>
      <c r="I192" s="36">
        <f t="shared" si="255"/>
        <v>0</v>
      </c>
      <c r="J192" s="36">
        <f t="shared" si="255"/>
        <v>0</v>
      </c>
      <c r="K192" s="36">
        <f t="shared" si="255"/>
        <v>0</v>
      </c>
      <c r="L192" s="36">
        <f t="shared" si="255"/>
        <v>1</v>
      </c>
      <c r="M192" s="36" t="str">
        <f t="shared" si="255"/>
        <v>a</v>
      </c>
      <c r="N192" s="36" t="str">
        <f t="shared" si="255"/>
        <v>a</v>
      </c>
      <c r="O192" s="36" t="str">
        <f t="shared" si="255"/>
        <v>a</v>
      </c>
      <c r="P192" s="36" t="str">
        <f t="shared" si="255"/>
        <v>a</v>
      </c>
      <c r="Q192" s="36">
        <f t="shared" si="255"/>
        <v>0</v>
      </c>
      <c r="R192" s="36">
        <f t="shared" si="255"/>
        <v>0</v>
      </c>
      <c r="S192" s="36">
        <f t="shared" si="255"/>
        <v>1</v>
      </c>
      <c r="T192" s="36" t="str">
        <f t="shared" si="255"/>
        <v>H</v>
      </c>
      <c r="U192" s="36" t="str">
        <f t="shared" si="255"/>
        <v>H</v>
      </c>
      <c r="V192" s="36">
        <f t="shared" si="255"/>
        <v>1</v>
      </c>
      <c r="W192" s="36">
        <f t="shared" si="255"/>
        <v>1</v>
      </c>
      <c r="X192" s="36" t="str">
        <f t="shared" si="255"/>
        <v>ski</v>
      </c>
      <c r="Y192" s="36">
        <f t="shared" si="255"/>
        <v>1</v>
      </c>
      <c r="Z192" s="36">
        <f t="shared" si="255"/>
        <v>1</v>
      </c>
      <c r="AA192" s="36" t="str">
        <f t="shared" si="255"/>
        <v>H</v>
      </c>
      <c r="AB192" s="36" t="str">
        <f t="shared" si="255"/>
        <v>H</v>
      </c>
      <c r="AC192" s="36">
        <f t="shared" si="255"/>
        <v>1</v>
      </c>
      <c r="AD192" s="36">
        <f t="shared" si="255"/>
        <v>1</v>
      </c>
      <c r="AE192" s="36">
        <f t="shared" si="255"/>
        <v>0</v>
      </c>
      <c r="AF192" s="36">
        <f t="shared" si="255"/>
        <v>0</v>
      </c>
      <c r="AG192" s="36">
        <f t="shared" si="255"/>
        <v>1</v>
      </c>
      <c r="AH192" s="36" t="str">
        <f t="shared" si="255"/>
        <v>H</v>
      </c>
      <c r="AI192" s="36" t="str">
        <f t="shared" si="255"/>
        <v>H</v>
      </c>
      <c r="AJ192" s="36">
        <f t="shared" si="255"/>
        <v>1</v>
      </c>
      <c r="AK192" s="36">
        <f t="shared" si="255"/>
        <v>1</v>
      </c>
      <c r="AL192" s="36" t="str">
        <f t="shared" si="255"/>
        <v>ski</v>
      </c>
      <c r="AM192" s="36">
        <f t="shared" si="255"/>
        <v>1</v>
      </c>
      <c r="AN192" s="36">
        <f t="shared" si="255"/>
        <v>1</v>
      </c>
      <c r="AO192" s="36" t="str">
        <f t="shared" si="255"/>
        <v>H</v>
      </c>
      <c r="AP192" s="36" t="str">
        <f t="shared" si="255"/>
        <v>H</v>
      </c>
      <c r="AQ192" s="36">
        <f t="shared" si="255"/>
        <v>1</v>
      </c>
      <c r="AR192" s="36">
        <f t="shared" si="255"/>
        <v>1</v>
      </c>
      <c r="AS192" s="36">
        <f t="shared" si="255"/>
        <v>0</v>
      </c>
      <c r="AT192" s="36">
        <f t="shared" si="255"/>
        <v>0</v>
      </c>
      <c r="AU192" s="36">
        <f t="shared" si="255"/>
        <v>1</v>
      </c>
      <c r="AV192" s="36" t="str">
        <f t="shared" si="255"/>
        <v>H</v>
      </c>
      <c r="AW192" s="36" t="str">
        <f t="shared" si="255"/>
        <v>H</v>
      </c>
      <c r="AX192" s="36">
        <f t="shared" si="255"/>
        <v>1</v>
      </c>
      <c r="AY192" s="36">
        <f t="shared" si="255"/>
        <v>1</v>
      </c>
      <c r="AZ192" s="36">
        <f t="shared" si="255"/>
        <v>1</v>
      </c>
      <c r="BA192" s="36">
        <f t="shared" si="255"/>
        <v>1</v>
      </c>
      <c r="BB192" s="36">
        <f t="shared" si="255"/>
        <v>1</v>
      </c>
      <c r="BC192" s="36" t="str">
        <f t="shared" si="255"/>
        <v>H</v>
      </c>
      <c r="BD192" s="36" t="str">
        <f t="shared" si="255"/>
        <v>H</v>
      </c>
      <c r="BE192" s="36">
        <f t="shared" si="255"/>
        <v>1</v>
      </c>
      <c r="BF192" s="36">
        <f t="shared" si="255"/>
        <v>1</v>
      </c>
      <c r="BG192" s="36">
        <f t="shared" si="255"/>
        <v>0</v>
      </c>
      <c r="BH192" s="36">
        <f t="shared" si="255"/>
        <v>0</v>
      </c>
      <c r="BI192" s="36">
        <f t="shared" si="255"/>
        <v>1</v>
      </c>
      <c r="BJ192" s="36" t="str">
        <f t="shared" si="255"/>
        <v>H</v>
      </c>
      <c r="BK192" s="36" t="str">
        <f t="shared" si="255"/>
        <v>H</v>
      </c>
      <c r="BL192" s="36">
        <f t="shared" si="255"/>
        <v>1</v>
      </c>
      <c r="BM192" s="36">
        <f t="shared" si="255"/>
        <v>1</v>
      </c>
      <c r="BN192" s="36">
        <f t="shared" si="255"/>
        <v>0</v>
      </c>
      <c r="BO192" s="36">
        <f t="shared" si="255"/>
        <v>0</v>
      </c>
      <c r="BP192" s="36">
        <f t="shared" si="255"/>
        <v>0</v>
      </c>
      <c r="BQ192" s="36" t="str">
        <f t="shared" ref="BQ192:CQ192" si="256">IF(BQ195&lt;&gt;"",BQ195,IF(BQ191="x",1,BQ191))</f>
        <v>H</v>
      </c>
      <c r="BR192" s="36" t="str">
        <f t="shared" si="256"/>
        <v>H</v>
      </c>
      <c r="BS192" s="36">
        <f t="shared" si="256"/>
        <v>0</v>
      </c>
      <c r="BT192" s="36">
        <f t="shared" si="256"/>
        <v>0</v>
      </c>
      <c r="BU192" s="36">
        <f t="shared" si="256"/>
        <v>0</v>
      </c>
      <c r="BV192" s="36">
        <f t="shared" si="256"/>
        <v>0</v>
      </c>
      <c r="BW192" s="36">
        <f t="shared" si="256"/>
        <v>1</v>
      </c>
      <c r="BX192" s="36" t="str">
        <f t="shared" si="256"/>
        <v>H</v>
      </c>
      <c r="BY192" s="36">
        <f t="shared" si="256"/>
        <v>1</v>
      </c>
      <c r="BZ192" s="36">
        <f t="shared" si="256"/>
        <v>1</v>
      </c>
      <c r="CA192" s="36">
        <f t="shared" si="256"/>
        <v>1</v>
      </c>
      <c r="CB192" s="36">
        <f t="shared" si="256"/>
        <v>1</v>
      </c>
      <c r="CC192" s="36">
        <f t="shared" si="256"/>
        <v>1</v>
      </c>
      <c r="CD192" s="36">
        <f t="shared" si="256"/>
        <v>1</v>
      </c>
      <c r="CE192" s="36">
        <f t="shared" si="256"/>
        <v>1</v>
      </c>
      <c r="CF192" s="36">
        <f t="shared" si="256"/>
        <v>1</v>
      </c>
      <c r="CG192" s="36">
        <f t="shared" si="256"/>
        <v>1</v>
      </c>
      <c r="CH192" s="36">
        <f t="shared" si="256"/>
        <v>1</v>
      </c>
      <c r="CI192" s="36">
        <f t="shared" si="256"/>
        <v>0</v>
      </c>
      <c r="CJ192" s="36">
        <f t="shared" si="256"/>
        <v>0</v>
      </c>
      <c r="CK192" s="36">
        <f t="shared" si="256"/>
        <v>1</v>
      </c>
      <c r="CL192" s="36">
        <f t="shared" si="256"/>
        <v>0</v>
      </c>
      <c r="CM192" s="36">
        <f t="shared" si="256"/>
        <v>0</v>
      </c>
      <c r="CN192" s="36">
        <f t="shared" si="256"/>
        <v>0</v>
      </c>
      <c r="CO192" s="36">
        <f t="shared" si="256"/>
        <v>1</v>
      </c>
      <c r="CP192" s="36">
        <f t="shared" si="256"/>
        <v>1</v>
      </c>
      <c r="CQ192" s="36">
        <f t="shared" si="256"/>
        <v>0</v>
      </c>
      <c r="CR192" s="36">
        <f>IF(CR195&lt;&gt;"",CR195,IF(CR191="x",1,0))</f>
        <v>0</v>
      </c>
      <c r="CS192" s="36">
        <f t="shared" ref="CS192:FD192" si="257">IF(CS195&lt;&gt;"",CS195,IF(CS191="x",1,0))</f>
        <v>1</v>
      </c>
      <c r="CT192" s="36">
        <f t="shared" si="257"/>
        <v>1</v>
      </c>
      <c r="CU192" s="36" t="str">
        <f t="shared" si="257"/>
        <v>s</v>
      </c>
      <c r="CV192" s="36" t="str">
        <f t="shared" si="257"/>
        <v>S</v>
      </c>
      <c r="CW192" s="36">
        <f t="shared" si="257"/>
        <v>1</v>
      </c>
      <c r="CX192" s="36">
        <f t="shared" si="257"/>
        <v>0</v>
      </c>
      <c r="CY192" s="36">
        <f t="shared" si="257"/>
        <v>1</v>
      </c>
      <c r="CZ192" s="36">
        <f t="shared" si="257"/>
        <v>1</v>
      </c>
      <c r="DA192" s="36">
        <f t="shared" si="257"/>
        <v>1</v>
      </c>
      <c r="DB192" s="36">
        <f t="shared" si="257"/>
        <v>1</v>
      </c>
      <c r="DC192" s="36">
        <f t="shared" si="257"/>
        <v>1</v>
      </c>
      <c r="DD192" s="36" t="str">
        <f t="shared" si="257"/>
        <v>c</v>
      </c>
      <c r="DE192" s="36">
        <f t="shared" si="257"/>
        <v>1</v>
      </c>
      <c r="DF192" s="36">
        <f t="shared" si="257"/>
        <v>1</v>
      </c>
      <c r="DG192" s="36">
        <f t="shared" si="257"/>
        <v>1</v>
      </c>
      <c r="DH192" s="36">
        <f t="shared" si="257"/>
        <v>1</v>
      </c>
      <c r="DI192" s="36">
        <f t="shared" si="257"/>
        <v>1</v>
      </c>
      <c r="DJ192" s="36">
        <f t="shared" si="257"/>
        <v>1</v>
      </c>
      <c r="DK192" s="36">
        <f t="shared" si="257"/>
        <v>0</v>
      </c>
      <c r="DL192" s="36">
        <f t="shared" si="257"/>
        <v>0</v>
      </c>
      <c r="DM192" s="36">
        <f t="shared" si="257"/>
        <v>1</v>
      </c>
      <c r="DN192" s="36">
        <f t="shared" si="257"/>
        <v>1</v>
      </c>
      <c r="DO192" s="36">
        <f t="shared" si="257"/>
        <v>1</v>
      </c>
      <c r="DP192" s="36">
        <f t="shared" si="257"/>
        <v>1</v>
      </c>
      <c r="DQ192" s="36">
        <f t="shared" si="257"/>
        <v>1</v>
      </c>
      <c r="DR192" s="36">
        <f t="shared" si="257"/>
        <v>0</v>
      </c>
      <c r="DS192" s="36">
        <f t="shared" si="257"/>
        <v>0</v>
      </c>
      <c r="DT192" s="36">
        <f t="shared" si="257"/>
        <v>0</v>
      </c>
      <c r="DU192" s="36">
        <f t="shared" si="257"/>
        <v>0</v>
      </c>
      <c r="DV192" s="36">
        <f t="shared" si="257"/>
        <v>0</v>
      </c>
      <c r="DW192" s="36">
        <f t="shared" si="257"/>
        <v>0</v>
      </c>
      <c r="DX192" s="36">
        <f t="shared" si="257"/>
        <v>1</v>
      </c>
      <c r="DY192" s="36">
        <f t="shared" si="257"/>
        <v>1</v>
      </c>
      <c r="DZ192" s="36">
        <f t="shared" si="257"/>
        <v>1</v>
      </c>
      <c r="EA192" s="36">
        <f t="shared" si="257"/>
        <v>1</v>
      </c>
      <c r="EB192" s="36">
        <f t="shared" si="257"/>
        <v>1</v>
      </c>
      <c r="EC192" s="36">
        <f t="shared" si="257"/>
        <v>1</v>
      </c>
      <c r="ED192" s="36">
        <f t="shared" si="257"/>
        <v>0</v>
      </c>
      <c r="EE192" s="36">
        <f t="shared" si="257"/>
        <v>0</v>
      </c>
      <c r="EF192" s="36">
        <f t="shared" si="257"/>
        <v>0</v>
      </c>
      <c r="EG192" s="36">
        <f t="shared" si="257"/>
        <v>0</v>
      </c>
      <c r="EH192" s="36">
        <f t="shared" si="257"/>
        <v>1</v>
      </c>
      <c r="EI192" s="36">
        <f t="shared" si="257"/>
        <v>1</v>
      </c>
      <c r="EJ192" s="36">
        <f t="shared" si="257"/>
        <v>0</v>
      </c>
      <c r="EK192" s="36">
        <f t="shared" si="257"/>
        <v>0</v>
      </c>
      <c r="EL192" s="36">
        <f t="shared" si="257"/>
        <v>0</v>
      </c>
      <c r="EM192" s="36">
        <f t="shared" si="257"/>
        <v>0</v>
      </c>
      <c r="EN192" s="36">
        <f t="shared" si="257"/>
        <v>0</v>
      </c>
      <c r="EO192" s="36" t="str">
        <f t="shared" si="257"/>
        <v>f</v>
      </c>
      <c r="EP192" s="36">
        <f t="shared" si="257"/>
        <v>1</v>
      </c>
      <c r="EQ192" s="36">
        <f t="shared" si="257"/>
        <v>1</v>
      </c>
      <c r="ER192" s="36">
        <f t="shared" si="257"/>
        <v>1</v>
      </c>
      <c r="ES192" s="36">
        <f t="shared" si="257"/>
        <v>0</v>
      </c>
      <c r="ET192" s="36">
        <f t="shared" si="257"/>
        <v>0</v>
      </c>
      <c r="EU192" s="36">
        <f t="shared" si="257"/>
        <v>0</v>
      </c>
      <c r="EV192" s="36">
        <f t="shared" si="257"/>
        <v>0</v>
      </c>
      <c r="EW192" s="36">
        <f t="shared" si="257"/>
        <v>0</v>
      </c>
      <c r="EX192" s="36">
        <f t="shared" si="257"/>
        <v>0</v>
      </c>
      <c r="EY192" s="36">
        <f t="shared" si="257"/>
        <v>1</v>
      </c>
      <c r="EZ192" s="36">
        <f t="shared" si="257"/>
        <v>1</v>
      </c>
      <c r="FA192" s="36">
        <f t="shared" si="257"/>
        <v>0</v>
      </c>
      <c r="FB192" s="36">
        <f t="shared" si="257"/>
        <v>0</v>
      </c>
      <c r="FC192" s="36">
        <f t="shared" si="257"/>
        <v>1</v>
      </c>
      <c r="FD192" s="36">
        <f t="shared" si="257"/>
        <v>1</v>
      </c>
      <c r="FE192" s="36">
        <f t="shared" ref="FE192:FW192" si="258">IF(FE195&lt;&gt;"",FE195,IF(FE191="x",1,0))</f>
        <v>1</v>
      </c>
      <c r="FF192" s="36">
        <f t="shared" si="258"/>
        <v>1</v>
      </c>
      <c r="FG192" s="36">
        <f t="shared" si="258"/>
        <v>1</v>
      </c>
      <c r="FH192" s="36" t="str">
        <f t="shared" si="258"/>
        <v>s</v>
      </c>
      <c r="FI192" s="36">
        <f t="shared" si="258"/>
        <v>1</v>
      </c>
      <c r="FJ192" s="36">
        <f t="shared" si="258"/>
        <v>1</v>
      </c>
      <c r="FK192" s="36">
        <f t="shared" si="258"/>
        <v>1</v>
      </c>
      <c r="FL192" s="36">
        <f t="shared" si="258"/>
        <v>1</v>
      </c>
      <c r="FM192" s="36">
        <f t="shared" si="258"/>
        <v>1</v>
      </c>
      <c r="FN192" s="36">
        <f t="shared" si="258"/>
        <v>1</v>
      </c>
      <c r="FO192" s="36">
        <f t="shared" si="258"/>
        <v>0</v>
      </c>
      <c r="FP192" s="36">
        <f t="shared" si="258"/>
        <v>0</v>
      </c>
      <c r="FQ192" s="36">
        <f t="shared" si="258"/>
        <v>1</v>
      </c>
      <c r="FR192" s="36">
        <f t="shared" si="258"/>
        <v>1</v>
      </c>
      <c r="FS192" s="36">
        <f t="shared" si="258"/>
        <v>1</v>
      </c>
      <c r="FT192" s="36">
        <f t="shared" si="258"/>
        <v>1</v>
      </c>
      <c r="FU192" s="36">
        <f t="shared" si="258"/>
        <v>0</v>
      </c>
      <c r="FV192" s="36">
        <f t="shared" si="258"/>
        <v>1</v>
      </c>
      <c r="FW192" s="36">
        <f t="shared" si="258"/>
        <v>1</v>
      </c>
    </row>
    <row r="193" spans="1:179" ht="12" hidden="1" customHeight="1" x14ac:dyDescent="0.25">
      <c r="A193" s="12" t="s">
        <v>56</v>
      </c>
      <c r="B193" s="54" t="s">
        <v>11</v>
      </c>
      <c r="C193" s="24"/>
      <c r="D193" s="24"/>
      <c r="E193" s="36">
        <f t="shared" ref="E193:BP193" si="259">IF(E196&lt;&gt;"",E196,IF(AND(E191="x",F191="x"),1,IF(AND(E191="p",OR(F191="x",F191="p")),"p",IF(AND(OR(E191="x",E191="p"),F191="p"),1,IF(F191="a","a",0)))))</f>
        <v>0</v>
      </c>
      <c r="F193" s="36">
        <f t="shared" si="259"/>
        <v>0</v>
      </c>
      <c r="G193" s="36">
        <f t="shared" si="259"/>
        <v>0</v>
      </c>
      <c r="H193" s="36">
        <f t="shared" si="259"/>
        <v>0</v>
      </c>
      <c r="I193" s="36">
        <f t="shared" si="259"/>
        <v>0</v>
      </c>
      <c r="J193" s="36">
        <f t="shared" si="259"/>
        <v>0</v>
      </c>
      <c r="K193" s="36">
        <f t="shared" si="259"/>
        <v>0</v>
      </c>
      <c r="L193" s="36" t="str">
        <f t="shared" si="259"/>
        <v>S</v>
      </c>
      <c r="M193" s="36" t="str">
        <f t="shared" si="259"/>
        <v>a</v>
      </c>
      <c r="N193" s="36" t="str">
        <f t="shared" si="259"/>
        <v>a</v>
      </c>
      <c r="O193" s="36" t="str">
        <f t="shared" si="259"/>
        <v>a</v>
      </c>
      <c r="P193" s="36">
        <f t="shared" si="259"/>
        <v>0</v>
      </c>
      <c r="Q193" s="36">
        <f t="shared" si="259"/>
        <v>0</v>
      </c>
      <c r="R193" s="36">
        <f t="shared" si="259"/>
        <v>0</v>
      </c>
      <c r="S193" s="36">
        <f t="shared" si="259"/>
        <v>1</v>
      </c>
      <c r="T193" s="36">
        <f t="shared" si="259"/>
        <v>1</v>
      </c>
      <c r="U193" s="36">
        <f t="shared" si="259"/>
        <v>1</v>
      </c>
      <c r="V193" s="36">
        <f t="shared" si="259"/>
        <v>1</v>
      </c>
      <c r="W193" s="36">
        <f t="shared" si="259"/>
        <v>1</v>
      </c>
      <c r="X193" s="36">
        <f t="shared" si="259"/>
        <v>1</v>
      </c>
      <c r="Y193" s="36">
        <f t="shared" si="259"/>
        <v>1</v>
      </c>
      <c r="Z193" s="36">
        <f t="shared" si="259"/>
        <v>1</v>
      </c>
      <c r="AA193" s="36">
        <f t="shared" si="259"/>
        <v>1</v>
      </c>
      <c r="AB193" s="36">
        <f t="shared" si="259"/>
        <v>1</v>
      </c>
      <c r="AC193" s="36">
        <f t="shared" si="259"/>
        <v>1</v>
      </c>
      <c r="AD193" s="36">
        <f t="shared" si="259"/>
        <v>0</v>
      </c>
      <c r="AE193" s="36">
        <f t="shared" si="259"/>
        <v>0</v>
      </c>
      <c r="AF193" s="36">
        <f t="shared" si="259"/>
        <v>0</v>
      </c>
      <c r="AG193" s="36">
        <f t="shared" si="259"/>
        <v>1</v>
      </c>
      <c r="AH193" s="36">
        <f t="shared" si="259"/>
        <v>1</v>
      </c>
      <c r="AI193" s="36">
        <f t="shared" si="259"/>
        <v>1</v>
      </c>
      <c r="AJ193" s="36">
        <f t="shared" si="259"/>
        <v>1</v>
      </c>
      <c r="AK193" s="36">
        <f t="shared" si="259"/>
        <v>1</v>
      </c>
      <c r="AL193" s="36">
        <f t="shared" si="259"/>
        <v>1</v>
      </c>
      <c r="AM193" s="36">
        <f t="shared" si="259"/>
        <v>1</v>
      </c>
      <c r="AN193" s="36">
        <f t="shared" si="259"/>
        <v>1</v>
      </c>
      <c r="AO193" s="36">
        <f t="shared" si="259"/>
        <v>1</v>
      </c>
      <c r="AP193" s="36">
        <f t="shared" si="259"/>
        <v>1</v>
      </c>
      <c r="AQ193" s="36">
        <f t="shared" si="259"/>
        <v>1</v>
      </c>
      <c r="AR193" s="36">
        <f t="shared" si="259"/>
        <v>0</v>
      </c>
      <c r="AS193" s="36">
        <f t="shared" si="259"/>
        <v>0</v>
      </c>
      <c r="AT193" s="36">
        <f t="shared" si="259"/>
        <v>0</v>
      </c>
      <c r="AU193" s="36">
        <f t="shared" si="259"/>
        <v>1</v>
      </c>
      <c r="AV193" s="36">
        <f t="shared" si="259"/>
        <v>1</v>
      </c>
      <c r="AW193" s="36">
        <f t="shared" si="259"/>
        <v>1</v>
      </c>
      <c r="AX193" s="36">
        <f t="shared" si="259"/>
        <v>1</v>
      </c>
      <c r="AY193" s="36">
        <f t="shared" si="259"/>
        <v>1</v>
      </c>
      <c r="AZ193" s="36">
        <f t="shared" si="259"/>
        <v>1</v>
      </c>
      <c r="BA193" s="36">
        <f t="shared" si="259"/>
        <v>1</v>
      </c>
      <c r="BB193" s="36">
        <f t="shared" si="259"/>
        <v>1</v>
      </c>
      <c r="BC193" s="36">
        <f t="shared" si="259"/>
        <v>1</v>
      </c>
      <c r="BD193" s="36">
        <f t="shared" si="259"/>
        <v>1</v>
      </c>
      <c r="BE193" s="36">
        <f t="shared" si="259"/>
        <v>1</v>
      </c>
      <c r="BF193" s="36">
        <f t="shared" si="259"/>
        <v>0</v>
      </c>
      <c r="BG193" s="36">
        <f t="shared" si="259"/>
        <v>0</v>
      </c>
      <c r="BH193" s="36">
        <f t="shared" si="259"/>
        <v>0</v>
      </c>
      <c r="BI193" s="36">
        <f t="shared" si="259"/>
        <v>1</v>
      </c>
      <c r="BJ193" s="36">
        <f t="shared" si="259"/>
        <v>1</v>
      </c>
      <c r="BK193" s="36">
        <f t="shared" si="259"/>
        <v>1</v>
      </c>
      <c r="BL193" s="36">
        <f t="shared" si="259"/>
        <v>1</v>
      </c>
      <c r="BM193" s="36">
        <f t="shared" si="259"/>
        <v>0</v>
      </c>
      <c r="BN193" s="36">
        <f t="shared" si="259"/>
        <v>0</v>
      </c>
      <c r="BO193" s="36">
        <f t="shared" si="259"/>
        <v>0</v>
      </c>
      <c r="BP193" s="36">
        <f t="shared" si="259"/>
        <v>0</v>
      </c>
      <c r="BQ193" s="36">
        <f t="shared" ref="BQ193:EB193" si="260">IF(BQ196&lt;&gt;"",BQ196,IF(AND(BQ191="x",BR191="x"),1,IF(AND(BQ191="p",OR(BR191="x",BR191="p")),"p",IF(AND(OR(BQ191="x",BQ191="p"),BR191="p"),1,IF(BR191="a","a",0)))))</f>
        <v>0</v>
      </c>
      <c r="BR193" s="36">
        <f t="shared" si="260"/>
        <v>0</v>
      </c>
      <c r="BS193" s="36">
        <f t="shared" si="260"/>
        <v>0</v>
      </c>
      <c r="BT193" s="36">
        <f t="shared" si="260"/>
        <v>0</v>
      </c>
      <c r="BU193" s="36">
        <f t="shared" si="260"/>
        <v>0</v>
      </c>
      <c r="BV193" s="36">
        <f t="shared" si="260"/>
        <v>0</v>
      </c>
      <c r="BW193" s="36">
        <f t="shared" si="260"/>
        <v>1</v>
      </c>
      <c r="BX193" s="36">
        <f t="shared" si="260"/>
        <v>1</v>
      </c>
      <c r="BY193" s="36">
        <f t="shared" si="260"/>
        <v>1</v>
      </c>
      <c r="BZ193" s="36">
        <f t="shared" si="260"/>
        <v>1</v>
      </c>
      <c r="CA193" s="36">
        <f t="shared" si="260"/>
        <v>1</v>
      </c>
      <c r="CB193" s="36">
        <f t="shared" si="260"/>
        <v>1</v>
      </c>
      <c r="CC193" s="36">
        <f t="shared" si="260"/>
        <v>1</v>
      </c>
      <c r="CD193" s="36">
        <f t="shared" si="260"/>
        <v>1</v>
      </c>
      <c r="CE193" s="36">
        <f t="shared" si="260"/>
        <v>1</v>
      </c>
      <c r="CF193" s="36">
        <f t="shared" si="260"/>
        <v>1</v>
      </c>
      <c r="CG193" s="36">
        <f t="shared" si="260"/>
        <v>1</v>
      </c>
      <c r="CH193" s="36">
        <f t="shared" si="260"/>
        <v>0</v>
      </c>
      <c r="CI193" s="36">
        <f t="shared" si="260"/>
        <v>0</v>
      </c>
      <c r="CJ193" s="36">
        <f t="shared" si="260"/>
        <v>0</v>
      </c>
      <c r="CK193" s="36">
        <f t="shared" si="260"/>
        <v>0</v>
      </c>
      <c r="CL193" s="36">
        <f t="shared" si="260"/>
        <v>0</v>
      </c>
      <c r="CM193" s="36">
        <f t="shared" si="260"/>
        <v>0</v>
      </c>
      <c r="CN193" s="36">
        <f t="shared" si="260"/>
        <v>0</v>
      </c>
      <c r="CO193" s="36" t="str">
        <f t="shared" si="260"/>
        <v>c</v>
      </c>
      <c r="CP193" s="36">
        <f t="shared" si="260"/>
        <v>0</v>
      </c>
      <c r="CQ193" s="36">
        <f t="shared" si="260"/>
        <v>0</v>
      </c>
      <c r="CR193" s="36">
        <f t="shared" si="260"/>
        <v>0</v>
      </c>
      <c r="CS193" s="36">
        <f t="shared" si="260"/>
        <v>1</v>
      </c>
      <c r="CT193" s="36">
        <f t="shared" si="260"/>
        <v>1</v>
      </c>
      <c r="CU193" s="36">
        <f t="shared" si="260"/>
        <v>1</v>
      </c>
      <c r="CV193" s="36">
        <f t="shared" si="260"/>
        <v>1</v>
      </c>
      <c r="CW193" s="36">
        <f t="shared" si="260"/>
        <v>0</v>
      </c>
      <c r="CX193" s="36">
        <f t="shared" si="260"/>
        <v>0</v>
      </c>
      <c r="CY193" s="36">
        <f t="shared" si="260"/>
        <v>1</v>
      </c>
      <c r="CZ193" s="36">
        <f t="shared" si="260"/>
        <v>1</v>
      </c>
      <c r="DA193" s="36">
        <f t="shared" si="260"/>
        <v>1</v>
      </c>
      <c r="DB193" s="36">
        <f t="shared" si="260"/>
        <v>1</v>
      </c>
      <c r="DC193" s="36" t="str">
        <f t="shared" si="260"/>
        <v>c</v>
      </c>
      <c r="DD193" s="36">
        <f t="shared" si="260"/>
        <v>1</v>
      </c>
      <c r="DE193" s="36">
        <f t="shared" si="260"/>
        <v>1</v>
      </c>
      <c r="DF193" s="36">
        <f t="shared" si="260"/>
        <v>1</v>
      </c>
      <c r="DG193" s="36">
        <f t="shared" si="260"/>
        <v>1</v>
      </c>
      <c r="DH193" s="36">
        <f t="shared" si="260"/>
        <v>1</v>
      </c>
      <c r="DI193" s="36">
        <f t="shared" si="260"/>
        <v>1</v>
      </c>
      <c r="DJ193" s="36">
        <f t="shared" si="260"/>
        <v>0</v>
      </c>
      <c r="DK193" s="36">
        <f t="shared" si="260"/>
        <v>0</v>
      </c>
      <c r="DL193" s="36">
        <f t="shared" si="260"/>
        <v>0</v>
      </c>
      <c r="DM193" s="36">
        <f t="shared" si="260"/>
        <v>1</v>
      </c>
      <c r="DN193" s="36">
        <f t="shared" si="260"/>
        <v>1</v>
      </c>
      <c r="DO193" s="36">
        <f t="shared" si="260"/>
        <v>1</v>
      </c>
      <c r="DP193" s="36">
        <f t="shared" si="260"/>
        <v>1</v>
      </c>
      <c r="DQ193" s="36">
        <f t="shared" si="260"/>
        <v>0</v>
      </c>
      <c r="DR193" s="36">
        <f t="shared" si="260"/>
        <v>0</v>
      </c>
      <c r="DS193" s="36">
        <f t="shared" si="260"/>
        <v>0</v>
      </c>
      <c r="DT193" s="36">
        <f t="shared" si="260"/>
        <v>0</v>
      </c>
      <c r="DU193" s="36">
        <f t="shared" si="260"/>
        <v>0</v>
      </c>
      <c r="DV193" s="36">
        <f t="shared" si="260"/>
        <v>0</v>
      </c>
      <c r="DW193" s="36">
        <f t="shared" si="260"/>
        <v>0</v>
      </c>
      <c r="DX193" s="36">
        <f t="shared" si="260"/>
        <v>1</v>
      </c>
      <c r="DY193" s="36">
        <f t="shared" si="260"/>
        <v>1</v>
      </c>
      <c r="DZ193" s="36">
        <f t="shared" si="260"/>
        <v>1</v>
      </c>
      <c r="EA193" s="36">
        <f t="shared" si="260"/>
        <v>1</v>
      </c>
      <c r="EB193" s="36">
        <f t="shared" si="260"/>
        <v>1</v>
      </c>
      <c r="EC193" s="36">
        <f t="shared" ref="EC193:FV193" si="261">IF(EC196&lt;&gt;"",EC196,IF(AND(EC191="x",ED191="x"),1,IF(AND(EC191="p",OR(ED191="x",ED191="p")),"p",IF(AND(OR(EC191="x",EC191="p"),ED191="p"),1,IF(ED191="a","a",0)))))</f>
        <v>0</v>
      </c>
      <c r="ED193" s="36">
        <f t="shared" si="261"/>
        <v>0</v>
      </c>
      <c r="EE193" s="36">
        <f t="shared" si="261"/>
        <v>0</v>
      </c>
      <c r="EF193" s="36">
        <f t="shared" si="261"/>
        <v>0</v>
      </c>
      <c r="EG193" s="36">
        <f t="shared" si="261"/>
        <v>0</v>
      </c>
      <c r="EH193" s="36">
        <f t="shared" si="261"/>
        <v>1</v>
      </c>
      <c r="EI193" s="36">
        <f t="shared" si="261"/>
        <v>0</v>
      </c>
      <c r="EJ193" s="36">
        <f t="shared" si="261"/>
        <v>0</v>
      </c>
      <c r="EK193" s="36">
        <f t="shared" si="261"/>
        <v>0</v>
      </c>
      <c r="EL193" s="36">
        <f t="shared" si="261"/>
        <v>0</v>
      </c>
      <c r="EM193" s="36">
        <f t="shared" si="261"/>
        <v>0</v>
      </c>
      <c r="EN193" s="36">
        <f t="shared" si="261"/>
        <v>0</v>
      </c>
      <c r="EO193" s="36">
        <f t="shared" si="261"/>
        <v>1</v>
      </c>
      <c r="EP193" s="36">
        <f t="shared" si="261"/>
        <v>1</v>
      </c>
      <c r="EQ193" s="36">
        <f t="shared" si="261"/>
        <v>1</v>
      </c>
      <c r="ER193" s="36">
        <f t="shared" si="261"/>
        <v>0</v>
      </c>
      <c r="ES193" s="36">
        <f t="shared" si="261"/>
        <v>0</v>
      </c>
      <c r="ET193" s="36">
        <f t="shared" si="261"/>
        <v>0</v>
      </c>
      <c r="EU193" s="36">
        <f t="shared" si="261"/>
        <v>0</v>
      </c>
      <c r="EV193" s="36">
        <f t="shared" si="261"/>
        <v>0</v>
      </c>
      <c r="EW193" s="36">
        <f t="shared" si="261"/>
        <v>0</v>
      </c>
      <c r="EX193" s="36">
        <f t="shared" si="261"/>
        <v>0</v>
      </c>
      <c r="EY193" s="36">
        <f t="shared" si="261"/>
        <v>1</v>
      </c>
      <c r="EZ193" s="36">
        <f t="shared" si="261"/>
        <v>0</v>
      </c>
      <c r="FA193" s="36">
        <f t="shared" si="261"/>
        <v>0</v>
      </c>
      <c r="FB193" s="36">
        <f t="shared" si="261"/>
        <v>0</v>
      </c>
      <c r="FC193" s="36">
        <f t="shared" si="261"/>
        <v>1</v>
      </c>
      <c r="FD193" s="36">
        <f t="shared" si="261"/>
        <v>1</v>
      </c>
      <c r="FE193" s="36">
        <f t="shared" si="261"/>
        <v>1</v>
      </c>
      <c r="FF193" s="36">
        <f t="shared" si="261"/>
        <v>1</v>
      </c>
      <c r="FG193" s="36">
        <f t="shared" si="261"/>
        <v>1</v>
      </c>
      <c r="FH193" s="36" t="str">
        <f t="shared" si="261"/>
        <v>HF</v>
      </c>
      <c r="FI193" s="36">
        <f t="shared" si="261"/>
        <v>1</v>
      </c>
      <c r="FJ193" s="36">
        <f t="shared" si="261"/>
        <v>1</v>
      </c>
      <c r="FK193" s="36">
        <f t="shared" si="261"/>
        <v>1</v>
      </c>
      <c r="FL193" s="36">
        <f t="shared" si="261"/>
        <v>1</v>
      </c>
      <c r="FM193" s="36">
        <f t="shared" si="261"/>
        <v>1</v>
      </c>
      <c r="FN193" s="36">
        <f t="shared" si="261"/>
        <v>0</v>
      </c>
      <c r="FO193" s="36">
        <f t="shared" si="261"/>
        <v>0</v>
      </c>
      <c r="FP193" s="36">
        <f t="shared" si="261"/>
        <v>0</v>
      </c>
      <c r="FQ193" s="36">
        <f t="shared" si="261"/>
        <v>1</v>
      </c>
      <c r="FR193" s="36">
        <f t="shared" si="261"/>
        <v>1</v>
      </c>
      <c r="FS193" s="36">
        <f t="shared" si="261"/>
        <v>1</v>
      </c>
      <c r="FT193" s="36">
        <f t="shared" si="261"/>
        <v>0</v>
      </c>
      <c r="FU193" s="36">
        <f t="shared" si="261"/>
        <v>0</v>
      </c>
      <c r="FV193" s="36">
        <f t="shared" si="261"/>
        <v>1</v>
      </c>
      <c r="FW193" s="36" t="e">
        <f>IF(FW196&lt;&gt;"",FW196,IF(AND(FW191="x",#REF!="x"),1,IF(AND(FW191="p",OR(#REF!="x",#REF!="p")),"p",IF(AND(OR(FW191="x",FW191="p"),#REF!="p"),1,IF(#REF!="a","a",0)))))</f>
        <v>#REF!</v>
      </c>
    </row>
    <row r="194" spans="1:179" ht="12" hidden="1" customHeight="1" x14ac:dyDescent="0.25">
      <c r="A194" s="12" t="s">
        <v>57</v>
      </c>
      <c r="B194" s="22" t="s">
        <v>12</v>
      </c>
      <c r="C194" s="23"/>
      <c r="D194" s="23"/>
      <c r="E194" s="23">
        <f t="shared" ref="E194:BP194" si="262">IF(F191="x",1,F191)</f>
        <v>0</v>
      </c>
      <c r="F194" s="23">
        <f t="shared" si="262"/>
        <v>0</v>
      </c>
      <c r="G194" s="23">
        <f t="shared" si="262"/>
        <v>0</v>
      </c>
      <c r="H194" s="23">
        <f t="shared" si="262"/>
        <v>0</v>
      </c>
      <c r="I194" s="23">
        <f t="shared" si="262"/>
        <v>0</v>
      </c>
      <c r="J194" s="23">
        <f t="shared" si="262"/>
        <v>0</v>
      </c>
      <c r="K194" s="23">
        <f t="shared" si="262"/>
        <v>1</v>
      </c>
      <c r="L194" s="23" t="str">
        <f t="shared" si="262"/>
        <v>a</v>
      </c>
      <c r="M194" s="23" t="str">
        <f t="shared" si="262"/>
        <v>a</v>
      </c>
      <c r="N194" s="23" t="str">
        <f t="shared" si="262"/>
        <v>a</v>
      </c>
      <c r="O194" s="23" t="str">
        <f t="shared" si="262"/>
        <v>a</v>
      </c>
      <c r="P194" s="23">
        <f t="shared" si="262"/>
        <v>0</v>
      </c>
      <c r="Q194" s="23">
        <f t="shared" si="262"/>
        <v>0</v>
      </c>
      <c r="R194" s="23">
        <f t="shared" si="262"/>
        <v>1</v>
      </c>
      <c r="S194" s="23">
        <f t="shared" si="262"/>
        <v>1</v>
      </c>
      <c r="T194" s="23">
        <f t="shared" si="262"/>
        <v>1</v>
      </c>
      <c r="U194" s="23">
        <f t="shared" si="262"/>
        <v>1</v>
      </c>
      <c r="V194" s="23">
        <f t="shared" si="262"/>
        <v>1</v>
      </c>
      <c r="W194" s="23">
        <f t="shared" si="262"/>
        <v>1</v>
      </c>
      <c r="X194" s="23">
        <f t="shared" si="262"/>
        <v>1</v>
      </c>
      <c r="Y194" s="23">
        <f t="shared" si="262"/>
        <v>1</v>
      </c>
      <c r="Z194" s="23">
        <f t="shared" si="262"/>
        <v>1</v>
      </c>
      <c r="AA194" s="23">
        <f t="shared" si="262"/>
        <v>1</v>
      </c>
      <c r="AB194" s="23">
        <f t="shared" si="262"/>
        <v>1</v>
      </c>
      <c r="AC194" s="23">
        <f t="shared" si="262"/>
        <v>1</v>
      </c>
      <c r="AD194" s="23">
        <f t="shared" si="262"/>
        <v>0</v>
      </c>
      <c r="AE194" s="23">
        <f t="shared" si="262"/>
        <v>0</v>
      </c>
      <c r="AF194" s="23">
        <f t="shared" si="262"/>
        <v>1</v>
      </c>
      <c r="AG194" s="23">
        <f t="shared" si="262"/>
        <v>1</v>
      </c>
      <c r="AH194" s="23">
        <f t="shared" si="262"/>
        <v>1</v>
      </c>
      <c r="AI194" s="23">
        <f t="shared" si="262"/>
        <v>1</v>
      </c>
      <c r="AJ194" s="23">
        <f t="shared" si="262"/>
        <v>1</v>
      </c>
      <c r="AK194" s="23">
        <f t="shared" si="262"/>
        <v>1</v>
      </c>
      <c r="AL194" s="23">
        <f t="shared" si="262"/>
        <v>1</v>
      </c>
      <c r="AM194" s="23">
        <f t="shared" si="262"/>
        <v>1</v>
      </c>
      <c r="AN194" s="23">
        <f t="shared" si="262"/>
        <v>1</v>
      </c>
      <c r="AO194" s="23">
        <f t="shared" si="262"/>
        <v>1</v>
      </c>
      <c r="AP194" s="23">
        <f t="shared" si="262"/>
        <v>1</v>
      </c>
      <c r="AQ194" s="23">
        <f t="shared" si="262"/>
        <v>1</v>
      </c>
      <c r="AR194" s="23">
        <f t="shared" si="262"/>
        <v>0</v>
      </c>
      <c r="AS194" s="23">
        <f t="shared" si="262"/>
        <v>0</v>
      </c>
      <c r="AT194" s="23">
        <f t="shared" si="262"/>
        <v>1</v>
      </c>
      <c r="AU194" s="23">
        <f t="shared" si="262"/>
        <v>1</v>
      </c>
      <c r="AV194" s="23">
        <f t="shared" si="262"/>
        <v>1</v>
      </c>
      <c r="AW194" s="23">
        <f t="shared" si="262"/>
        <v>1</v>
      </c>
      <c r="AX194" s="23">
        <f t="shared" si="262"/>
        <v>1</v>
      </c>
      <c r="AY194" s="23">
        <f t="shared" si="262"/>
        <v>1</v>
      </c>
      <c r="AZ194" s="23">
        <f t="shared" si="262"/>
        <v>1</v>
      </c>
      <c r="BA194" s="23">
        <f t="shared" si="262"/>
        <v>1</v>
      </c>
      <c r="BB194" s="23">
        <f t="shared" si="262"/>
        <v>1</v>
      </c>
      <c r="BC194" s="23">
        <f t="shared" si="262"/>
        <v>1</v>
      </c>
      <c r="BD194" s="23">
        <f t="shared" si="262"/>
        <v>1</v>
      </c>
      <c r="BE194" s="23">
        <f t="shared" si="262"/>
        <v>1</v>
      </c>
      <c r="BF194" s="23">
        <f t="shared" si="262"/>
        <v>0</v>
      </c>
      <c r="BG194" s="23">
        <f t="shared" si="262"/>
        <v>0</v>
      </c>
      <c r="BH194" s="23">
        <f t="shared" si="262"/>
        <v>1</v>
      </c>
      <c r="BI194" s="23">
        <f t="shared" si="262"/>
        <v>1</v>
      </c>
      <c r="BJ194" s="23">
        <f t="shared" si="262"/>
        <v>1</v>
      </c>
      <c r="BK194" s="23">
        <f t="shared" si="262"/>
        <v>1</v>
      </c>
      <c r="BL194" s="23">
        <f t="shared" si="262"/>
        <v>1</v>
      </c>
      <c r="BM194" s="23">
        <f t="shared" si="262"/>
        <v>0</v>
      </c>
      <c r="BN194" s="23">
        <f t="shared" si="262"/>
        <v>0</v>
      </c>
      <c r="BO194" s="23">
        <f t="shared" si="262"/>
        <v>0</v>
      </c>
      <c r="BP194" s="23">
        <f t="shared" si="262"/>
        <v>0</v>
      </c>
      <c r="BQ194" s="23">
        <f t="shared" ref="BQ194:CQ194" si="263">IF(BR191="x",1,BR191)</f>
        <v>0</v>
      </c>
      <c r="BR194" s="23">
        <f t="shared" si="263"/>
        <v>0</v>
      </c>
      <c r="BS194" s="23">
        <f t="shared" si="263"/>
        <v>0</v>
      </c>
      <c r="BT194" s="23">
        <f t="shared" si="263"/>
        <v>0</v>
      </c>
      <c r="BU194" s="23">
        <f t="shared" si="263"/>
        <v>0</v>
      </c>
      <c r="BV194" s="23">
        <f t="shared" si="263"/>
        <v>1</v>
      </c>
      <c r="BW194" s="23">
        <f t="shared" si="263"/>
        <v>1</v>
      </c>
      <c r="BX194" s="23">
        <f t="shared" si="263"/>
        <v>1</v>
      </c>
      <c r="BY194" s="23">
        <f t="shared" si="263"/>
        <v>1</v>
      </c>
      <c r="BZ194" s="23">
        <f t="shared" si="263"/>
        <v>1</v>
      </c>
      <c r="CA194" s="23">
        <f t="shared" si="263"/>
        <v>1</v>
      </c>
      <c r="CB194" s="23">
        <f t="shared" si="263"/>
        <v>1</v>
      </c>
      <c r="CC194" s="23">
        <f t="shared" si="263"/>
        <v>1</v>
      </c>
      <c r="CD194" s="23">
        <f t="shared" si="263"/>
        <v>1</v>
      </c>
      <c r="CE194" s="23">
        <f t="shared" si="263"/>
        <v>1</v>
      </c>
      <c r="CF194" s="23">
        <f t="shared" si="263"/>
        <v>1</v>
      </c>
      <c r="CG194" s="23">
        <f t="shared" si="263"/>
        <v>1</v>
      </c>
      <c r="CH194" s="23">
        <f t="shared" si="263"/>
        <v>0</v>
      </c>
      <c r="CI194" s="23">
        <f t="shared" si="263"/>
        <v>0</v>
      </c>
      <c r="CJ194" s="23">
        <f t="shared" si="263"/>
        <v>1</v>
      </c>
      <c r="CK194" s="23">
        <f t="shared" si="263"/>
        <v>0</v>
      </c>
      <c r="CL194" s="23">
        <f t="shared" si="263"/>
        <v>0</v>
      </c>
      <c r="CM194" s="23">
        <f t="shared" si="263"/>
        <v>0</v>
      </c>
      <c r="CN194" s="23">
        <f t="shared" si="263"/>
        <v>1</v>
      </c>
      <c r="CO194" s="23">
        <f t="shared" si="263"/>
        <v>1</v>
      </c>
      <c r="CP194" s="23">
        <f t="shared" si="263"/>
        <v>0</v>
      </c>
      <c r="CQ194" s="23">
        <f t="shared" si="263"/>
        <v>0</v>
      </c>
      <c r="CR194" s="23">
        <f>IF(CS191="x",1,0)</f>
        <v>1</v>
      </c>
      <c r="CS194" s="23">
        <f t="shared" ref="CS194:FD194" si="264">IF(CT191="x",1,0)</f>
        <v>1</v>
      </c>
      <c r="CT194" s="23">
        <f t="shared" si="264"/>
        <v>1</v>
      </c>
      <c r="CU194" s="23">
        <f t="shared" si="264"/>
        <v>1</v>
      </c>
      <c r="CV194" s="23">
        <f t="shared" si="264"/>
        <v>1</v>
      </c>
      <c r="CW194" s="23">
        <f t="shared" si="264"/>
        <v>0</v>
      </c>
      <c r="CX194" s="16">
        <f t="shared" si="264"/>
        <v>1</v>
      </c>
      <c r="CY194" s="23">
        <f t="shared" si="264"/>
        <v>1</v>
      </c>
      <c r="CZ194" s="23">
        <f t="shared" si="264"/>
        <v>1</v>
      </c>
      <c r="DA194" s="23">
        <f t="shared" si="264"/>
        <v>1</v>
      </c>
      <c r="DB194" s="23">
        <f t="shared" si="264"/>
        <v>1</v>
      </c>
      <c r="DC194" s="23">
        <f t="shared" si="264"/>
        <v>1</v>
      </c>
      <c r="DD194" s="23">
        <f t="shared" si="264"/>
        <v>1</v>
      </c>
      <c r="DE194" s="23">
        <f t="shared" si="264"/>
        <v>1</v>
      </c>
      <c r="DF194" s="23">
        <f t="shared" si="264"/>
        <v>1</v>
      </c>
      <c r="DG194" s="23">
        <f t="shared" si="264"/>
        <v>1</v>
      </c>
      <c r="DH194" s="23">
        <f t="shared" si="264"/>
        <v>1</v>
      </c>
      <c r="DI194" s="23">
        <f t="shared" si="264"/>
        <v>1</v>
      </c>
      <c r="DJ194" s="23">
        <f t="shared" si="264"/>
        <v>0</v>
      </c>
      <c r="DK194" s="23">
        <f t="shared" si="264"/>
        <v>0</v>
      </c>
      <c r="DL194" s="23">
        <f t="shared" si="264"/>
        <v>1</v>
      </c>
      <c r="DM194" s="23">
        <f t="shared" si="264"/>
        <v>1</v>
      </c>
      <c r="DN194" s="23">
        <f t="shared" si="264"/>
        <v>1</v>
      </c>
      <c r="DO194" s="23">
        <f t="shared" si="264"/>
        <v>1</v>
      </c>
      <c r="DP194" s="23">
        <f t="shared" si="264"/>
        <v>1</v>
      </c>
      <c r="DQ194" s="23">
        <f t="shared" si="264"/>
        <v>0</v>
      </c>
      <c r="DR194" s="23">
        <f t="shared" si="264"/>
        <v>0</v>
      </c>
      <c r="DS194" s="23">
        <f t="shared" si="264"/>
        <v>0</v>
      </c>
      <c r="DT194" s="23">
        <f t="shared" si="264"/>
        <v>0</v>
      </c>
      <c r="DU194" s="23">
        <f t="shared" si="264"/>
        <v>0</v>
      </c>
      <c r="DV194" s="23">
        <f t="shared" si="264"/>
        <v>0</v>
      </c>
      <c r="DW194" s="23">
        <f t="shared" si="264"/>
        <v>1</v>
      </c>
      <c r="DX194" s="23">
        <f t="shared" si="264"/>
        <v>0</v>
      </c>
      <c r="DY194" s="23">
        <f t="shared" si="264"/>
        <v>1</v>
      </c>
      <c r="DZ194" s="23">
        <f t="shared" si="264"/>
        <v>1</v>
      </c>
      <c r="EA194" s="23">
        <f t="shared" si="264"/>
        <v>1</v>
      </c>
      <c r="EB194" s="23">
        <f t="shared" si="264"/>
        <v>1</v>
      </c>
      <c r="EC194" s="23">
        <f t="shared" si="264"/>
        <v>0</v>
      </c>
      <c r="ED194" s="23">
        <f t="shared" si="264"/>
        <v>0</v>
      </c>
      <c r="EE194" s="23">
        <f t="shared" si="264"/>
        <v>0</v>
      </c>
      <c r="EF194" s="23">
        <f t="shared" si="264"/>
        <v>0</v>
      </c>
      <c r="EG194" s="23">
        <f t="shared" si="264"/>
        <v>1</v>
      </c>
      <c r="EH194" s="23">
        <f t="shared" si="264"/>
        <v>1</v>
      </c>
      <c r="EI194" s="23">
        <f t="shared" si="264"/>
        <v>0</v>
      </c>
      <c r="EJ194" s="23">
        <f t="shared" si="264"/>
        <v>0</v>
      </c>
      <c r="EK194" s="23">
        <f t="shared" si="264"/>
        <v>0</v>
      </c>
      <c r="EL194" s="23">
        <f t="shared" si="264"/>
        <v>0</v>
      </c>
      <c r="EM194" s="23">
        <f t="shared" si="264"/>
        <v>0</v>
      </c>
      <c r="EN194" s="23">
        <f t="shared" si="264"/>
        <v>0</v>
      </c>
      <c r="EO194" s="23">
        <f t="shared" si="264"/>
        <v>1</v>
      </c>
      <c r="EP194" s="23">
        <f t="shared" si="264"/>
        <v>1</v>
      </c>
      <c r="EQ194" s="23">
        <f t="shared" si="264"/>
        <v>1</v>
      </c>
      <c r="ER194" s="23">
        <f t="shared" si="264"/>
        <v>0</v>
      </c>
      <c r="ES194" s="23">
        <f t="shared" si="264"/>
        <v>0</v>
      </c>
      <c r="ET194" s="23">
        <f t="shared" si="264"/>
        <v>0</v>
      </c>
      <c r="EU194" s="23">
        <f t="shared" si="264"/>
        <v>0</v>
      </c>
      <c r="EV194" s="23">
        <f t="shared" si="264"/>
        <v>0</v>
      </c>
      <c r="EW194" s="23">
        <f t="shared" si="264"/>
        <v>0</v>
      </c>
      <c r="EX194" s="23">
        <f t="shared" si="264"/>
        <v>1</v>
      </c>
      <c r="EY194" s="23">
        <f t="shared" si="264"/>
        <v>1</v>
      </c>
      <c r="EZ194" s="23">
        <f t="shared" si="264"/>
        <v>0</v>
      </c>
      <c r="FA194" s="23">
        <f t="shared" si="264"/>
        <v>0</v>
      </c>
      <c r="FB194" s="23">
        <f t="shared" si="264"/>
        <v>1</v>
      </c>
      <c r="FC194" s="23">
        <f t="shared" si="264"/>
        <v>1</v>
      </c>
      <c r="FD194" s="23">
        <f t="shared" si="264"/>
        <v>1</v>
      </c>
      <c r="FE194" s="23">
        <f t="shared" ref="FE194:FV194" si="265">IF(FF191="x",1,0)</f>
        <v>1</v>
      </c>
      <c r="FF194" s="23">
        <f t="shared" si="265"/>
        <v>1</v>
      </c>
      <c r="FG194" s="23">
        <f t="shared" si="265"/>
        <v>1</v>
      </c>
      <c r="FH194" s="23">
        <f t="shared" si="265"/>
        <v>1</v>
      </c>
      <c r="FI194" s="23">
        <f t="shared" si="265"/>
        <v>1</v>
      </c>
      <c r="FJ194" s="23">
        <f t="shared" si="265"/>
        <v>1</v>
      </c>
      <c r="FK194" s="23">
        <f t="shared" si="265"/>
        <v>1</v>
      </c>
      <c r="FL194" s="23">
        <f t="shared" si="265"/>
        <v>1</v>
      </c>
      <c r="FM194" s="23">
        <f t="shared" si="265"/>
        <v>1</v>
      </c>
      <c r="FN194" s="23">
        <f t="shared" si="265"/>
        <v>0</v>
      </c>
      <c r="FO194" s="23">
        <f t="shared" si="265"/>
        <v>0</v>
      </c>
      <c r="FP194" s="23">
        <f t="shared" si="265"/>
        <v>1</v>
      </c>
      <c r="FQ194" s="23">
        <f t="shared" si="265"/>
        <v>1</v>
      </c>
      <c r="FR194" s="23">
        <f t="shared" si="265"/>
        <v>1</v>
      </c>
      <c r="FS194" s="23">
        <f t="shared" si="265"/>
        <v>1</v>
      </c>
      <c r="FT194" s="23">
        <f t="shared" si="265"/>
        <v>0</v>
      </c>
      <c r="FU194" s="23">
        <f t="shared" si="265"/>
        <v>1</v>
      </c>
      <c r="FV194" s="23">
        <f t="shared" si="265"/>
        <v>1</v>
      </c>
      <c r="FW194" s="23" t="e">
        <f>IF(#REF!="x",1,0)</f>
        <v>#REF!</v>
      </c>
    </row>
    <row r="195" spans="1:179" ht="12" customHeight="1" thickTop="1" thickBot="1" x14ac:dyDescent="0.3">
      <c r="A195" s="12"/>
      <c r="B195" s="22" t="s">
        <v>13</v>
      </c>
      <c r="C195" s="25"/>
      <c r="D195" s="25"/>
      <c r="E195" s="26"/>
      <c r="F195" s="26" t="s">
        <v>58</v>
      </c>
      <c r="G195" s="26" t="s">
        <v>58</v>
      </c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 t="s">
        <v>58</v>
      </c>
      <c r="U195" s="26" t="s">
        <v>58</v>
      </c>
      <c r="V195" s="26"/>
      <c r="W195" s="26"/>
      <c r="X195" s="26" t="s">
        <v>26</v>
      </c>
      <c r="Y195" s="26"/>
      <c r="Z195" s="26"/>
      <c r="AA195" s="26" t="s">
        <v>58</v>
      </c>
      <c r="AB195" s="26" t="s">
        <v>58</v>
      </c>
      <c r="AC195" s="26"/>
      <c r="AD195" s="26"/>
      <c r="AE195" s="26"/>
      <c r="AF195" s="26"/>
      <c r="AG195" s="26"/>
      <c r="AH195" s="26" t="s">
        <v>58</v>
      </c>
      <c r="AI195" s="26" t="s">
        <v>58</v>
      </c>
      <c r="AJ195" s="26"/>
      <c r="AK195" s="26"/>
      <c r="AL195" s="26" t="s">
        <v>26</v>
      </c>
      <c r="AM195" s="26"/>
      <c r="AN195" s="26"/>
      <c r="AO195" s="26" t="s">
        <v>58</v>
      </c>
      <c r="AP195" s="26" t="s">
        <v>58</v>
      </c>
      <c r="AQ195" s="26"/>
      <c r="AR195" s="26"/>
      <c r="AS195" s="26"/>
      <c r="AT195" s="26"/>
      <c r="AU195" s="26"/>
      <c r="AV195" s="26" t="s">
        <v>58</v>
      </c>
      <c r="AW195" s="26" t="s">
        <v>58</v>
      </c>
      <c r="AX195" s="26"/>
      <c r="AY195" s="26"/>
      <c r="AZ195" s="26"/>
      <c r="BA195" s="26"/>
      <c r="BB195" s="26"/>
      <c r="BC195" s="26" t="s">
        <v>58</v>
      </c>
      <c r="BD195" s="26" t="s">
        <v>58</v>
      </c>
      <c r="BE195" s="26"/>
      <c r="BF195" s="26"/>
      <c r="BG195" s="26"/>
      <c r="BH195" s="26"/>
      <c r="BI195" s="26"/>
      <c r="BJ195" s="26" t="s">
        <v>58</v>
      </c>
      <c r="BK195" s="26" t="s">
        <v>58</v>
      </c>
      <c r="BL195" s="26"/>
      <c r="BM195" s="26"/>
      <c r="BN195" s="26"/>
      <c r="BO195" s="26"/>
      <c r="BP195" s="26"/>
      <c r="BQ195" s="26" t="s">
        <v>58</v>
      </c>
      <c r="BR195" s="26" t="s">
        <v>58</v>
      </c>
      <c r="BS195" s="26"/>
      <c r="BT195" s="26"/>
      <c r="BU195" s="26"/>
      <c r="BV195" s="26"/>
      <c r="BW195" s="26"/>
      <c r="BX195" s="26" t="s">
        <v>58</v>
      </c>
      <c r="BY195" s="26"/>
      <c r="BZ195" s="26"/>
      <c r="CA195" s="26"/>
      <c r="CB195" s="26"/>
      <c r="CC195" s="26"/>
      <c r="CD195" s="26"/>
      <c r="CE195" s="26"/>
      <c r="CF195" s="26"/>
      <c r="CG195" s="26"/>
      <c r="CH195" s="26"/>
      <c r="CI195" s="26"/>
      <c r="CJ195" s="26"/>
      <c r="CK195" s="26"/>
      <c r="CL195" s="26"/>
      <c r="CM195" s="26"/>
      <c r="CN195" s="26"/>
      <c r="CO195" s="26"/>
      <c r="CP195" s="26"/>
      <c r="CQ195" s="26"/>
      <c r="CR195" s="26"/>
      <c r="CS195" s="26"/>
      <c r="CT195" s="26"/>
      <c r="CU195" s="26" t="s">
        <v>21</v>
      </c>
      <c r="CV195" s="46" t="s">
        <v>15</v>
      </c>
      <c r="CW195" s="26"/>
      <c r="CX195" s="46"/>
      <c r="CY195" s="26"/>
      <c r="CZ195" s="26"/>
      <c r="DA195" s="26"/>
      <c r="DB195" s="26"/>
      <c r="DC195" s="26"/>
      <c r="DD195" s="26" t="s">
        <v>24</v>
      </c>
      <c r="DE195" s="26"/>
      <c r="DF195" s="26"/>
      <c r="DG195" s="26"/>
      <c r="DH195" s="26"/>
      <c r="DI195" s="26"/>
      <c r="DJ195" s="26"/>
      <c r="DK195" s="26"/>
      <c r="DL195" s="26"/>
      <c r="DM195" s="26"/>
      <c r="DN195" s="26"/>
      <c r="DO195" s="26"/>
      <c r="DP195" s="26"/>
      <c r="DQ195" s="26"/>
      <c r="DR195" s="26"/>
      <c r="DS195" s="26"/>
      <c r="DT195" s="26"/>
      <c r="DU195" s="26"/>
      <c r="DV195" s="26"/>
      <c r="DW195" s="26"/>
      <c r="DX195" s="26"/>
      <c r="DY195" s="26">
        <v>1</v>
      </c>
      <c r="DZ195" s="26"/>
      <c r="EA195" s="26"/>
      <c r="EB195" s="26"/>
      <c r="EC195" s="26"/>
      <c r="ED195" s="26"/>
      <c r="EE195" s="26"/>
      <c r="EF195" s="26"/>
      <c r="EG195" s="26"/>
      <c r="EH195" s="26"/>
      <c r="EI195" s="26"/>
      <c r="EJ195" s="26"/>
      <c r="EK195" s="26"/>
      <c r="EL195" s="26"/>
      <c r="EM195" s="26"/>
      <c r="EN195" s="26"/>
      <c r="EO195" s="26" t="s">
        <v>59</v>
      </c>
      <c r="EP195" s="26"/>
      <c r="EQ195" s="26"/>
      <c r="ER195" s="26"/>
      <c r="ES195" s="26"/>
      <c r="ET195" s="26"/>
      <c r="EU195" s="26"/>
      <c r="EV195" s="26"/>
      <c r="EW195" s="26"/>
      <c r="EX195" s="26"/>
      <c r="EY195" s="26"/>
      <c r="EZ195" s="26"/>
      <c r="FA195" s="26"/>
      <c r="FB195" s="26"/>
      <c r="FC195" s="26"/>
      <c r="FD195" s="26"/>
      <c r="FE195" s="26"/>
      <c r="FF195" s="26"/>
      <c r="FG195" s="26"/>
      <c r="FH195" s="26" t="s">
        <v>21</v>
      </c>
      <c r="FI195" s="26"/>
      <c r="FJ195" s="26"/>
      <c r="FK195" s="26"/>
      <c r="FL195" s="26"/>
      <c r="FM195" s="26"/>
      <c r="FN195" s="26"/>
      <c r="FO195" s="26"/>
      <c r="FP195" s="26"/>
      <c r="FQ195" s="26"/>
      <c r="FR195" s="26"/>
      <c r="FS195" s="26"/>
      <c r="FT195" s="26"/>
      <c r="FU195" s="26"/>
      <c r="FV195" s="26"/>
      <c r="FW195" s="26"/>
    </row>
    <row r="196" spans="1:179" ht="12" customHeight="1" thickTop="1" thickBot="1" x14ac:dyDescent="0.3">
      <c r="A196" s="12" t="s">
        <v>60</v>
      </c>
      <c r="B196" s="22" t="s">
        <v>14</v>
      </c>
      <c r="C196" s="25"/>
      <c r="D196" s="25"/>
      <c r="E196" s="30"/>
      <c r="F196" s="30"/>
      <c r="G196" s="30"/>
      <c r="H196" s="30"/>
      <c r="I196" s="30"/>
      <c r="J196" s="30"/>
      <c r="K196" s="30"/>
      <c r="L196" s="30" t="s">
        <v>15</v>
      </c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  <c r="AZ196" s="30"/>
      <c r="BA196" s="30"/>
      <c r="BB196" s="30"/>
      <c r="BC196" s="30"/>
      <c r="BD196" s="30"/>
      <c r="BE196" s="30"/>
      <c r="BF196" s="30"/>
      <c r="BG196" s="30"/>
      <c r="BH196" s="30"/>
      <c r="BI196" s="30"/>
      <c r="BJ196" s="30"/>
      <c r="BK196" s="30"/>
      <c r="BL196" s="30"/>
      <c r="BM196" s="30"/>
      <c r="BN196" s="30"/>
      <c r="BO196" s="30"/>
      <c r="BP196" s="30"/>
      <c r="BQ196" s="30"/>
      <c r="BR196" s="30"/>
      <c r="BS196" s="30"/>
      <c r="BT196" s="30"/>
      <c r="BU196" s="30"/>
      <c r="BV196" s="30"/>
      <c r="BW196" s="30"/>
      <c r="BX196" s="30"/>
      <c r="BY196" s="30"/>
      <c r="BZ196" s="30"/>
      <c r="CA196" s="30"/>
      <c r="CB196" s="30"/>
      <c r="CC196" s="30"/>
      <c r="CD196" s="30"/>
      <c r="CE196" s="30"/>
      <c r="CF196" s="30"/>
      <c r="CG196" s="30"/>
      <c r="CH196" s="30"/>
      <c r="CI196" s="30"/>
      <c r="CJ196" s="30"/>
      <c r="CK196" s="30"/>
      <c r="CL196" s="30"/>
      <c r="CM196" s="30"/>
      <c r="CN196" s="30"/>
      <c r="CO196" s="30" t="s">
        <v>24</v>
      </c>
      <c r="CP196" s="30"/>
      <c r="CQ196" s="30"/>
      <c r="CR196" s="30"/>
      <c r="CS196" s="30"/>
      <c r="CT196" s="30"/>
      <c r="CU196" s="30"/>
      <c r="CV196" s="30"/>
      <c r="CW196" s="30"/>
      <c r="CX196" s="30"/>
      <c r="CY196" s="30"/>
      <c r="CZ196" s="30"/>
      <c r="DA196" s="30"/>
      <c r="DB196" s="30"/>
      <c r="DC196" s="30" t="s">
        <v>24</v>
      </c>
      <c r="DD196" s="30"/>
      <c r="DE196" s="30"/>
      <c r="DF196" s="30"/>
      <c r="DG196" s="30"/>
      <c r="DH196" s="30"/>
      <c r="DI196" s="30"/>
      <c r="DJ196" s="30"/>
      <c r="DK196" s="30"/>
      <c r="DL196" s="30"/>
      <c r="DM196" s="30"/>
      <c r="DN196" s="30"/>
      <c r="DO196" s="30"/>
      <c r="DP196" s="30"/>
      <c r="DQ196" s="30"/>
      <c r="DR196" s="30"/>
      <c r="DS196" s="30"/>
      <c r="DT196" s="30"/>
      <c r="DU196" s="30"/>
      <c r="DV196" s="30"/>
      <c r="DW196" s="30"/>
      <c r="DX196" s="30">
        <v>1</v>
      </c>
      <c r="DY196" s="30">
        <v>1</v>
      </c>
      <c r="DZ196" s="30"/>
      <c r="EA196" s="30"/>
      <c r="EB196" s="30"/>
      <c r="EC196" s="30"/>
      <c r="ED196" s="30"/>
      <c r="EE196" s="30"/>
      <c r="EF196" s="30"/>
      <c r="EG196" s="30"/>
      <c r="EH196" s="30"/>
      <c r="EI196" s="30"/>
      <c r="EJ196" s="30"/>
      <c r="EK196" s="30"/>
      <c r="EL196" s="30"/>
      <c r="EM196" s="30"/>
      <c r="EN196" s="30"/>
      <c r="EO196" s="30">
        <v>1</v>
      </c>
      <c r="EP196" s="30"/>
      <c r="EQ196" s="30"/>
      <c r="ER196" s="30"/>
      <c r="ES196" s="30"/>
      <c r="ET196" s="30"/>
      <c r="EU196" s="30"/>
      <c r="EV196" s="30"/>
      <c r="EW196" s="30"/>
      <c r="EX196" s="30"/>
      <c r="EY196" s="30"/>
      <c r="EZ196" s="30"/>
      <c r="FA196" s="30"/>
      <c r="FB196" s="30"/>
      <c r="FC196" s="30"/>
      <c r="FD196" s="30"/>
      <c r="FE196" s="30"/>
      <c r="FF196" s="30"/>
      <c r="FG196" s="30"/>
      <c r="FH196" s="30" t="s">
        <v>29</v>
      </c>
      <c r="FI196" s="30"/>
      <c r="FJ196" s="30"/>
      <c r="FK196" s="30"/>
      <c r="FL196" s="30"/>
      <c r="FM196" s="30"/>
      <c r="FN196" s="30"/>
      <c r="FO196" s="30"/>
      <c r="FP196" s="30"/>
      <c r="FQ196" s="30"/>
      <c r="FR196" s="30"/>
      <c r="FS196" s="30"/>
      <c r="FT196" s="30"/>
      <c r="FU196" s="30"/>
      <c r="FV196" s="30"/>
      <c r="FW196" s="30"/>
    </row>
    <row r="197" spans="1:179" ht="18.75" hidden="1" customHeight="1" x14ac:dyDescent="0.25">
      <c r="A197" s="6" t="s">
        <v>61</v>
      </c>
      <c r="B197" s="31"/>
      <c r="C197" s="8"/>
      <c r="D197" s="8"/>
      <c r="E197" s="43">
        <f>E55</f>
        <v>43458</v>
      </c>
      <c r="F197" s="43">
        <f t="shared" ref="F197:BQ197" si="266">F55</f>
        <v>43459</v>
      </c>
      <c r="G197" s="43">
        <f t="shared" si="266"/>
        <v>43460</v>
      </c>
      <c r="H197" s="43">
        <f t="shared" si="266"/>
        <v>43461</v>
      </c>
      <c r="I197" s="43">
        <f t="shared" si="266"/>
        <v>43462</v>
      </c>
      <c r="J197" s="44">
        <f t="shared" si="266"/>
        <v>43463</v>
      </c>
      <c r="K197" s="44">
        <f t="shared" si="266"/>
        <v>43464</v>
      </c>
      <c r="L197" s="43">
        <f t="shared" si="266"/>
        <v>43465</v>
      </c>
      <c r="M197" s="43">
        <f t="shared" si="266"/>
        <v>43466</v>
      </c>
      <c r="N197" s="43">
        <f t="shared" si="266"/>
        <v>43467</v>
      </c>
      <c r="O197" s="43">
        <f t="shared" si="266"/>
        <v>43468</v>
      </c>
      <c r="P197" s="43">
        <f t="shared" si="266"/>
        <v>43469</v>
      </c>
      <c r="Q197" s="44">
        <f t="shared" si="266"/>
        <v>43470</v>
      </c>
      <c r="R197" s="44">
        <f t="shared" si="266"/>
        <v>43471</v>
      </c>
      <c r="S197" s="43">
        <f t="shared" si="266"/>
        <v>43472</v>
      </c>
      <c r="T197" s="43">
        <f t="shared" si="266"/>
        <v>43473</v>
      </c>
      <c r="U197" s="43">
        <f t="shared" si="266"/>
        <v>43474</v>
      </c>
      <c r="V197" s="43">
        <f t="shared" si="266"/>
        <v>43475</v>
      </c>
      <c r="W197" s="43">
        <f t="shared" si="266"/>
        <v>43476</v>
      </c>
      <c r="X197" s="44">
        <f t="shared" si="266"/>
        <v>43477</v>
      </c>
      <c r="Y197" s="44">
        <f t="shared" si="266"/>
        <v>43478</v>
      </c>
      <c r="Z197" s="43">
        <f t="shared" si="266"/>
        <v>43479</v>
      </c>
      <c r="AA197" s="43">
        <f t="shared" si="266"/>
        <v>43480</v>
      </c>
      <c r="AB197" s="43">
        <f t="shared" si="266"/>
        <v>43481</v>
      </c>
      <c r="AC197" s="43">
        <f t="shared" si="266"/>
        <v>43482</v>
      </c>
      <c r="AD197" s="43">
        <f t="shared" si="266"/>
        <v>43483</v>
      </c>
      <c r="AE197" s="44">
        <f t="shared" si="266"/>
        <v>43484</v>
      </c>
      <c r="AF197" s="44">
        <f t="shared" si="266"/>
        <v>43485</v>
      </c>
      <c r="AG197" s="43">
        <f t="shared" si="266"/>
        <v>43486</v>
      </c>
      <c r="AH197" s="43">
        <f t="shared" si="266"/>
        <v>43487</v>
      </c>
      <c r="AI197" s="43">
        <f t="shared" si="266"/>
        <v>43488</v>
      </c>
      <c r="AJ197" s="43">
        <f t="shared" si="266"/>
        <v>43489</v>
      </c>
      <c r="AK197" s="43">
        <f t="shared" si="266"/>
        <v>43490</v>
      </c>
      <c r="AL197" s="44">
        <f t="shared" si="266"/>
        <v>43491</v>
      </c>
      <c r="AM197" s="44">
        <f t="shared" si="266"/>
        <v>43492</v>
      </c>
      <c r="AN197" s="43">
        <f t="shared" si="266"/>
        <v>43493</v>
      </c>
      <c r="AO197" s="43">
        <f t="shared" si="266"/>
        <v>43494</v>
      </c>
      <c r="AP197" s="43">
        <f t="shared" si="266"/>
        <v>43495</v>
      </c>
      <c r="AQ197" s="43">
        <f t="shared" si="266"/>
        <v>43496</v>
      </c>
      <c r="AR197" s="43">
        <f t="shared" si="266"/>
        <v>43497</v>
      </c>
      <c r="AS197" s="44">
        <f t="shared" si="266"/>
        <v>43498</v>
      </c>
      <c r="AT197" s="44">
        <f t="shared" si="266"/>
        <v>43499</v>
      </c>
      <c r="AU197" s="43">
        <f t="shared" si="266"/>
        <v>43500</v>
      </c>
      <c r="AV197" s="43">
        <f t="shared" si="266"/>
        <v>43501</v>
      </c>
      <c r="AW197" s="43">
        <f t="shared" si="266"/>
        <v>43502</v>
      </c>
      <c r="AX197" s="43">
        <f t="shared" si="266"/>
        <v>43503</v>
      </c>
      <c r="AY197" s="43">
        <f t="shared" si="266"/>
        <v>43504</v>
      </c>
      <c r="AZ197" s="44">
        <f t="shared" si="266"/>
        <v>43505</v>
      </c>
      <c r="BA197" s="44">
        <f t="shared" si="266"/>
        <v>43506</v>
      </c>
      <c r="BB197" s="43">
        <f t="shared" si="266"/>
        <v>43507</v>
      </c>
      <c r="BC197" s="43">
        <f t="shared" si="266"/>
        <v>43508</v>
      </c>
      <c r="BD197" s="43">
        <f t="shared" si="266"/>
        <v>43509</v>
      </c>
      <c r="BE197" s="43">
        <f t="shared" si="266"/>
        <v>43510</v>
      </c>
      <c r="BF197" s="43">
        <f t="shared" si="266"/>
        <v>43511</v>
      </c>
      <c r="BG197" s="44">
        <f t="shared" si="266"/>
        <v>43512</v>
      </c>
      <c r="BH197" s="44">
        <f t="shared" si="266"/>
        <v>43513</v>
      </c>
      <c r="BI197" s="43">
        <f t="shared" si="266"/>
        <v>43514</v>
      </c>
      <c r="BJ197" s="43">
        <f t="shared" si="266"/>
        <v>43515</v>
      </c>
      <c r="BK197" s="43">
        <f t="shared" si="266"/>
        <v>43516</v>
      </c>
      <c r="BL197" s="43">
        <f t="shared" si="266"/>
        <v>43517</v>
      </c>
      <c r="BM197" s="43">
        <f t="shared" si="266"/>
        <v>43518</v>
      </c>
      <c r="BN197" s="44">
        <f t="shared" si="266"/>
        <v>43519</v>
      </c>
      <c r="BO197" s="44">
        <f t="shared" si="266"/>
        <v>43520</v>
      </c>
      <c r="BP197" s="43">
        <f t="shared" si="266"/>
        <v>43521</v>
      </c>
      <c r="BQ197" s="43">
        <f t="shared" si="266"/>
        <v>43522</v>
      </c>
      <c r="BR197" s="43">
        <f t="shared" ref="BR197:EC197" si="267">BR55</f>
        <v>43523</v>
      </c>
      <c r="BS197" s="43">
        <f t="shared" si="267"/>
        <v>43524</v>
      </c>
      <c r="BT197" s="43">
        <f t="shared" si="267"/>
        <v>43525</v>
      </c>
      <c r="BU197" s="44">
        <f t="shared" si="267"/>
        <v>43526</v>
      </c>
      <c r="BV197" s="44">
        <f t="shared" si="267"/>
        <v>43527</v>
      </c>
      <c r="BW197" s="43">
        <f t="shared" si="267"/>
        <v>43528</v>
      </c>
      <c r="BX197" s="43">
        <f t="shared" si="267"/>
        <v>43529</v>
      </c>
      <c r="BY197" s="43">
        <f t="shared" si="267"/>
        <v>43530</v>
      </c>
      <c r="BZ197" s="43">
        <f t="shared" si="267"/>
        <v>43531</v>
      </c>
      <c r="CA197" s="43">
        <f t="shared" si="267"/>
        <v>43532</v>
      </c>
      <c r="CB197" s="44">
        <f t="shared" si="267"/>
        <v>43533</v>
      </c>
      <c r="CC197" s="44">
        <f t="shared" si="267"/>
        <v>43534</v>
      </c>
      <c r="CD197" s="43">
        <f t="shared" si="267"/>
        <v>43535</v>
      </c>
      <c r="CE197" s="43">
        <f t="shared" si="267"/>
        <v>43536</v>
      </c>
      <c r="CF197" s="43">
        <f t="shared" si="267"/>
        <v>43537</v>
      </c>
      <c r="CG197" s="43">
        <f t="shared" si="267"/>
        <v>43538</v>
      </c>
      <c r="CH197" s="43">
        <f t="shared" si="267"/>
        <v>43539</v>
      </c>
      <c r="CI197" s="44">
        <f t="shared" si="267"/>
        <v>43540</v>
      </c>
      <c r="CJ197" s="44">
        <f t="shared" si="267"/>
        <v>43541</v>
      </c>
      <c r="CK197" s="43">
        <f t="shared" si="267"/>
        <v>43542</v>
      </c>
      <c r="CL197" s="43">
        <f t="shared" si="267"/>
        <v>43543</v>
      </c>
      <c r="CM197" s="43">
        <f t="shared" si="267"/>
        <v>43544</v>
      </c>
      <c r="CN197" s="43">
        <f t="shared" si="267"/>
        <v>43545</v>
      </c>
      <c r="CO197" s="43">
        <f t="shared" si="267"/>
        <v>43546</v>
      </c>
      <c r="CP197" s="44">
        <f t="shared" si="267"/>
        <v>43547</v>
      </c>
      <c r="CQ197" s="44">
        <f t="shared" si="267"/>
        <v>43548</v>
      </c>
      <c r="CR197" s="43">
        <f t="shared" si="267"/>
        <v>43549</v>
      </c>
      <c r="CS197" s="43">
        <f t="shared" si="267"/>
        <v>43550</v>
      </c>
      <c r="CT197" s="43">
        <f t="shared" si="267"/>
        <v>43551</v>
      </c>
      <c r="CU197" s="43">
        <f t="shared" si="267"/>
        <v>43552</v>
      </c>
      <c r="CV197" s="43">
        <f t="shared" si="267"/>
        <v>43553</v>
      </c>
      <c r="CW197" s="44">
        <f t="shared" si="267"/>
        <v>43554</v>
      </c>
      <c r="CX197" s="44">
        <f t="shared" si="267"/>
        <v>43555</v>
      </c>
      <c r="CY197" s="43">
        <f t="shared" si="267"/>
        <v>43556</v>
      </c>
      <c r="CZ197" s="43">
        <f t="shared" si="267"/>
        <v>43557</v>
      </c>
      <c r="DA197" s="43">
        <f t="shared" si="267"/>
        <v>43558</v>
      </c>
      <c r="DB197" s="43">
        <f t="shared" si="267"/>
        <v>43559</v>
      </c>
      <c r="DC197" s="43">
        <f t="shared" si="267"/>
        <v>43560</v>
      </c>
      <c r="DD197" s="44">
        <f t="shared" si="267"/>
        <v>43561</v>
      </c>
      <c r="DE197" s="44">
        <f t="shared" si="267"/>
        <v>43562</v>
      </c>
      <c r="DF197" s="43">
        <f t="shared" si="267"/>
        <v>43563</v>
      </c>
      <c r="DG197" s="43">
        <f t="shared" si="267"/>
        <v>43564</v>
      </c>
      <c r="DH197" s="43">
        <f t="shared" si="267"/>
        <v>43565</v>
      </c>
      <c r="DI197" s="43">
        <f t="shared" si="267"/>
        <v>43566</v>
      </c>
      <c r="DJ197" s="43">
        <f t="shared" si="267"/>
        <v>43567</v>
      </c>
      <c r="DK197" s="44">
        <f t="shared" si="267"/>
        <v>43568</v>
      </c>
      <c r="DL197" s="44">
        <f t="shared" si="267"/>
        <v>43569</v>
      </c>
      <c r="DM197" s="43">
        <f t="shared" si="267"/>
        <v>43570</v>
      </c>
      <c r="DN197" s="43">
        <f t="shared" si="267"/>
        <v>43571</v>
      </c>
      <c r="DO197" s="43">
        <f t="shared" si="267"/>
        <v>43572</v>
      </c>
      <c r="DP197" s="43">
        <f t="shared" si="267"/>
        <v>43573</v>
      </c>
      <c r="DQ197" s="43">
        <f t="shared" si="267"/>
        <v>43574</v>
      </c>
      <c r="DR197" s="44">
        <f t="shared" si="267"/>
        <v>43575</v>
      </c>
      <c r="DS197" s="44">
        <f t="shared" si="267"/>
        <v>43576</v>
      </c>
      <c r="DT197" s="43">
        <f t="shared" si="267"/>
        <v>43577</v>
      </c>
      <c r="DU197" s="43">
        <f t="shared" si="267"/>
        <v>43578</v>
      </c>
      <c r="DV197" s="43">
        <f t="shared" si="267"/>
        <v>43579</v>
      </c>
      <c r="DW197" s="43">
        <f t="shared" si="267"/>
        <v>43580</v>
      </c>
      <c r="DX197" s="43">
        <f t="shared" si="267"/>
        <v>43581</v>
      </c>
      <c r="DY197" s="44">
        <f t="shared" si="267"/>
        <v>43582</v>
      </c>
      <c r="DZ197" s="44">
        <f t="shared" si="267"/>
        <v>43583</v>
      </c>
      <c r="EA197" s="43">
        <f t="shared" si="267"/>
        <v>43584</v>
      </c>
      <c r="EB197" s="43">
        <f t="shared" si="267"/>
        <v>43585</v>
      </c>
      <c r="EC197" s="43">
        <f t="shared" si="267"/>
        <v>43586</v>
      </c>
      <c r="ED197" s="43">
        <f t="shared" ref="ED197:FW197" si="268">ED55</f>
        <v>43587</v>
      </c>
      <c r="EE197" s="43">
        <f t="shared" si="268"/>
        <v>43588</v>
      </c>
      <c r="EF197" s="44">
        <f t="shared" si="268"/>
        <v>43589</v>
      </c>
      <c r="EG197" s="44">
        <f t="shared" si="268"/>
        <v>43590</v>
      </c>
      <c r="EH197" s="43">
        <f t="shared" si="268"/>
        <v>43591</v>
      </c>
      <c r="EI197" s="43">
        <f t="shared" si="268"/>
        <v>43592</v>
      </c>
      <c r="EJ197" s="43">
        <f t="shared" si="268"/>
        <v>43593</v>
      </c>
      <c r="EK197" s="43">
        <f t="shared" si="268"/>
        <v>43594</v>
      </c>
      <c r="EL197" s="43">
        <f t="shared" si="268"/>
        <v>43595</v>
      </c>
      <c r="EM197" s="44">
        <f t="shared" si="268"/>
        <v>43596</v>
      </c>
      <c r="EN197" s="44">
        <f t="shared" si="268"/>
        <v>43597</v>
      </c>
      <c r="EO197" s="43">
        <f t="shared" si="268"/>
        <v>43598</v>
      </c>
      <c r="EP197" s="43">
        <f t="shared" si="268"/>
        <v>43599</v>
      </c>
      <c r="EQ197" s="43">
        <f t="shared" si="268"/>
        <v>43600</v>
      </c>
      <c r="ER197" s="43">
        <f t="shared" si="268"/>
        <v>43601</v>
      </c>
      <c r="ES197" s="43">
        <f t="shared" si="268"/>
        <v>43602</v>
      </c>
      <c r="ET197" s="44">
        <f t="shared" si="268"/>
        <v>43603</v>
      </c>
      <c r="EU197" s="44">
        <f t="shared" si="268"/>
        <v>43604</v>
      </c>
      <c r="EV197" s="43">
        <f t="shared" si="268"/>
        <v>43605</v>
      </c>
      <c r="EW197" s="43">
        <f t="shared" si="268"/>
        <v>43606</v>
      </c>
      <c r="EX197" s="43">
        <f t="shared" si="268"/>
        <v>43607</v>
      </c>
      <c r="EY197" s="43">
        <f t="shared" si="268"/>
        <v>43608</v>
      </c>
      <c r="EZ197" s="43">
        <f t="shared" si="268"/>
        <v>43609</v>
      </c>
      <c r="FA197" s="44">
        <f t="shared" si="268"/>
        <v>43610</v>
      </c>
      <c r="FB197" s="44">
        <f t="shared" si="268"/>
        <v>43611</v>
      </c>
      <c r="FC197" s="43">
        <f t="shared" si="268"/>
        <v>43612</v>
      </c>
      <c r="FD197" s="43">
        <f t="shared" si="268"/>
        <v>43613</v>
      </c>
      <c r="FE197" s="43">
        <f t="shared" si="268"/>
        <v>43614</v>
      </c>
      <c r="FF197" s="43">
        <f t="shared" si="268"/>
        <v>43615</v>
      </c>
      <c r="FG197" s="43">
        <f t="shared" si="268"/>
        <v>43616</v>
      </c>
      <c r="FH197" s="44">
        <f t="shared" si="268"/>
        <v>43617</v>
      </c>
      <c r="FI197" s="44">
        <f t="shared" si="268"/>
        <v>43618</v>
      </c>
      <c r="FJ197" s="43">
        <f t="shared" si="268"/>
        <v>43619</v>
      </c>
      <c r="FK197" s="43">
        <f t="shared" si="268"/>
        <v>43620</v>
      </c>
      <c r="FL197" s="43">
        <f t="shared" si="268"/>
        <v>43621</v>
      </c>
      <c r="FM197" s="43">
        <f t="shared" si="268"/>
        <v>43622</v>
      </c>
      <c r="FN197" s="43">
        <f t="shared" si="268"/>
        <v>43623</v>
      </c>
      <c r="FO197" s="44">
        <f t="shared" si="268"/>
        <v>43624</v>
      </c>
      <c r="FP197" s="44">
        <f t="shared" si="268"/>
        <v>43625</v>
      </c>
      <c r="FQ197" s="43">
        <f t="shared" si="268"/>
        <v>43626</v>
      </c>
      <c r="FR197" s="43">
        <f t="shared" si="268"/>
        <v>43627</v>
      </c>
      <c r="FS197" s="43">
        <f t="shared" si="268"/>
        <v>43628</v>
      </c>
      <c r="FT197" s="43">
        <f t="shared" si="268"/>
        <v>43629</v>
      </c>
      <c r="FU197" s="43">
        <f t="shared" si="268"/>
        <v>43630</v>
      </c>
      <c r="FV197" s="44">
        <f t="shared" si="268"/>
        <v>43631</v>
      </c>
      <c r="FW197" s="44">
        <f t="shared" si="268"/>
        <v>43632</v>
      </c>
    </row>
    <row r="198" spans="1:179" ht="20.100000000000001" customHeight="1" thickTop="1" thickBot="1" x14ac:dyDescent="0.3">
      <c r="A198" s="12"/>
      <c r="B198" s="51" t="s">
        <v>62</v>
      </c>
      <c r="C198" s="52"/>
      <c r="D198" s="52"/>
      <c r="E198" s="53" t="s">
        <v>9</v>
      </c>
      <c r="F198" s="53" t="s">
        <v>9</v>
      </c>
      <c r="G198" s="53" t="s">
        <v>9</v>
      </c>
      <c r="H198" s="53" t="s">
        <v>9</v>
      </c>
      <c r="I198" s="53" t="s">
        <v>9</v>
      </c>
      <c r="J198" s="53" t="s">
        <v>9</v>
      </c>
      <c r="K198" s="53" t="s">
        <v>9</v>
      </c>
      <c r="L198" s="53" t="s">
        <v>9</v>
      </c>
      <c r="M198" s="53" t="s">
        <v>9</v>
      </c>
      <c r="N198" s="53" t="s">
        <v>9</v>
      </c>
      <c r="O198" s="53" t="s">
        <v>9</v>
      </c>
      <c r="P198" s="53" t="s">
        <v>9</v>
      </c>
      <c r="Q198" s="53" t="s">
        <v>9</v>
      </c>
      <c r="R198" s="53" t="s">
        <v>9</v>
      </c>
      <c r="S198" s="53"/>
      <c r="T198" s="53" t="s">
        <v>9</v>
      </c>
      <c r="U198" s="53" t="s">
        <v>9</v>
      </c>
      <c r="V198" s="53" t="s">
        <v>9</v>
      </c>
      <c r="W198" s="53" t="s">
        <v>9</v>
      </c>
      <c r="X198" s="53" t="s">
        <v>9</v>
      </c>
      <c r="Y198" s="53" t="s">
        <v>8</v>
      </c>
      <c r="Z198" s="53" t="s">
        <v>9</v>
      </c>
      <c r="AA198" s="53" t="s">
        <v>9</v>
      </c>
      <c r="AB198" s="53" t="s">
        <v>9</v>
      </c>
      <c r="AC198" s="53" t="s">
        <v>9</v>
      </c>
      <c r="AD198" s="53" t="s">
        <v>9</v>
      </c>
      <c r="AE198" s="53" t="s">
        <v>9</v>
      </c>
      <c r="AF198" s="53" t="s">
        <v>9</v>
      </c>
      <c r="AG198" s="53" t="s">
        <v>9</v>
      </c>
      <c r="AH198" s="53" t="s">
        <v>9</v>
      </c>
      <c r="AI198" s="53" t="s">
        <v>9</v>
      </c>
      <c r="AJ198" s="53" t="s">
        <v>9</v>
      </c>
      <c r="AK198" s="53" t="s">
        <v>9</v>
      </c>
      <c r="AL198" s="53" t="s">
        <v>9</v>
      </c>
      <c r="AM198" s="53" t="s">
        <v>9</v>
      </c>
      <c r="AN198" s="53" t="s">
        <v>9</v>
      </c>
      <c r="AO198" s="53" t="s">
        <v>9</v>
      </c>
      <c r="AP198" s="53" t="s">
        <v>9</v>
      </c>
      <c r="AQ198" s="53" t="s">
        <v>9</v>
      </c>
      <c r="AR198" s="53" t="s">
        <v>9</v>
      </c>
      <c r="AS198" s="53" t="s">
        <v>9</v>
      </c>
      <c r="AT198" s="53" t="s">
        <v>9</v>
      </c>
      <c r="AU198" s="53" t="s">
        <v>9</v>
      </c>
      <c r="AV198" s="53" t="s">
        <v>9</v>
      </c>
      <c r="AW198" s="53" t="s">
        <v>9</v>
      </c>
      <c r="AX198" s="53" t="s">
        <v>9</v>
      </c>
      <c r="AY198" s="53" t="s">
        <v>9</v>
      </c>
      <c r="AZ198" s="53" t="s">
        <v>9</v>
      </c>
      <c r="BA198" s="53" t="s">
        <v>9</v>
      </c>
      <c r="BB198" s="53" t="s">
        <v>9</v>
      </c>
      <c r="BC198" s="53" t="s">
        <v>9</v>
      </c>
      <c r="BD198" s="53" t="s">
        <v>9</v>
      </c>
      <c r="BE198" s="53" t="s">
        <v>9</v>
      </c>
      <c r="BF198" s="21"/>
      <c r="BG198" s="53"/>
      <c r="BH198" s="53"/>
      <c r="BI198" s="53"/>
      <c r="BJ198" s="53"/>
      <c r="BK198" s="53"/>
      <c r="BL198" s="53"/>
      <c r="BM198" s="53"/>
      <c r="BN198" s="53"/>
      <c r="BO198" s="53"/>
      <c r="BP198" s="53"/>
      <c r="BQ198" s="53"/>
      <c r="BR198" s="53"/>
      <c r="BS198" s="53"/>
      <c r="BT198" s="53"/>
      <c r="BU198" s="53"/>
      <c r="BV198" s="53"/>
      <c r="BW198" s="53" t="s">
        <v>9</v>
      </c>
      <c r="BX198" s="53" t="s">
        <v>9</v>
      </c>
      <c r="BY198" s="53" t="s">
        <v>9</v>
      </c>
      <c r="BZ198" s="53" t="s">
        <v>9</v>
      </c>
      <c r="CA198" s="53" t="s">
        <v>9</v>
      </c>
      <c r="CB198" s="53" t="s">
        <v>9</v>
      </c>
      <c r="CC198" s="53" t="s">
        <v>9</v>
      </c>
      <c r="CD198" s="53" t="s">
        <v>9</v>
      </c>
      <c r="CE198" s="53" t="s">
        <v>9</v>
      </c>
      <c r="CF198" s="53" t="s">
        <v>9</v>
      </c>
      <c r="CG198" s="53" t="s">
        <v>9</v>
      </c>
      <c r="CH198" s="53" t="s">
        <v>9</v>
      </c>
      <c r="CI198" s="53" t="s">
        <v>9</v>
      </c>
      <c r="CJ198" s="53" t="s">
        <v>9</v>
      </c>
      <c r="CK198" s="53" t="s">
        <v>9</v>
      </c>
      <c r="CL198" s="53" t="s">
        <v>9</v>
      </c>
      <c r="CM198" s="53" t="s">
        <v>9</v>
      </c>
      <c r="CN198" s="53" t="s">
        <v>9</v>
      </c>
      <c r="CO198" s="53" t="s">
        <v>9</v>
      </c>
      <c r="CP198" s="53" t="s">
        <v>9</v>
      </c>
      <c r="CQ198" s="53" t="s">
        <v>9</v>
      </c>
      <c r="CR198" s="53" t="s">
        <v>9</v>
      </c>
      <c r="CS198" s="53" t="s">
        <v>9</v>
      </c>
      <c r="CT198" s="53" t="s">
        <v>9</v>
      </c>
      <c r="CU198" s="53" t="s">
        <v>9</v>
      </c>
      <c r="CV198" s="53" t="s">
        <v>9</v>
      </c>
      <c r="CW198" s="53" t="s">
        <v>9</v>
      </c>
      <c r="CX198" s="53" t="s">
        <v>9</v>
      </c>
      <c r="CY198" s="53" t="s">
        <v>9</v>
      </c>
      <c r="CZ198" s="53" t="s">
        <v>9</v>
      </c>
      <c r="DA198" s="53" t="s">
        <v>9</v>
      </c>
      <c r="DB198" s="53" t="s">
        <v>9</v>
      </c>
      <c r="DC198" s="53" t="s">
        <v>9</v>
      </c>
      <c r="DD198" s="53" t="s">
        <v>9</v>
      </c>
      <c r="DE198" s="53" t="s">
        <v>9</v>
      </c>
      <c r="DF198" s="53" t="s">
        <v>9</v>
      </c>
      <c r="DG198" s="53" t="s">
        <v>9</v>
      </c>
      <c r="DH198" s="53" t="s">
        <v>9</v>
      </c>
      <c r="DI198" s="53" t="s">
        <v>9</v>
      </c>
      <c r="DJ198" s="53" t="s">
        <v>9</v>
      </c>
      <c r="DK198" s="53" t="s">
        <v>9</v>
      </c>
      <c r="DL198" s="53" t="s">
        <v>9</v>
      </c>
      <c r="DM198" s="53" t="s">
        <v>9</v>
      </c>
      <c r="DN198" s="53" t="s">
        <v>9</v>
      </c>
      <c r="DO198" s="53" t="s">
        <v>9</v>
      </c>
      <c r="DP198" s="53" t="s">
        <v>9</v>
      </c>
      <c r="DQ198" s="53" t="s">
        <v>9</v>
      </c>
      <c r="DR198" s="21"/>
      <c r="DS198" s="21"/>
      <c r="DT198" s="21"/>
      <c r="DU198" s="53" t="s">
        <v>9</v>
      </c>
      <c r="DV198" s="53" t="s">
        <v>9</v>
      </c>
      <c r="DW198" s="53" t="s">
        <v>9</v>
      </c>
      <c r="DX198" s="53" t="s">
        <v>9</v>
      </c>
      <c r="DY198" s="53" t="s">
        <v>9</v>
      </c>
      <c r="DZ198" s="53" t="s">
        <v>9</v>
      </c>
      <c r="EA198" s="53" t="s">
        <v>9</v>
      </c>
      <c r="EB198" s="53" t="s">
        <v>9</v>
      </c>
      <c r="EC198" s="53" t="s">
        <v>9</v>
      </c>
      <c r="ED198" s="53" t="s">
        <v>9</v>
      </c>
      <c r="EE198" s="53" t="s">
        <v>9</v>
      </c>
      <c r="EF198" s="53" t="s">
        <v>9</v>
      </c>
      <c r="EG198" s="53" t="s">
        <v>9</v>
      </c>
      <c r="EH198" s="53" t="s">
        <v>9</v>
      </c>
      <c r="EI198" s="53" t="s">
        <v>9</v>
      </c>
      <c r="EJ198" s="53" t="s">
        <v>9</v>
      </c>
      <c r="EK198" s="53" t="s">
        <v>9</v>
      </c>
      <c r="EL198" s="53" t="s">
        <v>9</v>
      </c>
      <c r="EM198" s="53" t="s">
        <v>9</v>
      </c>
      <c r="EN198" s="53" t="s">
        <v>9</v>
      </c>
      <c r="EO198" s="53" t="s">
        <v>9</v>
      </c>
      <c r="EP198" s="53" t="s">
        <v>9</v>
      </c>
      <c r="EQ198" s="53" t="s">
        <v>9</v>
      </c>
      <c r="ER198" s="53" t="s">
        <v>9</v>
      </c>
      <c r="ES198" s="53" t="s">
        <v>9</v>
      </c>
      <c r="ET198" s="53" t="s">
        <v>9</v>
      </c>
      <c r="EU198" s="53" t="s">
        <v>9</v>
      </c>
      <c r="EV198" s="53" t="s">
        <v>9</v>
      </c>
      <c r="EW198" s="53" t="s">
        <v>9</v>
      </c>
      <c r="EX198" s="53" t="s">
        <v>9</v>
      </c>
      <c r="EY198" s="53" t="s">
        <v>9</v>
      </c>
      <c r="EZ198" s="53" t="s">
        <v>9</v>
      </c>
      <c r="FA198" s="53" t="s">
        <v>9</v>
      </c>
      <c r="FB198" s="53" t="s">
        <v>9</v>
      </c>
      <c r="FC198" s="53" t="s">
        <v>9</v>
      </c>
      <c r="FD198" s="53" t="s">
        <v>9</v>
      </c>
      <c r="FE198" s="53" t="s">
        <v>9</v>
      </c>
      <c r="FF198" s="53" t="s">
        <v>9</v>
      </c>
      <c r="FG198" s="53" t="s">
        <v>9</v>
      </c>
      <c r="FH198" s="53" t="s">
        <v>9</v>
      </c>
      <c r="FI198" s="53" t="s">
        <v>9</v>
      </c>
      <c r="FJ198" s="53" t="s">
        <v>9</v>
      </c>
      <c r="FK198" s="53" t="s">
        <v>9</v>
      </c>
      <c r="FL198" s="53" t="s">
        <v>9</v>
      </c>
      <c r="FM198" s="53" t="s">
        <v>9</v>
      </c>
      <c r="FN198" s="53" t="s">
        <v>9</v>
      </c>
      <c r="FO198" s="53" t="s">
        <v>9</v>
      </c>
      <c r="FP198" s="53" t="s">
        <v>9</v>
      </c>
      <c r="FQ198" s="53" t="s">
        <v>9</v>
      </c>
      <c r="FR198" s="53" t="s">
        <v>9</v>
      </c>
      <c r="FS198" s="53" t="s">
        <v>9</v>
      </c>
      <c r="FT198" s="53" t="s">
        <v>9</v>
      </c>
      <c r="FU198" s="53" t="s">
        <v>9</v>
      </c>
      <c r="FV198" s="53" t="s">
        <v>9</v>
      </c>
      <c r="FW198" s="53" t="s">
        <v>9</v>
      </c>
    </row>
    <row r="199" spans="1:179" ht="12" hidden="1" customHeight="1" x14ac:dyDescent="0.25">
      <c r="A199" s="12"/>
      <c r="B199" s="54" t="s">
        <v>10</v>
      </c>
      <c r="C199" s="24"/>
      <c r="D199" s="24"/>
      <c r="E199" s="36">
        <f t="shared" ref="E199:BP199" si="269">IF(E202&lt;&gt;"",E202,IF(E198="x",1,E198))</f>
        <v>1</v>
      </c>
      <c r="F199" s="36">
        <f t="shared" si="269"/>
        <v>1</v>
      </c>
      <c r="G199" s="36">
        <f t="shared" si="269"/>
        <v>1</v>
      </c>
      <c r="H199" s="36">
        <f t="shared" si="269"/>
        <v>1</v>
      </c>
      <c r="I199" s="36">
        <f t="shared" si="269"/>
        <v>1</v>
      </c>
      <c r="J199" s="36">
        <f t="shared" si="269"/>
        <v>1</v>
      </c>
      <c r="K199" s="36">
        <f t="shared" si="269"/>
        <v>1</v>
      </c>
      <c r="L199" s="36">
        <f t="shared" si="269"/>
        <v>1</v>
      </c>
      <c r="M199" s="36">
        <f t="shared" si="269"/>
        <v>1</v>
      </c>
      <c r="N199" s="36">
        <f t="shared" si="269"/>
        <v>1</v>
      </c>
      <c r="O199" s="36">
        <f t="shared" si="269"/>
        <v>1</v>
      </c>
      <c r="P199" s="36">
        <f t="shared" si="269"/>
        <v>1</v>
      </c>
      <c r="Q199" s="36">
        <f t="shared" si="269"/>
        <v>1</v>
      </c>
      <c r="R199" s="36">
        <f t="shared" si="269"/>
        <v>1</v>
      </c>
      <c r="S199" s="36">
        <f t="shared" si="269"/>
        <v>0</v>
      </c>
      <c r="T199" s="36">
        <f t="shared" si="269"/>
        <v>1</v>
      </c>
      <c r="U199" s="36">
        <f t="shared" si="269"/>
        <v>1</v>
      </c>
      <c r="V199" s="36">
        <f t="shared" si="269"/>
        <v>1</v>
      </c>
      <c r="W199" s="36">
        <f t="shared" si="269"/>
        <v>1</v>
      </c>
      <c r="X199" s="36" t="str">
        <f t="shared" si="269"/>
        <v>m</v>
      </c>
      <c r="Y199" s="36" t="str">
        <f t="shared" si="269"/>
        <v>a</v>
      </c>
      <c r="Z199" s="36">
        <f t="shared" si="269"/>
        <v>1</v>
      </c>
      <c r="AA199" s="36">
        <f t="shared" si="269"/>
        <v>1</v>
      </c>
      <c r="AB199" s="36">
        <f t="shared" si="269"/>
        <v>1</v>
      </c>
      <c r="AC199" s="36">
        <f t="shared" si="269"/>
        <v>1</v>
      </c>
      <c r="AD199" s="36">
        <f t="shared" si="269"/>
        <v>1</v>
      </c>
      <c r="AE199" s="36">
        <f t="shared" si="269"/>
        <v>1</v>
      </c>
      <c r="AF199" s="36">
        <f t="shared" si="269"/>
        <v>1</v>
      </c>
      <c r="AG199" s="36">
        <f t="shared" si="269"/>
        <v>1</v>
      </c>
      <c r="AH199" s="36">
        <f t="shared" si="269"/>
        <v>1</v>
      </c>
      <c r="AI199" s="36">
        <f t="shared" si="269"/>
        <v>1</v>
      </c>
      <c r="AJ199" s="36">
        <f t="shared" si="269"/>
        <v>1</v>
      </c>
      <c r="AK199" s="36">
        <f t="shared" si="269"/>
        <v>1</v>
      </c>
      <c r="AL199" s="36" t="str">
        <f t="shared" si="269"/>
        <v>m</v>
      </c>
      <c r="AM199" s="36">
        <f t="shared" si="269"/>
        <v>1</v>
      </c>
      <c r="AN199" s="36">
        <f t="shared" si="269"/>
        <v>1</v>
      </c>
      <c r="AO199" s="36">
        <f t="shared" si="269"/>
        <v>1</v>
      </c>
      <c r="AP199" s="36">
        <f t="shared" si="269"/>
        <v>1</v>
      </c>
      <c r="AQ199" s="36">
        <f t="shared" si="269"/>
        <v>1</v>
      </c>
      <c r="AR199" s="36">
        <f t="shared" si="269"/>
        <v>1</v>
      </c>
      <c r="AS199" s="36">
        <f t="shared" si="269"/>
        <v>1</v>
      </c>
      <c r="AT199" s="36">
        <f t="shared" si="269"/>
        <v>1</v>
      </c>
      <c r="AU199" s="36">
        <f t="shared" si="269"/>
        <v>1</v>
      </c>
      <c r="AV199" s="36">
        <f t="shared" si="269"/>
        <v>1</v>
      </c>
      <c r="AW199" s="36">
        <f t="shared" si="269"/>
        <v>1</v>
      </c>
      <c r="AX199" s="36">
        <f t="shared" si="269"/>
        <v>1</v>
      </c>
      <c r="AY199" s="36">
        <f t="shared" si="269"/>
        <v>1</v>
      </c>
      <c r="AZ199" s="36">
        <f t="shared" si="269"/>
        <v>1</v>
      </c>
      <c r="BA199" s="36">
        <f t="shared" si="269"/>
        <v>1</v>
      </c>
      <c r="BB199" s="36">
        <f t="shared" si="269"/>
        <v>1</v>
      </c>
      <c r="BC199" s="36">
        <f t="shared" si="269"/>
        <v>1</v>
      </c>
      <c r="BD199" s="36">
        <f t="shared" si="269"/>
        <v>1</v>
      </c>
      <c r="BE199" s="36">
        <f t="shared" si="269"/>
        <v>1</v>
      </c>
      <c r="BF199" s="36">
        <f t="shared" si="269"/>
        <v>0</v>
      </c>
      <c r="BG199" s="36">
        <f t="shared" si="269"/>
        <v>0</v>
      </c>
      <c r="BH199" s="36">
        <f t="shared" si="269"/>
        <v>0</v>
      </c>
      <c r="BI199" s="36">
        <f t="shared" si="269"/>
        <v>0</v>
      </c>
      <c r="BJ199" s="36">
        <f t="shared" si="269"/>
        <v>0</v>
      </c>
      <c r="BK199" s="36">
        <f t="shared" si="269"/>
        <v>0</v>
      </c>
      <c r="BL199" s="36">
        <f t="shared" si="269"/>
        <v>0</v>
      </c>
      <c r="BM199" s="36">
        <f t="shared" si="269"/>
        <v>0</v>
      </c>
      <c r="BN199" s="36">
        <f t="shared" si="269"/>
        <v>0</v>
      </c>
      <c r="BO199" s="36">
        <f t="shared" si="269"/>
        <v>0</v>
      </c>
      <c r="BP199" s="36">
        <f t="shared" si="269"/>
        <v>0</v>
      </c>
      <c r="BQ199" s="36">
        <f t="shared" ref="BQ199:CQ199" si="270">IF(BQ202&lt;&gt;"",BQ202,IF(BQ198="x",1,BQ198))</f>
        <v>0</v>
      </c>
      <c r="BR199" s="36">
        <f t="shared" si="270"/>
        <v>0</v>
      </c>
      <c r="BS199" s="36">
        <f t="shared" si="270"/>
        <v>0</v>
      </c>
      <c r="BT199" s="36">
        <f t="shared" si="270"/>
        <v>0</v>
      </c>
      <c r="BU199" s="36">
        <f t="shared" si="270"/>
        <v>0</v>
      </c>
      <c r="BV199" s="36">
        <f t="shared" si="270"/>
        <v>0</v>
      </c>
      <c r="BW199" s="36">
        <f t="shared" si="270"/>
        <v>1</v>
      </c>
      <c r="BX199" s="36">
        <f t="shared" si="270"/>
        <v>1</v>
      </c>
      <c r="BY199" s="36">
        <f t="shared" si="270"/>
        <v>1</v>
      </c>
      <c r="BZ199" s="36">
        <f t="shared" si="270"/>
        <v>1</v>
      </c>
      <c r="CA199" s="36">
        <f t="shared" si="270"/>
        <v>1</v>
      </c>
      <c r="CB199" s="36">
        <f t="shared" si="270"/>
        <v>1</v>
      </c>
      <c r="CC199" s="36">
        <f t="shared" si="270"/>
        <v>1</v>
      </c>
      <c r="CD199" s="36">
        <f t="shared" si="270"/>
        <v>1</v>
      </c>
      <c r="CE199" s="36">
        <f t="shared" si="270"/>
        <v>1</v>
      </c>
      <c r="CF199" s="36">
        <f t="shared" si="270"/>
        <v>1</v>
      </c>
      <c r="CG199" s="36">
        <f t="shared" si="270"/>
        <v>1</v>
      </c>
      <c r="CH199" s="36">
        <f t="shared" si="270"/>
        <v>1</v>
      </c>
      <c r="CI199" s="36">
        <f t="shared" si="270"/>
        <v>1</v>
      </c>
      <c r="CJ199" s="36">
        <f t="shared" si="270"/>
        <v>1</v>
      </c>
      <c r="CK199" s="36">
        <f t="shared" si="270"/>
        <v>1</v>
      </c>
      <c r="CL199" s="36">
        <f t="shared" si="270"/>
        <v>1</v>
      </c>
      <c r="CM199" s="36">
        <f t="shared" si="270"/>
        <v>1</v>
      </c>
      <c r="CN199" s="36">
        <f t="shared" si="270"/>
        <v>1</v>
      </c>
      <c r="CO199" s="36">
        <f t="shared" si="270"/>
        <v>1</v>
      </c>
      <c r="CP199" s="36" t="str">
        <f t="shared" si="270"/>
        <v>m</v>
      </c>
      <c r="CQ199" s="36">
        <f t="shared" si="270"/>
        <v>1</v>
      </c>
      <c r="CR199" s="36">
        <f>IF(CR202&lt;&gt;"",CR202,IF(CR198="x",1,0))</f>
        <v>1</v>
      </c>
      <c r="CS199" s="36">
        <f t="shared" ref="CS199:FD199" si="271">IF(CS202&lt;&gt;"",CS202,IF(CS198="x",1,0))</f>
        <v>1</v>
      </c>
      <c r="CT199" s="36">
        <f t="shared" si="271"/>
        <v>1</v>
      </c>
      <c r="CU199" s="36">
        <f t="shared" si="271"/>
        <v>1</v>
      </c>
      <c r="CV199" s="36">
        <f t="shared" si="271"/>
        <v>1</v>
      </c>
      <c r="CW199" s="36">
        <f t="shared" si="271"/>
        <v>1</v>
      </c>
      <c r="CX199" s="36">
        <f t="shared" si="271"/>
        <v>1</v>
      </c>
      <c r="CY199" s="36">
        <f t="shared" si="271"/>
        <v>1</v>
      </c>
      <c r="CZ199" s="36">
        <f t="shared" si="271"/>
        <v>1</v>
      </c>
      <c r="DA199" s="36">
        <f t="shared" si="271"/>
        <v>1</v>
      </c>
      <c r="DB199" s="36">
        <f t="shared" si="271"/>
        <v>1</v>
      </c>
      <c r="DC199" s="36">
        <f t="shared" si="271"/>
        <v>1</v>
      </c>
      <c r="DD199" s="36">
        <f t="shared" si="271"/>
        <v>1</v>
      </c>
      <c r="DE199" s="36">
        <f t="shared" si="271"/>
        <v>1</v>
      </c>
      <c r="DF199" s="36">
        <f t="shared" si="271"/>
        <v>1</v>
      </c>
      <c r="DG199" s="36">
        <f t="shared" si="271"/>
        <v>1</v>
      </c>
      <c r="DH199" s="36">
        <f t="shared" si="271"/>
        <v>1</v>
      </c>
      <c r="DI199" s="36">
        <f t="shared" si="271"/>
        <v>1</v>
      </c>
      <c r="DJ199" s="36">
        <f t="shared" si="271"/>
        <v>1</v>
      </c>
      <c r="DK199" s="36">
        <f t="shared" si="271"/>
        <v>1</v>
      </c>
      <c r="DL199" s="36">
        <f t="shared" si="271"/>
        <v>1</v>
      </c>
      <c r="DM199" s="36">
        <f t="shared" si="271"/>
        <v>1</v>
      </c>
      <c r="DN199" s="36">
        <f t="shared" si="271"/>
        <v>1</v>
      </c>
      <c r="DO199" s="36">
        <f t="shared" si="271"/>
        <v>1</v>
      </c>
      <c r="DP199" s="36">
        <f t="shared" si="271"/>
        <v>1</v>
      </c>
      <c r="DQ199" s="36">
        <f t="shared" si="271"/>
        <v>1</v>
      </c>
      <c r="DR199" s="36" t="str">
        <f t="shared" si="271"/>
        <v>m</v>
      </c>
      <c r="DS199" s="36">
        <f t="shared" si="271"/>
        <v>0</v>
      </c>
      <c r="DT199" s="36">
        <f t="shared" si="271"/>
        <v>0</v>
      </c>
      <c r="DU199" s="36">
        <f t="shared" si="271"/>
        <v>1</v>
      </c>
      <c r="DV199" s="36">
        <f t="shared" si="271"/>
        <v>1</v>
      </c>
      <c r="DW199" s="36">
        <f t="shared" si="271"/>
        <v>1</v>
      </c>
      <c r="DX199" s="36">
        <f t="shared" si="271"/>
        <v>1</v>
      </c>
      <c r="DY199" s="36">
        <f t="shared" si="271"/>
        <v>1</v>
      </c>
      <c r="DZ199" s="36">
        <f t="shared" si="271"/>
        <v>1</v>
      </c>
      <c r="EA199" s="36">
        <f t="shared" si="271"/>
        <v>1</v>
      </c>
      <c r="EB199" s="36">
        <f t="shared" si="271"/>
        <v>1</v>
      </c>
      <c r="EC199" s="36">
        <f t="shared" si="271"/>
        <v>1</v>
      </c>
      <c r="ED199" s="36">
        <f t="shared" si="271"/>
        <v>1</v>
      </c>
      <c r="EE199" s="36">
        <f t="shared" si="271"/>
        <v>1</v>
      </c>
      <c r="EF199" s="36">
        <f t="shared" si="271"/>
        <v>1</v>
      </c>
      <c r="EG199" s="36">
        <f t="shared" si="271"/>
        <v>1</v>
      </c>
      <c r="EH199" s="36">
        <f t="shared" si="271"/>
        <v>1</v>
      </c>
      <c r="EI199" s="36">
        <f t="shared" si="271"/>
        <v>1</v>
      </c>
      <c r="EJ199" s="36">
        <f t="shared" si="271"/>
        <v>1</v>
      </c>
      <c r="EK199" s="36">
        <f t="shared" si="271"/>
        <v>1</v>
      </c>
      <c r="EL199" s="36">
        <f t="shared" si="271"/>
        <v>1</v>
      </c>
      <c r="EM199" s="36">
        <f t="shared" si="271"/>
        <v>1</v>
      </c>
      <c r="EN199" s="36">
        <f t="shared" si="271"/>
        <v>1</v>
      </c>
      <c r="EO199" s="36">
        <f t="shared" si="271"/>
        <v>1</v>
      </c>
      <c r="EP199" s="36">
        <f t="shared" si="271"/>
        <v>1</v>
      </c>
      <c r="EQ199" s="36">
        <f t="shared" si="271"/>
        <v>1</v>
      </c>
      <c r="ER199" s="36">
        <f t="shared" si="271"/>
        <v>1</v>
      </c>
      <c r="ES199" s="36">
        <f t="shared" si="271"/>
        <v>1</v>
      </c>
      <c r="ET199" s="36" t="str">
        <f t="shared" si="271"/>
        <v>m</v>
      </c>
      <c r="EU199" s="36">
        <f t="shared" si="271"/>
        <v>1</v>
      </c>
      <c r="EV199" s="36">
        <f t="shared" si="271"/>
        <v>1</v>
      </c>
      <c r="EW199" s="36">
        <f t="shared" si="271"/>
        <v>1</v>
      </c>
      <c r="EX199" s="36">
        <f t="shared" si="271"/>
        <v>1</v>
      </c>
      <c r="EY199" s="36">
        <f t="shared" si="271"/>
        <v>1</v>
      </c>
      <c r="EZ199" s="36">
        <f t="shared" si="271"/>
        <v>1</v>
      </c>
      <c r="FA199" s="36">
        <f t="shared" si="271"/>
        <v>1</v>
      </c>
      <c r="FB199" s="36" t="str">
        <f t="shared" si="271"/>
        <v>poilu</v>
      </c>
      <c r="FC199" s="36">
        <f t="shared" si="271"/>
        <v>1</v>
      </c>
      <c r="FD199" s="36">
        <f t="shared" si="271"/>
        <v>1</v>
      </c>
      <c r="FE199" s="36">
        <f t="shared" ref="FE199:FW199" si="272">IF(FE202&lt;&gt;"",FE202,IF(FE198="x",1,0))</f>
        <v>1</v>
      </c>
      <c r="FF199" s="36">
        <f t="shared" si="272"/>
        <v>1</v>
      </c>
      <c r="FG199" s="36">
        <f t="shared" si="272"/>
        <v>1</v>
      </c>
      <c r="FH199" s="36" t="str">
        <f t="shared" si="272"/>
        <v>s</v>
      </c>
      <c r="FI199" s="36">
        <f t="shared" si="272"/>
        <v>1</v>
      </c>
      <c r="FJ199" s="36">
        <f t="shared" si="272"/>
        <v>1</v>
      </c>
      <c r="FK199" s="36">
        <f t="shared" si="272"/>
        <v>1</v>
      </c>
      <c r="FL199" s="36">
        <f t="shared" si="272"/>
        <v>1</v>
      </c>
      <c r="FM199" s="36">
        <f t="shared" si="272"/>
        <v>1</v>
      </c>
      <c r="FN199" s="36">
        <f t="shared" si="272"/>
        <v>1</v>
      </c>
      <c r="FO199" s="36">
        <f t="shared" si="272"/>
        <v>1</v>
      </c>
      <c r="FP199" s="36">
        <f t="shared" si="272"/>
        <v>1</v>
      </c>
      <c r="FQ199" s="36">
        <f t="shared" si="272"/>
        <v>1</v>
      </c>
      <c r="FR199" s="36">
        <f t="shared" si="272"/>
        <v>1</v>
      </c>
      <c r="FS199" s="36">
        <f t="shared" si="272"/>
        <v>1</v>
      </c>
      <c r="FT199" s="36">
        <f t="shared" si="272"/>
        <v>1</v>
      </c>
      <c r="FU199" s="36">
        <f t="shared" si="272"/>
        <v>1</v>
      </c>
      <c r="FV199" s="36" t="str">
        <f t="shared" si="272"/>
        <v>m</v>
      </c>
      <c r="FW199" s="36">
        <f t="shared" si="272"/>
        <v>1</v>
      </c>
    </row>
    <row r="200" spans="1:179" ht="12" hidden="1" customHeight="1" x14ac:dyDescent="0.25">
      <c r="A200" s="12" t="s">
        <v>63</v>
      </c>
      <c r="B200" s="54" t="s">
        <v>11</v>
      </c>
      <c r="C200" s="24"/>
      <c r="D200" s="24"/>
      <c r="E200" s="36">
        <f t="shared" ref="E200:BP200" si="273">IF(E203&lt;&gt;"",E203,IF(OR(F196=1,F198="x",F196=2),1,F198))</f>
        <v>1</v>
      </c>
      <c r="F200" s="36">
        <f t="shared" si="273"/>
        <v>1</v>
      </c>
      <c r="G200" s="36">
        <f t="shared" si="273"/>
        <v>1</v>
      </c>
      <c r="H200" s="36">
        <f t="shared" si="273"/>
        <v>1</v>
      </c>
      <c r="I200" s="36">
        <f t="shared" si="273"/>
        <v>1</v>
      </c>
      <c r="J200" s="36">
        <f t="shared" si="273"/>
        <v>1</v>
      </c>
      <c r="K200" s="36">
        <f t="shared" si="273"/>
        <v>1</v>
      </c>
      <c r="L200" s="36" t="str">
        <f t="shared" si="273"/>
        <v>C</v>
      </c>
      <c r="M200" s="36">
        <f t="shared" si="273"/>
        <v>1</v>
      </c>
      <c r="N200" s="36">
        <f t="shared" si="273"/>
        <v>1</v>
      </c>
      <c r="O200" s="36">
        <f t="shared" si="273"/>
        <v>1</v>
      </c>
      <c r="P200" s="36">
        <f t="shared" si="273"/>
        <v>1</v>
      </c>
      <c r="Q200" s="36">
        <f t="shared" si="273"/>
        <v>1</v>
      </c>
      <c r="R200" s="36">
        <f t="shared" si="273"/>
        <v>0</v>
      </c>
      <c r="S200" s="36">
        <f t="shared" si="273"/>
        <v>1</v>
      </c>
      <c r="T200" s="36">
        <f t="shared" si="273"/>
        <v>1</v>
      </c>
      <c r="U200" s="36">
        <f t="shared" si="273"/>
        <v>1</v>
      </c>
      <c r="V200" s="36">
        <f t="shared" si="273"/>
        <v>1</v>
      </c>
      <c r="W200" s="36">
        <f t="shared" si="273"/>
        <v>1</v>
      </c>
      <c r="X200" s="36" t="str">
        <f t="shared" si="273"/>
        <v>a</v>
      </c>
      <c r="Y200" s="36">
        <f t="shared" si="273"/>
        <v>1</v>
      </c>
      <c r="Z200" s="36">
        <f t="shared" si="273"/>
        <v>1</v>
      </c>
      <c r="AA200" s="36">
        <f t="shared" si="273"/>
        <v>1</v>
      </c>
      <c r="AB200" s="36">
        <f t="shared" si="273"/>
        <v>1</v>
      </c>
      <c r="AC200" s="36">
        <f t="shared" si="273"/>
        <v>1</v>
      </c>
      <c r="AD200" s="36">
        <f t="shared" si="273"/>
        <v>1</v>
      </c>
      <c r="AE200" s="36">
        <f t="shared" si="273"/>
        <v>1</v>
      </c>
      <c r="AF200" s="36">
        <f t="shared" si="273"/>
        <v>1</v>
      </c>
      <c r="AG200" s="36">
        <f t="shared" si="273"/>
        <v>1</v>
      </c>
      <c r="AH200" s="36">
        <f t="shared" si="273"/>
        <v>1</v>
      </c>
      <c r="AI200" s="36">
        <f t="shared" si="273"/>
        <v>1</v>
      </c>
      <c r="AJ200" s="36">
        <f t="shared" si="273"/>
        <v>1</v>
      </c>
      <c r="AK200" s="36">
        <f t="shared" si="273"/>
        <v>1</v>
      </c>
      <c r="AL200" s="36">
        <f t="shared" si="273"/>
        <v>1</v>
      </c>
      <c r="AM200" s="36">
        <f t="shared" si="273"/>
        <v>1</v>
      </c>
      <c r="AN200" s="36">
        <f t="shared" si="273"/>
        <v>1</v>
      </c>
      <c r="AO200" s="36">
        <f t="shared" si="273"/>
        <v>1</v>
      </c>
      <c r="AP200" s="36">
        <f t="shared" si="273"/>
        <v>1</v>
      </c>
      <c r="AQ200" s="36">
        <f t="shared" si="273"/>
        <v>1</v>
      </c>
      <c r="AR200" s="36">
        <f t="shared" si="273"/>
        <v>1</v>
      </c>
      <c r="AS200" s="36">
        <f t="shared" si="273"/>
        <v>1</v>
      </c>
      <c r="AT200" s="36">
        <f t="shared" si="273"/>
        <v>1</v>
      </c>
      <c r="AU200" s="36">
        <f t="shared" si="273"/>
        <v>1</v>
      </c>
      <c r="AV200" s="36">
        <f t="shared" si="273"/>
        <v>1</v>
      </c>
      <c r="AW200" s="36">
        <f t="shared" si="273"/>
        <v>1</v>
      </c>
      <c r="AX200" s="36">
        <f t="shared" si="273"/>
        <v>1</v>
      </c>
      <c r="AY200" s="36" t="str">
        <f t="shared" si="273"/>
        <v>K</v>
      </c>
      <c r="AZ200" s="36" t="str">
        <f t="shared" si="273"/>
        <v>S</v>
      </c>
      <c r="BA200" s="36">
        <f t="shared" si="273"/>
        <v>1</v>
      </c>
      <c r="BB200" s="36">
        <f t="shared" si="273"/>
        <v>1</v>
      </c>
      <c r="BC200" s="36">
        <f t="shared" si="273"/>
        <v>1</v>
      </c>
      <c r="BD200" s="36">
        <f t="shared" si="273"/>
        <v>1</v>
      </c>
      <c r="BE200" s="36">
        <f t="shared" si="273"/>
        <v>0</v>
      </c>
      <c r="BF200" s="36">
        <f t="shared" si="273"/>
        <v>0</v>
      </c>
      <c r="BG200" s="36">
        <f t="shared" si="273"/>
        <v>0</v>
      </c>
      <c r="BH200" s="36">
        <f t="shared" si="273"/>
        <v>0</v>
      </c>
      <c r="BI200" s="36">
        <f t="shared" si="273"/>
        <v>0</v>
      </c>
      <c r="BJ200" s="36">
        <f t="shared" si="273"/>
        <v>0</v>
      </c>
      <c r="BK200" s="36">
        <f t="shared" si="273"/>
        <v>0</v>
      </c>
      <c r="BL200" s="36">
        <f t="shared" si="273"/>
        <v>0</v>
      </c>
      <c r="BM200" s="36">
        <f t="shared" si="273"/>
        <v>0</v>
      </c>
      <c r="BN200" s="36">
        <f t="shared" si="273"/>
        <v>0</v>
      </c>
      <c r="BO200" s="36">
        <f t="shared" si="273"/>
        <v>0</v>
      </c>
      <c r="BP200" s="36">
        <f t="shared" si="273"/>
        <v>0</v>
      </c>
      <c r="BQ200" s="36">
        <f t="shared" ref="BQ200:EB200" si="274">IF(BQ203&lt;&gt;"",BQ203,IF(OR(BR196=1,BR198="x",BR196=2),1,BR198))</f>
        <v>0</v>
      </c>
      <c r="BR200" s="36">
        <f t="shared" si="274"/>
        <v>0</v>
      </c>
      <c r="BS200" s="36">
        <f t="shared" si="274"/>
        <v>0</v>
      </c>
      <c r="BT200" s="36">
        <f t="shared" si="274"/>
        <v>0</v>
      </c>
      <c r="BU200" s="36">
        <f t="shared" si="274"/>
        <v>0</v>
      </c>
      <c r="BV200" s="36">
        <f t="shared" si="274"/>
        <v>1</v>
      </c>
      <c r="BW200" s="36">
        <f t="shared" si="274"/>
        <v>1</v>
      </c>
      <c r="BX200" s="36">
        <f t="shared" si="274"/>
        <v>1</v>
      </c>
      <c r="BY200" s="36">
        <f t="shared" si="274"/>
        <v>1</v>
      </c>
      <c r="BZ200" s="36">
        <f t="shared" si="274"/>
        <v>1</v>
      </c>
      <c r="CA200" s="36">
        <f t="shared" si="274"/>
        <v>1</v>
      </c>
      <c r="CB200" s="36">
        <f t="shared" si="274"/>
        <v>1</v>
      </c>
      <c r="CC200" s="36">
        <f t="shared" si="274"/>
        <v>1</v>
      </c>
      <c r="CD200" s="36">
        <f t="shared" si="274"/>
        <v>1</v>
      </c>
      <c r="CE200" s="36">
        <f t="shared" si="274"/>
        <v>1</v>
      </c>
      <c r="CF200" s="36">
        <f t="shared" si="274"/>
        <v>1</v>
      </c>
      <c r="CG200" s="36">
        <f t="shared" si="274"/>
        <v>1</v>
      </c>
      <c r="CH200" s="36">
        <f t="shared" si="274"/>
        <v>1</v>
      </c>
      <c r="CI200" s="36" t="str">
        <f t="shared" si="274"/>
        <v>c</v>
      </c>
      <c r="CJ200" s="36">
        <f t="shared" si="274"/>
        <v>1</v>
      </c>
      <c r="CK200" s="36">
        <f t="shared" si="274"/>
        <v>1</v>
      </c>
      <c r="CL200" s="36">
        <f t="shared" si="274"/>
        <v>1</v>
      </c>
      <c r="CM200" s="36">
        <f t="shared" si="274"/>
        <v>1</v>
      </c>
      <c r="CN200" s="36">
        <f t="shared" si="274"/>
        <v>1</v>
      </c>
      <c r="CO200" s="36">
        <f t="shared" si="274"/>
        <v>1</v>
      </c>
      <c r="CP200" s="36">
        <f t="shared" si="274"/>
        <v>1</v>
      </c>
      <c r="CQ200" s="36">
        <f t="shared" si="274"/>
        <v>1</v>
      </c>
      <c r="CR200" s="36">
        <f t="shared" si="274"/>
        <v>1</v>
      </c>
      <c r="CS200" s="36">
        <f t="shared" si="274"/>
        <v>1</v>
      </c>
      <c r="CT200" s="36">
        <f t="shared" si="274"/>
        <v>1</v>
      </c>
      <c r="CU200" s="36">
        <f t="shared" si="274"/>
        <v>1</v>
      </c>
      <c r="CV200" s="36">
        <f t="shared" si="274"/>
        <v>1</v>
      </c>
      <c r="CW200" s="36">
        <f t="shared" si="274"/>
        <v>1</v>
      </c>
      <c r="CX200" s="36">
        <f t="shared" si="274"/>
        <v>1</v>
      </c>
      <c r="CY200" s="36">
        <f t="shared" si="274"/>
        <v>1</v>
      </c>
      <c r="CZ200" s="36">
        <f t="shared" si="274"/>
        <v>1</v>
      </c>
      <c r="DA200" s="36">
        <f t="shared" si="274"/>
        <v>1</v>
      </c>
      <c r="DB200" s="36">
        <f t="shared" si="274"/>
        <v>1</v>
      </c>
      <c r="DC200" s="36">
        <f t="shared" si="274"/>
        <v>1</v>
      </c>
      <c r="DD200" s="36">
        <f t="shared" si="274"/>
        <v>1</v>
      </c>
      <c r="DE200" s="36">
        <f t="shared" si="274"/>
        <v>1</v>
      </c>
      <c r="DF200" s="36">
        <f t="shared" si="274"/>
        <v>1</v>
      </c>
      <c r="DG200" s="36">
        <f t="shared" si="274"/>
        <v>1</v>
      </c>
      <c r="DH200" s="36">
        <f t="shared" si="274"/>
        <v>1</v>
      </c>
      <c r="DI200" s="36">
        <f t="shared" si="274"/>
        <v>1</v>
      </c>
      <c r="DJ200" s="36">
        <f t="shared" si="274"/>
        <v>1</v>
      </c>
      <c r="DK200" s="36">
        <f t="shared" si="274"/>
        <v>1</v>
      </c>
      <c r="DL200" s="36">
        <f t="shared" si="274"/>
        <v>1</v>
      </c>
      <c r="DM200" s="36">
        <f t="shared" si="274"/>
        <v>1</v>
      </c>
      <c r="DN200" s="36">
        <f t="shared" si="274"/>
        <v>1</v>
      </c>
      <c r="DO200" s="36">
        <f t="shared" si="274"/>
        <v>1</v>
      </c>
      <c r="DP200" s="36">
        <f t="shared" si="274"/>
        <v>1</v>
      </c>
      <c r="DQ200" s="36">
        <f t="shared" si="274"/>
        <v>0</v>
      </c>
      <c r="DR200" s="36">
        <f t="shared" si="274"/>
        <v>0</v>
      </c>
      <c r="DS200" s="36">
        <f t="shared" si="274"/>
        <v>0</v>
      </c>
      <c r="DT200" s="36">
        <f t="shared" si="274"/>
        <v>1</v>
      </c>
      <c r="DU200" s="36">
        <f t="shared" si="274"/>
        <v>1</v>
      </c>
      <c r="DV200" s="36">
        <f t="shared" si="274"/>
        <v>1</v>
      </c>
      <c r="DW200" s="36">
        <f t="shared" si="274"/>
        <v>1</v>
      </c>
      <c r="DX200" s="36">
        <f t="shared" si="274"/>
        <v>1</v>
      </c>
      <c r="DY200" s="36">
        <f t="shared" si="274"/>
        <v>1</v>
      </c>
      <c r="DZ200" s="36">
        <f t="shared" si="274"/>
        <v>1</v>
      </c>
      <c r="EA200" s="36">
        <f t="shared" si="274"/>
        <v>1</v>
      </c>
      <c r="EB200" s="36">
        <f t="shared" si="274"/>
        <v>1</v>
      </c>
      <c r="EC200" s="36">
        <f t="shared" ref="EC200:FV200" si="275">IF(EC203&lt;&gt;"",EC203,IF(OR(ED196=1,ED198="x",ED196=2),1,ED198))</f>
        <v>1</v>
      </c>
      <c r="ED200" s="36">
        <f t="shared" si="275"/>
        <v>1</v>
      </c>
      <c r="EE200" s="36">
        <f t="shared" si="275"/>
        <v>1</v>
      </c>
      <c r="EF200" s="36">
        <f t="shared" si="275"/>
        <v>1</v>
      </c>
      <c r="EG200" s="36">
        <f t="shared" si="275"/>
        <v>1</v>
      </c>
      <c r="EH200" s="36">
        <f t="shared" si="275"/>
        <v>1</v>
      </c>
      <c r="EI200" s="36">
        <f t="shared" si="275"/>
        <v>1</v>
      </c>
      <c r="EJ200" s="36">
        <f t="shared" si="275"/>
        <v>1</v>
      </c>
      <c r="EK200" s="36">
        <f t="shared" si="275"/>
        <v>1</v>
      </c>
      <c r="EL200" s="36">
        <f t="shared" si="275"/>
        <v>1</v>
      </c>
      <c r="EM200" s="36">
        <f t="shared" si="275"/>
        <v>1</v>
      </c>
      <c r="EN200" s="36">
        <f t="shared" si="275"/>
        <v>1</v>
      </c>
      <c r="EO200" s="36">
        <f t="shared" si="275"/>
        <v>1</v>
      </c>
      <c r="EP200" s="36">
        <f t="shared" si="275"/>
        <v>1</v>
      </c>
      <c r="EQ200" s="36">
        <f t="shared" si="275"/>
        <v>1</v>
      </c>
      <c r="ER200" s="36">
        <f t="shared" si="275"/>
        <v>1</v>
      </c>
      <c r="ES200" s="36">
        <f t="shared" si="275"/>
        <v>1</v>
      </c>
      <c r="ET200" s="36">
        <f t="shared" si="275"/>
        <v>1</v>
      </c>
      <c r="EU200" s="36">
        <f t="shared" si="275"/>
        <v>1</v>
      </c>
      <c r="EV200" s="36">
        <f t="shared" si="275"/>
        <v>1</v>
      </c>
      <c r="EW200" s="36">
        <f t="shared" si="275"/>
        <v>1</v>
      </c>
      <c r="EX200" s="36">
        <f t="shared" si="275"/>
        <v>1</v>
      </c>
      <c r="EY200" s="36">
        <f t="shared" si="275"/>
        <v>1</v>
      </c>
      <c r="EZ200" s="36">
        <f t="shared" si="275"/>
        <v>1</v>
      </c>
      <c r="FA200" s="36">
        <f t="shared" si="275"/>
        <v>1</v>
      </c>
      <c r="FB200" s="36">
        <f t="shared" si="275"/>
        <v>1</v>
      </c>
      <c r="FC200" s="36">
        <f t="shared" si="275"/>
        <v>1</v>
      </c>
      <c r="FD200" s="36">
        <f t="shared" si="275"/>
        <v>1</v>
      </c>
      <c r="FE200" s="36">
        <f t="shared" si="275"/>
        <v>1</v>
      </c>
      <c r="FF200" s="36">
        <f t="shared" si="275"/>
        <v>1</v>
      </c>
      <c r="FG200" s="36">
        <f t="shared" si="275"/>
        <v>1</v>
      </c>
      <c r="FH200" s="36">
        <f t="shared" si="275"/>
        <v>1</v>
      </c>
      <c r="FI200" s="36">
        <f t="shared" si="275"/>
        <v>1</v>
      </c>
      <c r="FJ200" s="36">
        <f t="shared" si="275"/>
        <v>1</v>
      </c>
      <c r="FK200" s="36">
        <f t="shared" si="275"/>
        <v>1</v>
      </c>
      <c r="FL200" s="36">
        <f t="shared" si="275"/>
        <v>1</v>
      </c>
      <c r="FM200" s="36">
        <f t="shared" si="275"/>
        <v>1</v>
      </c>
      <c r="FN200" s="36">
        <f t="shared" si="275"/>
        <v>1</v>
      </c>
      <c r="FO200" s="36">
        <f t="shared" si="275"/>
        <v>1</v>
      </c>
      <c r="FP200" s="36">
        <f t="shared" si="275"/>
        <v>1</v>
      </c>
      <c r="FQ200" s="36">
        <f t="shared" si="275"/>
        <v>1</v>
      </c>
      <c r="FR200" s="36">
        <f t="shared" si="275"/>
        <v>1</v>
      </c>
      <c r="FS200" s="36">
        <f t="shared" si="275"/>
        <v>1</v>
      </c>
      <c r="FT200" s="36">
        <f t="shared" si="275"/>
        <v>1</v>
      </c>
      <c r="FU200" s="36">
        <f t="shared" si="275"/>
        <v>1</v>
      </c>
      <c r="FV200" s="36">
        <f t="shared" si="275"/>
        <v>1</v>
      </c>
      <c r="FW200" s="36" t="e">
        <f>IF(FW203&lt;&gt;"",FW203,IF(OR(#REF!=1,#REF!="x",#REF!=2),1,#REF!))</f>
        <v>#REF!</v>
      </c>
    </row>
    <row r="201" spans="1:179" ht="12" hidden="1" customHeight="1" x14ac:dyDescent="0.25">
      <c r="A201" s="12" t="s">
        <v>64</v>
      </c>
      <c r="B201" s="22" t="s">
        <v>12</v>
      </c>
      <c r="C201" s="23"/>
      <c r="D201" s="23"/>
      <c r="E201" s="23">
        <f t="shared" ref="E201:BP201" si="276">IF(F198="x",1,F198)</f>
        <v>1</v>
      </c>
      <c r="F201" s="23">
        <f t="shared" si="276"/>
        <v>1</v>
      </c>
      <c r="G201" s="23">
        <f t="shared" si="276"/>
        <v>1</v>
      </c>
      <c r="H201" s="23">
        <f t="shared" si="276"/>
        <v>1</v>
      </c>
      <c r="I201" s="23">
        <f t="shared" si="276"/>
        <v>1</v>
      </c>
      <c r="J201" s="23">
        <f t="shared" si="276"/>
        <v>1</v>
      </c>
      <c r="K201" s="23">
        <f t="shared" si="276"/>
        <v>1</v>
      </c>
      <c r="L201" s="23">
        <f t="shared" si="276"/>
        <v>1</v>
      </c>
      <c r="M201" s="23">
        <f t="shared" si="276"/>
        <v>1</v>
      </c>
      <c r="N201" s="23">
        <f t="shared" si="276"/>
        <v>1</v>
      </c>
      <c r="O201" s="23">
        <f t="shared" si="276"/>
        <v>1</v>
      </c>
      <c r="P201" s="23">
        <f t="shared" si="276"/>
        <v>1</v>
      </c>
      <c r="Q201" s="23">
        <f t="shared" si="276"/>
        <v>1</v>
      </c>
      <c r="R201" s="23">
        <f t="shared" si="276"/>
        <v>0</v>
      </c>
      <c r="S201" s="23">
        <f t="shared" si="276"/>
        <v>1</v>
      </c>
      <c r="T201" s="23">
        <f t="shared" si="276"/>
        <v>1</v>
      </c>
      <c r="U201" s="23">
        <f t="shared" si="276"/>
        <v>1</v>
      </c>
      <c r="V201" s="23">
        <f t="shared" si="276"/>
        <v>1</v>
      </c>
      <c r="W201" s="23">
        <f t="shared" si="276"/>
        <v>1</v>
      </c>
      <c r="X201" s="23" t="str">
        <f t="shared" si="276"/>
        <v>a</v>
      </c>
      <c r="Y201" s="23">
        <f t="shared" si="276"/>
        <v>1</v>
      </c>
      <c r="Z201" s="23">
        <f t="shared" si="276"/>
        <v>1</v>
      </c>
      <c r="AA201" s="23">
        <f t="shared" si="276"/>
        <v>1</v>
      </c>
      <c r="AB201" s="23">
        <f t="shared" si="276"/>
        <v>1</v>
      </c>
      <c r="AC201" s="23">
        <f t="shared" si="276"/>
        <v>1</v>
      </c>
      <c r="AD201" s="23">
        <f t="shared" si="276"/>
        <v>1</v>
      </c>
      <c r="AE201" s="23">
        <f t="shared" si="276"/>
        <v>1</v>
      </c>
      <c r="AF201" s="23">
        <f t="shared" si="276"/>
        <v>1</v>
      </c>
      <c r="AG201" s="23">
        <f t="shared" si="276"/>
        <v>1</v>
      </c>
      <c r="AH201" s="23">
        <f t="shared" si="276"/>
        <v>1</v>
      </c>
      <c r="AI201" s="23">
        <f t="shared" si="276"/>
        <v>1</v>
      </c>
      <c r="AJ201" s="23">
        <f t="shared" si="276"/>
        <v>1</v>
      </c>
      <c r="AK201" s="23">
        <f t="shared" si="276"/>
        <v>1</v>
      </c>
      <c r="AL201" s="23">
        <f t="shared" si="276"/>
        <v>1</v>
      </c>
      <c r="AM201" s="23">
        <f t="shared" si="276"/>
        <v>1</v>
      </c>
      <c r="AN201" s="23">
        <f t="shared" si="276"/>
        <v>1</v>
      </c>
      <c r="AO201" s="23">
        <f t="shared" si="276"/>
        <v>1</v>
      </c>
      <c r="AP201" s="23">
        <f t="shared" si="276"/>
        <v>1</v>
      </c>
      <c r="AQ201" s="23">
        <f t="shared" si="276"/>
        <v>1</v>
      </c>
      <c r="AR201" s="23">
        <f t="shared" si="276"/>
        <v>1</v>
      </c>
      <c r="AS201" s="23">
        <f t="shared" si="276"/>
        <v>1</v>
      </c>
      <c r="AT201" s="23">
        <f t="shared" si="276"/>
        <v>1</v>
      </c>
      <c r="AU201" s="23">
        <f t="shared" si="276"/>
        <v>1</v>
      </c>
      <c r="AV201" s="23">
        <f t="shared" si="276"/>
        <v>1</v>
      </c>
      <c r="AW201" s="23">
        <f t="shared" si="276"/>
        <v>1</v>
      </c>
      <c r="AX201" s="23">
        <f t="shared" si="276"/>
        <v>1</v>
      </c>
      <c r="AY201" s="23">
        <f t="shared" si="276"/>
        <v>1</v>
      </c>
      <c r="AZ201" s="23">
        <f t="shared" si="276"/>
        <v>1</v>
      </c>
      <c r="BA201" s="23">
        <f t="shared" si="276"/>
        <v>1</v>
      </c>
      <c r="BB201" s="23">
        <f t="shared" si="276"/>
        <v>1</v>
      </c>
      <c r="BC201" s="23">
        <f t="shared" si="276"/>
        <v>1</v>
      </c>
      <c r="BD201" s="23">
        <f t="shared" si="276"/>
        <v>1</v>
      </c>
      <c r="BE201" s="23">
        <f t="shared" si="276"/>
        <v>0</v>
      </c>
      <c r="BF201" s="23">
        <f t="shared" si="276"/>
        <v>0</v>
      </c>
      <c r="BG201" s="23">
        <f t="shared" si="276"/>
        <v>0</v>
      </c>
      <c r="BH201" s="23">
        <f t="shared" si="276"/>
        <v>0</v>
      </c>
      <c r="BI201" s="23">
        <f t="shared" si="276"/>
        <v>0</v>
      </c>
      <c r="BJ201" s="23">
        <f t="shared" si="276"/>
        <v>0</v>
      </c>
      <c r="BK201" s="23">
        <f t="shared" si="276"/>
        <v>0</v>
      </c>
      <c r="BL201" s="23">
        <f t="shared" si="276"/>
        <v>0</v>
      </c>
      <c r="BM201" s="23">
        <f t="shared" si="276"/>
        <v>0</v>
      </c>
      <c r="BN201" s="23">
        <f t="shared" si="276"/>
        <v>0</v>
      </c>
      <c r="BO201" s="23">
        <f t="shared" si="276"/>
        <v>0</v>
      </c>
      <c r="BP201" s="23">
        <f t="shared" si="276"/>
        <v>0</v>
      </c>
      <c r="BQ201" s="23">
        <f t="shared" ref="BQ201:CQ201" si="277">IF(BR198="x",1,BR198)</f>
        <v>0</v>
      </c>
      <c r="BR201" s="23">
        <f t="shared" si="277"/>
        <v>0</v>
      </c>
      <c r="BS201" s="23">
        <f t="shared" si="277"/>
        <v>0</v>
      </c>
      <c r="BT201" s="23">
        <f t="shared" si="277"/>
        <v>0</v>
      </c>
      <c r="BU201" s="23">
        <f t="shared" si="277"/>
        <v>0</v>
      </c>
      <c r="BV201" s="23">
        <f t="shared" si="277"/>
        <v>1</v>
      </c>
      <c r="BW201" s="23">
        <f t="shared" si="277"/>
        <v>1</v>
      </c>
      <c r="BX201" s="23">
        <f t="shared" si="277"/>
        <v>1</v>
      </c>
      <c r="BY201" s="23">
        <f t="shared" si="277"/>
        <v>1</v>
      </c>
      <c r="BZ201" s="23">
        <f t="shared" si="277"/>
        <v>1</v>
      </c>
      <c r="CA201" s="23">
        <f t="shared" si="277"/>
        <v>1</v>
      </c>
      <c r="CB201" s="23">
        <f t="shared" si="277"/>
        <v>1</v>
      </c>
      <c r="CC201" s="23">
        <f t="shared" si="277"/>
        <v>1</v>
      </c>
      <c r="CD201" s="23">
        <f t="shared" si="277"/>
        <v>1</v>
      </c>
      <c r="CE201" s="23">
        <f t="shared" si="277"/>
        <v>1</v>
      </c>
      <c r="CF201" s="23">
        <f t="shared" si="277"/>
        <v>1</v>
      </c>
      <c r="CG201" s="23">
        <f t="shared" si="277"/>
        <v>1</v>
      </c>
      <c r="CH201" s="23">
        <f t="shared" si="277"/>
        <v>1</v>
      </c>
      <c r="CI201" s="23">
        <f t="shared" si="277"/>
        <v>1</v>
      </c>
      <c r="CJ201" s="23">
        <f t="shared" si="277"/>
        <v>1</v>
      </c>
      <c r="CK201" s="23">
        <f t="shared" si="277"/>
        <v>1</v>
      </c>
      <c r="CL201" s="23">
        <f t="shared" si="277"/>
        <v>1</v>
      </c>
      <c r="CM201" s="23">
        <f t="shared" si="277"/>
        <v>1</v>
      </c>
      <c r="CN201" s="23">
        <f t="shared" si="277"/>
        <v>1</v>
      </c>
      <c r="CO201" s="23">
        <f t="shared" si="277"/>
        <v>1</v>
      </c>
      <c r="CP201" s="23">
        <f t="shared" si="277"/>
        <v>1</v>
      </c>
      <c r="CQ201" s="23">
        <f t="shared" si="277"/>
        <v>1</v>
      </c>
      <c r="CR201" s="23">
        <f>IF(CS198="x",1,0)</f>
        <v>1</v>
      </c>
      <c r="CS201" s="23">
        <f t="shared" ref="CS201:FD201" si="278">IF(CT198="x",1,0)</f>
        <v>1</v>
      </c>
      <c r="CT201" s="23">
        <f t="shared" si="278"/>
        <v>1</v>
      </c>
      <c r="CU201" s="23">
        <f t="shared" si="278"/>
        <v>1</v>
      </c>
      <c r="CV201" s="23">
        <f t="shared" si="278"/>
        <v>1</v>
      </c>
      <c r="CW201" s="23">
        <f t="shared" si="278"/>
        <v>1</v>
      </c>
      <c r="CX201" s="23">
        <f t="shared" si="278"/>
        <v>1</v>
      </c>
      <c r="CY201" s="23">
        <f t="shared" si="278"/>
        <v>1</v>
      </c>
      <c r="CZ201" s="23">
        <f t="shared" si="278"/>
        <v>1</v>
      </c>
      <c r="DA201" s="23">
        <f t="shared" si="278"/>
        <v>1</v>
      </c>
      <c r="DB201" s="23">
        <f t="shared" si="278"/>
        <v>1</v>
      </c>
      <c r="DC201" s="23">
        <f t="shared" si="278"/>
        <v>1</v>
      </c>
      <c r="DD201" s="23">
        <f t="shared" si="278"/>
        <v>1</v>
      </c>
      <c r="DE201" s="23">
        <f t="shared" si="278"/>
        <v>1</v>
      </c>
      <c r="DF201" s="23">
        <f t="shared" si="278"/>
        <v>1</v>
      </c>
      <c r="DG201" s="23">
        <f t="shared" si="278"/>
        <v>1</v>
      </c>
      <c r="DH201" s="23">
        <f t="shared" si="278"/>
        <v>1</v>
      </c>
      <c r="DI201" s="23">
        <f t="shared" si="278"/>
        <v>1</v>
      </c>
      <c r="DJ201" s="23">
        <f t="shared" si="278"/>
        <v>1</v>
      </c>
      <c r="DK201" s="23">
        <f t="shared" si="278"/>
        <v>1</v>
      </c>
      <c r="DL201" s="23">
        <f t="shared" si="278"/>
        <v>1</v>
      </c>
      <c r="DM201" s="23">
        <f t="shared" si="278"/>
        <v>1</v>
      </c>
      <c r="DN201" s="23">
        <f t="shared" si="278"/>
        <v>1</v>
      </c>
      <c r="DO201" s="23">
        <f t="shared" si="278"/>
        <v>1</v>
      </c>
      <c r="DP201" s="23">
        <f t="shared" si="278"/>
        <v>1</v>
      </c>
      <c r="DQ201" s="23">
        <f t="shared" si="278"/>
        <v>0</v>
      </c>
      <c r="DR201" s="23">
        <f t="shared" si="278"/>
        <v>0</v>
      </c>
      <c r="DS201" s="23">
        <f t="shared" si="278"/>
        <v>0</v>
      </c>
      <c r="DT201" s="23">
        <f t="shared" si="278"/>
        <v>1</v>
      </c>
      <c r="DU201" s="23">
        <f t="shared" si="278"/>
        <v>1</v>
      </c>
      <c r="DV201" s="23">
        <f t="shared" si="278"/>
        <v>1</v>
      </c>
      <c r="DW201" s="23">
        <f t="shared" si="278"/>
        <v>1</v>
      </c>
      <c r="DX201" s="23">
        <f t="shared" si="278"/>
        <v>1</v>
      </c>
      <c r="DY201" s="23">
        <f t="shared" si="278"/>
        <v>1</v>
      </c>
      <c r="DZ201" s="23">
        <f t="shared" si="278"/>
        <v>1</v>
      </c>
      <c r="EA201" s="23">
        <f t="shared" si="278"/>
        <v>1</v>
      </c>
      <c r="EB201" s="23">
        <f t="shared" si="278"/>
        <v>1</v>
      </c>
      <c r="EC201" s="23">
        <f t="shared" si="278"/>
        <v>1</v>
      </c>
      <c r="ED201" s="23">
        <f t="shared" si="278"/>
        <v>1</v>
      </c>
      <c r="EE201" s="23">
        <f t="shared" si="278"/>
        <v>1</v>
      </c>
      <c r="EF201" s="23">
        <f t="shared" si="278"/>
        <v>1</v>
      </c>
      <c r="EG201" s="23">
        <f t="shared" si="278"/>
        <v>1</v>
      </c>
      <c r="EH201" s="23">
        <f t="shared" si="278"/>
        <v>1</v>
      </c>
      <c r="EI201" s="23">
        <f t="shared" si="278"/>
        <v>1</v>
      </c>
      <c r="EJ201" s="23">
        <f t="shared" si="278"/>
        <v>1</v>
      </c>
      <c r="EK201" s="23">
        <f t="shared" si="278"/>
        <v>1</v>
      </c>
      <c r="EL201" s="23">
        <f t="shared" si="278"/>
        <v>1</v>
      </c>
      <c r="EM201" s="23">
        <f t="shared" si="278"/>
        <v>1</v>
      </c>
      <c r="EN201" s="23">
        <f t="shared" si="278"/>
        <v>1</v>
      </c>
      <c r="EO201" s="23">
        <f t="shared" si="278"/>
        <v>1</v>
      </c>
      <c r="EP201" s="23">
        <f t="shared" si="278"/>
        <v>1</v>
      </c>
      <c r="EQ201" s="23">
        <f t="shared" si="278"/>
        <v>1</v>
      </c>
      <c r="ER201" s="23">
        <f t="shared" si="278"/>
        <v>1</v>
      </c>
      <c r="ES201" s="23">
        <f t="shared" si="278"/>
        <v>1</v>
      </c>
      <c r="ET201" s="23">
        <f t="shared" si="278"/>
        <v>1</v>
      </c>
      <c r="EU201" s="23">
        <f t="shared" si="278"/>
        <v>1</v>
      </c>
      <c r="EV201" s="23">
        <f t="shared" si="278"/>
        <v>1</v>
      </c>
      <c r="EW201" s="23">
        <f t="shared" si="278"/>
        <v>1</v>
      </c>
      <c r="EX201" s="23">
        <f t="shared" si="278"/>
        <v>1</v>
      </c>
      <c r="EY201" s="23">
        <f t="shared" si="278"/>
        <v>1</v>
      </c>
      <c r="EZ201" s="23">
        <f t="shared" si="278"/>
        <v>1</v>
      </c>
      <c r="FA201" s="23">
        <f t="shared" si="278"/>
        <v>1</v>
      </c>
      <c r="FB201" s="23">
        <f t="shared" si="278"/>
        <v>1</v>
      </c>
      <c r="FC201" s="23">
        <f t="shared" si="278"/>
        <v>1</v>
      </c>
      <c r="FD201" s="23">
        <f t="shared" si="278"/>
        <v>1</v>
      </c>
      <c r="FE201" s="23">
        <f t="shared" ref="FE201:FV201" si="279">IF(FF198="x",1,0)</f>
        <v>1</v>
      </c>
      <c r="FF201" s="23">
        <f t="shared" si="279"/>
        <v>1</v>
      </c>
      <c r="FG201" s="23">
        <f t="shared" si="279"/>
        <v>1</v>
      </c>
      <c r="FH201" s="23">
        <f t="shared" si="279"/>
        <v>1</v>
      </c>
      <c r="FI201" s="23">
        <f t="shared" si="279"/>
        <v>1</v>
      </c>
      <c r="FJ201" s="23">
        <f t="shared" si="279"/>
        <v>1</v>
      </c>
      <c r="FK201" s="23">
        <f t="shared" si="279"/>
        <v>1</v>
      </c>
      <c r="FL201" s="23">
        <f t="shared" si="279"/>
        <v>1</v>
      </c>
      <c r="FM201" s="23">
        <f t="shared" si="279"/>
        <v>1</v>
      </c>
      <c r="FN201" s="23">
        <f t="shared" si="279"/>
        <v>1</v>
      </c>
      <c r="FO201" s="23">
        <f t="shared" si="279"/>
        <v>1</v>
      </c>
      <c r="FP201" s="23">
        <f t="shared" si="279"/>
        <v>1</v>
      </c>
      <c r="FQ201" s="23">
        <f t="shared" si="279"/>
        <v>1</v>
      </c>
      <c r="FR201" s="23">
        <f t="shared" si="279"/>
        <v>1</v>
      </c>
      <c r="FS201" s="23">
        <f t="shared" si="279"/>
        <v>1</v>
      </c>
      <c r="FT201" s="23">
        <f t="shared" si="279"/>
        <v>1</v>
      </c>
      <c r="FU201" s="23">
        <f t="shared" si="279"/>
        <v>1</v>
      </c>
      <c r="FV201" s="23">
        <f t="shared" si="279"/>
        <v>1</v>
      </c>
      <c r="FW201" s="23" t="e">
        <f>IF(#REF!="x",1,0)</f>
        <v>#REF!</v>
      </c>
    </row>
    <row r="202" spans="1:179" ht="12" customHeight="1" thickTop="1" x14ac:dyDescent="0.25">
      <c r="A202" s="12"/>
      <c r="B202" s="22" t="s">
        <v>13</v>
      </c>
      <c r="C202" s="25"/>
      <c r="D202" s="25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 t="s">
        <v>65</v>
      </c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 t="s">
        <v>65</v>
      </c>
      <c r="AM202" s="26"/>
      <c r="AN202" s="26"/>
      <c r="AO202" s="26"/>
      <c r="AP202" s="26"/>
      <c r="AQ202" s="26"/>
      <c r="AR202" s="26"/>
      <c r="AS202" s="26"/>
      <c r="AT202" s="26"/>
      <c r="AU202" s="26"/>
      <c r="AV202" s="26"/>
      <c r="AW202" s="26"/>
      <c r="AX202" s="26"/>
      <c r="AY202" s="26"/>
      <c r="AZ202" s="26"/>
      <c r="BA202" s="26"/>
      <c r="BB202" s="26"/>
      <c r="BC202" s="26"/>
      <c r="BD202" s="26"/>
      <c r="BE202" s="26"/>
      <c r="BF202" s="26"/>
      <c r="BG202" s="26"/>
      <c r="BH202" s="26"/>
      <c r="BI202" s="26"/>
      <c r="BJ202" s="26"/>
      <c r="BK202" s="26"/>
      <c r="BL202" s="26"/>
      <c r="BM202" s="26"/>
      <c r="BN202" s="26"/>
      <c r="BO202" s="26"/>
      <c r="BP202" s="26"/>
      <c r="BQ202" s="26"/>
      <c r="BR202" s="26"/>
      <c r="BS202" s="26"/>
      <c r="BT202" s="26"/>
      <c r="BU202" s="26"/>
      <c r="BV202" s="26"/>
      <c r="BW202" s="26"/>
      <c r="BX202" s="26"/>
      <c r="BY202" s="26"/>
      <c r="BZ202" s="26"/>
      <c r="CA202" s="26"/>
      <c r="CB202" s="26"/>
      <c r="CC202" s="26"/>
      <c r="CD202" s="26"/>
      <c r="CE202" s="26"/>
      <c r="CF202" s="26"/>
      <c r="CG202" s="26"/>
      <c r="CH202" s="26"/>
      <c r="CI202" s="26"/>
      <c r="CJ202" s="26"/>
      <c r="CK202" s="26"/>
      <c r="CL202" s="26"/>
      <c r="CM202" s="26"/>
      <c r="CN202" s="26"/>
      <c r="CO202" s="26"/>
      <c r="CP202" s="26" t="s">
        <v>65</v>
      </c>
      <c r="CQ202" s="26"/>
      <c r="CR202" s="26"/>
      <c r="CS202" s="26"/>
      <c r="CT202" s="26"/>
      <c r="CU202" s="26"/>
      <c r="CV202" s="26"/>
      <c r="CW202" s="26"/>
      <c r="CX202" s="26"/>
      <c r="CY202" s="26"/>
      <c r="CZ202" s="26"/>
      <c r="DA202" s="26"/>
      <c r="DB202" s="26"/>
      <c r="DC202" s="26"/>
      <c r="DD202" s="26"/>
      <c r="DE202" s="26"/>
      <c r="DF202" s="26"/>
      <c r="DG202" s="26"/>
      <c r="DH202" s="26"/>
      <c r="DI202" s="26"/>
      <c r="DJ202" s="26"/>
      <c r="DK202" s="26"/>
      <c r="DL202" s="26"/>
      <c r="DM202" s="26"/>
      <c r="DN202" s="26"/>
      <c r="DO202" s="26"/>
      <c r="DP202" s="26"/>
      <c r="DQ202" s="26"/>
      <c r="DR202" s="26" t="s">
        <v>65</v>
      </c>
      <c r="DS202" s="26"/>
      <c r="DT202" s="26"/>
      <c r="DU202" s="26"/>
      <c r="DV202" s="26"/>
      <c r="DW202" s="26"/>
      <c r="DX202" s="26"/>
      <c r="DY202" s="26"/>
      <c r="DZ202" s="26"/>
      <c r="EA202" s="26"/>
      <c r="EB202" s="26"/>
      <c r="EC202" s="26"/>
      <c r="ED202" s="26"/>
      <c r="EE202" s="26"/>
      <c r="EF202" s="26"/>
      <c r="EG202" s="26"/>
      <c r="EH202" s="26"/>
      <c r="EI202" s="26"/>
      <c r="EJ202" s="26"/>
      <c r="EK202" s="26"/>
      <c r="EL202" s="26"/>
      <c r="EM202" s="26"/>
      <c r="EN202" s="26"/>
      <c r="EO202" s="26"/>
      <c r="EP202" s="26"/>
      <c r="EQ202" s="26"/>
      <c r="ER202" s="26"/>
      <c r="ES202" s="26"/>
      <c r="ET202" s="26" t="s">
        <v>65</v>
      </c>
      <c r="EU202" s="26"/>
      <c r="EV202" s="26"/>
      <c r="EW202" s="26"/>
      <c r="EX202" s="26"/>
      <c r="EY202" s="26"/>
      <c r="EZ202" s="26"/>
      <c r="FA202" s="26"/>
      <c r="FB202" s="26" t="s">
        <v>40</v>
      </c>
      <c r="FC202" s="26"/>
      <c r="FD202" s="26"/>
      <c r="FE202" s="26"/>
      <c r="FF202" s="26"/>
      <c r="FG202" s="26"/>
      <c r="FH202" s="26" t="s">
        <v>21</v>
      </c>
      <c r="FI202" s="26"/>
      <c r="FJ202" s="26"/>
      <c r="FK202" s="26"/>
      <c r="FL202" s="26"/>
      <c r="FM202" s="26"/>
      <c r="FN202" s="26"/>
      <c r="FO202" s="26"/>
      <c r="FP202" s="26"/>
      <c r="FQ202" s="26"/>
      <c r="FR202" s="26"/>
      <c r="FS202" s="26"/>
      <c r="FT202" s="26"/>
      <c r="FU202" s="26"/>
      <c r="FV202" s="26" t="s">
        <v>65</v>
      </c>
      <c r="FW202" s="26"/>
    </row>
    <row r="203" spans="1:179" ht="12" customHeight="1" thickBot="1" x14ac:dyDescent="0.3">
      <c r="A203" s="12" t="s">
        <v>66</v>
      </c>
      <c r="B203" s="22" t="s">
        <v>14</v>
      </c>
      <c r="C203" s="25"/>
      <c r="D203" s="25"/>
      <c r="E203" s="30"/>
      <c r="F203" s="30"/>
      <c r="G203" s="30"/>
      <c r="H203" s="30"/>
      <c r="I203" s="30"/>
      <c r="J203" s="30"/>
      <c r="K203" s="30"/>
      <c r="L203" s="30" t="s">
        <v>22</v>
      </c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 t="s">
        <v>31</v>
      </c>
      <c r="AZ203" s="30" t="s">
        <v>15</v>
      </c>
      <c r="BA203" s="30"/>
      <c r="BB203" s="30"/>
      <c r="BC203" s="30"/>
      <c r="BD203" s="30"/>
      <c r="BE203" s="30"/>
      <c r="BF203" s="30"/>
      <c r="BG203" s="30"/>
      <c r="BH203" s="30"/>
      <c r="BI203" s="30"/>
      <c r="BJ203" s="30"/>
      <c r="BK203" s="30"/>
      <c r="BL203" s="30"/>
      <c r="BM203" s="30"/>
      <c r="BN203" s="30"/>
      <c r="BO203" s="30"/>
      <c r="BP203" s="30"/>
      <c r="BQ203" s="30"/>
      <c r="BR203" s="30"/>
      <c r="BS203" s="30"/>
      <c r="BT203" s="30"/>
      <c r="BU203" s="30"/>
      <c r="BV203" s="30"/>
      <c r="BW203" s="30"/>
      <c r="BX203" s="30"/>
      <c r="BY203" s="30"/>
      <c r="BZ203" s="30"/>
      <c r="CA203" s="30"/>
      <c r="CB203" s="30"/>
      <c r="CC203" s="30"/>
      <c r="CD203" s="30"/>
      <c r="CE203" s="30"/>
      <c r="CF203" s="30"/>
      <c r="CG203" s="30"/>
      <c r="CH203" s="30"/>
      <c r="CI203" s="30" t="s">
        <v>24</v>
      </c>
      <c r="CJ203" s="30"/>
      <c r="CK203" s="30"/>
      <c r="CL203" s="30"/>
      <c r="CM203" s="30"/>
      <c r="CN203" s="30"/>
      <c r="CO203" s="30"/>
      <c r="CP203" s="30"/>
      <c r="CQ203" s="30"/>
      <c r="CR203" s="30"/>
      <c r="CS203" s="30"/>
      <c r="CT203" s="30"/>
      <c r="CU203" s="30"/>
      <c r="CV203" s="30"/>
      <c r="CW203" s="30"/>
      <c r="CX203" s="30"/>
      <c r="CY203" s="30"/>
      <c r="CZ203" s="30"/>
      <c r="DA203" s="30"/>
      <c r="DB203" s="30"/>
      <c r="DC203" s="30"/>
      <c r="DD203" s="30"/>
      <c r="DE203" s="30"/>
      <c r="DF203" s="30"/>
      <c r="DG203" s="30"/>
      <c r="DH203" s="30"/>
      <c r="DI203" s="30"/>
      <c r="DJ203" s="30"/>
      <c r="DK203" s="30"/>
      <c r="DL203" s="30"/>
      <c r="DM203" s="30"/>
      <c r="DN203" s="30"/>
      <c r="DO203" s="30"/>
      <c r="DP203" s="30"/>
      <c r="DQ203" s="30"/>
      <c r="DR203" s="30"/>
      <c r="DS203" s="30"/>
      <c r="DT203" s="30"/>
      <c r="DU203" s="30"/>
      <c r="DV203" s="30"/>
      <c r="DW203" s="30"/>
      <c r="DX203" s="30"/>
      <c r="DY203" s="30"/>
      <c r="DZ203" s="30"/>
      <c r="EA203" s="30"/>
      <c r="EB203" s="30"/>
      <c r="EC203" s="30"/>
      <c r="ED203" s="30"/>
      <c r="EE203" s="30"/>
      <c r="EF203" s="30"/>
      <c r="EG203" s="30"/>
      <c r="EH203" s="30"/>
      <c r="EI203" s="30"/>
      <c r="EJ203" s="30"/>
      <c r="EK203" s="30"/>
      <c r="EL203" s="30"/>
      <c r="EM203" s="30"/>
      <c r="EN203" s="30"/>
      <c r="EO203" s="30"/>
      <c r="EP203" s="30"/>
      <c r="EQ203" s="30"/>
      <c r="ER203" s="30"/>
      <c r="ES203" s="30"/>
      <c r="ET203" s="30"/>
      <c r="EU203" s="30"/>
      <c r="EV203" s="30"/>
      <c r="EW203" s="30"/>
      <c r="EX203" s="30"/>
      <c r="EY203" s="30"/>
      <c r="EZ203" s="30"/>
      <c r="FA203" s="30"/>
      <c r="FB203" s="30"/>
      <c r="FC203" s="30"/>
      <c r="FD203" s="30"/>
      <c r="FE203" s="30"/>
      <c r="FF203" s="30"/>
      <c r="FG203" s="30"/>
      <c r="FH203" s="30"/>
      <c r="FI203" s="30"/>
      <c r="FJ203" s="30"/>
      <c r="FK203" s="30"/>
      <c r="FL203" s="30"/>
      <c r="FM203" s="30"/>
      <c r="FN203" s="30"/>
      <c r="FO203" s="30"/>
      <c r="FP203" s="30"/>
      <c r="FQ203" s="30"/>
      <c r="FR203" s="30"/>
      <c r="FS203" s="30"/>
      <c r="FT203" s="30"/>
      <c r="FU203" s="30"/>
      <c r="FV203" s="30"/>
      <c r="FW203" s="30"/>
    </row>
    <row r="204" spans="1:179" ht="18.75" hidden="1" customHeight="1" x14ac:dyDescent="0.25">
      <c r="A204" s="6" t="s">
        <v>67</v>
      </c>
      <c r="B204" s="31"/>
      <c r="C204" s="8"/>
      <c r="D204" s="8"/>
      <c r="E204" s="43">
        <f>E55</f>
        <v>43458</v>
      </c>
      <c r="F204" s="43">
        <f t="shared" ref="F204:BQ204" si="280">F55</f>
        <v>43459</v>
      </c>
      <c r="G204" s="43">
        <f t="shared" si="280"/>
        <v>43460</v>
      </c>
      <c r="H204" s="43">
        <f t="shared" si="280"/>
        <v>43461</v>
      </c>
      <c r="I204" s="43">
        <f t="shared" si="280"/>
        <v>43462</v>
      </c>
      <c r="J204" s="44">
        <f t="shared" si="280"/>
        <v>43463</v>
      </c>
      <c r="K204" s="44">
        <f t="shared" si="280"/>
        <v>43464</v>
      </c>
      <c r="L204" s="43">
        <f t="shared" si="280"/>
        <v>43465</v>
      </c>
      <c r="M204" s="43">
        <f t="shared" si="280"/>
        <v>43466</v>
      </c>
      <c r="N204" s="43">
        <f t="shared" si="280"/>
        <v>43467</v>
      </c>
      <c r="O204" s="43">
        <f t="shared" si="280"/>
        <v>43468</v>
      </c>
      <c r="P204" s="43">
        <f t="shared" si="280"/>
        <v>43469</v>
      </c>
      <c r="Q204" s="44">
        <f t="shared" si="280"/>
        <v>43470</v>
      </c>
      <c r="R204" s="44">
        <f t="shared" si="280"/>
        <v>43471</v>
      </c>
      <c r="S204" s="43">
        <f t="shared" si="280"/>
        <v>43472</v>
      </c>
      <c r="T204" s="43">
        <f t="shared" si="280"/>
        <v>43473</v>
      </c>
      <c r="U204" s="43">
        <f t="shared" si="280"/>
        <v>43474</v>
      </c>
      <c r="V204" s="43">
        <f t="shared" si="280"/>
        <v>43475</v>
      </c>
      <c r="W204" s="43">
        <f t="shared" si="280"/>
        <v>43476</v>
      </c>
      <c r="X204" s="44">
        <f t="shared" si="280"/>
        <v>43477</v>
      </c>
      <c r="Y204" s="44">
        <f t="shared" si="280"/>
        <v>43478</v>
      </c>
      <c r="Z204" s="43">
        <f t="shared" si="280"/>
        <v>43479</v>
      </c>
      <c r="AA204" s="43">
        <f t="shared" si="280"/>
        <v>43480</v>
      </c>
      <c r="AB204" s="43">
        <f t="shared" si="280"/>
        <v>43481</v>
      </c>
      <c r="AC204" s="43">
        <f t="shared" si="280"/>
        <v>43482</v>
      </c>
      <c r="AD204" s="43">
        <f t="shared" si="280"/>
        <v>43483</v>
      </c>
      <c r="AE204" s="44">
        <f t="shared" si="280"/>
        <v>43484</v>
      </c>
      <c r="AF204" s="44">
        <f t="shared" si="280"/>
        <v>43485</v>
      </c>
      <c r="AG204" s="43">
        <f t="shared" si="280"/>
        <v>43486</v>
      </c>
      <c r="AH204" s="43">
        <f t="shared" si="280"/>
        <v>43487</v>
      </c>
      <c r="AI204" s="43">
        <f t="shared" si="280"/>
        <v>43488</v>
      </c>
      <c r="AJ204" s="43">
        <f t="shared" si="280"/>
        <v>43489</v>
      </c>
      <c r="AK204" s="43">
        <f t="shared" si="280"/>
        <v>43490</v>
      </c>
      <c r="AL204" s="44">
        <f t="shared" si="280"/>
        <v>43491</v>
      </c>
      <c r="AM204" s="44">
        <f t="shared" si="280"/>
        <v>43492</v>
      </c>
      <c r="AN204" s="43">
        <f t="shared" si="280"/>
        <v>43493</v>
      </c>
      <c r="AO204" s="43">
        <f t="shared" si="280"/>
        <v>43494</v>
      </c>
      <c r="AP204" s="43">
        <f t="shared" si="280"/>
        <v>43495</v>
      </c>
      <c r="AQ204" s="43">
        <f t="shared" si="280"/>
        <v>43496</v>
      </c>
      <c r="AR204" s="43">
        <f t="shared" si="280"/>
        <v>43497</v>
      </c>
      <c r="AS204" s="44">
        <f t="shared" si="280"/>
        <v>43498</v>
      </c>
      <c r="AT204" s="44">
        <f t="shared" si="280"/>
        <v>43499</v>
      </c>
      <c r="AU204" s="43">
        <f t="shared" si="280"/>
        <v>43500</v>
      </c>
      <c r="AV204" s="43">
        <f t="shared" si="280"/>
        <v>43501</v>
      </c>
      <c r="AW204" s="43">
        <f t="shared" si="280"/>
        <v>43502</v>
      </c>
      <c r="AX204" s="43">
        <f t="shared" si="280"/>
        <v>43503</v>
      </c>
      <c r="AY204" s="43">
        <f t="shared" si="280"/>
        <v>43504</v>
      </c>
      <c r="AZ204" s="44">
        <f t="shared" si="280"/>
        <v>43505</v>
      </c>
      <c r="BA204" s="44">
        <f t="shared" si="280"/>
        <v>43506</v>
      </c>
      <c r="BB204" s="43">
        <f t="shared" si="280"/>
        <v>43507</v>
      </c>
      <c r="BC204" s="43">
        <f t="shared" si="280"/>
        <v>43508</v>
      </c>
      <c r="BD204" s="43">
        <f t="shared" si="280"/>
        <v>43509</v>
      </c>
      <c r="BE204" s="43">
        <f t="shared" si="280"/>
        <v>43510</v>
      </c>
      <c r="BF204" s="43">
        <f t="shared" si="280"/>
        <v>43511</v>
      </c>
      <c r="BG204" s="44">
        <f t="shared" si="280"/>
        <v>43512</v>
      </c>
      <c r="BH204" s="44">
        <f t="shared" si="280"/>
        <v>43513</v>
      </c>
      <c r="BI204" s="43">
        <f t="shared" si="280"/>
        <v>43514</v>
      </c>
      <c r="BJ204" s="43">
        <f t="shared" si="280"/>
        <v>43515</v>
      </c>
      <c r="BK204" s="43">
        <f t="shared" si="280"/>
        <v>43516</v>
      </c>
      <c r="BL204" s="43">
        <f t="shared" si="280"/>
        <v>43517</v>
      </c>
      <c r="BM204" s="43">
        <f t="shared" si="280"/>
        <v>43518</v>
      </c>
      <c r="BN204" s="44">
        <f t="shared" si="280"/>
        <v>43519</v>
      </c>
      <c r="BO204" s="44">
        <f t="shared" si="280"/>
        <v>43520</v>
      </c>
      <c r="BP204" s="43">
        <f t="shared" si="280"/>
        <v>43521</v>
      </c>
      <c r="BQ204" s="43">
        <f t="shared" si="280"/>
        <v>43522</v>
      </c>
      <c r="BR204" s="43">
        <f t="shared" ref="BR204:EC204" si="281">BR55</f>
        <v>43523</v>
      </c>
      <c r="BS204" s="43">
        <f t="shared" si="281"/>
        <v>43524</v>
      </c>
      <c r="BT204" s="43">
        <f t="shared" si="281"/>
        <v>43525</v>
      </c>
      <c r="BU204" s="44">
        <f t="shared" si="281"/>
        <v>43526</v>
      </c>
      <c r="BV204" s="44">
        <f t="shared" si="281"/>
        <v>43527</v>
      </c>
      <c r="BW204" s="43">
        <f t="shared" si="281"/>
        <v>43528</v>
      </c>
      <c r="BX204" s="43">
        <f t="shared" si="281"/>
        <v>43529</v>
      </c>
      <c r="BY204" s="43">
        <f t="shared" si="281"/>
        <v>43530</v>
      </c>
      <c r="BZ204" s="43">
        <f t="shared" si="281"/>
        <v>43531</v>
      </c>
      <c r="CA204" s="43">
        <f t="shared" si="281"/>
        <v>43532</v>
      </c>
      <c r="CB204" s="44">
        <f t="shared" si="281"/>
        <v>43533</v>
      </c>
      <c r="CC204" s="44">
        <f t="shared" si="281"/>
        <v>43534</v>
      </c>
      <c r="CD204" s="43">
        <f t="shared" si="281"/>
        <v>43535</v>
      </c>
      <c r="CE204" s="43">
        <f t="shared" si="281"/>
        <v>43536</v>
      </c>
      <c r="CF204" s="43">
        <f t="shared" si="281"/>
        <v>43537</v>
      </c>
      <c r="CG204" s="43">
        <f t="shared" si="281"/>
        <v>43538</v>
      </c>
      <c r="CH204" s="43">
        <f t="shared" si="281"/>
        <v>43539</v>
      </c>
      <c r="CI204" s="44">
        <f t="shared" si="281"/>
        <v>43540</v>
      </c>
      <c r="CJ204" s="44">
        <f t="shared" si="281"/>
        <v>43541</v>
      </c>
      <c r="CK204" s="43">
        <f t="shared" si="281"/>
        <v>43542</v>
      </c>
      <c r="CL204" s="43">
        <f t="shared" si="281"/>
        <v>43543</v>
      </c>
      <c r="CM204" s="43">
        <f t="shared" si="281"/>
        <v>43544</v>
      </c>
      <c r="CN204" s="43">
        <f t="shared" si="281"/>
        <v>43545</v>
      </c>
      <c r="CO204" s="43">
        <f t="shared" si="281"/>
        <v>43546</v>
      </c>
      <c r="CP204" s="44">
        <f t="shared" si="281"/>
        <v>43547</v>
      </c>
      <c r="CQ204" s="44">
        <f t="shared" si="281"/>
        <v>43548</v>
      </c>
      <c r="CR204" s="43">
        <f t="shared" si="281"/>
        <v>43549</v>
      </c>
      <c r="CS204" s="43">
        <f t="shared" si="281"/>
        <v>43550</v>
      </c>
      <c r="CT204" s="43">
        <f t="shared" si="281"/>
        <v>43551</v>
      </c>
      <c r="CU204" s="43">
        <f t="shared" si="281"/>
        <v>43552</v>
      </c>
      <c r="CV204" s="43">
        <f t="shared" si="281"/>
        <v>43553</v>
      </c>
      <c r="CW204" s="44">
        <f t="shared" si="281"/>
        <v>43554</v>
      </c>
      <c r="CX204" s="44">
        <f t="shared" si="281"/>
        <v>43555</v>
      </c>
      <c r="CY204" s="43">
        <f t="shared" si="281"/>
        <v>43556</v>
      </c>
      <c r="CZ204" s="43">
        <f t="shared" si="281"/>
        <v>43557</v>
      </c>
      <c r="DA204" s="43">
        <f t="shared" si="281"/>
        <v>43558</v>
      </c>
      <c r="DB204" s="43">
        <f t="shared" si="281"/>
        <v>43559</v>
      </c>
      <c r="DC204" s="43">
        <f t="shared" si="281"/>
        <v>43560</v>
      </c>
      <c r="DD204" s="44">
        <f t="shared" si="281"/>
        <v>43561</v>
      </c>
      <c r="DE204" s="44">
        <f t="shared" si="281"/>
        <v>43562</v>
      </c>
      <c r="DF204" s="43">
        <f t="shared" si="281"/>
        <v>43563</v>
      </c>
      <c r="DG204" s="43">
        <f t="shared" si="281"/>
        <v>43564</v>
      </c>
      <c r="DH204" s="43">
        <f t="shared" si="281"/>
        <v>43565</v>
      </c>
      <c r="DI204" s="43">
        <f t="shared" si="281"/>
        <v>43566</v>
      </c>
      <c r="DJ204" s="43">
        <f t="shared" si="281"/>
        <v>43567</v>
      </c>
      <c r="DK204" s="44">
        <f t="shared" si="281"/>
        <v>43568</v>
      </c>
      <c r="DL204" s="44">
        <f t="shared" si="281"/>
        <v>43569</v>
      </c>
      <c r="DM204" s="43">
        <f t="shared" si="281"/>
        <v>43570</v>
      </c>
      <c r="DN204" s="43">
        <f t="shared" si="281"/>
        <v>43571</v>
      </c>
      <c r="DO204" s="43">
        <f t="shared" si="281"/>
        <v>43572</v>
      </c>
      <c r="DP204" s="43">
        <f t="shared" si="281"/>
        <v>43573</v>
      </c>
      <c r="DQ204" s="43">
        <f t="shared" si="281"/>
        <v>43574</v>
      </c>
      <c r="DR204" s="44">
        <f t="shared" si="281"/>
        <v>43575</v>
      </c>
      <c r="DS204" s="44">
        <f t="shared" si="281"/>
        <v>43576</v>
      </c>
      <c r="DT204" s="43">
        <f t="shared" si="281"/>
        <v>43577</v>
      </c>
      <c r="DU204" s="43">
        <f t="shared" si="281"/>
        <v>43578</v>
      </c>
      <c r="DV204" s="43">
        <f t="shared" si="281"/>
        <v>43579</v>
      </c>
      <c r="DW204" s="43">
        <f t="shared" si="281"/>
        <v>43580</v>
      </c>
      <c r="DX204" s="43">
        <f t="shared" si="281"/>
        <v>43581</v>
      </c>
      <c r="DY204" s="44">
        <f t="shared" si="281"/>
        <v>43582</v>
      </c>
      <c r="DZ204" s="44">
        <f t="shared" si="281"/>
        <v>43583</v>
      </c>
      <c r="EA204" s="43">
        <f t="shared" si="281"/>
        <v>43584</v>
      </c>
      <c r="EB204" s="43">
        <f t="shared" si="281"/>
        <v>43585</v>
      </c>
      <c r="EC204" s="43">
        <f t="shared" si="281"/>
        <v>43586</v>
      </c>
      <c r="ED204" s="43">
        <f t="shared" ref="ED204:FW204" si="282">ED55</f>
        <v>43587</v>
      </c>
      <c r="EE204" s="43">
        <f t="shared" si="282"/>
        <v>43588</v>
      </c>
      <c r="EF204" s="44">
        <f t="shared" si="282"/>
        <v>43589</v>
      </c>
      <c r="EG204" s="44">
        <f t="shared" si="282"/>
        <v>43590</v>
      </c>
      <c r="EH204" s="43">
        <f t="shared" si="282"/>
        <v>43591</v>
      </c>
      <c r="EI204" s="43">
        <f t="shared" si="282"/>
        <v>43592</v>
      </c>
      <c r="EJ204" s="43">
        <f t="shared" si="282"/>
        <v>43593</v>
      </c>
      <c r="EK204" s="43">
        <f t="shared" si="282"/>
        <v>43594</v>
      </c>
      <c r="EL204" s="43">
        <f t="shared" si="282"/>
        <v>43595</v>
      </c>
      <c r="EM204" s="44">
        <f t="shared" si="282"/>
        <v>43596</v>
      </c>
      <c r="EN204" s="44">
        <f t="shared" si="282"/>
        <v>43597</v>
      </c>
      <c r="EO204" s="43">
        <f t="shared" si="282"/>
        <v>43598</v>
      </c>
      <c r="EP204" s="43">
        <f t="shared" si="282"/>
        <v>43599</v>
      </c>
      <c r="EQ204" s="43">
        <f t="shared" si="282"/>
        <v>43600</v>
      </c>
      <c r="ER204" s="43">
        <f t="shared" si="282"/>
        <v>43601</v>
      </c>
      <c r="ES204" s="43">
        <f t="shared" si="282"/>
        <v>43602</v>
      </c>
      <c r="ET204" s="44">
        <f t="shared" si="282"/>
        <v>43603</v>
      </c>
      <c r="EU204" s="44">
        <f t="shared" si="282"/>
        <v>43604</v>
      </c>
      <c r="EV204" s="43">
        <f t="shared" si="282"/>
        <v>43605</v>
      </c>
      <c r="EW204" s="43">
        <f t="shared" si="282"/>
        <v>43606</v>
      </c>
      <c r="EX204" s="43">
        <f t="shared" si="282"/>
        <v>43607</v>
      </c>
      <c r="EY204" s="43">
        <f t="shared" si="282"/>
        <v>43608</v>
      </c>
      <c r="EZ204" s="43">
        <f t="shared" si="282"/>
        <v>43609</v>
      </c>
      <c r="FA204" s="44">
        <f t="shared" si="282"/>
        <v>43610</v>
      </c>
      <c r="FB204" s="44">
        <f t="shared" si="282"/>
        <v>43611</v>
      </c>
      <c r="FC204" s="43">
        <f t="shared" si="282"/>
        <v>43612</v>
      </c>
      <c r="FD204" s="43">
        <f t="shared" si="282"/>
        <v>43613</v>
      </c>
      <c r="FE204" s="43">
        <f t="shared" si="282"/>
        <v>43614</v>
      </c>
      <c r="FF204" s="43">
        <f t="shared" si="282"/>
        <v>43615</v>
      </c>
      <c r="FG204" s="43">
        <f t="shared" si="282"/>
        <v>43616</v>
      </c>
      <c r="FH204" s="44">
        <f t="shared" si="282"/>
        <v>43617</v>
      </c>
      <c r="FI204" s="44">
        <f t="shared" si="282"/>
        <v>43618</v>
      </c>
      <c r="FJ204" s="43">
        <f t="shared" si="282"/>
        <v>43619</v>
      </c>
      <c r="FK204" s="43">
        <f t="shared" si="282"/>
        <v>43620</v>
      </c>
      <c r="FL204" s="43">
        <f t="shared" si="282"/>
        <v>43621</v>
      </c>
      <c r="FM204" s="43">
        <f t="shared" si="282"/>
        <v>43622</v>
      </c>
      <c r="FN204" s="43">
        <f t="shared" si="282"/>
        <v>43623</v>
      </c>
      <c r="FO204" s="44">
        <f t="shared" si="282"/>
        <v>43624</v>
      </c>
      <c r="FP204" s="44">
        <f t="shared" si="282"/>
        <v>43625</v>
      </c>
      <c r="FQ204" s="43">
        <f t="shared" si="282"/>
        <v>43626</v>
      </c>
      <c r="FR204" s="43">
        <f t="shared" si="282"/>
        <v>43627</v>
      </c>
      <c r="FS204" s="43">
        <f t="shared" si="282"/>
        <v>43628</v>
      </c>
      <c r="FT204" s="43">
        <f t="shared" si="282"/>
        <v>43629</v>
      </c>
      <c r="FU204" s="43">
        <f t="shared" si="282"/>
        <v>43630</v>
      </c>
      <c r="FV204" s="44">
        <f t="shared" si="282"/>
        <v>43631</v>
      </c>
      <c r="FW204" s="44">
        <f t="shared" si="282"/>
        <v>43632</v>
      </c>
    </row>
    <row r="205" spans="1:179" ht="19.5" customHeight="1" thickTop="1" thickBot="1" x14ac:dyDescent="0.3">
      <c r="A205" s="12"/>
      <c r="B205" s="51" t="s">
        <v>68</v>
      </c>
      <c r="C205" s="52"/>
      <c r="D205" s="52"/>
      <c r="E205" s="53"/>
      <c r="F205" s="53"/>
      <c r="G205" s="53"/>
      <c r="H205" s="53"/>
      <c r="I205" s="53"/>
      <c r="J205" s="53"/>
      <c r="K205" s="53"/>
      <c r="L205" s="53"/>
      <c r="M205" s="53"/>
      <c r="N205" s="53" t="s">
        <v>9</v>
      </c>
      <c r="O205" s="53" t="s">
        <v>9</v>
      </c>
      <c r="P205" s="53" t="s">
        <v>9</v>
      </c>
      <c r="Q205" s="53"/>
      <c r="R205" s="53"/>
      <c r="S205" s="53" t="s">
        <v>9</v>
      </c>
      <c r="T205" s="53" t="s">
        <v>9</v>
      </c>
      <c r="U205" s="53" t="s">
        <v>9</v>
      </c>
      <c r="V205" s="53" t="s">
        <v>9</v>
      </c>
      <c r="W205" s="53" t="s">
        <v>9</v>
      </c>
      <c r="X205" s="53"/>
      <c r="Y205" s="53"/>
      <c r="Z205" s="53" t="s">
        <v>9</v>
      </c>
      <c r="AA205" s="53" t="s">
        <v>9</v>
      </c>
      <c r="AB205" s="53" t="s">
        <v>9</v>
      </c>
      <c r="AC205" s="53" t="s">
        <v>9</v>
      </c>
      <c r="AD205" s="53" t="s">
        <v>9</v>
      </c>
      <c r="AE205" s="53"/>
      <c r="AF205" s="53"/>
      <c r="AG205" s="53" t="s">
        <v>9</v>
      </c>
      <c r="AH205" s="53" t="s">
        <v>9</v>
      </c>
      <c r="AI205" s="53" t="s">
        <v>9</v>
      </c>
      <c r="AJ205" s="53" t="s">
        <v>9</v>
      </c>
      <c r="AK205" s="53" t="s">
        <v>9</v>
      </c>
      <c r="AL205" s="53"/>
      <c r="AM205" s="53"/>
      <c r="AN205" s="53" t="s">
        <v>9</v>
      </c>
      <c r="AO205" s="53" t="s">
        <v>9</v>
      </c>
      <c r="AP205" s="53" t="s">
        <v>9</v>
      </c>
      <c r="AQ205" s="53" t="s">
        <v>9</v>
      </c>
      <c r="AR205" s="53" t="s">
        <v>9</v>
      </c>
      <c r="AS205" s="53"/>
      <c r="AT205" s="53"/>
      <c r="AU205" s="53" t="s">
        <v>9</v>
      </c>
      <c r="AV205" s="53" t="s">
        <v>9</v>
      </c>
      <c r="AW205" s="53" t="s">
        <v>9</v>
      </c>
      <c r="AX205" s="53" t="s">
        <v>9</v>
      </c>
      <c r="AY205" s="53" t="s">
        <v>9</v>
      </c>
      <c r="AZ205" s="53"/>
      <c r="BA205" s="53"/>
      <c r="BB205" s="53" t="s">
        <v>9</v>
      </c>
      <c r="BC205" s="53" t="s">
        <v>9</v>
      </c>
      <c r="BD205" s="53" t="s">
        <v>9</v>
      </c>
      <c r="BE205" s="53" t="s">
        <v>9</v>
      </c>
      <c r="BF205" s="53" t="s">
        <v>9</v>
      </c>
      <c r="BG205" s="53"/>
      <c r="BH205" s="53"/>
      <c r="BI205" s="53"/>
      <c r="BJ205" s="53" t="s">
        <v>9</v>
      </c>
      <c r="BK205" s="53" t="s">
        <v>9</v>
      </c>
      <c r="BL205" s="53" t="s">
        <v>9</v>
      </c>
      <c r="BM205" s="53"/>
      <c r="BN205" s="53"/>
      <c r="BO205" s="53"/>
      <c r="BP205" s="53" t="s">
        <v>9</v>
      </c>
      <c r="BQ205" s="53" t="s">
        <v>9</v>
      </c>
      <c r="BR205" s="53" t="s">
        <v>9</v>
      </c>
      <c r="BS205" s="53" t="s">
        <v>9</v>
      </c>
      <c r="BT205" s="53" t="s">
        <v>9</v>
      </c>
      <c r="BU205" s="53"/>
      <c r="BV205" s="53"/>
      <c r="BW205" s="53" t="s">
        <v>9</v>
      </c>
      <c r="BX205" s="53" t="s">
        <v>9</v>
      </c>
      <c r="BY205" s="53" t="s">
        <v>9</v>
      </c>
      <c r="BZ205" s="53" t="s">
        <v>9</v>
      </c>
      <c r="CA205" s="53" t="s">
        <v>9</v>
      </c>
      <c r="CB205" s="53"/>
      <c r="CC205" s="53"/>
      <c r="CD205" s="53" t="s">
        <v>9</v>
      </c>
      <c r="CE205" s="53" t="s">
        <v>9</v>
      </c>
      <c r="CF205" s="53" t="s">
        <v>9</v>
      </c>
      <c r="CG205" s="53" t="s">
        <v>9</v>
      </c>
      <c r="CH205" s="53" t="s">
        <v>9</v>
      </c>
      <c r="CI205" s="53"/>
      <c r="CJ205" s="53"/>
      <c r="CK205" s="53" t="s">
        <v>9</v>
      </c>
      <c r="CL205" s="53" t="s">
        <v>9</v>
      </c>
      <c r="CM205" s="53" t="s">
        <v>9</v>
      </c>
      <c r="CN205" s="53" t="s">
        <v>9</v>
      </c>
      <c r="CO205" s="53" t="s">
        <v>9</v>
      </c>
      <c r="CP205" s="53"/>
      <c r="CQ205" s="53"/>
      <c r="CR205" s="53" t="s">
        <v>9</v>
      </c>
      <c r="CS205" s="53" t="s">
        <v>9</v>
      </c>
      <c r="CT205" s="53" t="s">
        <v>9</v>
      </c>
      <c r="CU205" s="53" t="s">
        <v>9</v>
      </c>
      <c r="CV205" s="53"/>
      <c r="CW205" s="53"/>
      <c r="CX205" s="53"/>
      <c r="CY205" s="53" t="s">
        <v>9</v>
      </c>
      <c r="CZ205" s="53" t="s">
        <v>9</v>
      </c>
      <c r="DA205" s="53" t="s">
        <v>9</v>
      </c>
      <c r="DB205" s="53" t="s">
        <v>9</v>
      </c>
      <c r="DC205" s="53" t="s">
        <v>9</v>
      </c>
      <c r="DD205" s="53"/>
      <c r="DE205" s="53"/>
      <c r="DF205" s="53" t="s">
        <v>9</v>
      </c>
      <c r="DG205" s="53" t="s">
        <v>9</v>
      </c>
      <c r="DH205" s="53" t="s">
        <v>9</v>
      </c>
      <c r="DI205" s="53" t="s">
        <v>9</v>
      </c>
      <c r="DJ205" s="53" t="s">
        <v>9</v>
      </c>
      <c r="DK205" s="53"/>
      <c r="DL205" s="53"/>
      <c r="DM205" s="53"/>
      <c r="DN205" s="53" t="s">
        <v>9</v>
      </c>
      <c r="DO205" s="53" t="s">
        <v>9</v>
      </c>
      <c r="DP205" s="53" t="s">
        <v>9</v>
      </c>
      <c r="DQ205" s="21" t="s">
        <v>9</v>
      </c>
      <c r="DR205" s="53"/>
      <c r="DS205" s="53"/>
      <c r="DT205" s="21"/>
      <c r="DU205" s="53" t="s">
        <v>9</v>
      </c>
      <c r="DV205" s="53" t="s">
        <v>9</v>
      </c>
      <c r="DW205" s="53" t="s">
        <v>9</v>
      </c>
      <c r="DX205" s="53"/>
      <c r="DY205" s="53"/>
      <c r="DZ205" s="53"/>
      <c r="EA205" s="53" t="s">
        <v>9</v>
      </c>
      <c r="EB205" s="53" t="s">
        <v>9</v>
      </c>
      <c r="EC205" s="53" t="s">
        <v>9</v>
      </c>
      <c r="ED205" s="53" t="s">
        <v>9</v>
      </c>
      <c r="EE205" s="53" t="s">
        <v>9</v>
      </c>
      <c r="EF205" s="53"/>
      <c r="EG205" s="53" t="s">
        <v>9</v>
      </c>
      <c r="EH205" s="53" t="s">
        <v>9</v>
      </c>
      <c r="EI205" s="53" t="s">
        <v>9</v>
      </c>
      <c r="EJ205" s="53" t="s">
        <v>9</v>
      </c>
      <c r="EK205" s="53" t="s">
        <v>9</v>
      </c>
      <c r="EL205" s="53" t="s">
        <v>9</v>
      </c>
      <c r="EM205" s="53"/>
      <c r="EN205" s="53"/>
      <c r="EO205" s="53" t="s">
        <v>9</v>
      </c>
      <c r="EP205" s="53" t="s">
        <v>9</v>
      </c>
      <c r="EQ205" s="53" t="s">
        <v>9</v>
      </c>
      <c r="ER205" s="53" t="s">
        <v>9</v>
      </c>
      <c r="ES205" s="53" t="s">
        <v>9</v>
      </c>
      <c r="ET205" s="53"/>
      <c r="EU205" s="53"/>
      <c r="EV205" s="53" t="s">
        <v>9</v>
      </c>
      <c r="EW205" s="53" t="s">
        <v>9</v>
      </c>
      <c r="EX205" s="53" t="s">
        <v>9</v>
      </c>
      <c r="EY205" s="53" t="s">
        <v>9</v>
      </c>
      <c r="EZ205" s="53" t="s">
        <v>9</v>
      </c>
      <c r="FA205" s="53"/>
      <c r="FB205" s="53"/>
      <c r="FC205" s="53" t="s">
        <v>9</v>
      </c>
      <c r="FD205" s="53" t="s">
        <v>9</v>
      </c>
      <c r="FE205" s="53" t="s">
        <v>9</v>
      </c>
      <c r="FF205" s="53"/>
      <c r="FG205" s="53"/>
      <c r="FH205" s="53"/>
      <c r="FI205" s="53"/>
      <c r="FJ205" s="53" t="s">
        <v>9</v>
      </c>
      <c r="FK205" s="53" t="s">
        <v>9</v>
      </c>
      <c r="FL205" s="53" t="s">
        <v>9</v>
      </c>
      <c r="FM205" s="53" t="s">
        <v>9</v>
      </c>
      <c r="FN205" s="53" t="s">
        <v>9</v>
      </c>
      <c r="FO205" s="53"/>
      <c r="FP205" s="53"/>
      <c r="FQ205" s="53"/>
      <c r="FR205" s="53" t="s">
        <v>9</v>
      </c>
      <c r="FS205" s="53" t="s">
        <v>9</v>
      </c>
      <c r="FT205" s="53" t="s">
        <v>9</v>
      </c>
      <c r="FU205" s="53" t="s">
        <v>9</v>
      </c>
      <c r="FV205" s="53"/>
      <c r="FW205" s="53"/>
    </row>
    <row r="206" spans="1:179" ht="12" hidden="1" customHeight="1" x14ac:dyDescent="0.25">
      <c r="A206" s="12" t="s">
        <v>69</v>
      </c>
      <c r="B206" s="54" t="s">
        <v>10</v>
      </c>
      <c r="C206" s="24"/>
      <c r="D206" s="24"/>
      <c r="E206" s="36">
        <f t="shared" ref="E206:I206" si="283">IF(E209&lt;&gt;"",E209,IF(OR(E205="x",E205="a"),1,0))</f>
        <v>0</v>
      </c>
      <c r="F206" s="36">
        <f t="shared" si="283"/>
        <v>0</v>
      </c>
      <c r="G206" s="36">
        <f t="shared" si="283"/>
        <v>0</v>
      </c>
      <c r="H206" s="36">
        <f t="shared" si="283"/>
        <v>0</v>
      </c>
      <c r="I206" s="36">
        <f t="shared" si="283"/>
        <v>0</v>
      </c>
      <c r="J206" s="36">
        <f t="shared" ref="J206:BU206" si="284">IF(J209&lt;&gt;"",J209,IF(AND(OR(J205="x",J205="a"),OR(I205="x",I205="a")),1,0))</f>
        <v>0</v>
      </c>
      <c r="K206" s="36">
        <f t="shared" si="284"/>
        <v>0</v>
      </c>
      <c r="L206" s="36">
        <f t="shared" si="284"/>
        <v>0</v>
      </c>
      <c r="M206" s="36">
        <f t="shared" si="284"/>
        <v>0</v>
      </c>
      <c r="N206" s="36">
        <f t="shared" si="284"/>
        <v>0</v>
      </c>
      <c r="O206" s="36">
        <f t="shared" si="284"/>
        <v>1</v>
      </c>
      <c r="P206" s="36">
        <f t="shared" si="284"/>
        <v>1</v>
      </c>
      <c r="Q206" s="36">
        <f t="shared" si="284"/>
        <v>0</v>
      </c>
      <c r="R206" s="36">
        <f t="shared" si="284"/>
        <v>0</v>
      </c>
      <c r="S206" s="36">
        <f t="shared" si="284"/>
        <v>0</v>
      </c>
      <c r="T206" s="36" t="str">
        <f t="shared" si="284"/>
        <v>ski</v>
      </c>
      <c r="U206" s="36">
        <f t="shared" si="284"/>
        <v>1</v>
      </c>
      <c r="V206" s="36">
        <f t="shared" si="284"/>
        <v>1</v>
      </c>
      <c r="W206" s="36">
        <f t="shared" si="284"/>
        <v>1</v>
      </c>
      <c r="X206" s="36">
        <f t="shared" si="284"/>
        <v>0</v>
      </c>
      <c r="Y206" s="36">
        <f t="shared" si="284"/>
        <v>0</v>
      </c>
      <c r="Z206" s="36">
        <f t="shared" si="284"/>
        <v>0</v>
      </c>
      <c r="AA206" s="36">
        <f t="shared" si="284"/>
        <v>1</v>
      </c>
      <c r="AB206" s="36">
        <f t="shared" si="284"/>
        <v>1</v>
      </c>
      <c r="AC206" s="36">
        <f t="shared" si="284"/>
        <v>1</v>
      </c>
      <c r="AD206" s="36">
        <f t="shared" si="284"/>
        <v>1</v>
      </c>
      <c r="AE206" s="36">
        <f t="shared" si="284"/>
        <v>0</v>
      </c>
      <c r="AF206" s="36">
        <f t="shared" si="284"/>
        <v>0</v>
      </c>
      <c r="AG206" s="36">
        <f t="shared" si="284"/>
        <v>0</v>
      </c>
      <c r="AH206" s="36" t="str">
        <f t="shared" si="284"/>
        <v>ski</v>
      </c>
      <c r="AI206" s="36">
        <f t="shared" si="284"/>
        <v>1</v>
      </c>
      <c r="AJ206" s="36">
        <f t="shared" si="284"/>
        <v>1</v>
      </c>
      <c r="AK206" s="36">
        <f t="shared" si="284"/>
        <v>1</v>
      </c>
      <c r="AL206" s="36">
        <f t="shared" si="284"/>
        <v>0</v>
      </c>
      <c r="AM206" s="36">
        <f t="shared" si="284"/>
        <v>0</v>
      </c>
      <c r="AN206" s="36">
        <f t="shared" si="284"/>
        <v>0</v>
      </c>
      <c r="AO206" s="36">
        <f t="shared" si="284"/>
        <v>1</v>
      </c>
      <c r="AP206" s="36">
        <f t="shared" si="284"/>
        <v>1</v>
      </c>
      <c r="AQ206" s="36">
        <f t="shared" si="284"/>
        <v>1</v>
      </c>
      <c r="AR206" s="36">
        <f t="shared" si="284"/>
        <v>1</v>
      </c>
      <c r="AS206" s="36">
        <f t="shared" si="284"/>
        <v>0</v>
      </c>
      <c r="AT206" s="36">
        <f t="shared" si="284"/>
        <v>0</v>
      </c>
      <c r="AU206" s="36">
        <f t="shared" si="284"/>
        <v>0</v>
      </c>
      <c r="AV206" s="36">
        <f t="shared" si="284"/>
        <v>1</v>
      </c>
      <c r="AW206" s="36">
        <f t="shared" si="284"/>
        <v>1</v>
      </c>
      <c r="AX206" s="36">
        <f t="shared" si="284"/>
        <v>1</v>
      </c>
      <c r="AY206" s="36">
        <f t="shared" si="284"/>
        <v>1</v>
      </c>
      <c r="AZ206" s="36">
        <f t="shared" si="284"/>
        <v>0</v>
      </c>
      <c r="BA206" s="36">
        <f t="shared" si="284"/>
        <v>0</v>
      </c>
      <c r="BB206" s="36">
        <f t="shared" si="284"/>
        <v>0</v>
      </c>
      <c r="BC206" s="36">
        <f t="shared" si="284"/>
        <v>1</v>
      </c>
      <c r="BD206" s="36">
        <f t="shared" si="284"/>
        <v>1</v>
      </c>
      <c r="BE206" s="36">
        <f t="shared" si="284"/>
        <v>1</v>
      </c>
      <c r="BF206" s="36">
        <f t="shared" si="284"/>
        <v>1</v>
      </c>
      <c r="BG206" s="36">
        <f t="shared" si="284"/>
        <v>0</v>
      </c>
      <c r="BH206" s="36">
        <f t="shared" si="284"/>
        <v>0</v>
      </c>
      <c r="BI206" s="36">
        <f t="shared" si="284"/>
        <v>0</v>
      </c>
      <c r="BJ206" s="36">
        <f t="shared" si="284"/>
        <v>0</v>
      </c>
      <c r="BK206" s="36">
        <f t="shared" si="284"/>
        <v>1</v>
      </c>
      <c r="BL206" s="36">
        <f t="shared" si="284"/>
        <v>1</v>
      </c>
      <c r="BM206" s="36">
        <f t="shared" si="284"/>
        <v>0</v>
      </c>
      <c r="BN206" s="36">
        <f t="shared" si="284"/>
        <v>0</v>
      </c>
      <c r="BO206" s="36">
        <f t="shared" si="284"/>
        <v>0</v>
      </c>
      <c r="BP206" s="36">
        <f t="shared" si="284"/>
        <v>0</v>
      </c>
      <c r="BQ206" s="36">
        <f t="shared" si="284"/>
        <v>1</v>
      </c>
      <c r="BR206" s="36">
        <f t="shared" si="284"/>
        <v>1</v>
      </c>
      <c r="BS206" s="36">
        <f t="shared" si="284"/>
        <v>1</v>
      </c>
      <c r="BT206" s="36">
        <f t="shared" si="284"/>
        <v>1</v>
      </c>
      <c r="BU206" s="36">
        <f t="shared" si="284"/>
        <v>0</v>
      </c>
      <c r="BV206" s="36">
        <f t="shared" ref="BV206:EG206" si="285">IF(BV209&lt;&gt;"",BV209,IF(AND(OR(BV205="x",BV205="a"),OR(BU205="x",BU205="a")),1,0))</f>
        <v>0</v>
      </c>
      <c r="BW206" s="36">
        <f t="shared" si="285"/>
        <v>0</v>
      </c>
      <c r="BX206" s="36" t="str">
        <f t="shared" si="285"/>
        <v>ski</v>
      </c>
      <c r="BY206" s="36">
        <f t="shared" si="285"/>
        <v>1</v>
      </c>
      <c r="BZ206" s="36">
        <f t="shared" si="285"/>
        <v>1</v>
      </c>
      <c r="CA206" s="36">
        <f t="shared" si="285"/>
        <v>1</v>
      </c>
      <c r="CB206" s="36">
        <f t="shared" si="285"/>
        <v>0</v>
      </c>
      <c r="CC206" s="36">
        <f t="shared" si="285"/>
        <v>0</v>
      </c>
      <c r="CD206" s="36">
        <f t="shared" si="285"/>
        <v>0</v>
      </c>
      <c r="CE206" s="36">
        <f t="shared" si="285"/>
        <v>1</v>
      </c>
      <c r="CF206" s="36">
        <f t="shared" si="285"/>
        <v>1</v>
      </c>
      <c r="CG206" s="36">
        <f t="shared" si="285"/>
        <v>1</v>
      </c>
      <c r="CH206" s="36">
        <f t="shared" si="285"/>
        <v>1</v>
      </c>
      <c r="CI206" s="36">
        <f t="shared" si="285"/>
        <v>0</v>
      </c>
      <c r="CJ206" s="36">
        <f t="shared" si="285"/>
        <v>0</v>
      </c>
      <c r="CK206" s="36">
        <f t="shared" si="285"/>
        <v>0</v>
      </c>
      <c r="CL206" s="36">
        <f t="shared" si="285"/>
        <v>1</v>
      </c>
      <c r="CM206" s="36">
        <f t="shared" si="285"/>
        <v>1</v>
      </c>
      <c r="CN206" s="36">
        <f t="shared" si="285"/>
        <v>1</v>
      </c>
      <c r="CO206" s="36">
        <f t="shared" si="285"/>
        <v>1</v>
      </c>
      <c r="CP206" s="36">
        <f t="shared" si="285"/>
        <v>0</v>
      </c>
      <c r="CQ206" s="36">
        <f t="shared" si="285"/>
        <v>0</v>
      </c>
      <c r="CR206" s="36">
        <f t="shared" si="285"/>
        <v>0</v>
      </c>
      <c r="CS206" s="36">
        <f t="shared" si="285"/>
        <v>1</v>
      </c>
      <c r="CT206" s="36">
        <f t="shared" si="285"/>
        <v>1</v>
      </c>
      <c r="CU206" s="36">
        <f t="shared" si="285"/>
        <v>1</v>
      </c>
      <c r="CV206" s="36" t="str">
        <f t="shared" si="285"/>
        <v>S</v>
      </c>
      <c r="CW206" s="36">
        <f t="shared" si="285"/>
        <v>0</v>
      </c>
      <c r="CX206" s="36">
        <f t="shared" si="285"/>
        <v>0</v>
      </c>
      <c r="CY206" s="36">
        <f t="shared" si="285"/>
        <v>0</v>
      </c>
      <c r="CZ206" s="36">
        <f t="shared" si="285"/>
        <v>1</v>
      </c>
      <c r="DA206" s="36">
        <f t="shared" si="285"/>
        <v>1</v>
      </c>
      <c r="DB206" s="36">
        <f t="shared" si="285"/>
        <v>1</v>
      </c>
      <c r="DC206" s="36">
        <f t="shared" si="285"/>
        <v>1</v>
      </c>
      <c r="DD206" s="36">
        <f t="shared" si="285"/>
        <v>0</v>
      </c>
      <c r="DE206" s="36">
        <f t="shared" si="285"/>
        <v>0</v>
      </c>
      <c r="DF206" s="36">
        <f t="shared" si="285"/>
        <v>0</v>
      </c>
      <c r="DG206" s="36">
        <f t="shared" si="285"/>
        <v>1</v>
      </c>
      <c r="DH206" s="36">
        <f t="shared" si="285"/>
        <v>1</v>
      </c>
      <c r="DI206" s="36">
        <f t="shared" si="285"/>
        <v>1</v>
      </c>
      <c r="DJ206" s="36">
        <f t="shared" si="285"/>
        <v>1</v>
      </c>
      <c r="DK206" s="36">
        <f t="shared" si="285"/>
        <v>0</v>
      </c>
      <c r="DL206" s="36">
        <f t="shared" si="285"/>
        <v>0</v>
      </c>
      <c r="DM206" s="36">
        <f t="shared" si="285"/>
        <v>0</v>
      </c>
      <c r="DN206" s="36">
        <f t="shared" si="285"/>
        <v>0</v>
      </c>
      <c r="DO206" s="36">
        <f t="shared" si="285"/>
        <v>1</v>
      </c>
      <c r="DP206" s="36">
        <f t="shared" si="285"/>
        <v>1</v>
      </c>
      <c r="DQ206" s="36">
        <f t="shared" si="285"/>
        <v>1</v>
      </c>
      <c r="DR206" s="36">
        <f t="shared" si="285"/>
        <v>0</v>
      </c>
      <c r="DS206" s="36">
        <f t="shared" si="285"/>
        <v>0</v>
      </c>
      <c r="DT206" s="36">
        <f t="shared" si="285"/>
        <v>0</v>
      </c>
      <c r="DU206" s="36">
        <f t="shared" si="285"/>
        <v>0</v>
      </c>
      <c r="DV206" s="36">
        <f t="shared" si="285"/>
        <v>1</v>
      </c>
      <c r="DW206" s="36">
        <f t="shared" si="285"/>
        <v>1</v>
      </c>
      <c r="DX206" s="36">
        <f t="shared" si="285"/>
        <v>0</v>
      </c>
      <c r="DY206" s="36">
        <f t="shared" si="285"/>
        <v>0</v>
      </c>
      <c r="DZ206" s="36">
        <f t="shared" si="285"/>
        <v>0</v>
      </c>
      <c r="EA206" s="36">
        <f t="shared" si="285"/>
        <v>0</v>
      </c>
      <c r="EB206" s="36">
        <f t="shared" si="285"/>
        <v>1</v>
      </c>
      <c r="EC206" s="36">
        <f t="shared" si="285"/>
        <v>1</v>
      </c>
      <c r="ED206" s="36">
        <f t="shared" si="285"/>
        <v>1</v>
      </c>
      <c r="EE206" s="36">
        <f t="shared" si="285"/>
        <v>1</v>
      </c>
      <c r="EF206" s="36">
        <f t="shared" si="285"/>
        <v>0</v>
      </c>
      <c r="EG206" s="36">
        <f t="shared" si="285"/>
        <v>1</v>
      </c>
      <c r="EH206" s="36">
        <f t="shared" ref="EH206:FW206" si="286">IF(EH209&lt;&gt;"",EH209,IF(AND(OR(EH205="x",EH205="a"),OR(EG205="x",EG205="a")),1,0))</f>
        <v>1</v>
      </c>
      <c r="EI206" s="36">
        <f t="shared" si="286"/>
        <v>1</v>
      </c>
      <c r="EJ206" s="36">
        <f t="shared" si="286"/>
        <v>1</v>
      </c>
      <c r="EK206" s="36">
        <f t="shared" si="286"/>
        <v>1</v>
      </c>
      <c r="EL206" s="36">
        <f t="shared" si="286"/>
        <v>1</v>
      </c>
      <c r="EM206" s="36">
        <f t="shared" si="286"/>
        <v>0</v>
      </c>
      <c r="EN206" s="36">
        <f t="shared" si="286"/>
        <v>0</v>
      </c>
      <c r="EO206" s="36">
        <f t="shared" si="286"/>
        <v>0</v>
      </c>
      <c r="EP206" s="36">
        <f t="shared" si="286"/>
        <v>1</v>
      </c>
      <c r="EQ206" s="36">
        <f t="shared" si="286"/>
        <v>1</v>
      </c>
      <c r="ER206" s="36">
        <f t="shared" si="286"/>
        <v>1</v>
      </c>
      <c r="ES206" s="36">
        <f t="shared" si="286"/>
        <v>1</v>
      </c>
      <c r="ET206" s="36">
        <f t="shared" si="286"/>
        <v>0</v>
      </c>
      <c r="EU206" s="36">
        <f t="shared" si="286"/>
        <v>0</v>
      </c>
      <c r="EV206" s="36">
        <f t="shared" si="286"/>
        <v>0</v>
      </c>
      <c r="EW206" s="36">
        <f t="shared" si="286"/>
        <v>1</v>
      </c>
      <c r="EX206" s="36">
        <f t="shared" si="286"/>
        <v>1</v>
      </c>
      <c r="EY206" s="36">
        <f t="shared" si="286"/>
        <v>1</v>
      </c>
      <c r="EZ206" s="36">
        <f t="shared" si="286"/>
        <v>1</v>
      </c>
      <c r="FA206" s="36">
        <f t="shared" si="286"/>
        <v>0</v>
      </c>
      <c r="FB206" s="36">
        <f t="shared" si="286"/>
        <v>0</v>
      </c>
      <c r="FC206" s="36">
        <f t="shared" si="286"/>
        <v>0</v>
      </c>
      <c r="FD206" s="36">
        <f t="shared" si="286"/>
        <v>1</v>
      </c>
      <c r="FE206" s="36">
        <f t="shared" si="286"/>
        <v>1</v>
      </c>
      <c r="FF206" s="36">
        <f t="shared" si="286"/>
        <v>0</v>
      </c>
      <c r="FG206" s="36">
        <f t="shared" si="286"/>
        <v>0</v>
      </c>
      <c r="FH206" s="36">
        <f t="shared" si="286"/>
        <v>0</v>
      </c>
      <c r="FI206" s="36">
        <f t="shared" si="286"/>
        <v>0</v>
      </c>
      <c r="FJ206" s="36">
        <f t="shared" si="286"/>
        <v>0</v>
      </c>
      <c r="FK206" s="36">
        <f t="shared" si="286"/>
        <v>1</v>
      </c>
      <c r="FL206" s="36">
        <f t="shared" si="286"/>
        <v>1</v>
      </c>
      <c r="FM206" s="36">
        <f t="shared" si="286"/>
        <v>1</v>
      </c>
      <c r="FN206" s="36">
        <f t="shared" si="286"/>
        <v>1</v>
      </c>
      <c r="FO206" s="36">
        <f t="shared" si="286"/>
        <v>0</v>
      </c>
      <c r="FP206" s="36">
        <f t="shared" si="286"/>
        <v>0</v>
      </c>
      <c r="FQ206" s="36">
        <f t="shared" si="286"/>
        <v>0</v>
      </c>
      <c r="FR206" s="36">
        <f t="shared" si="286"/>
        <v>0</v>
      </c>
      <c r="FS206" s="36">
        <f t="shared" si="286"/>
        <v>1</v>
      </c>
      <c r="FT206" s="36">
        <f t="shared" si="286"/>
        <v>1</v>
      </c>
      <c r="FU206" s="36">
        <f t="shared" si="286"/>
        <v>1</v>
      </c>
      <c r="FV206" s="36">
        <f t="shared" si="286"/>
        <v>0</v>
      </c>
      <c r="FW206" s="36">
        <f t="shared" si="286"/>
        <v>0</v>
      </c>
    </row>
    <row r="207" spans="1:179" ht="20.25" hidden="1" customHeight="1" x14ac:dyDescent="0.25">
      <c r="A207" s="12" t="s">
        <v>70</v>
      </c>
      <c r="B207" s="54" t="s">
        <v>11</v>
      </c>
      <c r="C207" s="24"/>
      <c r="D207" s="24"/>
      <c r="E207" s="36">
        <f t="shared" ref="E207:BP207" si="287">IF(E210&lt;&gt;"",E210,IF(AND(OR(E205="x",E205="a"),OR(F205="x",F205="a")),1,0))</f>
        <v>0</v>
      </c>
      <c r="F207" s="36">
        <f t="shared" si="287"/>
        <v>0</v>
      </c>
      <c r="G207" s="36">
        <f t="shared" si="287"/>
        <v>0</v>
      </c>
      <c r="H207" s="36">
        <f t="shared" si="287"/>
        <v>0</v>
      </c>
      <c r="I207" s="36">
        <f t="shared" si="287"/>
        <v>0</v>
      </c>
      <c r="J207" s="36">
        <f t="shared" si="287"/>
        <v>0</v>
      </c>
      <c r="K207" s="36">
        <f t="shared" si="287"/>
        <v>0</v>
      </c>
      <c r="L207" s="36">
        <f t="shared" si="287"/>
        <v>0</v>
      </c>
      <c r="M207" s="36">
        <f t="shared" si="287"/>
        <v>0</v>
      </c>
      <c r="N207" s="36">
        <f t="shared" si="287"/>
        <v>1</v>
      </c>
      <c r="O207" s="36">
        <f t="shared" si="287"/>
        <v>1</v>
      </c>
      <c r="P207" s="36">
        <f t="shared" si="287"/>
        <v>0</v>
      </c>
      <c r="Q207" s="36">
        <f t="shared" si="287"/>
        <v>0</v>
      </c>
      <c r="R207" s="36">
        <f t="shared" si="287"/>
        <v>0</v>
      </c>
      <c r="S207" s="36">
        <f t="shared" si="287"/>
        <v>1</v>
      </c>
      <c r="T207" s="36">
        <f t="shared" si="287"/>
        <v>1</v>
      </c>
      <c r="U207" s="36">
        <f t="shared" si="287"/>
        <v>1</v>
      </c>
      <c r="V207" s="36">
        <f t="shared" si="287"/>
        <v>1</v>
      </c>
      <c r="W207" s="36">
        <f t="shared" si="287"/>
        <v>0</v>
      </c>
      <c r="X207" s="36">
        <f t="shared" si="287"/>
        <v>0</v>
      </c>
      <c r="Y207" s="36">
        <f t="shared" si="287"/>
        <v>0</v>
      </c>
      <c r="Z207" s="36">
        <f t="shared" si="287"/>
        <v>1</v>
      </c>
      <c r="AA207" s="36">
        <f t="shared" si="287"/>
        <v>1</v>
      </c>
      <c r="AB207" s="36">
        <f t="shared" si="287"/>
        <v>1</v>
      </c>
      <c r="AC207" s="36">
        <f t="shared" si="287"/>
        <v>1</v>
      </c>
      <c r="AD207" s="36">
        <f t="shared" si="287"/>
        <v>0</v>
      </c>
      <c r="AE207" s="36">
        <f t="shared" si="287"/>
        <v>0</v>
      </c>
      <c r="AF207" s="36">
        <f t="shared" si="287"/>
        <v>0</v>
      </c>
      <c r="AG207" s="36">
        <f t="shared" si="287"/>
        <v>1</v>
      </c>
      <c r="AH207" s="36">
        <f t="shared" si="287"/>
        <v>1</v>
      </c>
      <c r="AI207" s="36">
        <f t="shared" si="287"/>
        <v>1</v>
      </c>
      <c r="AJ207" s="36">
        <f t="shared" si="287"/>
        <v>1</v>
      </c>
      <c r="AK207" s="36">
        <f t="shared" si="287"/>
        <v>0</v>
      </c>
      <c r="AL207" s="36">
        <f t="shared" si="287"/>
        <v>0</v>
      </c>
      <c r="AM207" s="36">
        <f t="shared" si="287"/>
        <v>0</v>
      </c>
      <c r="AN207" s="36">
        <f t="shared" si="287"/>
        <v>1</v>
      </c>
      <c r="AO207" s="36">
        <f t="shared" si="287"/>
        <v>1</v>
      </c>
      <c r="AP207" s="36">
        <f t="shared" si="287"/>
        <v>1</v>
      </c>
      <c r="AQ207" s="36">
        <f t="shared" si="287"/>
        <v>1</v>
      </c>
      <c r="AR207" s="36">
        <f t="shared" si="287"/>
        <v>0</v>
      </c>
      <c r="AS207" s="36">
        <f t="shared" si="287"/>
        <v>0</v>
      </c>
      <c r="AT207" s="36">
        <f t="shared" si="287"/>
        <v>0</v>
      </c>
      <c r="AU207" s="36">
        <f t="shared" si="287"/>
        <v>1</v>
      </c>
      <c r="AV207" s="36">
        <f t="shared" si="287"/>
        <v>1</v>
      </c>
      <c r="AW207" s="36">
        <f t="shared" si="287"/>
        <v>1</v>
      </c>
      <c r="AX207" s="36">
        <f t="shared" si="287"/>
        <v>1</v>
      </c>
      <c r="AY207" s="36">
        <f t="shared" si="287"/>
        <v>0</v>
      </c>
      <c r="AZ207" s="36">
        <f t="shared" si="287"/>
        <v>0</v>
      </c>
      <c r="BA207" s="36">
        <f t="shared" si="287"/>
        <v>0</v>
      </c>
      <c r="BB207" s="36">
        <f t="shared" si="287"/>
        <v>1</v>
      </c>
      <c r="BC207" s="36">
        <f t="shared" si="287"/>
        <v>1</v>
      </c>
      <c r="BD207" s="36">
        <f t="shared" si="287"/>
        <v>1</v>
      </c>
      <c r="BE207" s="36">
        <f t="shared" si="287"/>
        <v>1</v>
      </c>
      <c r="BF207" s="36">
        <f t="shared" si="287"/>
        <v>0</v>
      </c>
      <c r="BG207" s="36">
        <f t="shared" si="287"/>
        <v>0</v>
      </c>
      <c r="BH207" s="36">
        <f t="shared" si="287"/>
        <v>0</v>
      </c>
      <c r="BI207" s="36">
        <f t="shared" si="287"/>
        <v>0</v>
      </c>
      <c r="BJ207" s="36">
        <f t="shared" si="287"/>
        <v>1</v>
      </c>
      <c r="BK207" s="36">
        <f t="shared" si="287"/>
        <v>1</v>
      </c>
      <c r="BL207" s="36">
        <f t="shared" si="287"/>
        <v>0</v>
      </c>
      <c r="BM207" s="36">
        <f t="shared" si="287"/>
        <v>0</v>
      </c>
      <c r="BN207" s="36">
        <f t="shared" si="287"/>
        <v>0</v>
      </c>
      <c r="BO207" s="36">
        <f t="shared" si="287"/>
        <v>0</v>
      </c>
      <c r="BP207" s="36">
        <f t="shared" si="287"/>
        <v>1</v>
      </c>
      <c r="BQ207" s="36">
        <f t="shared" ref="BQ207:EB207" si="288">IF(BQ210&lt;&gt;"",BQ210,IF(AND(OR(BQ205="x",BQ205="a"),OR(BR205="x",BR205="a")),1,0))</f>
        <v>1</v>
      </c>
      <c r="BR207" s="36">
        <f t="shared" si="288"/>
        <v>1</v>
      </c>
      <c r="BS207" s="36">
        <f t="shared" si="288"/>
        <v>1</v>
      </c>
      <c r="BT207" s="36">
        <f t="shared" si="288"/>
        <v>0</v>
      </c>
      <c r="BU207" s="36">
        <f t="shared" si="288"/>
        <v>0</v>
      </c>
      <c r="BV207" s="36">
        <f t="shared" si="288"/>
        <v>0</v>
      </c>
      <c r="BW207" s="36">
        <f t="shared" si="288"/>
        <v>1</v>
      </c>
      <c r="BX207" s="36">
        <f t="shared" si="288"/>
        <v>1</v>
      </c>
      <c r="BY207" s="36">
        <f t="shared" si="288"/>
        <v>1</v>
      </c>
      <c r="BZ207" s="36">
        <f t="shared" si="288"/>
        <v>1</v>
      </c>
      <c r="CA207" s="36">
        <f t="shared" si="288"/>
        <v>0</v>
      </c>
      <c r="CB207" s="36">
        <f t="shared" si="288"/>
        <v>0</v>
      </c>
      <c r="CC207" s="36">
        <f t="shared" si="288"/>
        <v>0</v>
      </c>
      <c r="CD207" s="36">
        <f t="shared" si="288"/>
        <v>1</v>
      </c>
      <c r="CE207" s="36">
        <f t="shared" si="288"/>
        <v>1</v>
      </c>
      <c r="CF207" s="36">
        <f t="shared" si="288"/>
        <v>1</v>
      </c>
      <c r="CG207" s="36">
        <f t="shared" si="288"/>
        <v>1</v>
      </c>
      <c r="CH207" s="36">
        <f t="shared" si="288"/>
        <v>0</v>
      </c>
      <c r="CI207" s="36">
        <f t="shared" si="288"/>
        <v>0</v>
      </c>
      <c r="CJ207" s="36">
        <f t="shared" si="288"/>
        <v>0</v>
      </c>
      <c r="CK207" s="36">
        <f t="shared" si="288"/>
        <v>1</v>
      </c>
      <c r="CL207" s="36">
        <f t="shared" si="288"/>
        <v>1</v>
      </c>
      <c r="CM207" s="36">
        <f t="shared" si="288"/>
        <v>1</v>
      </c>
      <c r="CN207" s="36">
        <f t="shared" si="288"/>
        <v>1</v>
      </c>
      <c r="CO207" s="36">
        <f t="shared" si="288"/>
        <v>0</v>
      </c>
      <c r="CP207" s="36">
        <f t="shared" si="288"/>
        <v>0</v>
      </c>
      <c r="CQ207" s="36">
        <f t="shared" si="288"/>
        <v>0</v>
      </c>
      <c r="CR207" s="36">
        <f t="shared" si="288"/>
        <v>1</v>
      </c>
      <c r="CS207" s="36">
        <f t="shared" si="288"/>
        <v>1</v>
      </c>
      <c r="CT207" s="36">
        <f t="shared" si="288"/>
        <v>1</v>
      </c>
      <c r="CU207" s="36">
        <f t="shared" si="288"/>
        <v>0</v>
      </c>
      <c r="CV207" s="36">
        <f t="shared" si="288"/>
        <v>0</v>
      </c>
      <c r="CW207" s="36">
        <f t="shared" si="288"/>
        <v>0</v>
      </c>
      <c r="CX207" s="36">
        <f t="shared" si="288"/>
        <v>0</v>
      </c>
      <c r="CY207" s="36">
        <f t="shared" si="288"/>
        <v>1</v>
      </c>
      <c r="CZ207" s="36">
        <f t="shared" si="288"/>
        <v>1</v>
      </c>
      <c r="DA207" s="36">
        <f t="shared" si="288"/>
        <v>1</v>
      </c>
      <c r="DB207" s="36">
        <f t="shared" si="288"/>
        <v>1</v>
      </c>
      <c r="DC207" s="36">
        <f t="shared" si="288"/>
        <v>0</v>
      </c>
      <c r="DD207" s="36">
        <f t="shared" si="288"/>
        <v>0</v>
      </c>
      <c r="DE207" s="36">
        <f t="shared" si="288"/>
        <v>0</v>
      </c>
      <c r="DF207" s="36">
        <f t="shared" si="288"/>
        <v>1</v>
      </c>
      <c r="DG207" s="36">
        <f t="shared" si="288"/>
        <v>1</v>
      </c>
      <c r="DH207" s="36">
        <f t="shared" si="288"/>
        <v>1</v>
      </c>
      <c r="DI207" s="36">
        <f t="shared" si="288"/>
        <v>1</v>
      </c>
      <c r="DJ207" s="36">
        <f t="shared" si="288"/>
        <v>0</v>
      </c>
      <c r="DK207" s="36">
        <f t="shared" si="288"/>
        <v>0</v>
      </c>
      <c r="DL207" s="36">
        <f t="shared" si="288"/>
        <v>0</v>
      </c>
      <c r="DM207" s="36">
        <f t="shared" si="288"/>
        <v>0</v>
      </c>
      <c r="DN207" s="36">
        <f t="shared" si="288"/>
        <v>1</v>
      </c>
      <c r="DO207" s="36">
        <f t="shared" si="288"/>
        <v>1</v>
      </c>
      <c r="DP207" s="36">
        <f t="shared" si="288"/>
        <v>1</v>
      </c>
      <c r="DQ207" s="36">
        <f t="shared" si="288"/>
        <v>0</v>
      </c>
      <c r="DR207" s="36">
        <f t="shared" si="288"/>
        <v>0</v>
      </c>
      <c r="DS207" s="36">
        <f t="shared" si="288"/>
        <v>0</v>
      </c>
      <c r="DT207" s="36">
        <f t="shared" si="288"/>
        <v>0</v>
      </c>
      <c r="DU207" s="36">
        <f t="shared" si="288"/>
        <v>1</v>
      </c>
      <c r="DV207" s="36">
        <f t="shared" si="288"/>
        <v>1</v>
      </c>
      <c r="DW207" s="36">
        <f t="shared" si="288"/>
        <v>1</v>
      </c>
      <c r="DX207" s="36">
        <f t="shared" si="288"/>
        <v>0</v>
      </c>
      <c r="DY207" s="36">
        <f t="shared" si="288"/>
        <v>0</v>
      </c>
      <c r="DZ207" s="36">
        <f t="shared" si="288"/>
        <v>0</v>
      </c>
      <c r="EA207" s="36">
        <f t="shared" si="288"/>
        <v>1</v>
      </c>
      <c r="EB207" s="36">
        <f t="shared" si="288"/>
        <v>1</v>
      </c>
      <c r="EC207" s="36">
        <f t="shared" ref="EC207:FV207" si="289">IF(EC210&lt;&gt;"",EC210,IF(AND(OR(EC205="x",EC205="a"),OR(ED205="x",ED205="a")),1,0))</f>
        <v>1</v>
      </c>
      <c r="ED207" s="36">
        <f t="shared" si="289"/>
        <v>1</v>
      </c>
      <c r="EE207" s="36">
        <f t="shared" si="289"/>
        <v>0</v>
      </c>
      <c r="EF207" s="36">
        <f t="shared" si="289"/>
        <v>0</v>
      </c>
      <c r="EG207" s="36">
        <f t="shared" si="289"/>
        <v>1</v>
      </c>
      <c r="EH207" s="36">
        <f t="shared" si="289"/>
        <v>1</v>
      </c>
      <c r="EI207" s="36">
        <f t="shared" si="289"/>
        <v>1</v>
      </c>
      <c r="EJ207" s="36">
        <f t="shared" si="289"/>
        <v>1</v>
      </c>
      <c r="EK207" s="36">
        <f t="shared" si="289"/>
        <v>1</v>
      </c>
      <c r="EL207" s="36">
        <f t="shared" si="289"/>
        <v>0</v>
      </c>
      <c r="EM207" s="36">
        <f t="shared" si="289"/>
        <v>0</v>
      </c>
      <c r="EN207" s="36">
        <f t="shared" si="289"/>
        <v>0</v>
      </c>
      <c r="EO207" s="36">
        <f t="shared" si="289"/>
        <v>1</v>
      </c>
      <c r="EP207" s="36">
        <f t="shared" si="289"/>
        <v>1</v>
      </c>
      <c r="EQ207" s="36">
        <f t="shared" si="289"/>
        <v>1</v>
      </c>
      <c r="ER207" s="36">
        <f t="shared" si="289"/>
        <v>1</v>
      </c>
      <c r="ES207" s="36">
        <f t="shared" si="289"/>
        <v>0</v>
      </c>
      <c r="ET207" s="36">
        <f t="shared" si="289"/>
        <v>0</v>
      </c>
      <c r="EU207" s="36">
        <f t="shared" si="289"/>
        <v>0</v>
      </c>
      <c r="EV207" s="36">
        <f t="shared" si="289"/>
        <v>1</v>
      </c>
      <c r="EW207" s="36">
        <f t="shared" si="289"/>
        <v>1</v>
      </c>
      <c r="EX207" s="36">
        <f t="shared" si="289"/>
        <v>1</v>
      </c>
      <c r="EY207" s="36">
        <f t="shared" si="289"/>
        <v>1</v>
      </c>
      <c r="EZ207" s="36">
        <f t="shared" si="289"/>
        <v>0</v>
      </c>
      <c r="FA207" s="36">
        <f t="shared" si="289"/>
        <v>0</v>
      </c>
      <c r="FB207" s="36">
        <f t="shared" si="289"/>
        <v>0</v>
      </c>
      <c r="FC207" s="36">
        <f t="shared" si="289"/>
        <v>1</v>
      </c>
      <c r="FD207" s="36">
        <f t="shared" si="289"/>
        <v>1</v>
      </c>
      <c r="FE207" s="36">
        <f t="shared" si="289"/>
        <v>0</v>
      </c>
      <c r="FF207" s="36">
        <f t="shared" si="289"/>
        <v>0</v>
      </c>
      <c r="FG207" s="36">
        <f t="shared" si="289"/>
        <v>0</v>
      </c>
      <c r="FH207" s="36">
        <f t="shared" si="289"/>
        <v>0</v>
      </c>
      <c r="FI207" s="36">
        <f t="shared" si="289"/>
        <v>0</v>
      </c>
      <c r="FJ207" s="36">
        <f t="shared" si="289"/>
        <v>1</v>
      </c>
      <c r="FK207" s="36">
        <f t="shared" si="289"/>
        <v>1</v>
      </c>
      <c r="FL207" s="36">
        <f t="shared" si="289"/>
        <v>1</v>
      </c>
      <c r="FM207" s="36">
        <f t="shared" si="289"/>
        <v>1</v>
      </c>
      <c r="FN207" s="36">
        <f t="shared" si="289"/>
        <v>0</v>
      </c>
      <c r="FO207" s="36">
        <f t="shared" si="289"/>
        <v>0</v>
      </c>
      <c r="FP207" s="36">
        <f t="shared" si="289"/>
        <v>0</v>
      </c>
      <c r="FQ207" s="36">
        <f t="shared" si="289"/>
        <v>0</v>
      </c>
      <c r="FR207" s="36">
        <f t="shared" si="289"/>
        <v>1</v>
      </c>
      <c r="FS207" s="36">
        <f t="shared" si="289"/>
        <v>1</v>
      </c>
      <c r="FT207" s="36">
        <f t="shared" si="289"/>
        <v>1</v>
      </c>
      <c r="FU207" s="36">
        <f t="shared" si="289"/>
        <v>0</v>
      </c>
      <c r="FV207" s="36">
        <f t="shared" si="289"/>
        <v>0</v>
      </c>
      <c r="FW207" s="36" t="e">
        <f>IF(FW210&lt;&gt;"",FW210,IF(AND(OR(FW205="x",FW205="a"),OR(#REF!="x",#REF!="a")),1,0))</f>
        <v>#REF!</v>
      </c>
    </row>
    <row r="208" spans="1:179" ht="12" hidden="1" customHeight="1" x14ac:dyDescent="0.25">
      <c r="A208" s="12"/>
      <c r="B208" s="22" t="s">
        <v>12</v>
      </c>
      <c r="C208" s="23"/>
      <c r="D208" s="23"/>
      <c r="E208" s="23">
        <f t="shared" ref="E208:BP208" si="290">IF(AND(OR(E205="x",E205="a"),OR(F205="x",F205="a")),1,0)</f>
        <v>0</v>
      </c>
      <c r="F208" s="23">
        <f t="shared" si="290"/>
        <v>0</v>
      </c>
      <c r="G208" s="23">
        <f t="shared" si="290"/>
        <v>0</v>
      </c>
      <c r="H208" s="23">
        <f t="shared" si="290"/>
        <v>0</v>
      </c>
      <c r="I208" s="23">
        <f t="shared" si="290"/>
        <v>0</v>
      </c>
      <c r="J208" s="23">
        <f t="shared" si="290"/>
        <v>0</v>
      </c>
      <c r="K208" s="23">
        <f t="shared" si="290"/>
        <v>0</v>
      </c>
      <c r="L208" s="23">
        <f t="shared" si="290"/>
        <v>0</v>
      </c>
      <c r="M208" s="23">
        <f t="shared" si="290"/>
        <v>0</v>
      </c>
      <c r="N208" s="23">
        <f t="shared" si="290"/>
        <v>1</v>
      </c>
      <c r="O208" s="23">
        <f t="shared" si="290"/>
        <v>1</v>
      </c>
      <c r="P208" s="23">
        <f t="shared" si="290"/>
        <v>0</v>
      </c>
      <c r="Q208" s="23">
        <f t="shared" si="290"/>
        <v>0</v>
      </c>
      <c r="R208" s="23">
        <f t="shared" si="290"/>
        <v>0</v>
      </c>
      <c r="S208" s="23">
        <f t="shared" si="290"/>
        <v>1</v>
      </c>
      <c r="T208" s="23">
        <f t="shared" si="290"/>
        <v>1</v>
      </c>
      <c r="U208" s="23">
        <f t="shared" si="290"/>
        <v>1</v>
      </c>
      <c r="V208" s="23">
        <f t="shared" si="290"/>
        <v>1</v>
      </c>
      <c r="W208" s="23">
        <f t="shared" si="290"/>
        <v>0</v>
      </c>
      <c r="X208" s="23">
        <f t="shared" si="290"/>
        <v>0</v>
      </c>
      <c r="Y208" s="23">
        <f t="shared" si="290"/>
        <v>0</v>
      </c>
      <c r="Z208" s="23">
        <f t="shared" si="290"/>
        <v>1</v>
      </c>
      <c r="AA208" s="23">
        <f t="shared" si="290"/>
        <v>1</v>
      </c>
      <c r="AB208" s="23">
        <f t="shared" si="290"/>
        <v>1</v>
      </c>
      <c r="AC208" s="23">
        <f t="shared" si="290"/>
        <v>1</v>
      </c>
      <c r="AD208" s="23">
        <f t="shared" si="290"/>
        <v>0</v>
      </c>
      <c r="AE208" s="23">
        <f t="shared" si="290"/>
        <v>0</v>
      </c>
      <c r="AF208" s="23">
        <f t="shared" si="290"/>
        <v>0</v>
      </c>
      <c r="AG208" s="23">
        <f t="shared" si="290"/>
        <v>1</v>
      </c>
      <c r="AH208" s="23">
        <f t="shared" si="290"/>
        <v>1</v>
      </c>
      <c r="AI208" s="23">
        <f t="shared" si="290"/>
        <v>1</v>
      </c>
      <c r="AJ208" s="23">
        <f t="shared" si="290"/>
        <v>1</v>
      </c>
      <c r="AK208" s="23">
        <f t="shared" si="290"/>
        <v>0</v>
      </c>
      <c r="AL208" s="23">
        <f t="shared" si="290"/>
        <v>0</v>
      </c>
      <c r="AM208" s="23">
        <f t="shared" si="290"/>
        <v>0</v>
      </c>
      <c r="AN208" s="23">
        <f t="shared" si="290"/>
        <v>1</v>
      </c>
      <c r="AO208" s="23">
        <f t="shared" si="290"/>
        <v>1</v>
      </c>
      <c r="AP208" s="23">
        <f t="shared" si="290"/>
        <v>1</v>
      </c>
      <c r="AQ208" s="23">
        <f t="shared" si="290"/>
        <v>1</v>
      </c>
      <c r="AR208" s="23">
        <f t="shared" si="290"/>
        <v>0</v>
      </c>
      <c r="AS208" s="23">
        <f t="shared" si="290"/>
        <v>0</v>
      </c>
      <c r="AT208" s="23">
        <f t="shared" si="290"/>
        <v>0</v>
      </c>
      <c r="AU208" s="23">
        <f t="shared" si="290"/>
        <v>1</v>
      </c>
      <c r="AV208" s="23">
        <f t="shared" si="290"/>
        <v>1</v>
      </c>
      <c r="AW208" s="23">
        <f t="shared" si="290"/>
        <v>1</v>
      </c>
      <c r="AX208" s="23">
        <f t="shared" si="290"/>
        <v>1</v>
      </c>
      <c r="AY208" s="23">
        <f t="shared" si="290"/>
        <v>0</v>
      </c>
      <c r="AZ208" s="23">
        <f t="shared" si="290"/>
        <v>0</v>
      </c>
      <c r="BA208" s="23">
        <f t="shared" si="290"/>
        <v>0</v>
      </c>
      <c r="BB208" s="23">
        <f t="shared" si="290"/>
        <v>1</v>
      </c>
      <c r="BC208" s="23">
        <f t="shared" si="290"/>
        <v>1</v>
      </c>
      <c r="BD208" s="23">
        <f t="shared" si="290"/>
        <v>1</v>
      </c>
      <c r="BE208" s="23">
        <f t="shared" si="290"/>
        <v>1</v>
      </c>
      <c r="BF208" s="23">
        <f t="shared" si="290"/>
        <v>0</v>
      </c>
      <c r="BG208" s="23">
        <f t="shared" si="290"/>
        <v>0</v>
      </c>
      <c r="BH208" s="23">
        <f t="shared" si="290"/>
        <v>0</v>
      </c>
      <c r="BI208" s="23">
        <f t="shared" si="290"/>
        <v>0</v>
      </c>
      <c r="BJ208" s="23">
        <f t="shared" si="290"/>
        <v>1</v>
      </c>
      <c r="BK208" s="23">
        <f t="shared" si="290"/>
        <v>1</v>
      </c>
      <c r="BL208" s="23">
        <f t="shared" si="290"/>
        <v>0</v>
      </c>
      <c r="BM208" s="23">
        <f t="shared" si="290"/>
        <v>0</v>
      </c>
      <c r="BN208" s="23">
        <f t="shared" si="290"/>
        <v>0</v>
      </c>
      <c r="BO208" s="23">
        <f t="shared" si="290"/>
        <v>0</v>
      </c>
      <c r="BP208" s="23">
        <f t="shared" si="290"/>
        <v>1</v>
      </c>
      <c r="BQ208" s="23">
        <f t="shared" ref="BQ208:EB208" si="291">IF(AND(OR(BQ205="x",BQ205="a"),OR(BR205="x",BR205="a")),1,0)</f>
        <v>1</v>
      </c>
      <c r="BR208" s="23">
        <f t="shared" si="291"/>
        <v>1</v>
      </c>
      <c r="BS208" s="23">
        <f t="shared" si="291"/>
        <v>1</v>
      </c>
      <c r="BT208" s="23">
        <f t="shared" si="291"/>
        <v>0</v>
      </c>
      <c r="BU208" s="23">
        <f t="shared" si="291"/>
        <v>0</v>
      </c>
      <c r="BV208" s="23">
        <f t="shared" si="291"/>
        <v>0</v>
      </c>
      <c r="BW208" s="23">
        <f t="shared" si="291"/>
        <v>1</v>
      </c>
      <c r="BX208" s="23">
        <f t="shared" si="291"/>
        <v>1</v>
      </c>
      <c r="BY208" s="23">
        <f t="shared" si="291"/>
        <v>1</v>
      </c>
      <c r="BZ208" s="23">
        <f t="shared" si="291"/>
        <v>1</v>
      </c>
      <c r="CA208" s="23">
        <f t="shared" si="291"/>
        <v>0</v>
      </c>
      <c r="CB208" s="23">
        <f t="shared" si="291"/>
        <v>0</v>
      </c>
      <c r="CC208" s="23">
        <f t="shared" si="291"/>
        <v>0</v>
      </c>
      <c r="CD208" s="23">
        <f t="shared" si="291"/>
        <v>1</v>
      </c>
      <c r="CE208" s="23">
        <f t="shared" si="291"/>
        <v>1</v>
      </c>
      <c r="CF208" s="23">
        <f t="shared" si="291"/>
        <v>1</v>
      </c>
      <c r="CG208" s="23">
        <f t="shared" si="291"/>
        <v>1</v>
      </c>
      <c r="CH208" s="23">
        <f t="shared" si="291"/>
        <v>0</v>
      </c>
      <c r="CI208" s="23">
        <f t="shared" si="291"/>
        <v>0</v>
      </c>
      <c r="CJ208" s="23">
        <f t="shared" si="291"/>
        <v>0</v>
      </c>
      <c r="CK208" s="23">
        <f t="shared" si="291"/>
        <v>1</v>
      </c>
      <c r="CL208" s="23">
        <f t="shared" si="291"/>
        <v>1</v>
      </c>
      <c r="CM208" s="23">
        <f t="shared" si="291"/>
        <v>1</v>
      </c>
      <c r="CN208" s="23">
        <f t="shared" si="291"/>
        <v>1</v>
      </c>
      <c r="CO208" s="23">
        <f t="shared" si="291"/>
        <v>0</v>
      </c>
      <c r="CP208" s="23">
        <f t="shared" si="291"/>
        <v>0</v>
      </c>
      <c r="CQ208" s="23">
        <f t="shared" si="291"/>
        <v>0</v>
      </c>
      <c r="CR208" s="23">
        <f t="shared" si="291"/>
        <v>1</v>
      </c>
      <c r="CS208" s="23">
        <f t="shared" si="291"/>
        <v>1</v>
      </c>
      <c r="CT208" s="23">
        <f t="shared" si="291"/>
        <v>1</v>
      </c>
      <c r="CU208" s="23">
        <f t="shared" si="291"/>
        <v>0</v>
      </c>
      <c r="CV208" s="23">
        <f t="shared" si="291"/>
        <v>0</v>
      </c>
      <c r="CW208" s="23">
        <f t="shared" si="291"/>
        <v>0</v>
      </c>
      <c r="CX208" s="23">
        <f t="shared" si="291"/>
        <v>0</v>
      </c>
      <c r="CY208" s="23">
        <f t="shared" si="291"/>
        <v>1</v>
      </c>
      <c r="CZ208" s="23">
        <f t="shared" si="291"/>
        <v>1</v>
      </c>
      <c r="DA208" s="23">
        <f t="shared" si="291"/>
        <v>1</v>
      </c>
      <c r="DB208" s="23">
        <f t="shared" si="291"/>
        <v>1</v>
      </c>
      <c r="DC208" s="23">
        <f t="shared" si="291"/>
        <v>0</v>
      </c>
      <c r="DD208" s="23">
        <f t="shared" si="291"/>
        <v>0</v>
      </c>
      <c r="DE208" s="23">
        <f t="shared" si="291"/>
        <v>0</v>
      </c>
      <c r="DF208" s="23">
        <f t="shared" si="291"/>
        <v>1</v>
      </c>
      <c r="DG208" s="23">
        <f t="shared" si="291"/>
        <v>1</v>
      </c>
      <c r="DH208" s="23">
        <f t="shared" si="291"/>
        <v>1</v>
      </c>
      <c r="DI208" s="23">
        <f t="shared" si="291"/>
        <v>1</v>
      </c>
      <c r="DJ208" s="23">
        <f t="shared" si="291"/>
        <v>0</v>
      </c>
      <c r="DK208" s="23">
        <f t="shared" si="291"/>
        <v>0</v>
      </c>
      <c r="DL208" s="23">
        <f t="shared" si="291"/>
        <v>0</v>
      </c>
      <c r="DM208" s="23">
        <f t="shared" si="291"/>
        <v>0</v>
      </c>
      <c r="DN208" s="23">
        <f t="shared" si="291"/>
        <v>1</v>
      </c>
      <c r="DO208" s="23">
        <f t="shared" si="291"/>
        <v>1</v>
      </c>
      <c r="DP208" s="23">
        <f t="shared" si="291"/>
        <v>1</v>
      </c>
      <c r="DQ208" s="23">
        <f t="shared" si="291"/>
        <v>0</v>
      </c>
      <c r="DR208" s="23">
        <f t="shared" si="291"/>
        <v>0</v>
      </c>
      <c r="DS208" s="23">
        <f t="shared" si="291"/>
        <v>0</v>
      </c>
      <c r="DT208" s="23">
        <f t="shared" si="291"/>
        <v>0</v>
      </c>
      <c r="DU208" s="23">
        <f t="shared" si="291"/>
        <v>1</v>
      </c>
      <c r="DV208" s="23">
        <f t="shared" si="291"/>
        <v>1</v>
      </c>
      <c r="DW208" s="23">
        <f t="shared" si="291"/>
        <v>0</v>
      </c>
      <c r="DX208" s="23">
        <f t="shared" si="291"/>
        <v>0</v>
      </c>
      <c r="DY208" s="23">
        <f t="shared" si="291"/>
        <v>0</v>
      </c>
      <c r="DZ208" s="23">
        <f t="shared" si="291"/>
        <v>0</v>
      </c>
      <c r="EA208" s="23">
        <f t="shared" si="291"/>
        <v>1</v>
      </c>
      <c r="EB208" s="23">
        <f t="shared" si="291"/>
        <v>1</v>
      </c>
      <c r="EC208" s="23">
        <f t="shared" ref="EC208:FV208" si="292">IF(AND(OR(EC205="x",EC205="a"),OR(ED205="x",ED205="a")),1,0)</f>
        <v>1</v>
      </c>
      <c r="ED208" s="23">
        <f t="shared" si="292"/>
        <v>1</v>
      </c>
      <c r="EE208" s="23">
        <f t="shared" si="292"/>
        <v>0</v>
      </c>
      <c r="EF208" s="23">
        <f t="shared" si="292"/>
        <v>0</v>
      </c>
      <c r="EG208" s="23">
        <f t="shared" si="292"/>
        <v>1</v>
      </c>
      <c r="EH208" s="23">
        <f t="shared" si="292"/>
        <v>1</v>
      </c>
      <c r="EI208" s="23">
        <f t="shared" si="292"/>
        <v>1</v>
      </c>
      <c r="EJ208" s="23">
        <f t="shared" si="292"/>
        <v>1</v>
      </c>
      <c r="EK208" s="23">
        <f t="shared" si="292"/>
        <v>1</v>
      </c>
      <c r="EL208" s="23">
        <f t="shared" si="292"/>
        <v>0</v>
      </c>
      <c r="EM208" s="23">
        <f t="shared" si="292"/>
        <v>0</v>
      </c>
      <c r="EN208" s="23">
        <f t="shared" si="292"/>
        <v>0</v>
      </c>
      <c r="EO208" s="23">
        <f t="shared" si="292"/>
        <v>1</v>
      </c>
      <c r="EP208" s="23">
        <f t="shared" si="292"/>
        <v>1</v>
      </c>
      <c r="EQ208" s="23">
        <f t="shared" si="292"/>
        <v>1</v>
      </c>
      <c r="ER208" s="23">
        <f t="shared" si="292"/>
        <v>1</v>
      </c>
      <c r="ES208" s="23">
        <f t="shared" si="292"/>
        <v>0</v>
      </c>
      <c r="ET208" s="23">
        <f t="shared" si="292"/>
        <v>0</v>
      </c>
      <c r="EU208" s="23">
        <f t="shared" si="292"/>
        <v>0</v>
      </c>
      <c r="EV208" s="23">
        <f t="shared" si="292"/>
        <v>1</v>
      </c>
      <c r="EW208" s="23">
        <f t="shared" si="292"/>
        <v>1</v>
      </c>
      <c r="EX208" s="23">
        <f t="shared" si="292"/>
        <v>1</v>
      </c>
      <c r="EY208" s="23">
        <f t="shared" si="292"/>
        <v>1</v>
      </c>
      <c r="EZ208" s="23">
        <f t="shared" si="292"/>
        <v>0</v>
      </c>
      <c r="FA208" s="23">
        <f t="shared" si="292"/>
        <v>0</v>
      </c>
      <c r="FB208" s="23">
        <f t="shared" si="292"/>
        <v>0</v>
      </c>
      <c r="FC208" s="23">
        <f t="shared" si="292"/>
        <v>1</v>
      </c>
      <c r="FD208" s="23">
        <f t="shared" si="292"/>
        <v>1</v>
      </c>
      <c r="FE208" s="23">
        <f t="shared" si="292"/>
        <v>0</v>
      </c>
      <c r="FF208" s="23">
        <f t="shared" si="292"/>
        <v>0</v>
      </c>
      <c r="FG208" s="23">
        <f t="shared" si="292"/>
        <v>0</v>
      </c>
      <c r="FH208" s="23">
        <f t="shared" si="292"/>
        <v>0</v>
      </c>
      <c r="FI208" s="23">
        <f t="shared" si="292"/>
        <v>0</v>
      </c>
      <c r="FJ208" s="23">
        <f t="shared" si="292"/>
        <v>1</v>
      </c>
      <c r="FK208" s="23">
        <f t="shared" si="292"/>
        <v>1</v>
      </c>
      <c r="FL208" s="23">
        <f t="shared" si="292"/>
        <v>1</v>
      </c>
      <c r="FM208" s="23">
        <f t="shared" si="292"/>
        <v>1</v>
      </c>
      <c r="FN208" s="23">
        <f t="shared" si="292"/>
        <v>0</v>
      </c>
      <c r="FO208" s="23">
        <f t="shared" si="292"/>
        <v>0</v>
      </c>
      <c r="FP208" s="23">
        <f t="shared" si="292"/>
        <v>0</v>
      </c>
      <c r="FQ208" s="23">
        <f t="shared" si="292"/>
        <v>0</v>
      </c>
      <c r="FR208" s="23">
        <f t="shared" si="292"/>
        <v>1</v>
      </c>
      <c r="FS208" s="23">
        <f t="shared" si="292"/>
        <v>1</v>
      </c>
      <c r="FT208" s="23">
        <f t="shared" si="292"/>
        <v>1</v>
      </c>
      <c r="FU208" s="23">
        <f t="shared" si="292"/>
        <v>0</v>
      </c>
      <c r="FV208" s="23">
        <f t="shared" si="292"/>
        <v>0</v>
      </c>
      <c r="FW208" s="23" t="e">
        <f>IF(AND(OR(FW205="x",FW205="a"),OR(#REF!="x",#REF!="a")),1,0)</f>
        <v>#REF!</v>
      </c>
    </row>
    <row r="209" spans="1:179" ht="12" customHeight="1" thickTop="1" thickBot="1" x14ac:dyDescent="0.3">
      <c r="A209" s="12" t="s">
        <v>71</v>
      </c>
      <c r="B209" s="22" t="s">
        <v>13</v>
      </c>
      <c r="C209" s="25"/>
      <c r="D209" s="25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55" t="s">
        <v>26</v>
      </c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 t="s">
        <v>26</v>
      </c>
      <c r="AI209" s="26"/>
      <c r="AJ209" s="26"/>
      <c r="AK209" s="26"/>
      <c r="AL209" s="26"/>
      <c r="AM209" s="26"/>
      <c r="AN209" s="26"/>
      <c r="AO209" s="26"/>
      <c r="AP209" s="26"/>
      <c r="AQ209" s="26"/>
      <c r="AR209" s="26"/>
      <c r="AS209" s="26"/>
      <c r="AT209" s="26"/>
      <c r="AU209" s="26"/>
      <c r="AV209" s="26"/>
      <c r="AW209" s="26"/>
      <c r="AX209" s="26"/>
      <c r="AY209" s="26"/>
      <c r="AZ209" s="26"/>
      <c r="BA209" s="26"/>
      <c r="BB209" s="26"/>
      <c r="BC209" s="26"/>
      <c r="BD209" s="26"/>
      <c r="BE209" s="26"/>
      <c r="BF209" s="26"/>
      <c r="BG209" s="26"/>
      <c r="BH209" s="26"/>
      <c r="BI209" s="26"/>
      <c r="BJ209" s="26"/>
      <c r="BK209" s="26"/>
      <c r="BL209" s="26"/>
      <c r="BM209" s="26"/>
      <c r="BN209" s="26"/>
      <c r="BO209" s="26"/>
      <c r="BP209" s="26"/>
      <c r="BQ209" s="26"/>
      <c r="BR209" s="26"/>
      <c r="BS209" s="26"/>
      <c r="BT209" s="26"/>
      <c r="BU209" s="26"/>
      <c r="BV209" s="26"/>
      <c r="BW209" s="26"/>
      <c r="BX209" s="26" t="s">
        <v>26</v>
      </c>
      <c r="BY209" s="26"/>
      <c r="BZ209" s="26"/>
      <c r="CA209" s="26"/>
      <c r="CB209" s="26"/>
      <c r="CC209" s="26"/>
      <c r="CD209" s="26"/>
      <c r="CE209" s="26"/>
      <c r="CF209" s="26"/>
      <c r="CG209" s="26"/>
      <c r="CH209" s="26"/>
      <c r="CI209" s="26"/>
      <c r="CJ209" s="26"/>
      <c r="CK209" s="26"/>
      <c r="CL209" s="26"/>
      <c r="CM209" s="26"/>
      <c r="CN209" s="26"/>
      <c r="CO209" s="26"/>
      <c r="CP209" s="26"/>
      <c r="CQ209" s="26"/>
      <c r="CR209" s="26"/>
      <c r="CS209" s="26"/>
      <c r="CT209" s="26"/>
      <c r="CU209" s="26"/>
      <c r="CV209" s="46" t="s">
        <v>15</v>
      </c>
      <c r="CW209" s="26"/>
      <c r="CX209" s="26"/>
      <c r="CY209" s="26"/>
      <c r="CZ209" s="26"/>
      <c r="DA209" s="26"/>
      <c r="DB209" s="26"/>
      <c r="DC209" s="26"/>
      <c r="DD209" s="26"/>
      <c r="DE209" s="26"/>
      <c r="DF209" s="26"/>
      <c r="DG209" s="26"/>
      <c r="DH209" s="26"/>
      <c r="DI209" s="26"/>
      <c r="DJ209" s="26"/>
      <c r="DK209" s="26"/>
      <c r="DL209" s="26"/>
      <c r="DM209" s="26"/>
      <c r="DN209" s="26"/>
      <c r="DO209" s="26"/>
      <c r="DP209" s="26"/>
      <c r="DQ209" s="26"/>
      <c r="DR209" s="26"/>
      <c r="DS209" s="26"/>
      <c r="DT209" s="26"/>
      <c r="DU209" s="26"/>
      <c r="DV209" s="26"/>
      <c r="DW209" s="26"/>
      <c r="DX209" s="26"/>
      <c r="DY209" s="26"/>
      <c r="DZ209" s="26"/>
      <c r="EA209" s="26"/>
      <c r="EB209" s="26"/>
      <c r="EC209" s="26"/>
      <c r="ED209" s="26"/>
      <c r="EE209" s="26"/>
      <c r="EF209" s="26"/>
      <c r="EG209" s="26">
        <v>1</v>
      </c>
      <c r="EH209" s="26"/>
      <c r="EI209" s="26"/>
      <c r="EJ209" s="26"/>
      <c r="EK209" s="26"/>
      <c r="EL209" s="26"/>
      <c r="EM209" s="26"/>
      <c r="EN209" s="26"/>
      <c r="EO209" s="26"/>
      <c r="EP209" s="26"/>
      <c r="EQ209" s="26"/>
      <c r="ER209" s="26"/>
      <c r="ES209" s="26"/>
      <c r="ET209" s="26"/>
      <c r="EU209" s="26"/>
      <c r="EV209" s="26"/>
      <c r="EW209" s="26"/>
      <c r="EX209" s="26"/>
      <c r="EY209" s="26"/>
      <c r="EZ209" s="26"/>
      <c r="FA209" s="26"/>
      <c r="FB209" s="26"/>
      <c r="FC209" s="26"/>
      <c r="FD209" s="26"/>
      <c r="FE209" s="26"/>
      <c r="FF209" s="26"/>
      <c r="FG209" s="26"/>
      <c r="FH209" s="26"/>
      <c r="FI209" s="26"/>
      <c r="FJ209" s="26"/>
      <c r="FK209" s="26"/>
      <c r="FL209" s="26"/>
      <c r="FM209" s="26"/>
      <c r="FN209" s="26"/>
      <c r="FO209" s="26"/>
      <c r="FP209" s="26"/>
      <c r="FQ209" s="26"/>
      <c r="FR209" s="26"/>
      <c r="FS209" s="26"/>
      <c r="FT209" s="26"/>
      <c r="FU209" s="26"/>
      <c r="FV209" s="26"/>
      <c r="FW209" s="26"/>
    </row>
    <row r="210" spans="1:179" ht="12.75" customHeight="1" thickTop="1" thickBot="1" x14ac:dyDescent="0.3">
      <c r="A210" s="12" t="s">
        <v>72</v>
      </c>
      <c r="B210" s="22" t="s">
        <v>14</v>
      </c>
      <c r="C210" s="25"/>
      <c r="D210" s="25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  <c r="AZ210" s="30"/>
      <c r="BA210" s="30"/>
      <c r="BB210" s="30"/>
      <c r="BC210" s="30"/>
      <c r="BD210" s="30"/>
      <c r="BE210" s="30"/>
      <c r="BF210" s="30"/>
      <c r="BG210" s="30"/>
      <c r="BH210" s="30"/>
      <c r="BI210" s="30"/>
      <c r="BJ210" s="30"/>
      <c r="BK210" s="30"/>
      <c r="BL210" s="30"/>
      <c r="BM210" s="30"/>
      <c r="BN210" s="30"/>
      <c r="BO210" s="30"/>
      <c r="BP210" s="30"/>
      <c r="BQ210" s="30"/>
      <c r="BR210" s="30"/>
      <c r="BS210" s="30"/>
      <c r="BT210" s="30"/>
      <c r="BU210" s="30"/>
      <c r="BV210" s="30"/>
      <c r="BW210" s="30"/>
      <c r="BX210" s="30"/>
      <c r="BY210" s="30"/>
      <c r="BZ210" s="30"/>
      <c r="CA210" s="30"/>
      <c r="CB210" s="30"/>
      <c r="CC210" s="30"/>
      <c r="CD210" s="30"/>
      <c r="CE210" s="30"/>
      <c r="CF210" s="30"/>
      <c r="CG210" s="30"/>
      <c r="CH210" s="30"/>
      <c r="CI210" s="30"/>
      <c r="CJ210" s="30"/>
      <c r="CK210" s="30"/>
      <c r="CL210" s="30"/>
      <c r="CM210" s="30"/>
      <c r="CN210" s="30"/>
      <c r="CO210" s="30"/>
      <c r="CP210" s="30"/>
      <c r="CQ210" s="30"/>
      <c r="CR210" s="30"/>
      <c r="CS210" s="30"/>
      <c r="CT210" s="30"/>
      <c r="CU210" s="30"/>
      <c r="CV210" s="30"/>
      <c r="CW210" s="30"/>
      <c r="CX210" s="30"/>
      <c r="CY210" s="30"/>
      <c r="CZ210" s="30"/>
      <c r="DA210" s="30"/>
      <c r="DB210" s="30"/>
      <c r="DC210" s="30"/>
      <c r="DD210" s="30"/>
      <c r="DE210" s="30"/>
      <c r="DF210" s="30"/>
      <c r="DG210" s="30"/>
      <c r="DH210" s="30"/>
      <c r="DI210" s="30"/>
      <c r="DJ210" s="30"/>
      <c r="DK210" s="30"/>
      <c r="DL210" s="30"/>
      <c r="DM210" s="30"/>
      <c r="DN210" s="30"/>
      <c r="DO210" s="30"/>
      <c r="DP210" s="30"/>
      <c r="DQ210" s="30"/>
      <c r="DR210" s="30"/>
      <c r="DS210" s="30"/>
      <c r="DT210" s="30"/>
      <c r="DU210" s="30"/>
      <c r="DV210" s="30"/>
      <c r="DW210" s="30">
        <v>1</v>
      </c>
      <c r="DX210" s="30"/>
      <c r="DY210" s="30"/>
      <c r="DZ210" s="30"/>
      <c r="EA210" s="30"/>
      <c r="EB210" s="30"/>
      <c r="EC210" s="30"/>
      <c r="ED210" s="30"/>
      <c r="EE210" s="30"/>
      <c r="EF210" s="30"/>
      <c r="EG210" s="30"/>
      <c r="EH210" s="30"/>
      <c r="EI210" s="30"/>
      <c r="EJ210" s="30"/>
      <c r="EK210" s="30"/>
      <c r="EL210" s="30"/>
      <c r="EM210" s="30"/>
      <c r="EN210" s="30"/>
      <c r="EO210" s="30"/>
      <c r="EP210" s="30"/>
      <c r="EQ210" s="30"/>
      <c r="ER210" s="30"/>
      <c r="ES210" s="30"/>
      <c r="ET210" s="30"/>
      <c r="EU210" s="30"/>
      <c r="EV210" s="30"/>
      <c r="EW210" s="30"/>
      <c r="EX210" s="30"/>
      <c r="EY210" s="30"/>
      <c r="EZ210" s="30"/>
      <c r="FA210" s="30"/>
      <c r="FB210" s="30"/>
      <c r="FC210" s="30"/>
      <c r="FD210" s="30"/>
      <c r="FE210" s="30"/>
      <c r="FF210" s="30"/>
      <c r="FG210" s="30"/>
      <c r="FH210" s="30"/>
      <c r="FI210" s="30"/>
      <c r="FJ210" s="30"/>
      <c r="FK210" s="30"/>
      <c r="FL210" s="30"/>
      <c r="FM210" s="30"/>
      <c r="FN210" s="30"/>
      <c r="FO210" s="30"/>
      <c r="FP210" s="30"/>
      <c r="FQ210" s="30"/>
      <c r="FR210" s="30"/>
      <c r="FS210" s="30"/>
      <c r="FT210" s="30"/>
      <c r="FU210" s="30"/>
      <c r="FV210" s="30"/>
      <c r="FW210" s="30"/>
    </row>
    <row r="211" spans="1:179" ht="18.75" hidden="1" customHeight="1" x14ac:dyDescent="0.25">
      <c r="A211" s="6" t="s">
        <v>73</v>
      </c>
      <c r="B211" s="31"/>
      <c r="C211" s="8"/>
      <c r="D211" s="8"/>
      <c r="E211" s="43">
        <f>E55</f>
        <v>43458</v>
      </c>
      <c r="F211" s="43">
        <f t="shared" ref="F211:BQ211" si="293">F55</f>
        <v>43459</v>
      </c>
      <c r="G211" s="43">
        <f t="shared" si="293"/>
        <v>43460</v>
      </c>
      <c r="H211" s="43">
        <f t="shared" si="293"/>
        <v>43461</v>
      </c>
      <c r="I211" s="43">
        <f t="shared" si="293"/>
        <v>43462</v>
      </c>
      <c r="J211" s="44">
        <f t="shared" si="293"/>
        <v>43463</v>
      </c>
      <c r="K211" s="44">
        <f t="shared" si="293"/>
        <v>43464</v>
      </c>
      <c r="L211" s="43">
        <f t="shared" si="293"/>
        <v>43465</v>
      </c>
      <c r="M211" s="43">
        <f t="shared" si="293"/>
        <v>43466</v>
      </c>
      <c r="N211" s="43">
        <f t="shared" si="293"/>
        <v>43467</v>
      </c>
      <c r="O211" s="43">
        <f t="shared" si="293"/>
        <v>43468</v>
      </c>
      <c r="P211" s="43">
        <f t="shared" si="293"/>
        <v>43469</v>
      </c>
      <c r="Q211" s="44">
        <f t="shared" si="293"/>
        <v>43470</v>
      </c>
      <c r="R211" s="44">
        <f t="shared" si="293"/>
        <v>43471</v>
      </c>
      <c r="S211" s="43">
        <f t="shared" si="293"/>
        <v>43472</v>
      </c>
      <c r="T211" s="43">
        <f t="shared" si="293"/>
        <v>43473</v>
      </c>
      <c r="U211" s="43">
        <f t="shared" si="293"/>
        <v>43474</v>
      </c>
      <c r="V211" s="43">
        <f t="shared" si="293"/>
        <v>43475</v>
      </c>
      <c r="W211" s="43">
        <f t="shared" si="293"/>
        <v>43476</v>
      </c>
      <c r="X211" s="44">
        <f t="shared" si="293"/>
        <v>43477</v>
      </c>
      <c r="Y211" s="44">
        <f t="shared" si="293"/>
        <v>43478</v>
      </c>
      <c r="Z211" s="43">
        <f t="shared" si="293"/>
        <v>43479</v>
      </c>
      <c r="AA211" s="43">
        <f t="shared" si="293"/>
        <v>43480</v>
      </c>
      <c r="AB211" s="43">
        <f t="shared" si="293"/>
        <v>43481</v>
      </c>
      <c r="AC211" s="43">
        <f t="shared" si="293"/>
        <v>43482</v>
      </c>
      <c r="AD211" s="43">
        <f t="shared" si="293"/>
        <v>43483</v>
      </c>
      <c r="AE211" s="44">
        <f t="shared" si="293"/>
        <v>43484</v>
      </c>
      <c r="AF211" s="44">
        <f t="shared" si="293"/>
        <v>43485</v>
      </c>
      <c r="AG211" s="43">
        <f t="shared" si="293"/>
        <v>43486</v>
      </c>
      <c r="AH211" s="43">
        <f t="shared" si="293"/>
        <v>43487</v>
      </c>
      <c r="AI211" s="43">
        <f t="shared" si="293"/>
        <v>43488</v>
      </c>
      <c r="AJ211" s="43">
        <f t="shared" si="293"/>
        <v>43489</v>
      </c>
      <c r="AK211" s="43">
        <f t="shared" si="293"/>
        <v>43490</v>
      </c>
      <c r="AL211" s="44">
        <f t="shared" si="293"/>
        <v>43491</v>
      </c>
      <c r="AM211" s="44">
        <f t="shared" si="293"/>
        <v>43492</v>
      </c>
      <c r="AN211" s="43">
        <f t="shared" si="293"/>
        <v>43493</v>
      </c>
      <c r="AO211" s="43">
        <f t="shared" si="293"/>
        <v>43494</v>
      </c>
      <c r="AP211" s="43">
        <f t="shared" si="293"/>
        <v>43495</v>
      </c>
      <c r="AQ211" s="43">
        <f t="shared" si="293"/>
        <v>43496</v>
      </c>
      <c r="AR211" s="43">
        <f t="shared" si="293"/>
        <v>43497</v>
      </c>
      <c r="AS211" s="44">
        <f t="shared" si="293"/>
        <v>43498</v>
      </c>
      <c r="AT211" s="44">
        <f t="shared" si="293"/>
        <v>43499</v>
      </c>
      <c r="AU211" s="43">
        <f t="shared" si="293"/>
        <v>43500</v>
      </c>
      <c r="AV211" s="43">
        <f t="shared" si="293"/>
        <v>43501</v>
      </c>
      <c r="AW211" s="43">
        <f t="shared" si="293"/>
        <v>43502</v>
      </c>
      <c r="AX211" s="43">
        <f t="shared" si="293"/>
        <v>43503</v>
      </c>
      <c r="AY211" s="43">
        <f t="shared" si="293"/>
        <v>43504</v>
      </c>
      <c r="AZ211" s="44">
        <f t="shared" si="293"/>
        <v>43505</v>
      </c>
      <c r="BA211" s="44">
        <f t="shared" si="293"/>
        <v>43506</v>
      </c>
      <c r="BB211" s="43">
        <f t="shared" si="293"/>
        <v>43507</v>
      </c>
      <c r="BC211" s="43">
        <f t="shared" si="293"/>
        <v>43508</v>
      </c>
      <c r="BD211" s="43">
        <f t="shared" si="293"/>
        <v>43509</v>
      </c>
      <c r="BE211" s="43">
        <f t="shared" si="293"/>
        <v>43510</v>
      </c>
      <c r="BF211" s="43">
        <f t="shared" si="293"/>
        <v>43511</v>
      </c>
      <c r="BG211" s="44">
        <f t="shared" si="293"/>
        <v>43512</v>
      </c>
      <c r="BH211" s="44">
        <f t="shared" si="293"/>
        <v>43513</v>
      </c>
      <c r="BI211" s="43">
        <f t="shared" si="293"/>
        <v>43514</v>
      </c>
      <c r="BJ211" s="43">
        <f t="shared" si="293"/>
        <v>43515</v>
      </c>
      <c r="BK211" s="43">
        <f t="shared" si="293"/>
        <v>43516</v>
      </c>
      <c r="BL211" s="43">
        <f t="shared" si="293"/>
        <v>43517</v>
      </c>
      <c r="BM211" s="43">
        <f t="shared" si="293"/>
        <v>43518</v>
      </c>
      <c r="BN211" s="44">
        <f t="shared" si="293"/>
        <v>43519</v>
      </c>
      <c r="BO211" s="44">
        <f t="shared" si="293"/>
        <v>43520</v>
      </c>
      <c r="BP211" s="43">
        <f t="shared" si="293"/>
        <v>43521</v>
      </c>
      <c r="BQ211" s="43">
        <f t="shared" si="293"/>
        <v>43522</v>
      </c>
      <c r="BR211" s="43">
        <f t="shared" ref="BR211:EC211" si="294">BR55</f>
        <v>43523</v>
      </c>
      <c r="BS211" s="43">
        <f t="shared" si="294"/>
        <v>43524</v>
      </c>
      <c r="BT211" s="43">
        <f t="shared" si="294"/>
        <v>43525</v>
      </c>
      <c r="BU211" s="44">
        <f t="shared" si="294"/>
        <v>43526</v>
      </c>
      <c r="BV211" s="44">
        <f t="shared" si="294"/>
        <v>43527</v>
      </c>
      <c r="BW211" s="43">
        <f t="shared" si="294"/>
        <v>43528</v>
      </c>
      <c r="BX211" s="43">
        <f t="shared" si="294"/>
        <v>43529</v>
      </c>
      <c r="BY211" s="43">
        <f t="shared" si="294"/>
        <v>43530</v>
      </c>
      <c r="BZ211" s="43">
        <f t="shared" si="294"/>
        <v>43531</v>
      </c>
      <c r="CA211" s="43">
        <f t="shared" si="294"/>
        <v>43532</v>
      </c>
      <c r="CB211" s="44">
        <f t="shared" si="294"/>
        <v>43533</v>
      </c>
      <c r="CC211" s="44">
        <f t="shared" si="294"/>
        <v>43534</v>
      </c>
      <c r="CD211" s="43">
        <f t="shared" si="294"/>
        <v>43535</v>
      </c>
      <c r="CE211" s="43">
        <f t="shared" si="294"/>
        <v>43536</v>
      </c>
      <c r="CF211" s="43">
        <f t="shared" si="294"/>
        <v>43537</v>
      </c>
      <c r="CG211" s="43">
        <f t="shared" si="294"/>
        <v>43538</v>
      </c>
      <c r="CH211" s="43">
        <f t="shared" si="294"/>
        <v>43539</v>
      </c>
      <c r="CI211" s="44">
        <f t="shared" si="294"/>
        <v>43540</v>
      </c>
      <c r="CJ211" s="44">
        <f t="shared" si="294"/>
        <v>43541</v>
      </c>
      <c r="CK211" s="43">
        <f t="shared" si="294"/>
        <v>43542</v>
      </c>
      <c r="CL211" s="43">
        <f t="shared" si="294"/>
        <v>43543</v>
      </c>
      <c r="CM211" s="43">
        <f t="shared" si="294"/>
        <v>43544</v>
      </c>
      <c r="CN211" s="43">
        <f t="shared" si="294"/>
        <v>43545</v>
      </c>
      <c r="CO211" s="43">
        <f t="shared" si="294"/>
        <v>43546</v>
      </c>
      <c r="CP211" s="44">
        <f t="shared" si="294"/>
        <v>43547</v>
      </c>
      <c r="CQ211" s="44">
        <f t="shared" si="294"/>
        <v>43548</v>
      </c>
      <c r="CR211" s="43">
        <f t="shared" si="294"/>
        <v>43549</v>
      </c>
      <c r="CS211" s="43">
        <f t="shared" si="294"/>
        <v>43550</v>
      </c>
      <c r="CT211" s="43">
        <f t="shared" si="294"/>
        <v>43551</v>
      </c>
      <c r="CU211" s="43">
        <f t="shared" si="294"/>
        <v>43552</v>
      </c>
      <c r="CV211" s="43">
        <f t="shared" si="294"/>
        <v>43553</v>
      </c>
      <c r="CW211" s="44">
        <f t="shared" si="294"/>
        <v>43554</v>
      </c>
      <c r="CX211" s="44">
        <f t="shared" si="294"/>
        <v>43555</v>
      </c>
      <c r="CY211" s="43">
        <f t="shared" si="294"/>
        <v>43556</v>
      </c>
      <c r="CZ211" s="43">
        <f t="shared" si="294"/>
        <v>43557</v>
      </c>
      <c r="DA211" s="43">
        <f t="shared" si="294"/>
        <v>43558</v>
      </c>
      <c r="DB211" s="43">
        <f t="shared" si="294"/>
        <v>43559</v>
      </c>
      <c r="DC211" s="43">
        <f t="shared" si="294"/>
        <v>43560</v>
      </c>
      <c r="DD211" s="44">
        <f t="shared" si="294"/>
        <v>43561</v>
      </c>
      <c r="DE211" s="44">
        <f t="shared" si="294"/>
        <v>43562</v>
      </c>
      <c r="DF211" s="43">
        <f t="shared" si="294"/>
        <v>43563</v>
      </c>
      <c r="DG211" s="43">
        <f t="shared" si="294"/>
        <v>43564</v>
      </c>
      <c r="DH211" s="43">
        <f t="shared" si="294"/>
        <v>43565</v>
      </c>
      <c r="DI211" s="43">
        <f t="shared" si="294"/>
        <v>43566</v>
      </c>
      <c r="DJ211" s="43">
        <f t="shared" si="294"/>
        <v>43567</v>
      </c>
      <c r="DK211" s="44">
        <f t="shared" si="294"/>
        <v>43568</v>
      </c>
      <c r="DL211" s="44">
        <f t="shared" si="294"/>
        <v>43569</v>
      </c>
      <c r="DM211" s="43">
        <f t="shared" si="294"/>
        <v>43570</v>
      </c>
      <c r="DN211" s="43">
        <f t="shared" si="294"/>
        <v>43571</v>
      </c>
      <c r="DO211" s="43">
        <f t="shared" si="294"/>
        <v>43572</v>
      </c>
      <c r="DP211" s="43">
        <f t="shared" si="294"/>
        <v>43573</v>
      </c>
      <c r="DQ211" s="43">
        <f t="shared" si="294"/>
        <v>43574</v>
      </c>
      <c r="DR211" s="44">
        <f t="shared" si="294"/>
        <v>43575</v>
      </c>
      <c r="DS211" s="44">
        <f t="shared" si="294"/>
        <v>43576</v>
      </c>
      <c r="DT211" s="43">
        <f t="shared" si="294"/>
        <v>43577</v>
      </c>
      <c r="DU211" s="43">
        <f t="shared" si="294"/>
        <v>43578</v>
      </c>
      <c r="DV211" s="43">
        <f t="shared" si="294"/>
        <v>43579</v>
      </c>
      <c r="DW211" s="43">
        <f t="shared" si="294"/>
        <v>43580</v>
      </c>
      <c r="DX211" s="43">
        <f t="shared" si="294"/>
        <v>43581</v>
      </c>
      <c r="DY211" s="44">
        <f t="shared" si="294"/>
        <v>43582</v>
      </c>
      <c r="DZ211" s="44">
        <f t="shared" si="294"/>
        <v>43583</v>
      </c>
      <c r="EA211" s="43">
        <f t="shared" si="294"/>
        <v>43584</v>
      </c>
      <c r="EB211" s="43">
        <f t="shared" si="294"/>
        <v>43585</v>
      </c>
      <c r="EC211" s="43">
        <f t="shared" si="294"/>
        <v>43586</v>
      </c>
      <c r="ED211" s="43">
        <f t="shared" ref="ED211:FW211" si="295">ED55</f>
        <v>43587</v>
      </c>
      <c r="EE211" s="43">
        <f t="shared" si="295"/>
        <v>43588</v>
      </c>
      <c r="EF211" s="44">
        <f t="shared" si="295"/>
        <v>43589</v>
      </c>
      <c r="EG211" s="44">
        <f t="shared" si="295"/>
        <v>43590</v>
      </c>
      <c r="EH211" s="43">
        <f t="shared" si="295"/>
        <v>43591</v>
      </c>
      <c r="EI211" s="43">
        <f t="shared" si="295"/>
        <v>43592</v>
      </c>
      <c r="EJ211" s="43">
        <f t="shared" si="295"/>
        <v>43593</v>
      </c>
      <c r="EK211" s="43">
        <f t="shared" si="295"/>
        <v>43594</v>
      </c>
      <c r="EL211" s="43">
        <f t="shared" si="295"/>
        <v>43595</v>
      </c>
      <c r="EM211" s="44">
        <f t="shared" si="295"/>
        <v>43596</v>
      </c>
      <c r="EN211" s="44">
        <f t="shared" si="295"/>
        <v>43597</v>
      </c>
      <c r="EO211" s="43">
        <f t="shared" si="295"/>
        <v>43598</v>
      </c>
      <c r="EP211" s="43">
        <f t="shared" si="295"/>
        <v>43599</v>
      </c>
      <c r="EQ211" s="43">
        <f t="shared" si="295"/>
        <v>43600</v>
      </c>
      <c r="ER211" s="43">
        <f t="shared" si="295"/>
        <v>43601</v>
      </c>
      <c r="ES211" s="43">
        <f t="shared" si="295"/>
        <v>43602</v>
      </c>
      <c r="ET211" s="44">
        <f t="shared" si="295"/>
        <v>43603</v>
      </c>
      <c r="EU211" s="44">
        <f t="shared" si="295"/>
        <v>43604</v>
      </c>
      <c r="EV211" s="43">
        <f t="shared" si="295"/>
        <v>43605</v>
      </c>
      <c r="EW211" s="43">
        <f t="shared" si="295"/>
        <v>43606</v>
      </c>
      <c r="EX211" s="43">
        <f t="shared" si="295"/>
        <v>43607</v>
      </c>
      <c r="EY211" s="43">
        <f t="shared" si="295"/>
        <v>43608</v>
      </c>
      <c r="EZ211" s="43">
        <f t="shared" si="295"/>
        <v>43609</v>
      </c>
      <c r="FA211" s="44">
        <f t="shared" si="295"/>
        <v>43610</v>
      </c>
      <c r="FB211" s="44">
        <f t="shared" si="295"/>
        <v>43611</v>
      </c>
      <c r="FC211" s="43">
        <f t="shared" si="295"/>
        <v>43612</v>
      </c>
      <c r="FD211" s="43">
        <f t="shared" si="295"/>
        <v>43613</v>
      </c>
      <c r="FE211" s="43">
        <f t="shared" si="295"/>
        <v>43614</v>
      </c>
      <c r="FF211" s="43">
        <f t="shared" si="295"/>
        <v>43615</v>
      </c>
      <c r="FG211" s="43">
        <f t="shared" si="295"/>
        <v>43616</v>
      </c>
      <c r="FH211" s="44">
        <f t="shared" si="295"/>
        <v>43617</v>
      </c>
      <c r="FI211" s="44">
        <f t="shared" si="295"/>
        <v>43618</v>
      </c>
      <c r="FJ211" s="43">
        <f t="shared" si="295"/>
        <v>43619</v>
      </c>
      <c r="FK211" s="43">
        <f t="shared" si="295"/>
        <v>43620</v>
      </c>
      <c r="FL211" s="43">
        <f t="shared" si="295"/>
        <v>43621</v>
      </c>
      <c r="FM211" s="43">
        <f t="shared" si="295"/>
        <v>43622</v>
      </c>
      <c r="FN211" s="43">
        <f t="shared" si="295"/>
        <v>43623</v>
      </c>
      <c r="FO211" s="44">
        <f t="shared" si="295"/>
        <v>43624</v>
      </c>
      <c r="FP211" s="44">
        <f t="shared" si="295"/>
        <v>43625</v>
      </c>
      <c r="FQ211" s="43">
        <f t="shared" si="295"/>
        <v>43626</v>
      </c>
      <c r="FR211" s="43">
        <f t="shared" si="295"/>
        <v>43627</v>
      </c>
      <c r="FS211" s="43">
        <f t="shared" si="295"/>
        <v>43628</v>
      </c>
      <c r="FT211" s="43">
        <f t="shared" si="295"/>
        <v>43629</v>
      </c>
      <c r="FU211" s="43">
        <f t="shared" si="295"/>
        <v>43630</v>
      </c>
      <c r="FV211" s="44">
        <f t="shared" si="295"/>
        <v>43631</v>
      </c>
      <c r="FW211" s="44">
        <f t="shared" si="295"/>
        <v>43632</v>
      </c>
    </row>
    <row r="212" spans="1:179" ht="9.9499999999999993" customHeight="1" thickTop="1" x14ac:dyDescent="0.25">
      <c r="A212" s="12" t="s">
        <v>74</v>
      </c>
      <c r="B212" s="88" t="s">
        <v>75</v>
      </c>
      <c r="C212" s="35"/>
      <c r="D212" s="35"/>
      <c r="E212" s="41">
        <f>INDEX('[1]2019'!$M$7:$NZ$33,MATCH($B$212,'[1]2019'!$C$7:$C$33,0),MATCH(E211,'[1]2019'!$M$5:$NZ$5))</f>
        <v>2</v>
      </c>
      <c r="F212" s="41">
        <f>INDEX('[1]2019'!$M$7:$NZ$33,MATCH($B$212,'[1]2019'!$C$7:$C$33,0),MATCH(F211,'[1]2019'!$M$5:$NZ$5))</f>
        <v>2</v>
      </c>
      <c r="G212" s="41">
        <f>INDEX('[1]2019'!$M$7:$NZ$33,MATCH($B$212,'[1]2019'!$C$7:$C$33,0),MATCH(G211,'[1]2019'!$M$5:$NZ$5))</f>
        <v>2</v>
      </c>
      <c r="H212" s="41">
        <f>INDEX('[1]2019'!$M$7:$NZ$33,MATCH($B$212,'[1]2019'!$C$7:$C$33,0),MATCH(H211,'[1]2019'!$M$5:$NZ$5))</f>
        <v>2</v>
      </c>
      <c r="I212" s="41">
        <f>INDEX('[1]2019'!$M$7:$NZ$33,MATCH($B$212,'[1]2019'!$C$7:$C$33,0),MATCH(I211,'[1]2019'!$M$5:$NZ$5))</f>
        <v>2</v>
      </c>
      <c r="J212" s="41">
        <f>INDEX('[1]2019'!$M$7:$NZ$33,MATCH($B$212,'[1]2019'!$C$7:$C$33,0),MATCH(J211,'[1]2019'!$M$5:$NZ$5))</f>
        <v>0</v>
      </c>
      <c r="K212" s="41">
        <f>INDEX('[1]2019'!$M$7:$NZ$33,MATCH($B$212,'[1]2019'!$C$7:$C$33,0),MATCH(K211,'[1]2019'!$M$5:$NZ$5))</f>
        <v>0</v>
      </c>
      <c r="L212" s="41">
        <f>INDEX('[1]2019'!$M$7:$NZ$33,MATCH($B$212,'[1]2019'!$C$7:$C$33,0),MATCH(L211,'[1]2019'!$M$5:$NZ$5))</f>
        <v>0</v>
      </c>
      <c r="M212" s="41">
        <f>INDEX('[1]2019'!$M$7:$NZ$33,MATCH($B$212,'[1]2019'!$C$7:$C$33,0),MATCH(M211,'[1]2019'!$M$5:$NZ$5))</f>
        <v>5</v>
      </c>
      <c r="N212" s="41">
        <f>INDEX('[1]2019'!$M$7:$NZ$33,MATCH($B$212,'[1]2019'!$C$7:$C$33,0),MATCH(N211,'[1]2019'!$M$5:$NZ$5))</f>
        <v>2</v>
      </c>
      <c r="O212" s="41">
        <f>INDEX('[1]2019'!$M$7:$NZ$33,MATCH($B$212,'[1]2019'!$C$7:$C$33,0),MATCH(O211,'[1]2019'!$M$5:$NZ$5))</f>
        <v>1</v>
      </c>
      <c r="P212" s="41">
        <f>INDEX('[1]2019'!$M$7:$NZ$33,MATCH($B$212,'[1]2019'!$C$7:$C$33,0),MATCH(P211,'[1]2019'!$M$5:$NZ$5))</f>
        <v>1</v>
      </c>
      <c r="Q212" s="41">
        <f>INDEX('[1]2019'!$M$7:$NZ$33,MATCH($B$212,'[1]2019'!$C$7:$C$33,0),MATCH(Q211,'[1]2019'!$M$5:$NZ$5))</f>
        <v>0</v>
      </c>
      <c r="R212" s="41">
        <f>INDEX('[1]2019'!$M$7:$NZ$33,MATCH($B$212,'[1]2019'!$C$7:$C$33,0),MATCH(R211,'[1]2019'!$M$5:$NZ$5))</f>
        <v>0</v>
      </c>
      <c r="S212" s="41">
        <f>INDEX('[1]2019'!$M$7:$NZ$33,MATCH($B$212,'[1]2019'!$C$7:$C$33,0),MATCH(S211,'[1]2019'!$M$5:$NZ$5))</f>
        <v>2</v>
      </c>
      <c r="T212" s="41">
        <f>INDEX('[1]2019'!$M$7:$NZ$33,MATCH($B$212,'[1]2019'!$C$7:$C$33,0),MATCH(T211,'[1]2019'!$M$5:$NZ$5))</f>
        <v>2</v>
      </c>
      <c r="U212" s="41">
        <f>INDEX('[1]2019'!$M$7:$NZ$33,MATCH($B$212,'[1]2019'!$C$7:$C$33,0),MATCH(U211,'[1]2019'!$M$5:$NZ$5))</f>
        <v>2</v>
      </c>
      <c r="V212" s="41">
        <f>INDEX('[1]2019'!$M$7:$NZ$33,MATCH($B$212,'[1]2019'!$C$7:$C$33,0),MATCH(V211,'[1]2019'!$M$5:$NZ$5))</f>
        <v>2</v>
      </c>
      <c r="W212" s="41">
        <f>INDEX('[1]2019'!$M$7:$NZ$33,MATCH($B$212,'[1]2019'!$C$7:$C$33,0),MATCH(W211,'[1]2019'!$M$5:$NZ$5))</f>
        <v>2</v>
      </c>
      <c r="X212" s="41">
        <f>INDEX('[1]2019'!$M$7:$NZ$33,MATCH($B$212,'[1]2019'!$C$7:$C$33,0),MATCH(X211,'[1]2019'!$M$5:$NZ$5))</f>
        <v>0</v>
      </c>
      <c r="Y212" s="41">
        <f>INDEX('[1]2019'!$M$7:$NZ$33,MATCH($B$212,'[1]2019'!$C$7:$C$33,0),MATCH(Y211,'[1]2019'!$M$5:$NZ$5))</f>
        <v>0</v>
      </c>
      <c r="Z212" s="41">
        <f>INDEX('[1]2019'!$M$7:$NZ$33,MATCH($B$212,'[1]2019'!$C$7:$C$33,0),MATCH(Z211,'[1]2019'!$M$5:$NZ$5))</f>
        <v>2</v>
      </c>
      <c r="AA212" s="41">
        <f>INDEX('[1]2019'!$M$7:$NZ$33,MATCH($B$212,'[1]2019'!$C$7:$C$33,0),MATCH(AA211,'[1]2019'!$M$5:$NZ$5))</f>
        <v>2</v>
      </c>
      <c r="AB212" s="41">
        <f>INDEX('[1]2019'!$M$7:$NZ$33,MATCH($B$212,'[1]2019'!$C$7:$C$33,0),MATCH(AB211,'[1]2019'!$M$5:$NZ$5))</f>
        <v>2</v>
      </c>
      <c r="AC212" s="41">
        <f>INDEX('[1]2019'!$M$7:$NZ$33,MATCH($B$212,'[1]2019'!$C$7:$C$33,0),MATCH(AC211,'[1]2019'!$M$5:$NZ$5))</f>
        <v>2</v>
      </c>
      <c r="AD212" s="41">
        <f>INDEX('[1]2019'!$M$7:$NZ$33,MATCH($B$212,'[1]2019'!$C$7:$C$33,0),MATCH(AD211,'[1]2019'!$M$5:$NZ$5))</f>
        <v>2</v>
      </c>
      <c r="AE212" s="41">
        <f>INDEX('[1]2019'!$M$7:$NZ$33,MATCH($B$212,'[1]2019'!$C$7:$C$33,0),MATCH(AE211,'[1]2019'!$M$5:$NZ$5))</f>
        <v>0</v>
      </c>
      <c r="AF212" s="41">
        <f>INDEX('[1]2019'!$M$7:$NZ$33,MATCH($B$212,'[1]2019'!$C$7:$C$33,0),MATCH(AF211,'[1]2019'!$M$5:$NZ$5))</f>
        <v>0</v>
      </c>
      <c r="AG212" s="41">
        <f>INDEX('[1]2019'!$M$7:$NZ$33,MATCH($B$212,'[1]2019'!$C$7:$C$33,0),MATCH(AG211,'[1]2019'!$M$5:$NZ$5))</f>
        <v>1</v>
      </c>
      <c r="AH212" s="41">
        <f>INDEX('[1]2019'!$M$7:$NZ$33,MATCH($B$212,'[1]2019'!$C$7:$C$33,0),MATCH(AH211,'[1]2019'!$M$5:$NZ$5))</f>
        <v>1</v>
      </c>
      <c r="AI212" s="41">
        <f>INDEX('[1]2019'!$M$7:$NZ$33,MATCH($B$212,'[1]2019'!$C$7:$C$33,0),MATCH(AI211,'[1]2019'!$M$5:$NZ$5))</f>
        <v>1</v>
      </c>
      <c r="AJ212" s="41">
        <f>INDEX('[1]2019'!$M$7:$NZ$33,MATCH($B$212,'[1]2019'!$C$7:$C$33,0),MATCH(AJ211,'[1]2019'!$M$5:$NZ$5))</f>
        <v>1</v>
      </c>
      <c r="AK212" s="41">
        <f>INDEX('[1]2019'!$M$7:$NZ$33,MATCH($B$212,'[1]2019'!$C$7:$C$33,0),MATCH(AK211,'[1]2019'!$M$5:$NZ$5))</f>
        <v>1</v>
      </c>
      <c r="AL212" s="41">
        <f>INDEX('[1]2019'!$M$7:$NZ$33,MATCH($B$212,'[1]2019'!$C$7:$C$33,0),MATCH(AL211,'[1]2019'!$M$5:$NZ$5))</f>
        <v>0</v>
      </c>
      <c r="AM212" s="41">
        <f>INDEX('[1]2019'!$M$7:$NZ$33,MATCH($B$212,'[1]2019'!$C$7:$C$33,0),MATCH(AM211,'[1]2019'!$M$5:$NZ$5))</f>
        <v>0</v>
      </c>
      <c r="AN212" s="41">
        <f>INDEX('[1]2019'!$M$7:$NZ$33,MATCH($B$212,'[1]2019'!$C$7:$C$33,0),MATCH(AN211,'[1]2019'!$M$5:$NZ$5))</f>
        <v>2</v>
      </c>
      <c r="AO212" s="41">
        <f>INDEX('[1]2019'!$M$7:$NZ$33,MATCH($B$212,'[1]2019'!$C$7:$C$33,0),MATCH(AO211,'[1]2019'!$M$5:$NZ$5))</f>
        <v>0</v>
      </c>
      <c r="AP212" s="41">
        <f>INDEX('[1]2019'!$M$7:$NZ$33,MATCH($B$212,'[1]2019'!$C$7:$C$33,0),MATCH(AP211,'[1]2019'!$M$5:$NZ$5))</f>
        <v>2</v>
      </c>
      <c r="AQ212" s="41">
        <f>INDEX('[1]2019'!$M$7:$NZ$33,MATCH($B$212,'[1]2019'!$C$7:$C$33,0),MATCH(AQ211,'[1]2019'!$M$5:$NZ$5))</f>
        <v>2</v>
      </c>
      <c r="AR212" s="41">
        <f>INDEX('[1]2019'!$M$7:$NZ$33,MATCH($B$212,'[1]2019'!$C$7:$C$33,0),MATCH(AR211,'[1]2019'!$M$5:$NZ$5))</f>
        <v>0</v>
      </c>
      <c r="AS212" s="41">
        <f>INDEX('[1]2019'!$M$7:$NZ$33,MATCH($B$212,'[1]2019'!$C$7:$C$33,0),MATCH(AS211,'[1]2019'!$M$5:$NZ$5))</f>
        <v>2</v>
      </c>
      <c r="AT212" s="41">
        <f>INDEX('[1]2019'!$M$7:$NZ$33,MATCH($B$212,'[1]2019'!$C$7:$C$33,0),MATCH(AT211,'[1]2019'!$M$5:$NZ$5))</f>
        <v>2</v>
      </c>
      <c r="AU212" s="41">
        <f>INDEX('[1]2019'!$M$7:$NZ$33,MATCH($B$212,'[1]2019'!$C$7:$C$33,0),MATCH(AU211,'[1]2019'!$M$5:$NZ$5))</f>
        <v>0</v>
      </c>
      <c r="AV212" s="41">
        <f>INDEX('[1]2019'!$M$7:$NZ$33,MATCH($B$212,'[1]2019'!$C$7:$C$33,0),MATCH(AV211,'[1]2019'!$M$5:$NZ$5))</f>
        <v>2</v>
      </c>
      <c r="AW212" s="41">
        <f>INDEX('[1]2019'!$M$7:$NZ$33,MATCH($B$212,'[1]2019'!$C$7:$C$33,0),MATCH(AW211,'[1]2019'!$M$5:$NZ$5))</f>
        <v>2</v>
      </c>
      <c r="AX212" s="41">
        <f>INDEX('[1]2019'!$M$7:$NZ$33,MATCH($B$212,'[1]2019'!$C$7:$C$33,0),MATCH(AX211,'[1]2019'!$M$5:$NZ$5))</f>
        <v>2</v>
      </c>
      <c r="AY212" s="41">
        <f>INDEX('[1]2019'!$M$7:$NZ$33,MATCH($B$212,'[1]2019'!$C$7:$C$33,0),MATCH(AY211,'[1]2019'!$M$5:$NZ$5))</f>
        <v>2</v>
      </c>
      <c r="AZ212" s="41">
        <f>INDEX('[1]2019'!$M$7:$NZ$33,MATCH($B$212,'[1]2019'!$C$7:$C$33,0),MATCH(AZ211,'[1]2019'!$M$5:$NZ$5))</f>
        <v>0</v>
      </c>
      <c r="BA212" s="41">
        <f>INDEX('[1]2019'!$M$7:$NZ$33,MATCH($B$212,'[1]2019'!$C$7:$C$33,0),MATCH(BA211,'[1]2019'!$M$5:$NZ$5))</f>
        <v>0</v>
      </c>
      <c r="BB212" s="41">
        <f>INDEX('[1]2019'!$M$7:$NZ$33,MATCH($B$212,'[1]2019'!$C$7:$C$33,0),MATCH(BB211,'[1]2019'!$M$5:$NZ$5))</f>
        <v>2</v>
      </c>
      <c r="BC212" s="41">
        <f>INDEX('[1]2019'!$M$7:$NZ$33,MATCH($B$212,'[1]2019'!$C$7:$C$33,0),MATCH(BC211,'[1]2019'!$M$5:$NZ$5))</f>
        <v>2</v>
      </c>
      <c r="BD212" s="41">
        <f>INDEX('[1]2019'!$M$7:$NZ$33,MATCH($B$212,'[1]2019'!$C$7:$C$33,0),MATCH(BD211,'[1]2019'!$M$5:$NZ$5))</f>
        <v>0</v>
      </c>
      <c r="BE212" s="41">
        <f>INDEX('[1]2019'!$M$7:$NZ$33,MATCH($B$212,'[1]2019'!$C$7:$C$33,0),MATCH(BE211,'[1]2019'!$M$5:$NZ$5))</f>
        <v>0</v>
      </c>
      <c r="BF212" s="41">
        <f>INDEX('[1]2019'!$M$7:$NZ$33,MATCH($B$212,'[1]2019'!$C$7:$C$33,0),MATCH(BF211,'[1]2019'!$M$5:$NZ$5))</f>
        <v>2</v>
      </c>
      <c r="BG212" s="41">
        <f>INDEX('[1]2019'!$M$7:$NZ$33,MATCH($B$212,'[1]2019'!$C$7:$C$33,0),MATCH(BG211,'[1]2019'!$M$5:$NZ$5))</f>
        <v>2</v>
      </c>
      <c r="BH212" s="41">
        <f>INDEX('[1]2019'!$M$7:$NZ$33,MATCH($B$212,'[1]2019'!$C$7:$C$33,0),MATCH(BH211,'[1]2019'!$M$5:$NZ$5))</f>
        <v>2</v>
      </c>
      <c r="BI212" s="41">
        <f>INDEX('[1]2019'!$M$7:$NZ$33,MATCH($B$212,'[1]2019'!$C$7:$C$33,0),MATCH(BI211,'[1]2019'!$M$5:$NZ$5))</f>
        <v>3</v>
      </c>
      <c r="BJ212" s="41">
        <f>INDEX('[1]2019'!$M$7:$NZ$33,MATCH($B$212,'[1]2019'!$C$7:$C$33,0),MATCH(BJ211,'[1]2019'!$M$5:$NZ$5))</f>
        <v>3</v>
      </c>
      <c r="BK212" s="41">
        <f>INDEX('[1]2019'!$M$7:$NZ$33,MATCH($B$212,'[1]2019'!$C$7:$C$33,0),MATCH(BK211,'[1]2019'!$M$5:$NZ$5))</f>
        <v>3</v>
      </c>
      <c r="BL212" s="41">
        <f>INDEX('[1]2019'!$M$7:$NZ$33,MATCH($B$212,'[1]2019'!$C$7:$C$33,0),MATCH(BL211,'[1]2019'!$M$5:$NZ$5))</f>
        <v>3</v>
      </c>
      <c r="BM212" s="41">
        <f>INDEX('[1]2019'!$M$7:$NZ$33,MATCH($B$212,'[1]2019'!$C$7:$C$33,0),MATCH(BM211,'[1]2019'!$M$5:$NZ$5))</f>
        <v>3</v>
      </c>
      <c r="BN212" s="41">
        <f>INDEX('[1]2019'!$M$7:$NZ$33,MATCH($B$212,'[1]2019'!$C$7:$C$33,0),MATCH(BN211,'[1]2019'!$M$5:$NZ$5))</f>
        <v>0</v>
      </c>
      <c r="BO212" s="41">
        <f>INDEX('[1]2019'!$M$7:$NZ$33,MATCH($B$212,'[1]2019'!$C$7:$C$33,0),MATCH(BO211,'[1]2019'!$M$5:$NZ$5))</f>
        <v>0</v>
      </c>
      <c r="BP212" s="41">
        <f>INDEX('[1]2019'!$M$7:$NZ$33,MATCH($B$212,'[1]2019'!$C$7:$C$33,0),MATCH(BP211,'[1]2019'!$M$5:$NZ$5))</f>
        <v>2</v>
      </c>
      <c r="BQ212" s="41">
        <f>INDEX('[1]2019'!$M$7:$NZ$33,MATCH($B$212,'[1]2019'!$C$7:$C$33,0),MATCH(BQ211,'[1]2019'!$M$5:$NZ$5))</f>
        <v>2</v>
      </c>
      <c r="BR212" s="41">
        <f>INDEX('[1]2019'!$M$7:$NZ$33,MATCH($B$212,'[1]2019'!$C$7:$C$33,0),MATCH(BR211,'[1]2019'!$M$5:$NZ$5))</f>
        <v>2</v>
      </c>
      <c r="BS212" s="41">
        <f>INDEX('[1]2019'!$M$7:$NZ$33,MATCH($B$212,'[1]2019'!$C$7:$C$33,0),MATCH(BS211,'[1]2019'!$M$5:$NZ$5))</f>
        <v>2</v>
      </c>
      <c r="BT212" s="41">
        <f>INDEX('[1]2019'!$M$7:$NZ$33,MATCH($B$212,'[1]2019'!$C$7:$C$33,0),MATCH(BT211,'[1]2019'!$M$5:$NZ$5))</f>
        <v>3</v>
      </c>
      <c r="BU212" s="41">
        <f>INDEX('[1]2019'!$M$7:$NZ$33,MATCH($B$212,'[1]2019'!$C$7:$C$33,0),MATCH(BU211,'[1]2019'!$M$5:$NZ$5))</f>
        <v>0</v>
      </c>
      <c r="BV212" s="41">
        <f>INDEX('[1]2019'!$M$7:$NZ$33,MATCH($B$212,'[1]2019'!$C$7:$C$33,0),MATCH(BV211,'[1]2019'!$M$5:$NZ$5))</f>
        <v>0</v>
      </c>
      <c r="BW212" s="41">
        <f>INDEX('[1]2019'!$M$7:$NZ$33,MATCH($B$212,'[1]2019'!$C$7:$C$33,0),MATCH(BW211,'[1]2019'!$M$5:$NZ$5))</f>
        <v>1</v>
      </c>
      <c r="BX212" s="41">
        <f>INDEX('[1]2019'!$M$7:$NZ$33,MATCH($B$212,'[1]2019'!$C$7:$C$33,0),MATCH(BX211,'[1]2019'!$M$5:$NZ$5))</f>
        <v>1</v>
      </c>
      <c r="BY212" s="41">
        <f>INDEX('[1]2019'!$M$7:$NZ$33,MATCH($B$212,'[1]2019'!$C$7:$C$33,0),MATCH(BY211,'[1]2019'!$M$5:$NZ$5))</f>
        <v>1</v>
      </c>
      <c r="BZ212" s="41">
        <f>INDEX('[1]2019'!$M$7:$NZ$33,MATCH($B$212,'[1]2019'!$C$7:$C$33,0),MATCH(BZ211,'[1]2019'!$M$5:$NZ$5))</f>
        <v>1</v>
      </c>
      <c r="CA212" s="41">
        <f>INDEX('[1]2019'!$M$7:$NZ$33,MATCH($B$212,'[1]2019'!$C$7:$C$33,0),MATCH(CA211,'[1]2019'!$M$5:$NZ$5))</f>
        <v>1</v>
      </c>
      <c r="CB212" s="41">
        <f>INDEX('[1]2019'!$M$7:$NZ$33,MATCH($B$212,'[1]2019'!$C$7:$C$33,0),MATCH(CB211,'[1]2019'!$M$5:$NZ$5))</f>
        <v>0</v>
      </c>
      <c r="CC212" s="41">
        <f>INDEX('[1]2019'!$M$7:$NZ$33,MATCH($B$212,'[1]2019'!$C$7:$C$33,0),MATCH(CC211,'[1]2019'!$M$5:$NZ$5))</f>
        <v>0</v>
      </c>
      <c r="CD212" s="41">
        <f>INDEX('[1]2019'!$M$7:$NZ$33,MATCH($B$212,'[1]2019'!$C$7:$C$33,0),MATCH(CD211,'[1]2019'!$M$5:$NZ$5))</f>
        <v>2</v>
      </c>
      <c r="CE212" s="41">
        <f>INDEX('[1]2019'!$M$7:$NZ$33,MATCH($B$212,'[1]2019'!$C$7:$C$33,0),MATCH(CE211,'[1]2019'!$M$5:$NZ$5))</f>
        <v>0</v>
      </c>
      <c r="CF212" s="41">
        <f>INDEX('[1]2019'!$M$7:$NZ$33,MATCH($B$212,'[1]2019'!$C$7:$C$33,0),MATCH(CF211,'[1]2019'!$M$5:$NZ$5))</f>
        <v>2</v>
      </c>
      <c r="CG212" s="41">
        <f>INDEX('[1]2019'!$M$7:$NZ$33,MATCH($B$212,'[1]2019'!$C$7:$C$33,0),MATCH(CG211,'[1]2019'!$M$5:$NZ$5))</f>
        <v>0</v>
      </c>
      <c r="CH212" s="41">
        <f>INDEX('[1]2019'!$M$7:$NZ$33,MATCH($B$212,'[1]2019'!$C$7:$C$33,0),MATCH(CH211,'[1]2019'!$M$5:$NZ$5))</f>
        <v>2</v>
      </c>
      <c r="CI212" s="41">
        <f>INDEX('[1]2019'!$M$7:$NZ$33,MATCH($B$212,'[1]2019'!$C$7:$C$33,0),MATCH(CI211,'[1]2019'!$M$5:$NZ$5))</f>
        <v>2</v>
      </c>
      <c r="CJ212" s="41">
        <f>INDEX('[1]2019'!$M$7:$NZ$33,MATCH($B$212,'[1]2019'!$C$7:$C$33,0),MATCH(CJ211,'[1]2019'!$M$5:$NZ$5))</f>
        <v>2</v>
      </c>
      <c r="CK212" s="41">
        <f>INDEX('[1]2019'!$M$7:$NZ$33,MATCH($B$212,'[1]2019'!$C$7:$C$33,0),MATCH(CK211,'[1]2019'!$M$5:$NZ$5))</f>
        <v>0</v>
      </c>
      <c r="CL212" s="41">
        <f>INDEX('[1]2019'!$M$7:$NZ$33,MATCH($B$212,'[1]2019'!$C$7:$C$33,0),MATCH(CL211,'[1]2019'!$M$5:$NZ$5))</f>
        <v>2</v>
      </c>
      <c r="CM212" s="41">
        <f>INDEX('[1]2019'!$M$7:$NZ$33,MATCH($B$212,'[1]2019'!$C$7:$C$33,0),MATCH(CM211,'[1]2019'!$M$5:$NZ$5))</f>
        <v>2</v>
      </c>
      <c r="CN212" s="41">
        <f>INDEX('[1]2019'!$M$7:$NZ$33,MATCH($B$212,'[1]2019'!$C$7:$C$33,0),MATCH(CN211,'[1]2019'!$M$5:$NZ$5))</f>
        <v>2</v>
      </c>
      <c r="CO212" s="41">
        <f>INDEX('[1]2019'!$M$7:$NZ$33,MATCH($B$212,'[1]2019'!$C$7:$C$33,0),MATCH(CO211,'[1]2019'!$M$5:$NZ$5))</f>
        <v>2</v>
      </c>
      <c r="CP212" s="41">
        <f>INDEX('[1]2019'!$M$7:$NZ$33,MATCH($B$212,'[1]2019'!$C$7:$C$33,0),MATCH(CP211,'[1]2019'!$M$5:$NZ$5))</f>
        <v>0</v>
      </c>
      <c r="CQ212" s="41">
        <f>INDEX('[1]2019'!$M$7:$NZ$33,MATCH($B$212,'[1]2019'!$C$7:$C$33,0),MATCH(CQ211,'[1]2019'!$M$5:$NZ$5))</f>
        <v>0</v>
      </c>
      <c r="CR212" s="41">
        <f>INDEX('[1]2019'!$M$7:$NZ$33,MATCH($B$212,'[1]2019'!$C$7:$C$33,0),MATCH(CR211,'[1]2019'!$M$5:$NZ$5))</f>
        <v>2</v>
      </c>
      <c r="CS212" s="41">
        <f>INDEX('[1]2019'!$M$7:$NZ$33,MATCH($B$212,'[1]2019'!$C$7:$C$33,0),MATCH(CS211,'[1]2019'!$M$5:$NZ$5))</f>
        <v>2</v>
      </c>
      <c r="CT212" s="41">
        <f>INDEX('[1]2019'!$M$7:$NZ$33,MATCH($B$212,'[1]2019'!$C$7:$C$33,0),MATCH(CT211,'[1]2019'!$M$5:$NZ$5))</f>
        <v>2</v>
      </c>
      <c r="CU212" s="41">
        <f>INDEX('[1]2019'!$M$7:$NZ$33,MATCH($B$212,'[1]2019'!$C$7:$C$33,0),MATCH(CU211,'[1]2019'!$M$5:$NZ$5))</f>
        <v>0</v>
      </c>
      <c r="CV212" s="41">
        <f>INDEX('[1]2019'!$M$7:$NZ$33,MATCH($B$212,'[1]2019'!$C$7:$C$33,0),MATCH(CV211,'[1]2019'!$M$5:$NZ$5))</f>
        <v>0</v>
      </c>
      <c r="CW212" s="41">
        <f>INDEX('[1]2019'!$M$7:$NZ$33,MATCH($B$212,'[1]2019'!$C$7:$C$33,0),MATCH(CW211,'[1]2019'!$M$5:$NZ$5))</f>
        <v>2</v>
      </c>
      <c r="CX212" s="41">
        <f>INDEX('[1]2019'!$M$7:$NZ$33,MATCH($B$212,'[1]2019'!$C$7:$C$33,0),MATCH(CX211,'[1]2019'!$M$5:$NZ$5))</f>
        <v>2</v>
      </c>
      <c r="CY212" s="41">
        <f>INDEX('[1]2019'!$M$7:$NZ$33,MATCH($B$212,'[1]2019'!$C$7:$C$33,0),MATCH(CY211,'[1]2019'!$M$5:$NZ$5))</f>
        <v>3</v>
      </c>
      <c r="CZ212" s="41">
        <f>INDEX('[1]2019'!$M$7:$NZ$33,MATCH($B$212,'[1]2019'!$C$7:$C$33,0),MATCH(CZ211,'[1]2019'!$M$5:$NZ$5))</f>
        <v>3</v>
      </c>
      <c r="DA212" s="41">
        <f>INDEX('[1]2019'!$M$7:$NZ$33,MATCH($B$212,'[1]2019'!$C$7:$C$33,0),MATCH(DA211,'[1]2019'!$M$5:$NZ$5))</f>
        <v>3</v>
      </c>
      <c r="DB212" s="41">
        <f>INDEX('[1]2019'!$M$7:$NZ$33,MATCH($B$212,'[1]2019'!$C$7:$C$33,0),MATCH(DB211,'[1]2019'!$M$5:$NZ$5))</f>
        <v>3</v>
      </c>
      <c r="DC212" s="41">
        <f>INDEX('[1]2019'!$M$7:$NZ$33,MATCH($B$212,'[1]2019'!$C$7:$C$33,0),MATCH(DC211,'[1]2019'!$M$5:$NZ$5))</f>
        <v>3</v>
      </c>
      <c r="DD212" s="41">
        <f>INDEX('[1]2019'!$M$7:$NZ$33,MATCH($B$212,'[1]2019'!$C$7:$C$33,0),MATCH(DD211,'[1]2019'!$M$5:$NZ$5))</f>
        <v>0</v>
      </c>
      <c r="DE212" s="41">
        <f>INDEX('[1]2019'!$M$7:$NZ$33,MATCH($B$212,'[1]2019'!$C$7:$C$33,0),MATCH(DE211,'[1]2019'!$M$5:$NZ$5))</f>
        <v>0</v>
      </c>
      <c r="DF212" s="41">
        <f>INDEX('[1]2019'!$M$7:$NZ$33,MATCH($B$212,'[1]2019'!$C$7:$C$33,0),MATCH(DF211,'[1]2019'!$M$5:$NZ$5))</f>
        <v>3</v>
      </c>
      <c r="DG212" s="41">
        <f>INDEX('[1]2019'!$M$7:$NZ$33,MATCH($B$212,'[1]2019'!$C$7:$C$33,0),MATCH(DG211,'[1]2019'!$M$5:$NZ$5))</f>
        <v>9</v>
      </c>
      <c r="DH212" s="41">
        <f>INDEX('[1]2019'!$M$7:$NZ$33,MATCH($B$212,'[1]2019'!$C$7:$C$33,0),MATCH(DH211,'[1]2019'!$M$5:$NZ$5))</f>
        <v>2</v>
      </c>
      <c r="DI212" s="41">
        <f>INDEX('[1]2019'!$M$7:$NZ$33,MATCH($B$212,'[1]2019'!$C$7:$C$33,0),MATCH(DI211,'[1]2019'!$M$5:$NZ$5))</f>
        <v>2</v>
      </c>
      <c r="DJ212" s="41">
        <f>INDEX('[1]2019'!$M$7:$NZ$33,MATCH($B$212,'[1]2019'!$C$7:$C$33,0),MATCH(DJ211,'[1]2019'!$M$5:$NZ$5))</f>
        <v>2</v>
      </c>
      <c r="DK212" s="41">
        <f>INDEX('[1]2019'!$M$7:$NZ$33,MATCH($B$212,'[1]2019'!$C$7:$C$33,0),MATCH(DK211,'[1]2019'!$M$5:$NZ$5))</f>
        <v>2</v>
      </c>
      <c r="DL212" s="41">
        <f>INDEX('[1]2019'!$M$7:$NZ$33,MATCH($B$212,'[1]2019'!$C$7:$C$33,0),MATCH(DL211,'[1]2019'!$M$5:$NZ$5))</f>
        <v>2</v>
      </c>
      <c r="DM212" s="41">
        <f>INDEX('[1]2019'!$M$7:$NZ$33,MATCH($B$212,'[1]2019'!$C$7:$C$33,0),MATCH(DM211,'[1]2019'!$M$5:$NZ$5))</f>
        <v>0</v>
      </c>
      <c r="DN212" s="41">
        <f>INDEX('[1]2019'!$M$7:$NZ$33,MATCH($B$212,'[1]2019'!$C$7:$C$33,0),MATCH(DN211,'[1]2019'!$M$5:$NZ$5))</f>
        <v>2</v>
      </c>
      <c r="DO212" s="41">
        <f>INDEX('[1]2019'!$M$7:$NZ$33,MATCH($B$212,'[1]2019'!$C$7:$C$33,0),MATCH(DO211,'[1]2019'!$M$5:$NZ$5))</f>
        <v>2</v>
      </c>
      <c r="DP212" s="41">
        <f>INDEX('[1]2019'!$M$7:$NZ$33,MATCH($B$212,'[1]2019'!$C$7:$C$33,0),MATCH(DP211,'[1]2019'!$M$5:$NZ$5))</f>
        <v>0</v>
      </c>
      <c r="DQ212" s="41">
        <f>INDEX('[1]2019'!$M$7:$NZ$33,MATCH($B$212,'[1]2019'!$C$7:$C$33,0),MATCH(DQ211,'[1]2019'!$M$5:$NZ$5))</f>
        <v>2</v>
      </c>
      <c r="DR212" s="41">
        <f>INDEX('[1]2019'!$M$7:$NZ$33,MATCH($B$212,'[1]2019'!$C$7:$C$33,0),MATCH(DR211,'[1]2019'!$M$5:$NZ$5))</f>
        <v>0</v>
      </c>
      <c r="DS212" s="41">
        <f>INDEX('[1]2019'!$M$7:$NZ$33,MATCH($B$212,'[1]2019'!$C$7:$C$33,0),MATCH(DS211,'[1]2019'!$M$5:$NZ$5))</f>
        <v>0</v>
      </c>
      <c r="DT212" s="41">
        <f>INDEX('[1]2019'!$M$7:$NZ$33,MATCH($B$212,'[1]2019'!$C$7:$C$33,0),MATCH(DT211,'[1]2019'!$M$5:$NZ$5))</f>
        <v>5</v>
      </c>
      <c r="DU212" s="41">
        <f>INDEX('[1]2019'!$M$7:$NZ$33,MATCH($B$212,'[1]2019'!$C$7:$C$33,0),MATCH(DU211,'[1]2019'!$M$5:$NZ$5))</f>
        <v>0</v>
      </c>
      <c r="DV212" s="41">
        <f>INDEX('[1]2019'!$M$7:$NZ$33,MATCH($B$212,'[1]2019'!$C$7:$C$33,0),MATCH(DV211,'[1]2019'!$M$5:$NZ$5))</f>
        <v>2</v>
      </c>
      <c r="DW212" s="41">
        <f>INDEX('[1]2019'!$M$7:$NZ$33,MATCH($B$212,'[1]2019'!$C$7:$C$33,0),MATCH(DW211,'[1]2019'!$M$5:$NZ$5))</f>
        <v>2</v>
      </c>
      <c r="DX212" s="41">
        <f>INDEX('[1]2019'!$M$7:$NZ$33,MATCH($B$212,'[1]2019'!$C$7:$C$33,0),MATCH(DX211,'[1]2019'!$M$5:$NZ$5))</f>
        <v>2</v>
      </c>
      <c r="DY212" s="41">
        <f>INDEX('[1]2019'!$M$7:$NZ$33,MATCH($B$212,'[1]2019'!$C$7:$C$33,0),MATCH(DY211,'[1]2019'!$M$5:$NZ$5))</f>
        <v>2</v>
      </c>
      <c r="DZ212" s="41">
        <f>INDEX('[1]2019'!$M$7:$NZ$33,MATCH($B$212,'[1]2019'!$C$7:$C$33,0),MATCH(DZ211,'[1]2019'!$M$5:$NZ$5))</f>
        <v>2</v>
      </c>
      <c r="EA212" s="41">
        <f>INDEX('[1]2019'!$M$7:$NZ$33,MATCH($B$212,'[1]2019'!$C$7:$C$33,0),MATCH(EA211,'[1]2019'!$M$5:$NZ$5))</f>
        <v>0</v>
      </c>
      <c r="EB212" s="41">
        <f>INDEX('[1]2019'!$M$7:$NZ$33,MATCH($B$212,'[1]2019'!$C$7:$C$33,0),MATCH(EB211,'[1]2019'!$M$5:$NZ$5))</f>
        <v>0</v>
      </c>
      <c r="EC212" s="41">
        <f>INDEX('[1]2019'!$M$7:$NZ$33,MATCH($B$212,'[1]2019'!$C$7:$C$33,0),MATCH(EC211,'[1]2019'!$M$5:$NZ$5))</f>
        <v>2</v>
      </c>
      <c r="ED212" s="41">
        <f>INDEX('[1]2019'!$M$7:$NZ$33,MATCH($B$212,'[1]2019'!$C$7:$C$33,0),MATCH(ED211,'[1]2019'!$M$5:$NZ$5))</f>
        <v>2</v>
      </c>
      <c r="EE212" s="41">
        <f>INDEX('[1]2019'!$M$7:$NZ$33,MATCH($B$212,'[1]2019'!$C$7:$C$33,0),MATCH(EE211,'[1]2019'!$M$5:$NZ$5))</f>
        <v>2</v>
      </c>
      <c r="EF212" s="41">
        <f>INDEX('[1]2019'!$M$7:$NZ$33,MATCH($B$212,'[1]2019'!$C$7:$C$33,0),MATCH(EF211,'[1]2019'!$M$5:$NZ$5))</f>
        <v>2</v>
      </c>
      <c r="EG212" s="41">
        <f>INDEX('[1]2019'!$M$7:$NZ$33,MATCH($B$212,'[1]2019'!$C$7:$C$33,0),MATCH(EG211,'[1]2019'!$M$5:$NZ$5))</f>
        <v>2</v>
      </c>
      <c r="EH212" s="41">
        <f>INDEX('[1]2019'!$M$7:$NZ$33,MATCH($B$212,'[1]2019'!$C$7:$C$33,0),MATCH(EH211,'[1]2019'!$M$5:$NZ$5))</f>
        <v>0</v>
      </c>
      <c r="EI212" s="41">
        <f>INDEX('[1]2019'!$M$7:$NZ$33,MATCH($B$212,'[1]2019'!$C$7:$C$33,0),MATCH(EI211,'[1]2019'!$M$5:$NZ$5))</f>
        <v>2</v>
      </c>
      <c r="EJ212" s="41">
        <f>INDEX('[1]2019'!$M$7:$NZ$33,MATCH($B$212,'[1]2019'!$C$7:$C$33,0),MATCH(EJ211,'[1]2019'!$M$5:$NZ$5))</f>
        <v>2</v>
      </c>
      <c r="EK212" s="41">
        <f>INDEX('[1]2019'!$M$7:$NZ$33,MATCH($B$212,'[1]2019'!$C$7:$C$33,0),MATCH(EK211,'[1]2019'!$M$5:$NZ$5))</f>
        <v>2</v>
      </c>
      <c r="EL212" s="41">
        <f>INDEX('[1]2019'!$M$7:$NZ$33,MATCH($B$212,'[1]2019'!$C$7:$C$33,0),MATCH(EL211,'[1]2019'!$M$5:$NZ$5))</f>
        <v>2</v>
      </c>
      <c r="EM212" s="41">
        <f>INDEX('[1]2019'!$M$7:$NZ$33,MATCH($B$212,'[1]2019'!$C$7:$C$33,0),MATCH(EM211,'[1]2019'!$M$5:$NZ$5))</f>
        <v>0</v>
      </c>
      <c r="EN212" s="41">
        <f>INDEX('[1]2019'!$M$7:$NZ$33,MATCH($B$212,'[1]2019'!$C$7:$C$33,0),MATCH(EN211,'[1]2019'!$M$5:$NZ$5))</f>
        <v>0</v>
      </c>
      <c r="EO212" s="41">
        <f>INDEX('[1]2019'!$M$7:$NZ$33,MATCH($B$212,'[1]2019'!$C$7:$C$33,0),MATCH(EO211,'[1]2019'!$M$5:$NZ$5))</f>
        <v>2</v>
      </c>
      <c r="EP212" s="41">
        <f>INDEX('[1]2019'!$M$7:$NZ$33,MATCH($B$212,'[1]2019'!$C$7:$C$33,0),MATCH(EP211,'[1]2019'!$M$5:$NZ$5))</f>
        <v>2</v>
      </c>
      <c r="EQ212" s="41">
        <f>INDEX('[1]2019'!$M$7:$NZ$33,MATCH($B$212,'[1]2019'!$C$7:$C$33,0),MATCH(EQ211,'[1]2019'!$M$5:$NZ$5))</f>
        <v>0</v>
      </c>
      <c r="ER212" s="41">
        <f>INDEX('[1]2019'!$M$7:$NZ$33,MATCH($B$212,'[1]2019'!$C$7:$C$33,0),MATCH(ER211,'[1]2019'!$M$5:$NZ$5))</f>
        <v>0</v>
      </c>
      <c r="ES212" s="41">
        <f>INDEX('[1]2019'!$M$7:$NZ$33,MATCH($B$212,'[1]2019'!$C$7:$C$33,0),MATCH(ES211,'[1]2019'!$M$5:$NZ$5))</f>
        <v>2</v>
      </c>
      <c r="ET212" s="41">
        <f>INDEX('[1]2019'!$M$7:$NZ$33,MATCH($B$212,'[1]2019'!$C$7:$C$33,0),MATCH(ET211,'[1]2019'!$M$5:$NZ$5))</f>
        <v>2</v>
      </c>
      <c r="EU212" s="41">
        <f>INDEX('[1]2019'!$M$7:$NZ$33,MATCH($B$212,'[1]2019'!$C$7:$C$33,0),MATCH(EU211,'[1]2019'!$M$5:$NZ$5))</f>
        <v>2</v>
      </c>
      <c r="EV212" s="41">
        <f>INDEX('[1]2019'!$M$7:$NZ$33,MATCH($B$212,'[1]2019'!$C$7:$C$33,0),MATCH(EV211,'[1]2019'!$M$5:$NZ$5))</f>
        <v>0</v>
      </c>
      <c r="EW212" s="41">
        <f>INDEX('[1]2019'!$M$7:$NZ$33,MATCH($B$212,'[1]2019'!$C$7:$C$33,0),MATCH(EW211,'[1]2019'!$M$5:$NZ$5))</f>
        <v>1</v>
      </c>
      <c r="EX212" s="41">
        <f>INDEX('[1]2019'!$M$7:$NZ$33,MATCH($B$212,'[1]2019'!$C$7:$C$33,0),MATCH(EX211,'[1]2019'!$M$5:$NZ$5))</f>
        <v>1</v>
      </c>
      <c r="EY212" s="41">
        <f>INDEX('[1]2019'!$M$7:$NZ$33,MATCH($B$212,'[1]2019'!$C$7:$C$33,0),MATCH(EY211,'[1]2019'!$M$5:$NZ$5))</f>
        <v>1</v>
      </c>
      <c r="EZ212" s="41">
        <f>INDEX('[1]2019'!$M$7:$NZ$33,MATCH($B$212,'[1]2019'!$C$7:$C$33,0),MATCH(EZ211,'[1]2019'!$M$5:$NZ$5))</f>
        <v>1</v>
      </c>
      <c r="FA212" s="41">
        <f>INDEX('[1]2019'!$M$7:$NZ$33,MATCH($B$212,'[1]2019'!$C$7:$C$33,0),MATCH(FA211,'[1]2019'!$M$5:$NZ$5))</f>
        <v>0</v>
      </c>
      <c r="FB212" s="41">
        <f>INDEX('[1]2019'!$M$7:$NZ$33,MATCH($B$212,'[1]2019'!$C$7:$C$33,0),MATCH(FB211,'[1]2019'!$M$5:$NZ$5))</f>
        <v>0</v>
      </c>
      <c r="FC212" s="41">
        <f>INDEX('[1]2019'!$M$7:$NZ$33,MATCH($B$212,'[1]2019'!$C$7:$C$33,0),MATCH(FC211,'[1]2019'!$M$5:$NZ$5))</f>
        <v>2</v>
      </c>
      <c r="FD212" s="41">
        <f>INDEX('[1]2019'!$M$7:$NZ$33,MATCH($B$212,'[1]2019'!$C$7:$C$33,0),MATCH(FD211,'[1]2019'!$M$5:$NZ$5))</f>
        <v>2</v>
      </c>
      <c r="FE212" s="41">
        <f>INDEX('[1]2019'!$M$7:$NZ$33,MATCH($B$212,'[1]2019'!$C$7:$C$33,0),MATCH(FE211,'[1]2019'!$M$5:$NZ$5))</f>
        <v>2</v>
      </c>
      <c r="FF212" s="41">
        <f>INDEX('[1]2019'!$M$7:$NZ$33,MATCH($B$212,'[1]2019'!$C$7:$C$33,0),MATCH(FF211,'[1]2019'!$M$5:$NZ$5))</f>
        <v>5</v>
      </c>
      <c r="FG212" s="41">
        <f>INDEX('[1]2019'!$M$7:$NZ$33,MATCH($B$212,'[1]2019'!$C$7:$C$33,0),MATCH(FG211,'[1]2019'!$M$5:$NZ$5))</f>
        <v>0</v>
      </c>
      <c r="FH212" s="41">
        <f>INDEX('[1]2019'!$M$7:$NZ$33,MATCH($B$212,'[1]2019'!$C$7:$C$33,0),MATCH(FH211,'[1]2019'!$M$5:$NZ$5))</f>
        <v>0</v>
      </c>
      <c r="FI212" s="41">
        <f>INDEX('[1]2019'!$M$7:$NZ$33,MATCH($B$212,'[1]2019'!$C$7:$C$33,0),MATCH(FI211,'[1]2019'!$M$5:$NZ$5))</f>
        <v>0</v>
      </c>
      <c r="FJ212" s="41">
        <f>INDEX('[1]2019'!$M$7:$NZ$33,MATCH($B$212,'[1]2019'!$C$7:$C$33,0),MATCH(FJ211,'[1]2019'!$M$5:$NZ$5))</f>
        <v>0</v>
      </c>
      <c r="FK212" s="41">
        <f>INDEX('[1]2019'!$M$7:$NZ$33,MATCH($B$212,'[1]2019'!$C$7:$C$33,0),MATCH(FK211,'[1]2019'!$M$5:$NZ$5))</f>
        <v>0</v>
      </c>
      <c r="FL212" s="41">
        <f>INDEX('[1]2019'!$M$7:$NZ$33,MATCH($B$212,'[1]2019'!$C$7:$C$33,0),MATCH(FL211,'[1]2019'!$M$5:$NZ$5))</f>
        <v>2</v>
      </c>
      <c r="FM212" s="41">
        <f>INDEX('[1]2019'!$M$7:$NZ$33,MATCH($B$212,'[1]2019'!$C$7:$C$33,0),MATCH(FM211,'[1]2019'!$M$5:$NZ$5))</f>
        <v>2</v>
      </c>
      <c r="FN212" s="41">
        <f>INDEX('[1]2019'!$M$7:$NZ$33,MATCH($B$212,'[1]2019'!$C$7:$C$33,0),MATCH(FN211,'[1]2019'!$M$5:$NZ$5))</f>
        <v>2</v>
      </c>
      <c r="FO212" s="41">
        <f>INDEX('[1]2019'!$M$7:$NZ$33,MATCH($B$212,'[1]2019'!$C$7:$C$33,0),MATCH(FO211,'[1]2019'!$M$5:$NZ$5))</f>
        <v>2</v>
      </c>
      <c r="FP212" s="41">
        <f>INDEX('[1]2019'!$M$7:$NZ$33,MATCH($B$212,'[1]2019'!$C$7:$C$33,0),MATCH(FP211,'[1]2019'!$M$5:$NZ$5))</f>
        <v>2</v>
      </c>
      <c r="FQ212" s="41">
        <f>INDEX('[1]2019'!$M$7:$NZ$33,MATCH($B$212,'[1]2019'!$C$7:$C$33,0),MATCH(FQ211,'[1]2019'!$M$5:$NZ$5))</f>
        <v>5</v>
      </c>
      <c r="FR212" s="41">
        <f>INDEX('[1]2019'!$M$7:$NZ$33,MATCH($B$212,'[1]2019'!$C$7:$C$33,0),MATCH(FR211,'[1]2019'!$M$5:$NZ$5))</f>
        <v>2</v>
      </c>
      <c r="FS212" s="41">
        <f>INDEX('[1]2019'!$M$7:$NZ$33,MATCH($B$212,'[1]2019'!$C$7:$C$33,0),MATCH(FS211,'[1]2019'!$M$5:$NZ$5))</f>
        <v>2</v>
      </c>
      <c r="FT212" s="41">
        <f>INDEX('[1]2019'!$M$7:$NZ$33,MATCH($B$212,'[1]2019'!$C$7:$C$33,0),MATCH(FT211,'[1]2019'!$M$5:$NZ$5))</f>
        <v>2</v>
      </c>
      <c r="FU212" s="41">
        <f>INDEX('[1]2019'!$M$7:$NZ$33,MATCH($B$212,'[1]2019'!$C$7:$C$33,0),MATCH(FU211,'[1]2019'!$M$5:$NZ$5))</f>
        <v>2</v>
      </c>
      <c r="FV212" s="41">
        <f>INDEX('[1]2019'!$M$7:$NZ$33,MATCH($B$212,'[1]2019'!$C$7:$C$33,0),MATCH(FV211,'[1]2019'!$M$5:$NZ$5))</f>
        <v>0</v>
      </c>
      <c r="FW212" s="41">
        <f>INDEX('[1]2019'!$M$7:$NZ$33,MATCH($B$212,'[1]2019'!$C$7:$C$33,0),MATCH(FW211,'[1]2019'!$M$5:$NZ$5))</f>
        <v>0</v>
      </c>
    </row>
    <row r="213" spans="1:179" ht="19.5" customHeight="1" x14ac:dyDescent="0.25">
      <c r="A213" s="12" t="s">
        <v>76</v>
      </c>
      <c r="B213" s="89"/>
      <c r="C213" s="23"/>
      <c r="D213" s="23"/>
      <c r="E213" s="36">
        <f>IF(AND(INDEX('[1]2019'!$M$7:$NZ$33,MATCH($B$212,'[1]2019'!$C$7:$C$33,0),MATCH(E55,'[1]2019'!$M$5:$NZ$5))=0,E219="AT"),"FH",IF(AND(INDEX('[1]2019'!$M$7:$NZ$33,MATCH($B$212,'[1]2019'!$C$7:$C$33,0),MATCH(E55,'[1]2019'!$M$5:$NZ$5))&gt;2,E219="AT"),"FH",INDEX('[1]2019'!$M$7:$NZ$33,MATCH($B$212,'[1]2019'!$C$7:$C$33,0),MATCH(E55,'[1]2019'!$M$5:$NZ$5))))</f>
        <v>2</v>
      </c>
      <c r="F213" s="36">
        <f>IF(AND(INDEX('[1]2019'!$M$7:$NZ$33,MATCH($B$212,'[1]2019'!$C$7:$C$33,0),MATCH(F55,'[1]2019'!$M$5:$NZ$5))=0,F219="AT"),"FH",IF(AND(INDEX('[1]2019'!$M$7:$NZ$33,MATCH($B$212,'[1]2019'!$C$7:$C$33,0),MATCH(F55,'[1]2019'!$M$5:$NZ$5))&gt;2,F219="AT"),"FH",INDEX('[1]2019'!$M$7:$NZ$33,MATCH($B$212,'[1]2019'!$C$7:$C$33,0),MATCH(F55,'[1]2019'!$M$5:$NZ$5))))</f>
        <v>2</v>
      </c>
      <c r="G213" s="36">
        <f>IF(AND(INDEX('[1]2019'!$M$7:$NZ$33,MATCH($B$212,'[1]2019'!$C$7:$C$33,0),MATCH(G55,'[1]2019'!$M$5:$NZ$5))=0,G219="AT"),"FH",IF(AND(INDEX('[1]2019'!$M$7:$NZ$33,MATCH($B$212,'[1]2019'!$C$7:$C$33,0),MATCH(G55,'[1]2019'!$M$5:$NZ$5))&gt;2,G219="AT"),"FH",INDEX('[1]2019'!$M$7:$NZ$33,MATCH($B$212,'[1]2019'!$C$7:$C$33,0),MATCH(G55,'[1]2019'!$M$5:$NZ$5))))</f>
        <v>2</v>
      </c>
      <c r="H213" s="36">
        <f>IF(AND(INDEX('[1]2019'!$M$7:$NZ$33,MATCH($B$212,'[1]2019'!$C$7:$C$33,0),MATCH(H55,'[1]2019'!$M$5:$NZ$5))=0,H219="AT"),"FH",IF(AND(INDEX('[1]2019'!$M$7:$NZ$33,MATCH($B$212,'[1]2019'!$C$7:$C$33,0),MATCH(H55,'[1]2019'!$M$5:$NZ$5))&gt;2,H219="AT"),"FH",INDEX('[1]2019'!$M$7:$NZ$33,MATCH($B$212,'[1]2019'!$C$7:$C$33,0),MATCH(H55,'[1]2019'!$M$5:$NZ$5))))</f>
        <v>2</v>
      </c>
      <c r="I213" s="36">
        <f>IF(AND(INDEX('[1]2019'!$M$7:$NZ$33,MATCH($B$212,'[1]2019'!$C$7:$C$33,0),MATCH(I55,'[1]2019'!$M$5:$NZ$5))=0,I219="AT"),"FH",IF(AND(INDEX('[1]2019'!$M$7:$NZ$33,MATCH($B$212,'[1]2019'!$C$7:$C$33,0),MATCH(I55,'[1]2019'!$M$5:$NZ$5))&gt;2,I219="AT"),"FH",INDEX('[1]2019'!$M$7:$NZ$33,MATCH($B$212,'[1]2019'!$C$7:$C$33,0),MATCH(I55,'[1]2019'!$M$5:$NZ$5))))</f>
        <v>2</v>
      </c>
      <c r="J213" s="36">
        <f>IF(AND(INDEX('[1]2019'!$M$7:$NZ$33,MATCH($B$212,'[1]2019'!$C$7:$C$33,0),MATCH(J55,'[1]2019'!$M$5:$NZ$5))=0,J219="AT"),"FH",IF(AND(INDEX('[1]2019'!$M$7:$NZ$33,MATCH($B$212,'[1]2019'!$C$7:$C$33,0),MATCH(J55,'[1]2019'!$M$5:$NZ$5))&gt;2,J219="AT"),"FH",INDEX('[1]2019'!$M$7:$NZ$33,MATCH($B$212,'[1]2019'!$C$7:$C$33,0),MATCH(J55,'[1]2019'!$M$5:$NZ$5))))</f>
        <v>0</v>
      </c>
      <c r="K213" s="36">
        <f>IF(AND(INDEX('[1]2019'!$M$7:$NZ$33,MATCH($B$212,'[1]2019'!$C$7:$C$33,0),MATCH(K55,'[1]2019'!$M$5:$NZ$5))=0,K219="AT"),"FH",IF(AND(INDEX('[1]2019'!$M$7:$NZ$33,MATCH($B$212,'[1]2019'!$C$7:$C$33,0),MATCH(K55,'[1]2019'!$M$5:$NZ$5))&gt;2,K219="AT"),"FH",INDEX('[1]2019'!$M$7:$NZ$33,MATCH($B$212,'[1]2019'!$C$7:$C$33,0),MATCH(K55,'[1]2019'!$M$5:$NZ$5))))</f>
        <v>0</v>
      </c>
      <c r="L213" s="36">
        <f>IF(AND(INDEX('[1]2019'!$M$7:$NZ$33,MATCH($B$212,'[1]2019'!$C$7:$C$33,0),MATCH(L55,'[1]2019'!$M$5:$NZ$5))=0,L219="AT"),"FH",IF(AND(INDEX('[1]2019'!$M$7:$NZ$33,MATCH($B$212,'[1]2019'!$C$7:$C$33,0),MATCH(L55,'[1]2019'!$M$5:$NZ$5))&gt;2,L219="AT"),"FH",INDEX('[1]2019'!$M$7:$NZ$33,MATCH($B$212,'[1]2019'!$C$7:$C$33,0),MATCH(L55,'[1]2019'!$M$5:$NZ$5))))</f>
        <v>0</v>
      </c>
      <c r="M213" s="36">
        <f>IF(AND(INDEX('[1]2019'!$M$7:$NZ$33,MATCH($B$212,'[1]2019'!$C$7:$C$33,0),MATCH(M55,'[1]2019'!$M$5:$NZ$5))=0,M219="AT"),"FH",IF(AND(INDEX('[1]2019'!$M$7:$NZ$33,MATCH($B$212,'[1]2019'!$C$7:$C$33,0),MATCH(M55,'[1]2019'!$M$5:$NZ$5))&gt;2,M219="AT"),"FH",INDEX('[1]2019'!$M$7:$NZ$33,MATCH($B$212,'[1]2019'!$C$7:$C$33,0),MATCH(M55,'[1]2019'!$M$5:$NZ$5))))</f>
        <v>5</v>
      </c>
      <c r="N213" s="36">
        <f>IF(AND(INDEX('[1]2019'!$M$7:$NZ$33,MATCH($B$212,'[1]2019'!$C$7:$C$33,0),MATCH(N55,'[1]2019'!$M$5:$NZ$5))=0,N219="AT"),"FH",IF(AND(INDEX('[1]2019'!$M$7:$NZ$33,MATCH($B$212,'[1]2019'!$C$7:$C$33,0),MATCH(N55,'[1]2019'!$M$5:$NZ$5))&gt;2,N219="AT"),"FH",INDEX('[1]2019'!$M$7:$NZ$33,MATCH($B$212,'[1]2019'!$C$7:$C$33,0),MATCH(N55,'[1]2019'!$M$5:$NZ$5))))</f>
        <v>2</v>
      </c>
      <c r="O213" s="36">
        <f>IF(AND(INDEX('[1]2019'!$M$7:$NZ$33,MATCH($B$212,'[1]2019'!$C$7:$C$33,0),MATCH(O55,'[1]2019'!$M$5:$NZ$5))=0,O219="AT"),"FH",IF(AND(INDEX('[1]2019'!$M$7:$NZ$33,MATCH($B$212,'[1]2019'!$C$7:$C$33,0),MATCH(O55,'[1]2019'!$M$5:$NZ$5))&gt;2,O219="AT"),"FH",INDEX('[1]2019'!$M$7:$NZ$33,MATCH($B$212,'[1]2019'!$C$7:$C$33,0),MATCH(O55,'[1]2019'!$M$5:$NZ$5))))</f>
        <v>1</v>
      </c>
      <c r="P213" s="36">
        <f>IF(AND(INDEX('[1]2019'!$M$7:$NZ$33,MATCH($B$212,'[1]2019'!$C$7:$C$33,0),MATCH(P55,'[1]2019'!$M$5:$NZ$5))=0,P219="AT"),"FH",IF(AND(INDEX('[1]2019'!$M$7:$NZ$33,MATCH($B$212,'[1]2019'!$C$7:$C$33,0),MATCH(P55,'[1]2019'!$M$5:$NZ$5))&gt;2,P219="AT"),"FH",INDEX('[1]2019'!$M$7:$NZ$33,MATCH($B$212,'[1]2019'!$C$7:$C$33,0),MATCH(P55,'[1]2019'!$M$5:$NZ$5))))</f>
        <v>1</v>
      </c>
      <c r="Q213" s="36">
        <f>IF(AND(INDEX('[1]2019'!$M$7:$NZ$33,MATCH($B$212,'[1]2019'!$C$7:$C$33,0),MATCH(Q55,'[1]2019'!$M$5:$NZ$5))=0,Q219="AT"),"FH",IF(AND(INDEX('[1]2019'!$M$7:$NZ$33,MATCH($B$212,'[1]2019'!$C$7:$C$33,0),MATCH(Q55,'[1]2019'!$M$5:$NZ$5))&gt;2,Q219="AT"),"FH",INDEX('[1]2019'!$M$7:$NZ$33,MATCH($B$212,'[1]2019'!$C$7:$C$33,0),MATCH(Q55,'[1]2019'!$M$5:$NZ$5))))</f>
        <v>0</v>
      </c>
      <c r="R213" s="36">
        <f>IF(AND(INDEX('[1]2019'!$M$7:$NZ$33,MATCH($B$212,'[1]2019'!$C$7:$C$33,0),MATCH(R55,'[1]2019'!$M$5:$NZ$5))=0,R219="AT"),"FH",IF(AND(INDEX('[1]2019'!$M$7:$NZ$33,MATCH($B$212,'[1]2019'!$C$7:$C$33,0),MATCH(R55,'[1]2019'!$M$5:$NZ$5))&gt;2,R219="AT"),"FH",INDEX('[1]2019'!$M$7:$NZ$33,MATCH($B$212,'[1]2019'!$C$7:$C$33,0),MATCH(R55,'[1]2019'!$M$5:$NZ$5))))</f>
        <v>0</v>
      </c>
      <c r="S213" s="36">
        <f>IF(AND(INDEX('[1]2019'!$M$7:$NZ$33,MATCH($B$212,'[1]2019'!$C$7:$C$33,0),MATCH(S55,'[1]2019'!$M$5:$NZ$5))=0,S219="AT"),"FH",IF(AND(INDEX('[1]2019'!$M$7:$NZ$33,MATCH($B$212,'[1]2019'!$C$7:$C$33,0),MATCH(S55,'[1]2019'!$M$5:$NZ$5))&gt;2,S219="AT"),"FH",INDEX('[1]2019'!$M$7:$NZ$33,MATCH($B$212,'[1]2019'!$C$7:$C$33,0),MATCH(S55,'[1]2019'!$M$5:$NZ$5))))</f>
        <v>2</v>
      </c>
      <c r="T213" s="36">
        <f>IF(AND(INDEX('[1]2019'!$M$7:$NZ$33,MATCH($B$212,'[1]2019'!$C$7:$C$33,0),MATCH(T55,'[1]2019'!$M$5:$NZ$5))=0,T219="AT"),"FH",IF(AND(INDEX('[1]2019'!$M$7:$NZ$33,MATCH($B$212,'[1]2019'!$C$7:$C$33,0),MATCH(T55,'[1]2019'!$M$5:$NZ$5))&gt;2,T219="AT"),"FH",INDEX('[1]2019'!$M$7:$NZ$33,MATCH($B$212,'[1]2019'!$C$7:$C$33,0),MATCH(T55,'[1]2019'!$M$5:$NZ$5))))</f>
        <v>2</v>
      </c>
      <c r="U213" s="36">
        <f>IF(AND(INDEX('[1]2019'!$M$7:$NZ$33,MATCH($B$212,'[1]2019'!$C$7:$C$33,0),MATCH(U55,'[1]2019'!$M$5:$NZ$5))=0,U219="AT"),"FH",IF(AND(INDEX('[1]2019'!$M$7:$NZ$33,MATCH($B$212,'[1]2019'!$C$7:$C$33,0),MATCH(U55,'[1]2019'!$M$5:$NZ$5))&gt;2,U219="AT"),"FH",INDEX('[1]2019'!$M$7:$NZ$33,MATCH($B$212,'[1]2019'!$C$7:$C$33,0),MATCH(U55,'[1]2019'!$M$5:$NZ$5))))</f>
        <v>2</v>
      </c>
      <c r="V213" s="36">
        <f>IF(AND(INDEX('[1]2019'!$M$7:$NZ$33,MATCH($B$212,'[1]2019'!$C$7:$C$33,0),MATCH(V55,'[1]2019'!$M$5:$NZ$5))=0,V219="AT"),"FH",IF(AND(INDEX('[1]2019'!$M$7:$NZ$33,MATCH($B$212,'[1]2019'!$C$7:$C$33,0),MATCH(V55,'[1]2019'!$M$5:$NZ$5))&gt;2,V219="AT"),"FH",INDEX('[1]2019'!$M$7:$NZ$33,MATCH($B$212,'[1]2019'!$C$7:$C$33,0),MATCH(V55,'[1]2019'!$M$5:$NZ$5))))</f>
        <v>2</v>
      </c>
      <c r="W213" s="36">
        <f>IF(AND(INDEX('[1]2019'!$M$7:$NZ$33,MATCH($B$212,'[1]2019'!$C$7:$C$33,0),MATCH(W55,'[1]2019'!$M$5:$NZ$5))=0,W219="AT"),"FH",IF(AND(INDEX('[1]2019'!$M$7:$NZ$33,MATCH($B$212,'[1]2019'!$C$7:$C$33,0),MATCH(W55,'[1]2019'!$M$5:$NZ$5))&gt;2,W219="AT"),"FH",INDEX('[1]2019'!$M$7:$NZ$33,MATCH($B$212,'[1]2019'!$C$7:$C$33,0),MATCH(W55,'[1]2019'!$M$5:$NZ$5))))</f>
        <v>2</v>
      </c>
      <c r="X213" s="36">
        <f>IF(AND(INDEX('[1]2019'!$M$7:$NZ$33,MATCH($B$212,'[1]2019'!$C$7:$C$33,0),MATCH(X55,'[1]2019'!$M$5:$NZ$5))=0,X219="AT"),"FH",IF(AND(INDEX('[1]2019'!$M$7:$NZ$33,MATCH($B$212,'[1]2019'!$C$7:$C$33,0),MATCH(X55,'[1]2019'!$M$5:$NZ$5))&gt;2,X219="AT"),"FH",INDEX('[1]2019'!$M$7:$NZ$33,MATCH($B$212,'[1]2019'!$C$7:$C$33,0),MATCH(X55,'[1]2019'!$M$5:$NZ$5))))</f>
        <v>0</v>
      </c>
      <c r="Y213" s="36">
        <f>IF(AND(INDEX('[1]2019'!$M$7:$NZ$33,MATCH($B$212,'[1]2019'!$C$7:$C$33,0),MATCH(Y55,'[1]2019'!$M$5:$NZ$5))=0,Y219="AT"),"FH",IF(AND(INDEX('[1]2019'!$M$7:$NZ$33,MATCH($B$212,'[1]2019'!$C$7:$C$33,0),MATCH(Y55,'[1]2019'!$M$5:$NZ$5))&gt;2,Y219="AT"),"FH",INDEX('[1]2019'!$M$7:$NZ$33,MATCH($B$212,'[1]2019'!$C$7:$C$33,0),MATCH(Y55,'[1]2019'!$M$5:$NZ$5))))</f>
        <v>0</v>
      </c>
      <c r="Z213" s="36">
        <f>IF(AND(INDEX('[1]2019'!$M$7:$NZ$33,MATCH($B$212,'[1]2019'!$C$7:$C$33,0),MATCH(Z55,'[1]2019'!$M$5:$NZ$5))=0,Z219="AT"),"FH",IF(AND(INDEX('[1]2019'!$M$7:$NZ$33,MATCH($B$212,'[1]2019'!$C$7:$C$33,0),MATCH(Z55,'[1]2019'!$M$5:$NZ$5))&gt;2,Z219="AT"),"FH",INDEX('[1]2019'!$M$7:$NZ$33,MATCH($B$212,'[1]2019'!$C$7:$C$33,0),MATCH(Z55,'[1]2019'!$M$5:$NZ$5))))</f>
        <v>2</v>
      </c>
      <c r="AA213" s="36">
        <f>IF(AND(INDEX('[1]2019'!$M$7:$NZ$33,MATCH($B$212,'[1]2019'!$C$7:$C$33,0),MATCH(AA55,'[1]2019'!$M$5:$NZ$5))=0,AA219="AT"),"FH",IF(AND(INDEX('[1]2019'!$M$7:$NZ$33,MATCH($B$212,'[1]2019'!$C$7:$C$33,0),MATCH(AA55,'[1]2019'!$M$5:$NZ$5))&gt;2,AA219="AT"),"FH",INDEX('[1]2019'!$M$7:$NZ$33,MATCH($B$212,'[1]2019'!$C$7:$C$33,0),MATCH(AA55,'[1]2019'!$M$5:$NZ$5))))</f>
        <v>2</v>
      </c>
      <c r="AB213" s="36">
        <f>IF(AND(INDEX('[1]2019'!$M$7:$NZ$33,MATCH($B$212,'[1]2019'!$C$7:$C$33,0),MATCH(AB55,'[1]2019'!$M$5:$NZ$5))=0,AB219="AT"),"FH",IF(AND(INDEX('[1]2019'!$M$7:$NZ$33,MATCH($B$212,'[1]2019'!$C$7:$C$33,0),MATCH(AB55,'[1]2019'!$M$5:$NZ$5))&gt;2,AB219="AT"),"FH",INDEX('[1]2019'!$M$7:$NZ$33,MATCH($B$212,'[1]2019'!$C$7:$C$33,0),MATCH(AB55,'[1]2019'!$M$5:$NZ$5))))</f>
        <v>2</v>
      </c>
      <c r="AC213" s="36">
        <f>IF(AND(INDEX('[1]2019'!$M$7:$NZ$33,MATCH($B$212,'[1]2019'!$C$7:$C$33,0),MATCH(AC55,'[1]2019'!$M$5:$NZ$5))=0,AC219="AT"),"FH",IF(AND(INDEX('[1]2019'!$M$7:$NZ$33,MATCH($B$212,'[1]2019'!$C$7:$C$33,0),MATCH(AC55,'[1]2019'!$M$5:$NZ$5))&gt;2,AC219="AT"),"FH",INDEX('[1]2019'!$M$7:$NZ$33,MATCH($B$212,'[1]2019'!$C$7:$C$33,0),MATCH(AC55,'[1]2019'!$M$5:$NZ$5))))</f>
        <v>2</v>
      </c>
      <c r="AD213" s="36">
        <f>IF(AND(INDEX('[1]2019'!$M$7:$NZ$33,MATCH($B$212,'[1]2019'!$C$7:$C$33,0),MATCH(AD55,'[1]2019'!$M$5:$NZ$5))=0,AD219="AT"),"FH",IF(AND(INDEX('[1]2019'!$M$7:$NZ$33,MATCH($B$212,'[1]2019'!$C$7:$C$33,0),MATCH(AD55,'[1]2019'!$M$5:$NZ$5))&gt;2,AD219="AT"),"FH",INDEX('[1]2019'!$M$7:$NZ$33,MATCH($B$212,'[1]2019'!$C$7:$C$33,0),MATCH(AD55,'[1]2019'!$M$5:$NZ$5))))</f>
        <v>2</v>
      </c>
      <c r="AE213" s="36">
        <f>IF(AND(INDEX('[1]2019'!$M$7:$NZ$33,MATCH($B$212,'[1]2019'!$C$7:$C$33,0),MATCH(AE55,'[1]2019'!$M$5:$NZ$5))=0,AE219="AT"),"FH",IF(AND(INDEX('[1]2019'!$M$7:$NZ$33,MATCH($B$212,'[1]2019'!$C$7:$C$33,0),MATCH(AE55,'[1]2019'!$M$5:$NZ$5))&gt;2,AE219="AT"),"FH",INDEX('[1]2019'!$M$7:$NZ$33,MATCH($B$212,'[1]2019'!$C$7:$C$33,0),MATCH(AE55,'[1]2019'!$M$5:$NZ$5))))</f>
        <v>0</v>
      </c>
      <c r="AF213" s="36">
        <f>IF(AND(INDEX('[1]2019'!$M$7:$NZ$33,MATCH($B$212,'[1]2019'!$C$7:$C$33,0),MATCH(AF55,'[1]2019'!$M$5:$NZ$5))=0,AF219="AT"),"FH",IF(AND(INDEX('[1]2019'!$M$7:$NZ$33,MATCH($B$212,'[1]2019'!$C$7:$C$33,0),MATCH(AF55,'[1]2019'!$M$5:$NZ$5))&gt;2,AF219="AT"),"FH",INDEX('[1]2019'!$M$7:$NZ$33,MATCH($B$212,'[1]2019'!$C$7:$C$33,0),MATCH(AF55,'[1]2019'!$M$5:$NZ$5))))</f>
        <v>0</v>
      </c>
      <c r="AG213" s="36">
        <f>IF(AND(INDEX('[1]2019'!$M$7:$NZ$33,MATCH($B$212,'[1]2019'!$C$7:$C$33,0),MATCH(AG55,'[1]2019'!$M$5:$NZ$5))=0,AG219="AT"),"FH",IF(AND(INDEX('[1]2019'!$M$7:$NZ$33,MATCH($B$212,'[1]2019'!$C$7:$C$33,0),MATCH(AG55,'[1]2019'!$M$5:$NZ$5))&gt;2,AG219="AT"),"FH",INDEX('[1]2019'!$M$7:$NZ$33,MATCH($B$212,'[1]2019'!$C$7:$C$33,0),MATCH(AG55,'[1]2019'!$M$5:$NZ$5))))</f>
        <v>1</v>
      </c>
      <c r="AH213" s="36">
        <f>IF(AND(INDEX('[1]2019'!$M$7:$NZ$33,MATCH($B$212,'[1]2019'!$C$7:$C$33,0),MATCH(AH55,'[1]2019'!$M$5:$NZ$5))=0,AH219="AT"),"FH",IF(AND(INDEX('[1]2019'!$M$7:$NZ$33,MATCH($B$212,'[1]2019'!$C$7:$C$33,0),MATCH(AH55,'[1]2019'!$M$5:$NZ$5))&gt;2,AH219="AT"),"FH",INDEX('[1]2019'!$M$7:$NZ$33,MATCH($B$212,'[1]2019'!$C$7:$C$33,0),MATCH(AH55,'[1]2019'!$M$5:$NZ$5))))</f>
        <v>1</v>
      </c>
      <c r="AI213" s="36">
        <f>IF(AND(INDEX('[1]2019'!$M$7:$NZ$33,MATCH($B$212,'[1]2019'!$C$7:$C$33,0),MATCH(AI55,'[1]2019'!$M$5:$NZ$5))=0,AI219="AT"),"FH",IF(AND(INDEX('[1]2019'!$M$7:$NZ$33,MATCH($B$212,'[1]2019'!$C$7:$C$33,0),MATCH(AI55,'[1]2019'!$M$5:$NZ$5))&gt;2,AI219="AT"),"FH",INDEX('[1]2019'!$M$7:$NZ$33,MATCH($B$212,'[1]2019'!$C$7:$C$33,0),MATCH(AI55,'[1]2019'!$M$5:$NZ$5))))</f>
        <v>1</v>
      </c>
      <c r="AJ213" s="36">
        <f>IF(AND(INDEX('[1]2019'!$M$7:$NZ$33,MATCH($B$212,'[1]2019'!$C$7:$C$33,0),MATCH(AJ55,'[1]2019'!$M$5:$NZ$5))=0,AJ219="AT"),"FH",IF(AND(INDEX('[1]2019'!$M$7:$NZ$33,MATCH($B$212,'[1]2019'!$C$7:$C$33,0),MATCH(AJ55,'[1]2019'!$M$5:$NZ$5))&gt;2,AJ219="AT"),"FH",INDEX('[1]2019'!$M$7:$NZ$33,MATCH($B$212,'[1]2019'!$C$7:$C$33,0),MATCH(AJ55,'[1]2019'!$M$5:$NZ$5))))</f>
        <v>1</v>
      </c>
      <c r="AK213" s="36">
        <f>IF(AND(INDEX('[1]2019'!$M$7:$NZ$33,MATCH($B$212,'[1]2019'!$C$7:$C$33,0),MATCH(AK55,'[1]2019'!$M$5:$NZ$5))=0,AK219="AT"),"FH",IF(AND(INDEX('[1]2019'!$M$7:$NZ$33,MATCH($B$212,'[1]2019'!$C$7:$C$33,0),MATCH(AK55,'[1]2019'!$M$5:$NZ$5))&gt;2,AK219="AT"),"FH",INDEX('[1]2019'!$M$7:$NZ$33,MATCH($B$212,'[1]2019'!$C$7:$C$33,0),MATCH(AK55,'[1]2019'!$M$5:$NZ$5))))</f>
        <v>1</v>
      </c>
      <c r="AL213" s="36">
        <f>IF(AND(INDEX('[1]2019'!$M$7:$NZ$33,MATCH($B$212,'[1]2019'!$C$7:$C$33,0),MATCH(AL55,'[1]2019'!$M$5:$NZ$5))=0,AL219="AT"),"FH",IF(AND(INDEX('[1]2019'!$M$7:$NZ$33,MATCH($B$212,'[1]2019'!$C$7:$C$33,0),MATCH(AL55,'[1]2019'!$M$5:$NZ$5))&gt;2,AL219="AT"),"FH",INDEX('[1]2019'!$M$7:$NZ$33,MATCH($B$212,'[1]2019'!$C$7:$C$33,0),MATCH(AL55,'[1]2019'!$M$5:$NZ$5))))</f>
        <v>0</v>
      </c>
      <c r="AM213" s="36">
        <f>IF(AND(INDEX('[1]2019'!$M$7:$NZ$33,MATCH($B$212,'[1]2019'!$C$7:$C$33,0),MATCH(AM55,'[1]2019'!$M$5:$NZ$5))=0,AM219="AT"),"FH",IF(AND(INDEX('[1]2019'!$M$7:$NZ$33,MATCH($B$212,'[1]2019'!$C$7:$C$33,0),MATCH(AM55,'[1]2019'!$M$5:$NZ$5))&gt;2,AM219="AT"),"FH",INDEX('[1]2019'!$M$7:$NZ$33,MATCH($B$212,'[1]2019'!$C$7:$C$33,0),MATCH(AM55,'[1]2019'!$M$5:$NZ$5))))</f>
        <v>0</v>
      </c>
      <c r="AN213" s="36">
        <f>IF(AND(INDEX('[1]2019'!$M$7:$NZ$33,MATCH($B$212,'[1]2019'!$C$7:$C$33,0),MATCH(AN55,'[1]2019'!$M$5:$NZ$5))=0,AN219="AT"),"FH",IF(AND(INDEX('[1]2019'!$M$7:$NZ$33,MATCH($B$212,'[1]2019'!$C$7:$C$33,0),MATCH(AN55,'[1]2019'!$M$5:$NZ$5))&gt;2,AN219="AT"),"FH",INDEX('[1]2019'!$M$7:$NZ$33,MATCH($B$212,'[1]2019'!$C$7:$C$33,0),MATCH(AN55,'[1]2019'!$M$5:$NZ$5))))</f>
        <v>2</v>
      </c>
      <c r="AO213" s="36">
        <f>IF(AND(INDEX('[1]2019'!$M$7:$NZ$33,MATCH($B$212,'[1]2019'!$C$7:$C$33,0),MATCH(AO55,'[1]2019'!$M$5:$NZ$5))=0,AO219="AT"),"FH",IF(AND(INDEX('[1]2019'!$M$7:$NZ$33,MATCH($B$212,'[1]2019'!$C$7:$C$33,0),MATCH(AO55,'[1]2019'!$M$5:$NZ$5))&gt;2,AO219="AT"),"FH",INDEX('[1]2019'!$M$7:$NZ$33,MATCH($B$212,'[1]2019'!$C$7:$C$33,0),MATCH(AO55,'[1]2019'!$M$5:$NZ$5))))</f>
        <v>0</v>
      </c>
      <c r="AP213" s="36">
        <f>IF(AND(INDEX('[1]2019'!$M$7:$NZ$33,MATCH($B$212,'[1]2019'!$C$7:$C$33,0),MATCH(AP55,'[1]2019'!$M$5:$NZ$5))=0,AP219="AT"),"FH",IF(AND(INDEX('[1]2019'!$M$7:$NZ$33,MATCH($B$212,'[1]2019'!$C$7:$C$33,0),MATCH(AP55,'[1]2019'!$M$5:$NZ$5))&gt;2,AP219="AT"),"FH",INDEX('[1]2019'!$M$7:$NZ$33,MATCH($B$212,'[1]2019'!$C$7:$C$33,0),MATCH(AP55,'[1]2019'!$M$5:$NZ$5))))</f>
        <v>2</v>
      </c>
      <c r="AQ213" s="36">
        <f>IF(AND(INDEX('[1]2019'!$M$7:$NZ$33,MATCH($B$212,'[1]2019'!$C$7:$C$33,0),MATCH(AQ55,'[1]2019'!$M$5:$NZ$5))=0,AQ219="AT"),"FH",IF(AND(INDEX('[1]2019'!$M$7:$NZ$33,MATCH($B$212,'[1]2019'!$C$7:$C$33,0),MATCH(AQ55,'[1]2019'!$M$5:$NZ$5))&gt;2,AQ219="AT"),"FH",INDEX('[1]2019'!$M$7:$NZ$33,MATCH($B$212,'[1]2019'!$C$7:$C$33,0),MATCH(AQ55,'[1]2019'!$M$5:$NZ$5))))</f>
        <v>2</v>
      </c>
      <c r="AR213" s="36">
        <f>IF(AND(INDEX('[1]2019'!$M$7:$NZ$33,MATCH($B$212,'[1]2019'!$C$7:$C$33,0),MATCH(AR55,'[1]2019'!$M$5:$NZ$5))=0,AR219="AT"),"FH",IF(AND(INDEX('[1]2019'!$M$7:$NZ$33,MATCH($B$212,'[1]2019'!$C$7:$C$33,0),MATCH(AR55,'[1]2019'!$M$5:$NZ$5))&gt;2,AR219="AT"),"FH",INDEX('[1]2019'!$M$7:$NZ$33,MATCH($B$212,'[1]2019'!$C$7:$C$33,0),MATCH(AR55,'[1]2019'!$M$5:$NZ$5))))</f>
        <v>0</v>
      </c>
      <c r="AS213" s="36">
        <f>IF(AND(INDEX('[1]2019'!$M$7:$NZ$33,MATCH($B$212,'[1]2019'!$C$7:$C$33,0),MATCH(AS55,'[1]2019'!$M$5:$NZ$5))=0,AS219="AT"),"FH",IF(AND(INDEX('[1]2019'!$M$7:$NZ$33,MATCH($B$212,'[1]2019'!$C$7:$C$33,0),MATCH(AS55,'[1]2019'!$M$5:$NZ$5))&gt;2,AS219="AT"),"FH",INDEX('[1]2019'!$M$7:$NZ$33,MATCH($B$212,'[1]2019'!$C$7:$C$33,0),MATCH(AS55,'[1]2019'!$M$5:$NZ$5))))</f>
        <v>2</v>
      </c>
      <c r="AT213" s="36">
        <f>IF(AND(INDEX('[1]2019'!$M$7:$NZ$33,MATCH($B$212,'[1]2019'!$C$7:$C$33,0),MATCH(AT55,'[1]2019'!$M$5:$NZ$5))=0,AT219="AT"),"FH",IF(AND(INDEX('[1]2019'!$M$7:$NZ$33,MATCH($B$212,'[1]2019'!$C$7:$C$33,0),MATCH(AT55,'[1]2019'!$M$5:$NZ$5))&gt;2,AT219="AT"),"FH",INDEX('[1]2019'!$M$7:$NZ$33,MATCH($B$212,'[1]2019'!$C$7:$C$33,0),MATCH(AT55,'[1]2019'!$M$5:$NZ$5))))</f>
        <v>2</v>
      </c>
      <c r="AU213" s="36">
        <f>IF(AND(INDEX('[1]2019'!$M$7:$NZ$33,MATCH($B$212,'[1]2019'!$C$7:$C$33,0),MATCH(AU55,'[1]2019'!$M$5:$NZ$5))=0,AU219="AT"),"FH",IF(AND(INDEX('[1]2019'!$M$7:$NZ$33,MATCH($B$212,'[1]2019'!$C$7:$C$33,0),MATCH(AU55,'[1]2019'!$M$5:$NZ$5))&gt;2,AU219="AT"),"FH",INDEX('[1]2019'!$M$7:$NZ$33,MATCH($B$212,'[1]2019'!$C$7:$C$33,0),MATCH(AU55,'[1]2019'!$M$5:$NZ$5))))</f>
        <v>0</v>
      </c>
      <c r="AV213" s="36">
        <f>IF(AND(INDEX('[1]2019'!$M$7:$NZ$33,MATCH($B$212,'[1]2019'!$C$7:$C$33,0),MATCH(AV55,'[1]2019'!$M$5:$NZ$5))=0,AV219="AT"),"FH",IF(AND(INDEX('[1]2019'!$M$7:$NZ$33,MATCH($B$212,'[1]2019'!$C$7:$C$33,0),MATCH(AV55,'[1]2019'!$M$5:$NZ$5))&gt;2,AV219="AT"),"FH",INDEX('[1]2019'!$M$7:$NZ$33,MATCH($B$212,'[1]2019'!$C$7:$C$33,0),MATCH(AV55,'[1]2019'!$M$5:$NZ$5))))</f>
        <v>2</v>
      </c>
      <c r="AW213" s="36">
        <f>IF(AND(INDEX('[1]2019'!$M$7:$NZ$33,MATCH($B$212,'[1]2019'!$C$7:$C$33,0),MATCH(AW55,'[1]2019'!$M$5:$NZ$5))=0,AW219="AT"),"FH",IF(AND(INDEX('[1]2019'!$M$7:$NZ$33,MATCH($B$212,'[1]2019'!$C$7:$C$33,0),MATCH(AW55,'[1]2019'!$M$5:$NZ$5))&gt;2,AW219="AT"),"FH",INDEX('[1]2019'!$M$7:$NZ$33,MATCH($B$212,'[1]2019'!$C$7:$C$33,0),MATCH(AW55,'[1]2019'!$M$5:$NZ$5))))</f>
        <v>2</v>
      </c>
      <c r="AX213" s="36">
        <f>IF(AND(INDEX('[1]2019'!$M$7:$NZ$33,MATCH($B$212,'[1]2019'!$C$7:$C$33,0),MATCH(AX55,'[1]2019'!$M$5:$NZ$5))=0,AX219="AT"),"FH",IF(AND(INDEX('[1]2019'!$M$7:$NZ$33,MATCH($B$212,'[1]2019'!$C$7:$C$33,0),MATCH(AX55,'[1]2019'!$M$5:$NZ$5))&gt;2,AX219="AT"),"FH",INDEX('[1]2019'!$M$7:$NZ$33,MATCH($B$212,'[1]2019'!$C$7:$C$33,0),MATCH(AX55,'[1]2019'!$M$5:$NZ$5))))</f>
        <v>2</v>
      </c>
      <c r="AY213" s="36">
        <f>IF(AND(INDEX('[1]2019'!$M$7:$NZ$33,MATCH($B$212,'[1]2019'!$C$7:$C$33,0),MATCH(AY55,'[1]2019'!$M$5:$NZ$5))=0,AY219="AT"),"FH",IF(AND(INDEX('[1]2019'!$M$7:$NZ$33,MATCH($B$212,'[1]2019'!$C$7:$C$33,0),MATCH(AY55,'[1]2019'!$M$5:$NZ$5))&gt;2,AY219="AT"),"FH",INDEX('[1]2019'!$M$7:$NZ$33,MATCH($B$212,'[1]2019'!$C$7:$C$33,0),MATCH(AY55,'[1]2019'!$M$5:$NZ$5))))</f>
        <v>2</v>
      </c>
      <c r="AZ213" s="36">
        <f>IF(AND(INDEX('[1]2019'!$M$7:$NZ$33,MATCH($B$212,'[1]2019'!$C$7:$C$33,0),MATCH(AZ55,'[1]2019'!$M$5:$NZ$5))=0,AZ219="AT"),"FH",IF(AND(INDEX('[1]2019'!$M$7:$NZ$33,MATCH($B$212,'[1]2019'!$C$7:$C$33,0),MATCH(AZ55,'[1]2019'!$M$5:$NZ$5))&gt;2,AZ219="AT"),"FH",INDEX('[1]2019'!$M$7:$NZ$33,MATCH($B$212,'[1]2019'!$C$7:$C$33,0),MATCH(AZ55,'[1]2019'!$M$5:$NZ$5))))</f>
        <v>0</v>
      </c>
      <c r="BA213" s="36">
        <f>IF(AND(INDEX('[1]2019'!$M$7:$NZ$33,MATCH($B$212,'[1]2019'!$C$7:$C$33,0),MATCH(BA55,'[1]2019'!$M$5:$NZ$5))=0,BA219="AT"),"FH",IF(AND(INDEX('[1]2019'!$M$7:$NZ$33,MATCH($B$212,'[1]2019'!$C$7:$C$33,0),MATCH(BA55,'[1]2019'!$M$5:$NZ$5))&gt;2,BA219="AT"),"FH",INDEX('[1]2019'!$M$7:$NZ$33,MATCH($B$212,'[1]2019'!$C$7:$C$33,0),MATCH(BA55,'[1]2019'!$M$5:$NZ$5))))</f>
        <v>0</v>
      </c>
      <c r="BB213" s="36">
        <f>IF(AND(INDEX('[1]2019'!$M$7:$NZ$33,MATCH($B$212,'[1]2019'!$C$7:$C$33,0),MATCH(BB55,'[1]2019'!$M$5:$NZ$5))=0,BB219="AT"),"FH",IF(AND(INDEX('[1]2019'!$M$7:$NZ$33,MATCH($B$212,'[1]2019'!$C$7:$C$33,0),MATCH(BB55,'[1]2019'!$M$5:$NZ$5))&gt;2,BB219="AT"),"FH",INDEX('[1]2019'!$M$7:$NZ$33,MATCH($B$212,'[1]2019'!$C$7:$C$33,0),MATCH(BB55,'[1]2019'!$M$5:$NZ$5))))</f>
        <v>2</v>
      </c>
      <c r="BC213" s="36">
        <f>IF(AND(INDEX('[1]2019'!$M$7:$NZ$33,MATCH($B$212,'[1]2019'!$C$7:$C$33,0),MATCH(BC55,'[1]2019'!$M$5:$NZ$5))=0,BC219="AT"),"FH",IF(AND(INDEX('[1]2019'!$M$7:$NZ$33,MATCH($B$212,'[1]2019'!$C$7:$C$33,0),MATCH(BC55,'[1]2019'!$M$5:$NZ$5))&gt;2,BC219="AT"),"FH",INDEX('[1]2019'!$M$7:$NZ$33,MATCH($B$212,'[1]2019'!$C$7:$C$33,0),MATCH(BC55,'[1]2019'!$M$5:$NZ$5))))</f>
        <v>2</v>
      </c>
      <c r="BD213" s="36">
        <f>IF(AND(INDEX('[1]2019'!$M$7:$NZ$33,MATCH($B$212,'[1]2019'!$C$7:$C$33,0),MATCH(BD55,'[1]2019'!$M$5:$NZ$5))=0,BD219="AT"),"FH",IF(AND(INDEX('[1]2019'!$M$7:$NZ$33,MATCH($B$212,'[1]2019'!$C$7:$C$33,0),MATCH(BD55,'[1]2019'!$M$5:$NZ$5))&gt;2,BD219="AT"),"FH",INDEX('[1]2019'!$M$7:$NZ$33,MATCH($B$212,'[1]2019'!$C$7:$C$33,0),MATCH(BD55,'[1]2019'!$M$5:$NZ$5))))</f>
        <v>0</v>
      </c>
      <c r="BE213" s="36">
        <f>IF(AND(INDEX('[1]2019'!$M$7:$NZ$33,MATCH($B$212,'[1]2019'!$C$7:$C$33,0),MATCH(BE55,'[1]2019'!$M$5:$NZ$5))=0,BE219="AT"),"FH",IF(AND(INDEX('[1]2019'!$M$7:$NZ$33,MATCH($B$212,'[1]2019'!$C$7:$C$33,0),MATCH(BE55,'[1]2019'!$M$5:$NZ$5))&gt;2,BE219="AT"),"FH",INDEX('[1]2019'!$M$7:$NZ$33,MATCH($B$212,'[1]2019'!$C$7:$C$33,0),MATCH(BE55,'[1]2019'!$M$5:$NZ$5))))</f>
        <v>0</v>
      </c>
      <c r="BF213" s="36">
        <f>IF(AND(INDEX('[1]2019'!$M$7:$NZ$33,MATCH($B$212,'[1]2019'!$C$7:$C$33,0),MATCH(BF55,'[1]2019'!$M$5:$NZ$5))=0,BF219="AT"),"FH",IF(AND(INDEX('[1]2019'!$M$7:$NZ$33,MATCH($B$212,'[1]2019'!$C$7:$C$33,0),MATCH(BF55,'[1]2019'!$M$5:$NZ$5))&gt;2,BF219="AT"),"FH",INDEX('[1]2019'!$M$7:$NZ$33,MATCH($B$212,'[1]2019'!$C$7:$C$33,0),MATCH(BF55,'[1]2019'!$M$5:$NZ$5))))</f>
        <v>2</v>
      </c>
      <c r="BG213" s="36">
        <f>IF(AND(INDEX('[1]2019'!$M$7:$NZ$33,MATCH($B$212,'[1]2019'!$C$7:$C$33,0),MATCH(BG55,'[1]2019'!$M$5:$NZ$5))=0,BG219="AT"),"FH",IF(AND(INDEX('[1]2019'!$M$7:$NZ$33,MATCH($B$212,'[1]2019'!$C$7:$C$33,0),MATCH(BG55,'[1]2019'!$M$5:$NZ$5))&gt;2,BG219="AT"),"FH",INDEX('[1]2019'!$M$7:$NZ$33,MATCH($B$212,'[1]2019'!$C$7:$C$33,0),MATCH(BG55,'[1]2019'!$M$5:$NZ$5))))</f>
        <v>2</v>
      </c>
      <c r="BH213" s="36">
        <f>IF(AND(INDEX('[1]2019'!$M$7:$NZ$33,MATCH($B$212,'[1]2019'!$C$7:$C$33,0),MATCH(BH55,'[1]2019'!$M$5:$NZ$5))=0,BH219="AT"),"FH",IF(AND(INDEX('[1]2019'!$M$7:$NZ$33,MATCH($B$212,'[1]2019'!$C$7:$C$33,0),MATCH(BH55,'[1]2019'!$M$5:$NZ$5))&gt;2,BH219="AT"),"FH",INDEX('[1]2019'!$M$7:$NZ$33,MATCH($B$212,'[1]2019'!$C$7:$C$33,0),MATCH(BH55,'[1]2019'!$M$5:$NZ$5))))</f>
        <v>2</v>
      </c>
      <c r="BI213" s="36">
        <f>IF(AND(INDEX('[1]2019'!$M$7:$NZ$33,MATCH($B$212,'[1]2019'!$C$7:$C$33,0),MATCH(BI55,'[1]2019'!$M$5:$NZ$5))=0,BI219="AT"),"FH",IF(AND(INDEX('[1]2019'!$M$7:$NZ$33,MATCH($B$212,'[1]2019'!$C$7:$C$33,0),MATCH(BI55,'[1]2019'!$M$5:$NZ$5))&gt;2,BI219="AT"),"FH",INDEX('[1]2019'!$M$7:$NZ$33,MATCH($B$212,'[1]2019'!$C$7:$C$33,0),MATCH(BI55,'[1]2019'!$M$5:$NZ$5))))</f>
        <v>3</v>
      </c>
      <c r="BJ213" s="36">
        <f>IF(AND(INDEX('[1]2019'!$M$7:$NZ$33,MATCH($B$212,'[1]2019'!$C$7:$C$33,0),MATCH(BJ55,'[1]2019'!$M$5:$NZ$5))=0,BJ219="AT"),"FH",IF(AND(INDEX('[1]2019'!$M$7:$NZ$33,MATCH($B$212,'[1]2019'!$C$7:$C$33,0),MATCH(BJ55,'[1]2019'!$M$5:$NZ$5))&gt;2,BJ219="AT"),"FH",INDEX('[1]2019'!$M$7:$NZ$33,MATCH($B$212,'[1]2019'!$C$7:$C$33,0),MATCH(BJ55,'[1]2019'!$M$5:$NZ$5))))</f>
        <v>3</v>
      </c>
      <c r="BK213" s="36">
        <f>IF(AND(INDEX('[1]2019'!$M$7:$NZ$33,MATCH($B$212,'[1]2019'!$C$7:$C$33,0),MATCH(BK55,'[1]2019'!$M$5:$NZ$5))=0,BK219="AT"),"FH",IF(AND(INDEX('[1]2019'!$M$7:$NZ$33,MATCH($B$212,'[1]2019'!$C$7:$C$33,0),MATCH(BK55,'[1]2019'!$M$5:$NZ$5))&gt;2,BK219="AT"),"FH",INDEX('[1]2019'!$M$7:$NZ$33,MATCH($B$212,'[1]2019'!$C$7:$C$33,0),MATCH(BK55,'[1]2019'!$M$5:$NZ$5))))</f>
        <v>3</v>
      </c>
      <c r="BL213" s="36">
        <f>IF(AND(INDEX('[1]2019'!$M$7:$NZ$33,MATCH($B$212,'[1]2019'!$C$7:$C$33,0),MATCH(BL55,'[1]2019'!$M$5:$NZ$5))=0,BL219="AT"),"FH",IF(AND(INDEX('[1]2019'!$M$7:$NZ$33,MATCH($B$212,'[1]2019'!$C$7:$C$33,0),MATCH(BL55,'[1]2019'!$M$5:$NZ$5))&gt;2,BL219="AT"),"FH",INDEX('[1]2019'!$M$7:$NZ$33,MATCH($B$212,'[1]2019'!$C$7:$C$33,0),MATCH(BL55,'[1]2019'!$M$5:$NZ$5))))</f>
        <v>3</v>
      </c>
      <c r="BM213" s="36">
        <f>IF(AND(INDEX('[1]2019'!$M$7:$NZ$33,MATCH($B$212,'[1]2019'!$C$7:$C$33,0),MATCH(BM55,'[1]2019'!$M$5:$NZ$5))=0,BM219="AT"),"FH",IF(AND(INDEX('[1]2019'!$M$7:$NZ$33,MATCH($B$212,'[1]2019'!$C$7:$C$33,0),MATCH(BM55,'[1]2019'!$M$5:$NZ$5))&gt;2,BM219="AT"),"FH",INDEX('[1]2019'!$M$7:$NZ$33,MATCH($B$212,'[1]2019'!$C$7:$C$33,0),MATCH(BM55,'[1]2019'!$M$5:$NZ$5))))</f>
        <v>3</v>
      </c>
      <c r="BN213" s="36">
        <f>IF(AND(INDEX('[1]2019'!$M$7:$NZ$33,MATCH($B$212,'[1]2019'!$C$7:$C$33,0),MATCH(BN55,'[1]2019'!$M$5:$NZ$5))=0,BN219="AT"),"FH",IF(AND(INDEX('[1]2019'!$M$7:$NZ$33,MATCH($B$212,'[1]2019'!$C$7:$C$33,0),MATCH(BN55,'[1]2019'!$M$5:$NZ$5))&gt;2,BN219="AT"),"FH",INDEX('[1]2019'!$M$7:$NZ$33,MATCH($B$212,'[1]2019'!$C$7:$C$33,0),MATCH(BN55,'[1]2019'!$M$5:$NZ$5))))</f>
        <v>0</v>
      </c>
      <c r="BO213" s="36">
        <f>IF(AND(INDEX('[1]2019'!$M$7:$NZ$33,MATCH($B$212,'[1]2019'!$C$7:$C$33,0),MATCH(BO55,'[1]2019'!$M$5:$NZ$5))=0,BO219="AT"),"FH",IF(AND(INDEX('[1]2019'!$M$7:$NZ$33,MATCH($B$212,'[1]2019'!$C$7:$C$33,0),MATCH(BO55,'[1]2019'!$M$5:$NZ$5))&gt;2,BO219="AT"),"FH",INDEX('[1]2019'!$M$7:$NZ$33,MATCH($B$212,'[1]2019'!$C$7:$C$33,0),MATCH(BO55,'[1]2019'!$M$5:$NZ$5))))</f>
        <v>0</v>
      </c>
      <c r="BP213" s="36">
        <f>IF(AND(INDEX('[1]2019'!$M$7:$NZ$33,MATCH($B$212,'[1]2019'!$C$7:$C$33,0),MATCH(BP55,'[1]2019'!$M$5:$NZ$5))=0,BP219="AT"),"FH",IF(AND(INDEX('[1]2019'!$M$7:$NZ$33,MATCH($B$212,'[1]2019'!$C$7:$C$33,0),MATCH(BP55,'[1]2019'!$M$5:$NZ$5))&gt;2,BP219="AT"),"FH",INDEX('[1]2019'!$M$7:$NZ$33,MATCH($B$212,'[1]2019'!$C$7:$C$33,0),MATCH(BP55,'[1]2019'!$M$5:$NZ$5))))</f>
        <v>2</v>
      </c>
      <c r="BQ213" s="36">
        <f>IF(AND(INDEX('[1]2019'!$M$7:$NZ$33,MATCH($B$212,'[1]2019'!$C$7:$C$33,0),MATCH(BQ55,'[1]2019'!$M$5:$NZ$5))=0,BQ219="AT"),"FH",IF(AND(INDEX('[1]2019'!$M$7:$NZ$33,MATCH($B$212,'[1]2019'!$C$7:$C$33,0),MATCH(BQ55,'[1]2019'!$M$5:$NZ$5))&gt;2,BQ219="AT"),"FH",INDEX('[1]2019'!$M$7:$NZ$33,MATCH($B$212,'[1]2019'!$C$7:$C$33,0),MATCH(BQ55,'[1]2019'!$M$5:$NZ$5))))</f>
        <v>2</v>
      </c>
      <c r="BR213" s="36">
        <f>IF(AND(INDEX('[1]2019'!$M$7:$NZ$33,MATCH($B$212,'[1]2019'!$C$7:$C$33,0),MATCH(BR55,'[1]2019'!$M$5:$NZ$5))=0,BR219="AT"),"FH",IF(AND(INDEX('[1]2019'!$M$7:$NZ$33,MATCH($B$212,'[1]2019'!$C$7:$C$33,0),MATCH(BR55,'[1]2019'!$M$5:$NZ$5))&gt;2,BR219="AT"),"FH",INDEX('[1]2019'!$M$7:$NZ$33,MATCH($B$212,'[1]2019'!$C$7:$C$33,0),MATCH(BR55,'[1]2019'!$M$5:$NZ$5))))</f>
        <v>2</v>
      </c>
      <c r="BS213" s="36">
        <f>IF(AND(INDEX('[1]2019'!$M$7:$NZ$33,MATCH($B$212,'[1]2019'!$C$7:$C$33,0),MATCH(BS55,'[1]2019'!$M$5:$NZ$5))=0,BS219="AT"),"FH",IF(AND(INDEX('[1]2019'!$M$7:$NZ$33,MATCH($B$212,'[1]2019'!$C$7:$C$33,0),MATCH(BS55,'[1]2019'!$M$5:$NZ$5))&gt;2,BS219="AT"),"FH",INDEX('[1]2019'!$M$7:$NZ$33,MATCH($B$212,'[1]2019'!$C$7:$C$33,0),MATCH(BS55,'[1]2019'!$M$5:$NZ$5))))</f>
        <v>2</v>
      </c>
      <c r="BT213" s="36">
        <f>IF(AND(INDEX('[1]2019'!$M$7:$NZ$33,MATCH($B$212,'[1]2019'!$C$7:$C$33,0),MATCH(BT55,'[1]2019'!$M$5:$NZ$5))=0,BT219="AT"),"FH",IF(AND(INDEX('[1]2019'!$M$7:$NZ$33,MATCH($B$212,'[1]2019'!$C$7:$C$33,0),MATCH(BT55,'[1]2019'!$M$5:$NZ$5))&gt;2,BT219="AT"),"FH",INDEX('[1]2019'!$M$7:$NZ$33,MATCH($B$212,'[1]2019'!$C$7:$C$33,0),MATCH(BT55,'[1]2019'!$M$5:$NZ$5))))</f>
        <v>3</v>
      </c>
      <c r="BU213" s="36">
        <f>IF(AND(INDEX('[1]2019'!$M$7:$NZ$33,MATCH($B$212,'[1]2019'!$C$7:$C$33,0),MATCH(BU55,'[1]2019'!$M$5:$NZ$5))=0,BU219="AT"),"FH",IF(AND(INDEX('[1]2019'!$M$7:$NZ$33,MATCH($B$212,'[1]2019'!$C$7:$C$33,0),MATCH(BU55,'[1]2019'!$M$5:$NZ$5))&gt;2,BU219="AT"),"FH",INDEX('[1]2019'!$M$7:$NZ$33,MATCH($B$212,'[1]2019'!$C$7:$C$33,0),MATCH(BU55,'[1]2019'!$M$5:$NZ$5))))</f>
        <v>0</v>
      </c>
      <c r="BV213" s="36">
        <f>IF(AND(INDEX('[1]2019'!$M$7:$NZ$33,MATCH($B$212,'[1]2019'!$C$7:$C$33,0),MATCH(BV55,'[1]2019'!$M$5:$NZ$5))=0,BV219="AT"),"FH",IF(AND(INDEX('[1]2019'!$M$7:$NZ$33,MATCH($B$212,'[1]2019'!$C$7:$C$33,0),MATCH(BV55,'[1]2019'!$M$5:$NZ$5))&gt;2,BV219="AT"),"FH",INDEX('[1]2019'!$M$7:$NZ$33,MATCH($B$212,'[1]2019'!$C$7:$C$33,0),MATCH(BV55,'[1]2019'!$M$5:$NZ$5))))</f>
        <v>0</v>
      </c>
      <c r="BW213" s="36">
        <f>IF(AND(INDEX('[1]2019'!$M$7:$NZ$33,MATCH($B$212,'[1]2019'!$C$7:$C$33,0),MATCH(BW55,'[1]2019'!$M$5:$NZ$5))=0,BW219="AT"),"FH",IF(AND(INDEX('[1]2019'!$M$7:$NZ$33,MATCH($B$212,'[1]2019'!$C$7:$C$33,0),MATCH(BW55,'[1]2019'!$M$5:$NZ$5))&gt;2,BW219="AT"),"FH",INDEX('[1]2019'!$M$7:$NZ$33,MATCH($B$212,'[1]2019'!$C$7:$C$33,0),MATCH(BW55,'[1]2019'!$M$5:$NZ$5))))</f>
        <v>1</v>
      </c>
      <c r="BX213" s="36">
        <f>IF(AND(INDEX('[1]2019'!$M$7:$NZ$33,MATCH($B$212,'[1]2019'!$C$7:$C$33,0),MATCH(BX55,'[1]2019'!$M$5:$NZ$5))=0,BX219="AT"),"FH",IF(AND(INDEX('[1]2019'!$M$7:$NZ$33,MATCH($B$212,'[1]2019'!$C$7:$C$33,0),MATCH(BX55,'[1]2019'!$M$5:$NZ$5))&gt;2,BX219="AT"),"FH",INDEX('[1]2019'!$M$7:$NZ$33,MATCH($B$212,'[1]2019'!$C$7:$C$33,0),MATCH(BX55,'[1]2019'!$M$5:$NZ$5))))</f>
        <v>1</v>
      </c>
      <c r="BY213" s="36">
        <f>IF(AND(INDEX('[1]2019'!$M$7:$NZ$33,MATCH($B$212,'[1]2019'!$C$7:$C$33,0),MATCH(BY55,'[1]2019'!$M$5:$NZ$5))=0,BY219="AT"),"FH",IF(AND(INDEX('[1]2019'!$M$7:$NZ$33,MATCH($B$212,'[1]2019'!$C$7:$C$33,0),MATCH(BY55,'[1]2019'!$M$5:$NZ$5))&gt;2,BY219="AT"),"FH",INDEX('[1]2019'!$M$7:$NZ$33,MATCH($B$212,'[1]2019'!$C$7:$C$33,0),MATCH(BY55,'[1]2019'!$M$5:$NZ$5))))</f>
        <v>1</v>
      </c>
      <c r="BZ213" s="36">
        <f>IF(AND(INDEX('[1]2019'!$M$7:$NZ$33,MATCH($B$212,'[1]2019'!$C$7:$C$33,0),MATCH(BZ55,'[1]2019'!$M$5:$NZ$5))=0,BZ219="AT"),"FH",IF(AND(INDEX('[1]2019'!$M$7:$NZ$33,MATCH($B$212,'[1]2019'!$C$7:$C$33,0),MATCH(BZ55,'[1]2019'!$M$5:$NZ$5))&gt;2,BZ219="AT"),"FH",INDEX('[1]2019'!$M$7:$NZ$33,MATCH($B$212,'[1]2019'!$C$7:$C$33,0),MATCH(BZ55,'[1]2019'!$M$5:$NZ$5))))</f>
        <v>1</v>
      </c>
      <c r="CA213" s="36">
        <f>IF(AND(INDEX('[1]2019'!$M$7:$NZ$33,MATCH($B$212,'[1]2019'!$C$7:$C$33,0),MATCH(CA55,'[1]2019'!$M$5:$NZ$5))=0,CA219="AT"),"FH",IF(AND(INDEX('[1]2019'!$M$7:$NZ$33,MATCH($B$212,'[1]2019'!$C$7:$C$33,0),MATCH(CA55,'[1]2019'!$M$5:$NZ$5))&gt;2,CA219="AT"),"FH",INDEX('[1]2019'!$M$7:$NZ$33,MATCH($B$212,'[1]2019'!$C$7:$C$33,0),MATCH(CA55,'[1]2019'!$M$5:$NZ$5))))</f>
        <v>1</v>
      </c>
      <c r="CB213" s="36">
        <f>IF(AND(INDEX('[1]2019'!$M$7:$NZ$33,MATCH($B$212,'[1]2019'!$C$7:$C$33,0),MATCH(CB55,'[1]2019'!$M$5:$NZ$5))=0,CB219="AT"),"FH",IF(AND(INDEX('[1]2019'!$M$7:$NZ$33,MATCH($B$212,'[1]2019'!$C$7:$C$33,0),MATCH(CB55,'[1]2019'!$M$5:$NZ$5))&gt;2,CB219="AT"),"FH",INDEX('[1]2019'!$M$7:$NZ$33,MATCH($B$212,'[1]2019'!$C$7:$C$33,0),MATCH(CB55,'[1]2019'!$M$5:$NZ$5))))</f>
        <v>0</v>
      </c>
      <c r="CC213" s="36">
        <f>IF(AND(INDEX('[1]2019'!$M$7:$NZ$33,MATCH($B$212,'[1]2019'!$C$7:$C$33,0),MATCH(CC55,'[1]2019'!$M$5:$NZ$5))=0,CC219="AT"),"FH",IF(AND(INDEX('[1]2019'!$M$7:$NZ$33,MATCH($B$212,'[1]2019'!$C$7:$C$33,0),MATCH(CC55,'[1]2019'!$M$5:$NZ$5))&gt;2,CC219="AT"),"FH",INDEX('[1]2019'!$M$7:$NZ$33,MATCH($B$212,'[1]2019'!$C$7:$C$33,0),MATCH(CC55,'[1]2019'!$M$5:$NZ$5))))</f>
        <v>0</v>
      </c>
      <c r="CD213" s="36">
        <f>IF(AND(INDEX('[1]2019'!$M$7:$NZ$33,MATCH($B$212,'[1]2019'!$C$7:$C$33,0),MATCH(CD55,'[1]2019'!$M$5:$NZ$5))=0,CD219="AT"),"FH",IF(AND(INDEX('[1]2019'!$M$7:$NZ$33,MATCH($B$212,'[1]2019'!$C$7:$C$33,0),MATCH(CD55,'[1]2019'!$M$5:$NZ$5))&gt;2,CD219="AT"),"FH",INDEX('[1]2019'!$M$7:$NZ$33,MATCH($B$212,'[1]2019'!$C$7:$C$33,0),MATCH(CD55,'[1]2019'!$M$5:$NZ$5))))</f>
        <v>2</v>
      </c>
      <c r="CE213" s="36">
        <f>IF(AND(INDEX('[1]2019'!$M$7:$NZ$33,MATCH($B$212,'[1]2019'!$C$7:$C$33,0),MATCH(CE55,'[1]2019'!$M$5:$NZ$5))=0,CE219="AT"),"FH",IF(AND(INDEX('[1]2019'!$M$7:$NZ$33,MATCH($B$212,'[1]2019'!$C$7:$C$33,0),MATCH(CE55,'[1]2019'!$M$5:$NZ$5))&gt;2,CE219="AT"),"FH",INDEX('[1]2019'!$M$7:$NZ$33,MATCH($B$212,'[1]2019'!$C$7:$C$33,0),MATCH(CE55,'[1]2019'!$M$5:$NZ$5))))</f>
        <v>0</v>
      </c>
      <c r="CF213" s="36">
        <f>IF(AND(INDEX('[1]2019'!$M$7:$NZ$33,MATCH($B$212,'[1]2019'!$C$7:$C$33,0),MATCH(CF55,'[1]2019'!$M$5:$NZ$5))=0,CF219="AT"),"FH",IF(AND(INDEX('[1]2019'!$M$7:$NZ$33,MATCH($B$212,'[1]2019'!$C$7:$C$33,0),MATCH(CF55,'[1]2019'!$M$5:$NZ$5))&gt;2,CF219="AT"),"FH",INDEX('[1]2019'!$M$7:$NZ$33,MATCH($B$212,'[1]2019'!$C$7:$C$33,0),MATCH(CF55,'[1]2019'!$M$5:$NZ$5))))</f>
        <v>2</v>
      </c>
      <c r="CG213" s="36">
        <f>IF(AND(INDEX('[1]2019'!$M$7:$NZ$33,MATCH($B$212,'[1]2019'!$C$7:$C$33,0),MATCH(CG55,'[1]2019'!$M$5:$NZ$5))=0,CG219="AT"),"FH",IF(AND(INDEX('[1]2019'!$M$7:$NZ$33,MATCH($B$212,'[1]2019'!$C$7:$C$33,0),MATCH(CG55,'[1]2019'!$M$5:$NZ$5))&gt;2,CG219="AT"),"FH",INDEX('[1]2019'!$M$7:$NZ$33,MATCH($B$212,'[1]2019'!$C$7:$C$33,0),MATCH(CG55,'[1]2019'!$M$5:$NZ$5))))</f>
        <v>0</v>
      </c>
      <c r="CH213" s="36">
        <f>IF(AND(INDEX('[1]2019'!$M$7:$NZ$33,MATCH($B$212,'[1]2019'!$C$7:$C$33,0),MATCH(CH55,'[1]2019'!$M$5:$NZ$5))=0,CH219="AT"),"FH",IF(AND(INDEX('[1]2019'!$M$7:$NZ$33,MATCH($B$212,'[1]2019'!$C$7:$C$33,0),MATCH(CH55,'[1]2019'!$M$5:$NZ$5))&gt;2,CH219="AT"),"FH",INDEX('[1]2019'!$M$7:$NZ$33,MATCH($B$212,'[1]2019'!$C$7:$C$33,0),MATCH(CH55,'[1]2019'!$M$5:$NZ$5))))</f>
        <v>2</v>
      </c>
      <c r="CI213" s="36">
        <f>IF(AND(INDEX('[1]2019'!$M$7:$NZ$33,MATCH($B$212,'[1]2019'!$C$7:$C$33,0),MATCH(CI55,'[1]2019'!$M$5:$NZ$5))=0,CI219="AT"),"FH",IF(AND(INDEX('[1]2019'!$M$7:$NZ$33,MATCH($B$212,'[1]2019'!$C$7:$C$33,0),MATCH(CI55,'[1]2019'!$M$5:$NZ$5))&gt;2,CI219="AT"),"FH",INDEX('[1]2019'!$M$7:$NZ$33,MATCH($B$212,'[1]2019'!$C$7:$C$33,0),MATCH(CI55,'[1]2019'!$M$5:$NZ$5))))</f>
        <v>2</v>
      </c>
      <c r="CJ213" s="36">
        <f>IF(AND(INDEX('[1]2019'!$M$7:$NZ$33,MATCH($B$212,'[1]2019'!$C$7:$C$33,0),MATCH(CJ55,'[1]2019'!$M$5:$NZ$5))=0,CJ219="AT"),"FH",IF(AND(INDEX('[1]2019'!$M$7:$NZ$33,MATCH($B$212,'[1]2019'!$C$7:$C$33,0),MATCH(CJ55,'[1]2019'!$M$5:$NZ$5))&gt;2,CJ219="AT"),"FH",INDEX('[1]2019'!$M$7:$NZ$33,MATCH($B$212,'[1]2019'!$C$7:$C$33,0),MATCH(CJ55,'[1]2019'!$M$5:$NZ$5))))</f>
        <v>2</v>
      </c>
      <c r="CK213" s="36">
        <f>IF(AND(INDEX('[1]2019'!$M$7:$NZ$33,MATCH($B$212,'[1]2019'!$C$7:$C$33,0),MATCH(CK55,'[1]2019'!$M$5:$NZ$5))=0,CK219="AT"),"FH",IF(AND(INDEX('[1]2019'!$M$7:$NZ$33,MATCH($B$212,'[1]2019'!$C$7:$C$33,0),MATCH(CK55,'[1]2019'!$M$5:$NZ$5))&gt;2,CK219="AT"),"FH",INDEX('[1]2019'!$M$7:$NZ$33,MATCH($B$212,'[1]2019'!$C$7:$C$33,0),MATCH(CK55,'[1]2019'!$M$5:$NZ$5))))</f>
        <v>0</v>
      </c>
      <c r="CL213" s="36">
        <f>IF(AND(INDEX('[1]2019'!$M$7:$NZ$33,MATCH($B$212,'[1]2019'!$C$7:$C$33,0),MATCH(CL55,'[1]2019'!$M$5:$NZ$5))=0,CL219="AT"),"FH",IF(AND(INDEX('[1]2019'!$M$7:$NZ$33,MATCH($B$212,'[1]2019'!$C$7:$C$33,0),MATCH(CL55,'[1]2019'!$M$5:$NZ$5))&gt;2,CL219="AT"),"FH",INDEX('[1]2019'!$M$7:$NZ$33,MATCH($B$212,'[1]2019'!$C$7:$C$33,0),MATCH(CL55,'[1]2019'!$M$5:$NZ$5))))</f>
        <v>2</v>
      </c>
      <c r="CM213" s="36">
        <f>IF(AND(INDEX('[1]2019'!$M$7:$NZ$33,MATCH($B$212,'[1]2019'!$C$7:$C$33,0),MATCH(CM55,'[1]2019'!$M$5:$NZ$5))=0,CM219="AT"),"FH",IF(AND(INDEX('[1]2019'!$M$7:$NZ$33,MATCH($B$212,'[1]2019'!$C$7:$C$33,0),MATCH(CM55,'[1]2019'!$M$5:$NZ$5))&gt;2,CM219="AT"),"FH",INDEX('[1]2019'!$M$7:$NZ$33,MATCH($B$212,'[1]2019'!$C$7:$C$33,0),MATCH(CM55,'[1]2019'!$M$5:$NZ$5))))</f>
        <v>2</v>
      </c>
      <c r="CN213" s="36">
        <f>IF(AND(INDEX('[1]2019'!$M$7:$NZ$33,MATCH($B$212,'[1]2019'!$C$7:$C$33,0),MATCH(CN55,'[1]2019'!$M$5:$NZ$5))=0,CN219="AT"),"FH",IF(AND(INDEX('[1]2019'!$M$7:$NZ$33,MATCH($B$212,'[1]2019'!$C$7:$C$33,0),MATCH(CN55,'[1]2019'!$M$5:$NZ$5))&gt;2,CN219="AT"),"FH",INDEX('[1]2019'!$M$7:$NZ$33,MATCH($B$212,'[1]2019'!$C$7:$C$33,0),MATCH(CN55,'[1]2019'!$M$5:$NZ$5))))</f>
        <v>2</v>
      </c>
      <c r="CO213" s="36">
        <f>IF(AND(INDEX('[1]2019'!$M$7:$NZ$33,MATCH($B$212,'[1]2019'!$C$7:$C$33,0),MATCH(CO55,'[1]2019'!$M$5:$NZ$5))=0,CO219="AT"),"FH",IF(AND(INDEX('[1]2019'!$M$7:$NZ$33,MATCH($B$212,'[1]2019'!$C$7:$C$33,0),MATCH(CO55,'[1]2019'!$M$5:$NZ$5))&gt;2,CO219="AT"),"FH",INDEX('[1]2019'!$M$7:$NZ$33,MATCH($B$212,'[1]2019'!$C$7:$C$33,0),MATCH(CO55,'[1]2019'!$M$5:$NZ$5))))</f>
        <v>2</v>
      </c>
      <c r="CP213" s="36">
        <f>IF(AND(INDEX('[1]2019'!$M$7:$NZ$33,MATCH($B$212,'[1]2019'!$C$7:$C$33,0),MATCH(CP55,'[1]2019'!$M$5:$NZ$5))=0,CP219="AT"),"FH",IF(AND(INDEX('[1]2019'!$M$7:$NZ$33,MATCH($B$212,'[1]2019'!$C$7:$C$33,0),MATCH(CP55,'[1]2019'!$M$5:$NZ$5))&gt;2,CP219="AT"),"FH",INDEX('[1]2019'!$M$7:$NZ$33,MATCH($B$212,'[1]2019'!$C$7:$C$33,0),MATCH(CP55,'[1]2019'!$M$5:$NZ$5))))</f>
        <v>0</v>
      </c>
      <c r="CQ213" s="36">
        <f>IF(AND(INDEX('[1]2019'!$M$7:$NZ$33,MATCH($B$212,'[1]2019'!$C$7:$C$33,0),MATCH(CQ55,'[1]2019'!$M$5:$NZ$5))=0,CQ219="AT"),"FH",IF(AND(INDEX('[1]2019'!$M$7:$NZ$33,MATCH($B$212,'[1]2019'!$C$7:$C$33,0),MATCH(CQ55,'[1]2019'!$M$5:$NZ$5))&gt;2,CQ219="AT"),"FH",INDEX('[1]2019'!$M$7:$NZ$33,MATCH($B$212,'[1]2019'!$C$7:$C$33,0),MATCH(CQ55,'[1]2019'!$M$5:$NZ$5))))</f>
        <v>0</v>
      </c>
      <c r="CR213" s="36">
        <f>IF(AND(INDEX('[1]2019'!$M$7:$NZ$33,MATCH($B$212,'[1]2019'!$C$7:$C$33,0),MATCH(CR55,'[1]2019'!$M$5:$NZ$5))=0,CR219="AT"),"FH",IF(AND(INDEX('[1]2019'!$M$7:$NZ$33,MATCH($B$212,'[1]2019'!$C$7:$C$33,0),MATCH(CR55,'[1]2019'!$M$5:$NZ$5))&gt;2,CR219="AT"),"FH",INDEX('[1]2019'!$M$7:$NZ$33,MATCH($B$212,'[1]2019'!$C$7:$C$33,0),MATCH(CR55,'[1]2019'!$M$5:$NZ$5))))</f>
        <v>2</v>
      </c>
      <c r="CS213" s="36">
        <f>IF(AND(INDEX('[1]2019'!$M$7:$NZ$33,MATCH($B$212,'[1]2019'!$C$7:$C$33,0),MATCH(CS55,'[1]2019'!$M$5:$NZ$5))=0,CS219="AT"),"FH",IF(AND(INDEX('[1]2019'!$M$7:$NZ$33,MATCH($B$212,'[1]2019'!$C$7:$C$33,0),MATCH(CS55,'[1]2019'!$M$5:$NZ$5))&gt;2,CS219="AT"),"FH",INDEX('[1]2019'!$M$7:$NZ$33,MATCH($B$212,'[1]2019'!$C$7:$C$33,0),MATCH(CS55,'[1]2019'!$M$5:$NZ$5))))</f>
        <v>2</v>
      </c>
      <c r="CT213" s="36">
        <f>IF(AND(INDEX('[1]2019'!$M$7:$NZ$33,MATCH($B$212,'[1]2019'!$C$7:$C$33,0),MATCH(CT55,'[1]2019'!$M$5:$NZ$5))=0,CT219="AT"),"FH",IF(AND(INDEX('[1]2019'!$M$7:$NZ$33,MATCH($B$212,'[1]2019'!$C$7:$C$33,0),MATCH(CT55,'[1]2019'!$M$5:$NZ$5))&gt;2,CT219="AT"),"FH",INDEX('[1]2019'!$M$7:$NZ$33,MATCH($B$212,'[1]2019'!$C$7:$C$33,0),MATCH(CT55,'[1]2019'!$M$5:$NZ$5))))</f>
        <v>2</v>
      </c>
      <c r="CU213" s="36">
        <f>IF(AND(INDEX('[1]2019'!$M$7:$NZ$33,MATCH($B$212,'[1]2019'!$C$7:$C$33,0),MATCH(CU55,'[1]2019'!$M$5:$NZ$5))=0,CU219="AT"),"FH",IF(AND(INDEX('[1]2019'!$M$7:$NZ$33,MATCH($B$212,'[1]2019'!$C$7:$C$33,0),MATCH(CU55,'[1]2019'!$M$5:$NZ$5))&gt;2,CU219="AT"),"FH",INDEX('[1]2019'!$M$7:$NZ$33,MATCH($B$212,'[1]2019'!$C$7:$C$33,0),MATCH(CU55,'[1]2019'!$M$5:$NZ$5))))</f>
        <v>0</v>
      </c>
      <c r="CV213" s="36">
        <f>IF(AND(INDEX('[1]2019'!$M$7:$NZ$33,MATCH($B$212,'[1]2019'!$C$7:$C$33,0),MATCH(CV55,'[1]2019'!$M$5:$NZ$5))=0,CV219="AT"),"FH",IF(AND(INDEX('[1]2019'!$M$7:$NZ$33,MATCH($B$212,'[1]2019'!$C$7:$C$33,0),MATCH(CV55,'[1]2019'!$M$5:$NZ$5))&gt;2,CV219="AT"),"FH",INDEX('[1]2019'!$M$7:$NZ$33,MATCH($B$212,'[1]2019'!$C$7:$C$33,0),MATCH(CV55,'[1]2019'!$M$5:$NZ$5))))</f>
        <v>0</v>
      </c>
      <c r="CW213" s="36">
        <f>IF(AND(INDEX('[1]2019'!$M$7:$NZ$33,MATCH($B$212,'[1]2019'!$C$7:$C$33,0),MATCH(CW55,'[1]2019'!$M$5:$NZ$5))=0,CW219="AT"),"FH",IF(AND(INDEX('[1]2019'!$M$7:$NZ$33,MATCH($B$212,'[1]2019'!$C$7:$C$33,0),MATCH(CW55,'[1]2019'!$M$5:$NZ$5))&gt;2,CW219="AT"),"FH",INDEX('[1]2019'!$M$7:$NZ$33,MATCH($B$212,'[1]2019'!$C$7:$C$33,0),MATCH(CW55,'[1]2019'!$M$5:$NZ$5))))</f>
        <v>2</v>
      </c>
      <c r="CX213" s="36">
        <f>IF(AND(INDEX('[1]2019'!$M$7:$NZ$33,MATCH($B$212,'[1]2019'!$C$7:$C$33,0),MATCH(CX55,'[1]2019'!$M$5:$NZ$5))=0,CX219="AT"),"FH",IF(AND(INDEX('[1]2019'!$M$7:$NZ$33,MATCH($B$212,'[1]2019'!$C$7:$C$33,0),MATCH(CX55,'[1]2019'!$M$5:$NZ$5))&gt;2,CX219="AT"),"FH",INDEX('[1]2019'!$M$7:$NZ$33,MATCH($B$212,'[1]2019'!$C$7:$C$33,0),MATCH(CX55,'[1]2019'!$M$5:$NZ$5))))</f>
        <v>2</v>
      </c>
      <c r="CY213" s="36">
        <f>IF(AND(INDEX('[1]2019'!$M$7:$NZ$33,MATCH($B$212,'[1]2019'!$C$7:$C$33,0),MATCH(CY55,'[1]2019'!$M$5:$NZ$5))=0,CY219="AT"),"FH",IF(AND(INDEX('[1]2019'!$M$7:$NZ$33,MATCH($B$212,'[1]2019'!$C$7:$C$33,0),MATCH(CY55,'[1]2019'!$M$5:$NZ$5))&gt;2,CY219="AT"),"FH",INDEX('[1]2019'!$M$7:$NZ$33,MATCH($B$212,'[1]2019'!$C$7:$C$33,0),MATCH(CY55,'[1]2019'!$M$5:$NZ$5))))</f>
        <v>3</v>
      </c>
      <c r="CZ213" s="36">
        <f>IF(AND(INDEX('[1]2019'!$M$7:$NZ$33,MATCH($B$212,'[1]2019'!$C$7:$C$33,0),MATCH(CZ55,'[1]2019'!$M$5:$NZ$5))=0,CZ219="AT"),"FH",IF(AND(INDEX('[1]2019'!$M$7:$NZ$33,MATCH($B$212,'[1]2019'!$C$7:$C$33,0),MATCH(CZ55,'[1]2019'!$M$5:$NZ$5))&gt;2,CZ219="AT"),"FH",INDEX('[1]2019'!$M$7:$NZ$33,MATCH($B$212,'[1]2019'!$C$7:$C$33,0),MATCH(CZ55,'[1]2019'!$M$5:$NZ$5))))</f>
        <v>3</v>
      </c>
      <c r="DA213" s="36">
        <f>IF(AND(INDEX('[1]2019'!$M$7:$NZ$33,MATCH($B$212,'[1]2019'!$C$7:$C$33,0),MATCH(DA55,'[1]2019'!$M$5:$NZ$5))=0,DA219="AT"),"FH",IF(AND(INDEX('[1]2019'!$M$7:$NZ$33,MATCH($B$212,'[1]2019'!$C$7:$C$33,0),MATCH(DA55,'[1]2019'!$M$5:$NZ$5))&gt;2,DA219="AT"),"FH",INDEX('[1]2019'!$M$7:$NZ$33,MATCH($B$212,'[1]2019'!$C$7:$C$33,0),MATCH(DA55,'[1]2019'!$M$5:$NZ$5))))</f>
        <v>3</v>
      </c>
      <c r="DB213" s="36">
        <f>IF(AND(INDEX('[1]2019'!$M$7:$NZ$33,MATCH($B$212,'[1]2019'!$C$7:$C$33,0),MATCH(DB55,'[1]2019'!$M$5:$NZ$5))=0,DB219="AT"),"FH",IF(AND(INDEX('[1]2019'!$M$7:$NZ$33,MATCH($B$212,'[1]2019'!$C$7:$C$33,0),MATCH(DB55,'[1]2019'!$M$5:$NZ$5))&gt;2,DB219="AT"),"FH",INDEX('[1]2019'!$M$7:$NZ$33,MATCH($B$212,'[1]2019'!$C$7:$C$33,0),MATCH(DB55,'[1]2019'!$M$5:$NZ$5))))</f>
        <v>3</v>
      </c>
      <c r="DC213" s="36">
        <f>IF(AND(INDEX('[1]2019'!$M$7:$NZ$33,MATCH($B$212,'[1]2019'!$C$7:$C$33,0),MATCH(DC55,'[1]2019'!$M$5:$NZ$5))=0,DC219="AT"),"FH",IF(AND(INDEX('[1]2019'!$M$7:$NZ$33,MATCH($B$212,'[1]2019'!$C$7:$C$33,0),MATCH(DC55,'[1]2019'!$M$5:$NZ$5))&gt;2,DC219="AT"),"FH",INDEX('[1]2019'!$M$7:$NZ$33,MATCH($B$212,'[1]2019'!$C$7:$C$33,0),MATCH(DC55,'[1]2019'!$M$5:$NZ$5))))</f>
        <v>3</v>
      </c>
      <c r="DD213" s="36">
        <f>IF(AND(INDEX('[1]2019'!$M$7:$NZ$33,MATCH($B$212,'[1]2019'!$C$7:$C$33,0),MATCH(DD55,'[1]2019'!$M$5:$NZ$5))=0,DD219="AT"),"FH",IF(AND(INDEX('[1]2019'!$M$7:$NZ$33,MATCH($B$212,'[1]2019'!$C$7:$C$33,0),MATCH(DD55,'[1]2019'!$M$5:$NZ$5))&gt;2,DD219="AT"),"FH",INDEX('[1]2019'!$M$7:$NZ$33,MATCH($B$212,'[1]2019'!$C$7:$C$33,0),MATCH(DD55,'[1]2019'!$M$5:$NZ$5))))</f>
        <v>0</v>
      </c>
      <c r="DE213" s="36">
        <f>IF(AND(INDEX('[1]2019'!$M$7:$NZ$33,MATCH($B$212,'[1]2019'!$C$7:$C$33,0),MATCH(DE55,'[1]2019'!$M$5:$NZ$5))=0,DE219="AT"),"FH",IF(AND(INDEX('[1]2019'!$M$7:$NZ$33,MATCH($B$212,'[1]2019'!$C$7:$C$33,0),MATCH(DE55,'[1]2019'!$M$5:$NZ$5))&gt;2,DE219="AT"),"FH",INDEX('[1]2019'!$M$7:$NZ$33,MATCH($B$212,'[1]2019'!$C$7:$C$33,0),MATCH(DE55,'[1]2019'!$M$5:$NZ$5))))</f>
        <v>0</v>
      </c>
      <c r="DF213" s="36">
        <f>IF(AND(INDEX('[1]2019'!$M$7:$NZ$33,MATCH($B$212,'[1]2019'!$C$7:$C$33,0),MATCH(DF55,'[1]2019'!$M$5:$NZ$5))=0,DF219="AT"),"FH",IF(AND(INDEX('[1]2019'!$M$7:$NZ$33,MATCH($B$212,'[1]2019'!$C$7:$C$33,0),MATCH(DF55,'[1]2019'!$M$5:$NZ$5))&gt;2,DF219="AT"),"FH",INDEX('[1]2019'!$M$7:$NZ$33,MATCH($B$212,'[1]2019'!$C$7:$C$33,0),MATCH(DF55,'[1]2019'!$M$5:$NZ$5))))</f>
        <v>3</v>
      </c>
      <c r="DG213" s="36">
        <f>IF(AND(INDEX('[1]2019'!$M$7:$NZ$33,MATCH($B$212,'[1]2019'!$C$7:$C$33,0),MATCH(DG55,'[1]2019'!$M$5:$NZ$5))=0,DG219="AT"),"FH",IF(AND(INDEX('[1]2019'!$M$7:$NZ$33,MATCH($B$212,'[1]2019'!$C$7:$C$33,0),MATCH(DG55,'[1]2019'!$M$5:$NZ$5))&gt;2,DG219="AT"),"FH",INDEX('[1]2019'!$M$7:$NZ$33,MATCH($B$212,'[1]2019'!$C$7:$C$33,0),MATCH(DG55,'[1]2019'!$M$5:$NZ$5))))</f>
        <v>9</v>
      </c>
      <c r="DH213" s="36">
        <f>IF(AND(INDEX('[1]2019'!$M$7:$NZ$33,MATCH($B$212,'[1]2019'!$C$7:$C$33,0),MATCH(DH55,'[1]2019'!$M$5:$NZ$5))=0,DH219="AT"),"FH",IF(AND(INDEX('[1]2019'!$M$7:$NZ$33,MATCH($B$212,'[1]2019'!$C$7:$C$33,0),MATCH(DH55,'[1]2019'!$M$5:$NZ$5))&gt;2,DH219="AT"),"FH",INDEX('[1]2019'!$M$7:$NZ$33,MATCH($B$212,'[1]2019'!$C$7:$C$33,0),MATCH(DH55,'[1]2019'!$M$5:$NZ$5))))</f>
        <v>2</v>
      </c>
      <c r="DI213" s="36">
        <f>IF(AND(INDEX('[1]2019'!$M$7:$NZ$33,MATCH($B$212,'[1]2019'!$C$7:$C$33,0),MATCH(DI55,'[1]2019'!$M$5:$NZ$5))=0,DI219="AT"),"FH",IF(AND(INDEX('[1]2019'!$M$7:$NZ$33,MATCH($B$212,'[1]2019'!$C$7:$C$33,0),MATCH(DI55,'[1]2019'!$M$5:$NZ$5))&gt;2,DI219="AT"),"FH",INDEX('[1]2019'!$M$7:$NZ$33,MATCH($B$212,'[1]2019'!$C$7:$C$33,0),MATCH(DI55,'[1]2019'!$M$5:$NZ$5))))</f>
        <v>2</v>
      </c>
      <c r="DJ213" s="36">
        <f>IF(AND(INDEX('[1]2019'!$M$7:$NZ$33,MATCH($B$212,'[1]2019'!$C$7:$C$33,0),MATCH(DJ55,'[1]2019'!$M$5:$NZ$5))=0,DJ219="AT"),"FH",IF(AND(INDEX('[1]2019'!$M$7:$NZ$33,MATCH($B$212,'[1]2019'!$C$7:$C$33,0),MATCH(DJ55,'[1]2019'!$M$5:$NZ$5))&gt;2,DJ219="AT"),"FH",INDEX('[1]2019'!$M$7:$NZ$33,MATCH($B$212,'[1]2019'!$C$7:$C$33,0),MATCH(DJ55,'[1]2019'!$M$5:$NZ$5))))</f>
        <v>2</v>
      </c>
      <c r="DK213" s="36">
        <f>IF(AND(INDEX('[1]2019'!$M$7:$NZ$33,MATCH($B$212,'[1]2019'!$C$7:$C$33,0),MATCH(DK55,'[1]2019'!$M$5:$NZ$5))=0,DK219="AT"),"FH",IF(AND(INDEX('[1]2019'!$M$7:$NZ$33,MATCH($B$212,'[1]2019'!$C$7:$C$33,0),MATCH(DK55,'[1]2019'!$M$5:$NZ$5))&gt;2,DK219="AT"),"FH",INDEX('[1]2019'!$M$7:$NZ$33,MATCH($B$212,'[1]2019'!$C$7:$C$33,0),MATCH(DK55,'[1]2019'!$M$5:$NZ$5))))</f>
        <v>2</v>
      </c>
      <c r="DL213" s="36">
        <f>IF(AND(INDEX('[1]2019'!$M$7:$NZ$33,MATCH($B$212,'[1]2019'!$C$7:$C$33,0),MATCH(DL55,'[1]2019'!$M$5:$NZ$5))=0,DL219="AT"),"FH",IF(AND(INDEX('[1]2019'!$M$7:$NZ$33,MATCH($B$212,'[1]2019'!$C$7:$C$33,0),MATCH(DL55,'[1]2019'!$M$5:$NZ$5))&gt;2,DL219="AT"),"FH",INDEX('[1]2019'!$M$7:$NZ$33,MATCH($B$212,'[1]2019'!$C$7:$C$33,0),MATCH(DL55,'[1]2019'!$M$5:$NZ$5))))</f>
        <v>2</v>
      </c>
      <c r="DM213" s="36" t="str">
        <f>IF(AND(INDEX('[1]2019'!$M$7:$NZ$33,MATCH($B$212,'[1]2019'!$C$7:$C$33,0),MATCH(DM55,'[1]2019'!$M$5:$NZ$5))=0,DM219="AT"),"FH",IF(AND(INDEX('[1]2019'!$M$7:$NZ$33,MATCH($B$212,'[1]2019'!$C$7:$C$33,0),MATCH(DM55,'[1]2019'!$M$5:$NZ$5))&gt;2,DM219="AT"),"FH",INDEX('[1]2019'!$M$7:$NZ$33,MATCH($B$212,'[1]2019'!$C$7:$C$33,0),MATCH(DM55,'[1]2019'!$M$5:$NZ$5))))</f>
        <v>FH</v>
      </c>
      <c r="DN213" s="36">
        <f>IF(AND(INDEX('[1]2019'!$M$7:$NZ$33,MATCH($B$212,'[1]2019'!$C$7:$C$33,0),MATCH(DN55,'[1]2019'!$M$5:$NZ$5))=0,DN219="AT"),"FH",IF(AND(INDEX('[1]2019'!$M$7:$NZ$33,MATCH($B$212,'[1]2019'!$C$7:$C$33,0),MATCH(DN55,'[1]2019'!$M$5:$NZ$5))&gt;2,DN219="AT"),"FH",INDEX('[1]2019'!$M$7:$NZ$33,MATCH($B$212,'[1]2019'!$C$7:$C$33,0),MATCH(DN55,'[1]2019'!$M$5:$NZ$5))))</f>
        <v>2</v>
      </c>
      <c r="DO213" s="36">
        <f>IF(AND(INDEX('[1]2019'!$M$7:$NZ$33,MATCH($B$212,'[1]2019'!$C$7:$C$33,0),MATCH(DO55,'[1]2019'!$M$5:$NZ$5))=0,DO219="AT"),"FH",IF(AND(INDEX('[1]2019'!$M$7:$NZ$33,MATCH($B$212,'[1]2019'!$C$7:$C$33,0),MATCH(DO55,'[1]2019'!$M$5:$NZ$5))&gt;2,DO219="AT"),"FH",INDEX('[1]2019'!$M$7:$NZ$33,MATCH($B$212,'[1]2019'!$C$7:$C$33,0),MATCH(DO55,'[1]2019'!$M$5:$NZ$5))))</f>
        <v>2</v>
      </c>
      <c r="DP213" s="36" t="str">
        <f>IF(AND(INDEX('[1]2019'!$M$7:$NZ$33,MATCH($B$212,'[1]2019'!$C$7:$C$33,0),MATCH(DP55,'[1]2019'!$M$5:$NZ$5))=0,DP219="AT"),"FH",IF(AND(INDEX('[1]2019'!$M$7:$NZ$33,MATCH($B$212,'[1]2019'!$C$7:$C$33,0),MATCH(DP55,'[1]2019'!$M$5:$NZ$5))&gt;2,DP219="AT"),"FH",INDEX('[1]2019'!$M$7:$NZ$33,MATCH($B$212,'[1]2019'!$C$7:$C$33,0),MATCH(DP55,'[1]2019'!$M$5:$NZ$5))))</f>
        <v>FH</v>
      </c>
      <c r="DQ213" s="36">
        <f>IF(AND(INDEX('[1]2019'!$M$7:$NZ$33,MATCH($B$212,'[1]2019'!$C$7:$C$33,0),MATCH(DQ55,'[1]2019'!$M$5:$NZ$5))=0,DQ219="AT"),"FH",IF(AND(INDEX('[1]2019'!$M$7:$NZ$33,MATCH($B$212,'[1]2019'!$C$7:$C$33,0),MATCH(DQ55,'[1]2019'!$M$5:$NZ$5))&gt;2,DQ219="AT"),"FH",INDEX('[1]2019'!$M$7:$NZ$33,MATCH($B$212,'[1]2019'!$C$7:$C$33,0),MATCH(DQ55,'[1]2019'!$M$5:$NZ$5))))</f>
        <v>2</v>
      </c>
      <c r="DR213" s="36" t="str">
        <f>IF(AND(INDEX('[1]2019'!$M$7:$NZ$33,MATCH($B$212,'[1]2019'!$C$7:$C$33,0),MATCH(DR55,'[1]2019'!$M$5:$NZ$5))=0,DR219="AT"),"FH",IF(AND(INDEX('[1]2019'!$M$7:$NZ$33,MATCH($B$212,'[1]2019'!$C$7:$C$33,0),MATCH(DR55,'[1]2019'!$M$5:$NZ$5))&gt;2,DR219="AT"),"FH",INDEX('[1]2019'!$M$7:$NZ$33,MATCH($B$212,'[1]2019'!$C$7:$C$33,0),MATCH(DR55,'[1]2019'!$M$5:$NZ$5))))</f>
        <v>FH</v>
      </c>
      <c r="DS213" s="36" t="str">
        <f>IF(AND(INDEX('[1]2019'!$M$7:$NZ$33,MATCH($B$212,'[1]2019'!$C$7:$C$33,0),MATCH(DS55,'[1]2019'!$M$5:$NZ$5))=0,DS219="AT"),"FH",IF(AND(INDEX('[1]2019'!$M$7:$NZ$33,MATCH($B$212,'[1]2019'!$C$7:$C$33,0),MATCH(DS55,'[1]2019'!$M$5:$NZ$5))&gt;2,DS219="AT"),"FH",INDEX('[1]2019'!$M$7:$NZ$33,MATCH($B$212,'[1]2019'!$C$7:$C$33,0),MATCH(DS55,'[1]2019'!$M$5:$NZ$5))))</f>
        <v>FH</v>
      </c>
      <c r="DT213" s="36">
        <f>IF(AND(INDEX('[1]2019'!$M$7:$NZ$33,MATCH($B$212,'[1]2019'!$C$7:$C$33,0),MATCH(DT55,'[1]2019'!$M$5:$NZ$5))=0,DT219="AT"),"FH",IF(AND(INDEX('[1]2019'!$M$7:$NZ$33,MATCH($B$212,'[1]2019'!$C$7:$C$33,0),MATCH(DT55,'[1]2019'!$M$5:$NZ$5))&gt;2,DT219="AT"),"FH",INDEX('[1]2019'!$M$7:$NZ$33,MATCH($B$212,'[1]2019'!$C$7:$C$33,0),MATCH(DT55,'[1]2019'!$M$5:$NZ$5))))</f>
        <v>5</v>
      </c>
      <c r="DU213" s="36">
        <f>IF(AND(INDEX('[1]2019'!$M$7:$NZ$33,MATCH($B$212,'[1]2019'!$C$7:$C$33,0),MATCH(DU55,'[1]2019'!$M$5:$NZ$5))=0,DU219="AT"),"FH",IF(AND(INDEX('[1]2019'!$M$7:$NZ$33,MATCH($B$212,'[1]2019'!$C$7:$C$33,0),MATCH(DU55,'[1]2019'!$M$5:$NZ$5))&gt;2,DU219="AT"),"FH",INDEX('[1]2019'!$M$7:$NZ$33,MATCH($B$212,'[1]2019'!$C$7:$C$33,0),MATCH(DU55,'[1]2019'!$M$5:$NZ$5))))</f>
        <v>0</v>
      </c>
      <c r="DV213" s="36">
        <f>IF(AND(INDEX('[1]2019'!$M$7:$NZ$33,MATCH($B$212,'[1]2019'!$C$7:$C$33,0),MATCH(DV55,'[1]2019'!$M$5:$NZ$5))=0,DV219="AT"),"FH",IF(AND(INDEX('[1]2019'!$M$7:$NZ$33,MATCH($B$212,'[1]2019'!$C$7:$C$33,0),MATCH(DV55,'[1]2019'!$M$5:$NZ$5))&gt;2,DV219="AT"),"FH",INDEX('[1]2019'!$M$7:$NZ$33,MATCH($B$212,'[1]2019'!$C$7:$C$33,0),MATCH(DV55,'[1]2019'!$M$5:$NZ$5))))</f>
        <v>2</v>
      </c>
      <c r="DW213" s="36">
        <f>IF(AND(INDEX('[1]2019'!$M$7:$NZ$33,MATCH($B$212,'[1]2019'!$C$7:$C$33,0),MATCH(DW55,'[1]2019'!$M$5:$NZ$5))=0,DW219="AT"),"FH",IF(AND(INDEX('[1]2019'!$M$7:$NZ$33,MATCH($B$212,'[1]2019'!$C$7:$C$33,0),MATCH(DW55,'[1]2019'!$M$5:$NZ$5))&gt;2,DW219="AT"),"FH",INDEX('[1]2019'!$M$7:$NZ$33,MATCH($B$212,'[1]2019'!$C$7:$C$33,0),MATCH(DW55,'[1]2019'!$M$5:$NZ$5))))</f>
        <v>2</v>
      </c>
      <c r="DX213" s="36">
        <f>IF(AND(INDEX('[1]2019'!$M$7:$NZ$33,MATCH($B$212,'[1]2019'!$C$7:$C$33,0),MATCH(DX55,'[1]2019'!$M$5:$NZ$5))=0,DX219="AT"),"FH",IF(AND(INDEX('[1]2019'!$M$7:$NZ$33,MATCH($B$212,'[1]2019'!$C$7:$C$33,0),MATCH(DX55,'[1]2019'!$M$5:$NZ$5))&gt;2,DX219="AT"),"FH",INDEX('[1]2019'!$M$7:$NZ$33,MATCH($B$212,'[1]2019'!$C$7:$C$33,0),MATCH(DX55,'[1]2019'!$M$5:$NZ$5))))</f>
        <v>2</v>
      </c>
      <c r="DY213" s="36">
        <f>IF(AND(INDEX('[1]2019'!$M$7:$NZ$33,MATCH($B$212,'[1]2019'!$C$7:$C$33,0),MATCH(DY55,'[1]2019'!$M$5:$NZ$5))=0,DY219="AT"),"FH",IF(AND(INDEX('[1]2019'!$M$7:$NZ$33,MATCH($B$212,'[1]2019'!$C$7:$C$33,0),MATCH(DY55,'[1]2019'!$M$5:$NZ$5))&gt;2,DY219="AT"),"FH",INDEX('[1]2019'!$M$7:$NZ$33,MATCH($B$212,'[1]2019'!$C$7:$C$33,0),MATCH(DY55,'[1]2019'!$M$5:$NZ$5))))</f>
        <v>2</v>
      </c>
      <c r="DZ213" s="36">
        <f>IF(AND(INDEX('[1]2019'!$M$7:$NZ$33,MATCH($B$212,'[1]2019'!$C$7:$C$33,0),MATCH(DZ55,'[1]2019'!$M$5:$NZ$5))=0,DZ219="AT"),"FH",IF(AND(INDEX('[1]2019'!$M$7:$NZ$33,MATCH($B$212,'[1]2019'!$C$7:$C$33,0),MATCH(DZ55,'[1]2019'!$M$5:$NZ$5))&gt;2,DZ219="AT"),"FH",INDEX('[1]2019'!$M$7:$NZ$33,MATCH($B$212,'[1]2019'!$C$7:$C$33,0),MATCH(DZ55,'[1]2019'!$M$5:$NZ$5))))</f>
        <v>2</v>
      </c>
      <c r="EA213" s="36">
        <f>IF(AND(INDEX('[1]2019'!$M$7:$NZ$33,MATCH($B$212,'[1]2019'!$C$7:$C$33,0),MATCH(EA55,'[1]2019'!$M$5:$NZ$5))=0,EA219="AT"),"FH",IF(AND(INDEX('[1]2019'!$M$7:$NZ$33,MATCH($B$212,'[1]2019'!$C$7:$C$33,0),MATCH(EA55,'[1]2019'!$M$5:$NZ$5))&gt;2,EA219="AT"),"FH",INDEX('[1]2019'!$M$7:$NZ$33,MATCH($B$212,'[1]2019'!$C$7:$C$33,0),MATCH(EA55,'[1]2019'!$M$5:$NZ$5))))</f>
        <v>0</v>
      </c>
      <c r="EB213" s="36">
        <f>IF(AND(INDEX('[1]2019'!$M$7:$NZ$33,MATCH($B$212,'[1]2019'!$C$7:$C$33,0),MATCH(EB55,'[1]2019'!$M$5:$NZ$5))=0,EB219="AT"),"FH",IF(AND(INDEX('[1]2019'!$M$7:$NZ$33,MATCH($B$212,'[1]2019'!$C$7:$C$33,0),MATCH(EB55,'[1]2019'!$M$5:$NZ$5))&gt;2,EB219="AT"),"FH",INDEX('[1]2019'!$M$7:$NZ$33,MATCH($B$212,'[1]2019'!$C$7:$C$33,0),MATCH(EB55,'[1]2019'!$M$5:$NZ$5))))</f>
        <v>0</v>
      </c>
      <c r="EC213" s="36">
        <f>IF(AND(INDEX('[1]2019'!$M$7:$NZ$33,MATCH($B$212,'[1]2019'!$C$7:$C$33,0),MATCH(EC55,'[1]2019'!$M$5:$NZ$5))=0,EC219="AT"),"FH",IF(AND(INDEX('[1]2019'!$M$7:$NZ$33,MATCH($B$212,'[1]2019'!$C$7:$C$33,0),MATCH(EC55,'[1]2019'!$M$5:$NZ$5))&gt;2,EC219="AT"),"FH",INDEX('[1]2019'!$M$7:$NZ$33,MATCH($B$212,'[1]2019'!$C$7:$C$33,0),MATCH(EC55,'[1]2019'!$M$5:$NZ$5))))</f>
        <v>2</v>
      </c>
      <c r="ED213" s="36">
        <f>IF(AND(INDEX('[1]2019'!$M$7:$NZ$33,MATCH($B$212,'[1]2019'!$C$7:$C$33,0),MATCH(ED55,'[1]2019'!$M$5:$NZ$5))=0,ED219="AT"),"FH",IF(AND(INDEX('[1]2019'!$M$7:$NZ$33,MATCH($B$212,'[1]2019'!$C$7:$C$33,0),MATCH(ED55,'[1]2019'!$M$5:$NZ$5))&gt;2,ED219="AT"),"FH",INDEX('[1]2019'!$M$7:$NZ$33,MATCH($B$212,'[1]2019'!$C$7:$C$33,0),MATCH(ED55,'[1]2019'!$M$5:$NZ$5))))</f>
        <v>2</v>
      </c>
      <c r="EE213" s="36">
        <f>IF(AND(INDEX('[1]2019'!$M$7:$NZ$33,MATCH($B$212,'[1]2019'!$C$7:$C$33,0),MATCH(EE55,'[1]2019'!$M$5:$NZ$5))=0,EE219="AT"),"FH",IF(AND(INDEX('[1]2019'!$M$7:$NZ$33,MATCH($B$212,'[1]2019'!$C$7:$C$33,0),MATCH(EE55,'[1]2019'!$M$5:$NZ$5))&gt;2,EE219="AT"),"FH",INDEX('[1]2019'!$M$7:$NZ$33,MATCH($B$212,'[1]2019'!$C$7:$C$33,0),MATCH(EE55,'[1]2019'!$M$5:$NZ$5))))</f>
        <v>2</v>
      </c>
      <c r="EF213" s="36">
        <f>IF(AND(INDEX('[1]2019'!$M$7:$NZ$33,MATCH($B$212,'[1]2019'!$C$7:$C$33,0),MATCH(EF55,'[1]2019'!$M$5:$NZ$5))=0,EF219="AT"),"FH",IF(AND(INDEX('[1]2019'!$M$7:$NZ$33,MATCH($B$212,'[1]2019'!$C$7:$C$33,0),MATCH(EF55,'[1]2019'!$M$5:$NZ$5))&gt;2,EF219="AT"),"FH",INDEX('[1]2019'!$M$7:$NZ$33,MATCH($B$212,'[1]2019'!$C$7:$C$33,0),MATCH(EF55,'[1]2019'!$M$5:$NZ$5))))</f>
        <v>2</v>
      </c>
      <c r="EG213" s="36">
        <f>IF(AND(INDEX('[1]2019'!$M$7:$NZ$33,MATCH($B$212,'[1]2019'!$C$7:$C$33,0),MATCH(EG55,'[1]2019'!$M$5:$NZ$5))=0,EG219="AT"),"FH",IF(AND(INDEX('[1]2019'!$M$7:$NZ$33,MATCH($B$212,'[1]2019'!$C$7:$C$33,0),MATCH(EG55,'[1]2019'!$M$5:$NZ$5))&gt;2,EG219="AT"),"FH",INDEX('[1]2019'!$M$7:$NZ$33,MATCH($B$212,'[1]2019'!$C$7:$C$33,0),MATCH(EG55,'[1]2019'!$M$5:$NZ$5))))</f>
        <v>2</v>
      </c>
      <c r="EH213" s="36">
        <f>IF(AND(INDEX('[1]2019'!$M$7:$NZ$33,MATCH($B$212,'[1]2019'!$C$7:$C$33,0),MATCH(EH55,'[1]2019'!$M$5:$NZ$5))=0,EH219="AT"),"FH",IF(AND(INDEX('[1]2019'!$M$7:$NZ$33,MATCH($B$212,'[1]2019'!$C$7:$C$33,0),MATCH(EH55,'[1]2019'!$M$5:$NZ$5))&gt;2,EH219="AT"),"FH",INDEX('[1]2019'!$M$7:$NZ$33,MATCH($B$212,'[1]2019'!$C$7:$C$33,0),MATCH(EH55,'[1]2019'!$M$5:$NZ$5))))</f>
        <v>0</v>
      </c>
      <c r="EI213" s="36">
        <f>IF(AND(INDEX('[1]2019'!$M$7:$NZ$33,MATCH($B$212,'[1]2019'!$C$7:$C$33,0),MATCH(EI55,'[1]2019'!$M$5:$NZ$5))=0,EI219="AT"),"FH",IF(AND(INDEX('[1]2019'!$M$7:$NZ$33,MATCH($B$212,'[1]2019'!$C$7:$C$33,0),MATCH(EI55,'[1]2019'!$M$5:$NZ$5))&gt;2,EI219="AT"),"FH",INDEX('[1]2019'!$M$7:$NZ$33,MATCH($B$212,'[1]2019'!$C$7:$C$33,0),MATCH(EI55,'[1]2019'!$M$5:$NZ$5))))</f>
        <v>2</v>
      </c>
      <c r="EJ213" s="36">
        <f>IF(AND(INDEX('[1]2019'!$M$7:$NZ$33,MATCH($B$212,'[1]2019'!$C$7:$C$33,0),MATCH(EJ55,'[1]2019'!$M$5:$NZ$5))=0,EJ219="AT"),"FH",IF(AND(INDEX('[1]2019'!$M$7:$NZ$33,MATCH($B$212,'[1]2019'!$C$7:$C$33,0),MATCH(EJ55,'[1]2019'!$M$5:$NZ$5))&gt;2,EJ219="AT"),"FH",INDEX('[1]2019'!$M$7:$NZ$33,MATCH($B$212,'[1]2019'!$C$7:$C$33,0),MATCH(EJ55,'[1]2019'!$M$5:$NZ$5))))</f>
        <v>2</v>
      </c>
      <c r="EK213" s="36">
        <f>IF(AND(INDEX('[1]2019'!$M$7:$NZ$33,MATCH($B$212,'[1]2019'!$C$7:$C$33,0),MATCH(EK55,'[1]2019'!$M$5:$NZ$5))=0,EK219="AT"),"FH",IF(AND(INDEX('[1]2019'!$M$7:$NZ$33,MATCH($B$212,'[1]2019'!$C$7:$C$33,0),MATCH(EK55,'[1]2019'!$M$5:$NZ$5))&gt;2,EK219="AT"),"FH",INDEX('[1]2019'!$M$7:$NZ$33,MATCH($B$212,'[1]2019'!$C$7:$C$33,0),MATCH(EK55,'[1]2019'!$M$5:$NZ$5))))</f>
        <v>2</v>
      </c>
      <c r="EL213" s="36">
        <f>IF(AND(INDEX('[1]2019'!$M$7:$NZ$33,MATCH($B$212,'[1]2019'!$C$7:$C$33,0),MATCH(EL55,'[1]2019'!$M$5:$NZ$5))=0,EL219="AT"),"FH",IF(AND(INDEX('[1]2019'!$M$7:$NZ$33,MATCH($B$212,'[1]2019'!$C$7:$C$33,0),MATCH(EL55,'[1]2019'!$M$5:$NZ$5))&gt;2,EL219="AT"),"FH",INDEX('[1]2019'!$M$7:$NZ$33,MATCH($B$212,'[1]2019'!$C$7:$C$33,0),MATCH(EL55,'[1]2019'!$M$5:$NZ$5))))</f>
        <v>2</v>
      </c>
      <c r="EM213" s="36">
        <f>IF(AND(INDEX('[1]2019'!$M$7:$NZ$33,MATCH($B$212,'[1]2019'!$C$7:$C$33,0),MATCH(EM55,'[1]2019'!$M$5:$NZ$5))=0,EM219="AT"),"FH",IF(AND(INDEX('[1]2019'!$M$7:$NZ$33,MATCH($B$212,'[1]2019'!$C$7:$C$33,0),MATCH(EM55,'[1]2019'!$M$5:$NZ$5))&gt;2,EM219="AT"),"FH",INDEX('[1]2019'!$M$7:$NZ$33,MATCH($B$212,'[1]2019'!$C$7:$C$33,0),MATCH(EM55,'[1]2019'!$M$5:$NZ$5))))</f>
        <v>0</v>
      </c>
      <c r="EN213" s="36">
        <f>IF(AND(INDEX('[1]2019'!$M$7:$NZ$33,MATCH($B$212,'[1]2019'!$C$7:$C$33,0),MATCH(EN55,'[1]2019'!$M$5:$NZ$5))=0,EN219="AT"),"FH",IF(AND(INDEX('[1]2019'!$M$7:$NZ$33,MATCH($B$212,'[1]2019'!$C$7:$C$33,0),MATCH(EN55,'[1]2019'!$M$5:$NZ$5))&gt;2,EN219="AT"),"FH",INDEX('[1]2019'!$M$7:$NZ$33,MATCH($B$212,'[1]2019'!$C$7:$C$33,0),MATCH(EN55,'[1]2019'!$M$5:$NZ$5))))</f>
        <v>0</v>
      </c>
      <c r="EO213" s="36">
        <f>IF(AND(INDEX('[1]2019'!$M$7:$NZ$33,MATCH($B$212,'[1]2019'!$C$7:$C$33,0),MATCH(EO55,'[1]2019'!$M$5:$NZ$5))=0,EO219="AT"),"FH",IF(AND(INDEX('[1]2019'!$M$7:$NZ$33,MATCH($B$212,'[1]2019'!$C$7:$C$33,0),MATCH(EO55,'[1]2019'!$M$5:$NZ$5))&gt;2,EO219="AT"),"FH",INDEX('[1]2019'!$M$7:$NZ$33,MATCH($B$212,'[1]2019'!$C$7:$C$33,0),MATCH(EO55,'[1]2019'!$M$5:$NZ$5))))</f>
        <v>2</v>
      </c>
      <c r="EP213" s="36">
        <f>IF(AND(INDEX('[1]2019'!$M$7:$NZ$33,MATCH($B$212,'[1]2019'!$C$7:$C$33,0),MATCH(EP55,'[1]2019'!$M$5:$NZ$5))=0,EP219="AT"),"FH",IF(AND(INDEX('[1]2019'!$M$7:$NZ$33,MATCH($B$212,'[1]2019'!$C$7:$C$33,0),MATCH(EP55,'[1]2019'!$M$5:$NZ$5))&gt;2,EP219="AT"),"FH",INDEX('[1]2019'!$M$7:$NZ$33,MATCH($B$212,'[1]2019'!$C$7:$C$33,0),MATCH(EP55,'[1]2019'!$M$5:$NZ$5))))</f>
        <v>2</v>
      </c>
      <c r="EQ213" s="36">
        <f>IF(AND(INDEX('[1]2019'!$M$7:$NZ$33,MATCH($B$212,'[1]2019'!$C$7:$C$33,0),MATCH(EQ55,'[1]2019'!$M$5:$NZ$5))=0,EQ219="AT"),"FH",IF(AND(INDEX('[1]2019'!$M$7:$NZ$33,MATCH($B$212,'[1]2019'!$C$7:$C$33,0),MATCH(EQ55,'[1]2019'!$M$5:$NZ$5))&gt;2,EQ219="AT"),"FH",INDEX('[1]2019'!$M$7:$NZ$33,MATCH($B$212,'[1]2019'!$C$7:$C$33,0),MATCH(EQ55,'[1]2019'!$M$5:$NZ$5))))</f>
        <v>0</v>
      </c>
      <c r="ER213" s="36">
        <f>IF(AND(INDEX('[1]2019'!$M$7:$NZ$33,MATCH($B$212,'[1]2019'!$C$7:$C$33,0),MATCH(ER55,'[1]2019'!$M$5:$NZ$5))=0,ER219="AT"),"FH",IF(AND(INDEX('[1]2019'!$M$7:$NZ$33,MATCH($B$212,'[1]2019'!$C$7:$C$33,0),MATCH(ER55,'[1]2019'!$M$5:$NZ$5))&gt;2,ER219="AT"),"FH",INDEX('[1]2019'!$M$7:$NZ$33,MATCH($B$212,'[1]2019'!$C$7:$C$33,0),MATCH(ER55,'[1]2019'!$M$5:$NZ$5))))</f>
        <v>0</v>
      </c>
      <c r="ES213" s="36">
        <f>IF(AND(INDEX('[1]2019'!$M$7:$NZ$33,MATCH($B$212,'[1]2019'!$C$7:$C$33,0),MATCH(ES55,'[1]2019'!$M$5:$NZ$5))=0,ES219="AT"),"FH",IF(AND(INDEX('[1]2019'!$M$7:$NZ$33,MATCH($B$212,'[1]2019'!$C$7:$C$33,0),MATCH(ES55,'[1]2019'!$M$5:$NZ$5))&gt;2,ES219="AT"),"FH",INDEX('[1]2019'!$M$7:$NZ$33,MATCH($B$212,'[1]2019'!$C$7:$C$33,0),MATCH(ES55,'[1]2019'!$M$5:$NZ$5))))</f>
        <v>2</v>
      </c>
      <c r="ET213" s="36">
        <f>IF(AND(INDEX('[1]2019'!$M$7:$NZ$33,MATCH($B$212,'[1]2019'!$C$7:$C$33,0),MATCH(ET55,'[1]2019'!$M$5:$NZ$5))=0,ET219="AT"),"FH",IF(AND(INDEX('[1]2019'!$M$7:$NZ$33,MATCH($B$212,'[1]2019'!$C$7:$C$33,0),MATCH(ET55,'[1]2019'!$M$5:$NZ$5))&gt;2,ET219="AT"),"FH",INDEX('[1]2019'!$M$7:$NZ$33,MATCH($B$212,'[1]2019'!$C$7:$C$33,0),MATCH(ET55,'[1]2019'!$M$5:$NZ$5))))</f>
        <v>2</v>
      </c>
      <c r="EU213" s="36">
        <f>IF(AND(INDEX('[1]2019'!$M$7:$NZ$33,MATCH($B$212,'[1]2019'!$C$7:$C$33,0),MATCH(EU55,'[1]2019'!$M$5:$NZ$5))=0,EU219="AT"),"FH",IF(AND(INDEX('[1]2019'!$M$7:$NZ$33,MATCH($B$212,'[1]2019'!$C$7:$C$33,0),MATCH(EU55,'[1]2019'!$M$5:$NZ$5))&gt;2,EU219="AT"),"FH",INDEX('[1]2019'!$M$7:$NZ$33,MATCH($B$212,'[1]2019'!$C$7:$C$33,0),MATCH(EU55,'[1]2019'!$M$5:$NZ$5))))</f>
        <v>2</v>
      </c>
      <c r="EV213" s="36">
        <f>IF(AND(INDEX('[1]2019'!$M$7:$NZ$33,MATCH($B$212,'[1]2019'!$C$7:$C$33,0),MATCH(EV55,'[1]2019'!$M$5:$NZ$5))=0,EV219="AT"),"FH",IF(AND(INDEX('[1]2019'!$M$7:$NZ$33,MATCH($B$212,'[1]2019'!$C$7:$C$33,0),MATCH(EV55,'[1]2019'!$M$5:$NZ$5))&gt;2,EV219="AT"),"FH",INDEX('[1]2019'!$M$7:$NZ$33,MATCH($B$212,'[1]2019'!$C$7:$C$33,0),MATCH(EV55,'[1]2019'!$M$5:$NZ$5))))</f>
        <v>0</v>
      </c>
      <c r="EW213" s="36">
        <f>IF(AND(INDEX('[1]2019'!$M$7:$NZ$33,MATCH($B$212,'[1]2019'!$C$7:$C$33,0),MATCH(EW55,'[1]2019'!$M$5:$NZ$5))=0,EW219="AT"),"FH",IF(AND(INDEX('[1]2019'!$M$7:$NZ$33,MATCH($B$212,'[1]2019'!$C$7:$C$33,0),MATCH(EW55,'[1]2019'!$M$5:$NZ$5))&gt;2,EW219="AT"),"FH",INDEX('[1]2019'!$M$7:$NZ$33,MATCH($B$212,'[1]2019'!$C$7:$C$33,0),MATCH(EW55,'[1]2019'!$M$5:$NZ$5))))</f>
        <v>1</v>
      </c>
      <c r="EX213" s="36">
        <f>IF(AND(INDEX('[1]2019'!$M$7:$NZ$33,MATCH($B$212,'[1]2019'!$C$7:$C$33,0),MATCH(EX55,'[1]2019'!$M$5:$NZ$5))=0,EX219="AT"),"FH",IF(AND(INDEX('[1]2019'!$M$7:$NZ$33,MATCH($B$212,'[1]2019'!$C$7:$C$33,0),MATCH(EX55,'[1]2019'!$M$5:$NZ$5))&gt;2,EX219="AT"),"FH",INDEX('[1]2019'!$M$7:$NZ$33,MATCH($B$212,'[1]2019'!$C$7:$C$33,0),MATCH(EX55,'[1]2019'!$M$5:$NZ$5))))</f>
        <v>1</v>
      </c>
      <c r="EY213" s="36">
        <f>IF(AND(INDEX('[1]2019'!$M$7:$NZ$33,MATCH($B$212,'[1]2019'!$C$7:$C$33,0),MATCH(EY55,'[1]2019'!$M$5:$NZ$5))=0,EY219="AT"),"FH",IF(AND(INDEX('[1]2019'!$M$7:$NZ$33,MATCH($B$212,'[1]2019'!$C$7:$C$33,0),MATCH(EY55,'[1]2019'!$M$5:$NZ$5))&gt;2,EY219="AT"),"FH",INDEX('[1]2019'!$M$7:$NZ$33,MATCH($B$212,'[1]2019'!$C$7:$C$33,0),MATCH(EY55,'[1]2019'!$M$5:$NZ$5))))</f>
        <v>1</v>
      </c>
      <c r="EZ213" s="36">
        <f>IF(AND(INDEX('[1]2019'!$M$7:$NZ$33,MATCH($B$212,'[1]2019'!$C$7:$C$33,0),MATCH(EZ55,'[1]2019'!$M$5:$NZ$5))=0,EZ219="AT"),"FH",IF(AND(INDEX('[1]2019'!$M$7:$NZ$33,MATCH($B$212,'[1]2019'!$C$7:$C$33,0),MATCH(EZ55,'[1]2019'!$M$5:$NZ$5))&gt;2,EZ219="AT"),"FH",INDEX('[1]2019'!$M$7:$NZ$33,MATCH($B$212,'[1]2019'!$C$7:$C$33,0),MATCH(EZ55,'[1]2019'!$M$5:$NZ$5))))</f>
        <v>1</v>
      </c>
      <c r="FA213" s="36">
        <f>IF(AND(INDEX('[1]2019'!$M$7:$NZ$33,MATCH($B$212,'[1]2019'!$C$7:$C$33,0),MATCH(FA55,'[1]2019'!$M$5:$NZ$5))=0,FA219="AT"),"FH",IF(AND(INDEX('[1]2019'!$M$7:$NZ$33,MATCH($B$212,'[1]2019'!$C$7:$C$33,0),MATCH(FA55,'[1]2019'!$M$5:$NZ$5))&gt;2,FA219="AT"),"FH",INDEX('[1]2019'!$M$7:$NZ$33,MATCH($B$212,'[1]2019'!$C$7:$C$33,0),MATCH(FA55,'[1]2019'!$M$5:$NZ$5))))</f>
        <v>0</v>
      </c>
      <c r="FB213" s="36">
        <f>IF(AND(INDEX('[1]2019'!$M$7:$NZ$33,MATCH($B$212,'[1]2019'!$C$7:$C$33,0),MATCH(FB55,'[1]2019'!$M$5:$NZ$5))=0,FB219="AT"),"FH",IF(AND(INDEX('[1]2019'!$M$7:$NZ$33,MATCH($B$212,'[1]2019'!$C$7:$C$33,0),MATCH(FB55,'[1]2019'!$M$5:$NZ$5))&gt;2,FB219="AT"),"FH",INDEX('[1]2019'!$M$7:$NZ$33,MATCH($B$212,'[1]2019'!$C$7:$C$33,0),MATCH(FB55,'[1]2019'!$M$5:$NZ$5))))</f>
        <v>0</v>
      </c>
      <c r="FC213" s="36">
        <f>IF(AND(INDEX('[1]2019'!$M$7:$NZ$33,MATCH($B$212,'[1]2019'!$C$7:$C$33,0),MATCH(FC55,'[1]2019'!$M$5:$NZ$5))=0,FC219="AT"),"FH",IF(AND(INDEX('[1]2019'!$M$7:$NZ$33,MATCH($B$212,'[1]2019'!$C$7:$C$33,0),MATCH(FC55,'[1]2019'!$M$5:$NZ$5))&gt;2,FC219="AT"),"FH",INDEX('[1]2019'!$M$7:$NZ$33,MATCH($B$212,'[1]2019'!$C$7:$C$33,0),MATCH(FC55,'[1]2019'!$M$5:$NZ$5))))</f>
        <v>2</v>
      </c>
      <c r="FD213" s="36">
        <f>IF(AND(INDEX('[1]2019'!$M$7:$NZ$33,MATCH($B$212,'[1]2019'!$C$7:$C$33,0),MATCH(FD55,'[1]2019'!$M$5:$NZ$5))=0,FD219="AT"),"FH",IF(AND(INDEX('[1]2019'!$M$7:$NZ$33,MATCH($B$212,'[1]2019'!$C$7:$C$33,0),MATCH(FD55,'[1]2019'!$M$5:$NZ$5))&gt;2,FD219="AT"),"FH",INDEX('[1]2019'!$M$7:$NZ$33,MATCH($B$212,'[1]2019'!$C$7:$C$33,0),MATCH(FD55,'[1]2019'!$M$5:$NZ$5))))</f>
        <v>2</v>
      </c>
      <c r="FE213" s="36">
        <f>IF(AND(INDEX('[1]2019'!$M$7:$NZ$33,MATCH($B$212,'[1]2019'!$C$7:$C$33,0),MATCH(FE55,'[1]2019'!$M$5:$NZ$5))=0,FE219="AT"),"FH",IF(AND(INDEX('[1]2019'!$M$7:$NZ$33,MATCH($B$212,'[1]2019'!$C$7:$C$33,0),MATCH(FE55,'[1]2019'!$M$5:$NZ$5))&gt;2,FE219="AT"),"FH",INDEX('[1]2019'!$M$7:$NZ$33,MATCH($B$212,'[1]2019'!$C$7:$C$33,0),MATCH(FE55,'[1]2019'!$M$5:$NZ$5))))</f>
        <v>2</v>
      </c>
      <c r="FF213" s="36">
        <f>IF(AND(INDEX('[1]2019'!$M$7:$NZ$33,MATCH($B$212,'[1]2019'!$C$7:$C$33,0),MATCH(FF55,'[1]2019'!$M$5:$NZ$5))=0,FF219="AT"),"FH",IF(AND(INDEX('[1]2019'!$M$7:$NZ$33,MATCH($B$212,'[1]2019'!$C$7:$C$33,0),MATCH(FF55,'[1]2019'!$M$5:$NZ$5))&gt;2,FF219="AT"),"FH",INDEX('[1]2019'!$M$7:$NZ$33,MATCH($B$212,'[1]2019'!$C$7:$C$33,0),MATCH(FF55,'[1]2019'!$M$5:$NZ$5))))</f>
        <v>5</v>
      </c>
      <c r="FG213" s="36">
        <f>IF(AND(INDEX('[1]2019'!$M$7:$NZ$33,MATCH($B$212,'[1]2019'!$C$7:$C$33,0),MATCH(FG55,'[1]2019'!$M$5:$NZ$5))=0,FG219="AT"),"FH",IF(AND(INDEX('[1]2019'!$M$7:$NZ$33,MATCH($B$212,'[1]2019'!$C$7:$C$33,0),MATCH(FG55,'[1]2019'!$M$5:$NZ$5))&gt;2,FG219="AT"),"FH",INDEX('[1]2019'!$M$7:$NZ$33,MATCH($B$212,'[1]2019'!$C$7:$C$33,0),MATCH(FG55,'[1]2019'!$M$5:$NZ$5))))</f>
        <v>0</v>
      </c>
      <c r="FH213" s="36">
        <f>IF(AND(INDEX('[1]2019'!$M$7:$NZ$33,MATCH($B$212,'[1]2019'!$C$7:$C$33,0),MATCH(FH55,'[1]2019'!$M$5:$NZ$5))=0,FH219="AT"),"FH",IF(AND(INDEX('[1]2019'!$M$7:$NZ$33,MATCH($B$212,'[1]2019'!$C$7:$C$33,0),MATCH(FH55,'[1]2019'!$M$5:$NZ$5))&gt;2,FH219="AT"),"FH",INDEX('[1]2019'!$M$7:$NZ$33,MATCH($B$212,'[1]2019'!$C$7:$C$33,0),MATCH(FH55,'[1]2019'!$M$5:$NZ$5))))</f>
        <v>0</v>
      </c>
      <c r="FI213" s="36">
        <f>IF(AND(INDEX('[1]2019'!$M$7:$NZ$33,MATCH($B$212,'[1]2019'!$C$7:$C$33,0),MATCH(FI55,'[1]2019'!$M$5:$NZ$5))=0,FI219="AT"),"FH",IF(AND(INDEX('[1]2019'!$M$7:$NZ$33,MATCH($B$212,'[1]2019'!$C$7:$C$33,0),MATCH(FI55,'[1]2019'!$M$5:$NZ$5))&gt;2,FI219="AT"),"FH",INDEX('[1]2019'!$M$7:$NZ$33,MATCH($B$212,'[1]2019'!$C$7:$C$33,0),MATCH(FI55,'[1]2019'!$M$5:$NZ$5))))</f>
        <v>0</v>
      </c>
      <c r="FJ213" s="36">
        <f>IF(AND(INDEX('[1]2019'!$M$7:$NZ$33,MATCH($B$212,'[1]2019'!$C$7:$C$33,0),MATCH(FJ55,'[1]2019'!$M$5:$NZ$5))=0,FJ219="AT"),"FH",IF(AND(INDEX('[1]2019'!$M$7:$NZ$33,MATCH($B$212,'[1]2019'!$C$7:$C$33,0),MATCH(FJ55,'[1]2019'!$M$5:$NZ$5))&gt;2,FJ219="AT"),"FH",INDEX('[1]2019'!$M$7:$NZ$33,MATCH($B$212,'[1]2019'!$C$7:$C$33,0),MATCH(FJ55,'[1]2019'!$M$5:$NZ$5))))</f>
        <v>0</v>
      </c>
      <c r="FK213" s="36">
        <f>IF(AND(INDEX('[1]2019'!$M$7:$NZ$33,MATCH($B$212,'[1]2019'!$C$7:$C$33,0),MATCH(FK55,'[1]2019'!$M$5:$NZ$5))=0,FK219="AT"),"FH",IF(AND(INDEX('[1]2019'!$M$7:$NZ$33,MATCH($B$212,'[1]2019'!$C$7:$C$33,0),MATCH(FK55,'[1]2019'!$M$5:$NZ$5))&gt;2,FK219="AT"),"FH",INDEX('[1]2019'!$M$7:$NZ$33,MATCH($B$212,'[1]2019'!$C$7:$C$33,0),MATCH(FK55,'[1]2019'!$M$5:$NZ$5))))</f>
        <v>0</v>
      </c>
      <c r="FL213" s="36">
        <f>IF(AND(INDEX('[1]2019'!$M$7:$NZ$33,MATCH($B$212,'[1]2019'!$C$7:$C$33,0),MATCH(FL55,'[1]2019'!$M$5:$NZ$5))=0,FL219="AT"),"FH",IF(AND(INDEX('[1]2019'!$M$7:$NZ$33,MATCH($B$212,'[1]2019'!$C$7:$C$33,0),MATCH(FL55,'[1]2019'!$M$5:$NZ$5))&gt;2,FL219="AT"),"FH",INDEX('[1]2019'!$M$7:$NZ$33,MATCH($B$212,'[1]2019'!$C$7:$C$33,0),MATCH(FL55,'[1]2019'!$M$5:$NZ$5))))</f>
        <v>2</v>
      </c>
      <c r="FM213" s="36">
        <f>IF(AND(INDEX('[1]2019'!$M$7:$NZ$33,MATCH($B$212,'[1]2019'!$C$7:$C$33,0),MATCH(FM55,'[1]2019'!$M$5:$NZ$5))=0,FM219="AT"),"FH",IF(AND(INDEX('[1]2019'!$M$7:$NZ$33,MATCH($B$212,'[1]2019'!$C$7:$C$33,0),MATCH(FM55,'[1]2019'!$M$5:$NZ$5))&gt;2,FM219="AT"),"FH",INDEX('[1]2019'!$M$7:$NZ$33,MATCH($B$212,'[1]2019'!$C$7:$C$33,0),MATCH(FM55,'[1]2019'!$M$5:$NZ$5))))</f>
        <v>2</v>
      </c>
      <c r="FN213" s="36">
        <f>IF(AND(INDEX('[1]2019'!$M$7:$NZ$33,MATCH($B$212,'[1]2019'!$C$7:$C$33,0),MATCH(FN55,'[1]2019'!$M$5:$NZ$5))=0,FN219="AT"),"FH",IF(AND(INDEX('[1]2019'!$M$7:$NZ$33,MATCH($B$212,'[1]2019'!$C$7:$C$33,0),MATCH(FN55,'[1]2019'!$M$5:$NZ$5))&gt;2,FN219="AT"),"FH",INDEX('[1]2019'!$M$7:$NZ$33,MATCH($B$212,'[1]2019'!$C$7:$C$33,0),MATCH(FN55,'[1]2019'!$M$5:$NZ$5))))</f>
        <v>2</v>
      </c>
      <c r="FO213" s="36">
        <f>IF(AND(INDEX('[1]2019'!$M$7:$NZ$33,MATCH($B$212,'[1]2019'!$C$7:$C$33,0),MATCH(FO55,'[1]2019'!$M$5:$NZ$5))=0,FO219="AT"),"FH",IF(AND(INDEX('[1]2019'!$M$7:$NZ$33,MATCH($B$212,'[1]2019'!$C$7:$C$33,0),MATCH(FO55,'[1]2019'!$M$5:$NZ$5))&gt;2,FO219="AT"),"FH",INDEX('[1]2019'!$M$7:$NZ$33,MATCH($B$212,'[1]2019'!$C$7:$C$33,0),MATCH(FO55,'[1]2019'!$M$5:$NZ$5))))</f>
        <v>2</v>
      </c>
      <c r="FP213" s="36">
        <f>IF(AND(INDEX('[1]2019'!$M$7:$NZ$33,MATCH($B$212,'[1]2019'!$C$7:$C$33,0),MATCH(FP55,'[1]2019'!$M$5:$NZ$5))=0,FP219="AT"),"FH",IF(AND(INDEX('[1]2019'!$M$7:$NZ$33,MATCH($B$212,'[1]2019'!$C$7:$C$33,0),MATCH(FP55,'[1]2019'!$M$5:$NZ$5))&gt;2,FP219="AT"),"FH",INDEX('[1]2019'!$M$7:$NZ$33,MATCH($B$212,'[1]2019'!$C$7:$C$33,0),MATCH(FP55,'[1]2019'!$M$5:$NZ$5))))</f>
        <v>2</v>
      </c>
      <c r="FQ213" s="36">
        <f>IF(AND(INDEX('[1]2019'!$M$7:$NZ$33,MATCH($B$212,'[1]2019'!$C$7:$C$33,0),MATCH(FQ55,'[1]2019'!$M$5:$NZ$5))=0,FQ219="AT"),"FH",IF(AND(INDEX('[1]2019'!$M$7:$NZ$33,MATCH($B$212,'[1]2019'!$C$7:$C$33,0),MATCH(FQ55,'[1]2019'!$M$5:$NZ$5))&gt;2,FQ219="AT"),"FH",INDEX('[1]2019'!$M$7:$NZ$33,MATCH($B$212,'[1]2019'!$C$7:$C$33,0),MATCH(FQ55,'[1]2019'!$M$5:$NZ$5))))</f>
        <v>5</v>
      </c>
      <c r="FR213" s="36">
        <f>IF(AND(INDEX('[1]2019'!$M$7:$NZ$33,MATCH($B$212,'[1]2019'!$C$7:$C$33,0),MATCH(FR55,'[1]2019'!$M$5:$NZ$5))=0,FR219="AT"),"FH",IF(AND(INDEX('[1]2019'!$M$7:$NZ$33,MATCH($B$212,'[1]2019'!$C$7:$C$33,0),MATCH(FR55,'[1]2019'!$M$5:$NZ$5))&gt;2,FR219="AT"),"FH",INDEX('[1]2019'!$M$7:$NZ$33,MATCH($B$212,'[1]2019'!$C$7:$C$33,0),MATCH(FR55,'[1]2019'!$M$5:$NZ$5))))</f>
        <v>2</v>
      </c>
      <c r="FS213" s="36">
        <f>IF(AND(INDEX('[1]2019'!$M$7:$NZ$33,MATCH($B$212,'[1]2019'!$C$7:$C$33,0),MATCH(FS55,'[1]2019'!$M$5:$NZ$5))=0,FS219="AT"),"FH",IF(AND(INDEX('[1]2019'!$M$7:$NZ$33,MATCH($B$212,'[1]2019'!$C$7:$C$33,0),MATCH(FS55,'[1]2019'!$M$5:$NZ$5))&gt;2,FS219="AT"),"FH",INDEX('[1]2019'!$M$7:$NZ$33,MATCH($B$212,'[1]2019'!$C$7:$C$33,0),MATCH(FS55,'[1]2019'!$M$5:$NZ$5))))</f>
        <v>2</v>
      </c>
      <c r="FT213" s="36">
        <f>IF(AND(INDEX('[1]2019'!$M$7:$NZ$33,MATCH($B$212,'[1]2019'!$C$7:$C$33,0),MATCH(FT55,'[1]2019'!$M$5:$NZ$5))=0,FT219="AT"),"FH",IF(AND(INDEX('[1]2019'!$M$7:$NZ$33,MATCH($B$212,'[1]2019'!$C$7:$C$33,0),MATCH(FT55,'[1]2019'!$M$5:$NZ$5))&gt;2,FT219="AT"),"FH",INDEX('[1]2019'!$M$7:$NZ$33,MATCH($B$212,'[1]2019'!$C$7:$C$33,0),MATCH(FT55,'[1]2019'!$M$5:$NZ$5))))</f>
        <v>2</v>
      </c>
      <c r="FU213" s="36">
        <f>IF(AND(INDEX('[1]2019'!$M$7:$NZ$33,MATCH($B$212,'[1]2019'!$C$7:$C$33,0),MATCH(FU55,'[1]2019'!$M$5:$NZ$5))=0,FU219="AT"),"FH",IF(AND(INDEX('[1]2019'!$M$7:$NZ$33,MATCH($B$212,'[1]2019'!$C$7:$C$33,0),MATCH(FU55,'[1]2019'!$M$5:$NZ$5))&gt;2,FU219="AT"),"FH",INDEX('[1]2019'!$M$7:$NZ$33,MATCH($B$212,'[1]2019'!$C$7:$C$33,0),MATCH(FU55,'[1]2019'!$M$5:$NZ$5))))</f>
        <v>2</v>
      </c>
      <c r="FV213" s="36">
        <f>IF(AND(INDEX('[1]2019'!$M$7:$NZ$33,MATCH($B$212,'[1]2019'!$C$7:$C$33,0),MATCH(FV55,'[1]2019'!$M$5:$NZ$5))=0,FV219="AT"),"FH",IF(AND(INDEX('[1]2019'!$M$7:$NZ$33,MATCH($B$212,'[1]2019'!$C$7:$C$33,0),MATCH(FV55,'[1]2019'!$M$5:$NZ$5))&gt;2,FV219="AT"),"FH",INDEX('[1]2019'!$M$7:$NZ$33,MATCH($B$212,'[1]2019'!$C$7:$C$33,0),MATCH(FV55,'[1]2019'!$M$5:$NZ$5))))</f>
        <v>0</v>
      </c>
      <c r="FW213" s="36">
        <f>IF(AND(INDEX('[1]2019'!$M$7:$NZ$33,MATCH($B$212,'[1]2019'!$C$7:$C$33,0),MATCH(FW55,'[1]2019'!$M$5:$NZ$5))=0,FW219="AT"),"FH",IF(AND(INDEX('[1]2019'!$M$7:$NZ$33,MATCH($B$212,'[1]2019'!$C$7:$C$33,0),MATCH(FW55,'[1]2019'!$M$5:$NZ$5))&gt;2,FW219="AT"),"FH",INDEX('[1]2019'!$M$7:$NZ$33,MATCH($B$212,'[1]2019'!$C$7:$C$33,0),MATCH(FW55,'[1]2019'!$M$5:$NZ$5))))</f>
        <v>0</v>
      </c>
    </row>
    <row r="214" spans="1:179" ht="12" hidden="1" customHeight="1" x14ac:dyDescent="0.25">
      <c r="A214" s="12" t="s">
        <v>77</v>
      </c>
      <c r="B214" s="54" t="s">
        <v>10</v>
      </c>
      <c r="C214" s="24"/>
      <c r="D214" s="24"/>
      <c r="E214" s="36">
        <f t="shared" ref="E214:BP214" si="296">IF(E217&lt;&gt;"",E217,IF(OR(E219="AT",E219="a"),1,0))</f>
        <v>0</v>
      </c>
      <c r="F214" s="36">
        <f t="shared" si="296"/>
        <v>0</v>
      </c>
      <c r="G214" s="36">
        <f t="shared" si="296"/>
        <v>0</v>
      </c>
      <c r="H214" s="36">
        <f t="shared" si="296"/>
        <v>0</v>
      </c>
      <c r="I214" s="36">
        <f t="shared" si="296"/>
        <v>0</v>
      </c>
      <c r="J214" s="36">
        <f t="shared" si="296"/>
        <v>0</v>
      </c>
      <c r="K214" s="36">
        <f t="shared" si="296"/>
        <v>0</v>
      </c>
      <c r="L214" s="36">
        <f t="shared" si="296"/>
        <v>0</v>
      </c>
      <c r="M214" s="36">
        <f t="shared" si="296"/>
        <v>0</v>
      </c>
      <c r="N214" s="36">
        <f t="shared" si="296"/>
        <v>0</v>
      </c>
      <c r="O214" s="36">
        <f t="shared" si="296"/>
        <v>0</v>
      </c>
      <c r="P214" s="36">
        <f t="shared" si="296"/>
        <v>0</v>
      </c>
      <c r="Q214" s="36">
        <f t="shared" si="296"/>
        <v>0</v>
      </c>
      <c r="R214" s="36">
        <f t="shared" si="296"/>
        <v>0</v>
      </c>
      <c r="S214" s="36">
        <f t="shared" si="296"/>
        <v>0</v>
      </c>
      <c r="T214" s="36">
        <f t="shared" si="296"/>
        <v>0</v>
      </c>
      <c r="U214" s="36">
        <f t="shared" si="296"/>
        <v>0</v>
      </c>
      <c r="V214" s="36">
        <f t="shared" si="296"/>
        <v>0</v>
      </c>
      <c r="W214" s="36">
        <f t="shared" si="296"/>
        <v>0</v>
      </c>
      <c r="X214" s="36">
        <f t="shared" si="296"/>
        <v>0</v>
      </c>
      <c r="Y214" s="36">
        <f t="shared" si="296"/>
        <v>0</v>
      </c>
      <c r="Z214" s="36">
        <f t="shared" si="296"/>
        <v>0</v>
      </c>
      <c r="AA214" s="36">
        <f t="shared" si="296"/>
        <v>0</v>
      </c>
      <c r="AB214" s="36">
        <f t="shared" si="296"/>
        <v>0</v>
      </c>
      <c r="AC214" s="36">
        <f t="shared" si="296"/>
        <v>0</v>
      </c>
      <c r="AD214" s="36">
        <f t="shared" si="296"/>
        <v>0</v>
      </c>
      <c r="AE214" s="36">
        <f t="shared" si="296"/>
        <v>0</v>
      </c>
      <c r="AF214" s="36">
        <f t="shared" si="296"/>
        <v>0</v>
      </c>
      <c r="AG214" s="36">
        <f t="shared" si="296"/>
        <v>0</v>
      </c>
      <c r="AH214" s="36">
        <f t="shared" si="296"/>
        <v>0</v>
      </c>
      <c r="AI214" s="36">
        <f t="shared" si="296"/>
        <v>0</v>
      </c>
      <c r="AJ214" s="36">
        <f t="shared" si="296"/>
        <v>0</v>
      </c>
      <c r="AK214" s="36">
        <f t="shared" si="296"/>
        <v>0</v>
      </c>
      <c r="AL214" s="36">
        <f t="shared" si="296"/>
        <v>0</v>
      </c>
      <c r="AM214" s="36">
        <f t="shared" si="296"/>
        <v>0</v>
      </c>
      <c r="AN214" s="36">
        <f t="shared" si="296"/>
        <v>0</v>
      </c>
      <c r="AO214" s="36">
        <f t="shared" si="296"/>
        <v>0</v>
      </c>
      <c r="AP214" s="36">
        <f t="shared" si="296"/>
        <v>0</v>
      </c>
      <c r="AQ214" s="36">
        <f t="shared" si="296"/>
        <v>0</v>
      </c>
      <c r="AR214" s="36">
        <f t="shared" si="296"/>
        <v>0</v>
      </c>
      <c r="AS214" s="36">
        <f t="shared" si="296"/>
        <v>0</v>
      </c>
      <c r="AT214" s="36">
        <f t="shared" si="296"/>
        <v>0</v>
      </c>
      <c r="AU214" s="36">
        <f t="shared" si="296"/>
        <v>0</v>
      </c>
      <c r="AV214" s="36">
        <f t="shared" si="296"/>
        <v>0</v>
      </c>
      <c r="AW214" s="36">
        <f t="shared" si="296"/>
        <v>0</v>
      </c>
      <c r="AX214" s="36">
        <f t="shared" si="296"/>
        <v>0</v>
      </c>
      <c r="AY214" s="36">
        <f t="shared" si="296"/>
        <v>0</v>
      </c>
      <c r="AZ214" s="36">
        <f t="shared" si="296"/>
        <v>0</v>
      </c>
      <c r="BA214" s="36">
        <f t="shared" si="296"/>
        <v>0</v>
      </c>
      <c r="BB214" s="36">
        <f t="shared" si="296"/>
        <v>0</v>
      </c>
      <c r="BC214" s="36">
        <f t="shared" si="296"/>
        <v>0</v>
      </c>
      <c r="BD214" s="36">
        <f t="shared" si="296"/>
        <v>0</v>
      </c>
      <c r="BE214" s="36">
        <f t="shared" si="296"/>
        <v>0</v>
      </c>
      <c r="BF214" s="36">
        <f t="shared" si="296"/>
        <v>0</v>
      </c>
      <c r="BG214" s="36">
        <f t="shared" si="296"/>
        <v>0</v>
      </c>
      <c r="BH214" s="36">
        <f t="shared" si="296"/>
        <v>0</v>
      </c>
      <c r="BI214" s="36">
        <f t="shared" si="296"/>
        <v>0</v>
      </c>
      <c r="BJ214" s="36">
        <f t="shared" si="296"/>
        <v>0</v>
      </c>
      <c r="BK214" s="36">
        <f t="shared" si="296"/>
        <v>0</v>
      </c>
      <c r="BL214" s="36">
        <f t="shared" si="296"/>
        <v>0</v>
      </c>
      <c r="BM214" s="36">
        <f t="shared" si="296"/>
        <v>0</v>
      </c>
      <c r="BN214" s="36">
        <f t="shared" si="296"/>
        <v>0</v>
      </c>
      <c r="BO214" s="36">
        <f t="shared" si="296"/>
        <v>0</v>
      </c>
      <c r="BP214" s="36">
        <f t="shared" si="296"/>
        <v>0</v>
      </c>
      <c r="BQ214" s="36">
        <f t="shared" ref="BQ214:EB214" si="297">IF(BQ217&lt;&gt;"",BQ217,IF(OR(BQ219="AT",BQ219="a"),1,0))</f>
        <v>0</v>
      </c>
      <c r="BR214" s="36">
        <f t="shared" si="297"/>
        <v>0</v>
      </c>
      <c r="BS214" s="36">
        <f t="shared" si="297"/>
        <v>0</v>
      </c>
      <c r="BT214" s="36">
        <f t="shared" si="297"/>
        <v>0</v>
      </c>
      <c r="BU214" s="36">
        <f t="shared" si="297"/>
        <v>0</v>
      </c>
      <c r="BV214" s="36">
        <f t="shared" si="297"/>
        <v>0</v>
      </c>
      <c r="BW214" s="36">
        <f t="shared" si="297"/>
        <v>0</v>
      </c>
      <c r="BX214" s="36">
        <f t="shared" si="297"/>
        <v>0</v>
      </c>
      <c r="BY214" s="36">
        <f t="shared" si="297"/>
        <v>0</v>
      </c>
      <c r="BZ214" s="36">
        <f t="shared" si="297"/>
        <v>0</v>
      </c>
      <c r="CA214" s="36">
        <f t="shared" si="297"/>
        <v>0</v>
      </c>
      <c r="CB214" s="36">
        <f t="shared" si="297"/>
        <v>0</v>
      </c>
      <c r="CC214" s="36">
        <f t="shared" si="297"/>
        <v>0</v>
      </c>
      <c r="CD214" s="36">
        <f t="shared" si="297"/>
        <v>0</v>
      </c>
      <c r="CE214" s="36">
        <f t="shared" si="297"/>
        <v>0</v>
      </c>
      <c r="CF214" s="36">
        <f t="shared" si="297"/>
        <v>0</v>
      </c>
      <c r="CG214" s="36">
        <f t="shared" si="297"/>
        <v>0</v>
      </c>
      <c r="CH214" s="36">
        <f t="shared" si="297"/>
        <v>0</v>
      </c>
      <c r="CI214" s="36">
        <f t="shared" si="297"/>
        <v>0</v>
      </c>
      <c r="CJ214" s="36">
        <f t="shared" si="297"/>
        <v>0</v>
      </c>
      <c r="CK214" s="36">
        <f t="shared" si="297"/>
        <v>0</v>
      </c>
      <c r="CL214" s="36">
        <f t="shared" si="297"/>
        <v>0</v>
      </c>
      <c r="CM214" s="36">
        <f t="shared" si="297"/>
        <v>0</v>
      </c>
      <c r="CN214" s="36">
        <f t="shared" si="297"/>
        <v>0</v>
      </c>
      <c r="CO214" s="36">
        <f t="shared" si="297"/>
        <v>0</v>
      </c>
      <c r="CP214" s="36">
        <f t="shared" si="297"/>
        <v>0</v>
      </c>
      <c r="CQ214" s="36">
        <f t="shared" si="297"/>
        <v>0</v>
      </c>
      <c r="CR214" s="36">
        <f t="shared" si="297"/>
        <v>0</v>
      </c>
      <c r="CS214" s="36">
        <f t="shared" si="297"/>
        <v>0</v>
      </c>
      <c r="CT214" s="36">
        <f t="shared" si="297"/>
        <v>0</v>
      </c>
      <c r="CU214" s="36">
        <f t="shared" si="297"/>
        <v>0</v>
      </c>
      <c r="CV214" s="36">
        <f t="shared" si="297"/>
        <v>0</v>
      </c>
      <c r="CW214" s="36">
        <f t="shared" si="297"/>
        <v>0</v>
      </c>
      <c r="CX214" s="36">
        <f t="shared" si="297"/>
        <v>0</v>
      </c>
      <c r="CY214" s="36">
        <f t="shared" si="297"/>
        <v>0</v>
      </c>
      <c r="CZ214" s="36">
        <f t="shared" si="297"/>
        <v>0</v>
      </c>
      <c r="DA214" s="36">
        <f t="shared" si="297"/>
        <v>0</v>
      </c>
      <c r="DB214" s="36">
        <f t="shared" si="297"/>
        <v>0</v>
      </c>
      <c r="DC214" s="36">
        <f t="shared" si="297"/>
        <v>0</v>
      </c>
      <c r="DD214" s="36">
        <f t="shared" si="297"/>
        <v>0</v>
      </c>
      <c r="DE214" s="36">
        <f t="shared" si="297"/>
        <v>0</v>
      </c>
      <c r="DF214" s="36">
        <f t="shared" si="297"/>
        <v>0</v>
      </c>
      <c r="DG214" s="36">
        <f t="shared" si="297"/>
        <v>0</v>
      </c>
      <c r="DH214" s="36">
        <f t="shared" si="297"/>
        <v>0</v>
      </c>
      <c r="DI214" s="36">
        <f t="shared" si="297"/>
        <v>0</v>
      </c>
      <c r="DJ214" s="36">
        <f t="shared" si="297"/>
        <v>0</v>
      </c>
      <c r="DK214" s="36">
        <f t="shared" si="297"/>
        <v>1</v>
      </c>
      <c r="DL214" s="36">
        <f t="shared" si="297"/>
        <v>1</v>
      </c>
      <c r="DM214" s="36">
        <f t="shared" si="297"/>
        <v>1</v>
      </c>
      <c r="DN214" s="36">
        <f t="shared" si="297"/>
        <v>1</v>
      </c>
      <c r="DO214" s="36">
        <f t="shared" si="297"/>
        <v>1</v>
      </c>
      <c r="DP214" s="36">
        <f t="shared" si="297"/>
        <v>1</v>
      </c>
      <c r="DQ214" s="36">
        <f t="shared" si="297"/>
        <v>1</v>
      </c>
      <c r="DR214" s="36">
        <f t="shared" si="297"/>
        <v>1</v>
      </c>
      <c r="DS214" s="36">
        <f t="shared" si="297"/>
        <v>1</v>
      </c>
      <c r="DT214" s="36">
        <f t="shared" si="297"/>
        <v>0</v>
      </c>
      <c r="DU214" s="36">
        <f t="shared" si="297"/>
        <v>0</v>
      </c>
      <c r="DV214" s="36">
        <f t="shared" si="297"/>
        <v>0</v>
      </c>
      <c r="DW214" s="36">
        <f t="shared" si="297"/>
        <v>0</v>
      </c>
      <c r="DX214" s="36">
        <f t="shared" si="297"/>
        <v>0</v>
      </c>
      <c r="DY214" s="36">
        <f t="shared" si="297"/>
        <v>0</v>
      </c>
      <c r="DZ214" s="36">
        <f t="shared" si="297"/>
        <v>0</v>
      </c>
      <c r="EA214" s="36">
        <f t="shared" si="297"/>
        <v>0</v>
      </c>
      <c r="EB214" s="36">
        <f t="shared" si="297"/>
        <v>0</v>
      </c>
      <c r="EC214" s="36">
        <f t="shared" ref="EC214:FW214" si="298">IF(EC217&lt;&gt;"",EC217,IF(OR(EC219="AT",EC219="a"),1,0))</f>
        <v>0</v>
      </c>
      <c r="ED214" s="36">
        <f t="shared" si="298"/>
        <v>0</v>
      </c>
      <c r="EE214" s="36">
        <f t="shared" si="298"/>
        <v>0</v>
      </c>
      <c r="EF214" s="36">
        <f t="shared" si="298"/>
        <v>0</v>
      </c>
      <c r="EG214" s="36">
        <f t="shared" si="298"/>
        <v>0</v>
      </c>
      <c r="EH214" s="36">
        <f t="shared" si="298"/>
        <v>0</v>
      </c>
      <c r="EI214" s="36">
        <f t="shared" si="298"/>
        <v>0</v>
      </c>
      <c r="EJ214" s="36">
        <f t="shared" si="298"/>
        <v>0</v>
      </c>
      <c r="EK214" s="36">
        <f t="shared" si="298"/>
        <v>0</v>
      </c>
      <c r="EL214" s="36">
        <f t="shared" si="298"/>
        <v>0</v>
      </c>
      <c r="EM214" s="36">
        <f t="shared" si="298"/>
        <v>0</v>
      </c>
      <c r="EN214" s="36">
        <f t="shared" si="298"/>
        <v>0</v>
      </c>
      <c r="EO214" s="36">
        <f t="shared" si="298"/>
        <v>0</v>
      </c>
      <c r="EP214" s="36">
        <f t="shared" si="298"/>
        <v>0</v>
      </c>
      <c r="EQ214" s="36">
        <f t="shared" si="298"/>
        <v>0</v>
      </c>
      <c r="ER214" s="36">
        <f t="shared" si="298"/>
        <v>0</v>
      </c>
      <c r="ES214" s="36">
        <f t="shared" si="298"/>
        <v>0</v>
      </c>
      <c r="ET214" s="36">
        <f t="shared" si="298"/>
        <v>0</v>
      </c>
      <c r="EU214" s="36">
        <f t="shared" si="298"/>
        <v>0</v>
      </c>
      <c r="EV214" s="36">
        <f t="shared" si="298"/>
        <v>0</v>
      </c>
      <c r="EW214" s="36">
        <f t="shared" si="298"/>
        <v>0</v>
      </c>
      <c r="EX214" s="36">
        <f t="shared" si="298"/>
        <v>0</v>
      </c>
      <c r="EY214" s="36">
        <f t="shared" si="298"/>
        <v>0</v>
      </c>
      <c r="EZ214" s="36">
        <f t="shared" si="298"/>
        <v>0</v>
      </c>
      <c r="FA214" s="36">
        <f t="shared" si="298"/>
        <v>0</v>
      </c>
      <c r="FB214" s="36">
        <f t="shared" si="298"/>
        <v>0</v>
      </c>
      <c r="FC214" s="36">
        <f t="shared" si="298"/>
        <v>0</v>
      </c>
      <c r="FD214" s="36">
        <f t="shared" si="298"/>
        <v>0</v>
      </c>
      <c r="FE214" s="36">
        <f t="shared" si="298"/>
        <v>0</v>
      </c>
      <c r="FF214" s="36">
        <f t="shared" si="298"/>
        <v>0</v>
      </c>
      <c r="FG214" s="36">
        <f t="shared" si="298"/>
        <v>0</v>
      </c>
      <c r="FH214" s="36">
        <f t="shared" si="298"/>
        <v>0</v>
      </c>
      <c r="FI214" s="36">
        <f t="shared" si="298"/>
        <v>0</v>
      </c>
      <c r="FJ214" s="36">
        <f t="shared" si="298"/>
        <v>0</v>
      </c>
      <c r="FK214" s="36">
        <f t="shared" si="298"/>
        <v>0</v>
      </c>
      <c r="FL214" s="36">
        <f t="shared" si="298"/>
        <v>0</v>
      </c>
      <c r="FM214" s="36">
        <f t="shared" si="298"/>
        <v>0</v>
      </c>
      <c r="FN214" s="36">
        <f t="shared" si="298"/>
        <v>0</v>
      </c>
      <c r="FO214" s="36">
        <f t="shared" si="298"/>
        <v>0</v>
      </c>
      <c r="FP214" s="36">
        <f t="shared" si="298"/>
        <v>0</v>
      </c>
      <c r="FQ214" s="36">
        <f t="shared" si="298"/>
        <v>0</v>
      </c>
      <c r="FR214" s="36">
        <f t="shared" si="298"/>
        <v>0</v>
      </c>
      <c r="FS214" s="36">
        <f t="shared" si="298"/>
        <v>0</v>
      </c>
      <c r="FT214" s="36">
        <f t="shared" si="298"/>
        <v>0</v>
      </c>
      <c r="FU214" s="36">
        <f t="shared" si="298"/>
        <v>0</v>
      </c>
      <c r="FV214" s="36">
        <f t="shared" si="298"/>
        <v>0</v>
      </c>
      <c r="FW214" s="36">
        <f t="shared" si="298"/>
        <v>0</v>
      </c>
    </row>
    <row r="215" spans="1:179" ht="12" hidden="1" customHeight="1" x14ac:dyDescent="0.25">
      <c r="A215" s="12"/>
      <c r="B215" s="22" t="s">
        <v>11</v>
      </c>
      <c r="C215" s="23"/>
      <c r="D215" s="23"/>
      <c r="E215" s="23">
        <f t="shared" ref="E215:R215" si="299">IF(E218&lt;&gt;"",E218,IF(AND(OR(E219="AT",E219="a"),OR(F219="AT",F219="a")),1,0))</f>
        <v>0</v>
      </c>
      <c r="F215" s="23">
        <f t="shared" si="299"/>
        <v>0</v>
      </c>
      <c r="G215" s="23">
        <f t="shared" si="299"/>
        <v>0</v>
      </c>
      <c r="H215" s="23">
        <f t="shared" si="299"/>
        <v>0</v>
      </c>
      <c r="I215" s="23">
        <f t="shared" si="299"/>
        <v>0</v>
      </c>
      <c r="J215" s="23">
        <f t="shared" si="299"/>
        <v>0</v>
      </c>
      <c r="K215" s="23">
        <f t="shared" si="299"/>
        <v>0</v>
      </c>
      <c r="L215" s="23">
        <f t="shared" si="299"/>
        <v>0</v>
      </c>
      <c r="M215" s="23">
        <f t="shared" si="299"/>
        <v>0</v>
      </c>
      <c r="N215" s="23">
        <f t="shared" si="299"/>
        <v>0</v>
      </c>
      <c r="O215" s="23">
        <f t="shared" si="299"/>
        <v>0</v>
      </c>
      <c r="P215" s="23">
        <f t="shared" si="299"/>
        <v>0</v>
      </c>
      <c r="Q215" s="23">
        <f t="shared" si="299"/>
        <v>0</v>
      </c>
      <c r="R215" s="23">
        <f t="shared" si="299"/>
        <v>0</v>
      </c>
      <c r="S215" s="23">
        <f>IF(S218&lt;&gt;"",S218,IF(OR(S219="AT",S219="a",T219="AT",T219="a"),1,0))</f>
        <v>0</v>
      </c>
      <c r="T215" s="23">
        <f t="shared" ref="T215:CE215" si="300">IF(T218&lt;&gt;"",T218,IF(OR(T219="AT",T219="a",U219="AT",U219="a"),1,0))</f>
        <v>0</v>
      </c>
      <c r="U215" s="23">
        <f t="shared" si="300"/>
        <v>0</v>
      </c>
      <c r="V215" s="23">
        <f t="shared" si="300"/>
        <v>0</v>
      </c>
      <c r="W215" s="23">
        <f t="shared" si="300"/>
        <v>0</v>
      </c>
      <c r="X215" s="23">
        <f t="shared" si="300"/>
        <v>0</v>
      </c>
      <c r="Y215" s="23">
        <f t="shared" si="300"/>
        <v>0</v>
      </c>
      <c r="Z215" s="23">
        <f t="shared" si="300"/>
        <v>0</v>
      </c>
      <c r="AA215" s="23">
        <f t="shared" si="300"/>
        <v>0</v>
      </c>
      <c r="AB215" s="23">
        <f t="shared" si="300"/>
        <v>0</v>
      </c>
      <c r="AC215" s="23">
        <f t="shared" si="300"/>
        <v>0</v>
      </c>
      <c r="AD215" s="23">
        <f t="shared" si="300"/>
        <v>0</v>
      </c>
      <c r="AE215" s="23">
        <f t="shared" si="300"/>
        <v>0</v>
      </c>
      <c r="AF215" s="23">
        <f t="shared" si="300"/>
        <v>0</v>
      </c>
      <c r="AG215" s="23">
        <f t="shared" si="300"/>
        <v>0</v>
      </c>
      <c r="AH215" s="23">
        <f t="shared" si="300"/>
        <v>0</v>
      </c>
      <c r="AI215" s="23">
        <f t="shared" si="300"/>
        <v>0</v>
      </c>
      <c r="AJ215" s="23">
        <f t="shared" si="300"/>
        <v>0</v>
      </c>
      <c r="AK215" s="23">
        <f t="shared" si="300"/>
        <v>0</v>
      </c>
      <c r="AL215" s="23">
        <f t="shared" si="300"/>
        <v>0</v>
      </c>
      <c r="AM215" s="23">
        <f t="shared" si="300"/>
        <v>0</v>
      </c>
      <c r="AN215" s="23">
        <f t="shared" si="300"/>
        <v>0</v>
      </c>
      <c r="AO215" s="23">
        <f t="shared" si="300"/>
        <v>0</v>
      </c>
      <c r="AP215" s="23">
        <f t="shared" si="300"/>
        <v>0</v>
      </c>
      <c r="AQ215" s="23">
        <f t="shared" si="300"/>
        <v>0</v>
      </c>
      <c r="AR215" s="23">
        <f t="shared" si="300"/>
        <v>0</v>
      </c>
      <c r="AS215" s="23">
        <f t="shared" si="300"/>
        <v>0</v>
      </c>
      <c r="AT215" s="23">
        <f t="shared" si="300"/>
        <v>0</v>
      </c>
      <c r="AU215" s="23">
        <f t="shared" si="300"/>
        <v>0</v>
      </c>
      <c r="AV215" s="23">
        <f t="shared" si="300"/>
        <v>0</v>
      </c>
      <c r="AW215" s="23">
        <f t="shared" si="300"/>
        <v>0</v>
      </c>
      <c r="AX215" s="23">
        <f t="shared" si="300"/>
        <v>0</v>
      </c>
      <c r="AY215" s="23">
        <f t="shared" si="300"/>
        <v>0</v>
      </c>
      <c r="AZ215" s="23">
        <f t="shared" si="300"/>
        <v>0</v>
      </c>
      <c r="BA215" s="23">
        <f t="shared" si="300"/>
        <v>0</v>
      </c>
      <c r="BB215" s="23">
        <f t="shared" si="300"/>
        <v>0</v>
      </c>
      <c r="BC215" s="23">
        <f t="shared" si="300"/>
        <v>0</v>
      </c>
      <c r="BD215" s="23">
        <f t="shared" si="300"/>
        <v>0</v>
      </c>
      <c r="BE215" s="23">
        <f t="shared" si="300"/>
        <v>0</v>
      </c>
      <c r="BF215" s="23">
        <f t="shared" si="300"/>
        <v>0</v>
      </c>
      <c r="BG215" s="23">
        <f t="shared" si="300"/>
        <v>0</v>
      </c>
      <c r="BH215" s="23">
        <f t="shared" si="300"/>
        <v>0</v>
      </c>
      <c r="BI215" s="23">
        <f t="shared" si="300"/>
        <v>0</v>
      </c>
      <c r="BJ215" s="23">
        <f t="shared" si="300"/>
        <v>0</v>
      </c>
      <c r="BK215" s="23">
        <f t="shared" si="300"/>
        <v>0</v>
      </c>
      <c r="BL215" s="23">
        <f t="shared" si="300"/>
        <v>0</v>
      </c>
      <c r="BM215" s="23">
        <f t="shared" si="300"/>
        <v>0</v>
      </c>
      <c r="BN215" s="23">
        <f t="shared" si="300"/>
        <v>0</v>
      </c>
      <c r="BO215" s="23">
        <f t="shared" si="300"/>
        <v>0</v>
      </c>
      <c r="BP215" s="23">
        <f t="shared" si="300"/>
        <v>0</v>
      </c>
      <c r="BQ215" s="23">
        <f t="shared" si="300"/>
        <v>0</v>
      </c>
      <c r="BR215" s="23">
        <f t="shared" si="300"/>
        <v>0</v>
      </c>
      <c r="BS215" s="23">
        <f t="shared" si="300"/>
        <v>0</v>
      </c>
      <c r="BT215" s="23">
        <f t="shared" si="300"/>
        <v>0</v>
      </c>
      <c r="BU215" s="23">
        <f t="shared" si="300"/>
        <v>0</v>
      </c>
      <c r="BV215" s="23">
        <f t="shared" si="300"/>
        <v>0</v>
      </c>
      <c r="BW215" s="23">
        <f t="shared" si="300"/>
        <v>0</v>
      </c>
      <c r="BX215" s="23">
        <f t="shared" si="300"/>
        <v>0</v>
      </c>
      <c r="BY215" s="23">
        <f t="shared" si="300"/>
        <v>0</v>
      </c>
      <c r="BZ215" s="23">
        <f t="shared" si="300"/>
        <v>0</v>
      </c>
      <c r="CA215" s="23">
        <f t="shared" si="300"/>
        <v>0</v>
      </c>
      <c r="CB215" s="23">
        <f t="shared" si="300"/>
        <v>0</v>
      </c>
      <c r="CC215" s="23">
        <f t="shared" si="300"/>
        <v>0</v>
      </c>
      <c r="CD215" s="23">
        <f t="shared" si="300"/>
        <v>0</v>
      </c>
      <c r="CE215" s="23">
        <f t="shared" si="300"/>
        <v>0</v>
      </c>
      <c r="CF215" s="23">
        <f t="shared" ref="CF215:EQ215" si="301">IF(CF218&lt;&gt;"",CF218,IF(OR(CF219="AT",CF219="a",CG219="AT",CG219="a"),1,0))</f>
        <v>0</v>
      </c>
      <c r="CG215" s="23">
        <f t="shared" si="301"/>
        <v>0</v>
      </c>
      <c r="CH215" s="23">
        <f t="shared" si="301"/>
        <v>0</v>
      </c>
      <c r="CI215" s="23">
        <f t="shared" si="301"/>
        <v>0</v>
      </c>
      <c r="CJ215" s="23">
        <f t="shared" si="301"/>
        <v>0</v>
      </c>
      <c r="CK215" s="23">
        <f t="shared" si="301"/>
        <v>0</v>
      </c>
      <c r="CL215" s="23">
        <f t="shared" si="301"/>
        <v>0</v>
      </c>
      <c r="CM215" s="23">
        <f t="shared" si="301"/>
        <v>0</v>
      </c>
      <c r="CN215" s="23">
        <f t="shared" si="301"/>
        <v>0</v>
      </c>
      <c r="CO215" s="23">
        <f t="shared" si="301"/>
        <v>0</v>
      </c>
      <c r="CP215" s="23">
        <f t="shared" si="301"/>
        <v>0</v>
      </c>
      <c r="CQ215" s="23">
        <f t="shared" si="301"/>
        <v>0</v>
      </c>
      <c r="CR215" s="23">
        <f t="shared" si="301"/>
        <v>0</v>
      </c>
      <c r="CS215" s="23">
        <f t="shared" si="301"/>
        <v>0</v>
      </c>
      <c r="CT215" s="23">
        <f t="shared" si="301"/>
        <v>0</v>
      </c>
      <c r="CU215" s="23">
        <f t="shared" si="301"/>
        <v>0</v>
      </c>
      <c r="CV215" s="23">
        <f t="shared" si="301"/>
        <v>0</v>
      </c>
      <c r="CW215" s="23">
        <f t="shared" si="301"/>
        <v>0</v>
      </c>
      <c r="CX215" s="23">
        <f t="shared" si="301"/>
        <v>0</v>
      </c>
      <c r="CY215" s="23">
        <f t="shared" si="301"/>
        <v>0</v>
      </c>
      <c r="CZ215" s="23">
        <f t="shared" si="301"/>
        <v>0</v>
      </c>
      <c r="DA215" s="23">
        <f t="shared" si="301"/>
        <v>0</v>
      </c>
      <c r="DB215" s="23">
        <f t="shared" si="301"/>
        <v>0</v>
      </c>
      <c r="DC215" s="23">
        <f t="shared" si="301"/>
        <v>0</v>
      </c>
      <c r="DD215" s="23">
        <f t="shared" si="301"/>
        <v>0</v>
      </c>
      <c r="DE215" s="23">
        <f t="shared" si="301"/>
        <v>0</v>
      </c>
      <c r="DF215" s="23">
        <f t="shared" si="301"/>
        <v>0</v>
      </c>
      <c r="DG215" s="23">
        <f t="shared" si="301"/>
        <v>0</v>
      </c>
      <c r="DH215" s="23">
        <f t="shared" si="301"/>
        <v>0</v>
      </c>
      <c r="DI215" s="23">
        <f t="shared" si="301"/>
        <v>0</v>
      </c>
      <c r="DJ215" s="23">
        <f t="shared" si="301"/>
        <v>1</v>
      </c>
      <c r="DK215" s="23">
        <f t="shared" si="301"/>
        <v>1</v>
      </c>
      <c r="DL215" s="23">
        <f t="shared" si="301"/>
        <v>1</v>
      </c>
      <c r="DM215" s="23">
        <f t="shared" si="301"/>
        <v>1</v>
      </c>
      <c r="DN215" s="23">
        <f t="shared" si="301"/>
        <v>1</v>
      </c>
      <c r="DO215" s="23">
        <f t="shared" si="301"/>
        <v>1</v>
      </c>
      <c r="DP215" s="23">
        <f t="shared" si="301"/>
        <v>1</v>
      </c>
      <c r="DQ215" s="23">
        <f t="shared" si="301"/>
        <v>1</v>
      </c>
      <c r="DR215" s="23">
        <f t="shared" si="301"/>
        <v>1</v>
      </c>
      <c r="DS215" s="23">
        <f t="shared" si="301"/>
        <v>1</v>
      </c>
      <c r="DT215" s="23">
        <f t="shared" si="301"/>
        <v>0</v>
      </c>
      <c r="DU215" s="23">
        <f t="shared" si="301"/>
        <v>0</v>
      </c>
      <c r="DV215" s="23">
        <f t="shared" si="301"/>
        <v>0</v>
      </c>
      <c r="DW215" s="23">
        <f t="shared" si="301"/>
        <v>0</v>
      </c>
      <c r="DX215" s="23">
        <f t="shared" si="301"/>
        <v>0</v>
      </c>
      <c r="DY215" s="23">
        <f t="shared" si="301"/>
        <v>0</v>
      </c>
      <c r="DZ215" s="23">
        <f t="shared" si="301"/>
        <v>0</v>
      </c>
      <c r="EA215" s="23">
        <f t="shared" si="301"/>
        <v>0</v>
      </c>
      <c r="EB215" s="23">
        <f t="shared" si="301"/>
        <v>0</v>
      </c>
      <c r="EC215" s="23">
        <f t="shared" si="301"/>
        <v>0</v>
      </c>
      <c r="ED215" s="23">
        <f t="shared" si="301"/>
        <v>0</v>
      </c>
      <c r="EE215" s="23">
        <f t="shared" si="301"/>
        <v>0</v>
      </c>
      <c r="EF215" s="23">
        <f t="shared" si="301"/>
        <v>0</v>
      </c>
      <c r="EG215" s="23">
        <f t="shared" si="301"/>
        <v>0</v>
      </c>
      <c r="EH215" s="23">
        <f t="shared" si="301"/>
        <v>0</v>
      </c>
      <c r="EI215" s="23">
        <f t="shared" si="301"/>
        <v>0</v>
      </c>
      <c r="EJ215" s="23">
        <f t="shared" si="301"/>
        <v>0</v>
      </c>
      <c r="EK215" s="23">
        <f t="shared" si="301"/>
        <v>0</v>
      </c>
      <c r="EL215" s="23">
        <f t="shared" si="301"/>
        <v>0</v>
      </c>
      <c r="EM215" s="23">
        <f t="shared" si="301"/>
        <v>0</v>
      </c>
      <c r="EN215" s="23">
        <f t="shared" si="301"/>
        <v>0</v>
      </c>
      <c r="EO215" s="23">
        <f t="shared" si="301"/>
        <v>0</v>
      </c>
      <c r="EP215" s="23">
        <f t="shared" si="301"/>
        <v>0</v>
      </c>
      <c r="EQ215" s="23">
        <f t="shared" si="301"/>
        <v>0</v>
      </c>
      <c r="ER215" s="23">
        <f t="shared" ref="ER215:FV215" si="302">IF(ER218&lt;&gt;"",ER218,IF(OR(ER219="AT",ER219="a",ES219="AT",ES219="a"),1,0))</f>
        <v>0</v>
      </c>
      <c r="ES215" s="23">
        <f t="shared" si="302"/>
        <v>0</v>
      </c>
      <c r="ET215" s="23">
        <f t="shared" si="302"/>
        <v>0</v>
      </c>
      <c r="EU215" s="23">
        <f t="shared" si="302"/>
        <v>0</v>
      </c>
      <c r="EV215" s="23">
        <f t="shared" si="302"/>
        <v>0</v>
      </c>
      <c r="EW215" s="23">
        <f t="shared" si="302"/>
        <v>0</v>
      </c>
      <c r="EX215" s="23">
        <f t="shared" si="302"/>
        <v>0</v>
      </c>
      <c r="EY215" s="23">
        <f t="shared" si="302"/>
        <v>0</v>
      </c>
      <c r="EZ215" s="23">
        <f t="shared" si="302"/>
        <v>0</v>
      </c>
      <c r="FA215" s="23">
        <f t="shared" si="302"/>
        <v>0</v>
      </c>
      <c r="FB215" s="23">
        <f t="shared" si="302"/>
        <v>0</v>
      </c>
      <c r="FC215" s="23">
        <f t="shared" si="302"/>
        <v>0</v>
      </c>
      <c r="FD215" s="23">
        <f t="shared" si="302"/>
        <v>0</v>
      </c>
      <c r="FE215" s="23">
        <f t="shared" si="302"/>
        <v>0</v>
      </c>
      <c r="FF215" s="23">
        <f t="shared" si="302"/>
        <v>0</v>
      </c>
      <c r="FG215" s="23">
        <f t="shared" si="302"/>
        <v>0</v>
      </c>
      <c r="FH215" s="23">
        <f t="shared" si="302"/>
        <v>0</v>
      </c>
      <c r="FI215" s="23">
        <f t="shared" si="302"/>
        <v>0</v>
      </c>
      <c r="FJ215" s="23">
        <f t="shared" si="302"/>
        <v>0</v>
      </c>
      <c r="FK215" s="23">
        <f t="shared" si="302"/>
        <v>0</v>
      </c>
      <c r="FL215" s="23">
        <f t="shared" si="302"/>
        <v>0</v>
      </c>
      <c r="FM215" s="23">
        <f t="shared" si="302"/>
        <v>0</v>
      </c>
      <c r="FN215" s="23">
        <f t="shared" si="302"/>
        <v>0</v>
      </c>
      <c r="FO215" s="23">
        <f t="shared" si="302"/>
        <v>0</v>
      </c>
      <c r="FP215" s="23">
        <f t="shared" si="302"/>
        <v>0</v>
      </c>
      <c r="FQ215" s="23">
        <f t="shared" si="302"/>
        <v>0</v>
      </c>
      <c r="FR215" s="23">
        <f t="shared" si="302"/>
        <v>0</v>
      </c>
      <c r="FS215" s="23">
        <f t="shared" si="302"/>
        <v>0</v>
      </c>
      <c r="FT215" s="23">
        <f t="shared" si="302"/>
        <v>0</v>
      </c>
      <c r="FU215" s="23">
        <f t="shared" si="302"/>
        <v>0</v>
      </c>
      <c r="FV215" s="23">
        <f t="shared" si="302"/>
        <v>0</v>
      </c>
      <c r="FW215" s="23" t="e">
        <f>IF(FW218&lt;&gt;"",FW218,IF(OR(FW219="AT",FW219="a",#REF!="AT",#REF!="a"),1,0))</f>
        <v>#REF!</v>
      </c>
    </row>
    <row r="216" spans="1:179" ht="12" hidden="1" customHeight="1" x14ac:dyDescent="0.25">
      <c r="A216" s="12"/>
      <c r="B216" s="22" t="s">
        <v>12</v>
      </c>
      <c r="C216" s="23"/>
      <c r="D216" s="23"/>
      <c r="E216" s="23">
        <f t="shared" ref="E216:R216" si="303">IF(AND(OR(E219="AT",E219="a"),OR(F219="AT",F219="a")),1,0)</f>
        <v>0</v>
      </c>
      <c r="F216" s="23">
        <f t="shared" si="303"/>
        <v>0</v>
      </c>
      <c r="G216" s="23">
        <f t="shared" si="303"/>
        <v>0</v>
      </c>
      <c r="H216" s="23">
        <f t="shared" si="303"/>
        <v>0</v>
      </c>
      <c r="I216" s="23">
        <f t="shared" si="303"/>
        <v>0</v>
      </c>
      <c r="J216" s="23">
        <f t="shared" si="303"/>
        <v>0</v>
      </c>
      <c r="K216" s="23">
        <f t="shared" si="303"/>
        <v>0</v>
      </c>
      <c r="L216" s="23">
        <f t="shared" si="303"/>
        <v>0</v>
      </c>
      <c r="M216" s="23">
        <f t="shared" si="303"/>
        <v>0</v>
      </c>
      <c r="N216" s="23">
        <f t="shared" si="303"/>
        <v>0</v>
      </c>
      <c r="O216" s="23">
        <f t="shared" si="303"/>
        <v>0</v>
      </c>
      <c r="P216" s="23">
        <f t="shared" si="303"/>
        <v>0</v>
      </c>
      <c r="Q216" s="23">
        <f t="shared" si="303"/>
        <v>0</v>
      </c>
      <c r="R216" s="23">
        <f t="shared" si="303"/>
        <v>0</v>
      </c>
      <c r="S216" s="23">
        <f>IF(OR(S219="AT",S219="a",T219="AT",T219="a"),1,0)</f>
        <v>0</v>
      </c>
      <c r="T216" s="23">
        <f t="shared" ref="T216:CE216" si="304">IF(OR(T219="AT",T219="a",U219="AT",U219="a"),1,0)</f>
        <v>0</v>
      </c>
      <c r="U216" s="23">
        <f t="shared" si="304"/>
        <v>0</v>
      </c>
      <c r="V216" s="23">
        <f t="shared" si="304"/>
        <v>0</v>
      </c>
      <c r="W216" s="23">
        <f t="shared" si="304"/>
        <v>0</v>
      </c>
      <c r="X216" s="23">
        <f t="shared" si="304"/>
        <v>0</v>
      </c>
      <c r="Y216" s="23">
        <f t="shared" si="304"/>
        <v>0</v>
      </c>
      <c r="Z216" s="23">
        <f t="shared" si="304"/>
        <v>0</v>
      </c>
      <c r="AA216" s="23">
        <f t="shared" si="304"/>
        <v>0</v>
      </c>
      <c r="AB216" s="23">
        <f t="shared" si="304"/>
        <v>0</v>
      </c>
      <c r="AC216" s="23">
        <f t="shared" si="304"/>
        <v>0</v>
      </c>
      <c r="AD216" s="23">
        <f t="shared" si="304"/>
        <v>0</v>
      </c>
      <c r="AE216" s="23">
        <f t="shared" si="304"/>
        <v>0</v>
      </c>
      <c r="AF216" s="23">
        <f t="shared" si="304"/>
        <v>0</v>
      </c>
      <c r="AG216" s="23">
        <f t="shared" si="304"/>
        <v>0</v>
      </c>
      <c r="AH216" s="23">
        <f t="shared" si="304"/>
        <v>0</v>
      </c>
      <c r="AI216" s="23">
        <f t="shared" si="304"/>
        <v>0</v>
      </c>
      <c r="AJ216" s="23">
        <f t="shared" si="304"/>
        <v>0</v>
      </c>
      <c r="AK216" s="23">
        <f t="shared" si="304"/>
        <v>0</v>
      </c>
      <c r="AL216" s="23">
        <f t="shared" si="304"/>
        <v>0</v>
      </c>
      <c r="AM216" s="23">
        <f t="shared" si="304"/>
        <v>0</v>
      </c>
      <c r="AN216" s="23">
        <f t="shared" si="304"/>
        <v>0</v>
      </c>
      <c r="AO216" s="23">
        <f t="shared" si="304"/>
        <v>0</v>
      </c>
      <c r="AP216" s="23">
        <f t="shared" si="304"/>
        <v>0</v>
      </c>
      <c r="AQ216" s="23">
        <f t="shared" si="304"/>
        <v>0</v>
      </c>
      <c r="AR216" s="23">
        <f t="shared" si="304"/>
        <v>0</v>
      </c>
      <c r="AS216" s="23">
        <f t="shared" si="304"/>
        <v>0</v>
      </c>
      <c r="AT216" s="23">
        <f t="shared" si="304"/>
        <v>0</v>
      </c>
      <c r="AU216" s="23">
        <f t="shared" si="304"/>
        <v>0</v>
      </c>
      <c r="AV216" s="23">
        <f t="shared" si="304"/>
        <v>0</v>
      </c>
      <c r="AW216" s="23">
        <f t="shared" si="304"/>
        <v>0</v>
      </c>
      <c r="AX216" s="23">
        <f t="shared" si="304"/>
        <v>0</v>
      </c>
      <c r="AY216" s="23">
        <f t="shared" si="304"/>
        <v>0</v>
      </c>
      <c r="AZ216" s="23">
        <f t="shared" si="304"/>
        <v>0</v>
      </c>
      <c r="BA216" s="23">
        <f t="shared" si="304"/>
        <v>0</v>
      </c>
      <c r="BB216" s="23">
        <f t="shared" si="304"/>
        <v>0</v>
      </c>
      <c r="BC216" s="23">
        <f t="shared" si="304"/>
        <v>0</v>
      </c>
      <c r="BD216" s="23">
        <f t="shared" si="304"/>
        <v>0</v>
      </c>
      <c r="BE216" s="23">
        <f t="shared" si="304"/>
        <v>0</v>
      </c>
      <c r="BF216" s="23">
        <f t="shared" si="304"/>
        <v>0</v>
      </c>
      <c r="BG216" s="23">
        <f t="shared" si="304"/>
        <v>0</v>
      </c>
      <c r="BH216" s="23">
        <f t="shared" si="304"/>
        <v>0</v>
      </c>
      <c r="BI216" s="23">
        <f t="shared" si="304"/>
        <v>0</v>
      </c>
      <c r="BJ216" s="23">
        <f t="shared" si="304"/>
        <v>0</v>
      </c>
      <c r="BK216" s="23">
        <f t="shared" si="304"/>
        <v>0</v>
      </c>
      <c r="BL216" s="23">
        <f t="shared" si="304"/>
        <v>0</v>
      </c>
      <c r="BM216" s="23">
        <f t="shared" si="304"/>
        <v>0</v>
      </c>
      <c r="BN216" s="23">
        <f t="shared" si="304"/>
        <v>0</v>
      </c>
      <c r="BO216" s="23">
        <f t="shared" si="304"/>
        <v>0</v>
      </c>
      <c r="BP216" s="23">
        <f t="shared" si="304"/>
        <v>0</v>
      </c>
      <c r="BQ216" s="23">
        <f t="shared" si="304"/>
        <v>0</v>
      </c>
      <c r="BR216" s="23">
        <f t="shared" si="304"/>
        <v>0</v>
      </c>
      <c r="BS216" s="23">
        <f t="shared" si="304"/>
        <v>0</v>
      </c>
      <c r="BT216" s="23">
        <f t="shared" si="304"/>
        <v>0</v>
      </c>
      <c r="BU216" s="23">
        <f t="shared" si="304"/>
        <v>0</v>
      </c>
      <c r="BV216" s="23">
        <f t="shared" si="304"/>
        <v>0</v>
      </c>
      <c r="BW216" s="23">
        <f t="shared" si="304"/>
        <v>0</v>
      </c>
      <c r="BX216" s="23">
        <f t="shared" si="304"/>
        <v>0</v>
      </c>
      <c r="BY216" s="23">
        <f t="shared" si="304"/>
        <v>0</v>
      </c>
      <c r="BZ216" s="23">
        <f t="shared" si="304"/>
        <v>0</v>
      </c>
      <c r="CA216" s="23">
        <f t="shared" si="304"/>
        <v>0</v>
      </c>
      <c r="CB216" s="23">
        <f t="shared" si="304"/>
        <v>0</v>
      </c>
      <c r="CC216" s="23">
        <f t="shared" si="304"/>
        <v>0</v>
      </c>
      <c r="CD216" s="23">
        <f t="shared" si="304"/>
        <v>0</v>
      </c>
      <c r="CE216" s="23">
        <f t="shared" si="304"/>
        <v>0</v>
      </c>
      <c r="CF216" s="23">
        <f t="shared" ref="CF216:EQ216" si="305">IF(OR(CF219="AT",CF219="a",CG219="AT",CG219="a"),1,0)</f>
        <v>0</v>
      </c>
      <c r="CG216" s="23">
        <f t="shared" si="305"/>
        <v>0</v>
      </c>
      <c r="CH216" s="23">
        <f t="shared" si="305"/>
        <v>0</v>
      </c>
      <c r="CI216" s="23">
        <f t="shared" si="305"/>
        <v>0</v>
      </c>
      <c r="CJ216" s="23">
        <f t="shared" si="305"/>
        <v>0</v>
      </c>
      <c r="CK216" s="23">
        <f t="shared" si="305"/>
        <v>0</v>
      </c>
      <c r="CL216" s="23">
        <f t="shared" si="305"/>
        <v>0</v>
      </c>
      <c r="CM216" s="23">
        <f t="shared" si="305"/>
        <v>0</v>
      </c>
      <c r="CN216" s="23">
        <f t="shared" si="305"/>
        <v>0</v>
      </c>
      <c r="CO216" s="23">
        <f t="shared" si="305"/>
        <v>0</v>
      </c>
      <c r="CP216" s="23">
        <f t="shared" si="305"/>
        <v>0</v>
      </c>
      <c r="CQ216" s="23">
        <f t="shared" si="305"/>
        <v>0</v>
      </c>
      <c r="CR216" s="23">
        <f t="shared" si="305"/>
        <v>0</v>
      </c>
      <c r="CS216" s="23">
        <f t="shared" si="305"/>
        <v>0</v>
      </c>
      <c r="CT216" s="23">
        <f t="shared" si="305"/>
        <v>0</v>
      </c>
      <c r="CU216" s="23">
        <f t="shared" si="305"/>
        <v>0</v>
      </c>
      <c r="CV216" s="23">
        <f t="shared" si="305"/>
        <v>0</v>
      </c>
      <c r="CW216" s="23">
        <f t="shared" si="305"/>
        <v>0</v>
      </c>
      <c r="CX216" s="23">
        <f t="shared" si="305"/>
        <v>0</v>
      </c>
      <c r="CY216" s="23">
        <f t="shared" si="305"/>
        <v>0</v>
      </c>
      <c r="CZ216" s="23">
        <f t="shared" si="305"/>
        <v>0</v>
      </c>
      <c r="DA216" s="23">
        <f t="shared" si="305"/>
        <v>0</v>
      </c>
      <c r="DB216" s="23">
        <f t="shared" si="305"/>
        <v>0</v>
      </c>
      <c r="DC216" s="23">
        <f t="shared" si="305"/>
        <v>0</v>
      </c>
      <c r="DD216" s="23">
        <f t="shared" si="305"/>
        <v>0</v>
      </c>
      <c r="DE216" s="23">
        <f t="shared" si="305"/>
        <v>0</v>
      </c>
      <c r="DF216" s="23">
        <f t="shared" si="305"/>
        <v>0</v>
      </c>
      <c r="DG216" s="23">
        <f t="shared" si="305"/>
        <v>0</v>
      </c>
      <c r="DH216" s="23">
        <f t="shared" si="305"/>
        <v>0</v>
      </c>
      <c r="DI216" s="23">
        <f t="shared" si="305"/>
        <v>0</v>
      </c>
      <c r="DJ216" s="23">
        <f t="shared" si="305"/>
        <v>1</v>
      </c>
      <c r="DK216" s="23">
        <f t="shared" si="305"/>
        <v>1</v>
      </c>
      <c r="DL216" s="23">
        <f t="shared" si="305"/>
        <v>1</v>
      </c>
      <c r="DM216" s="23">
        <f t="shared" si="305"/>
        <v>1</v>
      </c>
      <c r="DN216" s="23">
        <f t="shared" si="305"/>
        <v>1</v>
      </c>
      <c r="DO216" s="23">
        <f t="shared" si="305"/>
        <v>1</v>
      </c>
      <c r="DP216" s="23">
        <f t="shared" si="305"/>
        <v>1</v>
      </c>
      <c r="DQ216" s="23">
        <f t="shared" si="305"/>
        <v>1</v>
      </c>
      <c r="DR216" s="23">
        <f t="shared" si="305"/>
        <v>1</v>
      </c>
      <c r="DS216" s="23">
        <f t="shared" si="305"/>
        <v>1</v>
      </c>
      <c r="DT216" s="23">
        <f t="shared" si="305"/>
        <v>0</v>
      </c>
      <c r="DU216" s="23">
        <f t="shared" si="305"/>
        <v>0</v>
      </c>
      <c r="DV216" s="23">
        <f t="shared" si="305"/>
        <v>0</v>
      </c>
      <c r="DW216" s="23">
        <f t="shared" si="305"/>
        <v>0</v>
      </c>
      <c r="DX216" s="23">
        <f t="shared" si="305"/>
        <v>0</v>
      </c>
      <c r="DY216" s="23">
        <f t="shared" si="305"/>
        <v>0</v>
      </c>
      <c r="DZ216" s="23">
        <f t="shared" si="305"/>
        <v>0</v>
      </c>
      <c r="EA216" s="23">
        <f t="shared" si="305"/>
        <v>0</v>
      </c>
      <c r="EB216" s="23">
        <f t="shared" si="305"/>
        <v>0</v>
      </c>
      <c r="EC216" s="23">
        <f t="shared" si="305"/>
        <v>0</v>
      </c>
      <c r="ED216" s="23">
        <f t="shared" si="305"/>
        <v>0</v>
      </c>
      <c r="EE216" s="23">
        <f t="shared" si="305"/>
        <v>0</v>
      </c>
      <c r="EF216" s="23">
        <f t="shared" si="305"/>
        <v>0</v>
      </c>
      <c r="EG216" s="23">
        <f t="shared" si="305"/>
        <v>0</v>
      </c>
      <c r="EH216" s="23">
        <f t="shared" si="305"/>
        <v>0</v>
      </c>
      <c r="EI216" s="23">
        <f t="shared" si="305"/>
        <v>0</v>
      </c>
      <c r="EJ216" s="23">
        <f t="shared" si="305"/>
        <v>0</v>
      </c>
      <c r="EK216" s="23">
        <f t="shared" si="305"/>
        <v>0</v>
      </c>
      <c r="EL216" s="23">
        <f t="shared" si="305"/>
        <v>0</v>
      </c>
      <c r="EM216" s="23">
        <f t="shared" si="305"/>
        <v>0</v>
      </c>
      <c r="EN216" s="23">
        <f t="shared" si="305"/>
        <v>0</v>
      </c>
      <c r="EO216" s="23">
        <f t="shared" si="305"/>
        <v>0</v>
      </c>
      <c r="EP216" s="23">
        <f t="shared" si="305"/>
        <v>0</v>
      </c>
      <c r="EQ216" s="23">
        <f t="shared" si="305"/>
        <v>0</v>
      </c>
      <c r="ER216" s="23">
        <f t="shared" ref="ER216:FV216" si="306">IF(OR(ER219="AT",ER219="a",ES219="AT",ES219="a"),1,0)</f>
        <v>0</v>
      </c>
      <c r="ES216" s="23">
        <f t="shared" si="306"/>
        <v>0</v>
      </c>
      <c r="ET216" s="23">
        <f t="shared" si="306"/>
        <v>0</v>
      </c>
      <c r="EU216" s="23">
        <f t="shared" si="306"/>
        <v>0</v>
      </c>
      <c r="EV216" s="23">
        <f t="shared" si="306"/>
        <v>0</v>
      </c>
      <c r="EW216" s="23">
        <f t="shared" si="306"/>
        <v>0</v>
      </c>
      <c r="EX216" s="23">
        <f t="shared" si="306"/>
        <v>0</v>
      </c>
      <c r="EY216" s="23">
        <f t="shared" si="306"/>
        <v>0</v>
      </c>
      <c r="EZ216" s="23">
        <f t="shared" si="306"/>
        <v>0</v>
      </c>
      <c r="FA216" s="23">
        <f t="shared" si="306"/>
        <v>0</v>
      </c>
      <c r="FB216" s="23">
        <f t="shared" si="306"/>
        <v>0</v>
      </c>
      <c r="FC216" s="23">
        <f t="shared" si="306"/>
        <v>0</v>
      </c>
      <c r="FD216" s="23">
        <f t="shared" si="306"/>
        <v>0</v>
      </c>
      <c r="FE216" s="23">
        <f t="shared" si="306"/>
        <v>0</v>
      </c>
      <c r="FF216" s="23">
        <f t="shared" si="306"/>
        <v>0</v>
      </c>
      <c r="FG216" s="23">
        <f t="shared" si="306"/>
        <v>0</v>
      </c>
      <c r="FH216" s="23">
        <f t="shared" si="306"/>
        <v>0</v>
      </c>
      <c r="FI216" s="23">
        <f t="shared" si="306"/>
        <v>0</v>
      </c>
      <c r="FJ216" s="23">
        <f t="shared" si="306"/>
        <v>0</v>
      </c>
      <c r="FK216" s="23">
        <f t="shared" si="306"/>
        <v>0</v>
      </c>
      <c r="FL216" s="23">
        <f t="shared" si="306"/>
        <v>0</v>
      </c>
      <c r="FM216" s="23">
        <f t="shared" si="306"/>
        <v>0</v>
      </c>
      <c r="FN216" s="23">
        <f t="shared" si="306"/>
        <v>0</v>
      </c>
      <c r="FO216" s="23">
        <f t="shared" si="306"/>
        <v>0</v>
      </c>
      <c r="FP216" s="23">
        <f t="shared" si="306"/>
        <v>0</v>
      </c>
      <c r="FQ216" s="23">
        <f t="shared" si="306"/>
        <v>0</v>
      </c>
      <c r="FR216" s="23">
        <f t="shared" si="306"/>
        <v>0</v>
      </c>
      <c r="FS216" s="23">
        <f t="shared" si="306"/>
        <v>0</v>
      </c>
      <c r="FT216" s="23">
        <f t="shared" si="306"/>
        <v>0</v>
      </c>
      <c r="FU216" s="23">
        <f t="shared" si="306"/>
        <v>0</v>
      </c>
      <c r="FV216" s="23">
        <f t="shared" si="306"/>
        <v>0</v>
      </c>
      <c r="FW216" s="23" t="e">
        <f>IF(OR(FW219="AT",FW219="a",#REF!="AT",#REF!="a"),1,0)</f>
        <v>#REF!</v>
      </c>
    </row>
    <row r="217" spans="1:179" ht="12" customHeight="1" x14ac:dyDescent="0.25">
      <c r="A217" s="12"/>
      <c r="B217" s="22" t="s">
        <v>13</v>
      </c>
      <c r="C217" s="25"/>
      <c r="D217" s="25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  <c r="AS217" s="26"/>
      <c r="AT217" s="26"/>
      <c r="AU217" s="26"/>
      <c r="AV217" s="26"/>
      <c r="AW217" s="26"/>
      <c r="AX217" s="26"/>
      <c r="AY217" s="26"/>
      <c r="AZ217" s="26"/>
      <c r="BA217" s="26"/>
      <c r="BB217" s="26"/>
      <c r="BC217" s="26"/>
      <c r="BD217" s="26"/>
      <c r="BE217" s="26"/>
      <c r="BF217" s="26"/>
      <c r="BG217" s="26"/>
      <c r="BH217" s="26"/>
      <c r="BI217" s="26"/>
      <c r="BJ217" s="26"/>
      <c r="BK217" s="26"/>
      <c r="BL217" s="26"/>
      <c r="BM217" s="26"/>
      <c r="BN217" s="26"/>
      <c r="BO217" s="26"/>
      <c r="BP217" s="26"/>
      <c r="BQ217" s="26"/>
      <c r="BR217" s="26"/>
      <c r="BS217" s="26"/>
      <c r="BT217" s="26"/>
      <c r="BU217" s="26"/>
      <c r="BV217" s="26"/>
      <c r="BW217" s="26"/>
      <c r="BX217" s="26"/>
      <c r="BY217" s="26"/>
      <c r="BZ217" s="26"/>
      <c r="CA217" s="26"/>
      <c r="CB217" s="26"/>
      <c r="CC217" s="26"/>
      <c r="CD217" s="26"/>
      <c r="CE217" s="26"/>
      <c r="CF217" s="26"/>
      <c r="CG217" s="26"/>
      <c r="CH217" s="26"/>
      <c r="CI217" s="26"/>
      <c r="CJ217" s="26"/>
      <c r="CK217" s="26"/>
      <c r="CL217" s="26"/>
      <c r="CM217" s="26"/>
      <c r="CN217" s="26"/>
      <c r="CO217" s="26"/>
      <c r="CP217" s="26"/>
      <c r="CQ217" s="26"/>
      <c r="CR217" s="26"/>
      <c r="CS217" s="26"/>
      <c r="CT217" s="26"/>
      <c r="CU217" s="26"/>
      <c r="CV217" s="26"/>
      <c r="CW217" s="26"/>
      <c r="CX217" s="26"/>
      <c r="CY217" s="26"/>
      <c r="CZ217" s="26"/>
      <c r="DA217" s="26"/>
      <c r="DB217" s="26"/>
      <c r="DC217" s="26"/>
      <c r="DD217" s="26"/>
      <c r="DE217" s="26"/>
      <c r="DF217" s="26"/>
      <c r="DG217" s="26"/>
      <c r="DH217" s="26"/>
      <c r="DI217" s="26"/>
      <c r="DJ217" s="26"/>
      <c r="DK217" s="26"/>
      <c r="DL217" s="26"/>
      <c r="DM217" s="26"/>
      <c r="DN217" s="26"/>
      <c r="DO217" s="26"/>
      <c r="DP217" s="26"/>
      <c r="DQ217" s="26"/>
      <c r="DR217" s="26"/>
      <c r="DS217" s="26"/>
      <c r="DT217" s="26"/>
      <c r="DU217" s="26"/>
      <c r="DV217" s="26"/>
      <c r="DW217" s="26"/>
      <c r="DX217" s="26"/>
      <c r="DY217" s="26"/>
      <c r="DZ217" s="26"/>
      <c r="EA217" s="26"/>
      <c r="EB217" s="26"/>
      <c r="EC217" s="26"/>
      <c r="ED217" s="26"/>
      <c r="EE217" s="26"/>
      <c r="EF217" s="26"/>
      <c r="EG217" s="26"/>
      <c r="EH217" s="26"/>
      <c r="EI217" s="26"/>
      <c r="EJ217" s="26"/>
      <c r="EK217" s="26"/>
      <c r="EL217" s="26"/>
      <c r="EM217" s="26"/>
      <c r="EN217" s="26"/>
      <c r="EO217" s="26"/>
      <c r="EP217" s="26"/>
      <c r="EQ217" s="26"/>
      <c r="ER217" s="26"/>
      <c r="ES217" s="26"/>
      <c r="ET217" s="26"/>
      <c r="EU217" s="26"/>
      <c r="EV217" s="26"/>
      <c r="EW217" s="26"/>
      <c r="EX217" s="26"/>
      <c r="EY217" s="26"/>
      <c r="EZ217" s="26"/>
      <c r="FA217" s="26"/>
      <c r="FB217" s="26"/>
      <c r="FC217" s="26"/>
      <c r="FD217" s="26"/>
      <c r="FE217" s="26"/>
      <c r="FF217" s="26"/>
      <c r="FG217" s="26"/>
      <c r="FH217" s="26"/>
      <c r="FI217" s="26"/>
      <c r="FJ217" s="26"/>
      <c r="FK217" s="26"/>
      <c r="FL217" s="26"/>
      <c r="FM217" s="26"/>
      <c r="FN217" s="26"/>
      <c r="FO217" s="26"/>
      <c r="FP217" s="26"/>
      <c r="FQ217" s="26"/>
      <c r="FR217" s="26"/>
      <c r="FS217" s="26"/>
      <c r="FT217" s="26"/>
      <c r="FU217" s="26"/>
      <c r="FV217" s="26"/>
      <c r="FW217" s="26"/>
    </row>
    <row r="218" spans="1:179" ht="12.75" customHeight="1" x14ac:dyDescent="0.25">
      <c r="A218" s="12" t="s">
        <v>78</v>
      </c>
      <c r="B218" s="56" t="s">
        <v>14</v>
      </c>
      <c r="C218" s="57"/>
      <c r="D218" s="57"/>
      <c r="E218" s="58"/>
      <c r="F218" s="58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8"/>
      <c r="U218" s="58"/>
      <c r="V218" s="58"/>
      <c r="W218" s="58"/>
      <c r="X218" s="58"/>
      <c r="Y218" s="58"/>
      <c r="Z218" s="58"/>
      <c r="AA218" s="58"/>
      <c r="AB218" s="58"/>
      <c r="AC218" s="58"/>
      <c r="AD218" s="58"/>
      <c r="AE218" s="58"/>
      <c r="AF218" s="58"/>
      <c r="AG218" s="58"/>
      <c r="AH218" s="58"/>
      <c r="AI218" s="58"/>
      <c r="AJ218" s="58"/>
      <c r="AK218" s="58"/>
      <c r="AL218" s="58"/>
      <c r="AM218" s="58"/>
      <c r="AN218" s="58"/>
      <c r="AO218" s="58"/>
      <c r="AP218" s="58"/>
      <c r="AQ218" s="58"/>
      <c r="AR218" s="58"/>
      <c r="AS218" s="58"/>
      <c r="AT218" s="58"/>
      <c r="AU218" s="58"/>
      <c r="AV218" s="58"/>
      <c r="AW218" s="58"/>
      <c r="AX218" s="58"/>
      <c r="AY218" s="58"/>
      <c r="AZ218" s="58"/>
      <c r="BA218" s="58"/>
      <c r="BB218" s="58"/>
      <c r="BC218" s="58"/>
      <c r="BD218" s="58"/>
      <c r="BE218" s="58"/>
      <c r="BF218" s="58"/>
      <c r="BG218" s="58"/>
      <c r="BH218" s="58"/>
      <c r="BI218" s="58"/>
      <c r="BJ218" s="58"/>
      <c r="BK218" s="58"/>
      <c r="BL218" s="58"/>
      <c r="BM218" s="58"/>
      <c r="BN218" s="58"/>
      <c r="BO218" s="58"/>
      <c r="BP218" s="58"/>
      <c r="BQ218" s="58"/>
      <c r="BR218" s="58"/>
      <c r="BS218" s="58"/>
      <c r="BT218" s="58"/>
      <c r="BU218" s="58"/>
      <c r="BV218" s="58"/>
      <c r="BW218" s="58"/>
      <c r="BX218" s="58"/>
      <c r="BY218" s="58"/>
      <c r="BZ218" s="58"/>
      <c r="CA218" s="58"/>
      <c r="CB218" s="58"/>
      <c r="CC218" s="58"/>
      <c r="CD218" s="58"/>
      <c r="CE218" s="58"/>
      <c r="CF218" s="58"/>
      <c r="CG218" s="58"/>
      <c r="CH218" s="58"/>
      <c r="CI218" s="58"/>
      <c r="CJ218" s="58"/>
      <c r="CK218" s="58"/>
      <c r="CL218" s="58"/>
      <c r="CM218" s="58"/>
      <c r="CN218" s="58"/>
      <c r="CO218" s="58"/>
      <c r="CP218" s="58"/>
      <c r="CQ218" s="58"/>
      <c r="CR218" s="58"/>
      <c r="CS218" s="58"/>
      <c r="CT218" s="58"/>
      <c r="CU218" s="58"/>
      <c r="CV218" s="58"/>
      <c r="CW218" s="58"/>
      <c r="CX218" s="58"/>
      <c r="CY218" s="58"/>
      <c r="CZ218" s="58"/>
      <c r="DA218" s="58"/>
      <c r="DB218" s="58"/>
      <c r="DC218" s="58"/>
      <c r="DD218" s="58"/>
      <c r="DE218" s="58"/>
      <c r="DF218" s="58"/>
      <c r="DG218" s="58"/>
      <c r="DH218" s="58"/>
      <c r="DI218" s="58"/>
      <c r="DJ218" s="58"/>
      <c r="DK218" s="58"/>
      <c r="DL218" s="58"/>
      <c r="DM218" s="58"/>
      <c r="DN218" s="58"/>
      <c r="DO218" s="58"/>
      <c r="DP218" s="58"/>
      <c r="DQ218" s="58"/>
      <c r="DR218" s="58"/>
      <c r="DS218" s="58"/>
      <c r="DT218" s="58"/>
      <c r="DU218" s="58"/>
      <c r="DV218" s="58"/>
      <c r="DW218" s="58"/>
      <c r="DX218" s="58"/>
      <c r="DY218" s="58"/>
      <c r="DZ218" s="58"/>
      <c r="EA218" s="58"/>
      <c r="EB218" s="58"/>
      <c r="EC218" s="58"/>
      <c r="ED218" s="58"/>
      <c r="EE218" s="58"/>
      <c r="EF218" s="58"/>
      <c r="EG218" s="58"/>
      <c r="EH218" s="58"/>
      <c r="EI218" s="58"/>
      <c r="EJ218" s="58"/>
      <c r="EK218" s="58"/>
      <c r="EL218" s="58"/>
      <c r="EM218" s="58"/>
      <c r="EN218" s="58"/>
      <c r="EO218" s="58"/>
      <c r="EP218" s="58"/>
      <c r="EQ218" s="58"/>
      <c r="ER218" s="58"/>
      <c r="ES218" s="58"/>
      <c r="ET218" s="58"/>
      <c r="EU218" s="58"/>
      <c r="EV218" s="58"/>
      <c r="EW218" s="58"/>
      <c r="EX218" s="58"/>
      <c r="EY218" s="58"/>
      <c r="EZ218" s="58"/>
      <c r="FA218" s="58"/>
      <c r="FB218" s="58"/>
      <c r="FC218" s="58"/>
      <c r="FD218" s="58"/>
      <c r="FE218" s="58"/>
      <c r="FF218" s="58"/>
      <c r="FG218" s="58"/>
      <c r="FH218" s="58"/>
      <c r="FI218" s="58"/>
      <c r="FJ218" s="58"/>
      <c r="FK218" s="58"/>
      <c r="FL218" s="58"/>
      <c r="FM218" s="58"/>
      <c r="FN218" s="58"/>
      <c r="FO218" s="58"/>
      <c r="FP218" s="58"/>
      <c r="FQ218" s="58"/>
      <c r="FR218" s="58"/>
      <c r="FS218" s="58"/>
      <c r="FT218" s="58"/>
      <c r="FU218" s="58"/>
      <c r="FV218" s="58"/>
      <c r="FW218" s="58"/>
    </row>
    <row r="219" spans="1:179" ht="12" customHeight="1" thickBot="1" x14ac:dyDescent="0.3">
      <c r="A219" s="59" t="s">
        <v>75</v>
      </c>
      <c r="B219" s="60" t="s">
        <v>79</v>
      </c>
      <c r="C219" s="61"/>
      <c r="D219" s="61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  <c r="AE219" s="62"/>
      <c r="AF219" s="62"/>
      <c r="AG219" s="62"/>
      <c r="AH219" s="62"/>
      <c r="AI219" s="62"/>
      <c r="AJ219" s="62"/>
      <c r="AK219" s="62"/>
      <c r="AL219" s="62"/>
      <c r="AM219" s="62"/>
      <c r="AN219" s="62"/>
      <c r="AO219" s="62"/>
      <c r="AP219" s="62"/>
      <c r="AQ219" s="62"/>
      <c r="AR219" s="62"/>
      <c r="AS219" s="62"/>
      <c r="AT219" s="62"/>
      <c r="AU219" s="62"/>
      <c r="AV219" s="62"/>
      <c r="AW219" s="62"/>
      <c r="AX219" s="62"/>
      <c r="AY219" s="62"/>
      <c r="AZ219" s="62"/>
      <c r="BA219" s="62"/>
      <c r="BB219" s="62"/>
      <c r="BC219" s="62"/>
      <c r="BD219" s="62"/>
      <c r="BE219" s="62"/>
      <c r="BF219" s="62"/>
      <c r="BG219" s="62"/>
      <c r="BH219" s="62"/>
      <c r="BI219" s="62"/>
      <c r="BJ219" s="62"/>
      <c r="BK219" s="62"/>
      <c r="BL219" s="62"/>
      <c r="BM219" s="62"/>
      <c r="BN219" s="62"/>
      <c r="BO219" s="62"/>
      <c r="BP219" s="62"/>
      <c r="BQ219" s="62"/>
      <c r="BR219" s="62"/>
      <c r="BS219" s="62"/>
      <c r="BT219" s="62"/>
      <c r="BU219" s="62"/>
      <c r="BV219" s="62"/>
      <c r="BW219" s="62"/>
      <c r="BX219" s="62"/>
      <c r="BY219" s="62"/>
      <c r="BZ219" s="62"/>
      <c r="CA219" s="62"/>
      <c r="CB219" s="62"/>
      <c r="CC219" s="62"/>
      <c r="CD219" s="62"/>
      <c r="CE219" s="62"/>
      <c r="CF219" s="62"/>
      <c r="CG219" s="62"/>
      <c r="CH219" s="62"/>
      <c r="CI219" s="62"/>
      <c r="CJ219" s="62"/>
      <c r="CK219" s="62"/>
      <c r="CL219" s="62"/>
      <c r="CM219" s="62"/>
      <c r="CN219" s="62"/>
      <c r="CO219" s="62"/>
      <c r="CP219" s="62"/>
      <c r="CQ219" s="62"/>
      <c r="CR219" s="62"/>
      <c r="CS219" s="62"/>
      <c r="CT219" s="62"/>
      <c r="CU219" s="62"/>
      <c r="CV219" s="62"/>
      <c r="CW219" s="62"/>
      <c r="CX219" s="62"/>
      <c r="CY219" s="62"/>
      <c r="CZ219" s="62"/>
      <c r="DA219" s="62"/>
      <c r="DB219" s="62"/>
      <c r="DC219" s="62"/>
      <c r="DD219" s="62"/>
      <c r="DE219" s="62"/>
      <c r="DF219" s="62"/>
      <c r="DG219" s="62"/>
      <c r="DH219" s="62"/>
      <c r="DI219" s="62"/>
      <c r="DJ219" s="62"/>
      <c r="DK219" s="62" t="s">
        <v>80</v>
      </c>
      <c r="DL219" s="62" t="s">
        <v>80</v>
      </c>
      <c r="DM219" s="62" t="s">
        <v>80</v>
      </c>
      <c r="DN219" s="62" t="s">
        <v>80</v>
      </c>
      <c r="DO219" s="62" t="s">
        <v>80</v>
      </c>
      <c r="DP219" s="62" t="s">
        <v>80</v>
      </c>
      <c r="DQ219" s="62" t="s">
        <v>80</v>
      </c>
      <c r="DR219" s="62" t="s">
        <v>80</v>
      </c>
      <c r="DS219" s="62" t="s">
        <v>80</v>
      </c>
      <c r="DT219" s="62"/>
      <c r="DU219" s="62"/>
      <c r="DV219" s="62"/>
      <c r="DW219" s="62"/>
      <c r="DX219" s="62"/>
      <c r="DY219" s="62"/>
      <c r="DZ219" s="62"/>
      <c r="EA219" s="62"/>
      <c r="EB219" s="62"/>
      <c r="EC219" s="62"/>
      <c r="ED219" s="62"/>
      <c r="EE219" s="62"/>
      <c r="EF219" s="62"/>
      <c r="EG219" s="62"/>
      <c r="EH219" s="62"/>
      <c r="EI219" s="62"/>
      <c r="EJ219" s="62"/>
      <c r="EK219" s="62"/>
      <c r="EL219" s="62"/>
      <c r="EM219" s="62"/>
      <c r="EN219" s="62"/>
      <c r="EO219" s="62"/>
      <c r="EP219" s="62"/>
      <c r="EQ219" s="62"/>
      <c r="ER219" s="62"/>
      <c r="ES219" s="62"/>
      <c r="ET219" s="62"/>
      <c r="EU219" s="62"/>
      <c r="EV219" s="62"/>
      <c r="EW219" s="62"/>
      <c r="EX219" s="62"/>
      <c r="EY219" s="62"/>
      <c r="EZ219" s="62"/>
      <c r="FA219" s="62"/>
      <c r="FB219" s="62"/>
      <c r="FC219" s="62"/>
      <c r="FD219" s="62"/>
      <c r="FE219" s="62"/>
      <c r="FF219" s="62"/>
      <c r="FG219" s="62"/>
      <c r="FH219" s="62"/>
      <c r="FI219" s="62"/>
      <c r="FJ219" s="62"/>
      <c r="FK219" s="62"/>
      <c r="FL219" s="62"/>
      <c r="FM219" s="62"/>
      <c r="FN219" s="62"/>
      <c r="FO219" s="62"/>
      <c r="FP219" s="62"/>
      <c r="FQ219" s="62"/>
      <c r="FR219" s="62"/>
      <c r="FS219" s="62"/>
      <c r="FT219" s="62"/>
      <c r="FU219" s="62"/>
      <c r="FV219" s="62"/>
      <c r="FW219" s="62"/>
    </row>
    <row r="220" spans="1:179" ht="18.75" hidden="1" customHeight="1" x14ac:dyDescent="0.25">
      <c r="A220" s="6"/>
      <c r="B220" s="31"/>
      <c r="C220" s="8"/>
      <c r="D220" s="8"/>
      <c r="E220" s="63">
        <f t="shared" ref="E220:BP220" si="307">E55</f>
        <v>43458</v>
      </c>
      <c r="F220" s="63">
        <f t="shared" si="307"/>
        <v>43459</v>
      </c>
      <c r="G220" s="63">
        <f t="shared" si="307"/>
        <v>43460</v>
      </c>
      <c r="H220" s="63">
        <f t="shared" si="307"/>
        <v>43461</v>
      </c>
      <c r="I220" s="63">
        <f t="shared" si="307"/>
        <v>43462</v>
      </c>
      <c r="J220" s="64">
        <f t="shared" si="307"/>
        <v>43463</v>
      </c>
      <c r="K220" s="64">
        <f t="shared" si="307"/>
        <v>43464</v>
      </c>
      <c r="L220" s="63">
        <f t="shared" si="307"/>
        <v>43465</v>
      </c>
      <c r="M220" s="63">
        <f t="shared" si="307"/>
        <v>43466</v>
      </c>
      <c r="N220" s="63">
        <f t="shared" si="307"/>
        <v>43467</v>
      </c>
      <c r="O220" s="63">
        <f t="shared" si="307"/>
        <v>43468</v>
      </c>
      <c r="P220" s="63">
        <f t="shared" si="307"/>
        <v>43469</v>
      </c>
      <c r="Q220" s="64">
        <f t="shared" si="307"/>
        <v>43470</v>
      </c>
      <c r="R220" s="64">
        <f t="shared" si="307"/>
        <v>43471</v>
      </c>
      <c r="S220" s="63">
        <f t="shared" si="307"/>
        <v>43472</v>
      </c>
      <c r="T220" s="63">
        <f t="shared" si="307"/>
        <v>43473</v>
      </c>
      <c r="U220" s="63">
        <f t="shared" si="307"/>
        <v>43474</v>
      </c>
      <c r="V220" s="63">
        <f t="shared" si="307"/>
        <v>43475</v>
      </c>
      <c r="W220" s="63">
        <f t="shared" si="307"/>
        <v>43476</v>
      </c>
      <c r="X220" s="64">
        <f t="shared" si="307"/>
        <v>43477</v>
      </c>
      <c r="Y220" s="64">
        <f t="shared" si="307"/>
        <v>43478</v>
      </c>
      <c r="Z220" s="63">
        <f t="shared" si="307"/>
        <v>43479</v>
      </c>
      <c r="AA220" s="63">
        <f t="shared" si="307"/>
        <v>43480</v>
      </c>
      <c r="AB220" s="63">
        <f t="shared" si="307"/>
        <v>43481</v>
      </c>
      <c r="AC220" s="63">
        <f t="shared" si="307"/>
        <v>43482</v>
      </c>
      <c r="AD220" s="63">
        <f t="shared" si="307"/>
        <v>43483</v>
      </c>
      <c r="AE220" s="64">
        <f t="shared" si="307"/>
        <v>43484</v>
      </c>
      <c r="AF220" s="64">
        <f t="shared" si="307"/>
        <v>43485</v>
      </c>
      <c r="AG220" s="63">
        <f t="shared" si="307"/>
        <v>43486</v>
      </c>
      <c r="AH220" s="63">
        <f t="shared" si="307"/>
        <v>43487</v>
      </c>
      <c r="AI220" s="63">
        <f t="shared" si="307"/>
        <v>43488</v>
      </c>
      <c r="AJ220" s="63">
        <f t="shared" si="307"/>
        <v>43489</v>
      </c>
      <c r="AK220" s="63">
        <f t="shared" si="307"/>
        <v>43490</v>
      </c>
      <c r="AL220" s="64">
        <f t="shared" si="307"/>
        <v>43491</v>
      </c>
      <c r="AM220" s="64">
        <f t="shared" si="307"/>
        <v>43492</v>
      </c>
      <c r="AN220" s="63">
        <f t="shared" si="307"/>
        <v>43493</v>
      </c>
      <c r="AO220" s="63">
        <f t="shared" si="307"/>
        <v>43494</v>
      </c>
      <c r="AP220" s="63">
        <f t="shared" si="307"/>
        <v>43495</v>
      </c>
      <c r="AQ220" s="63">
        <f t="shared" si="307"/>
        <v>43496</v>
      </c>
      <c r="AR220" s="63">
        <f t="shared" si="307"/>
        <v>43497</v>
      </c>
      <c r="AS220" s="64">
        <f t="shared" si="307"/>
        <v>43498</v>
      </c>
      <c r="AT220" s="64">
        <f t="shared" si="307"/>
        <v>43499</v>
      </c>
      <c r="AU220" s="63">
        <f t="shared" si="307"/>
        <v>43500</v>
      </c>
      <c r="AV220" s="63">
        <f t="shared" si="307"/>
        <v>43501</v>
      </c>
      <c r="AW220" s="63">
        <f t="shared" si="307"/>
        <v>43502</v>
      </c>
      <c r="AX220" s="63">
        <f t="shared" si="307"/>
        <v>43503</v>
      </c>
      <c r="AY220" s="63">
        <f t="shared" si="307"/>
        <v>43504</v>
      </c>
      <c r="AZ220" s="64">
        <f t="shared" si="307"/>
        <v>43505</v>
      </c>
      <c r="BA220" s="64">
        <f t="shared" si="307"/>
        <v>43506</v>
      </c>
      <c r="BB220" s="63">
        <f t="shared" si="307"/>
        <v>43507</v>
      </c>
      <c r="BC220" s="63">
        <f t="shared" si="307"/>
        <v>43508</v>
      </c>
      <c r="BD220" s="63">
        <f t="shared" si="307"/>
        <v>43509</v>
      </c>
      <c r="BE220" s="63">
        <f t="shared" si="307"/>
        <v>43510</v>
      </c>
      <c r="BF220" s="63">
        <f t="shared" si="307"/>
        <v>43511</v>
      </c>
      <c r="BG220" s="64">
        <f t="shared" si="307"/>
        <v>43512</v>
      </c>
      <c r="BH220" s="64">
        <f t="shared" si="307"/>
        <v>43513</v>
      </c>
      <c r="BI220" s="63">
        <f t="shared" si="307"/>
        <v>43514</v>
      </c>
      <c r="BJ220" s="63">
        <f t="shared" si="307"/>
        <v>43515</v>
      </c>
      <c r="BK220" s="63">
        <f t="shared" si="307"/>
        <v>43516</v>
      </c>
      <c r="BL220" s="63">
        <f t="shared" si="307"/>
        <v>43517</v>
      </c>
      <c r="BM220" s="63">
        <f t="shared" si="307"/>
        <v>43518</v>
      </c>
      <c r="BN220" s="64">
        <f t="shared" si="307"/>
        <v>43519</v>
      </c>
      <c r="BO220" s="64">
        <f t="shared" si="307"/>
        <v>43520</v>
      </c>
      <c r="BP220" s="63">
        <f t="shared" si="307"/>
        <v>43521</v>
      </c>
      <c r="BQ220" s="63">
        <f t="shared" ref="BQ220:EB220" si="308">BQ55</f>
        <v>43522</v>
      </c>
      <c r="BR220" s="63">
        <f t="shared" si="308"/>
        <v>43523</v>
      </c>
      <c r="BS220" s="63">
        <f t="shared" si="308"/>
        <v>43524</v>
      </c>
      <c r="BT220" s="63">
        <f t="shared" si="308"/>
        <v>43525</v>
      </c>
      <c r="BU220" s="64">
        <f t="shared" si="308"/>
        <v>43526</v>
      </c>
      <c r="BV220" s="64">
        <f t="shared" si="308"/>
        <v>43527</v>
      </c>
      <c r="BW220" s="63">
        <f t="shared" si="308"/>
        <v>43528</v>
      </c>
      <c r="BX220" s="63">
        <f t="shared" si="308"/>
        <v>43529</v>
      </c>
      <c r="BY220" s="63">
        <f t="shared" si="308"/>
        <v>43530</v>
      </c>
      <c r="BZ220" s="63">
        <f t="shared" si="308"/>
        <v>43531</v>
      </c>
      <c r="CA220" s="63">
        <f t="shared" si="308"/>
        <v>43532</v>
      </c>
      <c r="CB220" s="64">
        <f t="shared" si="308"/>
        <v>43533</v>
      </c>
      <c r="CC220" s="64">
        <f t="shared" si="308"/>
        <v>43534</v>
      </c>
      <c r="CD220" s="63">
        <f t="shared" si="308"/>
        <v>43535</v>
      </c>
      <c r="CE220" s="63">
        <f t="shared" si="308"/>
        <v>43536</v>
      </c>
      <c r="CF220" s="63">
        <f t="shared" si="308"/>
        <v>43537</v>
      </c>
      <c r="CG220" s="63">
        <f t="shared" si="308"/>
        <v>43538</v>
      </c>
      <c r="CH220" s="63">
        <f t="shared" si="308"/>
        <v>43539</v>
      </c>
      <c r="CI220" s="64">
        <f t="shared" si="308"/>
        <v>43540</v>
      </c>
      <c r="CJ220" s="64">
        <f t="shared" si="308"/>
        <v>43541</v>
      </c>
      <c r="CK220" s="63">
        <f t="shared" si="308"/>
        <v>43542</v>
      </c>
      <c r="CL220" s="63">
        <f t="shared" si="308"/>
        <v>43543</v>
      </c>
      <c r="CM220" s="63">
        <f t="shared" si="308"/>
        <v>43544</v>
      </c>
      <c r="CN220" s="63">
        <f t="shared" si="308"/>
        <v>43545</v>
      </c>
      <c r="CO220" s="63">
        <f t="shared" si="308"/>
        <v>43546</v>
      </c>
      <c r="CP220" s="64">
        <f t="shared" si="308"/>
        <v>43547</v>
      </c>
      <c r="CQ220" s="64">
        <f t="shared" si="308"/>
        <v>43548</v>
      </c>
      <c r="CR220" s="63">
        <f t="shared" si="308"/>
        <v>43549</v>
      </c>
      <c r="CS220" s="63">
        <f t="shared" si="308"/>
        <v>43550</v>
      </c>
      <c r="CT220" s="63">
        <f t="shared" si="308"/>
        <v>43551</v>
      </c>
      <c r="CU220" s="63">
        <f t="shared" si="308"/>
        <v>43552</v>
      </c>
      <c r="CV220" s="63">
        <f t="shared" si="308"/>
        <v>43553</v>
      </c>
      <c r="CW220" s="64">
        <f t="shared" si="308"/>
        <v>43554</v>
      </c>
      <c r="CX220" s="64">
        <f t="shared" si="308"/>
        <v>43555</v>
      </c>
      <c r="CY220" s="63">
        <f t="shared" si="308"/>
        <v>43556</v>
      </c>
      <c r="CZ220" s="63">
        <f t="shared" si="308"/>
        <v>43557</v>
      </c>
      <c r="DA220" s="63">
        <f t="shared" si="308"/>
        <v>43558</v>
      </c>
      <c r="DB220" s="63">
        <f t="shared" si="308"/>
        <v>43559</v>
      </c>
      <c r="DC220" s="63">
        <f t="shared" si="308"/>
        <v>43560</v>
      </c>
      <c r="DD220" s="64">
        <f t="shared" si="308"/>
        <v>43561</v>
      </c>
      <c r="DE220" s="64">
        <f t="shared" si="308"/>
        <v>43562</v>
      </c>
      <c r="DF220" s="63">
        <f t="shared" si="308"/>
        <v>43563</v>
      </c>
      <c r="DG220" s="63">
        <f t="shared" si="308"/>
        <v>43564</v>
      </c>
      <c r="DH220" s="63">
        <f t="shared" si="308"/>
        <v>43565</v>
      </c>
      <c r="DI220" s="63">
        <f t="shared" si="308"/>
        <v>43566</v>
      </c>
      <c r="DJ220" s="63">
        <f t="shared" si="308"/>
        <v>43567</v>
      </c>
      <c r="DK220" s="64">
        <f t="shared" si="308"/>
        <v>43568</v>
      </c>
      <c r="DL220" s="64">
        <f t="shared" si="308"/>
        <v>43569</v>
      </c>
      <c r="DM220" s="63">
        <f t="shared" si="308"/>
        <v>43570</v>
      </c>
      <c r="DN220" s="63">
        <f t="shared" si="308"/>
        <v>43571</v>
      </c>
      <c r="DO220" s="63">
        <f t="shared" si="308"/>
        <v>43572</v>
      </c>
      <c r="DP220" s="63">
        <f t="shared" si="308"/>
        <v>43573</v>
      </c>
      <c r="DQ220" s="63">
        <f t="shared" si="308"/>
        <v>43574</v>
      </c>
      <c r="DR220" s="64">
        <f t="shared" si="308"/>
        <v>43575</v>
      </c>
      <c r="DS220" s="64">
        <f t="shared" si="308"/>
        <v>43576</v>
      </c>
      <c r="DT220" s="63">
        <f t="shared" si="308"/>
        <v>43577</v>
      </c>
      <c r="DU220" s="63">
        <f t="shared" si="308"/>
        <v>43578</v>
      </c>
      <c r="DV220" s="63">
        <f t="shared" si="308"/>
        <v>43579</v>
      </c>
      <c r="DW220" s="63">
        <f t="shared" si="308"/>
        <v>43580</v>
      </c>
      <c r="DX220" s="63">
        <f t="shared" si="308"/>
        <v>43581</v>
      </c>
      <c r="DY220" s="64">
        <f t="shared" si="308"/>
        <v>43582</v>
      </c>
      <c r="DZ220" s="64">
        <f t="shared" si="308"/>
        <v>43583</v>
      </c>
      <c r="EA220" s="63">
        <f t="shared" si="308"/>
        <v>43584</v>
      </c>
      <c r="EB220" s="63">
        <f t="shared" si="308"/>
        <v>43585</v>
      </c>
      <c r="EC220" s="63">
        <f t="shared" ref="EC220:FW220" si="309">EC55</f>
        <v>43586</v>
      </c>
      <c r="ED220" s="63">
        <f t="shared" si="309"/>
        <v>43587</v>
      </c>
      <c r="EE220" s="63">
        <f t="shared" si="309"/>
        <v>43588</v>
      </c>
      <c r="EF220" s="64">
        <f t="shared" si="309"/>
        <v>43589</v>
      </c>
      <c r="EG220" s="64">
        <f t="shared" si="309"/>
        <v>43590</v>
      </c>
      <c r="EH220" s="63">
        <f t="shared" si="309"/>
        <v>43591</v>
      </c>
      <c r="EI220" s="63">
        <f t="shared" si="309"/>
        <v>43592</v>
      </c>
      <c r="EJ220" s="63">
        <f t="shared" si="309"/>
        <v>43593</v>
      </c>
      <c r="EK220" s="63">
        <f t="shared" si="309"/>
        <v>43594</v>
      </c>
      <c r="EL220" s="63">
        <f t="shared" si="309"/>
        <v>43595</v>
      </c>
      <c r="EM220" s="64">
        <f t="shared" si="309"/>
        <v>43596</v>
      </c>
      <c r="EN220" s="64">
        <f t="shared" si="309"/>
        <v>43597</v>
      </c>
      <c r="EO220" s="63">
        <f t="shared" si="309"/>
        <v>43598</v>
      </c>
      <c r="EP220" s="63">
        <f t="shared" si="309"/>
        <v>43599</v>
      </c>
      <c r="EQ220" s="63">
        <f t="shared" si="309"/>
        <v>43600</v>
      </c>
      <c r="ER220" s="63">
        <f t="shared" si="309"/>
        <v>43601</v>
      </c>
      <c r="ES220" s="63">
        <f t="shared" si="309"/>
        <v>43602</v>
      </c>
      <c r="ET220" s="64">
        <f t="shared" si="309"/>
        <v>43603</v>
      </c>
      <c r="EU220" s="64">
        <f t="shared" si="309"/>
        <v>43604</v>
      </c>
      <c r="EV220" s="63">
        <f t="shared" si="309"/>
        <v>43605</v>
      </c>
      <c r="EW220" s="63">
        <f t="shared" si="309"/>
        <v>43606</v>
      </c>
      <c r="EX220" s="63">
        <f t="shared" si="309"/>
        <v>43607</v>
      </c>
      <c r="EY220" s="63">
        <f t="shared" si="309"/>
        <v>43608</v>
      </c>
      <c r="EZ220" s="63">
        <f t="shared" si="309"/>
        <v>43609</v>
      </c>
      <c r="FA220" s="64">
        <f t="shared" si="309"/>
        <v>43610</v>
      </c>
      <c r="FB220" s="64">
        <f t="shared" si="309"/>
        <v>43611</v>
      </c>
      <c r="FC220" s="63">
        <f t="shared" si="309"/>
        <v>43612</v>
      </c>
      <c r="FD220" s="63">
        <f t="shared" si="309"/>
        <v>43613</v>
      </c>
      <c r="FE220" s="63">
        <f t="shared" si="309"/>
        <v>43614</v>
      </c>
      <c r="FF220" s="63">
        <f t="shared" si="309"/>
        <v>43615</v>
      </c>
      <c r="FG220" s="63">
        <f t="shared" si="309"/>
        <v>43616</v>
      </c>
      <c r="FH220" s="64">
        <f t="shared" si="309"/>
        <v>43617</v>
      </c>
      <c r="FI220" s="64">
        <f t="shared" si="309"/>
        <v>43618</v>
      </c>
      <c r="FJ220" s="63">
        <f t="shared" si="309"/>
        <v>43619</v>
      </c>
      <c r="FK220" s="63">
        <f t="shared" si="309"/>
        <v>43620</v>
      </c>
      <c r="FL220" s="63">
        <f t="shared" si="309"/>
        <v>43621</v>
      </c>
      <c r="FM220" s="63">
        <f t="shared" si="309"/>
        <v>43622</v>
      </c>
      <c r="FN220" s="63">
        <f t="shared" si="309"/>
        <v>43623</v>
      </c>
      <c r="FO220" s="64">
        <f t="shared" si="309"/>
        <v>43624</v>
      </c>
      <c r="FP220" s="64">
        <f t="shared" si="309"/>
        <v>43625</v>
      </c>
      <c r="FQ220" s="63">
        <f t="shared" si="309"/>
        <v>43626</v>
      </c>
      <c r="FR220" s="63">
        <f t="shared" si="309"/>
        <v>43627</v>
      </c>
      <c r="FS220" s="63">
        <f t="shared" si="309"/>
        <v>43628</v>
      </c>
      <c r="FT220" s="63">
        <f t="shared" si="309"/>
        <v>43629</v>
      </c>
      <c r="FU220" s="63">
        <f t="shared" si="309"/>
        <v>43630</v>
      </c>
      <c r="FV220" s="64">
        <f t="shared" si="309"/>
        <v>43631</v>
      </c>
      <c r="FW220" s="64">
        <f t="shared" si="309"/>
        <v>43632</v>
      </c>
    </row>
    <row r="221" spans="1:179" ht="9.9499999999999993" hidden="1" customHeight="1" x14ac:dyDescent="0.25">
      <c r="A221" s="12" t="s">
        <v>81</v>
      </c>
      <c r="B221" s="93" t="s">
        <v>81</v>
      </c>
      <c r="C221" s="35"/>
      <c r="D221" s="35"/>
      <c r="E221" s="41">
        <f>INDEX('[1]2019'!$M$7:$NZ$33,MATCH($B$221,'[1]2019'!$C$7:$C$33,0),MATCH(E220,'[1]2019'!$M$5:$NZ$5))</f>
        <v>4</v>
      </c>
      <c r="F221" s="41">
        <f>INDEX('[1]2019'!$M$7:$NZ$33,MATCH($B$221,'[1]2019'!$C$7:$C$33,0),MATCH(F220,'[1]2019'!$M$5:$NZ$5))</f>
        <v>5</v>
      </c>
      <c r="G221" s="41">
        <f>INDEX('[1]2019'!$M$7:$NZ$33,MATCH($B$221,'[1]2019'!$C$7:$C$33,0),MATCH(G220,'[1]2019'!$M$5:$NZ$5))</f>
        <v>4</v>
      </c>
      <c r="H221" s="41">
        <f>INDEX('[1]2019'!$M$7:$NZ$33,MATCH($B$221,'[1]2019'!$C$7:$C$33,0),MATCH(H220,'[1]2019'!$M$5:$NZ$5))</f>
        <v>4</v>
      </c>
      <c r="I221" s="41">
        <f>INDEX('[1]2019'!$M$7:$NZ$33,MATCH($B$221,'[1]2019'!$C$7:$C$33,0),MATCH(I220,'[1]2019'!$M$5:$NZ$5))</f>
        <v>4</v>
      </c>
      <c r="J221" s="41">
        <f>INDEX('[1]2019'!$M$7:$NZ$33,MATCH($B$221,'[1]2019'!$C$7:$C$33,0),MATCH(J220,'[1]2019'!$M$5:$NZ$5))</f>
        <v>0</v>
      </c>
      <c r="K221" s="41">
        <f>INDEX('[1]2019'!$M$7:$NZ$33,MATCH($B$221,'[1]2019'!$C$7:$C$33,0),MATCH(K220,'[1]2019'!$M$5:$NZ$5))</f>
        <v>0</v>
      </c>
      <c r="L221" s="41">
        <f>INDEX('[1]2019'!$M$7:$NZ$33,MATCH($B$221,'[1]2019'!$C$7:$C$33,0),MATCH(L220,'[1]2019'!$M$5:$NZ$5))</f>
        <v>0</v>
      </c>
      <c r="M221" s="41">
        <f>INDEX('[1]2019'!$M$7:$NZ$33,MATCH($B$221,'[1]2019'!$C$7:$C$33,0),MATCH(M220,'[1]2019'!$M$5:$NZ$5))</f>
        <v>5</v>
      </c>
      <c r="N221" s="41">
        <f>INDEX('[1]2019'!$M$7:$NZ$33,MATCH($B$221,'[1]2019'!$C$7:$C$33,0),MATCH(N220,'[1]2019'!$M$5:$NZ$5))</f>
        <v>3</v>
      </c>
      <c r="O221" s="41">
        <f>INDEX('[1]2019'!$M$7:$NZ$33,MATCH($B$221,'[1]2019'!$C$7:$C$33,0),MATCH(O220,'[1]2019'!$M$5:$NZ$5))</f>
        <v>0</v>
      </c>
      <c r="P221" s="41">
        <f>INDEX('[1]2019'!$M$7:$NZ$33,MATCH($B$221,'[1]2019'!$C$7:$C$33,0),MATCH(P220,'[1]2019'!$M$5:$NZ$5))</f>
        <v>0</v>
      </c>
      <c r="Q221" s="41">
        <f>INDEX('[1]2019'!$M$7:$NZ$33,MATCH($B$221,'[1]2019'!$C$7:$C$33,0),MATCH(Q220,'[1]2019'!$M$5:$NZ$5))</f>
        <v>0</v>
      </c>
      <c r="R221" s="41">
        <f>INDEX('[1]2019'!$M$7:$NZ$33,MATCH($B$221,'[1]2019'!$C$7:$C$33,0),MATCH(R220,'[1]2019'!$M$5:$NZ$5))</f>
        <v>0</v>
      </c>
      <c r="S221" s="41">
        <f>INDEX('[1]2019'!$M$7:$NZ$33,MATCH($B$221,'[1]2019'!$C$7:$C$33,0),MATCH(S220,'[1]2019'!$M$5:$NZ$5))</f>
        <v>1</v>
      </c>
      <c r="T221" s="41">
        <f>INDEX('[1]2019'!$M$7:$NZ$33,MATCH($B$221,'[1]2019'!$C$7:$C$33,0),MATCH(T220,'[1]2019'!$M$5:$NZ$5))</f>
        <v>1</v>
      </c>
      <c r="U221" s="41">
        <f>INDEX('[1]2019'!$M$7:$NZ$33,MATCH($B$221,'[1]2019'!$C$7:$C$33,0),MATCH(U220,'[1]2019'!$M$5:$NZ$5))</f>
        <v>0</v>
      </c>
      <c r="V221" s="41">
        <f>INDEX('[1]2019'!$M$7:$NZ$33,MATCH($B$221,'[1]2019'!$C$7:$C$33,0),MATCH(V220,'[1]2019'!$M$5:$NZ$5))</f>
        <v>0</v>
      </c>
      <c r="W221" s="41">
        <f>INDEX('[1]2019'!$M$7:$NZ$33,MATCH($B$221,'[1]2019'!$C$7:$C$33,0),MATCH(W220,'[1]2019'!$M$5:$NZ$5))</f>
        <v>2</v>
      </c>
      <c r="X221" s="41">
        <f>INDEX('[1]2019'!$M$7:$NZ$33,MATCH($B$221,'[1]2019'!$C$7:$C$33,0),MATCH(X220,'[1]2019'!$M$5:$NZ$5))</f>
        <v>2</v>
      </c>
      <c r="Y221" s="41">
        <f>INDEX('[1]2019'!$M$7:$NZ$33,MATCH($B$221,'[1]2019'!$C$7:$C$33,0),MATCH(Y220,'[1]2019'!$M$5:$NZ$5))</f>
        <v>2</v>
      </c>
      <c r="Z221" s="41">
        <f>INDEX('[1]2019'!$M$7:$NZ$33,MATCH($B$221,'[1]2019'!$C$7:$C$33,0),MATCH(Z220,'[1]2019'!$M$5:$NZ$5))</f>
        <v>0</v>
      </c>
      <c r="AA221" s="41">
        <f>INDEX('[1]2019'!$M$7:$NZ$33,MATCH($B$221,'[1]2019'!$C$7:$C$33,0),MATCH(AA220,'[1]2019'!$M$5:$NZ$5))</f>
        <v>2</v>
      </c>
      <c r="AB221" s="41">
        <f>INDEX('[1]2019'!$M$7:$NZ$33,MATCH($B$221,'[1]2019'!$C$7:$C$33,0),MATCH(AB220,'[1]2019'!$M$5:$NZ$5))</f>
        <v>2</v>
      </c>
      <c r="AC221" s="41">
        <f>INDEX('[1]2019'!$M$7:$NZ$33,MATCH($B$221,'[1]2019'!$C$7:$C$33,0),MATCH(AC220,'[1]2019'!$M$5:$NZ$5))</f>
        <v>2</v>
      </c>
      <c r="AD221" s="41">
        <f>INDEX('[1]2019'!$M$7:$NZ$33,MATCH($B$221,'[1]2019'!$C$7:$C$33,0),MATCH(AD220,'[1]2019'!$M$5:$NZ$5))</f>
        <v>0</v>
      </c>
      <c r="AE221" s="41">
        <f>INDEX('[1]2019'!$M$7:$NZ$33,MATCH($B$221,'[1]2019'!$C$7:$C$33,0),MATCH(AE220,'[1]2019'!$M$5:$NZ$5))</f>
        <v>0</v>
      </c>
      <c r="AF221" s="41">
        <f>INDEX('[1]2019'!$M$7:$NZ$33,MATCH($B$221,'[1]2019'!$C$7:$C$33,0),MATCH(AF220,'[1]2019'!$M$5:$NZ$5))</f>
        <v>0</v>
      </c>
      <c r="AG221" s="41">
        <f>INDEX('[1]2019'!$M$7:$NZ$33,MATCH($B$221,'[1]2019'!$C$7:$C$33,0),MATCH(AG220,'[1]2019'!$M$5:$NZ$5))</f>
        <v>1</v>
      </c>
      <c r="AH221" s="41">
        <f>INDEX('[1]2019'!$M$7:$NZ$33,MATCH($B$221,'[1]2019'!$C$7:$C$33,0),MATCH(AH220,'[1]2019'!$M$5:$NZ$5))</f>
        <v>1</v>
      </c>
      <c r="AI221" s="41">
        <f>INDEX('[1]2019'!$M$7:$NZ$33,MATCH($B$221,'[1]2019'!$C$7:$C$33,0),MATCH(AI220,'[1]2019'!$M$5:$NZ$5))</f>
        <v>1</v>
      </c>
      <c r="AJ221" s="41">
        <f>INDEX('[1]2019'!$M$7:$NZ$33,MATCH($B$221,'[1]2019'!$C$7:$C$33,0),MATCH(AJ220,'[1]2019'!$M$5:$NZ$5))</f>
        <v>1</v>
      </c>
      <c r="AK221" s="41">
        <f>INDEX('[1]2019'!$M$7:$NZ$33,MATCH($B$221,'[1]2019'!$C$7:$C$33,0),MATCH(AK220,'[1]2019'!$M$5:$NZ$5))</f>
        <v>0</v>
      </c>
      <c r="AL221" s="41">
        <f>INDEX('[1]2019'!$M$7:$NZ$33,MATCH($B$221,'[1]2019'!$C$7:$C$33,0),MATCH(AL220,'[1]2019'!$M$5:$NZ$5))</f>
        <v>0</v>
      </c>
      <c r="AM221" s="41">
        <f>INDEX('[1]2019'!$M$7:$NZ$33,MATCH($B$221,'[1]2019'!$C$7:$C$33,0),MATCH(AM220,'[1]2019'!$M$5:$NZ$5))</f>
        <v>0</v>
      </c>
      <c r="AN221" s="41">
        <f>INDEX('[1]2019'!$M$7:$NZ$33,MATCH($B$221,'[1]2019'!$C$7:$C$33,0),MATCH(AN220,'[1]2019'!$M$5:$NZ$5))</f>
        <v>1</v>
      </c>
      <c r="AO221" s="41">
        <f>INDEX('[1]2019'!$M$7:$NZ$33,MATCH($B$221,'[1]2019'!$C$7:$C$33,0),MATCH(AO220,'[1]2019'!$M$5:$NZ$5))</f>
        <v>1</v>
      </c>
      <c r="AP221" s="41">
        <f>INDEX('[1]2019'!$M$7:$NZ$33,MATCH($B$221,'[1]2019'!$C$7:$C$33,0),MATCH(AP220,'[1]2019'!$M$5:$NZ$5))</f>
        <v>0</v>
      </c>
      <c r="AQ221" s="41">
        <f>INDEX('[1]2019'!$M$7:$NZ$33,MATCH($B$221,'[1]2019'!$C$7:$C$33,0),MATCH(AQ220,'[1]2019'!$M$5:$NZ$5))</f>
        <v>0</v>
      </c>
      <c r="AR221" s="41">
        <f>INDEX('[1]2019'!$M$7:$NZ$33,MATCH($B$221,'[1]2019'!$C$7:$C$33,0),MATCH(AR220,'[1]2019'!$M$5:$NZ$5))</f>
        <v>2</v>
      </c>
      <c r="AS221" s="41">
        <f>INDEX('[1]2019'!$M$7:$NZ$33,MATCH($B$221,'[1]2019'!$C$7:$C$33,0),MATCH(AS220,'[1]2019'!$M$5:$NZ$5))</f>
        <v>2</v>
      </c>
      <c r="AT221" s="41">
        <f>INDEX('[1]2019'!$M$7:$NZ$33,MATCH($B$221,'[1]2019'!$C$7:$C$33,0),MATCH(AT220,'[1]2019'!$M$5:$NZ$5))</f>
        <v>2</v>
      </c>
      <c r="AU221" s="41">
        <f>INDEX('[1]2019'!$M$7:$NZ$33,MATCH($B$221,'[1]2019'!$C$7:$C$33,0),MATCH(AU220,'[1]2019'!$M$5:$NZ$5))</f>
        <v>2</v>
      </c>
      <c r="AV221" s="41">
        <f>INDEX('[1]2019'!$M$7:$NZ$33,MATCH($B$221,'[1]2019'!$C$7:$C$33,0),MATCH(AV220,'[1]2019'!$M$5:$NZ$5))</f>
        <v>2</v>
      </c>
      <c r="AW221" s="41">
        <f>INDEX('[1]2019'!$M$7:$NZ$33,MATCH($B$221,'[1]2019'!$C$7:$C$33,0),MATCH(AW220,'[1]2019'!$M$5:$NZ$5))</f>
        <v>0</v>
      </c>
      <c r="AX221" s="41">
        <f>INDEX('[1]2019'!$M$7:$NZ$33,MATCH($B$221,'[1]2019'!$C$7:$C$33,0),MATCH(AX220,'[1]2019'!$M$5:$NZ$5))</f>
        <v>0</v>
      </c>
      <c r="AY221" s="41">
        <f>INDEX('[1]2019'!$M$7:$NZ$33,MATCH($B$221,'[1]2019'!$C$7:$C$33,0),MATCH(AY220,'[1]2019'!$M$5:$NZ$5))</f>
        <v>0</v>
      </c>
      <c r="AZ221" s="41">
        <f>INDEX('[1]2019'!$M$7:$NZ$33,MATCH($B$221,'[1]2019'!$C$7:$C$33,0),MATCH(AZ220,'[1]2019'!$M$5:$NZ$5))</f>
        <v>0</v>
      </c>
      <c r="BA221" s="41">
        <f>INDEX('[1]2019'!$M$7:$NZ$33,MATCH($B$221,'[1]2019'!$C$7:$C$33,0),MATCH(BA220,'[1]2019'!$M$5:$NZ$5))</f>
        <v>0</v>
      </c>
      <c r="BB221" s="41">
        <f>INDEX('[1]2019'!$M$7:$NZ$33,MATCH($B$221,'[1]2019'!$C$7:$C$33,0),MATCH(BB220,'[1]2019'!$M$5:$NZ$5))</f>
        <v>1</v>
      </c>
      <c r="BC221" s="41">
        <f>INDEX('[1]2019'!$M$7:$NZ$33,MATCH($B$221,'[1]2019'!$C$7:$C$33,0),MATCH(BC220,'[1]2019'!$M$5:$NZ$5))</f>
        <v>1</v>
      </c>
      <c r="BD221" s="41">
        <f>INDEX('[1]2019'!$M$7:$NZ$33,MATCH($B$221,'[1]2019'!$C$7:$C$33,0),MATCH(BD220,'[1]2019'!$M$5:$NZ$5))</f>
        <v>1</v>
      </c>
      <c r="BE221" s="41">
        <f>INDEX('[1]2019'!$M$7:$NZ$33,MATCH($B$221,'[1]2019'!$C$7:$C$33,0),MATCH(BE220,'[1]2019'!$M$5:$NZ$5))</f>
        <v>1</v>
      </c>
      <c r="BF221" s="41">
        <f>INDEX('[1]2019'!$M$7:$NZ$33,MATCH($B$221,'[1]2019'!$C$7:$C$33,0),MATCH(BF220,'[1]2019'!$M$5:$NZ$5))</f>
        <v>0</v>
      </c>
      <c r="BG221" s="41">
        <f>INDEX('[1]2019'!$M$7:$NZ$33,MATCH($B$221,'[1]2019'!$C$7:$C$33,0),MATCH(BG220,'[1]2019'!$M$5:$NZ$5))</f>
        <v>0</v>
      </c>
      <c r="BH221" s="41">
        <f>INDEX('[1]2019'!$M$7:$NZ$33,MATCH($B$221,'[1]2019'!$C$7:$C$33,0),MATCH(BH220,'[1]2019'!$M$5:$NZ$5))</f>
        <v>0</v>
      </c>
      <c r="BI221" s="41">
        <f>INDEX('[1]2019'!$M$7:$NZ$33,MATCH($B$221,'[1]2019'!$C$7:$C$33,0),MATCH(BI220,'[1]2019'!$M$5:$NZ$5))</f>
        <v>3</v>
      </c>
      <c r="BJ221" s="41">
        <f>INDEX('[1]2019'!$M$7:$NZ$33,MATCH($B$221,'[1]2019'!$C$7:$C$33,0),MATCH(BJ220,'[1]2019'!$M$5:$NZ$5))</f>
        <v>3</v>
      </c>
      <c r="BK221" s="41">
        <f>INDEX('[1]2019'!$M$7:$NZ$33,MATCH($B$221,'[1]2019'!$C$7:$C$33,0),MATCH(BK220,'[1]2019'!$M$5:$NZ$5))</f>
        <v>3</v>
      </c>
      <c r="BL221" s="41">
        <f>INDEX('[1]2019'!$M$7:$NZ$33,MATCH($B$221,'[1]2019'!$C$7:$C$33,0),MATCH(BL220,'[1]2019'!$M$5:$NZ$5))</f>
        <v>3</v>
      </c>
      <c r="BM221" s="41">
        <f>INDEX('[1]2019'!$M$7:$NZ$33,MATCH($B$221,'[1]2019'!$C$7:$C$33,0),MATCH(BM220,'[1]2019'!$M$5:$NZ$5))</f>
        <v>3</v>
      </c>
      <c r="BN221" s="41">
        <f>INDEX('[1]2019'!$M$7:$NZ$33,MATCH($B$221,'[1]2019'!$C$7:$C$33,0),MATCH(BN220,'[1]2019'!$M$5:$NZ$5))</f>
        <v>0</v>
      </c>
      <c r="BO221" s="41">
        <f>INDEX('[1]2019'!$M$7:$NZ$33,MATCH($B$221,'[1]2019'!$C$7:$C$33,0),MATCH(BO220,'[1]2019'!$M$5:$NZ$5))</f>
        <v>0</v>
      </c>
      <c r="BP221" s="41">
        <f>INDEX('[1]2019'!$M$7:$NZ$33,MATCH($B$221,'[1]2019'!$C$7:$C$33,0),MATCH(BP220,'[1]2019'!$M$5:$NZ$5))</f>
        <v>1</v>
      </c>
      <c r="BQ221" s="41">
        <f>INDEX('[1]2019'!$M$7:$NZ$33,MATCH($B$221,'[1]2019'!$C$7:$C$33,0),MATCH(BQ220,'[1]2019'!$M$5:$NZ$5))</f>
        <v>1</v>
      </c>
      <c r="BR221" s="41">
        <f>INDEX('[1]2019'!$M$7:$NZ$33,MATCH($B$221,'[1]2019'!$C$7:$C$33,0),MATCH(BR220,'[1]2019'!$M$5:$NZ$5))</f>
        <v>1</v>
      </c>
      <c r="BS221" s="41">
        <f>INDEX('[1]2019'!$M$7:$NZ$33,MATCH($B$221,'[1]2019'!$C$7:$C$33,0),MATCH(BS220,'[1]2019'!$M$5:$NZ$5))</f>
        <v>1</v>
      </c>
      <c r="BT221" s="41">
        <f>INDEX('[1]2019'!$M$7:$NZ$33,MATCH($B$221,'[1]2019'!$C$7:$C$33,0),MATCH(BT220,'[1]2019'!$M$5:$NZ$5))</f>
        <v>0</v>
      </c>
      <c r="BU221" s="41">
        <f>INDEX('[1]2019'!$M$7:$NZ$33,MATCH($B$221,'[1]2019'!$C$7:$C$33,0),MATCH(BU220,'[1]2019'!$M$5:$NZ$5))</f>
        <v>0</v>
      </c>
      <c r="BV221" s="41">
        <f>INDEX('[1]2019'!$M$7:$NZ$33,MATCH($B$221,'[1]2019'!$C$7:$C$33,0),MATCH(BV220,'[1]2019'!$M$5:$NZ$5))</f>
        <v>0</v>
      </c>
      <c r="BW221" s="41">
        <f>INDEX('[1]2019'!$M$7:$NZ$33,MATCH($B$221,'[1]2019'!$C$7:$C$33,0),MATCH(BW220,'[1]2019'!$M$5:$NZ$5))</f>
        <v>0</v>
      </c>
      <c r="BX221" s="41">
        <f>INDEX('[1]2019'!$M$7:$NZ$33,MATCH($B$221,'[1]2019'!$C$7:$C$33,0),MATCH(BX220,'[1]2019'!$M$5:$NZ$5))</f>
        <v>0</v>
      </c>
      <c r="BY221" s="41">
        <f>INDEX('[1]2019'!$M$7:$NZ$33,MATCH($B$221,'[1]2019'!$C$7:$C$33,0),MATCH(BY220,'[1]2019'!$M$5:$NZ$5))</f>
        <v>0</v>
      </c>
      <c r="BZ221" s="41">
        <f>INDEX('[1]2019'!$M$7:$NZ$33,MATCH($B$221,'[1]2019'!$C$7:$C$33,0),MATCH(BZ220,'[1]2019'!$M$5:$NZ$5))</f>
        <v>0</v>
      </c>
      <c r="CA221" s="41">
        <f>INDEX('[1]2019'!$M$7:$NZ$33,MATCH($B$221,'[1]2019'!$C$7:$C$33,0),MATCH(CA220,'[1]2019'!$M$5:$NZ$5))</f>
        <v>0</v>
      </c>
      <c r="CB221" s="41">
        <f>INDEX('[1]2019'!$M$7:$NZ$33,MATCH($B$221,'[1]2019'!$C$7:$C$33,0),MATCH(CB220,'[1]2019'!$M$5:$NZ$5))</f>
        <v>0</v>
      </c>
      <c r="CC221" s="41">
        <f>INDEX('[1]2019'!$M$7:$NZ$33,MATCH($B$221,'[1]2019'!$C$7:$C$33,0),MATCH(CC220,'[1]2019'!$M$5:$NZ$5))</f>
        <v>0</v>
      </c>
      <c r="CD221" s="41">
        <f>INDEX('[1]2019'!$M$7:$NZ$33,MATCH($B$221,'[1]2019'!$C$7:$C$33,0),MATCH(CD220,'[1]2019'!$M$5:$NZ$5))</f>
        <v>0</v>
      </c>
      <c r="CE221" s="41">
        <f>INDEX('[1]2019'!$M$7:$NZ$33,MATCH($B$221,'[1]2019'!$C$7:$C$33,0),MATCH(CE220,'[1]2019'!$M$5:$NZ$5))</f>
        <v>0</v>
      </c>
      <c r="CF221" s="41">
        <f>INDEX('[1]2019'!$M$7:$NZ$33,MATCH($B$221,'[1]2019'!$C$7:$C$33,0),MATCH(CF220,'[1]2019'!$M$5:$NZ$5))</f>
        <v>0</v>
      </c>
      <c r="CG221" s="41">
        <f>INDEX('[1]2019'!$M$7:$NZ$33,MATCH($B$221,'[1]2019'!$C$7:$C$33,0),MATCH(CG220,'[1]2019'!$M$5:$NZ$5))</f>
        <v>0</v>
      </c>
      <c r="CH221" s="41">
        <f>INDEX('[1]2019'!$M$7:$NZ$33,MATCH($B$221,'[1]2019'!$C$7:$C$33,0),MATCH(CH220,'[1]2019'!$M$5:$NZ$5))</f>
        <v>0</v>
      </c>
      <c r="CI221" s="41">
        <f>INDEX('[1]2019'!$M$7:$NZ$33,MATCH($B$221,'[1]2019'!$C$7:$C$33,0),MATCH(CI220,'[1]2019'!$M$5:$NZ$5))</f>
        <v>0</v>
      </c>
      <c r="CJ221" s="41">
        <f>INDEX('[1]2019'!$M$7:$NZ$33,MATCH($B$221,'[1]2019'!$C$7:$C$33,0),MATCH(CJ220,'[1]2019'!$M$5:$NZ$5))</f>
        <v>0</v>
      </c>
      <c r="CK221" s="41">
        <f>INDEX('[1]2019'!$M$7:$NZ$33,MATCH($B$221,'[1]2019'!$C$7:$C$33,0),MATCH(CK220,'[1]2019'!$M$5:$NZ$5))</f>
        <v>0</v>
      </c>
      <c r="CL221" s="41">
        <f>INDEX('[1]2019'!$M$7:$NZ$33,MATCH($B$221,'[1]2019'!$C$7:$C$33,0),MATCH(CL220,'[1]2019'!$M$5:$NZ$5))</f>
        <v>0</v>
      </c>
      <c r="CM221" s="41">
        <f>INDEX('[1]2019'!$M$7:$NZ$33,MATCH($B$221,'[1]2019'!$C$7:$C$33,0),MATCH(CM220,'[1]2019'!$M$5:$NZ$5))</f>
        <v>0</v>
      </c>
      <c r="CN221" s="41">
        <f>INDEX('[1]2019'!$M$7:$NZ$33,MATCH($B$221,'[1]2019'!$C$7:$C$33,0),MATCH(CN220,'[1]2019'!$M$5:$NZ$5))</f>
        <v>0</v>
      </c>
      <c r="CO221" s="41">
        <f>INDEX('[1]2019'!$M$7:$NZ$33,MATCH($B$221,'[1]2019'!$C$7:$C$33,0),MATCH(CO220,'[1]2019'!$M$5:$NZ$5))</f>
        <v>0</v>
      </c>
      <c r="CP221" s="41">
        <f>INDEX('[1]2019'!$M$7:$NZ$33,MATCH($B$221,'[1]2019'!$C$7:$C$33,0),MATCH(CP220,'[1]2019'!$M$5:$NZ$5))</f>
        <v>0</v>
      </c>
      <c r="CQ221" s="41">
        <f>INDEX('[1]2019'!$M$7:$NZ$33,MATCH($B$221,'[1]2019'!$C$7:$C$33,0),MATCH(CQ220,'[1]2019'!$M$5:$NZ$5))</f>
        <v>0</v>
      </c>
      <c r="CR221" s="41">
        <f>INDEX('[1]2019'!$M$7:$NZ$33,MATCH($B$221,'[1]2019'!$C$7:$C$33,0),MATCH(CR220,'[1]2019'!$M$5:$NZ$5))</f>
        <v>0</v>
      </c>
      <c r="CS221" s="41">
        <f>INDEX('[1]2019'!$M$7:$NZ$33,MATCH($B$221,'[1]2019'!$C$7:$C$33,0),MATCH(CS220,'[1]2019'!$M$5:$NZ$5))</f>
        <v>0</v>
      </c>
      <c r="CT221" s="41">
        <f>INDEX('[1]2019'!$M$7:$NZ$33,MATCH($B$221,'[1]2019'!$C$7:$C$33,0),MATCH(CT220,'[1]2019'!$M$5:$NZ$5))</f>
        <v>0</v>
      </c>
      <c r="CU221" s="41">
        <f>INDEX('[1]2019'!$M$7:$NZ$33,MATCH($B$221,'[1]2019'!$C$7:$C$33,0),MATCH(CU220,'[1]2019'!$M$5:$NZ$5))</f>
        <v>0</v>
      </c>
      <c r="CV221" s="41">
        <f>INDEX('[1]2019'!$M$7:$NZ$33,MATCH($B$221,'[1]2019'!$C$7:$C$33,0),MATCH(CV220,'[1]2019'!$M$5:$NZ$5))</f>
        <v>0</v>
      </c>
      <c r="CW221" s="41">
        <f>INDEX('[1]2019'!$M$7:$NZ$33,MATCH($B$221,'[1]2019'!$C$7:$C$33,0),MATCH(CW220,'[1]2019'!$M$5:$NZ$5))</f>
        <v>0</v>
      </c>
      <c r="CX221" s="41">
        <f>INDEX('[1]2019'!$M$7:$NZ$33,MATCH($B$221,'[1]2019'!$C$7:$C$33,0),MATCH(CX220,'[1]2019'!$M$5:$NZ$5))</f>
        <v>0</v>
      </c>
      <c r="CY221" s="41">
        <f>INDEX('[1]2019'!$M$7:$NZ$33,MATCH($B$221,'[1]2019'!$C$7:$C$33,0),MATCH(CY220,'[1]2019'!$M$5:$NZ$5))</f>
        <v>0</v>
      </c>
      <c r="CZ221" s="41">
        <f>INDEX('[1]2019'!$M$7:$NZ$33,MATCH($B$221,'[1]2019'!$C$7:$C$33,0),MATCH(CZ220,'[1]2019'!$M$5:$NZ$5))</f>
        <v>0</v>
      </c>
      <c r="DA221" s="41">
        <f>INDEX('[1]2019'!$M$7:$NZ$33,MATCH($B$221,'[1]2019'!$C$7:$C$33,0),MATCH(DA220,'[1]2019'!$M$5:$NZ$5))</f>
        <v>0</v>
      </c>
      <c r="DB221" s="41">
        <f>INDEX('[1]2019'!$M$7:$NZ$33,MATCH($B$221,'[1]2019'!$C$7:$C$33,0),MATCH(DB220,'[1]2019'!$M$5:$NZ$5))</f>
        <v>0</v>
      </c>
      <c r="DC221" s="41">
        <f>INDEX('[1]2019'!$M$7:$NZ$33,MATCH($B$221,'[1]2019'!$C$7:$C$33,0),MATCH(DC220,'[1]2019'!$M$5:$NZ$5))</f>
        <v>0</v>
      </c>
      <c r="DD221" s="41">
        <f>INDEX('[1]2019'!$M$7:$NZ$33,MATCH($B$221,'[1]2019'!$C$7:$C$33,0),MATCH(DD220,'[1]2019'!$M$5:$NZ$5))</f>
        <v>0</v>
      </c>
      <c r="DE221" s="41">
        <f>INDEX('[1]2019'!$M$7:$NZ$33,MATCH($B$221,'[1]2019'!$C$7:$C$33,0),MATCH(DE220,'[1]2019'!$M$5:$NZ$5))</f>
        <v>0</v>
      </c>
      <c r="DF221" s="41">
        <f>INDEX('[1]2019'!$M$7:$NZ$33,MATCH($B$221,'[1]2019'!$C$7:$C$33,0),MATCH(DF220,'[1]2019'!$M$5:$NZ$5))</f>
        <v>0</v>
      </c>
      <c r="DG221" s="41">
        <f>INDEX('[1]2019'!$M$7:$NZ$33,MATCH($B$221,'[1]2019'!$C$7:$C$33,0),MATCH(DG220,'[1]2019'!$M$5:$NZ$5))</f>
        <v>0</v>
      </c>
      <c r="DH221" s="41">
        <f>INDEX('[1]2019'!$M$7:$NZ$33,MATCH($B$221,'[1]2019'!$C$7:$C$33,0),MATCH(DH220,'[1]2019'!$M$5:$NZ$5))</f>
        <v>0</v>
      </c>
      <c r="DI221" s="41">
        <f>INDEX('[1]2019'!$M$7:$NZ$33,MATCH($B$221,'[1]2019'!$C$7:$C$33,0),MATCH(DI220,'[1]2019'!$M$5:$NZ$5))</f>
        <v>0</v>
      </c>
      <c r="DJ221" s="41">
        <f>INDEX('[1]2019'!$M$7:$NZ$33,MATCH($B$221,'[1]2019'!$C$7:$C$33,0),MATCH(DJ220,'[1]2019'!$M$5:$NZ$5))</f>
        <v>0</v>
      </c>
      <c r="DK221" s="41">
        <f>INDEX('[1]2019'!$M$7:$NZ$33,MATCH($B$221,'[1]2019'!$C$7:$C$33,0),MATCH(DK220,'[1]2019'!$M$5:$NZ$5))</f>
        <v>0</v>
      </c>
      <c r="DL221" s="41">
        <f>INDEX('[1]2019'!$M$7:$NZ$33,MATCH($B$221,'[1]2019'!$C$7:$C$33,0),MATCH(DL220,'[1]2019'!$M$5:$NZ$5))</f>
        <v>0</v>
      </c>
      <c r="DM221" s="41">
        <f>INDEX('[1]2019'!$M$7:$NZ$33,MATCH($B$221,'[1]2019'!$C$7:$C$33,0),MATCH(DM220,'[1]2019'!$M$5:$NZ$5))</f>
        <v>0</v>
      </c>
      <c r="DN221" s="41">
        <f>INDEX('[1]2019'!$M$7:$NZ$33,MATCH($B$221,'[1]2019'!$C$7:$C$33,0),MATCH(DN220,'[1]2019'!$M$5:$NZ$5))</f>
        <v>0</v>
      </c>
      <c r="DO221" s="41">
        <f>INDEX('[1]2019'!$M$7:$NZ$33,MATCH($B$221,'[1]2019'!$C$7:$C$33,0),MATCH(DO220,'[1]2019'!$M$5:$NZ$5))</f>
        <v>0</v>
      </c>
      <c r="DP221" s="41">
        <f>INDEX('[1]2019'!$M$7:$NZ$33,MATCH($B$221,'[1]2019'!$C$7:$C$33,0),MATCH(DP220,'[1]2019'!$M$5:$NZ$5))</f>
        <v>0</v>
      </c>
      <c r="DQ221" s="41">
        <f>INDEX('[1]2019'!$M$7:$NZ$33,MATCH($B$221,'[1]2019'!$C$7:$C$33,0),MATCH(DQ220,'[1]2019'!$M$5:$NZ$5))</f>
        <v>0</v>
      </c>
      <c r="DR221" s="41">
        <f>INDEX('[1]2019'!$M$7:$NZ$33,MATCH($B$221,'[1]2019'!$C$7:$C$33,0),MATCH(DR220,'[1]2019'!$M$5:$NZ$5))</f>
        <v>0</v>
      </c>
      <c r="DS221" s="41">
        <f>INDEX('[1]2019'!$M$7:$NZ$33,MATCH($B$221,'[1]2019'!$C$7:$C$33,0),MATCH(DS220,'[1]2019'!$M$5:$NZ$5))</f>
        <v>0</v>
      </c>
      <c r="DT221" s="41">
        <f>INDEX('[1]2019'!$M$7:$NZ$33,MATCH($B$221,'[1]2019'!$C$7:$C$33,0),MATCH(DT220,'[1]2019'!$M$5:$NZ$5))</f>
        <v>0</v>
      </c>
      <c r="DU221" s="41">
        <f>INDEX('[1]2019'!$M$7:$NZ$33,MATCH($B$221,'[1]2019'!$C$7:$C$33,0),MATCH(DU220,'[1]2019'!$M$5:$NZ$5))</f>
        <v>0</v>
      </c>
      <c r="DV221" s="41">
        <f>INDEX('[1]2019'!$M$7:$NZ$33,MATCH($B$221,'[1]2019'!$C$7:$C$33,0),MATCH(DV220,'[1]2019'!$M$5:$NZ$5))</f>
        <v>0</v>
      </c>
      <c r="DW221" s="41">
        <f>INDEX('[1]2019'!$M$7:$NZ$33,MATCH($B$221,'[1]2019'!$C$7:$C$33,0),MATCH(DW220,'[1]2019'!$M$5:$NZ$5))</f>
        <v>0</v>
      </c>
      <c r="DX221" s="41">
        <f>INDEX('[1]2019'!$M$7:$NZ$33,MATCH($B$221,'[1]2019'!$C$7:$C$33,0),MATCH(DX220,'[1]2019'!$M$5:$NZ$5))</f>
        <v>0</v>
      </c>
      <c r="DY221" s="41">
        <f>INDEX('[1]2019'!$M$7:$NZ$33,MATCH($B$221,'[1]2019'!$C$7:$C$33,0),MATCH(DY220,'[1]2019'!$M$5:$NZ$5))</f>
        <v>0</v>
      </c>
      <c r="DZ221" s="41">
        <f>INDEX('[1]2019'!$M$7:$NZ$33,MATCH($B$221,'[1]2019'!$C$7:$C$33,0),MATCH(DZ220,'[1]2019'!$M$5:$NZ$5))</f>
        <v>0</v>
      </c>
      <c r="EA221" s="41">
        <f>INDEX('[1]2019'!$M$7:$NZ$33,MATCH($B$221,'[1]2019'!$C$7:$C$33,0),MATCH(EA220,'[1]2019'!$M$5:$NZ$5))</f>
        <v>0</v>
      </c>
      <c r="EB221" s="41">
        <f>INDEX('[1]2019'!$M$7:$NZ$33,MATCH($B$221,'[1]2019'!$C$7:$C$33,0),MATCH(EB220,'[1]2019'!$M$5:$NZ$5))</f>
        <v>0</v>
      </c>
      <c r="EC221" s="41">
        <f>INDEX('[1]2019'!$M$7:$NZ$33,MATCH($B$221,'[1]2019'!$C$7:$C$33,0),MATCH(EC220,'[1]2019'!$M$5:$NZ$5))</f>
        <v>0</v>
      </c>
      <c r="ED221" s="41">
        <f>INDEX('[1]2019'!$M$7:$NZ$33,MATCH($B$221,'[1]2019'!$C$7:$C$33,0),MATCH(ED220,'[1]2019'!$M$5:$NZ$5))</f>
        <v>0</v>
      </c>
      <c r="EE221" s="41">
        <f>INDEX('[1]2019'!$M$7:$NZ$33,MATCH($B$221,'[1]2019'!$C$7:$C$33,0),MATCH(EE220,'[1]2019'!$M$5:$NZ$5))</f>
        <v>0</v>
      </c>
      <c r="EF221" s="41">
        <f>INDEX('[1]2019'!$M$7:$NZ$33,MATCH($B$221,'[1]2019'!$C$7:$C$33,0),MATCH(EF220,'[1]2019'!$M$5:$NZ$5))</f>
        <v>0</v>
      </c>
      <c r="EG221" s="41">
        <f>INDEX('[1]2019'!$M$7:$NZ$33,MATCH($B$221,'[1]2019'!$C$7:$C$33,0),MATCH(EG220,'[1]2019'!$M$5:$NZ$5))</f>
        <v>0</v>
      </c>
      <c r="EH221" s="41">
        <f>INDEX('[1]2019'!$M$7:$NZ$33,MATCH($B$221,'[1]2019'!$C$7:$C$33,0),MATCH(EH220,'[1]2019'!$M$5:$NZ$5))</f>
        <v>0</v>
      </c>
      <c r="EI221" s="41">
        <f>INDEX('[1]2019'!$M$7:$NZ$33,MATCH($B$221,'[1]2019'!$C$7:$C$33,0),MATCH(EI220,'[1]2019'!$M$5:$NZ$5))</f>
        <v>0</v>
      </c>
      <c r="EJ221" s="41">
        <f>INDEX('[1]2019'!$M$7:$NZ$33,MATCH($B$221,'[1]2019'!$C$7:$C$33,0),MATCH(EJ220,'[1]2019'!$M$5:$NZ$5))</f>
        <v>0</v>
      </c>
      <c r="EK221" s="41">
        <f>INDEX('[1]2019'!$M$7:$NZ$33,MATCH($B$221,'[1]2019'!$C$7:$C$33,0),MATCH(EK220,'[1]2019'!$M$5:$NZ$5))</f>
        <v>0</v>
      </c>
      <c r="EL221" s="41">
        <f>INDEX('[1]2019'!$M$7:$NZ$33,MATCH($B$221,'[1]2019'!$C$7:$C$33,0),MATCH(EL220,'[1]2019'!$M$5:$NZ$5))</f>
        <v>0</v>
      </c>
      <c r="EM221" s="41">
        <f>INDEX('[1]2019'!$M$7:$NZ$33,MATCH($B$221,'[1]2019'!$C$7:$C$33,0),MATCH(EM220,'[1]2019'!$M$5:$NZ$5))</f>
        <v>0</v>
      </c>
      <c r="EN221" s="41">
        <f>INDEX('[1]2019'!$M$7:$NZ$33,MATCH($B$221,'[1]2019'!$C$7:$C$33,0),MATCH(EN220,'[1]2019'!$M$5:$NZ$5))</f>
        <v>0</v>
      </c>
      <c r="EO221" s="41">
        <f>INDEX('[1]2019'!$M$7:$NZ$33,MATCH($B$221,'[1]2019'!$C$7:$C$33,0),MATCH(EO220,'[1]2019'!$M$5:$NZ$5))</f>
        <v>0</v>
      </c>
      <c r="EP221" s="41">
        <f>INDEX('[1]2019'!$M$7:$NZ$33,MATCH($B$221,'[1]2019'!$C$7:$C$33,0),MATCH(EP220,'[1]2019'!$M$5:$NZ$5))</f>
        <v>0</v>
      </c>
      <c r="EQ221" s="41">
        <f>INDEX('[1]2019'!$M$7:$NZ$33,MATCH($B$221,'[1]2019'!$C$7:$C$33,0),MATCH(EQ220,'[1]2019'!$M$5:$NZ$5))</f>
        <v>0</v>
      </c>
      <c r="ER221" s="41">
        <f>INDEX('[1]2019'!$M$7:$NZ$33,MATCH($B$221,'[1]2019'!$C$7:$C$33,0),MATCH(ER220,'[1]2019'!$M$5:$NZ$5))</f>
        <v>0</v>
      </c>
      <c r="ES221" s="41">
        <f>INDEX('[1]2019'!$M$7:$NZ$33,MATCH($B$221,'[1]2019'!$C$7:$C$33,0),MATCH(ES220,'[1]2019'!$M$5:$NZ$5))</f>
        <v>0</v>
      </c>
      <c r="ET221" s="41">
        <f>INDEX('[1]2019'!$M$7:$NZ$33,MATCH($B$221,'[1]2019'!$C$7:$C$33,0),MATCH(ET220,'[1]2019'!$M$5:$NZ$5))</f>
        <v>0</v>
      </c>
      <c r="EU221" s="41">
        <f>INDEX('[1]2019'!$M$7:$NZ$33,MATCH($B$221,'[1]2019'!$C$7:$C$33,0),MATCH(EU220,'[1]2019'!$M$5:$NZ$5))</f>
        <v>0</v>
      </c>
      <c r="EV221" s="41">
        <f>INDEX('[1]2019'!$M$7:$NZ$33,MATCH($B$221,'[1]2019'!$C$7:$C$33,0),MATCH(EV220,'[1]2019'!$M$5:$NZ$5))</f>
        <v>0</v>
      </c>
      <c r="EW221" s="41">
        <f>INDEX('[1]2019'!$M$7:$NZ$33,MATCH($B$221,'[1]2019'!$C$7:$C$33,0),MATCH(EW220,'[1]2019'!$M$5:$NZ$5))</f>
        <v>0</v>
      </c>
      <c r="EX221" s="41">
        <f>INDEX('[1]2019'!$M$7:$NZ$33,MATCH($B$221,'[1]2019'!$C$7:$C$33,0),MATCH(EX220,'[1]2019'!$M$5:$NZ$5))</f>
        <v>0</v>
      </c>
      <c r="EY221" s="41">
        <f>INDEX('[1]2019'!$M$7:$NZ$33,MATCH($B$221,'[1]2019'!$C$7:$C$33,0),MATCH(EY220,'[1]2019'!$M$5:$NZ$5))</f>
        <v>0</v>
      </c>
      <c r="EZ221" s="41">
        <f>INDEX('[1]2019'!$M$7:$NZ$33,MATCH($B$221,'[1]2019'!$C$7:$C$33,0),MATCH(EZ220,'[1]2019'!$M$5:$NZ$5))</f>
        <v>0</v>
      </c>
      <c r="FA221" s="41">
        <f>INDEX('[1]2019'!$M$7:$NZ$33,MATCH($B$221,'[1]2019'!$C$7:$C$33,0),MATCH(FA220,'[1]2019'!$M$5:$NZ$5))</f>
        <v>0</v>
      </c>
      <c r="FB221" s="41">
        <f>INDEX('[1]2019'!$M$7:$NZ$33,MATCH($B$221,'[1]2019'!$C$7:$C$33,0),MATCH(FB220,'[1]2019'!$M$5:$NZ$5))</f>
        <v>0</v>
      </c>
      <c r="FC221" s="41">
        <f>INDEX('[1]2019'!$M$7:$NZ$33,MATCH($B$221,'[1]2019'!$C$7:$C$33,0),MATCH(FC220,'[1]2019'!$M$5:$NZ$5))</f>
        <v>0</v>
      </c>
      <c r="FD221" s="41">
        <f>INDEX('[1]2019'!$M$7:$NZ$33,MATCH($B$221,'[1]2019'!$C$7:$C$33,0),MATCH(FD220,'[1]2019'!$M$5:$NZ$5))</f>
        <v>0</v>
      </c>
      <c r="FE221" s="41">
        <f>INDEX('[1]2019'!$M$7:$NZ$33,MATCH($B$221,'[1]2019'!$C$7:$C$33,0),MATCH(FE220,'[1]2019'!$M$5:$NZ$5))</f>
        <v>0</v>
      </c>
      <c r="FF221" s="41">
        <f>INDEX('[1]2019'!$M$7:$NZ$33,MATCH($B$221,'[1]2019'!$C$7:$C$33,0),MATCH(FF220,'[1]2019'!$M$5:$NZ$5))</f>
        <v>0</v>
      </c>
      <c r="FG221" s="41">
        <f>INDEX('[1]2019'!$M$7:$NZ$33,MATCH($B$221,'[1]2019'!$C$7:$C$33,0),MATCH(FG220,'[1]2019'!$M$5:$NZ$5))</f>
        <v>0</v>
      </c>
      <c r="FH221" s="41">
        <f>INDEX('[1]2019'!$M$7:$NZ$33,MATCH($B$221,'[1]2019'!$C$7:$C$33,0),MATCH(FH220,'[1]2019'!$M$5:$NZ$5))</f>
        <v>0</v>
      </c>
      <c r="FI221" s="41">
        <f>INDEX('[1]2019'!$M$7:$NZ$33,MATCH($B$221,'[1]2019'!$C$7:$C$33,0),MATCH(FI220,'[1]2019'!$M$5:$NZ$5))</f>
        <v>0</v>
      </c>
      <c r="FJ221" s="41">
        <f>INDEX('[1]2019'!$M$7:$NZ$33,MATCH($B$221,'[1]2019'!$C$7:$C$33,0),MATCH(FJ220,'[1]2019'!$M$5:$NZ$5))</f>
        <v>0</v>
      </c>
      <c r="FK221" s="41">
        <f>INDEX('[1]2019'!$M$7:$NZ$33,MATCH($B$221,'[1]2019'!$C$7:$C$33,0),MATCH(FK220,'[1]2019'!$M$5:$NZ$5))</f>
        <v>0</v>
      </c>
      <c r="FL221" s="41">
        <f>INDEX('[1]2019'!$M$7:$NZ$33,MATCH($B$221,'[1]2019'!$C$7:$C$33,0),MATCH(FL220,'[1]2019'!$M$5:$NZ$5))</f>
        <v>0</v>
      </c>
      <c r="FM221" s="41">
        <f>INDEX('[1]2019'!$M$7:$NZ$33,MATCH($B$221,'[1]2019'!$C$7:$C$33,0),MATCH(FM220,'[1]2019'!$M$5:$NZ$5))</f>
        <v>0</v>
      </c>
      <c r="FN221" s="41">
        <f>INDEX('[1]2019'!$M$7:$NZ$33,MATCH($B$221,'[1]2019'!$C$7:$C$33,0),MATCH(FN220,'[1]2019'!$M$5:$NZ$5))</f>
        <v>0</v>
      </c>
      <c r="FO221" s="41">
        <f>INDEX('[1]2019'!$M$7:$NZ$33,MATCH($B$221,'[1]2019'!$C$7:$C$33,0),MATCH(FO220,'[1]2019'!$M$5:$NZ$5))</f>
        <v>0</v>
      </c>
      <c r="FP221" s="41">
        <f>INDEX('[1]2019'!$M$7:$NZ$33,MATCH($B$221,'[1]2019'!$C$7:$C$33,0),MATCH(FP220,'[1]2019'!$M$5:$NZ$5))</f>
        <v>0</v>
      </c>
      <c r="FQ221" s="41">
        <f>INDEX('[1]2019'!$M$7:$NZ$33,MATCH($B$221,'[1]2019'!$C$7:$C$33,0),MATCH(FQ220,'[1]2019'!$M$5:$NZ$5))</f>
        <v>0</v>
      </c>
      <c r="FR221" s="41">
        <f>INDEX('[1]2019'!$M$7:$NZ$33,MATCH($B$221,'[1]2019'!$C$7:$C$33,0),MATCH(FR220,'[1]2019'!$M$5:$NZ$5))</f>
        <v>0</v>
      </c>
      <c r="FS221" s="41">
        <f>INDEX('[1]2019'!$M$7:$NZ$33,MATCH($B$221,'[1]2019'!$C$7:$C$33,0),MATCH(FS220,'[1]2019'!$M$5:$NZ$5))</f>
        <v>0</v>
      </c>
      <c r="FT221" s="41">
        <f>INDEX('[1]2019'!$M$7:$NZ$33,MATCH($B$221,'[1]2019'!$C$7:$C$33,0),MATCH(FT220,'[1]2019'!$M$5:$NZ$5))</f>
        <v>0</v>
      </c>
      <c r="FU221" s="41">
        <f>INDEX('[1]2019'!$M$7:$NZ$33,MATCH($B$221,'[1]2019'!$C$7:$C$33,0),MATCH(FU220,'[1]2019'!$M$5:$NZ$5))</f>
        <v>0</v>
      </c>
      <c r="FV221" s="41">
        <f>INDEX('[1]2019'!$M$7:$NZ$33,MATCH($B$221,'[1]2019'!$C$7:$C$33,0),MATCH(FV220,'[1]2019'!$M$5:$NZ$5))</f>
        <v>0</v>
      </c>
      <c r="FW221" s="41">
        <f>INDEX('[1]2019'!$M$7:$NZ$33,MATCH($B$221,'[1]2019'!$C$7:$C$33,0),MATCH(FW220,'[1]2019'!$M$5:$NZ$5))</f>
        <v>0</v>
      </c>
    </row>
    <row r="222" spans="1:179" ht="20.100000000000001" hidden="1" customHeight="1" x14ac:dyDescent="0.25">
      <c r="A222" s="12" t="s">
        <v>81</v>
      </c>
      <c r="B222" s="94"/>
      <c r="C222" s="23"/>
      <c r="D222" s="23"/>
      <c r="E222" s="36">
        <f>IF(AND(INDEX('[1]2019'!$M$7:$NZ$33,MATCH($B$221,'[1]2019'!$C$7:$C$33,0),MATCH(E55,'[1]2019'!$M$5:$NZ$5))=0,E228="AT"),"FH",IF(AND(INDEX('[1]2019'!$M$7:$NZ$33,MATCH($B$221,'[1]2019'!$C$7:$C$33,0),MATCH(E55,'[1]2019'!$M$5:$NZ$5))&gt;2,E228="AT"),"FH",INDEX('[1]2019'!$M$7:$NZ$33,MATCH($B$221,'[1]2019'!$C$7:$C$33,0),MATCH(E55,'[1]2019'!$M$5:$NZ$5))))</f>
        <v>4</v>
      </c>
      <c r="F222" s="36">
        <f>IF(AND(INDEX('[1]2019'!$M$7:$NZ$33,MATCH($B$221,'[1]2019'!$C$7:$C$33,0),MATCH(F55,'[1]2019'!$M$5:$NZ$5))=0,F228="AT"),"FH",IF(AND(INDEX('[1]2019'!$M$7:$NZ$33,MATCH($B$221,'[1]2019'!$C$7:$C$33,0),MATCH(F55,'[1]2019'!$M$5:$NZ$5))&gt;2,F228="AT"),"FH",INDEX('[1]2019'!$M$7:$NZ$33,MATCH($B$221,'[1]2019'!$C$7:$C$33,0),MATCH(F55,'[1]2019'!$M$5:$NZ$5))))</f>
        <v>5</v>
      </c>
      <c r="G222" s="36">
        <f>IF(AND(INDEX('[1]2019'!$M$7:$NZ$33,MATCH($B$221,'[1]2019'!$C$7:$C$33,0),MATCH(G55,'[1]2019'!$M$5:$NZ$5))=0,G228="AT"),"FH",IF(AND(INDEX('[1]2019'!$M$7:$NZ$33,MATCH($B$221,'[1]2019'!$C$7:$C$33,0),MATCH(G55,'[1]2019'!$M$5:$NZ$5))&gt;2,G228="AT"),"FH",INDEX('[1]2019'!$M$7:$NZ$33,MATCH($B$221,'[1]2019'!$C$7:$C$33,0),MATCH(G55,'[1]2019'!$M$5:$NZ$5))))</f>
        <v>4</v>
      </c>
      <c r="H222" s="36">
        <f>IF(AND(INDEX('[1]2019'!$M$7:$NZ$33,MATCH($B$221,'[1]2019'!$C$7:$C$33,0),MATCH(H55,'[1]2019'!$M$5:$NZ$5))=0,H228="AT"),"FH",IF(AND(INDEX('[1]2019'!$M$7:$NZ$33,MATCH($B$221,'[1]2019'!$C$7:$C$33,0),MATCH(H55,'[1]2019'!$M$5:$NZ$5))&gt;2,H228="AT"),"FH",INDEX('[1]2019'!$M$7:$NZ$33,MATCH($B$221,'[1]2019'!$C$7:$C$33,0),MATCH(H55,'[1]2019'!$M$5:$NZ$5))))</f>
        <v>4</v>
      </c>
      <c r="I222" s="36">
        <f>IF(AND(INDEX('[1]2019'!$M$7:$NZ$33,MATCH($B$221,'[1]2019'!$C$7:$C$33,0),MATCH(I55,'[1]2019'!$M$5:$NZ$5))=0,I228="AT"),"FH",IF(AND(INDEX('[1]2019'!$M$7:$NZ$33,MATCH($B$221,'[1]2019'!$C$7:$C$33,0),MATCH(I55,'[1]2019'!$M$5:$NZ$5))&gt;2,I228="AT"),"FH",INDEX('[1]2019'!$M$7:$NZ$33,MATCH($B$221,'[1]2019'!$C$7:$C$33,0),MATCH(I55,'[1]2019'!$M$5:$NZ$5))))</f>
        <v>4</v>
      </c>
      <c r="J222" s="36">
        <f>IF(AND(INDEX('[1]2019'!$M$7:$NZ$33,MATCH($B$221,'[1]2019'!$C$7:$C$33,0),MATCH(J55,'[1]2019'!$M$5:$NZ$5))=0,J228="AT"),"FH",IF(AND(INDEX('[1]2019'!$M$7:$NZ$33,MATCH($B$221,'[1]2019'!$C$7:$C$33,0),MATCH(J55,'[1]2019'!$M$5:$NZ$5))&gt;2,J228="AT"),"FH",INDEX('[1]2019'!$M$7:$NZ$33,MATCH($B$221,'[1]2019'!$C$7:$C$33,0),MATCH(J55,'[1]2019'!$M$5:$NZ$5))))</f>
        <v>0</v>
      </c>
      <c r="K222" s="36">
        <f>IF(AND(INDEX('[1]2019'!$M$7:$NZ$33,MATCH($B$221,'[1]2019'!$C$7:$C$33,0),MATCH(K55,'[1]2019'!$M$5:$NZ$5))=0,K228="AT"),"FH",IF(AND(INDEX('[1]2019'!$M$7:$NZ$33,MATCH($B$221,'[1]2019'!$C$7:$C$33,0),MATCH(K55,'[1]2019'!$M$5:$NZ$5))&gt;2,K228="AT"),"FH",INDEX('[1]2019'!$M$7:$NZ$33,MATCH($B$221,'[1]2019'!$C$7:$C$33,0),MATCH(K55,'[1]2019'!$M$5:$NZ$5))))</f>
        <v>0</v>
      </c>
      <c r="L222" s="36">
        <f>IF(AND(INDEX('[1]2019'!$M$7:$NZ$33,MATCH($B$221,'[1]2019'!$C$7:$C$33,0),MATCH(L55,'[1]2019'!$M$5:$NZ$5))=0,L228="AT"),"FH",IF(AND(INDEX('[1]2019'!$M$7:$NZ$33,MATCH($B$221,'[1]2019'!$C$7:$C$33,0),MATCH(L55,'[1]2019'!$M$5:$NZ$5))&gt;2,L228="AT"),"FH",INDEX('[1]2019'!$M$7:$NZ$33,MATCH($B$221,'[1]2019'!$C$7:$C$33,0),MATCH(L55,'[1]2019'!$M$5:$NZ$5))))</f>
        <v>0</v>
      </c>
      <c r="M222" s="36">
        <f>IF(AND(INDEX('[1]2019'!$M$7:$NZ$33,MATCH($B$221,'[1]2019'!$C$7:$C$33,0),MATCH(M55,'[1]2019'!$M$5:$NZ$5))=0,M228="AT"),"FH",IF(AND(INDEX('[1]2019'!$M$7:$NZ$33,MATCH($B$221,'[1]2019'!$C$7:$C$33,0),MATCH(M55,'[1]2019'!$M$5:$NZ$5))&gt;2,M228="AT"),"FH",INDEX('[1]2019'!$M$7:$NZ$33,MATCH($B$221,'[1]2019'!$C$7:$C$33,0),MATCH(M55,'[1]2019'!$M$5:$NZ$5))))</f>
        <v>5</v>
      </c>
      <c r="N222" s="36">
        <f>IF(AND(INDEX('[1]2019'!$M$7:$NZ$33,MATCH($B$221,'[1]2019'!$C$7:$C$33,0),MATCH(N55,'[1]2019'!$M$5:$NZ$5))=0,N228="AT"),"FH",IF(AND(INDEX('[1]2019'!$M$7:$NZ$33,MATCH($B$221,'[1]2019'!$C$7:$C$33,0),MATCH(N55,'[1]2019'!$M$5:$NZ$5))&gt;2,N228="AT"),"FH",INDEX('[1]2019'!$M$7:$NZ$33,MATCH($B$221,'[1]2019'!$C$7:$C$33,0),MATCH(N55,'[1]2019'!$M$5:$NZ$5))))</f>
        <v>3</v>
      </c>
      <c r="O222" s="36">
        <f>IF(AND(INDEX('[1]2019'!$M$7:$NZ$33,MATCH($B$221,'[1]2019'!$C$7:$C$33,0),MATCH(O55,'[1]2019'!$M$5:$NZ$5))=0,O228="AT"),"FH",IF(AND(INDEX('[1]2019'!$M$7:$NZ$33,MATCH($B$221,'[1]2019'!$C$7:$C$33,0),MATCH(O55,'[1]2019'!$M$5:$NZ$5))&gt;2,O228="AT"),"FH",INDEX('[1]2019'!$M$7:$NZ$33,MATCH($B$221,'[1]2019'!$C$7:$C$33,0),MATCH(O55,'[1]2019'!$M$5:$NZ$5))))</f>
        <v>0</v>
      </c>
      <c r="P222" s="36">
        <f>IF(AND(INDEX('[1]2019'!$M$7:$NZ$33,MATCH($B$221,'[1]2019'!$C$7:$C$33,0),MATCH(P55,'[1]2019'!$M$5:$NZ$5))=0,P228="AT"),"FH",IF(AND(INDEX('[1]2019'!$M$7:$NZ$33,MATCH($B$221,'[1]2019'!$C$7:$C$33,0),MATCH(P55,'[1]2019'!$M$5:$NZ$5))&gt;2,P228="AT"),"FH",INDEX('[1]2019'!$M$7:$NZ$33,MATCH($B$221,'[1]2019'!$C$7:$C$33,0),MATCH(P55,'[1]2019'!$M$5:$NZ$5))))</f>
        <v>0</v>
      </c>
      <c r="Q222" s="36">
        <f>IF(AND(INDEX('[1]2019'!$M$7:$NZ$33,MATCH($B$221,'[1]2019'!$C$7:$C$33,0),MATCH(Q55,'[1]2019'!$M$5:$NZ$5))=0,Q228="AT"),"FH",IF(AND(INDEX('[1]2019'!$M$7:$NZ$33,MATCH($B$221,'[1]2019'!$C$7:$C$33,0),MATCH(Q55,'[1]2019'!$M$5:$NZ$5))&gt;2,Q228="AT"),"FH",INDEX('[1]2019'!$M$7:$NZ$33,MATCH($B$221,'[1]2019'!$C$7:$C$33,0),MATCH(Q55,'[1]2019'!$M$5:$NZ$5))))</f>
        <v>0</v>
      </c>
      <c r="R222" s="36">
        <f>IF(AND(INDEX('[1]2019'!$M$7:$NZ$33,MATCH($B$221,'[1]2019'!$C$7:$C$33,0),MATCH(R55,'[1]2019'!$M$5:$NZ$5))=0,R228="AT"),"FH",IF(AND(INDEX('[1]2019'!$M$7:$NZ$33,MATCH($B$221,'[1]2019'!$C$7:$C$33,0),MATCH(R55,'[1]2019'!$M$5:$NZ$5))&gt;2,R228="AT"),"FH",INDEX('[1]2019'!$M$7:$NZ$33,MATCH($B$221,'[1]2019'!$C$7:$C$33,0),MATCH(R55,'[1]2019'!$M$5:$NZ$5))))</f>
        <v>0</v>
      </c>
      <c r="S222" s="36">
        <f>IF(AND(INDEX('[1]2019'!$M$7:$NZ$33,MATCH($B$221,'[1]2019'!$C$7:$C$33,0),MATCH(S55,'[1]2019'!$M$5:$NZ$5))=0,S228="AT"),"FH",IF(AND(INDEX('[1]2019'!$M$7:$NZ$33,MATCH($B$221,'[1]2019'!$C$7:$C$33,0),MATCH(S55,'[1]2019'!$M$5:$NZ$5))&gt;2,S228="AT"),"FH",INDEX('[1]2019'!$M$7:$NZ$33,MATCH($B$221,'[1]2019'!$C$7:$C$33,0),MATCH(S55,'[1]2019'!$M$5:$NZ$5))))</f>
        <v>1</v>
      </c>
      <c r="T222" s="36">
        <f>IF(AND(INDEX('[1]2019'!$M$7:$NZ$33,MATCH($B$221,'[1]2019'!$C$7:$C$33,0),MATCH(T55,'[1]2019'!$M$5:$NZ$5))=0,T228="AT"),"FH",IF(AND(INDEX('[1]2019'!$M$7:$NZ$33,MATCH($B$221,'[1]2019'!$C$7:$C$33,0),MATCH(T55,'[1]2019'!$M$5:$NZ$5))&gt;2,T228="AT"),"FH",INDEX('[1]2019'!$M$7:$NZ$33,MATCH($B$221,'[1]2019'!$C$7:$C$33,0),MATCH(T55,'[1]2019'!$M$5:$NZ$5))))</f>
        <v>1</v>
      </c>
      <c r="U222" s="36">
        <f>IF(AND(INDEX('[1]2019'!$M$7:$NZ$33,MATCH($B$221,'[1]2019'!$C$7:$C$33,0),MATCH(U55,'[1]2019'!$M$5:$NZ$5))=0,U228="AT"),"FH",IF(AND(INDEX('[1]2019'!$M$7:$NZ$33,MATCH($B$221,'[1]2019'!$C$7:$C$33,0),MATCH(U55,'[1]2019'!$M$5:$NZ$5))&gt;2,U228="AT"),"FH",INDEX('[1]2019'!$M$7:$NZ$33,MATCH($B$221,'[1]2019'!$C$7:$C$33,0),MATCH(U55,'[1]2019'!$M$5:$NZ$5))))</f>
        <v>0</v>
      </c>
      <c r="V222" s="36">
        <f>IF(AND(INDEX('[1]2019'!$M$7:$NZ$33,MATCH($B$221,'[1]2019'!$C$7:$C$33,0),MATCH(V55,'[1]2019'!$M$5:$NZ$5))=0,V228="AT"),"FH",IF(AND(INDEX('[1]2019'!$M$7:$NZ$33,MATCH($B$221,'[1]2019'!$C$7:$C$33,0),MATCH(V55,'[1]2019'!$M$5:$NZ$5))&gt;2,V228="AT"),"FH",INDEX('[1]2019'!$M$7:$NZ$33,MATCH($B$221,'[1]2019'!$C$7:$C$33,0),MATCH(V55,'[1]2019'!$M$5:$NZ$5))))</f>
        <v>0</v>
      </c>
      <c r="W222" s="36">
        <f>IF(AND(INDEX('[1]2019'!$M$7:$NZ$33,MATCH($B$221,'[1]2019'!$C$7:$C$33,0),MATCH(W55,'[1]2019'!$M$5:$NZ$5))=0,W228="AT"),"FH",IF(AND(INDEX('[1]2019'!$M$7:$NZ$33,MATCH($B$221,'[1]2019'!$C$7:$C$33,0),MATCH(W55,'[1]2019'!$M$5:$NZ$5))&gt;2,W228="AT"),"FH",INDEX('[1]2019'!$M$7:$NZ$33,MATCH($B$221,'[1]2019'!$C$7:$C$33,0),MATCH(W55,'[1]2019'!$M$5:$NZ$5))))</f>
        <v>2</v>
      </c>
      <c r="X222" s="36">
        <f>IF(AND(INDEX('[1]2019'!$M$7:$NZ$33,MATCH($B$221,'[1]2019'!$C$7:$C$33,0),MATCH(X55,'[1]2019'!$M$5:$NZ$5))=0,X228="AT"),"FH",IF(AND(INDEX('[1]2019'!$M$7:$NZ$33,MATCH($B$221,'[1]2019'!$C$7:$C$33,0),MATCH(X55,'[1]2019'!$M$5:$NZ$5))&gt;2,X228="AT"),"FH",INDEX('[1]2019'!$M$7:$NZ$33,MATCH($B$221,'[1]2019'!$C$7:$C$33,0),MATCH(X55,'[1]2019'!$M$5:$NZ$5))))</f>
        <v>2</v>
      </c>
      <c r="Y222" s="36">
        <f>IF(AND(INDEX('[1]2019'!$M$7:$NZ$33,MATCH($B$221,'[1]2019'!$C$7:$C$33,0),MATCH(Y55,'[1]2019'!$M$5:$NZ$5))=0,Y228="AT"),"FH",IF(AND(INDEX('[1]2019'!$M$7:$NZ$33,MATCH($B$221,'[1]2019'!$C$7:$C$33,0),MATCH(Y55,'[1]2019'!$M$5:$NZ$5))&gt;2,Y228="AT"),"FH",INDEX('[1]2019'!$M$7:$NZ$33,MATCH($B$221,'[1]2019'!$C$7:$C$33,0),MATCH(Y55,'[1]2019'!$M$5:$NZ$5))))</f>
        <v>2</v>
      </c>
      <c r="Z222" s="36" t="str">
        <f>IF(AND(INDEX('[1]2019'!$M$7:$NZ$33,MATCH($B$221,'[1]2019'!$C$7:$C$33,0),MATCH(Z55,'[1]2019'!$M$5:$NZ$5))=0,Z228="AT"),"FH",IF(AND(INDEX('[1]2019'!$M$7:$NZ$33,MATCH($B$221,'[1]2019'!$C$7:$C$33,0),MATCH(Z55,'[1]2019'!$M$5:$NZ$5))&gt;2,Z228="AT"),"FH",INDEX('[1]2019'!$M$7:$NZ$33,MATCH($B$221,'[1]2019'!$C$7:$C$33,0),MATCH(Z55,'[1]2019'!$M$5:$NZ$5))))</f>
        <v>FH</v>
      </c>
      <c r="AA222" s="36">
        <f>IF(AND(INDEX('[1]2019'!$M$7:$NZ$33,MATCH($B$221,'[1]2019'!$C$7:$C$33,0),MATCH(AA55,'[1]2019'!$M$5:$NZ$5))=0,AA228="AT"),"FH",IF(AND(INDEX('[1]2019'!$M$7:$NZ$33,MATCH($B$221,'[1]2019'!$C$7:$C$33,0),MATCH(AA55,'[1]2019'!$M$5:$NZ$5))&gt;2,AA228="AT"),"FH",INDEX('[1]2019'!$M$7:$NZ$33,MATCH($B$221,'[1]2019'!$C$7:$C$33,0),MATCH(AA55,'[1]2019'!$M$5:$NZ$5))))</f>
        <v>2</v>
      </c>
      <c r="AB222" s="36">
        <f>IF(AND(INDEX('[1]2019'!$M$7:$NZ$33,MATCH($B$221,'[1]2019'!$C$7:$C$33,0),MATCH(AB55,'[1]2019'!$M$5:$NZ$5))=0,AB228="AT"),"FH",IF(AND(INDEX('[1]2019'!$M$7:$NZ$33,MATCH($B$221,'[1]2019'!$C$7:$C$33,0),MATCH(AB55,'[1]2019'!$M$5:$NZ$5))&gt;2,AB228="AT"),"FH",INDEX('[1]2019'!$M$7:$NZ$33,MATCH($B$221,'[1]2019'!$C$7:$C$33,0),MATCH(AB55,'[1]2019'!$M$5:$NZ$5))))</f>
        <v>2</v>
      </c>
      <c r="AC222" s="36">
        <f>IF(AND(INDEX('[1]2019'!$M$7:$NZ$33,MATCH($B$221,'[1]2019'!$C$7:$C$33,0),MATCH(AC55,'[1]2019'!$M$5:$NZ$5))=0,AC228="AT"),"FH",IF(AND(INDEX('[1]2019'!$M$7:$NZ$33,MATCH($B$221,'[1]2019'!$C$7:$C$33,0),MATCH(AC55,'[1]2019'!$M$5:$NZ$5))&gt;2,AC228="AT"),"FH",INDEX('[1]2019'!$M$7:$NZ$33,MATCH($B$221,'[1]2019'!$C$7:$C$33,0),MATCH(AC55,'[1]2019'!$M$5:$NZ$5))))</f>
        <v>2</v>
      </c>
      <c r="AD222" s="36">
        <f>IF(AND(INDEX('[1]2019'!$M$7:$NZ$33,MATCH($B$221,'[1]2019'!$C$7:$C$33,0),MATCH(AD55,'[1]2019'!$M$5:$NZ$5))=0,AD228="AT"),"FH",IF(AND(INDEX('[1]2019'!$M$7:$NZ$33,MATCH($B$221,'[1]2019'!$C$7:$C$33,0),MATCH(AD55,'[1]2019'!$M$5:$NZ$5))&gt;2,AD228="AT"),"FH",INDEX('[1]2019'!$M$7:$NZ$33,MATCH($B$221,'[1]2019'!$C$7:$C$33,0),MATCH(AD55,'[1]2019'!$M$5:$NZ$5))))</f>
        <v>0</v>
      </c>
      <c r="AE222" s="36">
        <f>IF(AND(INDEX('[1]2019'!$M$7:$NZ$33,MATCH($B$221,'[1]2019'!$C$7:$C$33,0),MATCH(AE55,'[1]2019'!$M$5:$NZ$5))=0,AE228="AT"),"FH",IF(AND(INDEX('[1]2019'!$M$7:$NZ$33,MATCH($B$221,'[1]2019'!$C$7:$C$33,0),MATCH(AE55,'[1]2019'!$M$5:$NZ$5))&gt;2,AE228="AT"),"FH",INDEX('[1]2019'!$M$7:$NZ$33,MATCH($B$221,'[1]2019'!$C$7:$C$33,0),MATCH(AE55,'[1]2019'!$M$5:$NZ$5))))</f>
        <v>0</v>
      </c>
      <c r="AF222" s="36">
        <f>IF(AND(INDEX('[1]2019'!$M$7:$NZ$33,MATCH($B$221,'[1]2019'!$C$7:$C$33,0),MATCH(AF55,'[1]2019'!$M$5:$NZ$5))=0,AF228="AT"),"FH",IF(AND(INDEX('[1]2019'!$M$7:$NZ$33,MATCH($B$221,'[1]2019'!$C$7:$C$33,0),MATCH(AF55,'[1]2019'!$M$5:$NZ$5))&gt;2,AF228="AT"),"FH",INDEX('[1]2019'!$M$7:$NZ$33,MATCH($B$221,'[1]2019'!$C$7:$C$33,0),MATCH(AF55,'[1]2019'!$M$5:$NZ$5))))</f>
        <v>0</v>
      </c>
      <c r="AG222" s="36">
        <f>IF(AND(INDEX('[1]2019'!$M$7:$NZ$33,MATCH($B$221,'[1]2019'!$C$7:$C$33,0),MATCH(AG55,'[1]2019'!$M$5:$NZ$5))=0,AG228="AT"),"FH",IF(AND(INDEX('[1]2019'!$M$7:$NZ$33,MATCH($B$221,'[1]2019'!$C$7:$C$33,0),MATCH(AG55,'[1]2019'!$M$5:$NZ$5))&gt;2,AG228="AT"),"FH",INDEX('[1]2019'!$M$7:$NZ$33,MATCH($B$221,'[1]2019'!$C$7:$C$33,0),MATCH(AG55,'[1]2019'!$M$5:$NZ$5))))</f>
        <v>1</v>
      </c>
      <c r="AH222" s="36">
        <f>IF(AND(INDEX('[1]2019'!$M$7:$NZ$33,MATCH($B$221,'[1]2019'!$C$7:$C$33,0),MATCH(AH55,'[1]2019'!$M$5:$NZ$5))=0,AH228="AT"),"FH",IF(AND(INDEX('[1]2019'!$M$7:$NZ$33,MATCH($B$221,'[1]2019'!$C$7:$C$33,0),MATCH(AH55,'[1]2019'!$M$5:$NZ$5))&gt;2,AH228="AT"),"FH",INDEX('[1]2019'!$M$7:$NZ$33,MATCH($B$221,'[1]2019'!$C$7:$C$33,0),MATCH(AH55,'[1]2019'!$M$5:$NZ$5))))</f>
        <v>1</v>
      </c>
      <c r="AI222" s="36">
        <f>IF(AND(INDEX('[1]2019'!$M$7:$NZ$33,MATCH($B$221,'[1]2019'!$C$7:$C$33,0),MATCH(AI55,'[1]2019'!$M$5:$NZ$5))=0,AI228="AT"),"FH",IF(AND(INDEX('[1]2019'!$M$7:$NZ$33,MATCH($B$221,'[1]2019'!$C$7:$C$33,0),MATCH(AI55,'[1]2019'!$M$5:$NZ$5))&gt;2,AI228="AT"),"FH",INDEX('[1]2019'!$M$7:$NZ$33,MATCH($B$221,'[1]2019'!$C$7:$C$33,0),MATCH(AI55,'[1]2019'!$M$5:$NZ$5))))</f>
        <v>1</v>
      </c>
      <c r="AJ222" s="36">
        <f>IF(AND(INDEX('[1]2019'!$M$7:$NZ$33,MATCH($B$221,'[1]2019'!$C$7:$C$33,0),MATCH(AJ55,'[1]2019'!$M$5:$NZ$5))=0,AJ228="AT"),"FH",IF(AND(INDEX('[1]2019'!$M$7:$NZ$33,MATCH($B$221,'[1]2019'!$C$7:$C$33,0),MATCH(AJ55,'[1]2019'!$M$5:$NZ$5))&gt;2,AJ228="AT"),"FH",INDEX('[1]2019'!$M$7:$NZ$33,MATCH($B$221,'[1]2019'!$C$7:$C$33,0),MATCH(AJ55,'[1]2019'!$M$5:$NZ$5))))</f>
        <v>1</v>
      </c>
      <c r="AK222" s="36">
        <f>IF(AND(INDEX('[1]2019'!$M$7:$NZ$33,MATCH($B$221,'[1]2019'!$C$7:$C$33,0),MATCH(AK55,'[1]2019'!$M$5:$NZ$5))=0,AK228="AT"),"FH",IF(AND(INDEX('[1]2019'!$M$7:$NZ$33,MATCH($B$221,'[1]2019'!$C$7:$C$33,0),MATCH(AK55,'[1]2019'!$M$5:$NZ$5))&gt;2,AK228="AT"),"FH",INDEX('[1]2019'!$M$7:$NZ$33,MATCH($B$221,'[1]2019'!$C$7:$C$33,0),MATCH(AK55,'[1]2019'!$M$5:$NZ$5))))</f>
        <v>0</v>
      </c>
      <c r="AL222" s="36">
        <f>IF(AND(INDEX('[1]2019'!$M$7:$NZ$33,MATCH($B$221,'[1]2019'!$C$7:$C$33,0),MATCH(AL55,'[1]2019'!$M$5:$NZ$5))=0,AL228="AT"),"FH",IF(AND(INDEX('[1]2019'!$M$7:$NZ$33,MATCH($B$221,'[1]2019'!$C$7:$C$33,0),MATCH(AL55,'[1]2019'!$M$5:$NZ$5))&gt;2,AL228="AT"),"FH",INDEX('[1]2019'!$M$7:$NZ$33,MATCH($B$221,'[1]2019'!$C$7:$C$33,0),MATCH(AL55,'[1]2019'!$M$5:$NZ$5))))</f>
        <v>0</v>
      </c>
      <c r="AM222" s="36">
        <f>IF(AND(INDEX('[1]2019'!$M$7:$NZ$33,MATCH($B$221,'[1]2019'!$C$7:$C$33,0),MATCH(AM55,'[1]2019'!$M$5:$NZ$5))=0,AM228="AT"),"FH",IF(AND(INDEX('[1]2019'!$M$7:$NZ$33,MATCH($B$221,'[1]2019'!$C$7:$C$33,0),MATCH(AM55,'[1]2019'!$M$5:$NZ$5))&gt;2,AM228="AT"),"FH",INDEX('[1]2019'!$M$7:$NZ$33,MATCH($B$221,'[1]2019'!$C$7:$C$33,0),MATCH(AM55,'[1]2019'!$M$5:$NZ$5))))</f>
        <v>0</v>
      </c>
      <c r="AN222" s="36">
        <f>IF(AND(INDEX('[1]2019'!$M$7:$NZ$33,MATCH($B$221,'[1]2019'!$C$7:$C$33,0),MATCH(AN55,'[1]2019'!$M$5:$NZ$5))=0,AN228="AT"),"FH",IF(AND(INDEX('[1]2019'!$M$7:$NZ$33,MATCH($B$221,'[1]2019'!$C$7:$C$33,0),MATCH(AN55,'[1]2019'!$M$5:$NZ$5))&gt;2,AN228="AT"),"FH",INDEX('[1]2019'!$M$7:$NZ$33,MATCH($B$221,'[1]2019'!$C$7:$C$33,0),MATCH(AN55,'[1]2019'!$M$5:$NZ$5))))</f>
        <v>1</v>
      </c>
      <c r="AO222" s="36">
        <f>IF(AND(INDEX('[1]2019'!$M$7:$NZ$33,MATCH($B$221,'[1]2019'!$C$7:$C$33,0),MATCH(AO55,'[1]2019'!$M$5:$NZ$5))=0,AO228="AT"),"FH",IF(AND(INDEX('[1]2019'!$M$7:$NZ$33,MATCH($B$221,'[1]2019'!$C$7:$C$33,0),MATCH(AO55,'[1]2019'!$M$5:$NZ$5))&gt;2,AO228="AT"),"FH",INDEX('[1]2019'!$M$7:$NZ$33,MATCH($B$221,'[1]2019'!$C$7:$C$33,0),MATCH(AO55,'[1]2019'!$M$5:$NZ$5))))</f>
        <v>1</v>
      </c>
      <c r="AP222" s="36">
        <f>IF(AND(INDEX('[1]2019'!$M$7:$NZ$33,MATCH($B$221,'[1]2019'!$C$7:$C$33,0),MATCH(AP55,'[1]2019'!$M$5:$NZ$5))=0,AP228="AT"),"FH",IF(AND(INDEX('[1]2019'!$M$7:$NZ$33,MATCH($B$221,'[1]2019'!$C$7:$C$33,0),MATCH(AP55,'[1]2019'!$M$5:$NZ$5))&gt;2,AP228="AT"),"FH",INDEX('[1]2019'!$M$7:$NZ$33,MATCH($B$221,'[1]2019'!$C$7:$C$33,0),MATCH(AP55,'[1]2019'!$M$5:$NZ$5))))</f>
        <v>0</v>
      </c>
      <c r="AQ222" s="36">
        <f>IF(AND(INDEX('[1]2019'!$M$7:$NZ$33,MATCH($B$221,'[1]2019'!$C$7:$C$33,0),MATCH(AQ55,'[1]2019'!$M$5:$NZ$5))=0,AQ228="AT"),"FH",IF(AND(INDEX('[1]2019'!$M$7:$NZ$33,MATCH($B$221,'[1]2019'!$C$7:$C$33,0),MATCH(AQ55,'[1]2019'!$M$5:$NZ$5))&gt;2,AQ228="AT"),"FH",INDEX('[1]2019'!$M$7:$NZ$33,MATCH($B$221,'[1]2019'!$C$7:$C$33,0),MATCH(AQ55,'[1]2019'!$M$5:$NZ$5))))</f>
        <v>0</v>
      </c>
      <c r="AR222" s="36">
        <f>IF(AND(INDEX('[1]2019'!$M$7:$NZ$33,MATCH($B$221,'[1]2019'!$C$7:$C$33,0),MATCH(AR55,'[1]2019'!$M$5:$NZ$5))=0,AR228="AT"),"FH",IF(AND(INDEX('[1]2019'!$M$7:$NZ$33,MATCH($B$221,'[1]2019'!$C$7:$C$33,0),MATCH(AR55,'[1]2019'!$M$5:$NZ$5))&gt;2,AR228="AT"),"FH",INDEX('[1]2019'!$M$7:$NZ$33,MATCH($B$221,'[1]2019'!$C$7:$C$33,0),MATCH(AR55,'[1]2019'!$M$5:$NZ$5))))</f>
        <v>2</v>
      </c>
      <c r="AS222" s="36">
        <f>IF(AND(INDEX('[1]2019'!$M$7:$NZ$33,MATCH($B$221,'[1]2019'!$C$7:$C$33,0),MATCH(AS55,'[1]2019'!$M$5:$NZ$5))=0,AS228="AT"),"FH",IF(AND(INDEX('[1]2019'!$M$7:$NZ$33,MATCH($B$221,'[1]2019'!$C$7:$C$33,0),MATCH(AS55,'[1]2019'!$M$5:$NZ$5))&gt;2,AS228="AT"),"FH",INDEX('[1]2019'!$M$7:$NZ$33,MATCH($B$221,'[1]2019'!$C$7:$C$33,0),MATCH(AS55,'[1]2019'!$M$5:$NZ$5))))</f>
        <v>2</v>
      </c>
      <c r="AT222" s="36">
        <f>IF(AND(INDEX('[1]2019'!$M$7:$NZ$33,MATCH($B$221,'[1]2019'!$C$7:$C$33,0),MATCH(AT55,'[1]2019'!$M$5:$NZ$5))=0,AT228="AT"),"FH",IF(AND(INDEX('[1]2019'!$M$7:$NZ$33,MATCH($B$221,'[1]2019'!$C$7:$C$33,0),MATCH(AT55,'[1]2019'!$M$5:$NZ$5))&gt;2,AT228="AT"),"FH",INDEX('[1]2019'!$M$7:$NZ$33,MATCH($B$221,'[1]2019'!$C$7:$C$33,0),MATCH(AT55,'[1]2019'!$M$5:$NZ$5))))</f>
        <v>2</v>
      </c>
      <c r="AU222" s="36">
        <f>IF(AND(INDEX('[1]2019'!$M$7:$NZ$33,MATCH($B$221,'[1]2019'!$C$7:$C$33,0),MATCH(AU55,'[1]2019'!$M$5:$NZ$5))=0,AU228="AT"),"FH",IF(AND(INDEX('[1]2019'!$M$7:$NZ$33,MATCH($B$221,'[1]2019'!$C$7:$C$33,0),MATCH(AU55,'[1]2019'!$M$5:$NZ$5))&gt;2,AU228="AT"),"FH",INDEX('[1]2019'!$M$7:$NZ$33,MATCH($B$221,'[1]2019'!$C$7:$C$33,0),MATCH(AU55,'[1]2019'!$M$5:$NZ$5))))</f>
        <v>2</v>
      </c>
      <c r="AV222" s="36">
        <f>IF(AND(INDEX('[1]2019'!$M$7:$NZ$33,MATCH($B$221,'[1]2019'!$C$7:$C$33,0),MATCH(AV55,'[1]2019'!$M$5:$NZ$5))=0,AV228="AT"),"FH",IF(AND(INDEX('[1]2019'!$M$7:$NZ$33,MATCH($B$221,'[1]2019'!$C$7:$C$33,0),MATCH(AV55,'[1]2019'!$M$5:$NZ$5))&gt;2,AV228="AT"),"FH",INDEX('[1]2019'!$M$7:$NZ$33,MATCH($B$221,'[1]2019'!$C$7:$C$33,0),MATCH(AV55,'[1]2019'!$M$5:$NZ$5))))</f>
        <v>2</v>
      </c>
      <c r="AW222" s="36">
        <f>IF(AND(INDEX('[1]2019'!$M$7:$NZ$33,MATCH($B$221,'[1]2019'!$C$7:$C$33,0),MATCH(AW55,'[1]2019'!$M$5:$NZ$5))=0,AW228="AT"),"FH",IF(AND(INDEX('[1]2019'!$M$7:$NZ$33,MATCH($B$221,'[1]2019'!$C$7:$C$33,0),MATCH(AW55,'[1]2019'!$M$5:$NZ$5))&gt;2,AW228="AT"),"FH",INDEX('[1]2019'!$M$7:$NZ$33,MATCH($B$221,'[1]2019'!$C$7:$C$33,0),MATCH(AW55,'[1]2019'!$M$5:$NZ$5))))</f>
        <v>0</v>
      </c>
      <c r="AX222" s="36">
        <f>IF(AND(INDEX('[1]2019'!$M$7:$NZ$33,MATCH($B$221,'[1]2019'!$C$7:$C$33,0),MATCH(AX55,'[1]2019'!$M$5:$NZ$5))=0,AX228="AT"),"FH",IF(AND(INDEX('[1]2019'!$M$7:$NZ$33,MATCH($B$221,'[1]2019'!$C$7:$C$33,0),MATCH(AX55,'[1]2019'!$M$5:$NZ$5))&gt;2,AX228="AT"),"FH",INDEX('[1]2019'!$M$7:$NZ$33,MATCH($B$221,'[1]2019'!$C$7:$C$33,0),MATCH(AX55,'[1]2019'!$M$5:$NZ$5))))</f>
        <v>0</v>
      </c>
      <c r="AY222" s="36">
        <f>IF(AND(INDEX('[1]2019'!$M$7:$NZ$33,MATCH($B$221,'[1]2019'!$C$7:$C$33,0),MATCH(AY55,'[1]2019'!$M$5:$NZ$5))=0,AY228="AT"),"FH",IF(AND(INDEX('[1]2019'!$M$7:$NZ$33,MATCH($B$221,'[1]2019'!$C$7:$C$33,0),MATCH(AY55,'[1]2019'!$M$5:$NZ$5))&gt;2,AY228="AT"),"FH",INDEX('[1]2019'!$M$7:$NZ$33,MATCH($B$221,'[1]2019'!$C$7:$C$33,0),MATCH(AY55,'[1]2019'!$M$5:$NZ$5))))</f>
        <v>0</v>
      </c>
      <c r="AZ222" s="36">
        <f>IF(AND(INDEX('[1]2019'!$M$7:$NZ$33,MATCH($B$221,'[1]2019'!$C$7:$C$33,0),MATCH(AZ55,'[1]2019'!$M$5:$NZ$5))=0,AZ228="AT"),"FH",IF(AND(INDEX('[1]2019'!$M$7:$NZ$33,MATCH($B$221,'[1]2019'!$C$7:$C$33,0),MATCH(AZ55,'[1]2019'!$M$5:$NZ$5))&gt;2,AZ228="AT"),"FH",INDEX('[1]2019'!$M$7:$NZ$33,MATCH($B$221,'[1]2019'!$C$7:$C$33,0),MATCH(AZ55,'[1]2019'!$M$5:$NZ$5))))</f>
        <v>0</v>
      </c>
      <c r="BA222" s="36">
        <f>IF(AND(INDEX('[1]2019'!$M$7:$NZ$33,MATCH($B$221,'[1]2019'!$C$7:$C$33,0),MATCH(BA55,'[1]2019'!$M$5:$NZ$5))=0,BA228="AT"),"FH",IF(AND(INDEX('[1]2019'!$M$7:$NZ$33,MATCH($B$221,'[1]2019'!$C$7:$C$33,0),MATCH(BA55,'[1]2019'!$M$5:$NZ$5))&gt;2,BA228="AT"),"FH",INDEX('[1]2019'!$M$7:$NZ$33,MATCH($B$221,'[1]2019'!$C$7:$C$33,0),MATCH(BA55,'[1]2019'!$M$5:$NZ$5))))</f>
        <v>0</v>
      </c>
      <c r="BB222" s="36">
        <f>IF(AND(INDEX('[1]2019'!$M$7:$NZ$33,MATCH($B$221,'[1]2019'!$C$7:$C$33,0),MATCH(BB55,'[1]2019'!$M$5:$NZ$5))=0,BB228="AT"),"FH",IF(AND(INDEX('[1]2019'!$M$7:$NZ$33,MATCH($B$221,'[1]2019'!$C$7:$C$33,0),MATCH(BB55,'[1]2019'!$M$5:$NZ$5))&gt;2,BB228="AT"),"FH",INDEX('[1]2019'!$M$7:$NZ$33,MATCH($B$221,'[1]2019'!$C$7:$C$33,0),MATCH(BB55,'[1]2019'!$M$5:$NZ$5))))</f>
        <v>1</v>
      </c>
      <c r="BC222" s="36">
        <f>IF(AND(INDEX('[1]2019'!$M$7:$NZ$33,MATCH($B$221,'[1]2019'!$C$7:$C$33,0),MATCH(BC55,'[1]2019'!$M$5:$NZ$5))=0,BC228="AT"),"FH",IF(AND(INDEX('[1]2019'!$M$7:$NZ$33,MATCH($B$221,'[1]2019'!$C$7:$C$33,0),MATCH(BC55,'[1]2019'!$M$5:$NZ$5))&gt;2,BC228="AT"),"FH",INDEX('[1]2019'!$M$7:$NZ$33,MATCH($B$221,'[1]2019'!$C$7:$C$33,0),MATCH(BC55,'[1]2019'!$M$5:$NZ$5))))</f>
        <v>1</v>
      </c>
      <c r="BD222" s="36">
        <f>IF(AND(INDEX('[1]2019'!$M$7:$NZ$33,MATCH($B$221,'[1]2019'!$C$7:$C$33,0),MATCH(BD55,'[1]2019'!$M$5:$NZ$5))=0,BD228="AT"),"FH",IF(AND(INDEX('[1]2019'!$M$7:$NZ$33,MATCH($B$221,'[1]2019'!$C$7:$C$33,0),MATCH(BD55,'[1]2019'!$M$5:$NZ$5))&gt;2,BD228="AT"),"FH",INDEX('[1]2019'!$M$7:$NZ$33,MATCH($B$221,'[1]2019'!$C$7:$C$33,0),MATCH(BD55,'[1]2019'!$M$5:$NZ$5))))</f>
        <v>1</v>
      </c>
      <c r="BE222" s="36">
        <f>IF(AND(INDEX('[1]2019'!$M$7:$NZ$33,MATCH($B$221,'[1]2019'!$C$7:$C$33,0),MATCH(BE55,'[1]2019'!$M$5:$NZ$5))=0,BE228="AT"),"FH",IF(AND(INDEX('[1]2019'!$M$7:$NZ$33,MATCH($B$221,'[1]2019'!$C$7:$C$33,0),MATCH(BE55,'[1]2019'!$M$5:$NZ$5))&gt;2,BE228="AT"),"FH",INDEX('[1]2019'!$M$7:$NZ$33,MATCH($B$221,'[1]2019'!$C$7:$C$33,0),MATCH(BE55,'[1]2019'!$M$5:$NZ$5))))</f>
        <v>1</v>
      </c>
      <c r="BF222" s="36">
        <f>IF(AND(INDEX('[1]2019'!$M$7:$NZ$33,MATCH($B$221,'[1]2019'!$C$7:$C$33,0),MATCH(BF55,'[1]2019'!$M$5:$NZ$5))=0,BF228="AT"),"FH",IF(AND(INDEX('[1]2019'!$M$7:$NZ$33,MATCH($B$221,'[1]2019'!$C$7:$C$33,0),MATCH(BF55,'[1]2019'!$M$5:$NZ$5))&gt;2,BF228="AT"),"FH",INDEX('[1]2019'!$M$7:$NZ$33,MATCH($B$221,'[1]2019'!$C$7:$C$33,0),MATCH(BF55,'[1]2019'!$M$5:$NZ$5))))</f>
        <v>0</v>
      </c>
      <c r="BG222" s="36">
        <f>IF(AND(INDEX('[1]2019'!$M$7:$NZ$33,MATCH($B$221,'[1]2019'!$C$7:$C$33,0),MATCH(BG55,'[1]2019'!$M$5:$NZ$5))=0,BG228="AT"),"FH",IF(AND(INDEX('[1]2019'!$M$7:$NZ$33,MATCH($B$221,'[1]2019'!$C$7:$C$33,0),MATCH(BG55,'[1]2019'!$M$5:$NZ$5))&gt;2,BG228="AT"),"FH",INDEX('[1]2019'!$M$7:$NZ$33,MATCH($B$221,'[1]2019'!$C$7:$C$33,0),MATCH(BG55,'[1]2019'!$M$5:$NZ$5))))</f>
        <v>0</v>
      </c>
      <c r="BH222" s="36">
        <f>IF(AND(INDEX('[1]2019'!$M$7:$NZ$33,MATCH($B$221,'[1]2019'!$C$7:$C$33,0),MATCH(BH55,'[1]2019'!$M$5:$NZ$5))=0,BH228="AT"),"FH",IF(AND(INDEX('[1]2019'!$M$7:$NZ$33,MATCH($B$221,'[1]2019'!$C$7:$C$33,0),MATCH(BH55,'[1]2019'!$M$5:$NZ$5))&gt;2,BH228="AT"),"FH",INDEX('[1]2019'!$M$7:$NZ$33,MATCH($B$221,'[1]2019'!$C$7:$C$33,0),MATCH(BH55,'[1]2019'!$M$5:$NZ$5))))</f>
        <v>0</v>
      </c>
      <c r="BI222" s="36">
        <f>IF(AND(INDEX('[1]2019'!$M$7:$NZ$33,MATCH($B$221,'[1]2019'!$C$7:$C$33,0),MATCH(BI55,'[1]2019'!$M$5:$NZ$5))=0,BI228="AT"),"FH",IF(AND(INDEX('[1]2019'!$M$7:$NZ$33,MATCH($B$221,'[1]2019'!$C$7:$C$33,0),MATCH(BI55,'[1]2019'!$M$5:$NZ$5))&gt;2,BI228="AT"),"FH",INDEX('[1]2019'!$M$7:$NZ$33,MATCH($B$221,'[1]2019'!$C$7:$C$33,0),MATCH(BI55,'[1]2019'!$M$5:$NZ$5))))</f>
        <v>3</v>
      </c>
      <c r="BJ222" s="36">
        <f>IF(AND(INDEX('[1]2019'!$M$7:$NZ$33,MATCH($B$221,'[1]2019'!$C$7:$C$33,0),MATCH(BJ55,'[1]2019'!$M$5:$NZ$5))=0,BJ228="AT"),"FH",IF(AND(INDEX('[1]2019'!$M$7:$NZ$33,MATCH($B$221,'[1]2019'!$C$7:$C$33,0),MATCH(BJ55,'[1]2019'!$M$5:$NZ$5))&gt;2,BJ228="AT"),"FH",INDEX('[1]2019'!$M$7:$NZ$33,MATCH($B$221,'[1]2019'!$C$7:$C$33,0),MATCH(BJ55,'[1]2019'!$M$5:$NZ$5))))</f>
        <v>3</v>
      </c>
      <c r="BK222" s="36">
        <f>IF(AND(INDEX('[1]2019'!$M$7:$NZ$33,MATCH($B$221,'[1]2019'!$C$7:$C$33,0),MATCH(BK55,'[1]2019'!$M$5:$NZ$5))=0,BK228="AT"),"FH",IF(AND(INDEX('[1]2019'!$M$7:$NZ$33,MATCH($B$221,'[1]2019'!$C$7:$C$33,0),MATCH(BK55,'[1]2019'!$M$5:$NZ$5))&gt;2,BK228="AT"),"FH",INDEX('[1]2019'!$M$7:$NZ$33,MATCH($B$221,'[1]2019'!$C$7:$C$33,0),MATCH(BK55,'[1]2019'!$M$5:$NZ$5))))</f>
        <v>3</v>
      </c>
      <c r="BL222" s="36">
        <f>IF(AND(INDEX('[1]2019'!$M$7:$NZ$33,MATCH($B$221,'[1]2019'!$C$7:$C$33,0),MATCH(BL55,'[1]2019'!$M$5:$NZ$5))=0,BL228="AT"),"FH",IF(AND(INDEX('[1]2019'!$M$7:$NZ$33,MATCH($B$221,'[1]2019'!$C$7:$C$33,0),MATCH(BL55,'[1]2019'!$M$5:$NZ$5))&gt;2,BL228="AT"),"FH",INDEX('[1]2019'!$M$7:$NZ$33,MATCH($B$221,'[1]2019'!$C$7:$C$33,0),MATCH(BL55,'[1]2019'!$M$5:$NZ$5))))</f>
        <v>3</v>
      </c>
      <c r="BM222" s="36">
        <f>IF(AND(INDEX('[1]2019'!$M$7:$NZ$33,MATCH($B$221,'[1]2019'!$C$7:$C$33,0),MATCH(BM55,'[1]2019'!$M$5:$NZ$5))=0,BM228="AT"),"FH",IF(AND(INDEX('[1]2019'!$M$7:$NZ$33,MATCH($B$221,'[1]2019'!$C$7:$C$33,0),MATCH(BM55,'[1]2019'!$M$5:$NZ$5))&gt;2,BM228="AT"),"FH",INDEX('[1]2019'!$M$7:$NZ$33,MATCH($B$221,'[1]2019'!$C$7:$C$33,0),MATCH(BM55,'[1]2019'!$M$5:$NZ$5))))</f>
        <v>3</v>
      </c>
      <c r="BN222" s="36">
        <f>IF(AND(INDEX('[1]2019'!$M$7:$NZ$33,MATCH($B$221,'[1]2019'!$C$7:$C$33,0),MATCH(BN55,'[1]2019'!$M$5:$NZ$5))=0,BN228="AT"),"FH",IF(AND(INDEX('[1]2019'!$M$7:$NZ$33,MATCH($B$221,'[1]2019'!$C$7:$C$33,0),MATCH(BN55,'[1]2019'!$M$5:$NZ$5))&gt;2,BN228="AT"),"FH",INDEX('[1]2019'!$M$7:$NZ$33,MATCH($B$221,'[1]2019'!$C$7:$C$33,0),MATCH(BN55,'[1]2019'!$M$5:$NZ$5))))</f>
        <v>0</v>
      </c>
      <c r="BO222" s="36">
        <f>IF(AND(INDEX('[1]2019'!$M$7:$NZ$33,MATCH($B$221,'[1]2019'!$C$7:$C$33,0),MATCH(BO55,'[1]2019'!$M$5:$NZ$5))=0,BO228="AT"),"FH",IF(AND(INDEX('[1]2019'!$M$7:$NZ$33,MATCH($B$221,'[1]2019'!$C$7:$C$33,0),MATCH(BO55,'[1]2019'!$M$5:$NZ$5))&gt;2,BO228="AT"),"FH",INDEX('[1]2019'!$M$7:$NZ$33,MATCH($B$221,'[1]2019'!$C$7:$C$33,0),MATCH(BO55,'[1]2019'!$M$5:$NZ$5))))</f>
        <v>0</v>
      </c>
      <c r="BP222" s="36">
        <f>IF(AND(INDEX('[1]2019'!$M$7:$NZ$33,MATCH($B$221,'[1]2019'!$C$7:$C$33,0),MATCH(BP55,'[1]2019'!$M$5:$NZ$5))=0,BP228="AT"),"FH",IF(AND(INDEX('[1]2019'!$M$7:$NZ$33,MATCH($B$221,'[1]2019'!$C$7:$C$33,0),MATCH(BP55,'[1]2019'!$M$5:$NZ$5))&gt;2,BP228="AT"),"FH",INDEX('[1]2019'!$M$7:$NZ$33,MATCH($B$221,'[1]2019'!$C$7:$C$33,0),MATCH(BP55,'[1]2019'!$M$5:$NZ$5))))</f>
        <v>1</v>
      </c>
      <c r="BQ222" s="36">
        <f>IF(AND(INDEX('[1]2019'!$M$7:$NZ$33,MATCH($B$221,'[1]2019'!$C$7:$C$33,0),MATCH(BQ55,'[1]2019'!$M$5:$NZ$5))=0,BQ228="AT"),"FH",IF(AND(INDEX('[1]2019'!$M$7:$NZ$33,MATCH($B$221,'[1]2019'!$C$7:$C$33,0),MATCH(BQ55,'[1]2019'!$M$5:$NZ$5))&gt;2,BQ228="AT"),"FH",INDEX('[1]2019'!$M$7:$NZ$33,MATCH($B$221,'[1]2019'!$C$7:$C$33,0),MATCH(BQ55,'[1]2019'!$M$5:$NZ$5))))</f>
        <v>1</v>
      </c>
      <c r="BR222" s="36">
        <f>IF(AND(INDEX('[1]2019'!$M$7:$NZ$33,MATCH($B$221,'[1]2019'!$C$7:$C$33,0),MATCH(BR55,'[1]2019'!$M$5:$NZ$5))=0,BR228="AT"),"FH",IF(AND(INDEX('[1]2019'!$M$7:$NZ$33,MATCH($B$221,'[1]2019'!$C$7:$C$33,0),MATCH(BR55,'[1]2019'!$M$5:$NZ$5))&gt;2,BR228="AT"),"FH",INDEX('[1]2019'!$M$7:$NZ$33,MATCH($B$221,'[1]2019'!$C$7:$C$33,0),MATCH(BR55,'[1]2019'!$M$5:$NZ$5))))</f>
        <v>1</v>
      </c>
      <c r="BS222" s="36">
        <f>IF(AND(INDEX('[1]2019'!$M$7:$NZ$33,MATCH($B$221,'[1]2019'!$C$7:$C$33,0),MATCH(BS55,'[1]2019'!$M$5:$NZ$5))=0,BS228="AT"),"FH",IF(AND(INDEX('[1]2019'!$M$7:$NZ$33,MATCH($B$221,'[1]2019'!$C$7:$C$33,0),MATCH(BS55,'[1]2019'!$M$5:$NZ$5))&gt;2,BS228="AT"),"FH",INDEX('[1]2019'!$M$7:$NZ$33,MATCH($B$221,'[1]2019'!$C$7:$C$33,0),MATCH(BS55,'[1]2019'!$M$5:$NZ$5))))</f>
        <v>1</v>
      </c>
      <c r="BT222" s="36">
        <f>IF(AND(INDEX('[1]2019'!$M$7:$NZ$33,MATCH($B$221,'[1]2019'!$C$7:$C$33,0),MATCH(BT55,'[1]2019'!$M$5:$NZ$5))=0,BT228="AT"),"FH",IF(AND(INDEX('[1]2019'!$M$7:$NZ$33,MATCH($B$221,'[1]2019'!$C$7:$C$33,0),MATCH(BT55,'[1]2019'!$M$5:$NZ$5))&gt;2,BT228="AT"),"FH",INDEX('[1]2019'!$M$7:$NZ$33,MATCH($B$221,'[1]2019'!$C$7:$C$33,0),MATCH(BT55,'[1]2019'!$M$5:$NZ$5))))</f>
        <v>0</v>
      </c>
      <c r="BU222" s="36">
        <f>IF(AND(INDEX('[1]2019'!$M$7:$NZ$33,MATCH($B$221,'[1]2019'!$C$7:$C$33,0),MATCH(BU55,'[1]2019'!$M$5:$NZ$5))=0,BU228="AT"),"FH",IF(AND(INDEX('[1]2019'!$M$7:$NZ$33,MATCH($B$221,'[1]2019'!$C$7:$C$33,0),MATCH(BU55,'[1]2019'!$M$5:$NZ$5))&gt;2,BU228="AT"),"FH",INDEX('[1]2019'!$M$7:$NZ$33,MATCH($B$221,'[1]2019'!$C$7:$C$33,0),MATCH(BU55,'[1]2019'!$M$5:$NZ$5))))</f>
        <v>0</v>
      </c>
      <c r="BV222" s="36">
        <f>IF(AND(INDEX('[1]2019'!$M$7:$NZ$33,MATCH($B$221,'[1]2019'!$C$7:$C$33,0),MATCH(BV55,'[1]2019'!$M$5:$NZ$5))=0,BV228="AT"),"FH",IF(AND(INDEX('[1]2019'!$M$7:$NZ$33,MATCH($B$221,'[1]2019'!$C$7:$C$33,0),MATCH(BV55,'[1]2019'!$M$5:$NZ$5))&gt;2,BV228="AT"),"FH",INDEX('[1]2019'!$M$7:$NZ$33,MATCH($B$221,'[1]2019'!$C$7:$C$33,0),MATCH(BV55,'[1]2019'!$M$5:$NZ$5))))</f>
        <v>0</v>
      </c>
      <c r="BW222" s="36">
        <f>IF(AND(INDEX('[1]2019'!$M$7:$NZ$33,MATCH($B$221,'[1]2019'!$C$7:$C$33,0),MATCH(BW55,'[1]2019'!$M$5:$NZ$5))=0,BW228="AT"),"FH",IF(AND(INDEX('[1]2019'!$M$7:$NZ$33,MATCH($B$221,'[1]2019'!$C$7:$C$33,0),MATCH(BW55,'[1]2019'!$M$5:$NZ$5))&gt;2,BW228="AT"),"FH",INDEX('[1]2019'!$M$7:$NZ$33,MATCH($B$221,'[1]2019'!$C$7:$C$33,0),MATCH(BW55,'[1]2019'!$M$5:$NZ$5))))</f>
        <v>0</v>
      </c>
      <c r="BX222" s="36">
        <f>IF(AND(INDEX('[1]2019'!$M$7:$NZ$33,MATCH($B$221,'[1]2019'!$C$7:$C$33,0),MATCH(BX55,'[1]2019'!$M$5:$NZ$5))=0,BX228="AT"),"FH",IF(AND(INDEX('[1]2019'!$M$7:$NZ$33,MATCH($B$221,'[1]2019'!$C$7:$C$33,0),MATCH(BX55,'[1]2019'!$M$5:$NZ$5))&gt;2,BX228="AT"),"FH",INDEX('[1]2019'!$M$7:$NZ$33,MATCH($B$221,'[1]2019'!$C$7:$C$33,0),MATCH(BX55,'[1]2019'!$M$5:$NZ$5))))</f>
        <v>0</v>
      </c>
      <c r="BY222" s="36">
        <f>IF(AND(INDEX('[1]2019'!$M$7:$NZ$33,MATCH($B$221,'[1]2019'!$C$7:$C$33,0),MATCH(BY55,'[1]2019'!$M$5:$NZ$5))=0,BY228="AT"),"FH",IF(AND(INDEX('[1]2019'!$M$7:$NZ$33,MATCH($B$221,'[1]2019'!$C$7:$C$33,0),MATCH(BY55,'[1]2019'!$M$5:$NZ$5))&gt;2,BY228="AT"),"FH",INDEX('[1]2019'!$M$7:$NZ$33,MATCH($B$221,'[1]2019'!$C$7:$C$33,0),MATCH(BY55,'[1]2019'!$M$5:$NZ$5))))</f>
        <v>0</v>
      </c>
      <c r="BZ222" s="36">
        <f>IF(AND(INDEX('[1]2019'!$M$7:$NZ$33,MATCH($B$221,'[1]2019'!$C$7:$C$33,0),MATCH(BZ55,'[1]2019'!$M$5:$NZ$5))=0,BZ228="AT"),"FH",IF(AND(INDEX('[1]2019'!$M$7:$NZ$33,MATCH($B$221,'[1]2019'!$C$7:$C$33,0),MATCH(BZ55,'[1]2019'!$M$5:$NZ$5))&gt;2,BZ228="AT"),"FH",INDEX('[1]2019'!$M$7:$NZ$33,MATCH($B$221,'[1]2019'!$C$7:$C$33,0),MATCH(BZ55,'[1]2019'!$M$5:$NZ$5))))</f>
        <v>0</v>
      </c>
      <c r="CA222" s="36">
        <f>IF(AND(INDEX('[1]2019'!$M$7:$NZ$33,MATCH($B$221,'[1]2019'!$C$7:$C$33,0),MATCH(CA55,'[1]2019'!$M$5:$NZ$5))=0,CA228="AT"),"FH",IF(AND(INDEX('[1]2019'!$M$7:$NZ$33,MATCH($B$221,'[1]2019'!$C$7:$C$33,0),MATCH(CA55,'[1]2019'!$M$5:$NZ$5))&gt;2,CA228="AT"),"FH",INDEX('[1]2019'!$M$7:$NZ$33,MATCH($B$221,'[1]2019'!$C$7:$C$33,0),MATCH(CA55,'[1]2019'!$M$5:$NZ$5))))</f>
        <v>0</v>
      </c>
      <c r="CB222" s="36">
        <f>IF(AND(INDEX('[1]2019'!$M$7:$NZ$33,MATCH($B$221,'[1]2019'!$C$7:$C$33,0),MATCH(CB55,'[1]2019'!$M$5:$NZ$5))=0,CB228="AT"),"FH",IF(AND(INDEX('[1]2019'!$M$7:$NZ$33,MATCH($B$221,'[1]2019'!$C$7:$C$33,0),MATCH(CB55,'[1]2019'!$M$5:$NZ$5))&gt;2,CB228="AT"),"FH",INDEX('[1]2019'!$M$7:$NZ$33,MATCH($B$221,'[1]2019'!$C$7:$C$33,0),MATCH(CB55,'[1]2019'!$M$5:$NZ$5))))</f>
        <v>0</v>
      </c>
      <c r="CC222" s="36">
        <f>IF(AND(INDEX('[1]2019'!$M$7:$NZ$33,MATCH($B$221,'[1]2019'!$C$7:$C$33,0),MATCH(CC55,'[1]2019'!$M$5:$NZ$5))=0,CC228="AT"),"FH",IF(AND(INDEX('[1]2019'!$M$7:$NZ$33,MATCH($B$221,'[1]2019'!$C$7:$C$33,0),MATCH(CC55,'[1]2019'!$M$5:$NZ$5))&gt;2,CC228="AT"),"FH",INDEX('[1]2019'!$M$7:$NZ$33,MATCH($B$221,'[1]2019'!$C$7:$C$33,0),MATCH(CC55,'[1]2019'!$M$5:$NZ$5))))</f>
        <v>0</v>
      </c>
      <c r="CD222" s="36">
        <f>IF(AND(INDEX('[1]2019'!$M$7:$NZ$33,MATCH($B$221,'[1]2019'!$C$7:$C$33,0),MATCH(CD55,'[1]2019'!$M$5:$NZ$5))=0,CD228="AT"),"FH",IF(AND(INDEX('[1]2019'!$M$7:$NZ$33,MATCH($B$221,'[1]2019'!$C$7:$C$33,0),MATCH(CD55,'[1]2019'!$M$5:$NZ$5))&gt;2,CD228="AT"),"FH",INDEX('[1]2019'!$M$7:$NZ$33,MATCH($B$221,'[1]2019'!$C$7:$C$33,0),MATCH(CD55,'[1]2019'!$M$5:$NZ$5))))</f>
        <v>0</v>
      </c>
      <c r="CE222" s="36">
        <f>IF(AND(INDEX('[1]2019'!$M$7:$NZ$33,MATCH($B$221,'[1]2019'!$C$7:$C$33,0),MATCH(CE55,'[1]2019'!$M$5:$NZ$5))=0,CE228="AT"),"FH",IF(AND(INDEX('[1]2019'!$M$7:$NZ$33,MATCH($B$221,'[1]2019'!$C$7:$C$33,0),MATCH(CE55,'[1]2019'!$M$5:$NZ$5))&gt;2,CE228="AT"),"FH",INDEX('[1]2019'!$M$7:$NZ$33,MATCH($B$221,'[1]2019'!$C$7:$C$33,0),MATCH(CE55,'[1]2019'!$M$5:$NZ$5))))</f>
        <v>0</v>
      </c>
      <c r="CF222" s="36">
        <f>IF(AND(INDEX('[1]2019'!$M$7:$NZ$33,MATCH($B$221,'[1]2019'!$C$7:$C$33,0),MATCH(CF55,'[1]2019'!$M$5:$NZ$5))=0,CF228="AT"),"FH",IF(AND(INDEX('[1]2019'!$M$7:$NZ$33,MATCH($B$221,'[1]2019'!$C$7:$C$33,0),MATCH(CF55,'[1]2019'!$M$5:$NZ$5))&gt;2,CF228="AT"),"FH",INDEX('[1]2019'!$M$7:$NZ$33,MATCH($B$221,'[1]2019'!$C$7:$C$33,0),MATCH(CF55,'[1]2019'!$M$5:$NZ$5))))</f>
        <v>0</v>
      </c>
      <c r="CG222" s="36">
        <f>IF(AND(INDEX('[1]2019'!$M$7:$NZ$33,MATCH($B$221,'[1]2019'!$C$7:$C$33,0),MATCH(CG55,'[1]2019'!$M$5:$NZ$5))=0,CG228="AT"),"FH",IF(AND(INDEX('[1]2019'!$M$7:$NZ$33,MATCH($B$221,'[1]2019'!$C$7:$C$33,0),MATCH(CG55,'[1]2019'!$M$5:$NZ$5))&gt;2,CG228="AT"),"FH",INDEX('[1]2019'!$M$7:$NZ$33,MATCH($B$221,'[1]2019'!$C$7:$C$33,0),MATCH(CG55,'[1]2019'!$M$5:$NZ$5))))</f>
        <v>0</v>
      </c>
      <c r="CH222" s="36">
        <f>IF(AND(INDEX('[1]2019'!$M$7:$NZ$33,MATCH($B$221,'[1]2019'!$C$7:$C$33,0),MATCH(CH55,'[1]2019'!$M$5:$NZ$5))=0,CH228="AT"),"FH",IF(AND(INDEX('[1]2019'!$M$7:$NZ$33,MATCH($B$221,'[1]2019'!$C$7:$C$33,0),MATCH(CH55,'[1]2019'!$M$5:$NZ$5))&gt;2,CH228="AT"),"FH",INDEX('[1]2019'!$M$7:$NZ$33,MATCH($B$221,'[1]2019'!$C$7:$C$33,0),MATCH(CH55,'[1]2019'!$M$5:$NZ$5))))</f>
        <v>0</v>
      </c>
      <c r="CI222" s="36">
        <f>IF(AND(INDEX('[1]2019'!$M$7:$NZ$33,MATCH($B$221,'[1]2019'!$C$7:$C$33,0),MATCH(CI55,'[1]2019'!$M$5:$NZ$5))=0,CI228="AT"),"FH",IF(AND(INDEX('[1]2019'!$M$7:$NZ$33,MATCH($B$221,'[1]2019'!$C$7:$C$33,0),MATCH(CI55,'[1]2019'!$M$5:$NZ$5))&gt;2,CI228="AT"),"FH",INDEX('[1]2019'!$M$7:$NZ$33,MATCH($B$221,'[1]2019'!$C$7:$C$33,0),MATCH(CI55,'[1]2019'!$M$5:$NZ$5))))</f>
        <v>0</v>
      </c>
      <c r="CJ222" s="36">
        <f>IF(AND(INDEX('[1]2019'!$M$7:$NZ$33,MATCH($B$221,'[1]2019'!$C$7:$C$33,0),MATCH(CJ55,'[1]2019'!$M$5:$NZ$5))=0,CJ228="AT"),"FH",IF(AND(INDEX('[1]2019'!$M$7:$NZ$33,MATCH($B$221,'[1]2019'!$C$7:$C$33,0),MATCH(CJ55,'[1]2019'!$M$5:$NZ$5))&gt;2,CJ228="AT"),"FH",INDEX('[1]2019'!$M$7:$NZ$33,MATCH($B$221,'[1]2019'!$C$7:$C$33,0),MATCH(CJ55,'[1]2019'!$M$5:$NZ$5))))</f>
        <v>0</v>
      </c>
      <c r="CK222" s="36">
        <f>IF(AND(INDEX('[1]2019'!$M$7:$NZ$33,MATCH($B$221,'[1]2019'!$C$7:$C$33,0),MATCH(CK55,'[1]2019'!$M$5:$NZ$5))=0,CK228="AT"),"FH",IF(AND(INDEX('[1]2019'!$M$7:$NZ$33,MATCH($B$221,'[1]2019'!$C$7:$C$33,0),MATCH(CK55,'[1]2019'!$M$5:$NZ$5))&gt;2,CK228="AT"),"FH",INDEX('[1]2019'!$M$7:$NZ$33,MATCH($B$221,'[1]2019'!$C$7:$C$33,0),MATCH(CK55,'[1]2019'!$M$5:$NZ$5))))</f>
        <v>0</v>
      </c>
      <c r="CL222" s="36">
        <f>IF(AND(INDEX('[1]2019'!$M$7:$NZ$33,MATCH($B$221,'[1]2019'!$C$7:$C$33,0),MATCH(CL55,'[1]2019'!$M$5:$NZ$5))=0,CL228="AT"),"FH",IF(AND(INDEX('[1]2019'!$M$7:$NZ$33,MATCH($B$221,'[1]2019'!$C$7:$C$33,0),MATCH(CL55,'[1]2019'!$M$5:$NZ$5))&gt;2,CL228="AT"),"FH",INDEX('[1]2019'!$M$7:$NZ$33,MATCH($B$221,'[1]2019'!$C$7:$C$33,0),MATCH(CL55,'[1]2019'!$M$5:$NZ$5))))</f>
        <v>0</v>
      </c>
      <c r="CM222" s="36">
        <f>IF(AND(INDEX('[1]2019'!$M$7:$NZ$33,MATCH($B$221,'[1]2019'!$C$7:$C$33,0),MATCH(CM55,'[1]2019'!$M$5:$NZ$5))=0,CM228="AT"),"FH",IF(AND(INDEX('[1]2019'!$M$7:$NZ$33,MATCH($B$221,'[1]2019'!$C$7:$C$33,0),MATCH(CM55,'[1]2019'!$M$5:$NZ$5))&gt;2,CM228="AT"),"FH",INDEX('[1]2019'!$M$7:$NZ$33,MATCH($B$221,'[1]2019'!$C$7:$C$33,0),MATCH(CM55,'[1]2019'!$M$5:$NZ$5))))</f>
        <v>0</v>
      </c>
      <c r="CN222" s="36">
        <f>IF(AND(INDEX('[1]2019'!$M$7:$NZ$33,MATCH($B$221,'[1]2019'!$C$7:$C$33,0),MATCH(CN55,'[1]2019'!$M$5:$NZ$5))=0,CN228="AT"),"FH",IF(AND(INDEX('[1]2019'!$M$7:$NZ$33,MATCH($B$221,'[1]2019'!$C$7:$C$33,0),MATCH(CN55,'[1]2019'!$M$5:$NZ$5))&gt;2,CN228="AT"),"FH",INDEX('[1]2019'!$M$7:$NZ$33,MATCH($B$221,'[1]2019'!$C$7:$C$33,0),MATCH(CN55,'[1]2019'!$M$5:$NZ$5))))</f>
        <v>0</v>
      </c>
      <c r="CO222" s="36">
        <f>IF(AND(INDEX('[1]2019'!$M$7:$NZ$33,MATCH($B$221,'[1]2019'!$C$7:$C$33,0),MATCH(CO55,'[1]2019'!$M$5:$NZ$5))=0,CO228="AT"),"FH",IF(AND(INDEX('[1]2019'!$M$7:$NZ$33,MATCH($B$221,'[1]2019'!$C$7:$C$33,0),MATCH(CO55,'[1]2019'!$M$5:$NZ$5))&gt;2,CO228="AT"),"FH",INDEX('[1]2019'!$M$7:$NZ$33,MATCH($B$221,'[1]2019'!$C$7:$C$33,0),MATCH(CO55,'[1]2019'!$M$5:$NZ$5))))</f>
        <v>0</v>
      </c>
      <c r="CP222" s="36">
        <f>IF(AND(INDEX('[1]2019'!$M$7:$NZ$33,MATCH($B$221,'[1]2019'!$C$7:$C$33,0),MATCH(CP55,'[1]2019'!$M$5:$NZ$5))=0,CP228="AT"),"FH",IF(AND(INDEX('[1]2019'!$M$7:$NZ$33,MATCH($B$221,'[1]2019'!$C$7:$C$33,0),MATCH(CP55,'[1]2019'!$M$5:$NZ$5))&gt;2,CP228="AT"),"FH",INDEX('[1]2019'!$M$7:$NZ$33,MATCH($B$221,'[1]2019'!$C$7:$C$33,0),MATCH(CP55,'[1]2019'!$M$5:$NZ$5))))</f>
        <v>0</v>
      </c>
      <c r="CQ222" s="36">
        <f>IF(AND(INDEX('[1]2019'!$M$7:$NZ$33,MATCH($B$221,'[1]2019'!$C$7:$C$33,0),MATCH(CQ55,'[1]2019'!$M$5:$NZ$5))=0,CQ228="AT"),"FH",IF(AND(INDEX('[1]2019'!$M$7:$NZ$33,MATCH($B$221,'[1]2019'!$C$7:$C$33,0),MATCH(CQ55,'[1]2019'!$M$5:$NZ$5))&gt;2,CQ228="AT"),"FH",INDEX('[1]2019'!$M$7:$NZ$33,MATCH($B$221,'[1]2019'!$C$7:$C$33,0),MATCH(CQ55,'[1]2019'!$M$5:$NZ$5))))</f>
        <v>0</v>
      </c>
      <c r="CR222" s="36">
        <f>IF(AND(INDEX('[1]2019'!$M$7:$NZ$33,MATCH($B$221,'[1]2019'!$C$7:$C$33,0),MATCH(CR55,'[1]2019'!$M$5:$NZ$5))=0,CR228="AT"),"FH",IF(AND(INDEX('[1]2019'!$M$7:$NZ$33,MATCH($B$221,'[1]2019'!$C$7:$C$33,0),MATCH(CR55,'[1]2019'!$M$5:$NZ$5))&gt;2,CR228="AT"),"FH",INDEX('[1]2019'!$M$7:$NZ$33,MATCH($B$221,'[1]2019'!$C$7:$C$33,0),MATCH(CR55,'[1]2019'!$M$5:$NZ$5))))</f>
        <v>0</v>
      </c>
      <c r="CS222" s="36">
        <f>IF(AND(INDEX('[1]2019'!$M$7:$NZ$33,MATCH($B$221,'[1]2019'!$C$7:$C$33,0),MATCH(CS55,'[1]2019'!$M$5:$NZ$5))=0,CS228="AT"),"FH",IF(AND(INDEX('[1]2019'!$M$7:$NZ$33,MATCH($B$221,'[1]2019'!$C$7:$C$33,0),MATCH(CS55,'[1]2019'!$M$5:$NZ$5))&gt;2,CS228="AT"),"FH",INDEX('[1]2019'!$M$7:$NZ$33,MATCH($B$221,'[1]2019'!$C$7:$C$33,0),MATCH(CS55,'[1]2019'!$M$5:$NZ$5))))</f>
        <v>0</v>
      </c>
      <c r="CT222" s="36">
        <f>IF(AND(INDEX('[1]2019'!$M$7:$NZ$33,MATCH($B$221,'[1]2019'!$C$7:$C$33,0),MATCH(CT55,'[1]2019'!$M$5:$NZ$5))=0,CT228="AT"),"FH",IF(AND(INDEX('[1]2019'!$M$7:$NZ$33,MATCH($B$221,'[1]2019'!$C$7:$C$33,0),MATCH(CT55,'[1]2019'!$M$5:$NZ$5))&gt;2,CT228="AT"),"FH",INDEX('[1]2019'!$M$7:$NZ$33,MATCH($B$221,'[1]2019'!$C$7:$C$33,0),MATCH(CT55,'[1]2019'!$M$5:$NZ$5))))</f>
        <v>0</v>
      </c>
      <c r="CU222" s="36">
        <f>IF(AND(INDEX('[1]2019'!$M$7:$NZ$33,MATCH($B$221,'[1]2019'!$C$7:$C$33,0),MATCH(CU55,'[1]2019'!$M$5:$NZ$5))=0,CU228="AT"),"FH",IF(AND(INDEX('[1]2019'!$M$7:$NZ$33,MATCH($B$221,'[1]2019'!$C$7:$C$33,0),MATCH(CU55,'[1]2019'!$M$5:$NZ$5))&gt;2,CU228="AT"),"FH",INDEX('[1]2019'!$M$7:$NZ$33,MATCH($B$221,'[1]2019'!$C$7:$C$33,0),MATCH(CU55,'[1]2019'!$M$5:$NZ$5))))</f>
        <v>0</v>
      </c>
      <c r="CV222" s="36">
        <f>IF(AND(INDEX('[1]2019'!$M$7:$NZ$33,MATCH($B$221,'[1]2019'!$C$7:$C$33,0),MATCH(CV55,'[1]2019'!$M$5:$NZ$5))=0,CV228="AT"),"FH",IF(AND(INDEX('[1]2019'!$M$7:$NZ$33,MATCH($B$221,'[1]2019'!$C$7:$C$33,0),MATCH(CV55,'[1]2019'!$M$5:$NZ$5))&gt;2,CV228="AT"),"FH",INDEX('[1]2019'!$M$7:$NZ$33,MATCH($B$221,'[1]2019'!$C$7:$C$33,0),MATCH(CV55,'[1]2019'!$M$5:$NZ$5))))</f>
        <v>0</v>
      </c>
      <c r="CW222" s="36">
        <f>IF(AND(INDEX('[1]2019'!$M$7:$NZ$33,MATCH($B$221,'[1]2019'!$C$7:$C$33,0),MATCH(CW55,'[1]2019'!$M$5:$NZ$5))=0,CW228="AT"),"FH",IF(AND(INDEX('[1]2019'!$M$7:$NZ$33,MATCH($B$221,'[1]2019'!$C$7:$C$33,0),MATCH(CW55,'[1]2019'!$M$5:$NZ$5))&gt;2,CW228="AT"),"FH",INDEX('[1]2019'!$M$7:$NZ$33,MATCH($B$221,'[1]2019'!$C$7:$C$33,0),MATCH(CW55,'[1]2019'!$M$5:$NZ$5))))</f>
        <v>0</v>
      </c>
      <c r="CX222" s="36">
        <f>IF(AND(INDEX('[1]2019'!$M$7:$NZ$33,MATCH($B$221,'[1]2019'!$C$7:$C$33,0),MATCH(CX55,'[1]2019'!$M$5:$NZ$5))=0,CX228="AT"),"FH",IF(AND(INDEX('[1]2019'!$M$7:$NZ$33,MATCH($B$221,'[1]2019'!$C$7:$C$33,0),MATCH(CX55,'[1]2019'!$M$5:$NZ$5))&gt;2,CX228="AT"),"FH",INDEX('[1]2019'!$M$7:$NZ$33,MATCH($B$221,'[1]2019'!$C$7:$C$33,0),MATCH(CX55,'[1]2019'!$M$5:$NZ$5))))</f>
        <v>0</v>
      </c>
      <c r="CY222" s="36">
        <f>IF(AND(INDEX('[1]2019'!$M$7:$NZ$33,MATCH($B$221,'[1]2019'!$C$7:$C$33,0),MATCH(CY55,'[1]2019'!$M$5:$NZ$5))=0,CY228="AT"),"FH",IF(AND(INDEX('[1]2019'!$M$7:$NZ$33,MATCH($B$221,'[1]2019'!$C$7:$C$33,0),MATCH(CY55,'[1]2019'!$M$5:$NZ$5))&gt;2,CY228="AT"),"FH",INDEX('[1]2019'!$M$7:$NZ$33,MATCH($B$221,'[1]2019'!$C$7:$C$33,0),MATCH(CY55,'[1]2019'!$M$5:$NZ$5))))</f>
        <v>0</v>
      </c>
      <c r="CZ222" s="36">
        <f>IF(AND(INDEX('[1]2019'!$M$7:$NZ$33,MATCH($B$221,'[1]2019'!$C$7:$C$33,0),MATCH(CZ55,'[1]2019'!$M$5:$NZ$5))=0,CZ228="AT"),"FH",IF(AND(INDEX('[1]2019'!$M$7:$NZ$33,MATCH($B$221,'[1]2019'!$C$7:$C$33,0),MATCH(CZ55,'[1]2019'!$M$5:$NZ$5))&gt;2,CZ228="AT"),"FH",INDEX('[1]2019'!$M$7:$NZ$33,MATCH($B$221,'[1]2019'!$C$7:$C$33,0),MATCH(CZ55,'[1]2019'!$M$5:$NZ$5))))</f>
        <v>0</v>
      </c>
      <c r="DA222" s="36">
        <f>IF(AND(INDEX('[1]2019'!$M$7:$NZ$33,MATCH($B$221,'[1]2019'!$C$7:$C$33,0),MATCH(DA55,'[1]2019'!$M$5:$NZ$5))=0,DA228="AT"),"FH",IF(AND(INDEX('[1]2019'!$M$7:$NZ$33,MATCH($B$221,'[1]2019'!$C$7:$C$33,0),MATCH(DA55,'[1]2019'!$M$5:$NZ$5))&gt;2,DA228="AT"),"FH",INDEX('[1]2019'!$M$7:$NZ$33,MATCH($B$221,'[1]2019'!$C$7:$C$33,0),MATCH(DA55,'[1]2019'!$M$5:$NZ$5))))</f>
        <v>0</v>
      </c>
      <c r="DB222" s="36">
        <f>IF(AND(INDEX('[1]2019'!$M$7:$NZ$33,MATCH($B$221,'[1]2019'!$C$7:$C$33,0),MATCH(DB55,'[1]2019'!$M$5:$NZ$5))=0,DB228="AT"),"FH",IF(AND(INDEX('[1]2019'!$M$7:$NZ$33,MATCH($B$221,'[1]2019'!$C$7:$C$33,0),MATCH(DB55,'[1]2019'!$M$5:$NZ$5))&gt;2,DB228="AT"),"FH",INDEX('[1]2019'!$M$7:$NZ$33,MATCH($B$221,'[1]2019'!$C$7:$C$33,0),MATCH(DB55,'[1]2019'!$M$5:$NZ$5))))</f>
        <v>0</v>
      </c>
      <c r="DC222" s="36">
        <f>IF(AND(INDEX('[1]2019'!$M$7:$NZ$33,MATCH($B$221,'[1]2019'!$C$7:$C$33,0),MATCH(DC55,'[1]2019'!$M$5:$NZ$5))=0,DC228="AT"),"FH",IF(AND(INDEX('[1]2019'!$M$7:$NZ$33,MATCH($B$221,'[1]2019'!$C$7:$C$33,0),MATCH(DC55,'[1]2019'!$M$5:$NZ$5))&gt;2,DC228="AT"),"FH",INDEX('[1]2019'!$M$7:$NZ$33,MATCH($B$221,'[1]2019'!$C$7:$C$33,0),MATCH(DC55,'[1]2019'!$M$5:$NZ$5))))</f>
        <v>0</v>
      </c>
      <c r="DD222" s="36">
        <f>IF(AND(INDEX('[1]2019'!$M$7:$NZ$33,MATCH($B$221,'[1]2019'!$C$7:$C$33,0),MATCH(DD55,'[1]2019'!$M$5:$NZ$5))=0,DD228="AT"),"FH",IF(AND(INDEX('[1]2019'!$M$7:$NZ$33,MATCH($B$221,'[1]2019'!$C$7:$C$33,0),MATCH(DD55,'[1]2019'!$M$5:$NZ$5))&gt;2,DD228="AT"),"FH",INDEX('[1]2019'!$M$7:$NZ$33,MATCH($B$221,'[1]2019'!$C$7:$C$33,0),MATCH(DD55,'[1]2019'!$M$5:$NZ$5))))</f>
        <v>0</v>
      </c>
      <c r="DE222" s="36">
        <f>IF(AND(INDEX('[1]2019'!$M$7:$NZ$33,MATCH($B$221,'[1]2019'!$C$7:$C$33,0),MATCH(DE55,'[1]2019'!$M$5:$NZ$5))=0,DE228="AT"),"FH",IF(AND(INDEX('[1]2019'!$M$7:$NZ$33,MATCH($B$221,'[1]2019'!$C$7:$C$33,0),MATCH(DE55,'[1]2019'!$M$5:$NZ$5))&gt;2,DE228="AT"),"FH",INDEX('[1]2019'!$M$7:$NZ$33,MATCH($B$221,'[1]2019'!$C$7:$C$33,0),MATCH(DE55,'[1]2019'!$M$5:$NZ$5))))</f>
        <v>0</v>
      </c>
      <c r="DF222" s="36">
        <f>IF(AND(INDEX('[1]2019'!$M$7:$NZ$33,MATCH($B$221,'[1]2019'!$C$7:$C$33,0),MATCH(DF55,'[1]2019'!$M$5:$NZ$5))=0,DF228="AT"),"FH",IF(AND(INDEX('[1]2019'!$M$7:$NZ$33,MATCH($B$221,'[1]2019'!$C$7:$C$33,0),MATCH(DF55,'[1]2019'!$M$5:$NZ$5))&gt;2,DF228="AT"),"FH",INDEX('[1]2019'!$M$7:$NZ$33,MATCH($B$221,'[1]2019'!$C$7:$C$33,0),MATCH(DF55,'[1]2019'!$M$5:$NZ$5))))</f>
        <v>0</v>
      </c>
      <c r="DG222" s="36">
        <f>IF(AND(INDEX('[1]2019'!$M$7:$NZ$33,MATCH($B$221,'[1]2019'!$C$7:$C$33,0),MATCH(DG55,'[1]2019'!$M$5:$NZ$5))=0,DG228="AT"),"FH",IF(AND(INDEX('[1]2019'!$M$7:$NZ$33,MATCH($B$221,'[1]2019'!$C$7:$C$33,0),MATCH(DG55,'[1]2019'!$M$5:$NZ$5))&gt;2,DG228="AT"),"FH",INDEX('[1]2019'!$M$7:$NZ$33,MATCH($B$221,'[1]2019'!$C$7:$C$33,0),MATCH(DG55,'[1]2019'!$M$5:$NZ$5))))</f>
        <v>0</v>
      </c>
      <c r="DH222" s="36">
        <f>IF(AND(INDEX('[1]2019'!$M$7:$NZ$33,MATCH($B$221,'[1]2019'!$C$7:$C$33,0),MATCH(DH55,'[1]2019'!$M$5:$NZ$5))=0,DH228="AT"),"FH",IF(AND(INDEX('[1]2019'!$M$7:$NZ$33,MATCH($B$221,'[1]2019'!$C$7:$C$33,0),MATCH(DH55,'[1]2019'!$M$5:$NZ$5))&gt;2,DH228="AT"),"FH",INDEX('[1]2019'!$M$7:$NZ$33,MATCH($B$221,'[1]2019'!$C$7:$C$33,0),MATCH(DH55,'[1]2019'!$M$5:$NZ$5))))</f>
        <v>0</v>
      </c>
      <c r="DI222" s="36">
        <f>IF(AND(INDEX('[1]2019'!$M$7:$NZ$33,MATCH($B$221,'[1]2019'!$C$7:$C$33,0),MATCH(DI55,'[1]2019'!$M$5:$NZ$5))=0,DI228="AT"),"FH",IF(AND(INDEX('[1]2019'!$M$7:$NZ$33,MATCH($B$221,'[1]2019'!$C$7:$C$33,0),MATCH(DI55,'[1]2019'!$M$5:$NZ$5))&gt;2,DI228="AT"),"FH",INDEX('[1]2019'!$M$7:$NZ$33,MATCH($B$221,'[1]2019'!$C$7:$C$33,0),MATCH(DI55,'[1]2019'!$M$5:$NZ$5))))</f>
        <v>0</v>
      </c>
      <c r="DJ222" s="36">
        <f>IF(AND(INDEX('[1]2019'!$M$7:$NZ$33,MATCH($B$221,'[1]2019'!$C$7:$C$33,0),MATCH(DJ55,'[1]2019'!$M$5:$NZ$5))=0,DJ228="AT"),"FH",IF(AND(INDEX('[1]2019'!$M$7:$NZ$33,MATCH($B$221,'[1]2019'!$C$7:$C$33,0),MATCH(DJ55,'[1]2019'!$M$5:$NZ$5))&gt;2,DJ228="AT"),"FH",INDEX('[1]2019'!$M$7:$NZ$33,MATCH($B$221,'[1]2019'!$C$7:$C$33,0),MATCH(DJ55,'[1]2019'!$M$5:$NZ$5))))</f>
        <v>0</v>
      </c>
      <c r="DK222" s="36">
        <f>IF(AND(INDEX('[1]2019'!$M$7:$NZ$33,MATCH($B$221,'[1]2019'!$C$7:$C$33,0),MATCH(DK55,'[1]2019'!$M$5:$NZ$5))=0,DK228="AT"),"FH",IF(AND(INDEX('[1]2019'!$M$7:$NZ$33,MATCH($B$221,'[1]2019'!$C$7:$C$33,0),MATCH(DK55,'[1]2019'!$M$5:$NZ$5))&gt;2,DK228="AT"),"FH",INDEX('[1]2019'!$M$7:$NZ$33,MATCH($B$221,'[1]2019'!$C$7:$C$33,0),MATCH(DK55,'[1]2019'!$M$5:$NZ$5))))</f>
        <v>0</v>
      </c>
      <c r="DL222" s="36">
        <f>IF(AND(INDEX('[1]2019'!$M$7:$NZ$33,MATCH($B$221,'[1]2019'!$C$7:$C$33,0),MATCH(DL55,'[1]2019'!$M$5:$NZ$5))=0,DL228="AT"),"FH",IF(AND(INDEX('[1]2019'!$M$7:$NZ$33,MATCH($B$221,'[1]2019'!$C$7:$C$33,0),MATCH(DL55,'[1]2019'!$M$5:$NZ$5))&gt;2,DL228="AT"),"FH",INDEX('[1]2019'!$M$7:$NZ$33,MATCH($B$221,'[1]2019'!$C$7:$C$33,0),MATCH(DL55,'[1]2019'!$M$5:$NZ$5))))</f>
        <v>0</v>
      </c>
      <c r="DM222" s="36">
        <f>IF(AND(INDEX('[1]2019'!$M$7:$NZ$33,MATCH($B$221,'[1]2019'!$C$7:$C$33,0),MATCH(DM55,'[1]2019'!$M$5:$NZ$5))=0,DM228="AT"),"FH",IF(AND(INDEX('[1]2019'!$M$7:$NZ$33,MATCH($B$221,'[1]2019'!$C$7:$C$33,0),MATCH(DM55,'[1]2019'!$M$5:$NZ$5))&gt;2,DM228="AT"),"FH",INDEX('[1]2019'!$M$7:$NZ$33,MATCH($B$221,'[1]2019'!$C$7:$C$33,0),MATCH(DM55,'[1]2019'!$M$5:$NZ$5))))</f>
        <v>0</v>
      </c>
      <c r="DN222" s="36">
        <f>IF(AND(INDEX('[1]2019'!$M$7:$NZ$33,MATCH($B$221,'[1]2019'!$C$7:$C$33,0),MATCH(DN55,'[1]2019'!$M$5:$NZ$5))=0,DN228="AT"),"FH",IF(AND(INDEX('[1]2019'!$M$7:$NZ$33,MATCH($B$221,'[1]2019'!$C$7:$C$33,0),MATCH(DN55,'[1]2019'!$M$5:$NZ$5))&gt;2,DN228="AT"),"FH",INDEX('[1]2019'!$M$7:$NZ$33,MATCH($B$221,'[1]2019'!$C$7:$C$33,0),MATCH(DN55,'[1]2019'!$M$5:$NZ$5))))</f>
        <v>0</v>
      </c>
      <c r="DO222" s="36">
        <f>IF(AND(INDEX('[1]2019'!$M$7:$NZ$33,MATCH($B$221,'[1]2019'!$C$7:$C$33,0),MATCH(DO55,'[1]2019'!$M$5:$NZ$5))=0,DO228="AT"),"FH",IF(AND(INDEX('[1]2019'!$M$7:$NZ$33,MATCH($B$221,'[1]2019'!$C$7:$C$33,0),MATCH(DO55,'[1]2019'!$M$5:$NZ$5))&gt;2,DO228="AT"),"FH",INDEX('[1]2019'!$M$7:$NZ$33,MATCH($B$221,'[1]2019'!$C$7:$C$33,0),MATCH(DO55,'[1]2019'!$M$5:$NZ$5))))</f>
        <v>0</v>
      </c>
      <c r="DP222" s="36">
        <f>IF(AND(INDEX('[1]2019'!$M$7:$NZ$33,MATCH($B$221,'[1]2019'!$C$7:$C$33,0),MATCH(DP55,'[1]2019'!$M$5:$NZ$5))=0,DP228="AT"),"FH",IF(AND(INDEX('[1]2019'!$M$7:$NZ$33,MATCH($B$221,'[1]2019'!$C$7:$C$33,0),MATCH(DP55,'[1]2019'!$M$5:$NZ$5))&gt;2,DP228="AT"),"FH",INDEX('[1]2019'!$M$7:$NZ$33,MATCH($B$221,'[1]2019'!$C$7:$C$33,0),MATCH(DP55,'[1]2019'!$M$5:$NZ$5))))</f>
        <v>0</v>
      </c>
      <c r="DQ222" s="36">
        <f>IF(AND(INDEX('[1]2019'!$M$7:$NZ$33,MATCH($B$221,'[1]2019'!$C$7:$C$33,0),MATCH(DQ55,'[1]2019'!$M$5:$NZ$5))=0,DQ228="AT"),"FH",IF(AND(INDEX('[1]2019'!$M$7:$NZ$33,MATCH($B$221,'[1]2019'!$C$7:$C$33,0),MATCH(DQ55,'[1]2019'!$M$5:$NZ$5))&gt;2,DQ228="AT"),"FH",INDEX('[1]2019'!$M$7:$NZ$33,MATCH($B$221,'[1]2019'!$C$7:$C$33,0),MATCH(DQ55,'[1]2019'!$M$5:$NZ$5))))</f>
        <v>0</v>
      </c>
      <c r="DR222" s="36">
        <f>IF(AND(INDEX('[1]2019'!$M$7:$NZ$33,MATCH($B$221,'[1]2019'!$C$7:$C$33,0),MATCH(DR55,'[1]2019'!$M$5:$NZ$5))=0,DR228="AT"),"FH",IF(AND(INDEX('[1]2019'!$M$7:$NZ$33,MATCH($B$221,'[1]2019'!$C$7:$C$33,0),MATCH(DR55,'[1]2019'!$M$5:$NZ$5))&gt;2,DR228="AT"),"FH",INDEX('[1]2019'!$M$7:$NZ$33,MATCH($B$221,'[1]2019'!$C$7:$C$33,0),MATCH(DR55,'[1]2019'!$M$5:$NZ$5))))</f>
        <v>0</v>
      </c>
      <c r="DS222" s="36">
        <f>IF(AND(INDEX('[1]2019'!$M$7:$NZ$33,MATCH($B$221,'[1]2019'!$C$7:$C$33,0),MATCH(DS55,'[1]2019'!$M$5:$NZ$5))=0,DS228="AT"),"FH",IF(AND(INDEX('[1]2019'!$M$7:$NZ$33,MATCH($B$221,'[1]2019'!$C$7:$C$33,0),MATCH(DS55,'[1]2019'!$M$5:$NZ$5))&gt;2,DS228="AT"),"FH",INDEX('[1]2019'!$M$7:$NZ$33,MATCH($B$221,'[1]2019'!$C$7:$C$33,0),MATCH(DS55,'[1]2019'!$M$5:$NZ$5))))</f>
        <v>0</v>
      </c>
      <c r="DT222" s="36">
        <f>IF(AND(INDEX('[1]2019'!$M$7:$NZ$33,MATCH($B$221,'[1]2019'!$C$7:$C$33,0),MATCH(DT55,'[1]2019'!$M$5:$NZ$5))=0,DT228="AT"),"FH",IF(AND(INDEX('[1]2019'!$M$7:$NZ$33,MATCH($B$221,'[1]2019'!$C$7:$C$33,0),MATCH(DT55,'[1]2019'!$M$5:$NZ$5))&gt;2,DT228="AT"),"FH",INDEX('[1]2019'!$M$7:$NZ$33,MATCH($B$221,'[1]2019'!$C$7:$C$33,0),MATCH(DT55,'[1]2019'!$M$5:$NZ$5))))</f>
        <v>0</v>
      </c>
      <c r="DU222" s="36">
        <f>IF(AND(INDEX('[1]2019'!$M$7:$NZ$33,MATCH($B$221,'[1]2019'!$C$7:$C$33,0),MATCH(DU55,'[1]2019'!$M$5:$NZ$5))=0,DU228="AT"),"FH",IF(AND(INDEX('[1]2019'!$M$7:$NZ$33,MATCH($B$221,'[1]2019'!$C$7:$C$33,0),MATCH(DU55,'[1]2019'!$M$5:$NZ$5))&gt;2,DU228="AT"),"FH",INDEX('[1]2019'!$M$7:$NZ$33,MATCH($B$221,'[1]2019'!$C$7:$C$33,0),MATCH(DU55,'[1]2019'!$M$5:$NZ$5))))</f>
        <v>0</v>
      </c>
      <c r="DV222" s="36">
        <f>IF(AND(INDEX('[1]2019'!$M$7:$NZ$33,MATCH($B$221,'[1]2019'!$C$7:$C$33,0),MATCH(DV55,'[1]2019'!$M$5:$NZ$5))=0,DV228="AT"),"FH",IF(AND(INDEX('[1]2019'!$M$7:$NZ$33,MATCH($B$221,'[1]2019'!$C$7:$C$33,0),MATCH(DV55,'[1]2019'!$M$5:$NZ$5))&gt;2,DV228="AT"),"FH",INDEX('[1]2019'!$M$7:$NZ$33,MATCH($B$221,'[1]2019'!$C$7:$C$33,0),MATCH(DV55,'[1]2019'!$M$5:$NZ$5))))</f>
        <v>0</v>
      </c>
      <c r="DW222" s="36">
        <f>IF(AND(INDEX('[1]2019'!$M$7:$NZ$33,MATCH($B$221,'[1]2019'!$C$7:$C$33,0),MATCH(DW55,'[1]2019'!$M$5:$NZ$5))=0,DW228="AT"),"FH",IF(AND(INDEX('[1]2019'!$M$7:$NZ$33,MATCH($B$221,'[1]2019'!$C$7:$C$33,0),MATCH(DW55,'[1]2019'!$M$5:$NZ$5))&gt;2,DW228="AT"),"FH",INDEX('[1]2019'!$M$7:$NZ$33,MATCH($B$221,'[1]2019'!$C$7:$C$33,0),MATCH(DW55,'[1]2019'!$M$5:$NZ$5))))</f>
        <v>0</v>
      </c>
      <c r="DX222" s="36">
        <f>IF(AND(INDEX('[1]2019'!$M$7:$NZ$33,MATCH($B$221,'[1]2019'!$C$7:$C$33,0),MATCH(DX55,'[1]2019'!$M$5:$NZ$5))=0,DX228="AT"),"FH",IF(AND(INDEX('[1]2019'!$M$7:$NZ$33,MATCH($B$221,'[1]2019'!$C$7:$C$33,0),MATCH(DX55,'[1]2019'!$M$5:$NZ$5))&gt;2,DX228="AT"),"FH",INDEX('[1]2019'!$M$7:$NZ$33,MATCH($B$221,'[1]2019'!$C$7:$C$33,0),MATCH(DX55,'[1]2019'!$M$5:$NZ$5))))</f>
        <v>0</v>
      </c>
      <c r="DY222" s="36">
        <f>IF(AND(INDEX('[1]2019'!$M$7:$NZ$33,MATCH($B$221,'[1]2019'!$C$7:$C$33,0),MATCH(DY55,'[1]2019'!$M$5:$NZ$5))=0,DY228="AT"),"FH",IF(AND(INDEX('[1]2019'!$M$7:$NZ$33,MATCH($B$221,'[1]2019'!$C$7:$C$33,0),MATCH(DY55,'[1]2019'!$M$5:$NZ$5))&gt;2,DY228="AT"),"FH",INDEX('[1]2019'!$M$7:$NZ$33,MATCH($B$221,'[1]2019'!$C$7:$C$33,0),MATCH(DY55,'[1]2019'!$M$5:$NZ$5))))</f>
        <v>0</v>
      </c>
      <c r="DZ222" s="36">
        <f>IF(AND(INDEX('[1]2019'!$M$7:$NZ$33,MATCH($B$221,'[1]2019'!$C$7:$C$33,0),MATCH(DZ55,'[1]2019'!$M$5:$NZ$5))=0,DZ228="AT"),"FH",IF(AND(INDEX('[1]2019'!$M$7:$NZ$33,MATCH($B$221,'[1]2019'!$C$7:$C$33,0),MATCH(DZ55,'[1]2019'!$M$5:$NZ$5))&gt;2,DZ228="AT"),"FH",INDEX('[1]2019'!$M$7:$NZ$33,MATCH($B$221,'[1]2019'!$C$7:$C$33,0),MATCH(DZ55,'[1]2019'!$M$5:$NZ$5))))</f>
        <v>0</v>
      </c>
      <c r="EA222" s="36">
        <f>IF(AND(INDEX('[1]2019'!$M$7:$NZ$33,MATCH($B$221,'[1]2019'!$C$7:$C$33,0),MATCH(EA55,'[1]2019'!$M$5:$NZ$5))=0,EA228="AT"),"FH",IF(AND(INDEX('[1]2019'!$M$7:$NZ$33,MATCH($B$221,'[1]2019'!$C$7:$C$33,0),MATCH(EA55,'[1]2019'!$M$5:$NZ$5))&gt;2,EA228="AT"),"FH",INDEX('[1]2019'!$M$7:$NZ$33,MATCH($B$221,'[1]2019'!$C$7:$C$33,0),MATCH(EA55,'[1]2019'!$M$5:$NZ$5))))</f>
        <v>0</v>
      </c>
      <c r="EB222" s="36">
        <f>IF(AND(INDEX('[1]2019'!$M$7:$NZ$33,MATCH($B$221,'[1]2019'!$C$7:$C$33,0),MATCH(EB55,'[1]2019'!$M$5:$NZ$5))=0,EB228="AT"),"FH",IF(AND(INDEX('[1]2019'!$M$7:$NZ$33,MATCH($B$221,'[1]2019'!$C$7:$C$33,0),MATCH(EB55,'[1]2019'!$M$5:$NZ$5))&gt;2,EB228="AT"),"FH",INDEX('[1]2019'!$M$7:$NZ$33,MATCH($B$221,'[1]2019'!$C$7:$C$33,0),MATCH(EB55,'[1]2019'!$M$5:$NZ$5))))</f>
        <v>0</v>
      </c>
      <c r="EC222" s="36">
        <f>IF(AND(INDEX('[1]2019'!$M$7:$NZ$33,MATCH($B$221,'[1]2019'!$C$7:$C$33,0),MATCH(EC55,'[1]2019'!$M$5:$NZ$5))=0,EC228="AT"),"FH",IF(AND(INDEX('[1]2019'!$M$7:$NZ$33,MATCH($B$221,'[1]2019'!$C$7:$C$33,0),MATCH(EC55,'[1]2019'!$M$5:$NZ$5))&gt;2,EC228="AT"),"FH",INDEX('[1]2019'!$M$7:$NZ$33,MATCH($B$221,'[1]2019'!$C$7:$C$33,0),MATCH(EC55,'[1]2019'!$M$5:$NZ$5))))</f>
        <v>0</v>
      </c>
      <c r="ED222" s="36">
        <f>IF(AND(INDEX('[1]2019'!$M$7:$NZ$33,MATCH($B$221,'[1]2019'!$C$7:$C$33,0),MATCH(ED55,'[1]2019'!$M$5:$NZ$5))=0,ED228="AT"),"FH",IF(AND(INDEX('[1]2019'!$M$7:$NZ$33,MATCH($B$221,'[1]2019'!$C$7:$C$33,0),MATCH(ED55,'[1]2019'!$M$5:$NZ$5))&gt;2,ED228="AT"),"FH",INDEX('[1]2019'!$M$7:$NZ$33,MATCH($B$221,'[1]2019'!$C$7:$C$33,0),MATCH(ED55,'[1]2019'!$M$5:$NZ$5))))</f>
        <v>0</v>
      </c>
      <c r="EE222" s="36">
        <f>IF(AND(INDEX('[1]2019'!$M$7:$NZ$33,MATCH($B$221,'[1]2019'!$C$7:$C$33,0),MATCH(EE55,'[1]2019'!$M$5:$NZ$5))=0,EE228="AT"),"FH",IF(AND(INDEX('[1]2019'!$M$7:$NZ$33,MATCH($B$221,'[1]2019'!$C$7:$C$33,0),MATCH(EE55,'[1]2019'!$M$5:$NZ$5))&gt;2,EE228="AT"),"FH",INDEX('[1]2019'!$M$7:$NZ$33,MATCH($B$221,'[1]2019'!$C$7:$C$33,0),MATCH(EE55,'[1]2019'!$M$5:$NZ$5))))</f>
        <v>0</v>
      </c>
      <c r="EF222" s="36">
        <f>IF(AND(INDEX('[1]2019'!$M$7:$NZ$33,MATCH($B$221,'[1]2019'!$C$7:$C$33,0),MATCH(EF55,'[1]2019'!$M$5:$NZ$5))=0,EF228="AT"),"FH",IF(AND(INDEX('[1]2019'!$M$7:$NZ$33,MATCH($B$221,'[1]2019'!$C$7:$C$33,0),MATCH(EF55,'[1]2019'!$M$5:$NZ$5))&gt;2,EF228="AT"),"FH",INDEX('[1]2019'!$M$7:$NZ$33,MATCH($B$221,'[1]2019'!$C$7:$C$33,0),MATCH(EF55,'[1]2019'!$M$5:$NZ$5))))</f>
        <v>0</v>
      </c>
      <c r="EG222" s="36">
        <f>IF(AND(INDEX('[1]2019'!$M$7:$NZ$33,MATCH($B$221,'[1]2019'!$C$7:$C$33,0),MATCH(EG55,'[1]2019'!$M$5:$NZ$5))=0,EG228="AT"),"FH",IF(AND(INDEX('[1]2019'!$M$7:$NZ$33,MATCH($B$221,'[1]2019'!$C$7:$C$33,0),MATCH(EG55,'[1]2019'!$M$5:$NZ$5))&gt;2,EG228="AT"),"FH",INDEX('[1]2019'!$M$7:$NZ$33,MATCH($B$221,'[1]2019'!$C$7:$C$33,0),MATCH(EG55,'[1]2019'!$M$5:$NZ$5))))</f>
        <v>0</v>
      </c>
      <c r="EH222" s="36">
        <f>IF(AND(INDEX('[1]2019'!$M$7:$NZ$33,MATCH($B$221,'[1]2019'!$C$7:$C$33,0),MATCH(EH55,'[1]2019'!$M$5:$NZ$5))=0,EH228="AT"),"FH",IF(AND(INDEX('[1]2019'!$M$7:$NZ$33,MATCH($B$221,'[1]2019'!$C$7:$C$33,0),MATCH(EH55,'[1]2019'!$M$5:$NZ$5))&gt;2,EH228="AT"),"FH",INDEX('[1]2019'!$M$7:$NZ$33,MATCH($B$221,'[1]2019'!$C$7:$C$33,0),MATCH(EH55,'[1]2019'!$M$5:$NZ$5))))</f>
        <v>0</v>
      </c>
      <c r="EI222" s="36">
        <f>IF(AND(INDEX('[1]2019'!$M$7:$NZ$33,MATCH($B$221,'[1]2019'!$C$7:$C$33,0),MATCH(EI55,'[1]2019'!$M$5:$NZ$5))=0,EI228="AT"),"FH",IF(AND(INDEX('[1]2019'!$M$7:$NZ$33,MATCH($B$221,'[1]2019'!$C$7:$C$33,0),MATCH(EI55,'[1]2019'!$M$5:$NZ$5))&gt;2,EI228="AT"),"FH",INDEX('[1]2019'!$M$7:$NZ$33,MATCH($B$221,'[1]2019'!$C$7:$C$33,0),MATCH(EI55,'[1]2019'!$M$5:$NZ$5))))</f>
        <v>0</v>
      </c>
      <c r="EJ222" s="36">
        <f>IF(AND(INDEX('[1]2019'!$M$7:$NZ$33,MATCH($B$221,'[1]2019'!$C$7:$C$33,0),MATCH(EJ55,'[1]2019'!$M$5:$NZ$5))=0,EJ228="AT"),"FH",IF(AND(INDEX('[1]2019'!$M$7:$NZ$33,MATCH($B$221,'[1]2019'!$C$7:$C$33,0),MATCH(EJ55,'[1]2019'!$M$5:$NZ$5))&gt;2,EJ228="AT"),"FH",INDEX('[1]2019'!$M$7:$NZ$33,MATCH($B$221,'[1]2019'!$C$7:$C$33,0),MATCH(EJ55,'[1]2019'!$M$5:$NZ$5))))</f>
        <v>0</v>
      </c>
      <c r="EK222" s="36">
        <f>IF(AND(INDEX('[1]2019'!$M$7:$NZ$33,MATCH($B$221,'[1]2019'!$C$7:$C$33,0),MATCH(EK55,'[1]2019'!$M$5:$NZ$5))=0,EK228="AT"),"FH",IF(AND(INDEX('[1]2019'!$M$7:$NZ$33,MATCH($B$221,'[1]2019'!$C$7:$C$33,0),MATCH(EK55,'[1]2019'!$M$5:$NZ$5))&gt;2,EK228="AT"),"FH",INDEX('[1]2019'!$M$7:$NZ$33,MATCH($B$221,'[1]2019'!$C$7:$C$33,0),MATCH(EK55,'[1]2019'!$M$5:$NZ$5))))</f>
        <v>0</v>
      </c>
      <c r="EL222" s="36">
        <f>IF(AND(INDEX('[1]2019'!$M$7:$NZ$33,MATCH($B$221,'[1]2019'!$C$7:$C$33,0),MATCH(EL55,'[1]2019'!$M$5:$NZ$5))=0,EL228="AT"),"FH",IF(AND(INDEX('[1]2019'!$M$7:$NZ$33,MATCH($B$221,'[1]2019'!$C$7:$C$33,0),MATCH(EL55,'[1]2019'!$M$5:$NZ$5))&gt;2,EL228="AT"),"FH",INDEX('[1]2019'!$M$7:$NZ$33,MATCH($B$221,'[1]2019'!$C$7:$C$33,0),MATCH(EL55,'[1]2019'!$M$5:$NZ$5))))</f>
        <v>0</v>
      </c>
      <c r="EM222" s="36">
        <f>IF(AND(INDEX('[1]2019'!$M$7:$NZ$33,MATCH($B$221,'[1]2019'!$C$7:$C$33,0),MATCH(EM55,'[1]2019'!$M$5:$NZ$5))=0,EM228="AT"),"FH",IF(AND(INDEX('[1]2019'!$M$7:$NZ$33,MATCH($B$221,'[1]2019'!$C$7:$C$33,0),MATCH(EM55,'[1]2019'!$M$5:$NZ$5))&gt;2,EM228="AT"),"FH",INDEX('[1]2019'!$M$7:$NZ$33,MATCH($B$221,'[1]2019'!$C$7:$C$33,0),MATCH(EM55,'[1]2019'!$M$5:$NZ$5))))</f>
        <v>0</v>
      </c>
      <c r="EN222" s="36">
        <f>IF(AND(INDEX('[1]2019'!$M$7:$NZ$33,MATCH($B$221,'[1]2019'!$C$7:$C$33,0),MATCH(EN55,'[1]2019'!$M$5:$NZ$5))=0,EN228="AT"),"FH",IF(AND(INDEX('[1]2019'!$M$7:$NZ$33,MATCH($B$221,'[1]2019'!$C$7:$C$33,0),MATCH(EN55,'[1]2019'!$M$5:$NZ$5))&gt;2,EN228="AT"),"FH",INDEX('[1]2019'!$M$7:$NZ$33,MATCH($B$221,'[1]2019'!$C$7:$C$33,0),MATCH(EN55,'[1]2019'!$M$5:$NZ$5))))</f>
        <v>0</v>
      </c>
      <c r="EO222" s="36">
        <f>IF(AND(INDEX('[1]2019'!$M$7:$NZ$33,MATCH($B$221,'[1]2019'!$C$7:$C$33,0),MATCH(EO55,'[1]2019'!$M$5:$NZ$5))=0,EO228="AT"),"FH",IF(AND(INDEX('[1]2019'!$M$7:$NZ$33,MATCH($B$221,'[1]2019'!$C$7:$C$33,0),MATCH(EO55,'[1]2019'!$M$5:$NZ$5))&gt;2,EO228="AT"),"FH",INDEX('[1]2019'!$M$7:$NZ$33,MATCH($B$221,'[1]2019'!$C$7:$C$33,0),MATCH(EO55,'[1]2019'!$M$5:$NZ$5))))</f>
        <v>0</v>
      </c>
      <c r="EP222" s="36">
        <f>IF(AND(INDEX('[1]2019'!$M$7:$NZ$33,MATCH($B$221,'[1]2019'!$C$7:$C$33,0),MATCH(EP55,'[1]2019'!$M$5:$NZ$5))=0,EP228="AT"),"FH",IF(AND(INDEX('[1]2019'!$M$7:$NZ$33,MATCH($B$221,'[1]2019'!$C$7:$C$33,0),MATCH(EP55,'[1]2019'!$M$5:$NZ$5))&gt;2,EP228="AT"),"FH",INDEX('[1]2019'!$M$7:$NZ$33,MATCH($B$221,'[1]2019'!$C$7:$C$33,0),MATCH(EP55,'[1]2019'!$M$5:$NZ$5))))</f>
        <v>0</v>
      </c>
      <c r="EQ222" s="36">
        <f>IF(AND(INDEX('[1]2019'!$M$7:$NZ$33,MATCH($B$221,'[1]2019'!$C$7:$C$33,0),MATCH(EQ55,'[1]2019'!$M$5:$NZ$5))=0,EQ228="AT"),"FH",IF(AND(INDEX('[1]2019'!$M$7:$NZ$33,MATCH($B$221,'[1]2019'!$C$7:$C$33,0),MATCH(EQ55,'[1]2019'!$M$5:$NZ$5))&gt;2,EQ228="AT"),"FH",INDEX('[1]2019'!$M$7:$NZ$33,MATCH($B$221,'[1]2019'!$C$7:$C$33,0),MATCH(EQ55,'[1]2019'!$M$5:$NZ$5))))</f>
        <v>0</v>
      </c>
      <c r="ER222" s="36">
        <f>IF(AND(INDEX('[1]2019'!$M$7:$NZ$33,MATCH($B$221,'[1]2019'!$C$7:$C$33,0),MATCH(ER55,'[1]2019'!$M$5:$NZ$5))=0,ER228="AT"),"FH",IF(AND(INDEX('[1]2019'!$M$7:$NZ$33,MATCH($B$221,'[1]2019'!$C$7:$C$33,0),MATCH(ER55,'[1]2019'!$M$5:$NZ$5))&gt;2,ER228="AT"),"FH",INDEX('[1]2019'!$M$7:$NZ$33,MATCH($B$221,'[1]2019'!$C$7:$C$33,0),MATCH(ER55,'[1]2019'!$M$5:$NZ$5))))</f>
        <v>0</v>
      </c>
      <c r="ES222" s="36">
        <f>IF(AND(INDEX('[1]2019'!$M$7:$NZ$33,MATCH($B$221,'[1]2019'!$C$7:$C$33,0),MATCH(ES55,'[1]2019'!$M$5:$NZ$5))=0,ES228="AT"),"FH",IF(AND(INDEX('[1]2019'!$M$7:$NZ$33,MATCH($B$221,'[1]2019'!$C$7:$C$33,0),MATCH(ES55,'[1]2019'!$M$5:$NZ$5))&gt;2,ES228="AT"),"FH",INDEX('[1]2019'!$M$7:$NZ$33,MATCH($B$221,'[1]2019'!$C$7:$C$33,0),MATCH(ES55,'[1]2019'!$M$5:$NZ$5))))</f>
        <v>0</v>
      </c>
      <c r="ET222" s="36">
        <f>IF(AND(INDEX('[1]2019'!$M$7:$NZ$33,MATCH($B$221,'[1]2019'!$C$7:$C$33,0),MATCH(ET55,'[1]2019'!$M$5:$NZ$5))=0,ET228="AT"),"FH",IF(AND(INDEX('[1]2019'!$M$7:$NZ$33,MATCH($B$221,'[1]2019'!$C$7:$C$33,0),MATCH(ET55,'[1]2019'!$M$5:$NZ$5))&gt;2,ET228="AT"),"FH",INDEX('[1]2019'!$M$7:$NZ$33,MATCH($B$221,'[1]2019'!$C$7:$C$33,0),MATCH(ET55,'[1]2019'!$M$5:$NZ$5))))</f>
        <v>0</v>
      </c>
      <c r="EU222" s="36">
        <f>IF(AND(INDEX('[1]2019'!$M$7:$NZ$33,MATCH($B$221,'[1]2019'!$C$7:$C$33,0),MATCH(EU55,'[1]2019'!$M$5:$NZ$5))=0,EU228="AT"),"FH",IF(AND(INDEX('[1]2019'!$M$7:$NZ$33,MATCH($B$221,'[1]2019'!$C$7:$C$33,0),MATCH(EU55,'[1]2019'!$M$5:$NZ$5))&gt;2,EU228="AT"),"FH",INDEX('[1]2019'!$M$7:$NZ$33,MATCH($B$221,'[1]2019'!$C$7:$C$33,0),MATCH(EU55,'[1]2019'!$M$5:$NZ$5))))</f>
        <v>0</v>
      </c>
      <c r="EV222" s="36">
        <f>IF(AND(INDEX('[1]2019'!$M$7:$NZ$33,MATCH($B$221,'[1]2019'!$C$7:$C$33,0),MATCH(EV55,'[1]2019'!$M$5:$NZ$5))=0,EV228="AT"),"FH",IF(AND(INDEX('[1]2019'!$M$7:$NZ$33,MATCH($B$221,'[1]2019'!$C$7:$C$33,0),MATCH(EV55,'[1]2019'!$M$5:$NZ$5))&gt;2,EV228="AT"),"FH",INDEX('[1]2019'!$M$7:$NZ$33,MATCH($B$221,'[1]2019'!$C$7:$C$33,0),MATCH(EV55,'[1]2019'!$M$5:$NZ$5))))</f>
        <v>0</v>
      </c>
      <c r="EW222" s="36">
        <f>IF(AND(INDEX('[1]2019'!$M$7:$NZ$33,MATCH($B$221,'[1]2019'!$C$7:$C$33,0),MATCH(EW55,'[1]2019'!$M$5:$NZ$5))=0,EW228="AT"),"FH",IF(AND(INDEX('[1]2019'!$M$7:$NZ$33,MATCH($B$221,'[1]2019'!$C$7:$C$33,0),MATCH(EW55,'[1]2019'!$M$5:$NZ$5))&gt;2,EW228="AT"),"FH",INDEX('[1]2019'!$M$7:$NZ$33,MATCH($B$221,'[1]2019'!$C$7:$C$33,0),MATCH(EW55,'[1]2019'!$M$5:$NZ$5))))</f>
        <v>0</v>
      </c>
      <c r="EX222" s="36">
        <f>IF(AND(INDEX('[1]2019'!$M$7:$NZ$33,MATCH($B$221,'[1]2019'!$C$7:$C$33,0),MATCH(EX55,'[1]2019'!$M$5:$NZ$5))=0,EX228="AT"),"FH",IF(AND(INDEX('[1]2019'!$M$7:$NZ$33,MATCH($B$221,'[1]2019'!$C$7:$C$33,0),MATCH(EX55,'[1]2019'!$M$5:$NZ$5))&gt;2,EX228="AT"),"FH",INDEX('[1]2019'!$M$7:$NZ$33,MATCH($B$221,'[1]2019'!$C$7:$C$33,0),MATCH(EX55,'[1]2019'!$M$5:$NZ$5))))</f>
        <v>0</v>
      </c>
      <c r="EY222" s="36">
        <f>IF(AND(INDEX('[1]2019'!$M$7:$NZ$33,MATCH($B$221,'[1]2019'!$C$7:$C$33,0),MATCH(EY55,'[1]2019'!$M$5:$NZ$5))=0,EY228="AT"),"FH",IF(AND(INDEX('[1]2019'!$M$7:$NZ$33,MATCH($B$221,'[1]2019'!$C$7:$C$33,0),MATCH(EY55,'[1]2019'!$M$5:$NZ$5))&gt;2,EY228="AT"),"FH",INDEX('[1]2019'!$M$7:$NZ$33,MATCH($B$221,'[1]2019'!$C$7:$C$33,0),MATCH(EY55,'[1]2019'!$M$5:$NZ$5))))</f>
        <v>0</v>
      </c>
      <c r="EZ222" s="36">
        <f>IF(AND(INDEX('[1]2019'!$M$7:$NZ$33,MATCH($B$221,'[1]2019'!$C$7:$C$33,0),MATCH(EZ55,'[1]2019'!$M$5:$NZ$5))=0,EZ228="AT"),"FH",IF(AND(INDEX('[1]2019'!$M$7:$NZ$33,MATCH($B$221,'[1]2019'!$C$7:$C$33,0),MATCH(EZ55,'[1]2019'!$M$5:$NZ$5))&gt;2,EZ228="AT"),"FH",INDEX('[1]2019'!$M$7:$NZ$33,MATCH($B$221,'[1]2019'!$C$7:$C$33,0),MATCH(EZ55,'[1]2019'!$M$5:$NZ$5))))</f>
        <v>0</v>
      </c>
      <c r="FA222" s="36">
        <f>IF(AND(INDEX('[1]2019'!$M$7:$NZ$33,MATCH($B$221,'[1]2019'!$C$7:$C$33,0),MATCH(FA55,'[1]2019'!$M$5:$NZ$5))=0,FA228="AT"),"FH",IF(AND(INDEX('[1]2019'!$M$7:$NZ$33,MATCH($B$221,'[1]2019'!$C$7:$C$33,0),MATCH(FA55,'[1]2019'!$M$5:$NZ$5))&gt;2,FA228="AT"),"FH",INDEX('[1]2019'!$M$7:$NZ$33,MATCH($B$221,'[1]2019'!$C$7:$C$33,0),MATCH(FA55,'[1]2019'!$M$5:$NZ$5))))</f>
        <v>0</v>
      </c>
      <c r="FB222" s="36">
        <f>IF(AND(INDEX('[1]2019'!$M$7:$NZ$33,MATCH($B$221,'[1]2019'!$C$7:$C$33,0),MATCH(FB55,'[1]2019'!$M$5:$NZ$5))=0,FB228="AT"),"FH",IF(AND(INDEX('[1]2019'!$M$7:$NZ$33,MATCH($B$221,'[1]2019'!$C$7:$C$33,0),MATCH(FB55,'[1]2019'!$M$5:$NZ$5))&gt;2,FB228="AT"),"FH",INDEX('[1]2019'!$M$7:$NZ$33,MATCH($B$221,'[1]2019'!$C$7:$C$33,0),MATCH(FB55,'[1]2019'!$M$5:$NZ$5))))</f>
        <v>0</v>
      </c>
      <c r="FC222" s="36">
        <f>IF(AND(INDEX('[1]2019'!$M$7:$NZ$33,MATCH($B$221,'[1]2019'!$C$7:$C$33,0),MATCH(FC55,'[1]2019'!$M$5:$NZ$5))=0,FC228="AT"),"FH",IF(AND(INDEX('[1]2019'!$M$7:$NZ$33,MATCH($B$221,'[1]2019'!$C$7:$C$33,0),MATCH(FC55,'[1]2019'!$M$5:$NZ$5))&gt;2,FC228="AT"),"FH",INDEX('[1]2019'!$M$7:$NZ$33,MATCH($B$221,'[1]2019'!$C$7:$C$33,0),MATCH(FC55,'[1]2019'!$M$5:$NZ$5))))</f>
        <v>0</v>
      </c>
      <c r="FD222" s="36">
        <f>IF(AND(INDEX('[1]2019'!$M$7:$NZ$33,MATCH($B$221,'[1]2019'!$C$7:$C$33,0),MATCH(FD55,'[1]2019'!$M$5:$NZ$5))=0,FD228="AT"),"FH",IF(AND(INDEX('[1]2019'!$M$7:$NZ$33,MATCH($B$221,'[1]2019'!$C$7:$C$33,0),MATCH(FD55,'[1]2019'!$M$5:$NZ$5))&gt;2,FD228="AT"),"FH",INDEX('[1]2019'!$M$7:$NZ$33,MATCH($B$221,'[1]2019'!$C$7:$C$33,0),MATCH(FD55,'[1]2019'!$M$5:$NZ$5))))</f>
        <v>0</v>
      </c>
      <c r="FE222" s="36">
        <f>IF(AND(INDEX('[1]2019'!$M$7:$NZ$33,MATCH($B$221,'[1]2019'!$C$7:$C$33,0),MATCH(FE55,'[1]2019'!$M$5:$NZ$5))=0,FE228="AT"),"FH",IF(AND(INDEX('[1]2019'!$M$7:$NZ$33,MATCH($B$221,'[1]2019'!$C$7:$C$33,0),MATCH(FE55,'[1]2019'!$M$5:$NZ$5))&gt;2,FE228="AT"),"FH",INDEX('[1]2019'!$M$7:$NZ$33,MATCH($B$221,'[1]2019'!$C$7:$C$33,0),MATCH(FE55,'[1]2019'!$M$5:$NZ$5))))</f>
        <v>0</v>
      </c>
      <c r="FF222" s="36">
        <f>IF(AND(INDEX('[1]2019'!$M$7:$NZ$33,MATCH($B$221,'[1]2019'!$C$7:$C$33,0),MATCH(FF55,'[1]2019'!$M$5:$NZ$5))=0,FF228="AT"),"FH",IF(AND(INDEX('[1]2019'!$M$7:$NZ$33,MATCH($B$221,'[1]2019'!$C$7:$C$33,0),MATCH(FF55,'[1]2019'!$M$5:$NZ$5))&gt;2,FF228="AT"),"FH",INDEX('[1]2019'!$M$7:$NZ$33,MATCH($B$221,'[1]2019'!$C$7:$C$33,0),MATCH(FF55,'[1]2019'!$M$5:$NZ$5))))</f>
        <v>0</v>
      </c>
      <c r="FG222" s="36">
        <f>IF(AND(INDEX('[1]2019'!$M$7:$NZ$33,MATCH($B$221,'[1]2019'!$C$7:$C$33,0),MATCH(FG55,'[1]2019'!$M$5:$NZ$5))=0,FG228="AT"),"FH",IF(AND(INDEX('[1]2019'!$M$7:$NZ$33,MATCH($B$221,'[1]2019'!$C$7:$C$33,0),MATCH(FG55,'[1]2019'!$M$5:$NZ$5))&gt;2,FG228="AT"),"FH",INDEX('[1]2019'!$M$7:$NZ$33,MATCH($B$221,'[1]2019'!$C$7:$C$33,0),MATCH(FG55,'[1]2019'!$M$5:$NZ$5))))</f>
        <v>0</v>
      </c>
      <c r="FH222" s="36">
        <f>IF(AND(INDEX('[1]2019'!$M$7:$NZ$33,MATCH($B$221,'[1]2019'!$C$7:$C$33,0),MATCH(FH55,'[1]2019'!$M$5:$NZ$5))=0,FH228="AT"),"FH",IF(AND(INDEX('[1]2019'!$M$7:$NZ$33,MATCH($B$221,'[1]2019'!$C$7:$C$33,0),MATCH(FH55,'[1]2019'!$M$5:$NZ$5))&gt;2,FH228="AT"),"FH",INDEX('[1]2019'!$M$7:$NZ$33,MATCH($B$221,'[1]2019'!$C$7:$C$33,0),MATCH(FH55,'[1]2019'!$M$5:$NZ$5))))</f>
        <v>0</v>
      </c>
      <c r="FI222" s="36">
        <f>IF(AND(INDEX('[1]2019'!$M$7:$NZ$33,MATCH($B$221,'[1]2019'!$C$7:$C$33,0),MATCH(FI55,'[1]2019'!$M$5:$NZ$5))=0,FI228="AT"),"FH",IF(AND(INDEX('[1]2019'!$M$7:$NZ$33,MATCH($B$221,'[1]2019'!$C$7:$C$33,0),MATCH(FI55,'[1]2019'!$M$5:$NZ$5))&gt;2,FI228="AT"),"FH",INDEX('[1]2019'!$M$7:$NZ$33,MATCH($B$221,'[1]2019'!$C$7:$C$33,0),MATCH(FI55,'[1]2019'!$M$5:$NZ$5))))</f>
        <v>0</v>
      </c>
      <c r="FJ222" s="36">
        <f>IF(AND(INDEX('[1]2019'!$M$7:$NZ$33,MATCH($B$221,'[1]2019'!$C$7:$C$33,0),MATCH(FJ55,'[1]2019'!$M$5:$NZ$5))=0,FJ228="AT"),"FH",IF(AND(INDEX('[1]2019'!$M$7:$NZ$33,MATCH($B$221,'[1]2019'!$C$7:$C$33,0),MATCH(FJ55,'[1]2019'!$M$5:$NZ$5))&gt;2,FJ228="AT"),"FH",INDEX('[1]2019'!$M$7:$NZ$33,MATCH($B$221,'[1]2019'!$C$7:$C$33,0),MATCH(FJ55,'[1]2019'!$M$5:$NZ$5))))</f>
        <v>0</v>
      </c>
      <c r="FK222" s="36">
        <f>IF(AND(INDEX('[1]2019'!$M$7:$NZ$33,MATCH($B$221,'[1]2019'!$C$7:$C$33,0),MATCH(FK55,'[1]2019'!$M$5:$NZ$5))=0,FK228="AT"),"FH",IF(AND(INDEX('[1]2019'!$M$7:$NZ$33,MATCH($B$221,'[1]2019'!$C$7:$C$33,0),MATCH(FK55,'[1]2019'!$M$5:$NZ$5))&gt;2,FK228="AT"),"FH",INDEX('[1]2019'!$M$7:$NZ$33,MATCH($B$221,'[1]2019'!$C$7:$C$33,0),MATCH(FK55,'[1]2019'!$M$5:$NZ$5))))</f>
        <v>0</v>
      </c>
      <c r="FL222" s="36">
        <f>IF(AND(INDEX('[1]2019'!$M$7:$NZ$33,MATCH($B$221,'[1]2019'!$C$7:$C$33,0),MATCH(FL55,'[1]2019'!$M$5:$NZ$5))=0,FL228="AT"),"FH",IF(AND(INDEX('[1]2019'!$M$7:$NZ$33,MATCH($B$221,'[1]2019'!$C$7:$C$33,0),MATCH(FL55,'[1]2019'!$M$5:$NZ$5))&gt;2,FL228="AT"),"FH",INDEX('[1]2019'!$M$7:$NZ$33,MATCH($B$221,'[1]2019'!$C$7:$C$33,0),MATCH(FL55,'[1]2019'!$M$5:$NZ$5))))</f>
        <v>0</v>
      </c>
      <c r="FM222" s="36">
        <f>IF(AND(INDEX('[1]2019'!$M$7:$NZ$33,MATCH($B$221,'[1]2019'!$C$7:$C$33,0),MATCH(FM55,'[1]2019'!$M$5:$NZ$5))=0,FM228="AT"),"FH",IF(AND(INDEX('[1]2019'!$M$7:$NZ$33,MATCH($B$221,'[1]2019'!$C$7:$C$33,0),MATCH(FM55,'[1]2019'!$M$5:$NZ$5))&gt;2,FM228="AT"),"FH",INDEX('[1]2019'!$M$7:$NZ$33,MATCH($B$221,'[1]2019'!$C$7:$C$33,0),MATCH(FM55,'[1]2019'!$M$5:$NZ$5))))</f>
        <v>0</v>
      </c>
      <c r="FN222" s="36">
        <f>IF(AND(INDEX('[1]2019'!$M$7:$NZ$33,MATCH($B$221,'[1]2019'!$C$7:$C$33,0),MATCH(FN55,'[1]2019'!$M$5:$NZ$5))=0,FN228="AT"),"FH",IF(AND(INDEX('[1]2019'!$M$7:$NZ$33,MATCH($B$221,'[1]2019'!$C$7:$C$33,0),MATCH(FN55,'[1]2019'!$M$5:$NZ$5))&gt;2,FN228="AT"),"FH",INDEX('[1]2019'!$M$7:$NZ$33,MATCH($B$221,'[1]2019'!$C$7:$C$33,0),MATCH(FN55,'[1]2019'!$M$5:$NZ$5))))</f>
        <v>0</v>
      </c>
      <c r="FO222" s="36">
        <f>IF(AND(INDEX('[1]2019'!$M$7:$NZ$33,MATCH($B$221,'[1]2019'!$C$7:$C$33,0),MATCH(FO55,'[1]2019'!$M$5:$NZ$5))=0,FO228="AT"),"FH",IF(AND(INDEX('[1]2019'!$M$7:$NZ$33,MATCH($B$221,'[1]2019'!$C$7:$C$33,0),MATCH(FO55,'[1]2019'!$M$5:$NZ$5))&gt;2,FO228="AT"),"FH",INDEX('[1]2019'!$M$7:$NZ$33,MATCH($B$221,'[1]2019'!$C$7:$C$33,0),MATCH(FO55,'[1]2019'!$M$5:$NZ$5))))</f>
        <v>0</v>
      </c>
      <c r="FP222" s="36">
        <f>IF(AND(INDEX('[1]2019'!$M$7:$NZ$33,MATCH($B$221,'[1]2019'!$C$7:$C$33,0),MATCH(FP55,'[1]2019'!$M$5:$NZ$5))=0,FP228="AT"),"FH",IF(AND(INDEX('[1]2019'!$M$7:$NZ$33,MATCH($B$221,'[1]2019'!$C$7:$C$33,0),MATCH(FP55,'[1]2019'!$M$5:$NZ$5))&gt;2,FP228="AT"),"FH",INDEX('[1]2019'!$M$7:$NZ$33,MATCH($B$221,'[1]2019'!$C$7:$C$33,0),MATCH(FP55,'[1]2019'!$M$5:$NZ$5))))</f>
        <v>0</v>
      </c>
      <c r="FQ222" s="36">
        <f>IF(AND(INDEX('[1]2019'!$M$7:$NZ$33,MATCH($B$221,'[1]2019'!$C$7:$C$33,0),MATCH(FQ55,'[1]2019'!$M$5:$NZ$5))=0,FQ228="AT"),"FH",IF(AND(INDEX('[1]2019'!$M$7:$NZ$33,MATCH($B$221,'[1]2019'!$C$7:$C$33,0),MATCH(FQ55,'[1]2019'!$M$5:$NZ$5))&gt;2,FQ228="AT"),"FH",INDEX('[1]2019'!$M$7:$NZ$33,MATCH($B$221,'[1]2019'!$C$7:$C$33,0),MATCH(FQ55,'[1]2019'!$M$5:$NZ$5))))</f>
        <v>0</v>
      </c>
      <c r="FR222" s="36">
        <f>IF(AND(INDEX('[1]2019'!$M$7:$NZ$33,MATCH($B$221,'[1]2019'!$C$7:$C$33,0),MATCH(FR55,'[1]2019'!$M$5:$NZ$5))=0,FR228="AT"),"FH",IF(AND(INDEX('[1]2019'!$M$7:$NZ$33,MATCH($B$221,'[1]2019'!$C$7:$C$33,0),MATCH(FR55,'[1]2019'!$M$5:$NZ$5))&gt;2,FR228="AT"),"FH",INDEX('[1]2019'!$M$7:$NZ$33,MATCH($B$221,'[1]2019'!$C$7:$C$33,0),MATCH(FR55,'[1]2019'!$M$5:$NZ$5))))</f>
        <v>0</v>
      </c>
      <c r="FS222" s="36">
        <f>IF(AND(INDEX('[1]2019'!$M$7:$NZ$33,MATCH($B$221,'[1]2019'!$C$7:$C$33,0),MATCH(FS55,'[1]2019'!$M$5:$NZ$5))=0,FS228="AT"),"FH",IF(AND(INDEX('[1]2019'!$M$7:$NZ$33,MATCH($B$221,'[1]2019'!$C$7:$C$33,0),MATCH(FS55,'[1]2019'!$M$5:$NZ$5))&gt;2,FS228="AT"),"FH",INDEX('[1]2019'!$M$7:$NZ$33,MATCH($B$221,'[1]2019'!$C$7:$C$33,0),MATCH(FS55,'[1]2019'!$M$5:$NZ$5))))</f>
        <v>0</v>
      </c>
      <c r="FT222" s="36">
        <f>IF(AND(INDEX('[1]2019'!$M$7:$NZ$33,MATCH($B$221,'[1]2019'!$C$7:$C$33,0),MATCH(FT55,'[1]2019'!$M$5:$NZ$5))=0,FT228="AT"),"FH",IF(AND(INDEX('[1]2019'!$M$7:$NZ$33,MATCH($B$221,'[1]2019'!$C$7:$C$33,0),MATCH(FT55,'[1]2019'!$M$5:$NZ$5))&gt;2,FT228="AT"),"FH",INDEX('[1]2019'!$M$7:$NZ$33,MATCH($B$221,'[1]2019'!$C$7:$C$33,0),MATCH(FT55,'[1]2019'!$M$5:$NZ$5))))</f>
        <v>0</v>
      </c>
      <c r="FU222" s="36">
        <f>IF(AND(INDEX('[1]2019'!$M$7:$NZ$33,MATCH($B$221,'[1]2019'!$C$7:$C$33,0),MATCH(FU55,'[1]2019'!$M$5:$NZ$5))=0,FU228="AT"),"FH",IF(AND(INDEX('[1]2019'!$M$7:$NZ$33,MATCH($B$221,'[1]2019'!$C$7:$C$33,0),MATCH(FU55,'[1]2019'!$M$5:$NZ$5))&gt;2,FU228="AT"),"FH",INDEX('[1]2019'!$M$7:$NZ$33,MATCH($B$221,'[1]2019'!$C$7:$C$33,0),MATCH(FU55,'[1]2019'!$M$5:$NZ$5))))</f>
        <v>0</v>
      </c>
      <c r="FV222" s="36">
        <f>IF(AND(INDEX('[1]2019'!$M$7:$NZ$33,MATCH($B$221,'[1]2019'!$C$7:$C$33,0),MATCH(FV55,'[1]2019'!$M$5:$NZ$5))=0,FV228="AT"),"FH",IF(AND(INDEX('[1]2019'!$M$7:$NZ$33,MATCH($B$221,'[1]2019'!$C$7:$C$33,0),MATCH(FV55,'[1]2019'!$M$5:$NZ$5))&gt;2,FV228="AT"),"FH",INDEX('[1]2019'!$M$7:$NZ$33,MATCH($B$221,'[1]2019'!$C$7:$C$33,0),MATCH(FV55,'[1]2019'!$M$5:$NZ$5))))</f>
        <v>0</v>
      </c>
      <c r="FW222" s="36">
        <f>IF(AND(INDEX('[1]2019'!$M$7:$NZ$33,MATCH($B$221,'[1]2019'!$C$7:$C$33,0),MATCH(FW55,'[1]2019'!$M$5:$NZ$5))=0,FW228="AT"),"FH",IF(AND(INDEX('[1]2019'!$M$7:$NZ$33,MATCH($B$221,'[1]2019'!$C$7:$C$33,0),MATCH(FW55,'[1]2019'!$M$5:$NZ$5))&gt;2,FW228="AT"),"FH",INDEX('[1]2019'!$M$7:$NZ$33,MATCH($B$221,'[1]2019'!$C$7:$C$33,0),MATCH(FW55,'[1]2019'!$M$5:$NZ$5))))</f>
        <v>0</v>
      </c>
    </row>
    <row r="223" spans="1:179" ht="12" hidden="1" customHeight="1" x14ac:dyDescent="0.25">
      <c r="A223" s="12" t="s">
        <v>81</v>
      </c>
      <c r="B223" s="54" t="s">
        <v>10</v>
      </c>
      <c r="C223" s="24"/>
      <c r="D223" s="24"/>
      <c r="E223" s="36">
        <f t="shared" ref="E223:BP223" si="310">IF(E226&lt;&gt;"",E226,IF(OR(E222=1,E222=2,E228="AT",E228="a"),1,0))</f>
        <v>0</v>
      </c>
      <c r="F223" s="36">
        <f t="shared" si="310"/>
        <v>0</v>
      </c>
      <c r="G223" s="36">
        <f t="shared" si="310"/>
        <v>0</v>
      </c>
      <c r="H223" s="36">
        <f t="shared" si="310"/>
        <v>0</v>
      </c>
      <c r="I223" s="36">
        <f t="shared" si="310"/>
        <v>0</v>
      </c>
      <c r="J223" s="36">
        <f t="shared" si="310"/>
        <v>0</v>
      </c>
      <c r="K223" s="36">
        <f t="shared" si="310"/>
        <v>0</v>
      </c>
      <c r="L223" s="36">
        <f t="shared" si="310"/>
        <v>0</v>
      </c>
      <c r="M223" s="36">
        <f t="shared" si="310"/>
        <v>0</v>
      </c>
      <c r="N223" s="36">
        <f t="shared" si="310"/>
        <v>0</v>
      </c>
      <c r="O223" s="36">
        <f t="shared" si="310"/>
        <v>0</v>
      </c>
      <c r="P223" s="36">
        <f t="shared" si="310"/>
        <v>0</v>
      </c>
      <c r="Q223" s="36">
        <f t="shared" si="310"/>
        <v>0</v>
      </c>
      <c r="R223" s="36">
        <f t="shared" si="310"/>
        <v>0</v>
      </c>
      <c r="S223" s="36">
        <f t="shared" si="310"/>
        <v>1</v>
      </c>
      <c r="T223" s="36">
        <f t="shared" si="310"/>
        <v>1</v>
      </c>
      <c r="U223" s="36">
        <f t="shared" si="310"/>
        <v>0</v>
      </c>
      <c r="V223" s="36">
        <f t="shared" si="310"/>
        <v>0</v>
      </c>
      <c r="W223" s="36">
        <f t="shared" si="310"/>
        <v>1</v>
      </c>
      <c r="X223" s="36">
        <f t="shared" si="310"/>
        <v>1</v>
      </c>
      <c r="Y223" s="36">
        <f t="shared" si="310"/>
        <v>1</v>
      </c>
      <c r="Z223" s="36">
        <f t="shared" si="310"/>
        <v>1</v>
      </c>
      <c r="AA223" s="36">
        <f t="shared" si="310"/>
        <v>1</v>
      </c>
      <c r="AB223" s="36">
        <f t="shared" si="310"/>
        <v>1</v>
      </c>
      <c r="AC223" s="36">
        <f t="shared" si="310"/>
        <v>1</v>
      </c>
      <c r="AD223" s="36">
        <f t="shared" si="310"/>
        <v>0</v>
      </c>
      <c r="AE223" s="36">
        <f t="shared" si="310"/>
        <v>0</v>
      </c>
      <c r="AF223" s="36">
        <f t="shared" si="310"/>
        <v>0</v>
      </c>
      <c r="AG223" s="36">
        <f t="shared" si="310"/>
        <v>1</v>
      </c>
      <c r="AH223" s="36">
        <f t="shared" si="310"/>
        <v>1</v>
      </c>
      <c r="AI223" s="36">
        <f t="shared" si="310"/>
        <v>1</v>
      </c>
      <c r="AJ223" s="36">
        <f t="shared" si="310"/>
        <v>1</v>
      </c>
      <c r="AK223" s="36">
        <f t="shared" si="310"/>
        <v>0</v>
      </c>
      <c r="AL223" s="36">
        <f t="shared" si="310"/>
        <v>0</v>
      </c>
      <c r="AM223" s="36">
        <f t="shared" si="310"/>
        <v>0</v>
      </c>
      <c r="AN223" s="36">
        <f t="shared" si="310"/>
        <v>1</v>
      </c>
      <c r="AO223" s="36">
        <f t="shared" si="310"/>
        <v>1</v>
      </c>
      <c r="AP223" s="36">
        <f t="shared" si="310"/>
        <v>0</v>
      </c>
      <c r="AQ223" s="36">
        <f t="shared" si="310"/>
        <v>0</v>
      </c>
      <c r="AR223" s="36">
        <f t="shared" si="310"/>
        <v>1</v>
      </c>
      <c r="AS223" s="36">
        <f t="shared" si="310"/>
        <v>1</v>
      </c>
      <c r="AT223" s="36">
        <f t="shared" si="310"/>
        <v>1</v>
      </c>
      <c r="AU223" s="36">
        <f t="shared" si="310"/>
        <v>1</v>
      </c>
      <c r="AV223" s="36">
        <f t="shared" si="310"/>
        <v>1</v>
      </c>
      <c r="AW223" s="36">
        <f t="shared" si="310"/>
        <v>0</v>
      </c>
      <c r="AX223" s="36">
        <f t="shared" si="310"/>
        <v>0</v>
      </c>
      <c r="AY223" s="36">
        <f t="shared" si="310"/>
        <v>0</v>
      </c>
      <c r="AZ223" s="36">
        <f t="shared" si="310"/>
        <v>0</v>
      </c>
      <c r="BA223" s="36">
        <f t="shared" si="310"/>
        <v>0</v>
      </c>
      <c r="BB223" s="36">
        <f t="shared" si="310"/>
        <v>1</v>
      </c>
      <c r="BC223" s="36">
        <f t="shared" si="310"/>
        <v>1</v>
      </c>
      <c r="BD223" s="36">
        <f t="shared" si="310"/>
        <v>1</v>
      </c>
      <c r="BE223" s="36">
        <f t="shared" si="310"/>
        <v>1</v>
      </c>
      <c r="BF223" s="36">
        <f t="shared" si="310"/>
        <v>0</v>
      </c>
      <c r="BG223" s="36">
        <f t="shared" si="310"/>
        <v>0</v>
      </c>
      <c r="BH223" s="36">
        <f t="shared" si="310"/>
        <v>0</v>
      </c>
      <c r="BI223" s="36">
        <f t="shared" si="310"/>
        <v>0</v>
      </c>
      <c r="BJ223" s="36">
        <f t="shared" si="310"/>
        <v>0</v>
      </c>
      <c r="BK223" s="36">
        <f t="shared" si="310"/>
        <v>0</v>
      </c>
      <c r="BL223" s="36">
        <f t="shared" si="310"/>
        <v>0</v>
      </c>
      <c r="BM223" s="36">
        <f t="shared" si="310"/>
        <v>0</v>
      </c>
      <c r="BN223" s="36">
        <f t="shared" si="310"/>
        <v>0</v>
      </c>
      <c r="BO223" s="36">
        <f t="shared" si="310"/>
        <v>0</v>
      </c>
      <c r="BP223" s="36">
        <f t="shared" si="310"/>
        <v>1</v>
      </c>
      <c r="BQ223" s="36">
        <f t="shared" ref="BQ223:EB223" si="311">IF(BQ226&lt;&gt;"",BQ226,IF(OR(BQ222=1,BQ222=2,BQ228="AT",BQ228="a"),1,0))</f>
        <v>1</v>
      </c>
      <c r="BR223" s="36">
        <f t="shared" si="311"/>
        <v>1</v>
      </c>
      <c r="BS223" s="36">
        <f t="shared" si="311"/>
        <v>1</v>
      </c>
      <c r="BT223" s="36">
        <f t="shared" si="311"/>
        <v>0</v>
      </c>
      <c r="BU223" s="36">
        <f t="shared" si="311"/>
        <v>0</v>
      </c>
      <c r="BV223" s="36">
        <f t="shared" si="311"/>
        <v>0</v>
      </c>
      <c r="BW223" s="36">
        <f t="shared" si="311"/>
        <v>0</v>
      </c>
      <c r="BX223" s="36">
        <f t="shared" si="311"/>
        <v>0</v>
      </c>
      <c r="BY223" s="36">
        <f t="shared" si="311"/>
        <v>0</v>
      </c>
      <c r="BZ223" s="36">
        <f t="shared" si="311"/>
        <v>0</v>
      </c>
      <c r="CA223" s="36">
        <f t="shared" si="311"/>
        <v>0</v>
      </c>
      <c r="CB223" s="36">
        <f t="shared" si="311"/>
        <v>0</v>
      </c>
      <c r="CC223" s="36">
        <f t="shared" si="311"/>
        <v>0</v>
      </c>
      <c r="CD223" s="36">
        <f t="shared" si="311"/>
        <v>0</v>
      </c>
      <c r="CE223" s="36">
        <f t="shared" si="311"/>
        <v>0</v>
      </c>
      <c r="CF223" s="36">
        <f t="shared" si="311"/>
        <v>0</v>
      </c>
      <c r="CG223" s="36">
        <f t="shared" si="311"/>
        <v>0</v>
      </c>
      <c r="CH223" s="36">
        <f t="shared" si="311"/>
        <v>0</v>
      </c>
      <c r="CI223" s="36">
        <f t="shared" si="311"/>
        <v>0</v>
      </c>
      <c r="CJ223" s="36">
        <f t="shared" si="311"/>
        <v>0</v>
      </c>
      <c r="CK223" s="36">
        <f t="shared" si="311"/>
        <v>0</v>
      </c>
      <c r="CL223" s="36">
        <f t="shared" si="311"/>
        <v>0</v>
      </c>
      <c r="CM223" s="36">
        <f t="shared" si="311"/>
        <v>0</v>
      </c>
      <c r="CN223" s="36">
        <f t="shared" si="311"/>
        <v>0</v>
      </c>
      <c r="CO223" s="36">
        <f t="shared" si="311"/>
        <v>0</v>
      </c>
      <c r="CP223" s="36">
        <f t="shared" si="311"/>
        <v>0</v>
      </c>
      <c r="CQ223" s="36">
        <f t="shared" si="311"/>
        <v>0</v>
      </c>
      <c r="CR223" s="36">
        <f t="shared" si="311"/>
        <v>0</v>
      </c>
      <c r="CS223" s="36">
        <f t="shared" si="311"/>
        <v>0</v>
      </c>
      <c r="CT223" s="36">
        <f t="shared" si="311"/>
        <v>0</v>
      </c>
      <c r="CU223" s="36">
        <f t="shared" si="311"/>
        <v>0</v>
      </c>
      <c r="CV223" s="36">
        <f t="shared" si="311"/>
        <v>0</v>
      </c>
      <c r="CW223" s="36">
        <f t="shared" si="311"/>
        <v>0</v>
      </c>
      <c r="CX223" s="36">
        <f t="shared" si="311"/>
        <v>0</v>
      </c>
      <c r="CY223" s="36">
        <f t="shared" si="311"/>
        <v>0</v>
      </c>
      <c r="CZ223" s="36">
        <f t="shared" si="311"/>
        <v>0</v>
      </c>
      <c r="DA223" s="36">
        <f t="shared" si="311"/>
        <v>0</v>
      </c>
      <c r="DB223" s="36">
        <f t="shared" si="311"/>
        <v>0</v>
      </c>
      <c r="DC223" s="36">
        <f t="shared" si="311"/>
        <v>0</v>
      </c>
      <c r="DD223" s="36">
        <f t="shared" si="311"/>
        <v>0</v>
      </c>
      <c r="DE223" s="36">
        <f t="shared" si="311"/>
        <v>0</v>
      </c>
      <c r="DF223" s="36">
        <f t="shared" si="311"/>
        <v>0</v>
      </c>
      <c r="DG223" s="36">
        <f t="shared" si="311"/>
        <v>0</v>
      </c>
      <c r="DH223" s="36">
        <f t="shared" si="311"/>
        <v>0</v>
      </c>
      <c r="DI223" s="36">
        <f t="shared" si="311"/>
        <v>0</v>
      </c>
      <c r="DJ223" s="36">
        <f t="shared" si="311"/>
        <v>0</v>
      </c>
      <c r="DK223" s="36">
        <f t="shared" si="311"/>
        <v>0</v>
      </c>
      <c r="DL223" s="36">
        <f t="shared" si="311"/>
        <v>0</v>
      </c>
      <c r="DM223" s="36">
        <f t="shared" si="311"/>
        <v>0</v>
      </c>
      <c r="DN223" s="36">
        <f t="shared" si="311"/>
        <v>0</v>
      </c>
      <c r="DO223" s="36">
        <f t="shared" si="311"/>
        <v>0</v>
      </c>
      <c r="DP223" s="36">
        <f t="shared" si="311"/>
        <v>0</v>
      </c>
      <c r="DQ223" s="36">
        <f t="shared" si="311"/>
        <v>0</v>
      </c>
      <c r="DR223" s="36">
        <f t="shared" si="311"/>
        <v>0</v>
      </c>
      <c r="DS223" s="36">
        <f t="shared" si="311"/>
        <v>0</v>
      </c>
      <c r="DT223" s="36">
        <f t="shared" si="311"/>
        <v>0</v>
      </c>
      <c r="DU223" s="36">
        <f t="shared" si="311"/>
        <v>0</v>
      </c>
      <c r="DV223" s="36">
        <f t="shared" si="311"/>
        <v>0</v>
      </c>
      <c r="DW223" s="36">
        <f t="shared" si="311"/>
        <v>0</v>
      </c>
      <c r="DX223" s="36">
        <f t="shared" si="311"/>
        <v>0</v>
      </c>
      <c r="DY223" s="36">
        <f t="shared" si="311"/>
        <v>0</v>
      </c>
      <c r="DZ223" s="36">
        <f t="shared" si="311"/>
        <v>0</v>
      </c>
      <c r="EA223" s="36">
        <f t="shared" si="311"/>
        <v>0</v>
      </c>
      <c r="EB223" s="36">
        <f t="shared" si="311"/>
        <v>0</v>
      </c>
      <c r="EC223" s="36">
        <f t="shared" ref="EC223:FW223" si="312">IF(EC226&lt;&gt;"",EC226,IF(OR(EC222=1,EC222=2,EC228="AT",EC228="a"),1,0))</f>
        <v>0</v>
      </c>
      <c r="ED223" s="36">
        <f t="shared" si="312"/>
        <v>0</v>
      </c>
      <c r="EE223" s="36">
        <f t="shared" si="312"/>
        <v>0</v>
      </c>
      <c r="EF223" s="36">
        <f t="shared" si="312"/>
        <v>0</v>
      </c>
      <c r="EG223" s="36">
        <f t="shared" si="312"/>
        <v>0</v>
      </c>
      <c r="EH223" s="36">
        <f t="shared" si="312"/>
        <v>0</v>
      </c>
      <c r="EI223" s="36">
        <f t="shared" si="312"/>
        <v>0</v>
      </c>
      <c r="EJ223" s="36">
        <f t="shared" si="312"/>
        <v>0</v>
      </c>
      <c r="EK223" s="36">
        <f t="shared" si="312"/>
        <v>0</v>
      </c>
      <c r="EL223" s="36">
        <f t="shared" si="312"/>
        <v>0</v>
      </c>
      <c r="EM223" s="36">
        <f t="shared" si="312"/>
        <v>0</v>
      </c>
      <c r="EN223" s="36">
        <f t="shared" si="312"/>
        <v>0</v>
      </c>
      <c r="EO223" s="36">
        <f t="shared" si="312"/>
        <v>0</v>
      </c>
      <c r="EP223" s="36">
        <f t="shared" si="312"/>
        <v>0</v>
      </c>
      <c r="EQ223" s="36">
        <f t="shared" si="312"/>
        <v>0</v>
      </c>
      <c r="ER223" s="36">
        <f t="shared" si="312"/>
        <v>0</v>
      </c>
      <c r="ES223" s="36">
        <f t="shared" si="312"/>
        <v>0</v>
      </c>
      <c r="ET223" s="36">
        <f t="shared" si="312"/>
        <v>0</v>
      </c>
      <c r="EU223" s="36">
        <f t="shared" si="312"/>
        <v>0</v>
      </c>
      <c r="EV223" s="36">
        <f t="shared" si="312"/>
        <v>0</v>
      </c>
      <c r="EW223" s="36">
        <f t="shared" si="312"/>
        <v>0</v>
      </c>
      <c r="EX223" s="36">
        <f t="shared" si="312"/>
        <v>0</v>
      </c>
      <c r="EY223" s="36">
        <f t="shared" si="312"/>
        <v>0</v>
      </c>
      <c r="EZ223" s="36">
        <f t="shared" si="312"/>
        <v>0</v>
      </c>
      <c r="FA223" s="36">
        <f t="shared" si="312"/>
        <v>0</v>
      </c>
      <c r="FB223" s="36">
        <f t="shared" si="312"/>
        <v>0</v>
      </c>
      <c r="FC223" s="36">
        <f t="shared" si="312"/>
        <v>0</v>
      </c>
      <c r="FD223" s="36">
        <f t="shared" si="312"/>
        <v>0</v>
      </c>
      <c r="FE223" s="36">
        <f t="shared" si="312"/>
        <v>0</v>
      </c>
      <c r="FF223" s="36">
        <f t="shared" si="312"/>
        <v>0</v>
      </c>
      <c r="FG223" s="36">
        <f t="shared" si="312"/>
        <v>0</v>
      </c>
      <c r="FH223" s="36">
        <f t="shared" si="312"/>
        <v>0</v>
      </c>
      <c r="FI223" s="36">
        <f t="shared" si="312"/>
        <v>0</v>
      </c>
      <c r="FJ223" s="36">
        <f t="shared" si="312"/>
        <v>0</v>
      </c>
      <c r="FK223" s="36">
        <f t="shared" si="312"/>
        <v>0</v>
      </c>
      <c r="FL223" s="36">
        <f t="shared" si="312"/>
        <v>0</v>
      </c>
      <c r="FM223" s="36">
        <f t="shared" si="312"/>
        <v>0</v>
      </c>
      <c r="FN223" s="36">
        <f t="shared" si="312"/>
        <v>0</v>
      </c>
      <c r="FO223" s="36">
        <f t="shared" si="312"/>
        <v>0</v>
      </c>
      <c r="FP223" s="36">
        <f t="shared" si="312"/>
        <v>0</v>
      </c>
      <c r="FQ223" s="36">
        <f t="shared" si="312"/>
        <v>0</v>
      </c>
      <c r="FR223" s="36">
        <f t="shared" si="312"/>
        <v>0</v>
      </c>
      <c r="FS223" s="36">
        <f t="shared" si="312"/>
        <v>0</v>
      </c>
      <c r="FT223" s="36">
        <f t="shared" si="312"/>
        <v>0</v>
      </c>
      <c r="FU223" s="36">
        <f t="shared" si="312"/>
        <v>0</v>
      </c>
      <c r="FV223" s="36">
        <f t="shared" si="312"/>
        <v>0</v>
      </c>
      <c r="FW223" s="36">
        <f t="shared" si="312"/>
        <v>0</v>
      </c>
    </row>
    <row r="224" spans="1:179" ht="12" hidden="1" customHeight="1" x14ac:dyDescent="0.25">
      <c r="A224" s="12" t="s">
        <v>81</v>
      </c>
      <c r="B224" s="22" t="s">
        <v>11</v>
      </c>
      <c r="C224" s="23"/>
      <c r="D224" s="23"/>
      <c r="E224" s="23">
        <f t="shared" ref="E224:R224" si="313">IF(E227&lt;&gt;"",E227,IF(AND(OR(E228="AT",E228="a"),OR(F228="AT",F228="a")),1,0))</f>
        <v>0</v>
      </c>
      <c r="F224" s="23">
        <f t="shared" si="313"/>
        <v>0</v>
      </c>
      <c r="G224" s="23">
        <f t="shared" si="313"/>
        <v>0</v>
      </c>
      <c r="H224" s="23">
        <f t="shared" si="313"/>
        <v>0</v>
      </c>
      <c r="I224" s="23">
        <f t="shared" si="313"/>
        <v>0</v>
      </c>
      <c r="J224" s="23">
        <f t="shared" si="313"/>
        <v>0</v>
      </c>
      <c r="K224" s="23">
        <f t="shared" si="313"/>
        <v>0</v>
      </c>
      <c r="L224" s="23">
        <f t="shared" si="313"/>
        <v>0</v>
      </c>
      <c r="M224" s="23">
        <f t="shared" si="313"/>
        <v>0</v>
      </c>
      <c r="N224" s="23">
        <f t="shared" si="313"/>
        <v>0</v>
      </c>
      <c r="O224" s="23">
        <f t="shared" si="313"/>
        <v>0</v>
      </c>
      <c r="P224" s="23">
        <f t="shared" si="313"/>
        <v>0</v>
      </c>
      <c r="Q224" s="23">
        <f t="shared" si="313"/>
        <v>0</v>
      </c>
      <c r="R224" s="23">
        <f t="shared" si="313"/>
        <v>0</v>
      </c>
      <c r="S224" s="23">
        <f>IF(S227&lt;&gt;"",S227,IF(OR(S228="AT",S228="a",T228="AT",T228="a"),1,0))</f>
        <v>0</v>
      </c>
      <c r="T224" s="23">
        <f t="shared" ref="T224:CE224" si="314">IF(T227&lt;&gt;"",T227,IF(OR(T228="AT",T228="a",U228="AT",U228="a"),1,0))</f>
        <v>0</v>
      </c>
      <c r="U224" s="23">
        <f t="shared" si="314"/>
        <v>0</v>
      </c>
      <c r="V224" s="23">
        <f t="shared" si="314"/>
        <v>1</v>
      </c>
      <c r="W224" s="23">
        <f t="shared" si="314"/>
        <v>1</v>
      </c>
      <c r="X224" s="23">
        <f t="shared" si="314"/>
        <v>1</v>
      </c>
      <c r="Y224" s="23">
        <f t="shared" si="314"/>
        <v>1</v>
      </c>
      <c r="Z224" s="23">
        <f t="shared" si="314"/>
        <v>1</v>
      </c>
      <c r="AA224" s="23">
        <f t="shared" si="314"/>
        <v>0</v>
      </c>
      <c r="AB224" s="23">
        <f t="shared" si="314"/>
        <v>0</v>
      </c>
      <c r="AC224" s="23">
        <f t="shared" si="314"/>
        <v>0</v>
      </c>
      <c r="AD224" s="23">
        <f t="shared" si="314"/>
        <v>0</v>
      </c>
      <c r="AE224" s="23">
        <f t="shared" si="314"/>
        <v>0</v>
      </c>
      <c r="AF224" s="23">
        <f t="shared" si="314"/>
        <v>0</v>
      </c>
      <c r="AG224" s="23">
        <f t="shared" si="314"/>
        <v>0</v>
      </c>
      <c r="AH224" s="23">
        <f t="shared" si="314"/>
        <v>0</v>
      </c>
      <c r="AI224" s="23">
        <f t="shared" si="314"/>
        <v>0</v>
      </c>
      <c r="AJ224" s="23">
        <f t="shared" si="314"/>
        <v>0</v>
      </c>
      <c r="AK224" s="23">
        <f t="shared" si="314"/>
        <v>0</v>
      </c>
      <c r="AL224" s="23">
        <f t="shared" si="314"/>
        <v>0</v>
      </c>
      <c r="AM224" s="23">
        <f t="shared" si="314"/>
        <v>0</v>
      </c>
      <c r="AN224" s="23">
        <f t="shared" si="314"/>
        <v>0</v>
      </c>
      <c r="AO224" s="23">
        <f t="shared" si="314"/>
        <v>0</v>
      </c>
      <c r="AP224" s="23">
        <f t="shared" si="314"/>
        <v>0</v>
      </c>
      <c r="AQ224" s="23">
        <f t="shared" si="314"/>
        <v>0</v>
      </c>
      <c r="AR224" s="23">
        <f t="shared" si="314"/>
        <v>1</v>
      </c>
      <c r="AS224" s="23">
        <f t="shared" si="314"/>
        <v>1</v>
      </c>
      <c r="AT224" s="23">
        <f t="shared" si="314"/>
        <v>1</v>
      </c>
      <c r="AU224" s="23">
        <f t="shared" si="314"/>
        <v>0</v>
      </c>
      <c r="AV224" s="23">
        <f t="shared" si="314"/>
        <v>0</v>
      </c>
      <c r="AW224" s="23">
        <f t="shared" si="314"/>
        <v>0</v>
      </c>
      <c r="AX224" s="23">
        <f t="shared" si="314"/>
        <v>0</v>
      </c>
      <c r="AY224" s="23">
        <f t="shared" si="314"/>
        <v>0</v>
      </c>
      <c r="AZ224" s="23">
        <f t="shared" si="314"/>
        <v>0</v>
      </c>
      <c r="BA224" s="23">
        <f t="shared" si="314"/>
        <v>0</v>
      </c>
      <c r="BB224" s="23">
        <f t="shared" si="314"/>
        <v>0</v>
      </c>
      <c r="BC224" s="23">
        <f t="shared" si="314"/>
        <v>0</v>
      </c>
      <c r="BD224" s="23">
        <f t="shared" si="314"/>
        <v>0</v>
      </c>
      <c r="BE224" s="23">
        <f t="shared" si="314"/>
        <v>0</v>
      </c>
      <c r="BF224" s="23">
        <f t="shared" si="314"/>
        <v>0</v>
      </c>
      <c r="BG224" s="23">
        <f t="shared" si="314"/>
        <v>0</v>
      </c>
      <c r="BH224" s="23">
        <f t="shared" si="314"/>
        <v>0</v>
      </c>
      <c r="BI224" s="23">
        <f t="shared" si="314"/>
        <v>0</v>
      </c>
      <c r="BJ224" s="23">
        <f t="shared" si="314"/>
        <v>0</v>
      </c>
      <c r="BK224" s="23">
        <f t="shared" si="314"/>
        <v>0</v>
      </c>
      <c r="BL224" s="23">
        <f t="shared" si="314"/>
        <v>0</v>
      </c>
      <c r="BM224" s="23">
        <f t="shared" si="314"/>
        <v>0</v>
      </c>
      <c r="BN224" s="23">
        <f t="shared" si="314"/>
        <v>0</v>
      </c>
      <c r="BO224" s="23">
        <f t="shared" si="314"/>
        <v>0</v>
      </c>
      <c r="BP224" s="23">
        <f t="shared" si="314"/>
        <v>0</v>
      </c>
      <c r="BQ224" s="23">
        <f t="shared" si="314"/>
        <v>0</v>
      </c>
      <c r="BR224" s="23">
        <f t="shared" si="314"/>
        <v>0</v>
      </c>
      <c r="BS224" s="23">
        <f t="shared" si="314"/>
        <v>0</v>
      </c>
      <c r="BT224" s="23">
        <f t="shared" si="314"/>
        <v>0</v>
      </c>
      <c r="BU224" s="23">
        <f t="shared" si="314"/>
        <v>0</v>
      </c>
      <c r="BV224" s="23">
        <f t="shared" si="314"/>
        <v>0</v>
      </c>
      <c r="BW224" s="23">
        <f t="shared" si="314"/>
        <v>0</v>
      </c>
      <c r="BX224" s="23">
        <f t="shared" si="314"/>
        <v>0</v>
      </c>
      <c r="BY224" s="23">
        <f t="shared" si="314"/>
        <v>0</v>
      </c>
      <c r="BZ224" s="23">
        <f t="shared" si="314"/>
        <v>0</v>
      </c>
      <c r="CA224" s="23">
        <f t="shared" si="314"/>
        <v>0</v>
      </c>
      <c r="CB224" s="23">
        <f t="shared" si="314"/>
        <v>0</v>
      </c>
      <c r="CC224" s="23">
        <f t="shared" si="314"/>
        <v>0</v>
      </c>
      <c r="CD224" s="23">
        <f t="shared" si="314"/>
        <v>0</v>
      </c>
      <c r="CE224" s="23">
        <f t="shared" si="314"/>
        <v>0</v>
      </c>
      <c r="CF224" s="23">
        <f t="shared" ref="CF224:EQ224" si="315">IF(CF227&lt;&gt;"",CF227,IF(OR(CF228="AT",CF228="a",CG228="AT",CG228="a"),1,0))</f>
        <v>0</v>
      </c>
      <c r="CG224" s="23">
        <f t="shared" si="315"/>
        <v>0</v>
      </c>
      <c r="CH224" s="23">
        <f t="shared" si="315"/>
        <v>0</v>
      </c>
      <c r="CI224" s="23">
        <f t="shared" si="315"/>
        <v>0</v>
      </c>
      <c r="CJ224" s="23">
        <f t="shared" si="315"/>
        <v>0</v>
      </c>
      <c r="CK224" s="23">
        <f t="shared" si="315"/>
        <v>0</v>
      </c>
      <c r="CL224" s="23">
        <f t="shared" si="315"/>
        <v>0</v>
      </c>
      <c r="CM224" s="23">
        <f t="shared" si="315"/>
        <v>0</v>
      </c>
      <c r="CN224" s="23">
        <f t="shared" si="315"/>
        <v>0</v>
      </c>
      <c r="CO224" s="23">
        <f t="shared" si="315"/>
        <v>0</v>
      </c>
      <c r="CP224" s="23">
        <f t="shared" si="315"/>
        <v>0</v>
      </c>
      <c r="CQ224" s="23">
        <f t="shared" si="315"/>
        <v>0</v>
      </c>
      <c r="CR224" s="23">
        <f t="shared" si="315"/>
        <v>0</v>
      </c>
      <c r="CS224" s="23">
        <f t="shared" si="315"/>
        <v>0</v>
      </c>
      <c r="CT224" s="23">
        <f t="shared" si="315"/>
        <v>0</v>
      </c>
      <c r="CU224" s="23">
        <f t="shared" si="315"/>
        <v>0</v>
      </c>
      <c r="CV224" s="23">
        <f t="shared" si="315"/>
        <v>0</v>
      </c>
      <c r="CW224" s="23">
        <f t="shared" si="315"/>
        <v>0</v>
      </c>
      <c r="CX224" s="23">
        <f t="shared" si="315"/>
        <v>0</v>
      </c>
      <c r="CY224" s="23">
        <f t="shared" si="315"/>
        <v>0</v>
      </c>
      <c r="CZ224" s="23">
        <f t="shared" si="315"/>
        <v>0</v>
      </c>
      <c r="DA224" s="23">
        <f t="shared" si="315"/>
        <v>0</v>
      </c>
      <c r="DB224" s="23">
        <f t="shared" si="315"/>
        <v>0</v>
      </c>
      <c r="DC224" s="23">
        <f t="shared" si="315"/>
        <v>0</v>
      </c>
      <c r="DD224" s="23">
        <f t="shared" si="315"/>
        <v>0</v>
      </c>
      <c r="DE224" s="23">
        <f t="shared" si="315"/>
        <v>0</v>
      </c>
      <c r="DF224" s="23">
        <f t="shared" si="315"/>
        <v>0</v>
      </c>
      <c r="DG224" s="23">
        <f t="shared" si="315"/>
        <v>0</v>
      </c>
      <c r="DH224" s="23">
        <f t="shared" si="315"/>
        <v>0</v>
      </c>
      <c r="DI224" s="23">
        <f t="shared" si="315"/>
        <v>0</v>
      </c>
      <c r="DJ224" s="23">
        <f t="shared" si="315"/>
        <v>0</v>
      </c>
      <c r="DK224" s="23">
        <f t="shared" si="315"/>
        <v>0</v>
      </c>
      <c r="DL224" s="23">
        <f t="shared" si="315"/>
        <v>0</v>
      </c>
      <c r="DM224" s="23">
        <f t="shared" si="315"/>
        <v>0</v>
      </c>
      <c r="DN224" s="23">
        <f t="shared" si="315"/>
        <v>0</v>
      </c>
      <c r="DO224" s="23">
        <f t="shared" si="315"/>
        <v>0</v>
      </c>
      <c r="DP224" s="23">
        <f t="shared" si="315"/>
        <v>0</v>
      </c>
      <c r="DQ224" s="23">
        <f t="shared" si="315"/>
        <v>0</v>
      </c>
      <c r="DR224" s="23">
        <f t="shared" si="315"/>
        <v>0</v>
      </c>
      <c r="DS224" s="23">
        <f t="shared" si="315"/>
        <v>0</v>
      </c>
      <c r="DT224" s="23">
        <f t="shared" si="315"/>
        <v>0</v>
      </c>
      <c r="DU224" s="23">
        <f t="shared" si="315"/>
        <v>0</v>
      </c>
      <c r="DV224" s="23">
        <f t="shared" si="315"/>
        <v>0</v>
      </c>
      <c r="DW224" s="23">
        <f t="shared" si="315"/>
        <v>0</v>
      </c>
      <c r="DX224" s="23">
        <f t="shared" si="315"/>
        <v>0</v>
      </c>
      <c r="DY224" s="23">
        <f t="shared" si="315"/>
        <v>0</v>
      </c>
      <c r="DZ224" s="23">
        <f t="shared" si="315"/>
        <v>0</v>
      </c>
      <c r="EA224" s="23">
        <f t="shared" si="315"/>
        <v>0</v>
      </c>
      <c r="EB224" s="23">
        <f t="shared" si="315"/>
        <v>0</v>
      </c>
      <c r="EC224" s="23">
        <f t="shared" si="315"/>
        <v>0</v>
      </c>
      <c r="ED224" s="23">
        <f t="shared" si="315"/>
        <v>0</v>
      </c>
      <c r="EE224" s="23">
        <f t="shared" si="315"/>
        <v>0</v>
      </c>
      <c r="EF224" s="23">
        <f t="shared" si="315"/>
        <v>0</v>
      </c>
      <c r="EG224" s="23">
        <f t="shared" si="315"/>
        <v>0</v>
      </c>
      <c r="EH224" s="23">
        <f t="shared" si="315"/>
        <v>0</v>
      </c>
      <c r="EI224" s="23">
        <f t="shared" si="315"/>
        <v>0</v>
      </c>
      <c r="EJ224" s="23">
        <f t="shared" si="315"/>
        <v>0</v>
      </c>
      <c r="EK224" s="23">
        <f t="shared" si="315"/>
        <v>0</v>
      </c>
      <c r="EL224" s="23">
        <f t="shared" si="315"/>
        <v>0</v>
      </c>
      <c r="EM224" s="23">
        <f t="shared" si="315"/>
        <v>0</v>
      </c>
      <c r="EN224" s="23">
        <f t="shared" si="315"/>
        <v>0</v>
      </c>
      <c r="EO224" s="23">
        <f t="shared" si="315"/>
        <v>0</v>
      </c>
      <c r="EP224" s="23">
        <f t="shared" si="315"/>
        <v>0</v>
      </c>
      <c r="EQ224" s="23">
        <f t="shared" si="315"/>
        <v>0</v>
      </c>
      <c r="ER224" s="23">
        <f t="shared" ref="ER224:FV224" si="316">IF(ER227&lt;&gt;"",ER227,IF(OR(ER228="AT",ER228="a",ES228="AT",ES228="a"),1,0))</f>
        <v>0</v>
      </c>
      <c r="ES224" s="23">
        <f t="shared" si="316"/>
        <v>0</v>
      </c>
      <c r="ET224" s="23">
        <f t="shared" si="316"/>
        <v>0</v>
      </c>
      <c r="EU224" s="23">
        <f t="shared" si="316"/>
        <v>0</v>
      </c>
      <c r="EV224" s="23">
        <f t="shared" si="316"/>
        <v>0</v>
      </c>
      <c r="EW224" s="23">
        <f t="shared" si="316"/>
        <v>0</v>
      </c>
      <c r="EX224" s="23">
        <f t="shared" si="316"/>
        <v>0</v>
      </c>
      <c r="EY224" s="23">
        <f t="shared" si="316"/>
        <v>0</v>
      </c>
      <c r="EZ224" s="23">
        <f t="shared" si="316"/>
        <v>0</v>
      </c>
      <c r="FA224" s="23">
        <f t="shared" si="316"/>
        <v>0</v>
      </c>
      <c r="FB224" s="23">
        <f t="shared" si="316"/>
        <v>0</v>
      </c>
      <c r="FC224" s="23">
        <f t="shared" si="316"/>
        <v>0</v>
      </c>
      <c r="FD224" s="23">
        <f t="shared" si="316"/>
        <v>0</v>
      </c>
      <c r="FE224" s="23">
        <f t="shared" si="316"/>
        <v>0</v>
      </c>
      <c r="FF224" s="23">
        <f t="shared" si="316"/>
        <v>0</v>
      </c>
      <c r="FG224" s="23">
        <f t="shared" si="316"/>
        <v>0</v>
      </c>
      <c r="FH224" s="23">
        <f t="shared" si="316"/>
        <v>0</v>
      </c>
      <c r="FI224" s="23">
        <f t="shared" si="316"/>
        <v>0</v>
      </c>
      <c r="FJ224" s="23">
        <f t="shared" si="316"/>
        <v>0</v>
      </c>
      <c r="FK224" s="23">
        <f t="shared" si="316"/>
        <v>0</v>
      </c>
      <c r="FL224" s="23">
        <f t="shared" si="316"/>
        <v>0</v>
      </c>
      <c r="FM224" s="23">
        <f t="shared" si="316"/>
        <v>0</v>
      </c>
      <c r="FN224" s="23">
        <f t="shared" si="316"/>
        <v>0</v>
      </c>
      <c r="FO224" s="23">
        <f t="shared" si="316"/>
        <v>0</v>
      </c>
      <c r="FP224" s="23">
        <f t="shared" si="316"/>
        <v>0</v>
      </c>
      <c r="FQ224" s="23">
        <f t="shared" si="316"/>
        <v>0</v>
      </c>
      <c r="FR224" s="23">
        <f t="shared" si="316"/>
        <v>0</v>
      </c>
      <c r="FS224" s="23">
        <f t="shared" si="316"/>
        <v>0</v>
      </c>
      <c r="FT224" s="23">
        <f t="shared" si="316"/>
        <v>0</v>
      </c>
      <c r="FU224" s="23">
        <f t="shared" si="316"/>
        <v>0</v>
      </c>
      <c r="FV224" s="23">
        <f t="shared" si="316"/>
        <v>0</v>
      </c>
      <c r="FW224" s="23" t="e">
        <f>IF(FW227&lt;&gt;"",FW227,IF(OR(FW228="AT",FW228="a",#REF!="AT",#REF!="a"),1,0))</f>
        <v>#REF!</v>
      </c>
    </row>
    <row r="225" spans="1:179" ht="12" hidden="1" customHeight="1" x14ac:dyDescent="0.25">
      <c r="A225" s="12" t="s">
        <v>81</v>
      </c>
      <c r="B225" s="22" t="s">
        <v>12</v>
      </c>
      <c r="C225" s="23"/>
      <c r="D225" s="23"/>
      <c r="E225" s="23">
        <f t="shared" ref="E225:R225" si="317">IF(AND(OR(E228="AT",E228="a"),OR(F228="AT",F228="a")),1,0)</f>
        <v>0</v>
      </c>
      <c r="F225" s="23">
        <f t="shared" si="317"/>
        <v>0</v>
      </c>
      <c r="G225" s="23">
        <f t="shared" si="317"/>
        <v>0</v>
      </c>
      <c r="H225" s="23">
        <f t="shared" si="317"/>
        <v>0</v>
      </c>
      <c r="I225" s="23">
        <f t="shared" si="317"/>
        <v>0</v>
      </c>
      <c r="J225" s="23">
        <f t="shared" si="317"/>
        <v>0</v>
      </c>
      <c r="K225" s="23">
        <f t="shared" si="317"/>
        <v>0</v>
      </c>
      <c r="L225" s="23">
        <f t="shared" si="317"/>
        <v>0</v>
      </c>
      <c r="M225" s="23">
        <f t="shared" si="317"/>
        <v>0</v>
      </c>
      <c r="N225" s="23">
        <f t="shared" si="317"/>
        <v>0</v>
      </c>
      <c r="O225" s="23">
        <f t="shared" si="317"/>
        <v>0</v>
      </c>
      <c r="P225" s="23">
        <f t="shared" si="317"/>
        <v>0</v>
      </c>
      <c r="Q225" s="23">
        <f t="shared" si="317"/>
        <v>0</v>
      </c>
      <c r="R225" s="23">
        <f t="shared" si="317"/>
        <v>0</v>
      </c>
      <c r="S225" s="23">
        <f>IF(OR(S228="AT",S228="a",T228="AT",T228="a"),1,0)</f>
        <v>0</v>
      </c>
      <c r="T225" s="23">
        <f t="shared" ref="T225:CE225" si="318">IF(OR(T228="AT",T228="a",U228="AT",U228="a"),1,0)</f>
        <v>0</v>
      </c>
      <c r="U225" s="23">
        <f t="shared" si="318"/>
        <v>0</v>
      </c>
      <c r="V225" s="23">
        <f t="shared" si="318"/>
        <v>1</v>
      </c>
      <c r="W225" s="23">
        <f t="shared" si="318"/>
        <v>1</v>
      </c>
      <c r="X225" s="23">
        <f t="shared" si="318"/>
        <v>1</v>
      </c>
      <c r="Y225" s="23">
        <f t="shared" si="318"/>
        <v>1</v>
      </c>
      <c r="Z225" s="23">
        <f t="shared" si="318"/>
        <v>1</v>
      </c>
      <c r="AA225" s="23">
        <f t="shared" si="318"/>
        <v>0</v>
      </c>
      <c r="AB225" s="23">
        <f t="shared" si="318"/>
        <v>0</v>
      </c>
      <c r="AC225" s="23">
        <f t="shared" si="318"/>
        <v>0</v>
      </c>
      <c r="AD225" s="23">
        <f t="shared" si="318"/>
        <v>0</v>
      </c>
      <c r="AE225" s="23">
        <f t="shared" si="318"/>
        <v>0</v>
      </c>
      <c r="AF225" s="23">
        <f t="shared" si="318"/>
        <v>0</v>
      </c>
      <c r="AG225" s="23">
        <f t="shared" si="318"/>
        <v>0</v>
      </c>
      <c r="AH225" s="23">
        <f t="shared" si="318"/>
        <v>0</v>
      </c>
      <c r="AI225" s="23">
        <f t="shared" si="318"/>
        <v>0</v>
      </c>
      <c r="AJ225" s="23">
        <f t="shared" si="318"/>
        <v>0</v>
      </c>
      <c r="AK225" s="23">
        <f t="shared" si="318"/>
        <v>0</v>
      </c>
      <c r="AL225" s="23">
        <f t="shared" si="318"/>
        <v>0</v>
      </c>
      <c r="AM225" s="23">
        <f t="shared" si="318"/>
        <v>0</v>
      </c>
      <c r="AN225" s="23">
        <f t="shared" si="318"/>
        <v>0</v>
      </c>
      <c r="AO225" s="23">
        <f t="shared" si="318"/>
        <v>0</v>
      </c>
      <c r="AP225" s="23">
        <f t="shared" si="318"/>
        <v>0</v>
      </c>
      <c r="AQ225" s="23">
        <f t="shared" si="318"/>
        <v>0</v>
      </c>
      <c r="AR225" s="23">
        <f t="shared" si="318"/>
        <v>1</v>
      </c>
      <c r="AS225" s="23">
        <f t="shared" si="318"/>
        <v>1</v>
      </c>
      <c r="AT225" s="23">
        <f t="shared" si="318"/>
        <v>1</v>
      </c>
      <c r="AU225" s="23">
        <f t="shared" si="318"/>
        <v>0</v>
      </c>
      <c r="AV225" s="23">
        <f t="shared" si="318"/>
        <v>0</v>
      </c>
      <c r="AW225" s="23">
        <f t="shared" si="318"/>
        <v>0</v>
      </c>
      <c r="AX225" s="23">
        <f t="shared" si="318"/>
        <v>0</v>
      </c>
      <c r="AY225" s="23">
        <f t="shared" si="318"/>
        <v>0</v>
      </c>
      <c r="AZ225" s="23">
        <f t="shared" si="318"/>
        <v>0</v>
      </c>
      <c r="BA225" s="23">
        <f t="shared" si="318"/>
        <v>0</v>
      </c>
      <c r="BB225" s="23">
        <f t="shared" si="318"/>
        <v>0</v>
      </c>
      <c r="BC225" s="23">
        <f t="shared" si="318"/>
        <v>0</v>
      </c>
      <c r="BD225" s="23">
        <f t="shared" si="318"/>
        <v>0</v>
      </c>
      <c r="BE225" s="23">
        <f t="shared" si="318"/>
        <v>0</v>
      </c>
      <c r="BF225" s="23">
        <f t="shared" si="318"/>
        <v>0</v>
      </c>
      <c r="BG225" s="23">
        <f t="shared" si="318"/>
        <v>0</v>
      </c>
      <c r="BH225" s="23">
        <f t="shared" si="318"/>
        <v>0</v>
      </c>
      <c r="BI225" s="23">
        <f t="shared" si="318"/>
        <v>0</v>
      </c>
      <c r="BJ225" s="23">
        <f t="shared" si="318"/>
        <v>0</v>
      </c>
      <c r="BK225" s="23">
        <f t="shared" si="318"/>
        <v>0</v>
      </c>
      <c r="BL225" s="23">
        <f t="shared" si="318"/>
        <v>0</v>
      </c>
      <c r="BM225" s="23">
        <f t="shared" si="318"/>
        <v>0</v>
      </c>
      <c r="BN225" s="23">
        <f t="shared" si="318"/>
        <v>0</v>
      </c>
      <c r="BO225" s="23">
        <f t="shared" si="318"/>
        <v>0</v>
      </c>
      <c r="BP225" s="23">
        <f t="shared" si="318"/>
        <v>0</v>
      </c>
      <c r="BQ225" s="23">
        <f t="shared" si="318"/>
        <v>0</v>
      </c>
      <c r="BR225" s="23">
        <f t="shared" si="318"/>
        <v>0</v>
      </c>
      <c r="BS225" s="23">
        <f t="shared" si="318"/>
        <v>0</v>
      </c>
      <c r="BT225" s="23">
        <f t="shared" si="318"/>
        <v>0</v>
      </c>
      <c r="BU225" s="23">
        <f t="shared" si="318"/>
        <v>0</v>
      </c>
      <c r="BV225" s="23">
        <f t="shared" si="318"/>
        <v>0</v>
      </c>
      <c r="BW225" s="23">
        <f t="shared" si="318"/>
        <v>0</v>
      </c>
      <c r="BX225" s="23">
        <f t="shared" si="318"/>
        <v>0</v>
      </c>
      <c r="BY225" s="23">
        <f t="shared" si="318"/>
        <v>0</v>
      </c>
      <c r="BZ225" s="23">
        <f t="shared" si="318"/>
        <v>0</v>
      </c>
      <c r="CA225" s="23">
        <f t="shared" si="318"/>
        <v>0</v>
      </c>
      <c r="CB225" s="23">
        <f t="shared" si="318"/>
        <v>0</v>
      </c>
      <c r="CC225" s="23">
        <f t="shared" si="318"/>
        <v>0</v>
      </c>
      <c r="CD225" s="23">
        <f t="shared" si="318"/>
        <v>0</v>
      </c>
      <c r="CE225" s="23">
        <f t="shared" si="318"/>
        <v>0</v>
      </c>
      <c r="CF225" s="23">
        <f t="shared" ref="CF225:EQ225" si="319">IF(OR(CF228="AT",CF228="a",CG228="AT",CG228="a"),1,0)</f>
        <v>0</v>
      </c>
      <c r="CG225" s="23">
        <f t="shared" si="319"/>
        <v>0</v>
      </c>
      <c r="CH225" s="23">
        <f t="shared" si="319"/>
        <v>0</v>
      </c>
      <c r="CI225" s="23">
        <f t="shared" si="319"/>
        <v>0</v>
      </c>
      <c r="CJ225" s="23">
        <f t="shared" si="319"/>
        <v>0</v>
      </c>
      <c r="CK225" s="23">
        <f t="shared" si="319"/>
        <v>0</v>
      </c>
      <c r="CL225" s="23">
        <f t="shared" si="319"/>
        <v>0</v>
      </c>
      <c r="CM225" s="23">
        <f t="shared" si="319"/>
        <v>0</v>
      </c>
      <c r="CN225" s="23">
        <f t="shared" si="319"/>
        <v>0</v>
      </c>
      <c r="CO225" s="23">
        <f t="shared" si="319"/>
        <v>0</v>
      </c>
      <c r="CP225" s="23">
        <f t="shared" si="319"/>
        <v>0</v>
      </c>
      <c r="CQ225" s="23">
        <f t="shared" si="319"/>
        <v>0</v>
      </c>
      <c r="CR225" s="23">
        <f t="shared" si="319"/>
        <v>0</v>
      </c>
      <c r="CS225" s="23">
        <f t="shared" si="319"/>
        <v>0</v>
      </c>
      <c r="CT225" s="23">
        <f t="shared" si="319"/>
        <v>0</v>
      </c>
      <c r="CU225" s="23">
        <f t="shared" si="319"/>
        <v>0</v>
      </c>
      <c r="CV225" s="23">
        <f t="shared" si="319"/>
        <v>0</v>
      </c>
      <c r="CW225" s="23">
        <f t="shared" si="319"/>
        <v>0</v>
      </c>
      <c r="CX225" s="23">
        <f t="shared" si="319"/>
        <v>0</v>
      </c>
      <c r="CY225" s="23">
        <f t="shared" si="319"/>
        <v>0</v>
      </c>
      <c r="CZ225" s="23">
        <f t="shared" si="319"/>
        <v>0</v>
      </c>
      <c r="DA225" s="23">
        <f t="shared" si="319"/>
        <v>0</v>
      </c>
      <c r="DB225" s="23">
        <f t="shared" si="319"/>
        <v>0</v>
      </c>
      <c r="DC225" s="23">
        <f t="shared" si="319"/>
        <v>0</v>
      </c>
      <c r="DD225" s="23">
        <f t="shared" si="319"/>
        <v>0</v>
      </c>
      <c r="DE225" s="23">
        <f t="shared" si="319"/>
        <v>0</v>
      </c>
      <c r="DF225" s="23">
        <f t="shared" si="319"/>
        <v>0</v>
      </c>
      <c r="DG225" s="23">
        <f t="shared" si="319"/>
        <v>0</v>
      </c>
      <c r="DH225" s="23">
        <f t="shared" si="319"/>
        <v>0</v>
      </c>
      <c r="DI225" s="23">
        <f t="shared" si="319"/>
        <v>0</v>
      </c>
      <c r="DJ225" s="23">
        <f t="shared" si="319"/>
        <v>0</v>
      </c>
      <c r="DK225" s="23">
        <f t="shared" si="319"/>
        <v>0</v>
      </c>
      <c r="DL225" s="23">
        <f t="shared" si="319"/>
        <v>0</v>
      </c>
      <c r="DM225" s="23">
        <f t="shared" si="319"/>
        <v>0</v>
      </c>
      <c r="DN225" s="23">
        <f t="shared" si="319"/>
        <v>0</v>
      </c>
      <c r="DO225" s="23">
        <f t="shared" si="319"/>
        <v>0</v>
      </c>
      <c r="DP225" s="23">
        <f t="shared" si="319"/>
        <v>0</v>
      </c>
      <c r="DQ225" s="23">
        <f t="shared" si="319"/>
        <v>0</v>
      </c>
      <c r="DR225" s="23">
        <f t="shared" si="319"/>
        <v>0</v>
      </c>
      <c r="DS225" s="23">
        <f t="shared" si="319"/>
        <v>0</v>
      </c>
      <c r="DT225" s="23">
        <f t="shared" si="319"/>
        <v>0</v>
      </c>
      <c r="DU225" s="23">
        <f t="shared" si="319"/>
        <v>0</v>
      </c>
      <c r="DV225" s="23">
        <f t="shared" si="319"/>
        <v>0</v>
      </c>
      <c r="DW225" s="23">
        <f t="shared" si="319"/>
        <v>0</v>
      </c>
      <c r="DX225" s="23">
        <f t="shared" si="319"/>
        <v>0</v>
      </c>
      <c r="DY225" s="23">
        <f t="shared" si="319"/>
        <v>0</v>
      </c>
      <c r="DZ225" s="23">
        <f t="shared" si="319"/>
        <v>0</v>
      </c>
      <c r="EA225" s="23">
        <f t="shared" si="319"/>
        <v>0</v>
      </c>
      <c r="EB225" s="23">
        <f t="shared" si="319"/>
        <v>0</v>
      </c>
      <c r="EC225" s="23">
        <f t="shared" si="319"/>
        <v>0</v>
      </c>
      <c r="ED225" s="23">
        <f t="shared" si="319"/>
        <v>0</v>
      </c>
      <c r="EE225" s="23">
        <f t="shared" si="319"/>
        <v>0</v>
      </c>
      <c r="EF225" s="23">
        <f t="shared" si="319"/>
        <v>0</v>
      </c>
      <c r="EG225" s="23">
        <f t="shared" si="319"/>
        <v>0</v>
      </c>
      <c r="EH225" s="23">
        <f t="shared" si="319"/>
        <v>0</v>
      </c>
      <c r="EI225" s="23">
        <f t="shared" si="319"/>
        <v>0</v>
      </c>
      <c r="EJ225" s="23">
        <f t="shared" si="319"/>
        <v>0</v>
      </c>
      <c r="EK225" s="23">
        <f t="shared" si="319"/>
        <v>0</v>
      </c>
      <c r="EL225" s="23">
        <f t="shared" si="319"/>
        <v>0</v>
      </c>
      <c r="EM225" s="23">
        <f t="shared" si="319"/>
        <v>0</v>
      </c>
      <c r="EN225" s="23">
        <f t="shared" si="319"/>
        <v>0</v>
      </c>
      <c r="EO225" s="23">
        <f t="shared" si="319"/>
        <v>0</v>
      </c>
      <c r="EP225" s="23">
        <f t="shared" si="319"/>
        <v>0</v>
      </c>
      <c r="EQ225" s="23">
        <f t="shared" si="319"/>
        <v>0</v>
      </c>
      <c r="ER225" s="23">
        <f t="shared" ref="ER225:FV225" si="320">IF(OR(ER228="AT",ER228="a",ES228="AT",ES228="a"),1,0)</f>
        <v>0</v>
      </c>
      <c r="ES225" s="23">
        <f t="shared" si="320"/>
        <v>0</v>
      </c>
      <c r="ET225" s="23">
        <f t="shared" si="320"/>
        <v>0</v>
      </c>
      <c r="EU225" s="23">
        <f t="shared" si="320"/>
        <v>0</v>
      </c>
      <c r="EV225" s="23">
        <f t="shared" si="320"/>
        <v>0</v>
      </c>
      <c r="EW225" s="23">
        <f t="shared" si="320"/>
        <v>0</v>
      </c>
      <c r="EX225" s="23">
        <f t="shared" si="320"/>
        <v>0</v>
      </c>
      <c r="EY225" s="23">
        <f t="shared" si="320"/>
        <v>0</v>
      </c>
      <c r="EZ225" s="23">
        <f t="shared" si="320"/>
        <v>0</v>
      </c>
      <c r="FA225" s="23">
        <f t="shared" si="320"/>
        <v>0</v>
      </c>
      <c r="FB225" s="23">
        <f t="shared" si="320"/>
        <v>0</v>
      </c>
      <c r="FC225" s="23">
        <f t="shared" si="320"/>
        <v>0</v>
      </c>
      <c r="FD225" s="23">
        <f t="shared" si="320"/>
        <v>0</v>
      </c>
      <c r="FE225" s="23">
        <f t="shared" si="320"/>
        <v>0</v>
      </c>
      <c r="FF225" s="23">
        <f t="shared" si="320"/>
        <v>0</v>
      </c>
      <c r="FG225" s="23">
        <f t="shared" si="320"/>
        <v>0</v>
      </c>
      <c r="FH225" s="23">
        <f t="shared" si="320"/>
        <v>0</v>
      </c>
      <c r="FI225" s="23">
        <f t="shared" si="320"/>
        <v>0</v>
      </c>
      <c r="FJ225" s="23">
        <f t="shared" si="320"/>
        <v>0</v>
      </c>
      <c r="FK225" s="23">
        <f t="shared" si="320"/>
        <v>0</v>
      </c>
      <c r="FL225" s="23">
        <f t="shared" si="320"/>
        <v>0</v>
      </c>
      <c r="FM225" s="23">
        <f t="shared" si="320"/>
        <v>0</v>
      </c>
      <c r="FN225" s="23">
        <f t="shared" si="320"/>
        <v>0</v>
      </c>
      <c r="FO225" s="23">
        <f t="shared" si="320"/>
        <v>0</v>
      </c>
      <c r="FP225" s="23">
        <f t="shared" si="320"/>
        <v>0</v>
      </c>
      <c r="FQ225" s="23">
        <f t="shared" si="320"/>
        <v>0</v>
      </c>
      <c r="FR225" s="23">
        <f t="shared" si="320"/>
        <v>0</v>
      </c>
      <c r="FS225" s="23">
        <f t="shared" si="320"/>
        <v>0</v>
      </c>
      <c r="FT225" s="23">
        <f t="shared" si="320"/>
        <v>0</v>
      </c>
      <c r="FU225" s="23">
        <f t="shared" si="320"/>
        <v>0</v>
      </c>
      <c r="FV225" s="23">
        <f t="shared" si="320"/>
        <v>0</v>
      </c>
      <c r="FW225" s="23" t="e">
        <f>IF(OR(FW228="AT",FW228="a",#REF!="AT",#REF!="a"),1,0)</f>
        <v>#REF!</v>
      </c>
    </row>
    <row r="226" spans="1:179" ht="12" hidden="1" customHeight="1" x14ac:dyDescent="0.25">
      <c r="A226" s="12" t="s">
        <v>81</v>
      </c>
      <c r="B226" s="22" t="s">
        <v>13</v>
      </c>
      <c r="C226" s="25"/>
      <c r="D226" s="25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  <c r="AM226" s="26"/>
      <c r="AN226" s="26"/>
      <c r="AO226" s="26"/>
      <c r="AP226" s="26"/>
      <c r="AQ226" s="26"/>
      <c r="AR226" s="26"/>
      <c r="AS226" s="26"/>
      <c r="AT226" s="26"/>
      <c r="AU226" s="26"/>
      <c r="AV226" s="26"/>
      <c r="AW226" s="26"/>
      <c r="AX226" s="26"/>
      <c r="AY226" s="26"/>
      <c r="AZ226" s="26"/>
      <c r="BA226" s="26"/>
      <c r="BB226" s="26"/>
      <c r="BC226" s="26"/>
      <c r="BD226" s="26"/>
      <c r="BE226" s="26"/>
      <c r="BF226" s="26"/>
      <c r="BG226" s="26"/>
      <c r="BH226" s="26"/>
      <c r="BI226" s="26"/>
      <c r="BJ226" s="26"/>
      <c r="BK226" s="26"/>
      <c r="BL226" s="26"/>
      <c r="BM226" s="26"/>
      <c r="BN226" s="26"/>
      <c r="BO226" s="26"/>
      <c r="BP226" s="26"/>
      <c r="BQ226" s="26"/>
      <c r="BR226" s="26"/>
      <c r="BS226" s="26"/>
      <c r="BT226" s="26"/>
      <c r="BU226" s="26"/>
      <c r="BV226" s="26"/>
      <c r="BW226" s="26"/>
      <c r="BX226" s="26"/>
      <c r="BY226" s="26"/>
      <c r="BZ226" s="26"/>
      <c r="CA226" s="26"/>
      <c r="CB226" s="26"/>
      <c r="CC226" s="26"/>
      <c r="CD226" s="26"/>
      <c r="CE226" s="26"/>
      <c r="CF226" s="26"/>
      <c r="CG226" s="26"/>
      <c r="CH226" s="26"/>
      <c r="CI226" s="26"/>
      <c r="CJ226" s="26"/>
      <c r="CK226" s="26"/>
      <c r="CL226" s="26"/>
      <c r="CM226" s="26"/>
      <c r="CN226" s="26"/>
      <c r="CO226" s="26"/>
      <c r="CP226" s="26"/>
      <c r="CQ226" s="26"/>
      <c r="CR226" s="26"/>
      <c r="CS226" s="26"/>
      <c r="CT226" s="26"/>
      <c r="CU226" s="26"/>
      <c r="CV226" s="26"/>
      <c r="CW226" s="26"/>
      <c r="CX226" s="26"/>
      <c r="CY226" s="26"/>
      <c r="CZ226" s="26"/>
      <c r="DA226" s="26"/>
      <c r="DB226" s="26"/>
      <c r="DC226" s="26"/>
      <c r="DD226" s="26"/>
      <c r="DE226" s="26"/>
      <c r="DF226" s="26"/>
      <c r="DG226" s="26"/>
      <c r="DH226" s="26"/>
      <c r="DI226" s="26"/>
      <c r="DJ226" s="26"/>
      <c r="DK226" s="26"/>
      <c r="DL226" s="26"/>
      <c r="DM226" s="26"/>
      <c r="DN226" s="26"/>
      <c r="DO226" s="26"/>
      <c r="DP226" s="26"/>
      <c r="DQ226" s="26"/>
      <c r="DR226" s="26"/>
      <c r="DS226" s="26"/>
      <c r="DT226" s="26"/>
      <c r="DU226" s="26"/>
      <c r="DV226" s="26"/>
      <c r="DW226" s="26"/>
      <c r="DX226" s="26"/>
      <c r="DY226" s="26"/>
      <c r="DZ226" s="26"/>
      <c r="EA226" s="26"/>
      <c r="EB226" s="26"/>
      <c r="EC226" s="26"/>
      <c r="ED226" s="26"/>
      <c r="EE226" s="26"/>
      <c r="EF226" s="26"/>
      <c r="EG226" s="26"/>
      <c r="EH226" s="26"/>
      <c r="EI226" s="26"/>
      <c r="EJ226" s="26"/>
      <c r="EK226" s="26"/>
      <c r="EL226" s="26"/>
      <c r="EM226" s="26"/>
      <c r="EN226" s="26"/>
      <c r="EO226" s="26"/>
      <c r="EP226" s="26"/>
      <c r="EQ226" s="26"/>
      <c r="ER226" s="26"/>
      <c r="ES226" s="26"/>
      <c r="ET226" s="26"/>
      <c r="EU226" s="26"/>
      <c r="EV226" s="26"/>
      <c r="EW226" s="26"/>
      <c r="EX226" s="26"/>
      <c r="EY226" s="26"/>
      <c r="EZ226" s="26"/>
      <c r="FA226" s="26"/>
      <c r="FB226" s="26"/>
      <c r="FC226" s="26"/>
      <c r="FD226" s="26"/>
      <c r="FE226" s="26"/>
      <c r="FF226" s="26"/>
      <c r="FG226" s="26"/>
      <c r="FH226" s="26"/>
      <c r="FI226" s="26"/>
      <c r="FJ226" s="26"/>
      <c r="FK226" s="26"/>
      <c r="FL226" s="26"/>
      <c r="FM226" s="26"/>
      <c r="FN226" s="26"/>
      <c r="FO226" s="26"/>
      <c r="FP226" s="26"/>
      <c r="FQ226" s="26"/>
      <c r="FR226" s="26"/>
      <c r="FS226" s="26"/>
      <c r="FT226" s="26"/>
      <c r="FU226" s="26"/>
      <c r="FV226" s="26"/>
      <c r="FW226" s="26"/>
    </row>
    <row r="227" spans="1:179" ht="12.75" hidden="1" customHeight="1" x14ac:dyDescent="0.25">
      <c r="A227" s="12" t="s">
        <v>81</v>
      </c>
      <c r="B227" s="56" t="s">
        <v>14</v>
      </c>
      <c r="C227" s="57"/>
      <c r="D227" s="57"/>
      <c r="E227" s="58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8"/>
      <c r="W227" s="58"/>
      <c r="X227" s="58"/>
      <c r="Y227" s="58"/>
      <c r="Z227" s="58"/>
      <c r="AA227" s="58"/>
      <c r="AB227" s="58"/>
      <c r="AC227" s="58"/>
      <c r="AD227" s="58"/>
      <c r="AE227" s="58"/>
      <c r="AF227" s="58"/>
      <c r="AG227" s="58"/>
      <c r="AH227" s="58"/>
      <c r="AI227" s="58"/>
      <c r="AJ227" s="58"/>
      <c r="AK227" s="58"/>
      <c r="AL227" s="58"/>
      <c r="AM227" s="58"/>
      <c r="AN227" s="58"/>
      <c r="AO227" s="58"/>
      <c r="AP227" s="58"/>
      <c r="AQ227" s="58"/>
      <c r="AR227" s="58"/>
      <c r="AS227" s="58"/>
      <c r="AT227" s="58"/>
      <c r="AU227" s="58"/>
      <c r="AV227" s="58"/>
      <c r="AW227" s="58"/>
      <c r="AX227" s="58"/>
      <c r="AY227" s="58"/>
      <c r="AZ227" s="58"/>
      <c r="BA227" s="58"/>
      <c r="BB227" s="58"/>
      <c r="BC227" s="58"/>
      <c r="BD227" s="58"/>
      <c r="BE227" s="58"/>
      <c r="BF227" s="58"/>
      <c r="BG227" s="58"/>
      <c r="BH227" s="58"/>
      <c r="BI227" s="58"/>
      <c r="BJ227" s="58"/>
      <c r="BK227" s="58"/>
      <c r="BL227" s="58"/>
      <c r="BM227" s="58"/>
      <c r="BN227" s="58"/>
      <c r="BO227" s="58"/>
      <c r="BP227" s="58"/>
      <c r="BQ227" s="58"/>
      <c r="BR227" s="58"/>
      <c r="BS227" s="58"/>
      <c r="BT227" s="58"/>
      <c r="BU227" s="58"/>
      <c r="BV227" s="58"/>
      <c r="BW227" s="58"/>
      <c r="BX227" s="58"/>
      <c r="BY227" s="58"/>
      <c r="BZ227" s="58"/>
      <c r="CA227" s="58"/>
      <c r="CB227" s="58"/>
      <c r="CC227" s="58"/>
      <c r="CD227" s="58"/>
      <c r="CE227" s="58"/>
      <c r="CF227" s="58"/>
      <c r="CG227" s="58"/>
      <c r="CH227" s="58"/>
      <c r="CI227" s="58"/>
      <c r="CJ227" s="58"/>
      <c r="CK227" s="58"/>
      <c r="CL227" s="58"/>
      <c r="CM227" s="58"/>
      <c r="CN227" s="58"/>
      <c r="CO227" s="58"/>
      <c r="CP227" s="58"/>
      <c r="CQ227" s="58"/>
      <c r="CR227" s="58"/>
      <c r="CS227" s="58"/>
      <c r="CT227" s="58"/>
      <c r="CU227" s="58"/>
      <c r="CV227" s="58"/>
      <c r="CW227" s="58"/>
      <c r="CX227" s="58"/>
      <c r="CY227" s="58"/>
      <c r="CZ227" s="58"/>
      <c r="DA227" s="58"/>
      <c r="DB227" s="58"/>
      <c r="DC227" s="58"/>
      <c r="DD227" s="58"/>
      <c r="DE227" s="58"/>
      <c r="DF227" s="58"/>
      <c r="DG227" s="58"/>
      <c r="DH227" s="58"/>
      <c r="DI227" s="58"/>
      <c r="DJ227" s="58"/>
      <c r="DK227" s="58"/>
      <c r="DL227" s="58"/>
      <c r="DM227" s="58"/>
      <c r="DN227" s="58"/>
      <c r="DO227" s="58"/>
      <c r="DP227" s="58"/>
      <c r="DQ227" s="58"/>
      <c r="DR227" s="58"/>
      <c r="DS227" s="58"/>
      <c r="DT227" s="58"/>
      <c r="DU227" s="58"/>
      <c r="DV227" s="58"/>
      <c r="DW227" s="58"/>
      <c r="DX227" s="58"/>
      <c r="DY227" s="58"/>
      <c r="DZ227" s="58"/>
      <c r="EA227" s="58"/>
      <c r="EB227" s="58"/>
      <c r="EC227" s="58"/>
      <c r="ED227" s="58"/>
      <c r="EE227" s="58"/>
      <c r="EF227" s="58"/>
      <c r="EG227" s="58"/>
      <c r="EH227" s="58"/>
      <c r="EI227" s="58"/>
      <c r="EJ227" s="58"/>
      <c r="EK227" s="58"/>
      <c r="EL227" s="58"/>
      <c r="EM227" s="58"/>
      <c r="EN227" s="58"/>
      <c r="EO227" s="58"/>
      <c r="EP227" s="58"/>
      <c r="EQ227" s="58"/>
      <c r="ER227" s="58"/>
      <c r="ES227" s="58"/>
      <c r="ET227" s="58"/>
      <c r="EU227" s="58"/>
      <c r="EV227" s="58"/>
      <c r="EW227" s="58"/>
      <c r="EX227" s="58"/>
      <c r="EY227" s="58"/>
      <c r="EZ227" s="58"/>
      <c r="FA227" s="58"/>
      <c r="FB227" s="58"/>
      <c r="FC227" s="58"/>
      <c r="FD227" s="58"/>
      <c r="FE227" s="58"/>
      <c r="FF227" s="58"/>
      <c r="FG227" s="58"/>
      <c r="FH227" s="58"/>
      <c r="FI227" s="58"/>
      <c r="FJ227" s="58"/>
      <c r="FK227" s="58"/>
      <c r="FL227" s="58"/>
      <c r="FM227" s="58"/>
      <c r="FN227" s="58"/>
      <c r="FO227" s="58"/>
      <c r="FP227" s="58"/>
      <c r="FQ227" s="58"/>
      <c r="FR227" s="58"/>
      <c r="FS227" s="58"/>
      <c r="FT227" s="58"/>
      <c r="FU227" s="58"/>
      <c r="FV227" s="58"/>
      <c r="FW227" s="58"/>
    </row>
    <row r="228" spans="1:179" ht="12" hidden="1" customHeight="1" x14ac:dyDescent="0.25">
      <c r="A228" s="59" t="s">
        <v>81</v>
      </c>
      <c r="B228" s="60" t="s">
        <v>79</v>
      </c>
      <c r="C228" s="61"/>
      <c r="D228" s="61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 t="s">
        <v>80</v>
      </c>
      <c r="X228" s="62" t="s">
        <v>80</v>
      </c>
      <c r="Y228" s="62"/>
      <c r="Z228" s="62" t="s">
        <v>80</v>
      </c>
      <c r="AA228" s="62"/>
      <c r="AB228" s="62"/>
      <c r="AC228" s="62"/>
      <c r="AD228" s="62"/>
      <c r="AE228" s="62"/>
      <c r="AF228" s="62"/>
      <c r="AG228" s="62"/>
      <c r="AH228" s="62"/>
      <c r="AI228" s="62"/>
      <c r="AJ228" s="62"/>
      <c r="AK228" s="62"/>
      <c r="AL228" s="62"/>
      <c r="AM228" s="62"/>
      <c r="AN228" s="62"/>
      <c r="AO228" s="62"/>
      <c r="AP228" s="62"/>
      <c r="AQ228" s="62"/>
      <c r="AR228" s="62"/>
      <c r="AS228" s="62" t="s">
        <v>80</v>
      </c>
      <c r="AT228" s="62" t="s">
        <v>80</v>
      </c>
      <c r="AU228" s="62"/>
      <c r="AV228" s="62"/>
      <c r="AW228" s="62"/>
      <c r="AX228" s="62"/>
      <c r="AY228" s="62"/>
      <c r="AZ228" s="62"/>
      <c r="BA228" s="62"/>
      <c r="BB228" s="62"/>
      <c r="BC228" s="62"/>
      <c r="BD228" s="62"/>
      <c r="BE228" s="62"/>
      <c r="BF228" s="62"/>
      <c r="BG228" s="62"/>
      <c r="BH228" s="62"/>
      <c r="BI228" s="62"/>
      <c r="BJ228" s="62"/>
      <c r="BK228" s="62"/>
      <c r="BL228" s="62"/>
      <c r="BM228" s="62"/>
      <c r="BN228" s="62"/>
      <c r="BO228" s="62"/>
      <c r="BP228" s="62"/>
      <c r="BQ228" s="62"/>
      <c r="BR228" s="62"/>
      <c r="BS228" s="62"/>
      <c r="BT228" s="62"/>
      <c r="BU228" s="62"/>
      <c r="BV228" s="62"/>
      <c r="BW228" s="62"/>
      <c r="BX228" s="62"/>
      <c r="BY228" s="62"/>
      <c r="BZ228" s="62"/>
      <c r="CA228" s="62"/>
      <c r="CB228" s="62"/>
      <c r="CC228" s="62"/>
      <c r="CD228" s="62"/>
      <c r="CE228" s="62"/>
      <c r="CF228" s="62"/>
      <c r="CG228" s="62"/>
      <c r="CH228" s="62"/>
      <c r="CI228" s="62"/>
      <c r="CJ228" s="62"/>
      <c r="CK228" s="62"/>
      <c r="CL228" s="62"/>
      <c r="CM228" s="62"/>
      <c r="CN228" s="62"/>
      <c r="CO228" s="62"/>
      <c r="CP228" s="62"/>
      <c r="CQ228" s="62"/>
      <c r="CR228" s="62"/>
      <c r="CS228" s="62"/>
      <c r="CT228" s="62"/>
      <c r="CU228" s="62"/>
      <c r="CV228" s="62"/>
      <c r="CW228" s="62"/>
      <c r="CX228" s="62"/>
      <c r="CY228" s="62"/>
      <c r="CZ228" s="62"/>
      <c r="DA228" s="62"/>
      <c r="DB228" s="62"/>
      <c r="DC228" s="62"/>
      <c r="DD228" s="62"/>
      <c r="DE228" s="62"/>
      <c r="DF228" s="62"/>
      <c r="DG228" s="62"/>
      <c r="DH228" s="62"/>
      <c r="DI228" s="62"/>
      <c r="DJ228" s="62"/>
      <c r="DK228" s="62"/>
      <c r="DL228" s="62"/>
      <c r="DM228" s="62"/>
      <c r="DN228" s="62"/>
      <c r="DO228" s="62"/>
      <c r="DP228" s="62"/>
      <c r="DQ228" s="62"/>
      <c r="DR228" s="62"/>
      <c r="DS228" s="62"/>
      <c r="DT228" s="62"/>
      <c r="DU228" s="62"/>
      <c r="DV228" s="62"/>
      <c r="DW228" s="62"/>
      <c r="DX228" s="62"/>
      <c r="DY228" s="62"/>
      <c r="DZ228" s="62"/>
      <c r="EA228" s="62"/>
      <c r="EB228" s="62"/>
      <c r="EC228" s="62"/>
      <c r="ED228" s="62"/>
      <c r="EE228" s="62"/>
      <c r="EF228" s="62"/>
      <c r="EG228" s="62"/>
      <c r="EH228" s="62"/>
      <c r="EI228" s="62"/>
      <c r="EJ228" s="62"/>
      <c r="EK228" s="62"/>
      <c r="EL228" s="62"/>
      <c r="EM228" s="62"/>
      <c r="EN228" s="62"/>
      <c r="EO228" s="62"/>
      <c r="EP228" s="62"/>
      <c r="EQ228" s="62"/>
      <c r="ER228" s="62"/>
      <c r="ES228" s="62"/>
      <c r="ET228" s="62"/>
      <c r="EU228" s="62"/>
      <c r="EV228" s="62"/>
      <c r="EW228" s="62"/>
      <c r="EX228" s="62"/>
      <c r="EY228" s="62"/>
      <c r="EZ228" s="62"/>
      <c r="FA228" s="62"/>
      <c r="FB228" s="62"/>
      <c r="FC228" s="62"/>
      <c r="FD228" s="62"/>
      <c r="FE228" s="62"/>
      <c r="FF228" s="62"/>
      <c r="FG228" s="62"/>
      <c r="FH228" s="62"/>
      <c r="FI228" s="62"/>
      <c r="FJ228" s="62"/>
      <c r="FK228" s="62"/>
      <c r="FL228" s="62"/>
      <c r="FM228" s="62"/>
      <c r="FN228" s="62"/>
      <c r="FO228" s="62"/>
      <c r="FP228" s="62"/>
      <c r="FQ228" s="62"/>
      <c r="FR228" s="62"/>
      <c r="FS228" s="62"/>
      <c r="FT228" s="62"/>
      <c r="FU228" s="62"/>
      <c r="FV228" s="62"/>
      <c r="FW228" s="62"/>
    </row>
    <row r="229" spans="1:179" ht="18.75" hidden="1" customHeight="1" x14ac:dyDescent="0.25">
      <c r="A229" s="6"/>
      <c r="B229" s="31"/>
      <c r="C229" s="8"/>
      <c r="D229" s="8"/>
      <c r="E229" s="63">
        <v>43101</v>
      </c>
      <c r="F229" s="63">
        <v>43102</v>
      </c>
      <c r="G229" s="63">
        <v>43103</v>
      </c>
      <c r="H229" s="63">
        <v>43104</v>
      </c>
      <c r="I229" s="63">
        <v>43105</v>
      </c>
      <c r="J229" s="64">
        <v>43106</v>
      </c>
      <c r="K229" s="64">
        <v>43107</v>
      </c>
      <c r="L229" s="63">
        <v>43108</v>
      </c>
      <c r="M229" s="63">
        <v>43109</v>
      </c>
      <c r="N229" s="63">
        <v>43110</v>
      </c>
      <c r="O229" s="63">
        <v>43111</v>
      </c>
      <c r="P229" s="63">
        <v>43112</v>
      </c>
      <c r="Q229" s="64">
        <v>43113</v>
      </c>
      <c r="R229" s="64">
        <v>43114</v>
      </c>
      <c r="S229" s="63">
        <v>43115</v>
      </c>
      <c r="T229" s="63">
        <v>43116</v>
      </c>
      <c r="U229" s="63">
        <v>43117</v>
      </c>
      <c r="V229" s="63">
        <v>43118</v>
      </c>
      <c r="W229" s="63">
        <v>43119</v>
      </c>
      <c r="X229" s="64">
        <v>43120</v>
      </c>
      <c r="Y229" s="64">
        <v>43121</v>
      </c>
      <c r="Z229" s="63">
        <v>43122</v>
      </c>
      <c r="AA229" s="63">
        <v>43123</v>
      </c>
      <c r="AB229" s="63">
        <v>43124</v>
      </c>
      <c r="AC229" s="63">
        <v>43125</v>
      </c>
      <c r="AD229" s="63">
        <v>43126</v>
      </c>
      <c r="AE229" s="64">
        <v>43127</v>
      </c>
      <c r="AF229" s="64">
        <v>43128</v>
      </c>
      <c r="AG229" s="63">
        <v>43129</v>
      </c>
      <c r="AH229" s="63">
        <v>43130</v>
      </c>
      <c r="AI229" s="63">
        <v>43131</v>
      </c>
      <c r="AJ229" s="63">
        <v>43132</v>
      </c>
      <c r="AK229" s="63">
        <v>43133</v>
      </c>
      <c r="AL229" s="64">
        <v>43134</v>
      </c>
      <c r="AM229" s="64">
        <v>43135</v>
      </c>
      <c r="AN229" s="63">
        <v>43136</v>
      </c>
      <c r="AO229" s="63">
        <v>43137</v>
      </c>
      <c r="AP229" s="63">
        <v>43138</v>
      </c>
      <c r="AQ229" s="63">
        <v>43139</v>
      </c>
      <c r="AR229" s="63">
        <v>43140</v>
      </c>
      <c r="AS229" s="64">
        <v>43141</v>
      </c>
      <c r="AT229" s="64">
        <v>43142</v>
      </c>
      <c r="AU229" s="63">
        <v>43143</v>
      </c>
      <c r="AV229" s="63">
        <v>43144</v>
      </c>
      <c r="AW229" s="63">
        <v>43145</v>
      </c>
      <c r="AX229" s="63">
        <v>43146</v>
      </c>
      <c r="AY229" s="63">
        <v>43147</v>
      </c>
      <c r="AZ229" s="64">
        <v>43148</v>
      </c>
      <c r="BA229" s="64">
        <v>43149</v>
      </c>
      <c r="BB229" s="63">
        <v>43150</v>
      </c>
      <c r="BC229" s="63">
        <v>43151</v>
      </c>
      <c r="BD229" s="63">
        <v>43152</v>
      </c>
      <c r="BE229" s="63">
        <v>43153</v>
      </c>
      <c r="BF229" s="63">
        <v>43154</v>
      </c>
      <c r="BG229" s="64">
        <v>43155</v>
      </c>
      <c r="BH229" s="64">
        <v>43156</v>
      </c>
      <c r="BI229" s="63">
        <v>43157</v>
      </c>
      <c r="BJ229" s="63">
        <v>43158</v>
      </c>
      <c r="BK229" s="63">
        <v>43159</v>
      </c>
      <c r="BL229" s="63">
        <v>43160</v>
      </c>
      <c r="BM229" s="63">
        <v>43161</v>
      </c>
      <c r="BN229" s="64">
        <v>43162</v>
      </c>
      <c r="BO229" s="64">
        <v>43163</v>
      </c>
      <c r="BP229" s="63">
        <v>43164</v>
      </c>
      <c r="BQ229" s="63">
        <v>43165</v>
      </c>
      <c r="BR229" s="63">
        <v>43166</v>
      </c>
      <c r="BS229" s="63">
        <v>43167</v>
      </c>
      <c r="BT229" s="63">
        <v>43168</v>
      </c>
      <c r="BU229" s="64">
        <v>43169</v>
      </c>
      <c r="BV229" s="64">
        <v>43170</v>
      </c>
      <c r="BW229" s="63">
        <v>43171</v>
      </c>
      <c r="BX229" s="63">
        <v>43172</v>
      </c>
      <c r="BY229" s="63">
        <v>43173</v>
      </c>
      <c r="BZ229" s="63">
        <v>43174</v>
      </c>
      <c r="CA229" s="63">
        <v>43175</v>
      </c>
      <c r="CB229" s="64">
        <v>43176</v>
      </c>
      <c r="CC229" s="64">
        <v>43177</v>
      </c>
      <c r="CD229" s="63">
        <v>43178</v>
      </c>
      <c r="CE229" s="63">
        <v>43179</v>
      </c>
      <c r="CF229" s="63">
        <v>43180</v>
      </c>
      <c r="CG229" s="63">
        <v>43181</v>
      </c>
      <c r="CH229" s="63">
        <v>43182</v>
      </c>
      <c r="CI229" s="64">
        <v>43183</v>
      </c>
      <c r="CJ229" s="64">
        <v>43184</v>
      </c>
      <c r="CK229" s="63">
        <v>43185</v>
      </c>
      <c r="CL229" s="63">
        <v>43186</v>
      </c>
      <c r="CM229" s="63">
        <v>43187</v>
      </c>
      <c r="CN229" s="63">
        <v>43188</v>
      </c>
      <c r="CO229" s="63">
        <v>43189</v>
      </c>
      <c r="CP229" s="64">
        <v>43190</v>
      </c>
      <c r="CQ229" s="64">
        <v>43191</v>
      </c>
      <c r="CR229" s="63">
        <v>43192</v>
      </c>
      <c r="CS229" s="63">
        <v>43193</v>
      </c>
      <c r="CT229" s="63">
        <v>43194</v>
      </c>
      <c r="CU229" s="63">
        <v>43195</v>
      </c>
      <c r="CV229" s="63">
        <v>43196</v>
      </c>
      <c r="CW229" s="64">
        <v>43197</v>
      </c>
      <c r="CX229" s="64">
        <v>43198</v>
      </c>
      <c r="CY229" s="63">
        <v>43199</v>
      </c>
      <c r="CZ229" s="63">
        <v>43200</v>
      </c>
      <c r="DA229" s="63">
        <v>43201</v>
      </c>
      <c r="DB229" s="63">
        <v>43202</v>
      </c>
      <c r="DC229" s="63">
        <v>43203</v>
      </c>
      <c r="DD229" s="64">
        <v>43204</v>
      </c>
      <c r="DE229" s="64">
        <v>43205</v>
      </c>
      <c r="DF229" s="63">
        <v>43206</v>
      </c>
      <c r="DG229" s="63">
        <v>43207</v>
      </c>
      <c r="DH229" s="63">
        <v>43208</v>
      </c>
      <c r="DI229" s="63">
        <v>43209</v>
      </c>
      <c r="DJ229" s="63">
        <v>43210</v>
      </c>
      <c r="DK229" s="64">
        <v>43211</v>
      </c>
      <c r="DL229" s="64">
        <v>43212</v>
      </c>
      <c r="DM229" s="63">
        <v>43213</v>
      </c>
      <c r="DN229" s="63">
        <v>43214</v>
      </c>
      <c r="DO229" s="63">
        <v>43215</v>
      </c>
      <c r="DP229" s="63">
        <v>43216</v>
      </c>
      <c r="DQ229" s="63">
        <v>43217</v>
      </c>
      <c r="DR229" s="64">
        <v>43218</v>
      </c>
      <c r="DS229" s="64">
        <v>43219</v>
      </c>
      <c r="DT229" s="63">
        <v>43220</v>
      </c>
      <c r="DU229" s="63">
        <v>43221</v>
      </c>
      <c r="DV229" s="63">
        <v>43222</v>
      </c>
      <c r="DW229" s="63">
        <v>43223</v>
      </c>
      <c r="DX229" s="63">
        <v>43224</v>
      </c>
      <c r="DY229" s="64">
        <v>43225</v>
      </c>
      <c r="DZ229" s="64">
        <v>43226</v>
      </c>
      <c r="EA229" s="63">
        <v>43227</v>
      </c>
      <c r="EB229" s="63">
        <v>43228</v>
      </c>
      <c r="EC229" s="63">
        <v>43229</v>
      </c>
      <c r="ED229" s="63">
        <v>43230</v>
      </c>
      <c r="EE229" s="63">
        <v>43231</v>
      </c>
      <c r="EF229" s="64">
        <v>43232</v>
      </c>
      <c r="EG229" s="64">
        <v>43233</v>
      </c>
      <c r="EH229" s="63">
        <v>43234</v>
      </c>
      <c r="EI229" s="63">
        <v>43235</v>
      </c>
      <c r="EJ229" s="63">
        <v>43236</v>
      </c>
      <c r="EK229" s="63">
        <v>43237</v>
      </c>
      <c r="EL229" s="63">
        <v>43238</v>
      </c>
      <c r="EM229" s="64">
        <v>43239</v>
      </c>
      <c r="EN229" s="64">
        <v>43240</v>
      </c>
      <c r="EO229" s="63">
        <v>43241</v>
      </c>
      <c r="EP229" s="63">
        <v>43242</v>
      </c>
      <c r="EQ229" s="63">
        <v>43243</v>
      </c>
      <c r="ER229" s="63">
        <v>43244</v>
      </c>
      <c r="ES229" s="63">
        <v>43245</v>
      </c>
      <c r="ET229" s="64">
        <v>43246</v>
      </c>
      <c r="EU229" s="64">
        <v>43247</v>
      </c>
      <c r="EV229" s="63">
        <v>43248</v>
      </c>
      <c r="EW229" s="63">
        <v>43249</v>
      </c>
      <c r="EX229" s="63">
        <v>43250</v>
      </c>
      <c r="EY229" s="63">
        <v>43251</v>
      </c>
      <c r="EZ229" s="63">
        <v>43252</v>
      </c>
      <c r="FA229" s="64">
        <v>43253</v>
      </c>
      <c r="FB229" s="64">
        <v>43254</v>
      </c>
      <c r="FC229" s="63">
        <v>43255</v>
      </c>
      <c r="FD229" s="63">
        <v>43256</v>
      </c>
      <c r="FE229" s="63">
        <v>43257</v>
      </c>
      <c r="FF229" s="63">
        <v>43258</v>
      </c>
      <c r="FG229" s="63">
        <v>43259</v>
      </c>
      <c r="FH229" s="64">
        <v>43260</v>
      </c>
      <c r="FI229" s="64">
        <v>43261</v>
      </c>
      <c r="FJ229" s="63">
        <v>43262</v>
      </c>
      <c r="FK229" s="63">
        <v>43263</v>
      </c>
      <c r="FL229" s="63">
        <v>43264</v>
      </c>
      <c r="FM229" s="63">
        <v>43265</v>
      </c>
      <c r="FN229" s="63">
        <v>43266</v>
      </c>
      <c r="FO229" s="64">
        <v>43267</v>
      </c>
      <c r="FP229" s="64">
        <v>43268</v>
      </c>
      <c r="FQ229" s="63">
        <v>43269</v>
      </c>
      <c r="FR229" s="63">
        <v>43270</v>
      </c>
      <c r="FS229" s="63">
        <v>43271</v>
      </c>
      <c r="FT229" s="63">
        <v>43272</v>
      </c>
      <c r="FU229" s="63">
        <v>43273</v>
      </c>
      <c r="FV229" s="64">
        <v>43274</v>
      </c>
      <c r="FW229" s="64">
        <v>43275</v>
      </c>
    </row>
    <row r="230" spans="1:179" ht="20.100000000000001" customHeight="1" thickTop="1" thickBot="1" x14ac:dyDescent="0.3">
      <c r="A230" s="12" t="s">
        <v>82</v>
      </c>
      <c r="B230" s="65" t="s">
        <v>83</v>
      </c>
      <c r="C230" s="66"/>
      <c r="D230" s="66"/>
      <c r="E230" s="67">
        <f>INDEX('[1]2019'!$M$7:$NZ$33,MATCH($B$230,'[1]2019'!$C$7:$C$33,0),MATCH(E55,'[1]2019'!$M$5:$NZ$5))</f>
        <v>0</v>
      </c>
      <c r="F230" s="67">
        <f>INDEX('[1]2019'!$M$7:$NZ$33,MATCH($B$230,'[1]2019'!$C$7:$C$33,0),MATCH(F55,'[1]2019'!$M$5:$NZ$5))</f>
        <v>2</v>
      </c>
      <c r="G230" s="67">
        <f>INDEX('[1]2019'!$M$7:$NZ$33,MATCH($B$230,'[1]2019'!$C$7:$C$33,0),MATCH(G55,'[1]2019'!$M$5:$NZ$5))</f>
        <v>2</v>
      </c>
      <c r="H230" s="67">
        <f>INDEX('[1]2019'!$M$7:$NZ$33,MATCH($B$230,'[1]2019'!$C$7:$C$33,0),MATCH(H55,'[1]2019'!$M$5:$NZ$5))</f>
        <v>2</v>
      </c>
      <c r="I230" s="67">
        <f>INDEX('[1]2019'!$M$7:$NZ$33,MATCH($B$230,'[1]2019'!$C$7:$C$33,0),MATCH(I55,'[1]2019'!$M$5:$NZ$5))</f>
        <v>0</v>
      </c>
      <c r="J230" s="67">
        <f>INDEX('[1]2019'!$M$7:$NZ$33,MATCH($B$230,'[1]2019'!$C$7:$C$33,0),MATCH(J55,'[1]2019'!$M$5:$NZ$5))</f>
        <v>0</v>
      </c>
      <c r="K230" s="67">
        <f>INDEX('[1]2019'!$M$7:$NZ$33,MATCH($B$230,'[1]2019'!$C$7:$C$33,0),MATCH(K55,'[1]2019'!$M$5:$NZ$5))</f>
        <v>0</v>
      </c>
      <c r="L230" s="67">
        <f>INDEX('[1]2019'!$M$7:$NZ$33,MATCH($B$230,'[1]2019'!$C$7:$C$33,0),MATCH(L55,'[1]2019'!$M$5:$NZ$5))</f>
        <v>0</v>
      </c>
      <c r="M230" s="67">
        <f>INDEX('[1]2019'!$M$7:$NZ$33,MATCH($B$230,'[1]2019'!$C$7:$C$33,0),MATCH(M55,'[1]2019'!$M$5:$NZ$5))</f>
        <v>5</v>
      </c>
      <c r="N230" s="67">
        <f>INDEX('[1]2019'!$M$7:$NZ$33,MATCH($B$230,'[1]2019'!$C$7:$C$33,0),MATCH(N55,'[1]2019'!$M$5:$NZ$5))</f>
        <v>0</v>
      </c>
      <c r="O230" s="67">
        <f>INDEX('[1]2019'!$M$7:$NZ$33,MATCH($B$230,'[1]2019'!$C$7:$C$33,0),MATCH(O55,'[1]2019'!$M$5:$NZ$5))</f>
        <v>0</v>
      </c>
      <c r="P230" s="67">
        <f>INDEX('[1]2019'!$M$7:$NZ$33,MATCH($B$230,'[1]2019'!$C$7:$C$33,0),MATCH(P55,'[1]2019'!$M$5:$NZ$5))</f>
        <v>2</v>
      </c>
      <c r="Q230" s="67">
        <f>INDEX('[1]2019'!$M$7:$NZ$33,MATCH($B$230,'[1]2019'!$C$7:$C$33,0),MATCH(Q55,'[1]2019'!$M$5:$NZ$5))</f>
        <v>2</v>
      </c>
      <c r="R230" s="67">
        <f>INDEX('[1]2019'!$M$7:$NZ$33,MATCH($B$230,'[1]2019'!$C$7:$C$33,0),MATCH(R55,'[1]2019'!$M$5:$NZ$5))</f>
        <v>2</v>
      </c>
      <c r="S230" s="67">
        <f>INDEX('[1]2019'!$M$7:$NZ$33,MATCH($B$230,'[1]2019'!$C$7:$C$33,0),MATCH(S55,'[1]2019'!$M$5:$NZ$5))</f>
        <v>0</v>
      </c>
      <c r="T230" s="67">
        <f>INDEX('[1]2019'!$M$7:$NZ$33,MATCH($B$230,'[1]2019'!$C$7:$C$33,0),MATCH(T55,'[1]2019'!$M$5:$NZ$5))</f>
        <v>0</v>
      </c>
      <c r="U230" s="67">
        <f>INDEX('[1]2019'!$M$7:$NZ$33,MATCH($B$230,'[1]2019'!$C$7:$C$33,0),MATCH(U55,'[1]2019'!$M$5:$NZ$5))</f>
        <v>1</v>
      </c>
      <c r="V230" s="67">
        <f>INDEX('[1]2019'!$M$7:$NZ$33,MATCH($B$230,'[1]2019'!$C$7:$C$33,0),MATCH(V55,'[1]2019'!$M$5:$NZ$5))</f>
        <v>1</v>
      </c>
      <c r="W230" s="67">
        <f>INDEX('[1]2019'!$M$7:$NZ$33,MATCH($B$230,'[1]2019'!$C$7:$C$33,0),MATCH(W55,'[1]2019'!$M$5:$NZ$5))</f>
        <v>1</v>
      </c>
      <c r="X230" s="67">
        <f>INDEX('[1]2019'!$M$7:$NZ$33,MATCH($B$230,'[1]2019'!$C$7:$C$33,0),MATCH(X55,'[1]2019'!$M$5:$NZ$5))</f>
        <v>0</v>
      </c>
      <c r="Y230" s="67">
        <f>INDEX('[1]2019'!$M$7:$NZ$33,MATCH($B$230,'[1]2019'!$C$7:$C$33,0),MATCH(Y55,'[1]2019'!$M$5:$NZ$5))</f>
        <v>0</v>
      </c>
      <c r="Z230" s="67">
        <f>INDEX('[1]2019'!$M$7:$NZ$33,MATCH($B$230,'[1]2019'!$C$7:$C$33,0),MATCH(Z55,'[1]2019'!$M$5:$NZ$5))</f>
        <v>0</v>
      </c>
      <c r="AA230" s="67">
        <f>INDEX('[1]2019'!$M$7:$NZ$33,MATCH($B$230,'[1]2019'!$C$7:$C$33,0),MATCH(AA55,'[1]2019'!$M$5:$NZ$5))</f>
        <v>0</v>
      </c>
      <c r="AB230" s="67">
        <f>INDEX('[1]2019'!$M$7:$NZ$33,MATCH($B$230,'[1]2019'!$C$7:$C$33,0),MATCH(AB55,'[1]2019'!$M$5:$NZ$5))</f>
        <v>2</v>
      </c>
      <c r="AC230" s="67">
        <f>INDEX('[1]2019'!$M$7:$NZ$33,MATCH($B$230,'[1]2019'!$C$7:$C$33,0),MATCH(AC55,'[1]2019'!$M$5:$NZ$5))</f>
        <v>2</v>
      </c>
      <c r="AD230" s="67">
        <f>INDEX('[1]2019'!$M$7:$NZ$33,MATCH($B$230,'[1]2019'!$C$7:$C$33,0),MATCH(AD55,'[1]2019'!$M$5:$NZ$5))</f>
        <v>2</v>
      </c>
      <c r="AE230" s="67">
        <f>INDEX('[1]2019'!$M$7:$NZ$33,MATCH($B$230,'[1]2019'!$C$7:$C$33,0),MATCH(AE55,'[1]2019'!$M$5:$NZ$5))</f>
        <v>0</v>
      </c>
      <c r="AF230" s="67">
        <f>INDEX('[1]2019'!$M$7:$NZ$33,MATCH($B$230,'[1]2019'!$C$7:$C$33,0),MATCH(AF55,'[1]2019'!$M$5:$NZ$5))</f>
        <v>0</v>
      </c>
      <c r="AG230" s="67">
        <f>INDEX('[1]2019'!$M$7:$NZ$33,MATCH($B$230,'[1]2019'!$C$7:$C$33,0),MATCH(AG55,'[1]2019'!$M$5:$NZ$5))</f>
        <v>0</v>
      </c>
      <c r="AH230" s="67">
        <f>INDEX('[1]2019'!$M$7:$NZ$33,MATCH($B$230,'[1]2019'!$C$7:$C$33,0),MATCH(AH55,'[1]2019'!$M$5:$NZ$5))</f>
        <v>0</v>
      </c>
      <c r="AI230" s="67">
        <f>INDEX('[1]2019'!$M$7:$NZ$33,MATCH($B$230,'[1]2019'!$C$7:$C$33,0),MATCH(AI55,'[1]2019'!$M$5:$NZ$5))</f>
        <v>0</v>
      </c>
      <c r="AJ230" s="67">
        <f>INDEX('[1]2019'!$M$7:$NZ$33,MATCH($B$230,'[1]2019'!$C$7:$C$33,0),MATCH(AJ55,'[1]2019'!$M$5:$NZ$5))</f>
        <v>0</v>
      </c>
      <c r="AK230" s="67">
        <f>INDEX('[1]2019'!$M$7:$NZ$33,MATCH($B$230,'[1]2019'!$C$7:$C$33,0),MATCH(AK55,'[1]2019'!$M$5:$NZ$5))</f>
        <v>2</v>
      </c>
      <c r="AL230" s="67">
        <f>INDEX('[1]2019'!$M$7:$NZ$33,MATCH($B$230,'[1]2019'!$C$7:$C$33,0),MATCH(AL55,'[1]2019'!$M$5:$NZ$5))</f>
        <v>2</v>
      </c>
      <c r="AM230" s="67">
        <f>INDEX('[1]2019'!$M$7:$NZ$33,MATCH($B$230,'[1]2019'!$C$7:$C$33,0),MATCH(AM55,'[1]2019'!$M$5:$NZ$5))</f>
        <v>2</v>
      </c>
      <c r="AN230" s="67">
        <f>INDEX('[1]2019'!$M$7:$NZ$33,MATCH($B$230,'[1]2019'!$C$7:$C$33,0),MATCH(AN55,'[1]2019'!$M$5:$NZ$5))</f>
        <v>0</v>
      </c>
      <c r="AO230" s="67">
        <f>INDEX('[1]2019'!$M$7:$NZ$33,MATCH($B$230,'[1]2019'!$C$7:$C$33,0),MATCH(AO55,'[1]2019'!$M$5:$NZ$5))</f>
        <v>0</v>
      </c>
      <c r="AP230" s="67">
        <f>INDEX('[1]2019'!$M$7:$NZ$33,MATCH($B$230,'[1]2019'!$C$7:$C$33,0),MATCH(AP55,'[1]2019'!$M$5:$NZ$5))</f>
        <v>1</v>
      </c>
      <c r="AQ230" s="67">
        <f>INDEX('[1]2019'!$M$7:$NZ$33,MATCH($B$230,'[1]2019'!$C$7:$C$33,0),MATCH(AQ55,'[1]2019'!$M$5:$NZ$5))</f>
        <v>1</v>
      </c>
      <c r="AR230" s="67">
        <f>INDEX('[1]2019'!$M$7:$NZ$33,MATCH($B$230,'[1]2019'!$C$7:$C$33,0),MATCH(AR55,'[1]2019'!$M$5:$NZ$5))</f>
        <v>1</v>
      </c>
      <c r="AS230" s="67">
        <f>INDEX('[1]2019'!$M$7:$NZ$33,MATCH($B$230,'[1]2019'!$C$7:$C$33,0),MATCH(AS55,'[1]2019'!$M$5:$NZ$5))</f>
        <v>0</v>
      </c>
      <c r="AT230" s="67">
        <f>INDEX('[1]2019'!$M$7:$NZ$33,MATCH($B$230,'[1]2019'!$C$7:$C$33,0),MATCH(AT55,'[1]2019'!$M$5:$NZ$5))</f>
        <v>0</v>
      </c>
      <c r="AU230" s="67">
        <f>INDEX('[1]2019'!$M$7:$NZ$33,MATCH($B$230,'[1]2019'!$C$7:$C$33,0),MATCH(AU55,'[1]2019'!$M$5:$NZ$5))</f>
        <v>0</v>
      </c>
      <c r="AV230" s="67">
        <f>INDEX('[1]2019'!$M$7:$NZ$33,MATCH($B$230,'[1]2019'!$C$7:$C$33,0),MATCH(AV55,'[1]2019'!$M$5:$NZ$5))</f>
        <v>0</v>
      </c>
      <c r="AW230" s="67">
        <f>INDEX('[1]2019'!$M$7:$NZ$33,MATCH($B$230,'[1]2019'!$C$7:$C$33,0),MATCH(AW55,'[1]2019'!$M$5:$NZ$5))</f>
        <v>0</v>
      </c>
      <c r="AX230" s="67">
        <f>INDEX('[1]2019'!$M$7:$NZ$33,MATCH($B$230,'[1]2019'!$C$7:$C$33,0),MATCH(AX55,'[1]2019'!$M$5:$NZ$5))</f>
        <v>0</v>
      </c>
      <c r="AY230" s="67">
        <f>INDEX('[1]2019'!$M$7:$NZ$33,MATCH($B$230,'[1]2019'!$C$7:$C$33,0),MATCH(AY55,'[1]2019'!$M$5:$NZ$5))</f>
        <v>2</v>
      </c>
      <c r="AZ230" s="67">
        <f>INDEX('[1]2019'!$M$7:$NZ$33,MATCH($B$230,'[1]2019'!$C$7:$C$33,0),MATCH(AZ55,'[1]2019'!$M$5:$NZ$5))</f>
        <v>2</v>
      </c>
      <c r="BA230" s="67">
        <f>INDEX('[1]2019'!$M$7:$NZ$33,MATCH($B$230,'[1]2019'!$C$7:$C$33,0),MATCH(BA55,'[1]2019'!$M$5:$NZ$5))</f>
        <v>2</v>
      </c>
      <c r="BB230" s="67">
        <f>INDEX('[1]2019'!$M$7:$NZ$33,MATCH($B$230,'[1]2019'!$C$7:$C$33,0),MATCH(BB55,'[1]2019'!$M$5:$NZ$5))</f>
        <v>3</v>
      </c>
      <c r="BC230" s="67">
        <f>INDEX('[1]2019'!$M$7:$NZ$33,MATCH($B$230,'[1]2019'!$C$7:$C$33,0),MATCH(BC55,'[1]2019'!$M$5:$NZ$5))</f>
        <v>3</v>
      </c>
      <c r="BD230" s="67">
        <f>INDEX('[1]2019'!$M$7:$NZ$33,MATCH($B$230,'[1]2019'!$C$7:$C$33,0),MATCH(BD55,'[1]2019'!$M$5:$NZ$5))</f>
        <v>3</v>
      </c>
      <c r="BE230" s="67">
        <f>INDEX('[1]2019'!$M$7:$NZ$33,MATCH($B$230,'[1]2019'!$C$7:$C$33,0),MATCH(BE55,'[1]2019'!$M$5:$NZ$5))</f>
        <v>3</v>
      </c>
      <c r="BF230" s="67">
        <f>INDEX('[1]2019'!$M$7:$NZ$33,MATCH($B$230,'[1]2019'!$C$7:$C$33,0),MATCH(BF55,'[1]2019'!$M$5:$NZ$5))</f>
        <v>3</v>
      </c>
      <c r="BG230" s="67">
        <f>INDEX('[1]2019'!$M$7:$NZ$33,MATCH($B$230,'[1]2019'!$C$7:$C$33,0),MATCH(BG55,'[1]2019'!$M$5:$NZ$5))</f>
        <v>0</v>
      </c>
      <c r="BH230" s="67">
        <f>INDEX('[1]2019'!$M$7:$NZ$33,MATCH($B$230,'[1]2019'!$C$7:$C$33,0),MATCH(BH55,'[1]2019'!$M$5:$NZ$5))</f>
        <v>0</v>
      </c>
      <c r="BI230" s="67">
        <f>INDEX('[1]2019'!$M$7:$NZ$33,MATCH($B$230,'[1]2019'!$C$7:$C$33,0),MATCH(BI55,'[1]2019'!$M$5:$NZ$5))</f>
        <v>3</v>
      </c>
      <c r="BJ230" s="67">
        <f>INDEX('[1]2019'!$M$7:$NZ$33,MATCH($B$230,'[1]2019'!$C$7:$C$33,0),MATCH(BJ55,'[1]2019'!$M$5:$NZ$5))</f>
        <v>0</v>
      </c>
      <c r="BK230" s="67">
        <f>INDEX('[1]2019'!$M$7:$NZ$33,MATCH($B$230,'[1]2019'!$C$7:$C$33,0),MATCH(BK55,'[1]2019'!$M$5:$NZ$5))</f>
        <v>0</v>
      </c>
      <c r="BL230" s="67">
        <f>INDEX('[1]2019'!$M$7:$NZ$33,MATCH($B$230,'[1]2019'!$C$7:$C$33,0),MATCH(BL55,'[1]2019'!$M$5:$NZ$5))</f>
        <v>0</v>
      </c>
      <c r="BM230" s="67">
        <f>INDEX('[1]2019'!$M$7:$NZ$33,MATCH($B$230,'[1]2019'!$C$7:$C$33,0),MATCH(BM55,'[1]2019'!$M$5:$NZ$5))</f>
        <v>2</v>
      </c>
      <c r="BN230" s="67">
        <f>INDEX('[1]2019'!$M$7:$NZ$33,MATCH($B$230,'[1]2019'!$C$7:$C$33,0),MATCH(BN55,'[1]2019'!$M$5:$NZ$5))</f>
        <v>2</v>
      </c>
      <c r="BO230" s="67">
        <f>INDEX('[1]2019'!$M$7:$NZ$33,MATCH($B$230,'[1]2019'!$C$7:$C$33,0),MATCH(BO55,'[1]2019'!$M$5:$NZ$5))</f>
        <v>2</v>
      </c>
      <c r="BP230" s="67">
        <f>INDEX('[1]2019'!$M$7:$NZ$33,MATCH($B$230,'[1]2019'!$C$7:$C$33,0),MATCH(BP55,'[1]2019'!$M$5:$NZ$5))</f>
        <v>4</v>
      </c>
      <c r="BQ230" s="67">
        <f>INDEX('[1]2019'!$M$7:$NZ$33,MATCH($B$230,'[1]2019'!$C$7:$C$33,0),MATCH(BQ55,'[1]2019'!$M$5:$NZ$5))</f>
        <v>4</v>
      </c>
      <c r="BR230" s="67">
        <f>INDEX('[1]2019'!$M$7:$NZ$33,MATCH($B$230,'[1]2019'!$C$7:$C$33,0),MATCH(BR55,'[1]2019'!$M$5:$NZ$5))</f>
        <v>4</v>
      </c>
      <c r="BS230" s="67">
        <f>INDEX('[1]2019'!$M$7:$NZ$33,MATCH($B$230,'[1]2019'!$C$7:$C$33,0),MATCH(BS55,'[1]2019'!$M$5:$NZ$5))</f>
        <v>4</v>
      </c>
      <c r="BT230" s="67">
        <f>INDEX('[1]2019'!$M$7:$NZ$33,MATCH($B$230,'[1]2019'!$C$7:$C$33,0),MATCH(BT55,'[1]2019'!$M$5:$NZ$5))</f>
        <v>4</v>
      </c>
      <c r="BU230" s="67">
        <f>INDEX('[1]2019'!$M$7:$NZ$33,MATCH($B$230,'[1]2019'!$C$7:$C$33,0),MATCH(BU55,'[1]2019'!$M$5:$NZ$5))</f>
        <v>0</v>
      </c>
      <c r="BV230" s="67">
        <f>INDEX('[1]2019'!$M$7:$NZ$33,MATCH($B$230,'[1]2019'!$C$7:$C$33,0),MATCH(BV55,'[1]2019'!$M$5:$NZ$5))</f>
        <v>0</v>
      </c>
      <c r="BW230" s="67">
        <f>INDEX('[1]2019'!$M$7:$NZ$33,MATCH($B$230,'[1]2019'!$C$7:$C$33,0),MATCH(BW55,'[1]2019'!$M$5:$NZ$5))</f>
        <v>2</v>
      </c>
      <c r="BX230" s="67">
        <f>INDEX('[1]2019'!$M$7:$NZ$33,MATCH($B$230,'[1]2019'!$C$7:$C$33,0),MATCH(BX55,'[1]2019'!$M$5:$NZ$5))</f>
        <v>2</v>
      </c>
      <c r="BY230" s="67">
        <f>INDEX('[1]2019'!$M$7:$NZ$33,MATCH($B$230,'[1]2019'!$C$7:$C$33,0),MATCH(BY55,'[1]2019'!$M$5:$NZ$5))</f>
        <v>2</v>
      </c>
      <c r="BZ230" s="67">
        <f>INDEX('[1]2019'!$M$7:$NZ$33,MATCH($B$230,'[1]2019'!$C$7:$C$33,0),MATCH(BZ55,'[1]2019'!$M$5:$NZ$5))</f>
        <v>0</v>
      </c>
      <c r="CA230" s="67">
        <f>INDEX('[1]2019'!$M$7:$NZ$33,MATCH($B$230,'[1]2019'!$C$7:$C$33,0),MATCH(CA55,'[1]2019'!$M$5:$NZ$5))</f>
        <v>0</v>
      </c>
      <c r="CB230" s="67">
        <f>INDEX('[1]2019'!$M$7:$NZ$33,MATCH($B$230,'[1]2019'!$C$7:$C$33,0),MATCH(CB55,'[1]2019'!$M$5:$NZ$5))</f>
        <v>0</v>
      </c>
      <c r="CC230" s="67">
        <f>INDEX('[1]2019'!$M$7:$NZ$33,MATCH($B$230,'[1]2019'!$C$7:$C$33,0),MATCH(CC55,'[1]2019'!$M$5:$NZ$5))</f>
        <v>0</v>
      </c>
      <c r="CD230" s="67">
        <f>INDEX('[1]2019'!$M$7:$NZ$33,MATCH($B$230,'[1]2019'!$C$7:$C$33,0),MATCH(CD55,'[1]2019'!$M$5:$NZ$5))</f>
        <v>0</v>
      </c>
      <c r="CE230" s="67">
        <f>INDEX('[1]2019'!$M$7:$NZ$33,MATCH($B$230,'[1]2019'!$C$7:$C$33,0),MATCH(CE55,'[1]2019'!$M$5:$NZ$5))</f>
        <v>0</v>
      </c>
      <c r="CF230" s="67">
        <f>INDEX('[1]2019'!$M$7:$NZ$33,MATCH($B$230,'[1]2019'!$C$7:$C$33,0),MATCH(CF55,'[1]2019'!$M$5:$NZ$5))</f>
        <v>2</v>
      </c>
      <c r="CG230" s="67">
        <f>INDEX('[1]2019'!$M$7:$NZ$33,MATCH($B$230,'[1]2019'!$C$7:$C$33,0),MATCH(CG55,'[1]2019'!$M$5:$NZ$5))</f>
        <v>2</v>
      </c>
      <c r="CH230" s="67">
        <f>INDEX('[1]2019'!$M$7:$NZ$33,MATCH($B$230,'[1]2019'!$C$7:$C$33,0),MATCH(CH55,'[1]2019'!$M$5:$NZ$5))</f>
        <v>2</v>
      </c>
      <c r="CI230" s="67">
        <f>INDEX('[1]2019'!$M$7:$NZ$33,MATCH($B$230,'[1]2019'!$C$7:$C$33,0),MATCH(CI55,'[1]2019'!$M$5:$NZ$5))</f>
        <v>0</v>
      </c>
      <c r="CJ230" s="67">
        <f>INDEX('[1]2019'!$M$7:$NZ$33,MATCH($B$230,'[1]2019'!$C$7:$C$33,0),MATCH(CJ55,'[1]2019'!$M$5:$NZ$5))</f>
        <v>0</v>
      </c>
      <c r="CK230" s="67">
        <f>INDEX('[1]2019'!$M$7:$NZ$33,MATCH($B$230,'[1]2019'!$C$7:$C$33,0),MATCH(CK55,'[1]2019'!$M$5:$NZ$5))</f>
        <v>0</v>
      </c>
      <c r="CL230" s="67">
        <f>INDEX('[1]2019'!$M$7:$NZ$33,MATCH($B$230,'[1]2019'!$C$7:$C$33,0),MATCH(CL55,'[1]2019'!$M$5:$NZ$5))</f>
        <v>0</v>
      </c>
      <c r="CM230" s="67">
        <f>INDEX('[1]2019'!$M$7:$NZ$33,MATCH($B$230,'[1]2019'!$C$7:$C$33,0),MATCH(CM55,'[1]2019'!$M$5:$NZ$5))</f>
        <v>2</v>
      </c>
      <c r="CN230" s="67">
        <f>INDEX('[1]2019'!$M$7:$NZ$33,MATCH($B$230,'[1]2019'!$C$7:$C$33,0),MATCH(CN55,'[1]2019'!$M$5:$NZ$5))</f>
        <v>2</v>
      </c>
      <c r="CO230" s="67">
        <f>INDEX('[1]2019'!$M$7:$NZ$33,MATCH($B$230,'[1]2019'!$C$7:$C$33,0),MATCH(CO55,'[1]2019'!$M$5:$NZ$5))</f>
        <v>2</v>
      </c>
      <c r="CP230" s="67">
        <f>INDEX('[1]2019'!$M$7:$NZ$33,MATCH($B$230,'[1]2019'!$C$7:$C$33,0),MATCH(CP55,'[1]2019'!$M$5:$NZ$5))</f>
        <v>0</v>
      </c>
      <c r="CQ230" s="67">
        <f>INDEX('[1]2019'!$M$7:$NZ$33,MATCH($B$230,'[1]2019'!$C$7:$C$33,0),MATCH(CQ55,'[1]2019'!$M$5:$NZ$5))</f>
        <v>0</v>
      </c>
      <c r="CR230" s="67">
        <f>INDEX('[1]2019'!$M$7:$NZ$33,MATCH($B$230,'[1]2019'!$C$7:$C$33,0),MATCH(CR55,'[1]2019'!$M$5:$NZ$5))</f>
        <v>1</v>
      </c>
      <c r="CS230" s="67">
        <f>INDEX('[1]2019'!$M$7:$NZ$33,MATCH($B$230,'[1]2019'!$C$7:$C$33,0),MATCH(CS55,'[1]2019'!$M$5:$NZ$5))</f>
        <v>1</v>
      </c>
      <c r="CT230" s="67">
        <f>INDEX('[1]2019'!$M$7:$NZ$33,MATCH($B$230,'[1]2019'!$C$7:$C$33,0),MATCH(CT55,'[1]2019'!$M$5:$NZ$5))</f>
        <v>1</v>
      </c>
      <c r="CU230" s="67">
        <f>INDEX('[1]2019'!$M$7:$NZ$33,MATCH($B$230,'[1]2019'!$C$7:$C$33,0),MATCH(CU55,'[1]2019'!$M$5:$NZ$5))</f>
        <v>0</v>
      </c>
      <c r="CV230" s="67">
        <f>INDEX('[1]2019'!$M$7:$NZ$33,MATCH($B$230,'[1]2019'!$C$7:$C$33,0),MATCH(CV55,'[1]2019'!$M$5:$NZ$5))</f>
        <v>0</v>
      </c>
      <c r="CW230" s="67">
        <f>INDEX('[1]2019'!$M$7:$NZ$33,MATCH($B$230,'[1]2019'!$C$7:$C$33,0),MATCH(CW55,'[1]2019'!$M$5:$NZ$5))</f>
        <v>0</v>
      </c>
      <c r="CX230" s="67">
        <f>INDEX('[1]2019'!$M$7:$NZ$33,MATCH($B$230,'[1]2019'!$C$7:$C$33,0),MATCH(CX55,'[1]2019'!$M$5:$NZ$5))</f>
        <v>0</v>
      </c>
      <c r="CY230" s="67">
        <f>INDEX('[1]2019'!$M$7:$NZ$33,MATCH($B$230,'[1]2019'!$C$7:$C$33,0),MATCH(CY55,'[1]2019'!$M$5:$NZ$5))</f>
        <v>1</v>
      </c>
      <c r="CZ230" s="67">
        <f>INDEX('[1]2019'!$M$7:$NZ$33,MATCH($B$230,'[1]2019'!$C$7:$C$33,0),MATCH(CZ55,'[1]2019'!$M$5:$NZ$5))</f>
        <v>1</v>
      </c>
      <c r="DA230" s="67">
        <f>INDEX('[1]2019'!$M$7:$NZ$33,MATCH($B$230,'[1]2019'!$C$7:$C$33,0),MATCH(DA55,'[1]2019'!$M$5:$NZ$5))</f>
        <v>1</v>
      </c>
      <c r="DB230" s="67">
        <f>INDEX('[1]2019'!$M$7:$NZ$33,MATCH($B$230,'[1]2019'!$C$7:$C$33,0),MATCH(DB55,'[1]2019'!$M$5:$NZ$5))</f>
        <v>0</v>
      </c>
      <c r="DC230" s="67">
        <f>INDEX('[1]2019'!$M$7:$NZ$33,MATCH($B$230,'[1]2019'!$C$7:$C$33,0),MATCH(DC55,'[1]2019'!$M$5:$NZ$5))</f>
        <v>0</v>
      </c>
      <c r="DD230" s="67">
        <f>INDEX('[1]2019'!$M$7:$NZ$33,MATCH($B$230,'[1]2019'!$C$7:$C$33,0),MATCH(DD55,'[1]2019'!$M$5:$NZ$5))</f>
        <v>0</v>
      </c>
      <c r="DE230" s="67">
        <f>INDEX('[1]2019'!$M$7:$NZ$33,MATCH($B$230,'[1]2019'!$C$7:$C$33,0),MATCH(DE55,'[1]2019'!$M$5:$NZ$5))</f>
        <v>0</v>
      </c>
      <c r="DF230" s="67">
        <f>INDEX('[1]2019'!$M$7:$NZ$33,MATCH($B$230,'[1]2019'!$C$7:$C$33,0),MATCH(DF55,'[1]2019'!$M$5:$NZ$5))</f>
        <v>0</v>
      </c>
      <c r="DG230" s="67">
        <f>INDEX('[1]2019'!$M$7:$NZ$33,MATCH($B$230,'[1]2019'!$C$7:$C$33,0),MATCH(DG55,'[1]2019'!$M$5:$NZ$5))</f>
        <v>0</v>
      </c>
      <c r="DH230" s="67">
        <f>INDEX('[1]2019'!$M$7:$NZ$33,MATCH($B$230,'[1]2019'!$C$7:$C$33,0),MATCH(DH55,'[1]2019'!$M$5:$NZ$5))</f>
        <v>0</v>
      </c>
      <c r="DI230" s="67">
        <f>INDEX('[1]2019'!$M$7:$NZ$33,MATCH($B$230,'[1]2019'!$C$7:$C$33,0),MATCH(DI55,'[1]2019'!$M$5:$NZ$5))</f>
        <v>0</v>
      </c>
      <c r="DJ230" s="67">
        <f>INDEX('[1]2019'!$M$7:$NZ$33,MATCH($B$230,'[1]2019'!$C$7:$C$33,0),MATCH(DJ55,'[1]2019'!$M$5:$NZ$5))</f>
        <v>2</v>
      </c>
      <c r="DK230" s="67">
        <f>INDEX('[1]2019'!$M$7:$NZ$33,MATCH($B$230,'[1]2019'!$C$7:$C$33,0),MATCH(DK55,'[1]2019'!$M$5:$NZ$5))</f>
        <v>2</v>
      </c>
      <c r="DL230" s="67">
        <f>INDEX('[1]2019'!$M$7:$NZ$33,MATCH($B$230,'[1]2019'!$C$7:$C$33,0),MATCH(DL55,'[1]2019'!$M$5:$NZ$5))</f>
        <v>2</v>
      </c>
      <c r="DM230" s="67">
        <f>INDEX('[1]2019'!$M$7:$NZ$33,MATCH($B$230,'[1]2019'!$C$7:$C$33,0),MATCH(DM55,'[1]2019'!$M$5:$NZ$5))</f>
        <v>0</v>
      </c>
      <c r="DN230" s="67">
        <f>INDEX('[1]2019'!$M$7:$NZ$33,MATCH($B$230,'[1]2019'!$C$7:$C$33,0),MATCH(DN55,'[1]2019'!$M$5:$NZ$5))</f>
        <v>0</v>
      </c>
      <c r="DO230" s="67">
        <f>INDEX('[1]2019'!$M$7:$NZ$33,MATCH($B$230,'[1]2019'!$C$7:$C$33,0),MATCH(DO55,'[1]2019'!$M$5:$NZ$5))</f>
        <v>2</v>
      </c>
      <c r="DP230" s="67">
        <f>INDEX('[1]2019'!$M$7:$NZ$33,MATCH($B$230,'[1]2019'!$C$7:$C$33,0),MATCH(DP55,'[1]2019'!$M$5:$NZ$5))</f>
        <v>2</v>
      </c>
      <c r="DQ230" s="67">
        <f>INDEX('[1]2019'!$M$7:$NZ$33,MATCH($B$230,'[1]2019'!$C$7:$C$33,0),MATCH(DQ55,'[1]2019'!$M$5:$NZ$5))</f>
        <v>2</v>
      </c>
      <c r="DR230" s="67">
        <f>INDEX('[1]2019'!$M$7:$NZ$33,MATCH($B$230,'[1]2019'!$C$7:$C$33,0),MATCH(DR55,'[1]2019'!$M$5:$NZ$5))</f>
        <v>0</v>
      </c>
      <c r="DS230" s="67">
        <f>INDEX('[1]2019'!$M$7:$NZ$33,MATCH($B$230,'[1]2019'!$C$7:$C$33,0),MATCH(DS55,'[1]2019'!$M$5:$NZ$5))</f>
        <v>0</v>
      </c>
      <c r="DT230" s="67">
        <f>INDEX('[1]2019'!$M$7:$NZ$33,MATCH($B$230,'[1]2019'!$C$7:$C$33,0),MATCH(DT55,'[1]2019'!$M$5:$NZ$5))</f>
        <v>5</v>
      </c>
      <c r="DU230" s="67">
        <f>INDEX('[1]2019'!$M$7:$NZ$33,MATCH($B$230,'[1]2019'!$C$7:$C$33,0),MATCH(DU55,'[1]2019'!$M$5:$NZ$5))</f>
        <v>2</v>
      </c>
      <c r="DV230" s="67">
        <f>INDEX('[1]2019'!$M$7:$NZ$33,MATCH($B$230,'[1]2019'!$C$7:$C$33,0),MATCH(DV55,'[1]2019'!$M$5:$NZ$5))</f>
        <v>2</v>
      </c>
      <c r="DW230" s="67">
        <f>INDEX('[1]2019'!$M$7:$NZ$33,MATCH($B$230,'[1]2019'!$C$7:$C$33,0),MATCH(DW55,'[1]2019'!$M$5:$NZ$5))</f>
        <v>2</v>
      </c>
      <c r="DX230" s="67">
        <f>INDEX('[1]2019'!$M$7:$NZ$33,MATCH($B$230,'[1]2019'!$C$7:$C$33,0),MATCH(DX55,'[1]2019'!$M$5:$NZ$5))</f>
        <v>0</v>
      </c>
      <c r="DY230" s="67">
        <f>INDEX('[1]2019'!$M$7:$NZ$33,MATCH($B$230,'[1]2019'!$C$7:$C$33,0),MATCH(DY55,'[1]2019'!$M$5:$NZ$5))</f>
        <v>0</v>
      </c>
      <c r="DZ230" s="67">
        <f>INDEX('[1]2019'!$M$7:$NZ$33,MATCH($B$230,'[1]2019'!$C$7:$C$33,0),MATCH(DZ55,'[1]2019'!$M$5:$NZ$5))</f>
        <v>0</v>
      </c>
      <c r="EA230" s="67">
        <f>INDEX('[1]2019'!$M$7:$NZ$33,MATCH($B$230,'[1]2019'!$C$7:$C$33,0),MATCH(EA55,'[1]2019'!$M$5:$NZ$5))</f>
        <v>0</v>
      </c>
      <c r="EB230" s="67">
        <f>INDEX('[1]2019'!$M$7:$NZ$33,MATCH($B$230,'[1]2019'!$C$7:$C$33,0),MATCH(EB55,'[1]2019'!$M$5:$NZ$5))</f>
        <v>1</v>
      </c>
      <c r="EC230" s="67">
        <f>INDEX('[1]2019'!$M$7:$NZ$33,MATCH($B$230,'[1]2019'!$C$7:$C$33,0),MATCH(EC55,'[1]2019'!$M$5:$NZ$5))</f>
        <v>5</v>
      </c>
      <c r="ED230" s="67">
        <f>INDEX('[1]2019'!$M$7:$NZ$33,MATCH($B$230,'[1]2019'!$C$7:$C$33,0),MATCH(ED55,'[1]2019'!$M$5:$NZ$5))</f>
        <v>1</v>
      </c>
      <c r="EE230" s="67">
        <f>INDEX('[1]2019'!$M$7:$NZ$33,MATCH($B$230,'[1]2019'!$C$7:$C$33,0),MATCH(EE55,'[1]2019'!$M$5:$NZ$5))</f>
        <v>1</v>
      </c>
      <c r="EF230" s="67">
        <f>INDEX('[1]2019'!$M$7:$NZ$33,MATCH($B$230,'[1]2019'!$C$7:$C$33,0),MATCH(EF55,'[1]2019'!$M$5:$NZ$5))</f>
        <v>0</v>
      </c>
      <c r="EG230" s="67">
        <f>INDEX('[1]2019'!$M$7:$NZ$33,MATCH($B$230,'[1]2019'!$C$7:$C$33,0),MATCH(EG55,'[1]2019'!$M$5:$NZ$5))</f>
        <v>0</v>
      </c>
      <c r="EH230" s="67">
        <f>INDEX('[1]2019'!$M$7:$NZ$33,MATCH($B$230,'[1]2019'!$C$7:$C$33,0),MATCH(EH55,'[1]2019'!$M$5:$NZ$5))</f>
        <v>1</v>
      </c>
      <c r="EI230" s="67">
        <f>INDEX('[1]2019'!$M$7:$NZ$33,MATCH($B$230,'[1]2019'!$C$7:$C$33,0),MATCH(EI55,'[1]2019'!$M$5:$NZ$5))</f>
        <v>1</v>
      </c>
      <c r="EJ230" s="67">
        <f>INDEX('[1]2019'!$M$7:$NZ$33,MATCH($B$230,'[1]2019'!$C$7:$C$33,0),MATCH(EJ55,'[1]2019'!$M$5:$NZ$5))</f>
        <v>5</v>
      </c>
      <c r="EK230" s="67">
        <f>INDEX('[1]2019'!$M$7:$NZ$33,MATCH($B$230,'[1]2019'!$C$7:$C$33,0),MATCH(EK55,'[1]2019'!$M$5:$NZ$5))</f>
        <v>1</v>
      </c>
      <c r="EL230" s="67">
        <f>INDEX('[1]2019'!$M$7:$NZ$33,MATCH($B$230,'[1]2019'!$C$7:$C$33,0),MATCH(EL55,'[1]2019'!$M$5:$NZ$5))</f>
        <v>0</v>
      </c>
      <c r="EM230" s="67">
        <f>INDEX('[1]2019'!$M$7:$NZ$33,MATCH($B$230,'[1]2019'!$C$7:$C$33,0),MATCH(EM55,'[1]2019'!$M$5:$NZ$5))</f>
        <v>0</v>
      </c>
      <c r="EN230" s="67">
        <f>INDEX('[1]2019'!$M$7:$NZ$33,MATCH($B$230,'[1]2019'!$C$7:$C$33,0),MATCH(EN55,'[1]2019'!$M$5:$NZ$5))</f>
        <v>0</v>
      </c>
      <c r="EO230" s="67">
        <f>INDEX('[1]2019'!$M$7:$NZ$33,MATCH($B$230,'[1]2019'!$C$7:$C$33,0),MATCH(EO55,'[1]2019'!$M$5:$NZ$5))</f>
        <v>2</v>
      </c>
      <c r="EP230" s="67">
        <f>INDEX('[1]2019'!$M$7:$NZ$33,MATCH($B$230,'[1]2019'!$C$7:$C$33,0),MATCH(EP55,'[1]2019'!$M$5:$NZ$5))</f>
        <v>2</v>
      </c>
      <c r="EQ230" s="67">
        <f>INDEX('[1]2019'!$M$7:$NZ$33,MATCH($B$230,'[1]2019'!$C$7:$C$33,0),MATCH(EQ55,'[1]2019'!$M$5:$NZ$5))</f>
        <v>2</v>
      </c>
      <c r="ER230" s="67">
        <f>INDEX('[1]2019'!$M$7:$NZ$33,MATCH($B$230,'[1]2019'!$C$7:$C$33,0),MATCH(ER55,'[1]2019'!$M$5:$NZ$5))</f>
        <v>0</v>
      </c>
      <c r="ES230" s="67">
        <f>INDEX('[1]2019'!$M$7:$NZ$33,MATCH($B$230,'[1]2019'!$C$7:$C$33,0),MATCH(ES55,'[1]2019'!$M$5:$NZ$5))</f>
        <v>0</v>
      </c>
      <c r="ET230" s="67">
        <f>INDEX('[1]2019'!$M$7:$NZ$33,MATCH($B$230,'[1]2019'!$C$7:$C$33,0),MATCH(ET55,'[1]2019'!$M$5:$NZ$5))</f>
        <v>0</v>
      </c>
      <c r="EU230" s="67">
        <f>INDEX('[1]2019'!$M$7:$NZ$33,MATCH($B$230,'[1]2019'!$C$7:$C$33,0),MATCH(EU55,'[1]2019'!$M$5:$NZ$5))</f>
        <v>0</v>
      </c>
      <c r="EV230" s="67">
        <f>INDEX('[1]2019'!$M$7:$NZ$33,MATCH($B$230,'[1]2019'!$C$7:$C$33,0),MATCH(EV55,'[1]2019'!$M$5:$NZ$5))</f>
        <v>0</v>
      </c>
      <c r="EW230" s="67">
        <f>INDEX('[1]2019'!$M$7:$NZ$33,MATCH($B$230,'[1]2019'!$C$7:$C$33,0),MATCH(EW55,'[1]2019'!$M$5:$NZ$5))</f>
        <v>0</v>
      </c>
      <c r="EX230" s="67">
        <f>INDEX('[1]2019'!$M$7:$NZ$33,MATCH($B$230,'[1]2019'!$C$7:$C$33,0),MATCH(EX55,'[1]2019'!$M$5:$NZ$5))</f>
        <v>2</v>
      </c>
      <c r="EY230" s="67">
        <f>INDEX('[1]2019'!$M$7:$NZ$33,MATCH($B$230,'[1]2019'!$C$7:$C$33,0),MATCH(EY55,'[1]2019'!$M$5:$NZ$5))</f>
        <v>2</v>
      </c>
      <c r="EZ230" s="67">
        <f>INDEX('[1]2019'!$M$7:$NZ$33,MATCH($B$230,'[1]2019'!$C$7:$C$33,0),MATCH(EZ55,'[1]2019'!$M$5:$NZ$5))</f>
        <v>2</v>
      </c>
      <c r="FA230" s="67">
        <f>INDEX('[1]2019'!$M$7:$NZ$33,MATCH($B$230,'[1]2019'!$C$7:$C$33,0),MATCH(FA55,'[1]2019'!$M$5:$NZ$5))</f>
        <v>0</v>
      </c>
      <c r="FB230" s="67">
        <f>INDEX('[1]2019'!$M$7:$NZ$33,MATCH($B$230,'[1]2019'!$C$7:$C$33,0),MATCH(FB55,'[1]2019'!$M$5:$NZ$5))</f>
        <v>0</v>
      </c>
      <c r="FC230" s="67">
        <f>INDEX('[1]2019'!$M$7:$NZ$33,MATCH($B$230,'[1]2019'!$C$7:$C$33,0),MATCH(FC55,'[1]2019'!$M$5:$NZ$5))</f>
        <v>0</v>
      </c>
      <c r="FD230" s="67">
        <f>INDEX('[1]2019'!$M$7:$NZ$33,MATCH($B$230,'[1]2019'!$C$7:$C$33,0),MATCH(FD55,'[1]2019'!$M$5:$NZ$5))</f>
        <v>0</v>
      </c>
      <c r="FE230" s="67">
        <f>INDEX('[1]2019'!$M$7:$NZ$33,MATCH($B$230,'[1]2019'!$C$7:$C$33,0),MATCH(FE55,'[1]2019'!$M$5:$NZ$5))</f>
        <v>0</v>
      </c>
      <c r="FF230" s="67">
        <f>INDEX('[1]2019'!$M$7:$NZ$33,MATCH($B$230,'[1]2019'!$C$7:$C$33,0),MATCH(FF55,'[1]2019'!$M$5:$NZ$5))</f>
        <v>5</v>
      </c>
      <c r="FG230" s="67">
        <f>INDEX('[1]2019'!$M$7:$NZ$33,MATCH($B$230,'[1]2019'!$C$7:$C$33,0),MATCH(FG55,'[1]2019'!$M$5:$NZ$5))</f>
        <v>2</v>
      </c>
      <c r="FH230" s="67">
        <f>INDEX('[1]2019'!$M$7:$NZ$33,MATCH($B$230,'[1]2019'!$C$7:$C$33,0),MATCH(FH55,'[1]2019'!$M$5:$NZ$5))</f>
        <v>2</v>
      </c>
      <c r="FI230" s="67">
        <f>INDEX('[1]2019'!$M$7:$NZ$33,MATCH($B$230,'[1]2019'!$C$7:$C$33,0),MATCH(FI55,'[1]2019'!$M$5:$NZ$5))</f>
        <v>2</v>
      </c>
      <c r="FJ230" s="67">
        <f>INDEX('[1]2019'!$M$7:$NZ$33,MATCH($B$230,'[1]2019'!$C$7:$C$33,0),MATCH(FJ55,'[1]2019'!$M$5:$NZ$5))</f>
        <v>3</v>
      </c>
      <c r="FK230" s="67">
        <f>INDEX('[1]2019'!$M$7:$NZ$33,MATCH($B$230,'[1]2019'!$C$7:$C$33,0),MATCH(FK55,'[1]2019'!$M$5:$NZ$5))</f>
        <v>3</v>
      </c>
      <c r="FL230" s="67">
        <f>INDEX('[1]2019'!$M$7:$NZ$33,MATCH($B$230,'[1]2019'!$C$7:$C$33,0),MATCH(FL55,'[1]2019'!$M$5:$NZ$5))</f>
        <v>3</v>
      </c>
      <c r="FM230" s="67">
        <f>INDEX('[1]2019'!$M$7:$NZ$33,MATCH($B$230,'[1]2019'!$C$7:$C$33,0),MATCH(FM55,'[1]2019'!$M$5:$NZ$5))</f>
        <v>3</v>
      </c>
      <c r="FN230" s="67">
        <f>INDEX('[1]2019'!$M$7:$NZ$33,MATCH($B$230,'[1]2019'!$C$7:$C$33,0),MATCH(FN55,'[1]2019'!$M$5:$NZ$5))</f>
        <v>3</v>
      </c>
      <c r="FO230" s="67">
        <f>INDEX('[1]2019'!$M$7:$NZ$33,MATCH($B$230,'[1]2019'!$C$7:$C$33,0),MATCH(FO55,'[1]2019'!$M$5:$NZ$5))</f>
        <v>0</v>
      </c>
      <c r="FP230" s="67">
        <f>INDEX('[1]2019'!$M$7:$NZ$33,MATCH($B$230,'[1]2019'!$C$7:$C$33,0),MATCH(FP55,'[1]2019'!$M$5:$NZ$5))</f>
        <v>0</v>
      </c>
      <c r="FQ230" s="67">
        <f>INDEX('[1]2019'!$M$7:$NZ$33,MATCH($B$230,'[1]2019'!$C$7:$C$33,0),MATCH(FQ55,'[1]2019'!$M$5:$NZ$5))</f>
        <v>5</v>
      </c>
      <c r="FR230" s="67">
        <f>INDEX('[1]2019'!$M$7:$NZ$33,MATCH($B$230,'[1]2019'!$C$7:$C$33,0),MATCH(FR55,'[1]2019'!$M$5:$NZ$5))</f>
        <v>0</v>
      </c>
      <c r="FS230" s="67">
        <f>INDEX('[1]2019'!$M$7:$NZ$33,MATCH($B$230,'[1]2019'!$C$7:$C$33,0),MATCH(FS55,'[1]2019'!$M$5:$NZ$5))</f>
        <v>3</v>
      </c>
      <c r="FT230" s="67">
        <f>INDEX('[1]2019'!$M$7:$NZ$33,MATCH($B$230,'[1]2019'!$C$7:$C$33,0),MATCH(FT55,'[1]2019'!$M$5:$NZ$5))</f>
        <v>1</v>
      </c>
      <c r="FU230" s="67">
        <f>INDEX('[1]2019'!$M$7:$NZ$33,MATCH($B$230,'[1]2019'!$C$7:$C$33,0),MATCH(FU55,'[1]2019'!$M$5:$NZ$5))</f>
        <v>1</v>
      </c>
      <c r="FV230" s="67">
        <f>INDEX('[1]2019'!$M$7:$NZ$33,MATCH($B$230,'[1]2019'!$C$7:$C$33,0),MATCH(FV55,'[1]2019'!$M$5:$NZ$5))</f>
        <v>0</v>
      </c>
      <c r="FW230" s="67">
        <f>INDEX('[1]2019'!$M$7:$NZ$33,MATCH($B$230,'[1]2019'!$C$7:$C$33,0),MATCH(FW55,'[1]2019'!$M$5:$NZ$5))</f>
        <v>0</v>
      </c>
    </row>
    <row r="231" spans="1:179" ht="12" hidden="1" customHeight="1" x14ac:dyDescent="0.25">
      <c r="A231" s="12" t="s">
        <v>82</v>
      </c>
      <c r="B231" s="68" t="s">
        <v>10</v>
      </c>
      <c r="C231" s="69"/>
      <c r="D231" s="69"/>
      <c r="E231" s="69" t="str">
        <f>""</f>
        <v/>
      </c>
      <c r="F231" s="69" t="str">
        <f>""</f>
        <v/>
      </c>
      <c r="G231" s="69" t="str">
        <f>""</f>
        <v/>
      </c>
      <c r="H231" s="69" t="str">
        <f>""</f>
        <v/>
      </c>
      <c r="I231" s="69" t="str">
        <f>""</f>
        <v/>
      </c>
      <c r="J231" s="69">
        <f t="shared" ref="J231:R231" si="321">IF(OR(J230=1,J230=2),1,0)</f>
        <v>0</v>
      </c>
      <c r="K231" s="69">
        <f t="shared" si="321"/>
        <v>0</v>
      </c>
      <c r="L231" s="69">
        <f t="shared" si="321"/>
        <v>0</v>
      </c>
      <c r="M231" s="69">
        <f t="shared" si="321"/>
        <v>0</v>
      </c>
      <c r="N231" s="69">
        <f t="shared" si="321"/>
        <v>0</v>
      </c>
      <c r="O231" s="69">
        <f t="shared" si="321"/>
        <v>0</v>
      </c>
      <c r="P231" s="69">
        <f t="shared" si="321"/>
        <v>1</v>
      </c>
      <c r="Q231" s="69">
        <f t="shared" si="321"/>
        <v>1</v>
      </c>
      <c r="R231" s="69">
        <f t="shared" si="321"/>
        <v>1</v>
      </c>
      <c r="S231" s="69">
        <f>IF(S234&lt;&gt;"",S234,IF(OR(S230=1,S230=2,S236="nuit",S236="a"),1,0))</f>
        <v>0</v>
      </c>
      <c r="T231" s="69">
        <f t="shared" ref="T231:CE231" si="322">IF(T234&lt;&gt;"",T234,IF(OR(T230=1,T230=2,T236="nuit",T236="a"),1,0))</f>
        <v>0</v>
      </c>
      <c r="U231" s="69">
        <f t="shared" si="322"/>
        <v>1</v>
      </c>
      <c r="V231" s="69">
        <f t="shared" si="322"/>
        <v>1</v>
      </c>
      <c r="W231" s="69">
        <f t="shared" si="322"/>
        <v>1</v>
      </c>
      <c r="X231" s="69">
        <f t="shared" si="322"/>
        <v>0</v>
      </c>
      <c r="Y231" s="69">
        <f t="shared" si="322"/>
        <v>0</v>
      </c>
      <c r="Z231" s="69">
        <f t="shared" si="322"/>
        <v>0</v>
      </c>
      <c r="AA231" s="69">
        <f t="shared" si="322"/>
        <v>0</v>
      </c>
      <c r="AB231" s="69">
        <f t="shared" si="322"/>
        <v>1</v>
      </c>
      <c r="AC231" s="69">
        <f t="shared" si="322"/>
        <v>1</v>
      </c>
      <c r="AD231" s="69">
        <f t="shared" si="322"/>
        <v>1</v>
      </c>
      <c r="AE231" s="69">
        <f t="shared" si="322"/>
        <v>0</v>
      </c>
      <c r="AF231" s="69">
        <f t="shared" si="322"/>
        <v>0</v>
      </c>
      <c r="AG231" s="69">
        <f t="shared" si="322"/>
        <v>0</v>
      </c>
      <c r="AH231" s="69">
        <f t="shared" si="322"/>
        <v>0</v>
      </c>
      <c r="AI231" s="69">
        <f t="shared" si="322"/>
        <v>0</v>
      </c>
      <c r="AJ231" s="69">
        <f t="shared" si="322"/>
        <v>0</v>
      </c>
      <c r="AK231" s="69">
        <f t="shared" si="322"/>
        <v>1</v>
      </c>
      <c r="AL231" s="69">
        <f t="shared" si="322"/>
        <v>1</v>
      </c>
      <c r="AM231" s="69">
        <f t="shared" si="322"/>
        <v>1</v>
      </c>
      <c r="AN231" s="69">
        <f t="shared" si="322"/>
        <v>0</v>
      </c>
      <c r="AO231" s="69">
        <f t="shared" si="322"/>
        <v>0</v>
      </c>
      <c r="AP231" s="69">
        <f t="shared" si="322"/>
        <v>1</v>
      </c>
      <c r="AQ231" s="69">
        <f t="shared" si="322"/>
        <v>1</v>
      </c>
      <c r="AR231" s="69">
        <f t="shared" si="322"/>
        <v>1</v>
      </c>
      <c r="AS231" s="69">
        <f t="shared" si="322"/>
        <v>0</v>
      </c>
      <c r="AT231" s="69">
        <f t="shared" si="322"/>
        <v>0</v>
      </c>
      <c r="AU231" s="69">
        <f t="shared" si="322"/>
        <v>0</v>
      </c>
      <c r="AV231" s="69">
        <f t="shared" si="322"/>
        <v>0</v>
      </c>
      <c r="AW231" s="69">
        <f t="shared" si="322"/>
        <v>0</v>
      </c>
      <c r="AX231" s="69">
        <f t="shared" si="322"/>
        <v>0</v>
      </c>
      <c r="AY231" s="69">
        <f t="shared" si="322"/>
        <v>1</v>
      </c>
      <c r="AZ231" s="69">
        <f t="shared" si="322"/>
        <v>1</v>
      </c>
      <c r="BA231" s="69">
        <f t="shared" si="322"/>
        <v>1</v>
      </c>
      <c r="BB231" s="69">
        <f t="shared" si="322"/>
        <v>0</v>
      </c>
      <c r="BC231" s="69">
        <f t="shared" si="322"/>
        <v>0</v>
      </c>
      <c r="BD231" s="69">
        <f t="shared" si="322"/>
        <v>0</v>
      </c>
      <c r="BE231" s="69">
        <f t="shared" si="322"/>
        <v>0</v>
      </c>
      <c r="BF231" s="69">
        <f t="shared" si="322"/>
        <v>0</v>
      </c>
      <c r="BG231" s="69">
        <f t="shared" si="322"/>
        <v>0</v>
      </c>
      <c r="BH231" s="69">
        <f t="shared" si="322"/>
        <v>0</v>
      </c>
      <c r="BI231" s="69">
        <f t="shared" si="322"/>
        <v>0</v>
      </c>
      <c r="BJ231" s="69">
        <f t="shared" si="322"/>
        <v>0</v>
      </c>
      <c r="BK231" s="69">
        <f t="shared" si="322"/>
        <v>0</v>
      </c>
      <c r="BL231" s="69">
        <f t="shared" si="322"/>
        <v>0</v>
      </c>
      <c r="BM231" s="69">
        <f t="shared" si="322"/>
        <v>1</v>
      </c>
      <c r="BN231" s="69">
        <f t="shared" si="322"/>
        <v>1</v>
      </c>
      <c r="BO231" s="69">
        <f t="shared" si="322"/>
        <v>1</v>
      </c>
      <c r="BP231" s="69">
        <f t="shared" si="322"/>
        <v>0</v>
      </c>
      <c r="BQ231" s="69">
        <f t="shared" si="322"/>
        <v>0</v>
      </c>
      <c r="BR231" s="69">
        <f t="shared" si="322"/>
        <v>0</v>
      </c>
      <c r="BS231" s="69">
        <f t="shared" si="322"/>
        <v>0</v>
      </c>
      <c r="BT231" s="69">
        <f t="shared" si="322"/>
        <v>0</v>
      </c>
      <c r="BU231" s="69">
        <f t="shared" si="322"/>
        <v>0</v>
      </c>
      <c r="BV231" s="69">
        <f t="shared" si="322"/>
        <v>0</v>
      </c>
      <c r="BW231" s="69">
        <f t="shared" si="322"/>
        <v>1</v>
      </c>
      <c r="BX231" s="69">
        <f t="shared" si="322"/>
        <v>1</v>
      </c>
      <c r="BY231" s="69">
        <f t="shared" si="322"/>
        <v>1</v>
      </c>
      <c r="BZ231" s="69">
        <f t="shared" si="322"/>
        <v>0</v>
      </c>
      <c r="CA231" s="69">
        <f t="shared" si="322"/>
        <v>0</v>
      </c>
      <c r="CB231" s="69">
        <f t="shared" si="322"/>
        <v>0</v>
      </c>
      <c r="CC231" s="69">
        <f t="shared" si="322"/>
        <v>0</v>
      </c>
      <c r="CD231" s="69">
        <f t="shared" si="322"/>
        <v>0</v>
      </c>
      <c r="CE231" s="69">
        <f t="shared" si="322"/>
        <v>0</v>
      </c>
      <c r="CF231" s="69">
        <f t="shared" ref="CF231:EQ231" si="323">IF(CF234&lt;&gt;"",CF234,IF(OR(CF230=1,CF230=2,CF236="nuit",CF236="a"),1,0))</f>
        <v>1</v>
      </c>
      <c r="CG231" s="69">
        <f t="shared" si="323"/>
        <v>1</v>
      </c>
      <c r="CH231" s="69">
        <f t="shared" si="323"/>
        <v>1</v>
      </c>
      <c r="CI231" s="69">
        <f t="shared" si="323"/>
        <v>0</v>
      </c>
      <c r="CJ231" s="69">
        <f t="shared" si="323"/>
        <v>0</v>
      </c>
      <c r="CK231" s="69">
        <f t="shared" si="323"/>
        <v>0</v>
      </c>
      <c r="CL231" s="69">
        <f t="shared" si="323"/>
        <v>0</v>
      </c>
      <c r="CM231" s="69">
        <f t="shared" si="323"/>
        <v>1</v>
      </c>
      <c r="CN231" s="69">
        <f t="shared" si="323"/>
        <v>1</v>
      </c>
      <c r="CO231" s="69">
        <f t="shared" si="323"/>
        <v>1</v>
      </c>
      <c r="CP231" s="69">
        <f t="shared" si="323"/>
        <v>0</v>
      </c>
      <c r="CQ231" s="69">
        <f t="shared" si="323"/>
        <v>0</v>
      </c>
      <c r="CR231" s="69">
        <f t="shared" si="323"/>
        <v>1</v>
      </c>
      <c r="CS231" s="69">
        <f t="shared" si="323"/>
        <v>1</v>
      </c>
      <c r="CT231" s="69">
        <f t="shared" si="323"/>
        <v>1</v>
      </c>
      <c r="CU231" s="69">
        <f t="shared" si="323"/>
        <v>0</v>
      </c>
      <c r="CV231" s="69">
        <f t="shared" si="323"/>
        <v>0</v>
      </c>
      <c r="CW231" s="69">
        <f t="shared" si="323"/>
        <v>1</v>
      </c>
      <c r="CX231" s="69">
        <f t="shared" si="323"/>
        <v>0</v>
      </c>
      <c r="CY231" s="69">
        <f t="shared" si="323"/>
        <v>1</v>
      </c>
      <c r="CZ231" s="69">
        <f t="shared" si="323"/>
        <v>1</v>
      </c>
      <c r="DA231" s="69">
        <f t="shared" si="323"/>
        <v>1</v>
      </c>
      <c r="DB231" s="69">
        <f t="shared" si="323"/>
        <v>0</v>
      </c>
      <c r="DC231" s="69">
        <f t="shared" si="323"/>
        <v>0</v>
      </c>
      <c r="DD231" s="69">
        <f t="shared" si="323"/>
        <v>0</v>
      </c>
      <c r="DE231" s="69">
        <f t="shared" si="323"/>
        <v>0</v>
      </c>
      <c r="DF231" s="69">
        <f t="shared" si="323"/>
        <v>0</v>
      </c>
      <c r="DG231" s="69">
        <f t="shared" si="323"/>
        <v>0</v>
      </c>
      <c r="DH231" s="69">
        <f t="shared" si="323"/>
        <v>0</v>
      </c>
      <c r="DI231" s="69">
        <f t="shared" si="323"/>
        <v>0</v>
      </c>
      <c r="DJ231" s="69">
        <f t="shared" si="323"/>
        <v>1</v>
      </c>
      <c r="DK231" s="69">
        <f t="shared" si="323"/>
        <v>1</v>
      </c>
      <c r="DL231" s="69">
        <f t="shared" si="323"/>
        <v>1</v>
      </c>
      <c r="DM231" s="69">
        <f t="shared" si="323"/>
        <v>0</v>
      </c>
      <c r="DN231" s="69">
        <f t="shared" si="323"/>
        <v>0</v>
      </c>
      <c r="DO231" s="69">
        <f t="shared" si="323"/>
        <v>1</v>
      </c>
      <c r="DP231" s="69">
        <f t="shared" si="323"/>
        <v>1</v>
      </c>
      <c r="DQ231" s="69">
        <f t="shared" si="323"/>
        <v>1</v>
      </c>
      <c r="DR231" s="69">
        <f t="shared" si="323"/>
        <v>0</v>
      </c>
      <c r="DS231" s="69">
        <f t="shared" si="323"/>
        <v>0</v>
      </c>
      <c r="DT231" s="69">
        <f t="shared" si="323"/>
        <v>0</v>
      </c>
      <c r="DU231" s="69">
        <f t="shared" si="323"/>
        <v>1</v>
      </c>
      <c r="DV231" s="69">
        <f t="shared" si="323"/>
        <v>1</v>
      </c>
      <c r="DW231" s="69">
        <f t="shared" si="323"/>
        <v>1</v>
      </c>
      <c r="DX231" s="69">
        <f t="shared" si="323"/>
        <v>0</v>
      </c>
      <c r="DY231" s="69">
        <f t="shared" si="323"/>
        <v>0</v>
      </c>
      <c r="DZ231" s="69">
        <f t="shared" si="323"/>
        <v>0</v>
      </c>
      <c r="EA231" s="69">
        <f t="shared" si="323"/>
        <v>0</v>
      </c>
      <c r="EB231" s="69">
        <f t="shared" si="323"/>
        <v>1</v>
      </c>
      <c r="EC231" s="69">
        <f>IF(EC234&lt;&gt;"",EC234,IF(OR(EC230=1,EC230=2,EB236="nuit",EC236="a"),1,0))</f>
        <v>0</v>
      </c>
      <c r="ED231" s="69">
        <f t="shared" ref="ED231:EM231" si="324">IF(ED234&lt;&gt;"",ED234,IF(OR(ED230=1,ED230=2,EC236="nuit",ED236="a"),1,0))</f>
        <v>1</v>
      </c>
      <c r="EE231" s="69">
        <f t="shared" si="324"/>
        <v>1</v>
      </c>
      <c r="EF231" s="69">
        <f t="shared" si="324"/>
        <v>0</v>
      </c>
      <c r="EG231" s="69">
        <f t="shared" si="324"/>
        <v>0</v>
      </c>
      <c r="EH231" s="69">
        <f t="shared" si="324"/>
        <v>1</v>
      </c>
      <c r="EI231" s="69">
        <f t="shared" si="324"/>
        <v>1</v>
      </c>
      <c r="EJ231" s="69">
        <f t="shared" si="324"/>
        <v>1</v>
      </c>
      <c r="EK231" s="69">
        <f t="shared" si="324"/>
        <v>1</v>
      </c>
      <c r="EL231" s="69">
        <f t="shared" si="324"/>
        <v>0</v>
      </c>
      <c r="EM231" s="69">
        <f t="shared" si="324"/>
        <v>0</v>
      </c>
      <c r="EN231" s="69">
        <f t="shared" si="323"/>
        <v>0</v>
      </c>
      <c r="EO231" s="69">
        <f t="shared" si="323"/>
        <v>1</v>
      </c>
      <c r="EP231" s="69">
        <f t="shared" si="323"/>
        <v>1</v>
      </c>
      <c r="EQ231" s="69">
        <f t="shared" si="323"/>
        <v>1</v>
      </c>
      <c r="ER231" s="69">
        <f t="shared" ref="ER231:FW231" si="325">IF(ER234&lt;&gt;"",ER234,IF(OR(ER230=1,ER230=2,ER236="nuit",ER236="a"),1,0))</f>
        <v>0</v>
      </c>
      <c r="ES231" s="69">
        <f t="shared" si="325"/>
        <v>0</v>
      </c>
      <c r="ET231" s="69">
        <f t="shared" si="325"/>
        <v>0</v>
      </c>
      <c r="EU231" s="69">
        <f t="shared" si="325"/>
        <v>0</v>
      </c>
      <c r="EV231" s="69">
        <f t="shared" si="325"/>
        <v>0</v>
      </c>
      <c r="EW231" s="69">
        <f t="shared" si="325"/>
        <v>0</v>
      </c>
      <c r="EX231" s="69">
        <f t="shared" si="325"/>
        <v>1</v>
      </c>
      <c r="EY231" s="69">
        <f t="shared" si="325"/>
        <v>1</v>
      </c>
      <c r="EZ231" s="69">
        <f t="shared" si="325"/>
        <v>1</v>
      </c>
      <c r="FA231" s="69">
        <f t="shared" si="325"/>
        <v>0</v>
      </c>
      <c r="FB231" s="69">
        <f t="shared" si="325"/>
        <v>0</v>
      </c>
      <c r="FC231" s="69">
        <f t="shared" si="325"/>
        <v>0</v>
      </c>
      <c r="FD231" s="69">
        <f t="shared" si="325"/>
        <v>0</v>
      </c>
      <c r="FE231" s="69">
        <f t="shared" si="325"/>
        <v>0</v>
      </c>
      <c r="FF231" s="69">
        <f t="shared" si="325"/>
        <v>0</v>
      </c>
      <c r="FG231" s="69">
        <f t="shared" si="325"/>
        <v>1</v>
      </c>
      <c r="FH231" s="69">
        <f t="shared" si="325"/>
        <v>1</v>
      </c>
      <c r="FI231" s="69">
        <f t="shared" si="325"/>
        <v>1</v>
      </c>
      <c r="FJ231" s="69">
        <f t="shared" si="325"/>
        <v>0</v>
      </c>
      <c r="FK231" s="69">
        <f t="shared" si="325"/>
        <v>0</v>
      </c>
      <c r="FL231" s="69">
        <f t="shared" si="325"/>
        <v>0</v>
      </c>
      <c r="FM231" s="69">
        <f t="shared" si="325"/>
        <v>0</v>
      </c>
      <c r="FN231" s="69">
        <f t="shared" si="325"/>
        <v>0</v>
      </c>
      <c r="FO231" s="69">
        <f t="shared" si="325"/>
        <v>0</v>
      </c>
      <c r="FP231" s="69">
        <f t="shared" si="325"/>
        <v>0</v>
      </c>
      <c r="FQ231" s="69">
        <f t="shared" si="325"/>
        <v>0</v>
      </c>
      <c r="FR231" s="69">
        <f t="shared" si="325"/>
        <v>0</v>
      </c>
      <c r="FS231" s="69">
        <f t="shared" si="325"/>
        <v>0</v>
      </c>
      <c r="FT231" s="69">
        <f t="shared" si="325"/>
        <v>1</v>
      </c>
      <c r="FU231" s="69">
        <f t="shared" si="325"/>
        <v>1</v>
      </c>
      <c r="FV231" s="69">
        <f t="shared" si="325"/>
        <v>0</v>
      </c>
      <c r="FW231" s="69">
        <f t="shared" si="325"/>
        <v>0</v>
      </c>
    </row>
    <row r="232" spans="1:179" ht="12" hidden="1" customHeight="1" x14ac:dyDescent="0.25">
      <c r="A232" s="12" t="s">
        <v>82</v>
      </c>
      <c r="B232" s="22" t="s">
        <v>11</v>
      </c>
      <c r="C232" s="23"/>
      <c r="D232" s="23"/>
      <c r="E232" s="23">
        <f t="shared" ref="E232:R232" si="326">IF(E235&lt;&gt;"",E235,IF(AND(OR(E243="AT",E243="a"),OR(F243="AT",F243="a")),1,0))</f>
        <v>0</v>
      </c>
      <c r="F232" s="23">
        <f t="shared" si="326"/>
        <v>0</v>
      </c>
      <c r="G232" s="23">
        <f t="shared" si="326"/>
        <v>0</v>
      </c>
      <c r="H232" s="23">
        <f t="shared" si="326"/>
        <v>0</v>
      </c>
      <c r="I232" s="23">
        <f t="shared" si="326"/>
        <v>0</v>
      </c>
      <c r="J232" s="23">
        <f t="shared" si="326"/>
        <v>0</v>
      </c>
      <c r="K232" s="23">
        <f t="shared" si="326"/>
        <v>0</v>
      </c>
      <c r="L232" s="23">
        <f t="shared" si="326"/>
        <v>0</v>
      </c>
      <c r="M232" s="23">
        <f t="shared" si="326"/>
        <v>0</v>
      </c>
      <c r="N232" s="23">
        <f t="shared" si="326"/>
        <v>0</v>
      </c>
      <c r="O232" s="23">
        <f t="shared" si="326"/>
        <v>0</v>
      </c>
      <c r="P232" s="23">
        <f t="shared" si="326"/>
        <v>0</v>
      </c>
      <c r="Q232" s="23">
        <f t="shared" si="326"/>
        <v>0</v>
      </c>
      <c r="R232" s="23">
        <f t="shared" si="326"/>
        <v>0</v>
      </c>
      <c r="S232" s="23">
        <f>IF(S235&lt;&gt;"",S235,IF(S236="nuit",1,0))</f>
        <v>0</v>
      </c>
      <c r="T232" s="23">
        <f t="shared" ref="T232:CE232" si="327">IF(T235&lt;&gt;"",T235,IF(T236="nuit",1,0))</f>
        <v>0</v>
      </c>
      <c r="U232" s="23">
        <f t="shared" si="327"/>
        <v>0</v>
      </c>
      <c r="V232" s="23">
        <f t="shared" si="327"/>
        <v>0</v>
      </c>
      <c r="W232" s="23">
        <f t="shared" si="327"/>
        <v>0</v>
      </c>
      <c r="X232" s="23">
        <f t="shared" si="327"/>
        <v>0</v>
      </c>
      <c r="Y232" s="23">
        <f t="shared" si="327"/>
        <v>0</v>
      </c>
      <c r="Z232" s="23">
        <f t="shared" si="327"/>
        <v>0</v>
      </c>
      <c r="AA232" s="23">
        <f t="shared" si="327"/>
        <v>0</v>
      </c>
      <c r="AB232" s="23">
        <f t="shared" si="327"/>
        <v>0</v>
      </c>
      <c r="AC232" s="23">
        <f t="shared" si="327"/>
        <v>0</v>
      </c>
      <c r="AD232" s="23">
        <f t="shared" si="327"/>
        <v>0</v>
      </c>
      <c r="AE232" s="23">
        <f t="shared" si="327"/>
        <v>0</v>
      </c>
      <c r="AF232" s="23">
        <f t="shared" si="327"/>
        <v>0</v>
      </c>
      <c r="AG232" s="23">
        <f t="shared" si="327"/>
        <v>0</v>
      </c>
      <c r="AH232" s="23">
        <f t="shared" si="327"/>
        <v>0</v>
      </c>
      <c r="AI232" s="23">
        <f t="shared" si="327"/>
        <v>0</v>
      </c>
      <c r="AJ232" s="23">
        <f t="shared" si="327"/>
        <v>0</v>
      </c>
      <c r="AK232" s="23">
        <f t="shared" si="327"/>
        <v>0</v>
      </c>
      <c r="AL232" s="23">
        <f t="shared" si="327"/>
        <v>0</v>
      </c>
      <c r="AM232" s="23">
        <f t="shared" si="327"/>
        <v>0</v>
      </c>
      <c r="AN232" s="23">
        <f t="shared" si="327"/>
        <v>0</v>
      </c>
      <c r="AO232" s="23">
        <f t="shared" si="327"/>
        <v>0</v>
      </c>
      <c r="AP232" s="23">
        <f t="shared" si="327"/>
        <v>1</v>
      </c>
      <c r="AQ232" s="23">
        <f t="shared" si="327"/>
        <v>1</v>
      </c>
      <c r="AR232" s="23">
        <f t="shared" si="327"/>
        <v>0</v>
      </c>
      <c r="AS232" s="23">
        <f t="shared" si="327"/>
        <v>0</v>
      </c>
      <c r="AT232" s="23">
        <f t="shared" si="327"/>
        <v>0</v>
      </c>
      <c r="AU232" s="23">
        <f t="shared" si="327"/>
        <v>0</v>
      </c>
      <c r="AV232" s="23">
        <f t="shared" si="327"/>
        <v>0</v>
      </c>
      <c r="AW232" s="23">
        <f t="shared" si="327"/>
        <v>0</v>
      </c>
      <c r="AX232" s="23">
        <f t="shared" si="327"/>
        <v>0</v>
      </c>
      <c r="AY232" s="23">
        <f t="shared" si="327"/>
        <v>1</v>
      </c>
      <c r="AZ232" s="23">
        <f t="shared" si="327"/>
        <v>1</v>
      </c>
      <c r="BA232" s="23">
        <f t="shared" si="327"/>
        <v>0</v>
      </c>
      <c r="BB232" s="23">
        <f t="shared" si="327"/>
        <v>0</v>
      </c>
      <c r="BC232" s="23">
        <f t="shared" si="327"/>
        <v>0</v>
      </c>
      <c r="BD232" s="23">
        <f t="shared" si="327"/>
        <v>0</v>
      </c>
      <c r="BE232" s="23">
        <f t="shared" si="327"/>
        <v>0</v>
      </c>
      <c r="BF232" s="23">
        <f t="shared" si="327"/>
        <v>0</v>
      </c>
      <c r="BG232" s="23">
        <f t="shared" si="327"/>
        <v>0</v>
      </c>
      <c r="BH232" s="23">
        <f t="shared" si="327"/>
        <v>0</v>
      </c>
      <c r="BI232" s="23">
        <f t="shared" si="327"/>
        <v>0</v>
      </c>
      <c r="BJ232" s="23">
        <f t="shared" si="327"/>
        <v>0</v>
      </c>
      <c r="BK232" s="23">
        <f t="shared" si="327"/>
        <v>0</v>
      </c>
      <c r="BL232" s="23">
        <f t="shared" si="327"/>
        <v>0</v>
      </c>
      <c r="BM232" s="23">
        <f t="shared" si="327"/>
        <v>1</v>
      </c>
      <c r="BN232" s="23">
        <f t="shared" si="327"/>
        <v>1</v>
      </c>
      <c r="BO232" s="23">
        <f t="shared" si="327"/>
        <v>0</v>
      </c>
      <c r="BP232" s="23">
        <f t="shared" si="327"/>
        <v>0</v>
      </c>
      <c r="BQ232" s="23">
        <f t="shared" si="327"/>
        <v>0</v>
      </c>
      <c r="BR232" s="23">
        <f t="shared" si="327"/>
        <v>0</v>
      </c>
      <c r="BS232" s="23">
        <f t="shared" si="327"/>
        <v>0</v>
      </c>
      <c r="BT232" s="23">
        <f t="shared" si="327"/>
        <v>0</v>
      </c>
      <c r="BU232" s="23">
        <f t="shared" si="327"/>
        <v>0</v>
      </c>
      <c r="BV232" s="23">
        <f t="shared" si="327"/>
        <v>0</v>
      </c>
      <c r="BW232" s="23">
        <f t="shared" si="327"/>
        <v>1</v>
      </c>
      <c r="BX232" s="23">
        <f t="shared" si="327"/>
        <v>1</v>
      </c>
      <c r="BY232" s="23">
        <f t="shared" si="327"/>
        <v>0</v>
      </c>
      <c r="BZ232" s="23">
        <f t="shared" si="327"/>
        <v>0</v>
      </c>
      <c r="CA232" s="23">
        <f t="shared" si="327"/>
        <v>0</v>
      </c>
      <c r="CB232" s="23">
        <f t="shared" si="327"/>
        <v>0</v>
      </c>
      <c r="CC232" s="23">
        <f t="shared" si="327"/>
        <v>0</v>
      </c>
      <c r="CD232" s="23">
        <f t="shared" si="327"/>
        <v>0</v>
      </c>
      <c r="CE232" s="23">
        <f t="shared" si="327"/>
        <v>0</v>
      </c>
      <c r="CF232" s="23">
        <f t="shared" ref="CF232:EQ232" si="328">IF(CF235&lt;&gt;"",CF235,IF(CF236="nuit",1,0))</f>
        <v>1</v>
      </c>
      <c r="CG232" s="23">
        <f t="shared" si="328"/>
        <v>1</v>
      </c>
      <c r="CH232" s="23">
        <f t="shared" si="328"/>
        <v>0</v>
      </c>
      <c r="CI232" s="23">
        <f t="shared" si="328"/>
        <v>0</v>
      </c>
      <c r="CJ232" s="23">
        <f t="shared" si="328"/>
        <v>0</v>
      </c>
      <c r="CK232" s="23">
        <f t="shared" si="328"/>
        <v>0</v>
      </c>
      <c r="CL232" s="23">
        <f t="shared" si="328"/>
        <v>0</v>
      </c>
      <c r="CM232" s="23">
        <f t="shared" si="328"/>
        <v>1</v>
      </c>
      <c r="CN232" s="23">
        <f t="shared" si="328"/>
        <v>1</v>
      </c>
      <c r="CO232" s="23">
        <f t="shared" si="328"/>
        <v>0</v>
      </c>
      <c r="CP232" s="23">
        <f t="shared" si="328"/>
        <v>0</v>
      </c>
      <c r="CQ232" s="23">
        <f t="shared" si="328"/>
        <v>0</v>
      </c>
      <c r="CR232" s="23">
        <f t="shared" si="328"/>
        <v>1</v>
      </c>
      <c r="CS232" s="23">
        <f t="shared" si="328"/>
        <v>1</v>
      </c>
      <c r="CT232" s="23">
        <f t="shared" si="328"/>
        <v>0</v>
      </c>
      <c r="CU232" s="23">
        <f t="shared" si="328"/>
        <v>0</v>
      </c>
      <c r="CV232" s="23">
        <f t="shared" si="328"/>
        <v>0</v>
      </c>
      <c r="CW232" s="23">
        <f t="shared" si="328"/>
        <v>1</v>
      </c>
      <c r="CX232" s="23">
        <f t="shared" si="328"/>
        <v>0</v>
      </c>
      <c r="CY232" s="23">
        <f t="shared" si="328"/>
        <v>1</v>
      </c>
      <c r="CZ232" s="23">
        <f t="shared" si="328"/>
        <v>1</v>
      </c>
      <c r="DA232" s="23">
        <f t="shared" si="328"/>
        <v>0</v>
      </c>
      <c r="DB232" s="23">
        <f t="shared" si="328"/>
        <v>0</v>
      </c>
      <c r="DC232" s="23">
        <f t="shared" si="328"/>
        <v>0</v>
      </c>
      <c r="DD232" s="23">
        <f t="shared" si="328"/>
        <v>0</v>
      </c>
      <c r="DE232" s="23">
        <f t="shared" si="328"/>
        <v>0</v>
      </c>
      <c r="DF232" s="23">
        <f t="shared" si="328"/>
        <v>0</v>
      </c>
      <c r="DG232" s="23">
        <f t="shared" si="328"/>
        <v>0</v>
      </c>
      <c r="DH232" s="23">
        <f t="shared" si="328"/>
        <v>0</v>
      </c>
      <c r="DI232" s="23">
        <f t="shared" si="328"/>
        <v>0</v>
      </c>
      <c r="DJ232" s="23">
        <f t="shared" si="328"/>
        <v>1</v>
      </c>
      <c r="DK232" s="23">
        <f t="shared" si="328"/>
        <v>1</v>
      </c>
      <c r="DL232" s="23">
        <f t="shared" si="328"/>
        <v>0</v>
      </c>
      <c r="DM232" s="23">
        <f t="shared" si="328"/>
        <v>0</v>
      </c>
      <c r="DN232" s="23">
        <f t="shared" si="328"/>
        <v>0</v>
      </c>
      <c r="DO232" s="23">
        <f t="shared" si="328"/>
        <v>1</v>
      </c>
      <c r="DP232" s="23">
        <f t="shared" si="328"/>
        <v>1</v>
      </c>
      <c r="DQ232" s="23">
        <f t="shared" si="328"/>
        <v>0</v>
      </c>
      <c r="DR232" s="23">
        <f t="shared" si="328"/>
        <v>0</v>
      </c>
      <c r="DS232" s="23">
        <f t="shared" si="328"/>
        <v>0</v>
      </c>
      <c r="DT232" s="23">
        <f t="shared" si="328"/>
        <v>0</v>
      </c>
      <c r="DU232" s="23">
        <f t="shared" si="328"/>
        <v>1</v>
      </c>
      <c r="DV232" s="23">
        <f t="shared" si="328"/>
        <v>1</v>
      </c>
      <c r="DW232" s="23">
        <f t="shared" si="328"/>
        <v>0</v>
      </c>
      <c r="DX232" s="23">
        <f t="shared" si="328"/>
        <v>0</v>
      </c>
      <c r="DY232" s="23">
        <f t="shared" si="328"/>
        <v>0</v>
      </c>
      <c r="DZ232" s="23">
        <f t="shared" si="328"/>
        <v>0</v>
      </c>
      <c r="EA232" s="23">
        <f t="shared" si="328"/>
        <v>0</v>
      </c>
      <c r="EB232" s="23">
        <f t="shared" si="328"/>
        <v>0</v>
      </c>
      <c r="EC232" s="23">
        <f t="shared" si="328"/>
        <v>1</v>
      </c>
      <c r="ED232" s="23">
        <f t="shared" si="328"/>
        <v>1</v>
      </c>
      <c r="EE232" s="23">
        <f t="shared" si="328"/>
        <v>0</v>
      </c>
      <c r="EF232" s="23">
        <f t="shared" si="328"/>
        <v>0</v>
      </c>
      <c r="EG232" s="23">
        <f t="shared" si="328"/>
        <v>0</v>
      </c>
      <c r="EH232" s="23">
        <f t="shared" si="328"/>
        <v>1</v>
      </c>
      <c r="EI232" s="23">
        <f t="shared" si="328"/>
        <v>1</v>
      </c>
      <c r="EJ232" s="23">
        <f t="shared" si="328"/>
        <v>1</v>
      </c>
      <c r="EK232" s="23">
        <f t="shared" si="328"/>
        <v>0</v>
      </c>
      <c r="EL232" s="23">
        <f t="shared" si="328"/>
        <v>0</v>
      </c>
      <c r="EM232" s="23">
        <f t="shared" si="328"/>
        <v>0</v>
      </c>
      <c r="EN232" s="23">
        <f t="shared" si="328"/>
        <v>0</v>
      </c>
      <c r="EO232" s="23">
        <f t="shared" si="328"/>
        <v>1</v>
      </c>
      <c r="EP232" s="23">
        <f t="shared" si="328"/>
        <v>1</v>
      </c>
      <c r="EQ232" s="23">
        <f t="shared" si="328"/>
        <v>0</v>
      </c>
      <c r="ER232" s="23">
        <f t="shared" ref="ER232:FW232" si="329">IF(ER235&lt;&gt;"",ER235,IF(ER236="nuit",1,0))</f>
        <v>0</v>
      </c>
      <c r="ES232" s="23">
        <f t="shared" si="329"/>
        <v>0</v>
      </c>
      <c r="ET232" s="23">
        <f t="shared" si="329"/>
        <v>0</v>
      </c>
      <c r="EU232" s="23">
        <f t="shared" si="329"/>
        <v>0</v>
      </c>
      <c r="EV232" s="23">
        <f t="shared" si="329"/>
        <v>0</v>
      </c>
      <c r="EW232" s="23">
        <f t="shared" si="329"/>
        <v>0</v>
      </c>
      <c r="EX232" s="23">
        <f t="shared" si="329"/>
        <v>0</v>
      </c>
      <c r="EY232" s="23">
        <f t="shared" si="329"/>
        <v>0</v>
      </c>
      <c r="EZ232" s="23">
        <f t="shared" si="329"/>
        <v>0</v>
      </c>
      <c r="FA232" s="23">
        <f t="shared" si="329"/>
        <v>0</v>
      </c>
      <c r="FB232" s="23">
        <f t="shared" si="329"/>
        <v>0</v>
      </c>
      <c r="FC232" s="23">
        <f t="shared" si="329"/>
        <v>0</v>
      </c>
      <c r="FD232" s="23">
        <f t="shared" si="329"/>
        <v>0</v>
      </c>
      <c r="FE232" s="23">
        <f t="shared" si="329"/>
        <v>0</v>
      </c>
      <c r="FF232" s="23">
        <f t="shared" si="329"/>
        <v>0</v>
      </c>
      <c r="FG232" s="23">
        <f t="shared" si="329"/>
        <v>0</v>
      </c>
      <c r="FH232" s="23">
        <f t="shared" si="329"/>
        <v>0</v>
      </c>
      <c r="FI232" s="23">
        <f t="shared" si="329"/>
        <v>0</v>
      </c>
      <c r="FJ232" s="23">
        <f t="shared" si="329"/>
        <v>0</v>
      </c>
      <c r="FK232" s="23">
        <f t="shared" si="329"/>
        <v>0</v>
      </c>
      <c r="FL232" s="23">
        <f t="shared" si="329"/>
        <v>0</v>
      </c>
      <c r="FM232" s="23">
        <f t="shared" si="329"/>
        <v>0</v>
      </c>
      <c r="FN232" s="23">
        <f t="shared" si="329"/>
        <v>0</v>
      </c>
      <c r="FO232" s="23">
        <f t="shared" si="329"/>
        <v>0</v>
      </c>
      <c r="FP232" s="23">
        <f t="shared" si="329"/>
        <v>0</v>
      </c>
      <c r="FQ232" s="23">
        <f t="shared" si="329"/>
        <v>0</v>
      </c>
      <c r="FR232" s="23">
        <f t="shared" si="329"/>
        <v>0</v>
      </c>
      <c r="FS232" s="23">
        <f t="shared" si="329"/>
        <v>0</v>
      </c>
      <c r="FT232" s="23">
        <f t="shared" si="329"/>
        <v>0</v>
      </c>
      <c r="FU232" s="23">
        <f t="shared" si="329"/>
        <v>0</v>
      </c>
      <c r="FV232" s="23">
        <f t="shared" si="329"/>
        <v>0</v>
      </c>
      <c r="FW232" s="23">
        <f t="shared" si="329"/>
        <v>0</v>
      </c>
    </row>
    <row r="233" spans="1:179" ht="12" hidden="1" customHeight="1" x14ac:dyDescent="0.25">
      <c r="A233" s="12" t="s">
        <v>82</v>
      </c>
      <c r="B233" s="22" t="s">
        <v>12</v>
      </c>
      <c r="C233" s="23"/>
      <c r="D233" s="23"/>
      <c r="E233" s="23">
        <f t="shared" ref="E233:R233" si="330">IF(AND(OR(E243="AT",E243="a"),OR(F243="AT",F243="a")),1,0)</f>
        <v>0</v>
      </c>
      <c r="F233" s="23">
        <f t="shared" si="330"/>
        <v>0</v>
      </c>
      <c r="G233" s="23">
        <f t="shared" si="330"/>
        <v>0</v>
      </c>
      <c r="H233" s="23">
        <f t="shared" si="330"/>
        <v>0</v>
      </c>
      <c r="I233" s="23">
        <f t="shared" si="330"/>
        <v>0</v>
      </c>
      <c r="J233" s="23">
        <f t="shared" si="330"/>
        <v>0</v>
      </c>
      <c r="K233" s="23">
        <f t="shared" si="330"/>
        <v>0</v>
      </c>
      <c r="L233" s="23">
        <f t="shared" si="330"/>
        <v>0</v>
      </c>
      <c r="M233" s="23">
        <f t="shared" si="330"/>
        <v>0</v>
      </c>
      <c r="N233" s="23">
        <f t="shared" si="330"/>
        <v>0</v>
      </c>
      <c r="O233" s="23">
        <f t="shared" si="330"/>
        <v>0</v>
      </c>
      <c r="P233" s="23">
        <f t="shared" si="330"/>
        <v>0</v>
      </c>
      <c r="Q233" s="23">
        <f t="shared" si="330"/>
        <v>0</v>
      </c>
      <c r="R233" s="23">
        <f t="shared" si="330"/>
        <v>0</v>
      </c>
      <c r="S233" s="23">
        <f>IF(S236="nuit",1,0)</f>
        <v>0</v>
      </c>
      <c r="T233" s="23">
        <f t="shared" ref="T233:CE233" si="331">IF(T236="nuit",1,0)</f>
        <v>0</v>
      </c>
      <c r="U233" s="23">
        <f t="shared" si="331"/>
        <v>0</v>
      </c>
      <c r="V233" s="23">
        <f t="shared" si="331"/>
        <v>0</v>
      </c>
      <c r="W233" s="23">
        <f t="shared" si="331"/>
        <v>0</v>
      </c>
      <c r="X233" s="23">
        <f t="shared" si="331"/>
        <v>0</v>
      </c>
      <c r="Y233" s="23">
        <f t="shared" si="331"/>
        <v>0</v>
      </c>
      <c r="Z233" s="23">
        <f t="shared" si="331"/>
        <v>0</v>
      </c>
      <c r="AA233" s="23">
        <f t="shared" si="331"/>
        <v>0</v>
      </c>
      <c r="AB233" s="23">
        <f t="shared" si="331"/>
        <v>0</v>
      </c>
      <c r="AC233" s="23">
        <f t="shared" si="331"/>
        <v>0</v>
      </c>
      <c r="AD233" s="23">
        <f t="shared" si="331"/>
        <v>0</v>
      </c>
      <c r="AE233" s="23">
        <f t="shared" si="331"/>
        <v>0</v>
      </c>
      <c r="AF233" s="23">
        <f t="shared" si="331"/>
        <v>0</v>
      </c>
      <c r="AG233" s="23">
        <f t="shared" si="331"/>
        <v>0</v>
      </c>
      <c r="AH233" s="23">
        <f t="shared" si="331"/>
        <v>0</v>
      </c>
      <c r="AI233" s="23">
        <f t="shared" si="331"/>
        <v>0</v>
      </c>
      <c r="AJ233" s="23">
        <f t="shared" si="331"/>
        <v>0</v>
      </c>
      <c r="AK233" s="23">
        <f t="shared" si="331"/>
        <v>0</v>
      </c>
      <c r="AL233" s="23">
        <f t="shared" si="331"/>
        <v>0</v>
      </c>
      <c r="AM233" s="23">
        <f t="shared" si="331"/>
        <v>0</v>
      </c>
      <c r="AN233" s="23">
        <f t="shared" si="331"/>
        <v>0</v>
      </c>
      <c r="AO233" s="23">
        <f t="shared" si="331"/>
        <v>0</v>
      </c>
      <c r="AP233" s="23">
        <f t="shared" si="331"/>
        <v>1</v>
      </c>
      <c r="AQ233" s="23">
        <f t="shared" si="331"/>
        <v>1</v>
      </c>
      <c r="AR233" s="23">
        <f t="shared" si="331"/>
        <v>0</v>
      </c>
      <c r="AS233" s="23">
        <f t="shared" si="331"/>
        <v>0</v>
      </c>
      <c r="AT233" s="23">
        <f t="shared" si="331"/>
        <v>0</v>
      </c>
      <c r="AU233" s="23">
        <f t="shared" si="331"/>
        <v>0</v>
      </c>
      <c r="AV233" s="23">
        <f t="shared" si="331"/>
        <v>0</v>
      </c>
      <c r="AW233" s="23">
        <f t="shared" si="331"/>
        <v>0</v>
      </c>
      <c r="AX233" s="23">
        <f t="shared" si="331"/>
        <v>0</v>
      </c>
      <c r="AY233" s="23">
        <f t="shared" si="331"/>
        <v>1</v>
      </c>
      <c r="AZ233" s="23">
        <f t="shared" si="331"/>
        <v>1</v>
      </c>
      <c r="BA233" s="23">
        <f t="shared" si="331"/>
        <v>0</v>
      </c>
      <c r="BB233" s="23">
        <f t="shared" si="331"/>
        <v>0</v>
      </c>
      <c r="BC233" s="23">
        <f t="shared" si="331"/>
        <v>0</v>
      </c>
      <c r="BD233" s="23">
        <f t="shared" si="331"/>
        <v>0</v>
      </c>
      <c r="BE233" s="23">
        <f t="shared" si="331"/>
        <v>0</v>
      </c>
      <c r="BF233" s="23">
        <f t="shared" si="331"/>
        <v>0</v>
      </c>
      <c r="BG233" s="23">
        <f t="shared" si="331"/>
        <v>0</v>
      </c>
      <c r="BH233" s="23">
        <f t="shared" si="331"/>
        <v>0</v>
      </c>
      <c r="BI233" s="23">
        <f t="shared" si="331"/>
        <v>0</v>
      </c>
      <c r="BJ233" s="23">
        <f t="shared" si="331"/>
        <v>0</v>
      </c>
      <c r="BK233" s="23">
        <f t="shared" si="331"/>
        <v>0</v>
      </c>
      <c r="BL233" s="23">
        <f t="shared" si="331"/>
        <v>0</v>
      </c>
      <c r="BM233" s="23">
        <f t="shared" si="331"/>
        <v>1</v>
      </c>
      <c r="BN233" s="23">
        <f t="shared" si="331"/>
        <v>1</v>
      </c>
      <c r="BO233" s="23">
        <f t="shared" si="331"/>
        <v>0</v>
      </c>
      <c r="BP233" s="23">
        <f t="shared" si="331"/>
        <v>0</v>
      </c>
      <c r="BQ233" s="23">
        <f t="shared" si="331"/>
        <v>0</v>
      </c>
      <c r="BR233" s="23">
        <f t="shared" si="331"/>
        <v>0</v>
      </c>
      <c r="BS233" s="23">
        <f t="shared" si="331"/>
        <v>0</v>
      </c>
      <c r="BT233" s="23">
        <f t="shared" si="331"/>
        <v>0</v>
      </c>
      <c r="BU233" s="23">
        <f t="shared" si="331"/>
        <v>0</v>
      </c>
      <c r="BV233" s="23">
        <f t="shared" si="331"/>
        <v>0</v>
      </c>
      <c r="BW233" s="23">
        <f t="shared" si="331"/>
        <v>1</v>
      </c>
      <c r="BX233" s="23">
        <f t="shared" si="331"/>
        <v>1</v>
      </c>
      <c r="BY233" s="23">
        <f t="shared" si="331"/>
        <v>0</v>
      </c>
      <c r="BZ233" s="23">
        <f t="shared" si="331"/>
        <v>0</v>
      </c>
      <c r="CA233" s="23">
        <f t="shared" si="331"/>
        <v>0</v>
      </c>
      <c r="CB233" s="23">
        <f t="shared" si="331"/>
        <v>0</v>
      </c>
      <c r="CC233" s="23">
        <f t="shared" si="331"/>
        <v>0</v>
      </c>
      <c r="CD233" s="23">
        <f t="shared" si="331"/>
        <v>0</v>
      </c>
      <c r="CE233" s="23">
        <f t="shared" si="331"/>
        <v>0</v>
      </c>
      <c r="CF233" s="23">
        <f t="shared" ref="CF233:EQ233" si="332">IF(CF236="nuit",1,0)</f>
        <v>1</v>
      </c>
      <c r="CG233" s="23">
        <f t="shared" si="332"/>
        <v>1</v>
      </c>
      <c r="CH233" s="23">
        <f t="shared" si="332"/>
        <v>0</v>
      </c>
      <c r="CI233" s="23">
        <f t="shared" si="332"/>
        <v>0</v>
      </c>
      <c r="CJ233" s="23">
        <f t="shared" si="332"/>
        <v>0</v>
      </c>
      <c r="CK233" s="23">
        <f t="shared" si="332"/>
        <v>0</v>
      </c>
      <c r="CL233" s="23">
        <f t="shared" si="332"/>
        <v>0</v>
      </c>
      <c r="CM233" s="23">
        <f t="shared" si="332"/>
        <v>1</v>
      </c>
      <c r="CN233" s="23">
        <f t="shared" si="332"/>
        <v>1</v>
      </c>
      <c r="CO233" s="23">
        <f t="shared" si="332"/>
        <v>0</v>
      </c>
      <c r="CP233" s="23">
        <f t="shared" si="332"/>
        <v>0</v>
      </c>
      <c r="CQ233" s="23">
        <f t="shared" si="332"/>
        <v>0</v>
      </c>
      <c r="CR233" s="23">
        <f t="shared" si="332"/>
        <v>1</v>
      </c>
      <c r="CS233" s="23">
        <f t="shared" si="332"/>
        <v>1</v>
      </c>
      <c r="CT233" s="23">
        <f t="shared" si="332"/>
        <v>0</v>
      </c>
      <c r="CU233" s="23">
        <f t="shared" si="332"/>
        <v>0</v>
      </c>
      <c r="CV233" s="23">
        <f t="shared" si="332"/>
        <v>0</v>
      </c>
      <c r="CW233" s="23">
        <f t="shared" si="332"/>
        <v>1</v>
      </c>
      <c r="CX233" s="23">
        <f t="shared" si="332"/>
        <v>0</v>
      </c>
      <c r="CY233" s="23">
        <f t="shared" si="332"/>
        <v>1</v>
      </c>
      <c r="CZ233" s="23">
        <f t="shared" si="332"/>
        <v>1</v>
      </c>
      <c r="DA233" s="23">
        <f t="shared" si="332"/>
        <v>0</v>
      </c>
      <c r="DB233" s="23">
        <f t="shared" si="332"/>
        <v>0</v>
      </c>
      <c r="DC233" s="23">
        <f t="shared" si="332"/>
        <v>0</v>
      </c>
      <c r="DD233" s="23">
        <f t="shared" si="332"/>
        <v>0</v>
      </c>
      <c r="DE233" s="23">
        <f t="shared" si="332"/>
        <v>0</v>
      </c>
      <c r="DF233" s="23">
        <f t="shared" si="332"/>
        <v>0</v>
      </c>
      <c r="DG233" s="23">
        <f t="shared" si="332"/>
        <v>0</v>
      </c>
      <c r="DH233" s="23">
        <f t="shared" si="332"/>
        <v>0</v>
      </c>
      <c r="DI233" s="23">
        <f t="shared" si="332"/>
        <v>0</v>
      </c>
      <c r="DJ233" s="23">
        <f t="shared" si="332"/>
        <v>1</v>
      </c>
      <c r="DK233" s="23">
        <f t="shared" si="332"/>
        <v>1</v>
      </c>
      <c r="DL233" s="23">
        <f t="shared" si="332"/>
        <v>0</v>
      </c>
      <c r="DM233" s="23">
        <f t="shared" si="332"/>
        <v>0</v>
      </c>
      <c r="DN233" s="23">
        <f t="shared" si="332"/>
        <v>0</v>
      </c>
      <c r="DO233" s="23">
        <f t="shared" si="332"/>
        <v>1</v>
      </c>
      <c r="DP233" s="23">
        <f t="shared" si="332"/>
        <v>1</v>
      </c>
      <c r="DQ233" s="23">
        <f t="shared" si="332"/>
        <v>0</v>
      </c>
      <c r="DR233" s="23">
        <f t="shared" si="332"/>
        <v>0</v>
      </c>
      <c r="DS233" s="23">
        <f t="shared" si="332"/>
        <v>0</v>
      </c>
      <c r="DT233" s="23">
        <f t="shared" si="332"/>
        <v>0</v>
      </c>
      <c r="DU233" s="23">
        <f t="shared" si="332"/>
        <v>1</v>
      </c>
      <c r="DV233" s="23">
        <f t="shared" si="332"/>
        <v>1</v>
      </c>
      <c r="DW233" s="23">
        <f t="shared" si="332"/>
        <v>0</v>
      </c>
      <c r="DX233" s="23">
        <f t="shared" si="332"/>
        <v>0</v>
      </c>
      <c r="DY233" s="23">
        <f t="shared" si="332"/>
        <v>0</v>
      </c>
      <c r="DZ233" s="23">
        <f t="shared" si="332"/>
        <v>0</v>
      </c>
      <c r="EA233" s="23">
        <f t="shared" si="332"/>
        <v>0</v>
      </c>
      <c r="EB233" s="23">
        <f t="shared" si="332"/>
        <v>0</v>
      </c>
      <c r="EC233" s="23">
        <f t="shared" si="332"/>
        <v>1</v>
      </c>
      <c r="ED233" s="23">
        <f t="shared" si="332"/>
        <v>1</v>
      </c>
      <c r="EE233" s="23">
        <f t="shared" si="332"/>
        <v>0</v>
      </c>
      <c r="EF233" s="23">
        <f t="shared" si="332"/>
        <v>0</v>
      </c>
      <c r="EG233" s="23">
        <f t="shared" si="332"/>
        <v>0</v>
      </c>
      <c r="EH233" s="23">
        <f t="shared" si="332"/>
        <v>1</v>
      </c>
      <c r="EI233" s="23">
        <f t="shared" si="332"/>
        <v>1</v>
      </c>
      <c r="EJ233" s="23">
        <f t="shared" si="332"/>
        <v>1</v>
      </c>
      <c r="EK233" s="23">
        <f t="shared" si="332"/>
        <v>0</v>
      </c>
      <c r="EL233" s="23">
        <f t="shared" si="332"/>
        <v>0</v>
      </c>
      <c r="EM233" s="23">
        <f t="shared" si="332"/>
        <v>0</v>
      </c>
      <c r="EN233" s="23">
        <f t="shared" si="332"/>
        <v>0</v>
      </c>
      <c r="EO233" s="23">
        <f t="shared" si="332"/>
        <v>1</v>
      </c>
      <c r="EP233" s="23">
        <f t="shared" si="332"/>
        <v>1</v>
      </c>
      <c r="EQ233" s="23">
        <f t="shared" si="332"/>
        <v>0</v>
      </c>
      <c r="ER233" s="23">
        <f t="shared" ref="ER233:FW233" si="333">IF(ER236="nuit",1,0)</f>
        <v>0</v>
      </c>
      <c r="ES233" s="23">
        <f t="shared" si="333"/>
        <v>0</v>
      </c>
      <c r="ET233" s="23">
        <f t="shared" si="333"/>
        <v>0</v>
      </c>
      <c r="EU233" s="23">
        <f t="shared" si="333"/>
        <v>0</v>
      </c>
      <c r="EV233" s="23">
        <f t="shared" si="333"/>
        <v>0</v>
      </c>
      <c r="EW233" s="23">
        <f t="shared" si="333"/>
        <v>0</v>
      </c>
      <c r="EX233" s="23">
        <f t="shared" si="333"/>
        <v>0</v>
      </c>
      <c r="EY233" s="23">
        <f t="shared" si="333"/>
        <v>0</v>
      </c>
      <c r="EZ233" s="23">
        <f t="shared" si="333"/>
        <v>0</v>
      </c>
      <c r="FA233" s="23">
        <f t="shared" si="333"/>
        <v>0</v>
      </c>
      <c r="FB233" s="23">
        <f t="shared" si="333"/>
        <v>0</v>
      </c>
      <c r="FC233" s="23">
        <f t="shared" si="333"/>
        <v>0</v>
      </c>
      <c r="FD233" s="23">
        <f t="shared" si="333"/>
        <v>0</v>
      </c>
      <c r="FE233" s="23">
        <f t="shared" si="333"/>
        <v>0</v>
      </c>
      <c r="FF233" s="23">
        <f t="shared" si="333"/>
        <v>0</v>
      </c>
      <c r="FG233" s="23">
        <f t="shared" si="333"/>
        <v>0</v>
      </c>
      <c r="FH233" s="23">
        <f t="shared" si="333"/>
        <v>0</v>
      </c>
      <c r="FI233" s="23">
        <f t="shared" si="333"/>
        <v>0</v>
      </c>
      <c r="FJ233" s="23">
        <f t="shared" si="333"/>
        <v>0</v>
      </c>
      <c r="FK233" s="23">
        <f t="shared" si="333"/>
        <v>0</v>
      </c>
      <c r="FL233" s="23">
        <f t="shared" si="333"/>
        <v>0</v>
      </c>
      <c r="FM233" s="23">
        <f t="shared" si="333"/>
        <v>0</v>
      </c>
      <c r="FN233" s="23">
        <f t="shared" si="333"/>
        <v>0</v>
      </c>
      <c r="FO233" s="23">
        <f t="shared" si="333"/>
        <v>0</v>
      </c>
      <c r="FP233" s="23">
        <f t="shared" si="333"/>
        <v>0</v>
      </c>
      <c r="FQ233" s="23">
        <f t="shared" si="333"/>
        <v>0</v>
      </c>
      <c r="FR233" s="23">
        <f t="shared" si="333"/>
        <v>0</v>
      </c>
      <c r="FS233" s="23">
        <f t="shared" si="333"/>
        <v>0</v>
      </c>
      <c r="FT233" s="23">
        <f t="shared" si="333"/>
        <v>0</v>
      </c>
      <c r="FU233" s="23">
        <f t="shared" si="333"/>
        <v>0</v>
      </c>
      <c r="FV233" s="23">
        <f t="shared" si="333"/>
        <v>0</v>
      </c>
      <c r="FW233" s="23">
        <f t="shared" si="333"/>
        <v>0</v>
      </c>
    </row>
    <row r="234" spans="1:179" ht="12" customHeight="1" thickTop="1" thickBot="1" x14ac:dyDescent="0.3">
      <c r="A234" s="12" t="s">
        <v>82</v>
      </c>
      <c r="B234" s="22" t="s">
        <v>13</v>
      </c>
      <c r="C234" s="25"/>
      <c r="D234" s="25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  <c r="AR234" s="26"/>
      <c r="AS234" s="26"/>
      <c r="AT234" s="26"/>
      <c r="AU234" s="26"/>
      <c r="AV234" s="26"/>
      <c r="AW234" s="26"/>
      <c r="AX234" s="26"/>
      <c r="AY234" s="26"/>
      <c r="AZ234" s="26"/>
      <c r="BA234" s="26"/>
      <c r="BB234" s="26"/>
      <c r="BC234" s="26"/>
      <c r="BD234" s="26"/>
      <c r="BE234" s="26"/>
      <c r="BF234" s="26"/>
      <c r="BG234" s="26"/>
      <c r="BH234" s="26"/>
      <c r="BI234" s="26"/>
      <c r="BJ234" s="26"/>
      <c r="BK234" s="26"/>
      <c r="BL234" s="26"/>
      <c r="BM234" s="46"/>
      <c r="BN234" s="46"/>
      <c r="BO234" s="26"/>
      <c r="BP234" s="26"/>
      <c r="BQ234" s="26"/>
      <c r="BR234" s="26"/>
      <c r="BS234" s="26"/>
      <c r="BT234" s="26"/>
      <c r="BU234" s="26"/>
      <c r="BV234" s="26"/>
      <c r="BW234" s="26"/>
      <c r="BX234" s="26"/>
      <c r="BY234" s="26"/>
      <c r="BZ234" s="26"/>
      <c r="CA234" s="26"/>
      <c r="CB234" s="26"/>
      <c r="CC234" s="26"/>
      <c r="CD234" s="26"/>
      <c r="CE234" s="26"/>
      <c r="CF234" s="26"/>
      <c r="CG234" s="26"/>
      <c r="CH234" s="26"/>
      <c r="CI234" s="26"/>
      <c r="CJ234" s="26"/>
      <c r="CK234" s="26"/>
      <c r="CL234" s="26"/>
      <c r="CM234" s="26"/>
      <c r="CN234" s="26"/>
      <c r="CO234" s="26"/>
      <c r="CP234" s="26"/>
      <c r="CQ234" s="26"/>
      <c r="CR234" s="26"/>
      <c r="CS234" s="26"/>
      <c r="CT234" s="26"/>
      <c r="CU234" s="26"/>
      <c r="CV234" s="26"/>
      <c r="CW234" s="26"/>
      <c r="CX234" s="26"/>
      <c r="CY234" s="26"/>
      <c r="CZ234" s="26"/>
      <c r="DA234" s="26"/>
      <c r="DB234" s="26"/>
      <c r="DC234" s="26"/>
      <c r="DD234" s="26"/>
      <c r="DE234" s="26"/>
      <c r="DF234" s="26"/>
      <c r="DG234" s="26"/>
      <c r="DH234" s="26"/>
      <c r="DI234" s="26"/>
      <c r="DJ234" s="26"/>
      <c r="DK234" s="26"/>
      <c r="DL234" s="26"/>
      <c r="DM234" s="26"/>
      <c r="DN234" s="26"/>
      <c r="DO234" s="26"/>
      <c r="DP234" s="26"/>
      <c r="DQ234" s="26"/>
      <c r="DR234" s="26"/>
      <c r="DS234" s="26"/>
      <c r="DT234" s="26"/>
      <c r="DU234" s="26"/>
      <c r="DV234" s="26"/>
      <c r="DW234" s="26"/>
      <c r="DX234" s="26"/>
      <c r="DY234" s="26"/>
      <c r="DZ234" s="26"/>
      <c r="EA234" s="26"/>
      <c r="EB234" s="26"/>
      <c r="EC234" s="26"/>
      <c r="ED234" s="26"/>
      <c r="EE234" s="26"/>
      <c r="EF234" s="26"/>
      <c r="EG234" s="26"/>
      <c r="EH234" s="26"/>
      <c r="EI234" s="26"/>
      <c r="EJ234" s="26"/>
      <c r="EK234" s="26"/>
      <c r="EL234" s="26"/>
      <c r="EM234" s="26"/>
      <c r="EN234" s="26"/>
      <c r="EO234" s="26"/>
      <c r="EP234" s="26"/>
      <c r="EQ234" s="26"/>
      <c r="ER234" s="26"/>
      <c r="ES234" s="26"/>
      <c r="ET234" s="26"/>
      <c r="EU234" s="26"/>
      <c r="EV234" s="26"/>
      <c r="EW234" s="26"/>
      <c r="EX234" s="26"/>
      <c r="EY234" s="26"/>
      <c r="EZ234" s="26"/>
      <c r="FA234" s="26"/>
      <c r="FB234" s="26"/>
      <c r="FC234" s="26"/>
      <c r="FD234" s="26"/>
      <c r="FE234" s="26"/>
      <c r="FF234" s="26"/>
      <c r="FG234" s="26"/>
      <c r="FH234" s="26"/>
      <c r="FI234" s="26"/>
      <c r="FJ234" s="26"/>
      <c r="FK234" s="26"/>
      <c r="FL234" s="26"/>
      <c r="FM234" s="26"/>
      <c r="FN234" s="26"/>
      <c r="FO234" s="26"/>
      <c r="FP234" s="26"/>
      <c r="FQ234" s="26"/>
      <c r="FR234" s="26"/>
      <c r="FS234" s="26"/>
      <c r="FT234" s="26"/>
      <c r="FU234" s="26"/>
      <c r="FV234" s="26"/>
      <c r="FW234" s="26"/>
    </row>
    <row r="235" spans="1:179" ht="12.75" customHeight="1" thickTop="1" thickBot="1" x14ac:dyDescent="0.3">
      <c r="A235" s="12" t="s">
        <v>82</v>
      </c>
      <c r="B235" s="56" t="s">
        <v>14</v>
      </c>
      <c r="C235" s="57"/>
      <c r="D235" s="57"/>
      <c r="E235" s="58"/>
      <c r="F235" s="58"/>
      <c r="G235" s="58"/>
      <c r="H235" s="58"/>
      <c r="I235" s="58"/>
      <c r="J235" s="58"/>
      <c r="K235" s="58"/>
      <c r="L235" s="58"/>
      <c r="M235" s="58"/>
      <c r="N235" s="58"/>
      <c r="O235" s="58"/>
      <c r="P235" s="58"/>
      <c r="Q235" s="58"/>
      <c r="R235" s="58"/>
      <c r="S235" s="58"/>
      <c r="T235" s="58"/>
      <c r="U235" s="58"/>
      <c r="V235" s="58"/>
      <c r="W235" s="58"/>
      <c r="X235" s="58"/>
      <c r="Y235" s="58"/>
      <c r="Z235" s="58"/>
      <c r="AA235" s="58"/>
      <c r="AB235" s="58"/>
      <c r="AC235" s="58"/>
      <c r="AD235" s="58"/>
      <c r="AE235" s="58"/>
      <c r="AF235" s="58"/>
      <c r="AG235" s="58"/>
      <c r="AH235" s="58"/>
      <c r="AI235" s="58"/>
      <c r="AJ235" s="58"/>
      <c r="AK235" s="58"/>
      <c r="AL235" s="58"/>
      <c r="AM235" s="58"/>
      <c r="AN235" s="58"/>
      <c r="AO235" s="58"/>
      <c r="AP235" s="58"/>
      <c r="AQ235" s="58"/>
      <c r="AR235" s="58"/>
      <c r="AS235" s="58"/>
      <c r="AT235" s="58"/>
      <c r="AU235" s="58"/>
      <c r="AV235" s="58"/>
      <c r="AW235" s="58"/>
      <c r="AX235" s="58"/>
      <c r="AY235" s="58"/>
      <c r="AZ235" s="58"/>
      <c r="BA235" s="58"/>
      <c r="BB235" s="58"/>
      <c r="BC235" s="58"/>
      <c r="BD235" s="58"/>
      <c r="BE235" s="58"/>
      <c r="BF235" s="58"/>
      <c r="BG235" s="58"/>
      <c r="BH235" s="58"/>
      <c r="BI235" s="58"/>
      <c r="BJ235" s="58"/>
      <c r="BK235" s="58"/>
      <c r="BL235" s="58"/>
      <c r="BM235" s="58"/>
      <c r="BN235" s="58"/>
      <c r="BO235" s="58"/>
      <c r="BP235" s="58"/>
      <c r="BQ235" s="58"/>
      <c r="BR235" s="58"/>
      <c r="BS235" s="58"/>
      <c r="BT235" s="58"/>
      <c r="BU235" s="58"/>
      <c r="BV235" s="58"/>
      <c r="BW235" s="58"/>
      <c r="BX235" s="58"/>
      <c r="BY235" s="58"/>
      <c r="BZ235" s="58"/>
      <c r="CA235" s="58"/>
      <c r="CB235" s="58"/>
      <c r="CC235" s="58"/>
      <c r="CD235" s="58"/>
      <c r="CE235" s="58"/>
      <c r="CF235" s="58"/>
      <c r="CG235" s="58"/>
      <c r="CH235" s="58"/>
      <c r="CI235" s="58"/>
      <c r="CJ235" s="58"/>
      <c r="CK235" s="58"/>
      <c r="CL235" s="58"/>
      <c r="CM235" s="58"/>
      <c r="CN235" s="58"/>
      <c r="CO235" s="58"/>
      <c r="CP235" s="58"/>
      <c r="CQ235" s="58"/>
      <c r="CR235" s="58"/>
      <c r="CS235" s="58"/>
      <c r="CT235" s="58"/>
      <c r="CU235" s="58"/>
      <c r="CV235" s="58"/>
      <c r="CW235" s="58"/>
      <c r="CX235" s="58"/>
      <c r="CY235" s="58"/>
      <c r="CZ235" s="58"/>
      <c r="DA235" s="58"/>
      <c r="DB235" s="58"/>
      <c r="DC235" s="58"/>
      <c r="DD235" s="58"/>
      <c r="DE235" s="58"/>
      <c r="DF235" s="58"/>
      <c r="DG235" s="58"/>
      <c r="DH235" s="58"/>
      <c r="DI235" s="58"/>
      <c r="DJ235" s="58"/>
      <c r="DK235" s="58"/>
      <c r="DL235" s="58"/>
      <c r="DM235" s="58"/>
      <c r="DN235" s="58"/>
      <c r="DO235" s="58"/>
      <c r="DP235" s="58"/>
      <c r="DQ235" s="58"/>
      <c r="DR235" s="58"/>
      <c r="DS235" s="58"/>
      <c r="DT235" s="58"/>
      <c r="DU235" s="58"/>
      <c r="DV235" s="58"/>
      <c r="DW235" s="58"/>
      <c r="DX235" s="58"/>
      <c r="DY235" s="58"/>
      <c r="DZ235" s="58"/>
      <c r="EA235" s="58"/>
      <c r="EB235" s="58"/>
      <c r="EC235" s="58"/>
      <c r="ED235" s="58"/>
      <c r="EE235" s="58"/>
      <c r="EF235" s="58"/>
      <c r="EG235" s="58"/>
      <c r="EH235" s="58"/>
      <c r="EI235" s="58"/>
      <c r="EJ235" s="58"/>
      <c r="EK235" s="58"/>
      <c r="EL235" s="58"/>
      <c r="EM235" s="58"/>
      <c r="EN235" s="58"/>
      <c r="EO235" s="58"/>
      <c r="EP235" s="58"/>
      <c r="EQ235" s="58"/>
      <c r="ER235" s="58"/>
      <c r="ES235" s="58"/>
      <c r="ET235" s="58"/>
      <c r="EU235" s="58"/>
      <c r="EV235" s="58"/>
      <c r="EW235" s="58"/>
      <c r="EX235" s="58"/>
      <c r="EY235" s="58"/>
      <c r="EZ235" s="58"/>
      <c r="FA235" s="58"/>
      <c r="FB235" s="58"/>
      <c r="FC235" s="58"/>
      <c r="FD235" s="58"/>
      <c r="FE235" s="58"/>
      <c r="FF235" s="58"/>
      <c r="FG235" s="58"/>
      <c r="FH235" s="58"/>
      <c r="FI235" s="58"/>
      <c r="FJ235" s="58"/>
      <c r="FK235" s="58"/>
      <c r="FL235" s="58"/>
      <c r="FM235" s="58"/>
      <c r="FN235" s="58"/>
      <c r="FO235" s="58"/>
      <c r="FP235" s="58"/>
      <c r="FQ235" s="58"/>
      <c r="FR235" s="58"/>
      <c r="FS235" s="58"/>
      <c r="FT235" s="58"/>
      <c r="FU235" s="58"/>
      <c r="FV235" s="58"/>
      <c r="FW235" s="58"/>
    </row>
    <row r="236" spans="1:179" ht="12" customHeight="1" thickTop="1" thickBot="1" x14ac:dyDescent="0.3">
      <c r="A236" s="12" t="s">
        <v>82</v>
      </c>
      <c r="B236" s="60" t="s">
        <v>84</v>
      </c>
      <c r="C236" s="61"/>
      <c r="D236" s="61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  <c r="AC236" s="62"/>
      <c r="AD236" s="62"/>
      <c r="AE236" s="62"/>
      <c r="AF236" s="62"/>
      <c r="AG236" s="62"/>
      <c r="AH236" s="62"/>
      <c r="AI236" s="62"/>
      <c r="AJ236" s="62"/>
      <c r="AK236" s="62"/>
      <c r="AL236" s="62"/>
      <c r="AM236" s="62"/>
      <c r="AN236" s="62"/>
      <c r="AO236" s="62"/>
      <c r="AP236" s="62" t="s">
        <v>85</v>
      </c>
      <c r="AQ236" s="62" t="s">
        <v>85</v>
      </c>
      <c r="AR236" s="62"/>
      <c r="AS236" s="62"/>
      <c r="AT236" s="62"/>
      <c r="AU236" s="62"/>
      <c r="AV236" s="62"/>
      <c r="AW236" s="62"/>
      <c r="AX236" s="62"/>
      <c r="AY236" s="62" t="s">
        <v>85</v>
      </c>
      <c r="AZ236" s="62" t="s">
        <v>85</v>
      </c>
      <c r="BA236" s="62"/>
      <c r="BB236" s="62"/>
      <c r="BC236" s="62"/>
      <c r="BD236" s="62"/>
      <c r="BE236" s="62"/>
      <c r="BF236" s="62"/>
      <c r="BG236" s="62"/>
      <c r="BH236" s="62"/>
      <c r="BI236" s="62"/>
      <c r="BJ236" s="62"/>
      <c r="BK236" s="62"/>
      <c r="BL236" s="62"/>
      <c r="BM236" s="70" t="s">
        <v>85</v>
      </c>
      <c r="BN236" s="62" t="s">
        <v>85</v>
      </c>
      <c r="BO236" s="62"/>
      <c r="BP236" s="62"/>
      <c r="BQ236" s="62"/>
      <c r="BR236" s="62"/>
      <c r="BS236" s="62"/>
      <c r="BT236" s="62"/>
      <c r="BU236" s="62"/>
      <c r="BV236" s="62"/>
      <c r="BW236" s="70" t="s">
        <v>85</v>
      </c>
      <c r="BX236" s="70" t="s">
        <v>85</v>
      </c>
      <c r="BY236" s="62"/>
      <c r="BZ236" s="62"/>
      <c r="CA236" s="62"/>
      <c r="CB236" s="62"/>
      <c r="CC236" s="62"/>
      <c r="CD236" s="62"/>
      <c r="CE236" s="62"/>
      <c r="CF236" s="62" t="s">
        <v>85</v>
      </c>
      <c r="CG236" s="62" t="s">
        <v>85</v>
      </c>
      <c r="CH236" s="62"/>
      <c r="CI236" s="62"/>
      <c r="CJ236" s="62"/>
      <c r="CK236" s="62"/>
      <c r="CL236" s="62"/>
      <c r="CM236" s="62" t="s">
        <v>85</v>
      </c>
      <c r="CN236" s="62" t="s">
        <v>85</v>
      </c>
      <c r="CO236" s="62"/>
      <c r="CP236" s="62"/>
      <c r="CQ236" s="62"/>
      <c r="CR236" s="62" t="s">
        <v>85</v>
      </c>
      <c r="CS236" s="62" t="s">
        <v>85</v>
      </c>
      <c r="CT236" s="62"/>
      <c r="CU236" s="62"/>
      <c r="CV236" s="62"/>
      <c r="CW236" s="62" t="s">
        <v>85</v>
      </c>
      <c r="CX236" s="62"/>
      <c r="CY236" s="62" t="s">
        <v>85</v>
      </c>
      <c r="CZ236" s="62" t="s">
        <v>85</v>
      </c>
      <c r="DA236" s="62"/>
      <c r="DB236" s="62"/>
      <c r="DC236" s="62"/>
      <c r="DD236" s="62"/>
      <c r="DE236" s="62"/>
      <c r="DF236" s="62"/>
      <c r="DG236" s="62"/>
      <c r="DH236" s="62"/>
      <c r="DI236" s="62"/>
      <c r="DJ236" s="62" t="s">
        <v>85</v>
      </c>
      <c r="DK236" s="62" t="s">
        <v>85</v>
      </c>
      <c r="DL236" s="62"/>
      <c r="DM236" s="62"/>
      <c r="DN236" s="62"/>
      <c r="DO236" s="70" t="s">
        <v>85</v>
      </c>
      <c r="DP236" s="70" t="s">
        <v>85</v>
      </c>
      <c r="DQ236" s="62"/>
      <c r="DR236" s="62"/>
      <c r="DS236" s="62"/>
      <c r="DT236" s="62"/>
      <c r="DU236" s="70" t="s">
        <v>85</v>
      </c>
      <c r="DV236" s="62" t="s">
        <v>85</v>
      </c>
      <c r="DW236" s="62"/>
      <c r="DX236" s="62"/>
      <c r="DY236" s="62"/>
      <c r="DZ236" s="62"/>
      <c r="EA236" s="62"/>
      <c r="EB236" s="62"/>
      <c r="EC236" s="70" t="s">
        <v>85</v>
      </c>
      <c r="ED236" s="70" t="s">
        <v>85</v>
      </c>
      <c r="EE236" s="62"/>
      <c r="EF236" s="62"/>
      <c r="EG236" s="62"/>
      <c r="EH236" s="70" t="s">
        <v>85</v>
      </c>
      <c r="EI236" s="70" t="s">
        <v>85</v>
      </c>
      <c r="EJ236" s="70" t="s">
        <v>85</v>
      </c>
      <c r="EK236" s="62"/>
      <c r="EL236" s="62"/>
      <c r="EM236" s="62"/>
      <c r="EN236" s="62"/>
      <c r="EO236" s="70" t="s">
        <v>85</v>
      </c>
      <c r="EP236" s="62" t="s">
        <v>85</v>
      </c>
      <c r="EQ236" s="62"/>
      <c r="ER236" s="62"/>
      <c r="ES236" s="62"/>
      <c r="ET236" s="62"/>
      <c r="EU236" s="62"/>
      <c r="EV236" s="62"/>
      <c r="EW236" s="62"/>
      <c r="EX236" s="62"/>
      <c r="EY236" s="62"/>
      <c r="EZ236" s="62"/>
      <c r="FA236" s="62"/>
      <c r="FB236" s="62"/>
      <c r="FC236" s="62"/>
      <c r="FD236" s="62"/>
      <c r="FE236" s="62"/>
      <c r="FF236" s="62"/>
      <c r="FG236" s="62"/>
      <c r="FH236" s="62"/>
      <c r="FI236" s="62"/>
      <c r="FJ236" s="62"/>
      <c r="FK236" s="62"/>
      <c r="FL236" s="62"/>
      <c r="FM236" s="62"/>
      <c r="FN236" s="62"/>
      <c r="FO236" s="62"/>
      <c r="FP236" s="62"/>
      <c r="FQ236" s="62"/>
      <c r="FR236" s="62"/>
      <c r="FS236" s="62"/>
      <c r="FT236" s="62"/>
      <c r="FU236" s="62"/>
      <c r="FV236" s="62"/>
      <c r="FW236" s="62"/>
    </row>
    <row r="237" spans="1:179" ht="18.75" hidden="1" customHeight="1" x14ac:dyDescent="0.25">
      <c r="A237" s="6"/>
      <c r="B237" s="31"/>
      <c r="C237" s="8"/>
      <c r="D237" s="8"/>
      <c r="E237" s="43">
        <v>43101</v>
      </c>
      <c r="F237" s="43">
        <v>43102</v>
      </c>
      <c r="G237" s="43">
        <v>43103</v>
      </c>
      <c r="H237" s="43">
        <v>43104</v>
      </c>
      <c r="I237" s="43">
        <v>43105</v>
      </c>
      <c r="J237" s="44">
        <v>43106</v>
      </c>
      <c r="K237" s="44">
        <v>43107</v>
      </c>
      <c r="L237" s="43">
        <v>43108</v>
      </c>
      <c r="M237" s="43">
        <v>43109</v>
      </c>
      <c r="N237" s="43">
        <v>43110</v>
      </c>
      <c r="O237" s="43">
        <v>43111</v>
      </c>
      <c r="P237" s="43">
        <v>43112</v>
      </c>
      <c r="Q237" s="44">
        <v>43113</v>
      </c>
      <c r="R237" s="44">
        <v>43114</v>
      </c>
      <c r="S237" s="43">
        <v>43115</v>
      </c>
      <c r="T237" s="43">
        <v>43116</v>
      </c>
      <c r="U237" s="43">
        <v>43117</v>
      </c>
      <c r="V237" s="43">
        <v>43118</v>
      </c>
      <c r="W237" s="43">
        <v>43119</v>
      </c>
      <c r="X237" s="44">
        <v>43120</v>
      </c>
      <c r="Y237" s="44">
        <v>43121</v>
      </c>
      <c r="Z237" s="43">
        <v>43122</v>
      </c>
      <c r="AA237" s="43">
        <v>43123</v>
      </c>
      <c r="AB237" s="43">
        <v>43124</v>
      </c>
      <c r="AC237" s="43">
        <v>43125</v>
      </c>
      <c r="AD237" s="43">
        <v>43126</v>
      </c>
      <c r="AE237" s="44">
        <v>43127</v>
      </c>
      <c r="AF237" s="44">
        <v>43128</v>
      </c>
      <c r="AG237" s="43">
        <v>43129</v>
      </c>
      <c r="AH237" s="43">
        <v>43130</v>
      </c>
      <c r="AI237" s="43">
        <v>43131</v>
      </c>
      <c r="AJ237" s="43">
        <v>43132</v>
      </c>
      <c r="AK237" s="43">
        <v>43133</v>
      </c>
      <c r="AL237" s="44">
        <v>43134</v>
      </c>
      <c r="AM237" s="44">
        <v>43135</v>
      </c>
      <c r="AN237" s="43">
        <v>43136</v>
      </c>
      <c r="AO237" s="43">
        <v>43137</v>
      </c>
      <c r="AP237" s="43">
        <v>43138</v>
      </c>
      <c r="AQ237" s="43">
        <v>43139</v>
      </c>
      <c r="AR237" s="43">
        <v>43140</v>
      </c>
      <c r="AS237" s="44">
        <v>43141</v>
      </c>
      <c r="AT237" s="44">
        <v>43142</v>
      </c>
      <c r="AU237" s="43">
        <v>43143</v>
      </c>
      <c r="AV237" s="43">
        <v>43144</v>
      </c>
      <c r="AW237" s="43">
        <v>43145</v>
      </c>
      <c r="AX237" s="43">
        <v>43146</v>
      </c>
      <c r="AY237" s="43">
        <v>43147</v>
      </c>
      <c r="AZ237" s="44">
        <v>43148</v>
      </c>
      <c r="BA237" s="44">
        <v>43149</v>
      </c>
      <c r="BB237" s="43">
        <v>43150</v>
      </c>
      <c r="BC237" s="43">
        <v>43151</v>
      </c>
      <c r="BD237" s="43">
        <v>43152</v>
      </c>
      <c r="BE237" s="43">
        <v>43153</v>
      </c>
      <c r="BF237" s="43">
        <v>43154</v>
      </c>
      <c r="BG237" s="44">
        <v>43155</v>
      </c>
      <c r="BH237" s="44">
        <v>43156</v>
      </c>
      <c r="BI237" s="43">
        <v>43157</v>
      </c>
      <c r="BJ237" s="43">
        <v>43158</v>
      </c>
      <c r="BK237" s="43">
        <v>43159</v>
      </c>
      <c r="BL237" s="43">
        <v>43160</v>
      </c>
      <c r="BM237" s="43">
        <v>43161</v>
      </c>
      <c r="BN237" s="44">
        <v>43162</v>
      </c>
      <c r="BO237" s="44">
        <v>43163</v>
      </c>
      <c r="BP237" s="43">
        <v>43164</v>
      </c>
      <c r="BQ237" s="43">
        <v>43165</v>
      </c>
      <c r="BR237" s="43">
        <v>43166</v>
      </c>
      <c r="BS237" s="43">
        <v>43167</v>
      </c>
      <c r="BT237" s="43">
        <v>43168</v>
      </c>
      <c r="BU237" s="44">
        <v>43169</v>
      </c>
      <c r="BV237" s="44">
        <v>43170</v>
      </c>
      <c r="BW237" s="43">
        <v>43171</v>
      </c>
      <c r="BX237" s="43">
        <v>43172</v>
      </c>
      <c r="BY237" s="43">
        <v>43173</v>
      </c>
      <c r="BZ237" s="43">
        <v>43174</v>
      </c>
      <c r="CA237" s="43">
        <v>43175</v>
      </c>
      <c r="CB237" s="44">
        <v>43176</v>
      </c>
      <c r="CC237" s="44">
        <v>43177</v>
      </c>
      <c r="CD237" s="43">
        <v>43178</v>
      </c>
      <c r="CE237" s="43">
        <v>43179</v>
      </c>
      <c r="CF237" s="43">
        <v>43180</v>
      </c>
      <c r="CG237" s="43">
        <v>43181</v>
      </c>
      <c r="CH237" s="43">
        <v>43182</v>
      </c>
      <c r="CI237" s="44">
        <v>43183</v>
      </c>
      <c r="CJ237" s="44">
        <v>43184</v>
      </c>
      <c r="CK237" s="43">
        <v>43185</v>
      </c>
      <c r="CL237" s="43">
        <v>43186</v>
      </c>
      <c r="CM237" s="43">
        <v>43187</v>
      </c>
      <c r="CN237" s="43">
        <v>43188</v>
      </c>
      <c r="CO237" s="43">
        <v>43189</v>
      </c>
      <c r="CP237" s="44">
        <v>43190</v>
      </c>
      <c r="CQ237" s="44">
        <v>43191</v>
      </c>
      <c r="CR237" s="43">
        <v>43192</v>
      </c>
      <c r="CS237" s="43">
        <v>43193</v>
      </c>
      <c r="CT237" s="43">
        <v>43194</v>
      </c>
      <c r="CU237" s="43">
        <v>43195</v>
      </c>
      <c r="CV237" s="43">
        <v>43196</v>
      </c>
      <c r="CW237" s="44">
        <v>43197</v>
      </c>
      <c r="CX237" s="44">
        <v>43198</v>
      </c>
      <c r="CY237" s="43">
        <v>43199</v>
      </c>
      <c r="CZ237" s="43">
        <v>43200</v>
      </c>
      <c r="DA237" s="43">
        <v>43201</v>
      </c>
      <c r="DB237" s="43">
        <v>43202</v>
      </c>
      <c r="DC237" s="43">
        <v>43203</v>
      </c>
      <c r="DD237" s="44">
        <v>43204</v>
      </c>
      <c r="DE237" s="44">
        <v>43205</v>
      </c>
      <c r="DF237" s="43">
        <v>43206</v>
      </c>
      <c r="DG237" s="43">
        <v>43207</v>
      </c>
      <c r="DH237" s="43">
        <v>43208</v>
      </c>
      <c r="DI237" s="43">
        <v>43209</v>
      </c>
      <c r="DJ237" s="43">
        <v>43210</v>
      </c>
      <c r="DK237" s="44">
        <v>43211</v>
      </c>
      <c r="DL237" s="44">
        <v>43212</v>
      </c>
      <c r="DM237" s="43">
        <v>43213</v>
      </c>
      <c r="DN237" s="43">
        <v>43214</v>
      </c>
      <c r="DO237" s="43">
        <v>43215</v>
      </c>
      <c r="DP237" s="43">
        <v>43216</v>
      </c>
      <c r="DQ237" s="43">
        <v>43217</v>
      </c>
      <c r="DR237" s="44">
        <v>43218</v>
      </c>
      <c r="DS237" s="44">
        <v>43219</v>
      </c>
      <c r="DT237" s="43">
        <v>43220</v>
      </c>
      <c r="DU237" s="43">
        <v>43221</v>
      </c>
      <c r="DV237" s="43">
        <v>43222</v>
      </c>
      <c r="DW237" s="43">
        <v>43223</v>
      </c>
      <c r="DX237" s="43">
        <v>43224</v>
      </c>
      <c r="DY237" s="44">
        <v>43225</v>
      </c>
      <c r="DZ237" s="44">
        <v>43226</v>
      </c>
      <c r="EA237" s="43">
        <v>43227</v>
      </c>
      <c r="EB237" s="43">
        <v>43228</v>
      </c>
      <c r="EC237" s="43">
        <v>43229</v>
      </c>
      <c r="ED237" s="43">
        <v>43230</v>
      </c>
      <c r="EE237" s="43">
        <v>43231</v>
      </c>
      <c r="EF237" s="44">
        <v>43232</v>
      </c>
      <c r="EG237" s="44">
        <v>43233</v>
      </c>
      <c r="EH237" s="43">
        <v>43234</v>
      </c>
      <c r="EI237" s="43">
        <v>43235</v>
      </c>
      <c r="EJ237" s="43">
        <v>43236</v>
      </c>
      <c r="EK237" s="43">
        <v>43237</v>
      </c>
      <c r="EL237" s="43">
        <v>43238</v>
      </c>
      <c r="EM237" s="44">
        <v>43239</v>
      </c>
      <c r="EN237" s="44">
        <v>43240</v>
      </c>
      <c r="EO237" s="43">
        <v>43241</v>
      </c>
      <c r="EP237" s="43">
        <v>43242</v>
      </c>
      <c r="EQ237" s="43">
        <v>43243</v>
      </c>
      <c r="ER237" s="43">
        <v>43244</v>
      </c>
      <c r="ES237" s="43">
        <v>43245</v>
      </c>
      <c r="ET237" s="44">
        <v>43246</v>
      </c>
      <c r="EU237" s="44">
        <v>43247</v>
      </c>
      <c r="EV237" s="43">
        <v>43248</v>
      </c>
      <c r="EW237" s="43">
        <v>43249</v>
      </c>
      <c r="EX237" s="43">
        <v>43250</v>
      </c>
      <c r="EY237" s="43">
        <v>43251</v>
      </c>
      <c r="EZ237" s="43">
        <v>43252</v>
      </c>
      <c r="FA237" s="44">
        <v>43253</v>
      </c>
      <c r="FB237" s="44">
        <v>43254</v>
      </c>
      <c r="FC237" s="43">
        <v>43255</v>
      </c>
      <c r="FD237" s="43">
        <v>43256</v>
      </c>
      <c r="FE237" s="43">
        <v>43257</v>
      </c>
      <c r="FF237" s="43">
        <v>43258</v>
      </c>
      <c r="FG237" s="43">
        <v>43259</v>
      </c>
      <c r="FH237" s="44">
        <v>43260</v>
      </c>
      <c r="FI237" s="44">
        <v>43261</v>
      </c>
      <c r="FJ237" s="43">
        <v>43262</v>
      </c>
      <c r="FK237" s="43">
        <v>43263</v>
      </c>
      <c r="FL237" s="43">
        <v>43264</v>
      </c>
      <c r="FM237" s="43">
        <v>43265</v>
      </c>
      <c r="FN237" s="43">
        <v>43266</v>
      </c>
      <c r="FO237" s="44">
        <v>43267</v>
      </c>
      <c r="FP237" s="44">
        <v>43268</v>
      </c>
      <c r="FQ237" s="43">
        <v>43269</v>
      </c>
      <c r="FR237" s="43">
        <v>43270</v>
      </c>
      <c r="FS237" s="43">
        <v>43271</v>
      </c>
      <c r="FT237" s="43">
        <v>43272</v>
      </c>
      <c r="FU237" s="43">
        <v>43273</v>
      </c>
      <c r="FV237" s="44">
        <v>43274</v>
      </c>
      <c r="FW237" s="44">
        <v>43275</v>
      </c>
    </row>
    <row r="238" spans="1:179" ht="12" customHeight="1" thickTop="1" x14ac:dyDescent="0.25">
      <c r="A238" s="12" t="s">
        <v>86</v>
      </c>
      <c r="B238" s="71" t="s">
        <v>86</v>
      </c>
      <c r="E238" s="72">
        <f>INDEX('[1]2019'!$M$7:$NZ$33,MATCH($B$238,'[1]2019'!$C$7:$C$33,0),MATCH(E55,'[1]2019'!$M$5:$NZ$5))</f>
        <v>4</v>
      </c>
      <c r="F238" s="72">
        <f>INDEX('[1]2019'!$M$7:$NZ$33,MATCH($B$238,'[1]2019'!$C$7:$C$33,0),MATCH(F55,'[1]2019'!$M$5:$NZ$5))</f>
        <v>5</v>
      </c>
      <c r="G238" s="72">
        <f>INDEX('[1]2019'!$M$7:$NZ$33,MATCH($B$238,'[1]2019'!$C$7:$C$33,0),MATCH(G55,'[1]2019'!$M$5:$NZ$5))</f>
        <v>4</v>
      </c>
      <c r="H238" s="72">
        <f>INDEX('[1]2019'!$M$7:$NZ$33,MATCH($B$238,'[1]2019'!$C$7:$C$33,0),MATCH(H55,'[1]2019'!$M$5:$NZ$5))</f>
        <v>4</v>
      </c>
      <c r="I238" s="72">
        <f>INDEX('[1]2019'!$M$7:$NZ$33,MATCH($B$238,'[1]2019'!$C$7:$C$33,0),MATCH(I55,'[1]2019'!$M$5:$NZ$5))</f>
        <v>4</v>
      </c>
      <c r="J238" s="72">
        <f>INDEX('[1]2019'!$M$7:$NZ$33,MATCH($B$238,'[1]2019'!$C$7:$C$33,0),MATCH(J55,'[1]2019'!$M$5:$NZ$5))</f>
        <v>0</v>
      </c>
      <c r="K238" s="72">
        <f>INDEX('[1]2019'!$M$7:$NZ$33,MATCH($B$238,'[1]2019'!$C$7:$C$33,0),MATCH(K55,'[1]2019'!$M$5:$NZ$5))</f>
        <v>0</v>
      </c>
      <c r="L238" s="72">
        <f>INDEX('[1]2019'!$M$7:$NZ$33,MATCH($B$238,'[1]2019'!$C$7:$C$33,0),MATCH(L55,'[1]2019'!$M$5:$NZ$5))</f>
        <v>0</v>
      </c>
      <c r="M238" s="72">
        <f>INDEX('[1]2019'!$M$7:$NZ$33,MATCH($B$238,'[1]2019'!$C$7:$C$33,0),MATCH(M55,'[1]2019'!$M$5:$NZ$5))</f>
        <v>2</v>
      </c>
      <c r="N238" s="72">
        <f>INDEX('[1]2019'!$M$7:$NZ$33,MATCH($B$238,'[1]2019'!$C$7:$C$33,0),MATCH(N55,'[1]2019'!$M$5:$NZ$5))</f>
        <v>2</v>
      </c>
      <c r="O238" s="72">
        <f>INDEX('[1]2019'!$M$7:$NZ$33,MATCH($B$238,'[1]2019'!$C$7:$C$33,0),MATCH(O55,'[1]2019'!$M$5:$NZ$5))</f>
        <v>2</v>
      </c>
      <c r="P238" s="72">
        <f>INDEX('[1]2019'!$M$7:$NZ$33,MATCH($B$238,'[1]2019'!$C$7:$C$33,0),MATCH(P55,'[1]2019'!$M$5:$NZ$5))</f>
        <v>2</v>
      </c>
      <c r="Q238" s="72">
        <f>INDEX('[1]2019'!$M$7:$NZ$33,MATCH($B$238,'[1]2019'!$C$7:$C$33,0),MATCH(Q55,'[1]2019'!$M$5:$NZ$5))</f>
        <v>0</v>
      </c>
      <c r="R238" s="72">
        <f>INDEX('[1]2019'!$M$7:$NZ$33,MATCH($B$238,'[1]2019'!$C$7:$C$33,0),MATCH(R55,'[1]2019'!$M$5:$NZ$5))</f>
        <v>0</v>
      </c>
      <c r="S238" s="72">
        <f>INDEX('[1]2019'!$M$7:$NZ$33,MATCH($B$238,'[1]2019'!$C$7:$C$33,0),MATCH(S55,'[1]2019'!$M$5:$NZ$5))</f>
        <v>1</v>
      </c>
      <c r="T238" s="72">
        <f>INDEX('[1]2019'!$M$7:$NZ$33,MATCH($B$238,'[1]2019'!$C$7:$C$33,0),MATCH(T55,'[1]2019'!$M$5:$NZ$5))</f>
        <v>1</v>
      </c>
      <c r="U238" s="72">
        <f>INDEX('[1]2019'!$M$7:$NZ$33,MATCH($B$238,'[1]2019'!$C$7:$C$33,0),MATCH(U55,'[1]2019'!$M$5:$NZ$5))</f>
        <v>1</v>
      </c>
      <c r="V238" s="72">
        <f>INDEX('[1]2019'!$M$7:$NZ$33,MATCH($B$238,'[1]2019'!$C$7:$C$33,0),MATCH(V55,'[1]2019'!$M$5:$NZ$5))</f>
        <v>1</v>
      </c>
      <c r="W238" s="72">
        <f>INDEX('[1]2019'!$M$7:$NZ$33,MATCH($B$238,'[1]2019'!$C$7:$C$33,0),MATCH(W55,'[1]2019'!$M$5:$NZ$5))</f>
        <v>1</v>
      </c>
      <c r="X238" s="72">
        <f>INDEX('[1]2019'!$M$7:$NZ$33,MATCH($B$238,'[1]2019'!$C$7:$C$33,0),MATCH(X55,'[1]2019'!$M$5:$NZ$5))</f>
        <v>0</v>
      </c>
      <c r="Y238" s="72">
        <f>INDEX('[1]2019'!$M$7:$NZ$33,MATCH($B$238,'[1]2019'!$C$7:$C$33,0),MATCH(Y55,'[1]2019'!$M$5:$NZ$5))</f>
        <v>0</v>
      </c>
      <c r="Z238" s="72">
        <f>INDEX('[1]2019'!$M$7:$NZ$33,MATCH($B$238,'[1]2019'!$C$7:$C$33,0),MATCH(Z55,'[1]2019'!$M$5:$NZ$5))</f>
        <v>2</v>
      </c>
      <c r="AA238" s="72">
        <f>INDEX('[1]2019'!$M$7:$NZ$33,MATCH($B$238,'[1]2019'!$C$7:$C$33,0),MATCH(AA55,'[1]2019'!$M$5:$NZ$5))</f>
        <v>2</v>
      </c>
      <c r="AB238" s="72">
        <f>INDEX('[1]2019'!$M$7:$NZ$33,MATCH($B$238,'[1]2019'!$C$7:$C$33,0),MATCH(AB55,'[1]2019'!$M$5:$NZ$5))</f>
        <v>0</v>
      </c>
      <c r="AC238" s="72">
        <f>INDEX('[1]2019'!$M$7:$NZ$33,MATCH($B$238,'[1]2019'!$C$7:$C$33,0),MATCH(AC55,'[1]2019'!$M$5:$NZ$5))</f>
        <v>0</v>
      </c>
      <c r="AD238" s="72">
        <f>INDEX('[1]2019'!$M$7:$NZ$33,MATCH($B$238,'[1]2019'!$C$7:$C$33,0),MATCH(AD55,'[1]2019'!$M$5:$NZ$5))</f>
        <v>2</v>
      </c>
      <c r="AE238" s="72">
        <f>INDEX('[1]2019'!$M$7:$NZ$33,MATCH($B$238,'[1]2019'!$C$7:$C$33,0),MATCH(AE55,'[1]2019'!$M$5:$NZ$5))</f>
        <v>2</v>
      </c>
      <c r="AF238" s="72">
        <f>INDEX('[1]2019'!$M$7:$NZ$33,MATCH($B$238,'[1]2019'!$C$7:$C$33,0),MATCH(AF55,'[1]2019'!$M$5:$NZ$5))</f>
        <v>2</v>
      </c>
      <c r="AG238" s="72">
        <f>INDEX('[1]2019'!$M$7:$NZ$33,MATCH($B$238,'[1]2019'!$C$7:$C$33,0),MATCH(AG55,'[1]2019'!$M$5:$NZ$5))</f>
        <v>0</v>
      </c>
      <c r="AH238" s="72">
        <f>INDEX('[1]2019'!$M$7:$NZ$33,MATCH($B$238,'[1]2019'!$C$7:$C$33,0),MATCH(AH55,'[1]2019'!$M$5:$NZ$5))</f>
        <v>1</v>
      </c>
      <c r="AI238" s="72">
        <f>INDEX('[1]2019'!$M$7:$NZ$33,MATCH($B$238,'[1]2019'!$C$7:$C$33,0),MATCH(AI55,'[1]2019'!$M$5:$NZ$5))</f>
        <v>1</v>
      </c>
      <c r="AJ238" s="72">
        <f>INDEX('[1]2019'!$M$7:$NZ$33,MATCH($B$238,'[1]2019'!$C$7:$C$33,0),MATCH(AJ55,'[1]2019'!$M$5:$NZ$5))</f>
        <v>1</v>
      </c>
      <c r="AK238" s="72">
        <f>INDEX('[1]2019'!$M$7:$NZ$33,MATCH($B$238,'[1]2019'!$C$7:$C$33,0),MATCH(AK55,'[1]2019'!$M$5:$NZ$5))</f>
        <v>1</v>
      </c>
      <c r="AL238" s="72">
        <f>INDEX('[1]2019'!$M$7:$NZ$33,MATCH($B$238,'[1]2019'!$C$7:$C$33,0),MATCH(AL55,'[1]2019'!$M$5:$NZ$5))</f>
        <v>0</v>
      </c>
      <c r="AM238" s="72">
        <f>INDEX('[1]2019'!$M$7:$NZ$33,MATCH($B$238,'[1]2019'!$C$7:$C$33,0),MATCH(AM55,'[1]2019'!$M$5:$NZ$5))</f>
        <v>0</v>
      </c>
      <c r="AN238" s="72">
        <f>INDEX('[1]2019'!$M$7:$NZ$33,MATCH($B$238,'[1]2019'!$C$7:$C$33,0),MATCH(AN55,'[1]2019'!$M$5:$NZ$5))</f>
        <v>2</v>
      </c>
      <c r="AO238" s="72">
        <f>INDEX('[1]2019'!$M$7:$NZ$33,MATCH($B$238,'[1]2019'!$C$7:$C$33,0),MATCH(AO55,'[1]2019'!$M$5:$NZ$5))</f>
        <v>2</v>
      </c>
      <c r="AP238" s="72">
        <f>INDEX('[1]2019'!$M$7:$NZ$33,MATCH($B$238,'[1]2019'!$C$7:$C$33,0),MATCH(AP55,'[1]2019'!$M$5:$NZ$5))</f>
        <v>2</v>
      </c>
      <c r="AQ238" s="72">
        <f>INDEX('[1]2019'!$M$7:$NZ$33,MATCH($B$238,'[1]2019'!$C$7:$C$33,0),MATCH(AQ55,'[1]2019'!$M$5:$NZ$5))</f>
        <v>2</v>
      </c>
      <c r="AR238" s="72">
        <f>INDEX('[1]2019'!$M$7:$NZ$33,MATCH($B$238,'[1]2019'!$C$7:$C$33,0),MATCH(AR55,'[1]2019'!$M$5:$NZ$5))</f>
        <v>2</v>
      </c>
      <c r="AS238" s="72">
        <f>INDEX('[1]2019'!$M$7:$NZ$33,MATCH($B$238,'[1]2019'!$C$7:$C$33,0),MATCH(AS55,'[1]2019'!$M$5:$NZ$5))</f>
        <v>0</v>
      </c>
      <c r="AT238" s="72">
        <f>INDEX('[1]2019'!$M$7:$NZ$33,MATCH($B$238,'[1]2019'!$C$7:$C$33,0),MATCH(AT55,'[1]2019'!$M$5:$NZ$5))</f>
        <v>0</v>
      </c>
      <c r="AU238" s="72">
        <f>INDEX('[1]2019'!$M$7:$NZ$33,MATCH($B$238,'[1]2019'!$C$7:$C$33,0),MATCH(AU55,'[1]2019'!$M$5:$NZ$5))</f>
        <v>3</v>
      </c>
      <c r="AV238" s="72">
        <f>INDEX('[1]2019'!$M$7:$NZ$33,MATCH($B$238,'[1]2019'!$C$7:$C$33,0),MATCH(AV55,'[1]2019'!$M$5:$NZ$5))</f>
        <v>3</v>
      </c>
      <c r="AW238" s="72">
        <f>INDEX('[1]2019'!$M$7:$NZ$33,MATCH($B$238,'[1]2019'!$C$7:$C$33,0),MATCH(AW55,'[1]2019'!$M$5:$NZ$5))</f>
        <v>3</v>
      </c>
      <c r="AX238" s="72">
        <f>INDEX('[1]2019'!$M$7:$NZ$33,MATCH($B$238,'[1]2019'!$C$7:$C$33,0),MATCH(AX55,'[1]2019'!$M$5:$NZ$5))</f>
        <v>3</v>
      </c>
      <c r="AY238" s="72">
        <f>INDEX('[1]2019'!$M$7:$NZ$33,MATCH($B$238,'[1]2019'!$C$7:$C$33,0),MATCH(AY55,'[1]2019'!$M$5:$NZ$5))</f>
        <v>3</v>
      </c>
      <c r="AZ238" s="72">
        <f>INDEX('[1]2019'!$M$7:$NZ$33,MATCH($B$238,'[1]2019'!$C$7:$C$33,0),MATCH(AZ55,'[1]2019'!$M$5:$NZ$5))</f>
        <v>0</v>
      </c>
      <c r="BA238" s="72">
        <f>INDEX('[1]2019'!$M$7:$NZ$33,MATCH($B$238,'[1]2019'!$C$7:$C$33,0),MATCH(BA55,'[1]2019'!$M$5:$NZ$5))</f>
        <v>0</v>
      </c>
      <c r="BB238" s="72">
        <f>INDEX('[1]2019'!$M$7:$NZ$33,MATCH($B$238,'[1]2019'!$C$7:$C$33,0),MATCH(BB55,'[1]2019'!$M$5:$NZ$5))</f>
        <v>3</v>
      </c>
      <c r="BC238" s="72">
        <f>INDEX('[1]2019'!$M$7:$NZ$33,MATCH($B$238,'[1]2019'!$C$7:$C$33,0),MATCH(BC55,'[1]2019'!$M$5:$NZ$5))</f>
        <v>1</v>
      </c>
      <c r="BD238" s="72">
        <f>INDEX('[1]2019'!$M$7:$NZ$33,MATCH($B$238,'[1]2019'!$C$7:$C$33,0),MATCH(BD55,'[1]2019'!$M$5:$NZ$5))</f>
        <v>1</v>
      </c>
      <c r="BE238" s="72">
        <f>INDEX('[1]2019'!$M$7:$NZ$33,MATCH($B$238,'[1]2019'!$C$7:$C$33,0),MATCH(BE55,'[1]2019'!$M$5:$NZ$5))</f>
        <v>1</v>
      </c>
      <c r="BF238" s="72">
        <f>INDEX('[1]2019'!$M$7:$NZ$33,MATCH($B$238,'[1]2019'!$C$7:$C$33,0),MATCH(BF55,'[1]2019'!$M$5:$NZ$5))</f>
        <v>1</v>
      </c>
      <c r="BG238" s="72">
        <f>INDEX('[1]2019'!$M$7:$NZ$33,MATCH($B$238,'[1]2019'!$C$7:$C$33,0),MATCH(BG55,'[1]2019'!$M$5:$NZ$5))</f>
        <v>0</v>
      </c>
      <c r="BH238" s="72">
        <f>INDEX('[1]2019'!$M$7:$NZ$33,MATCH($B$238,'[1]2019'!$C$7:$C$33,0),MATCH(BH55,'[1]2019'!$M$5:$NZ$5))</f>
        <v>0</v>
      </c>
      <c r="BI238" s="72">
        <f>INDEX('[1]2019'!$M$7:$NZ$33,MATCH($B$238,'[1]2019'!$C$7:$C$33,0),MATCH(BI55,'[1]2019'!$M$5:$NZ$5))</f>
        <v>2</v>
      </c>
      <c r="BJ238" s="72">
        <f>INDEX('[1]2019'!$M$7:$NZ$33,MATCH($B$238,'[1]2019'!$C$7:$C$33,0),MATCH(BJ55,'[1]2019'!$M$5:$NZ$5))</f>
        <v>2</v>
      </c>
      <c r="BK238" s="72">
        <f>INDEX('[1]2019'!$M$7:$NZ$33,MATCH($B$238,'[1]2019'!$C$7:$C$33,0),MATCH(BK55,'[1]2019'!$M$5:$NZ$5))</f>
        <v>2</v>
      </c>
      <c r="BL238" s="72">
        <f>INDEX('[1]2019'!$M$7:$NZ$33,MATCH($B$238,'[1]2019'!$C$7:$C$33,0),MATCH(BL55,'[1]2019'!$M$5:$NZ$5))</f>
        <v>2</v>
      </c>
      <c r="BM238" s="72">
        <f>INDEX('[1]2019'!$M$7:$NZ$33,MATCH($B$238,'[1]2019'!$C$7:$C$33,0),MATCH(BM55,'[1]2019'!$M$5:$NZ$5))</f>
        <v>2</v>
      </c>
      <c r="BN238" s="72">
        <f>INDEX('[1]2019'!$M$7:$NZ$33,MATCH($B$238,'[1]2019'!$C$7:$C$33,0),MATCH(BN55,'[1]2019'!$M$5:$NZ$5))</f>
        <v>0</v>
      </c>
      <c r="BO238" s="72">
        <f>INDEX('[1]2019'!$M$7:$NZ$33,MATCH($B$238,'[1]2019'!$C$7:$C$33,0),MATCH(BO55,'[1]2019'!$M$5:$NZ$5))</f>
        <v>0</v>
      </c>
      <c r="BP238" s="72">
        <f>INDEX('[1]2019'!$M$7:$NZ$33,MATCH($B$238,'[1]2019'!$C$7:$C$33,0),MATCH(BP55,'[1]2019'!$M$5:$NZ$5))</f>
        <v>2</v>
      </c>
      <c r="BQ238" s="72">
        <f>INDEX('[1]2019'!$M$7:$NZ$33,MATCH($B$238,'[1]2019'!$C$7:$C$33,0),MATCH(BQ55,'[1]2019'!$M$5:$NZ$5))</f>
        <v>2</v>
      </c>
      <c r="BR238" s="72">
        <f>INDEX('[1]2019'!$M$7:$NZ$33,MATCH($B$238,'[1]2019'!$C$7:$C$33,0),MATCH(BR55,'[1]2019'!$M$5:$NZ$5))</f>
        <v>0</v>
      </c>
      <c r="BS238" s="72">
        <f>INDEX('[1]2019'!$M$7:$NZ$33,MATCH($B$238,'[1]2019'!$C$7:$C$33,0),MATCH(BS55,'[1]2019'!$M$5:$NZ$5))</f>
        <v>0</v>
      </c>
      <c r="BT238" s="72">
        <f>INDEX('[1]2019'!$M$7:$NZ$33,MATCH($B$238,'[1]2019'!$C$7:$C$33,0),MATCH(BT55,'[1]2019'!$M$5:$NZ$5))</f>
        <v>2</v>
      </c>
      <c r="BU238" s="72">
        <f>INDEX('[1]2019'!$M$7:$NZ$33,MATCH($B$238,'[1]2019'!$C$7:$C$33,0),MATCH(BU55,'[1]2019'!$M$5:$NZ$5))</f>
        <v>2</v>
      </c>
      <c r="BV238" s="72">
        <f>INDEX('[1]2019'!$M$7:$NZ$33,MATCH($B$238,'[1]2019'!$C$7:$C$33,0),MATCH(BV55,'[1]2019'!$M$5:$NZ$5))</f>
        <v>2</v>
      </c>
      <c r="BW238" s="72">
        <f>INDEX('[1]2019'!$M$7:$NZ$33,MATCH($B$238,'[1]2019'!$C$7:$C$33,0),MATCH(BW55,'[1]2019'!$M$5:$NZ$5))</f>
        <v>0</v>
      </c>
      <c r="BX238" s="72">
        <f>INDEX('[1]2019'!$M$7:$NZ$33,MATCH($B$238,'[1]2019'!$C$7:$C$33,0),MATCH(BX55,'[1]2019'!$M$5:$NZ$5))</f>
        <v>2</v>
      </c>
      <c r="BY238" s="72">
        <f>INDEX('[1]2019'!$M$7:$NZ$33,MATCH($B$238,'[1]2019'!$C$7:$C$33,0),MATCH(BY55,'[1]2019'!$M$5:$NZ$5))</f>
        <v>2</v>
      </c>
      <c r="BZ238" s="72">
        <f>INDEX('[1]2019'!$M$7:$NZ$33,MATCH($B$238,'[1]2019'!$C$7:$C$33,0),MATCH(BZ55,'[1]2019'!$M$5:$NZ$5))</f>
        <v>2</v>
      </c>
      <c r="CA238" s="72">
        <f>INDEX('[1]2019'!$M$7:$NZ$33,MATCH($B$238,'[1]2019'!$C$7:$C$33,0),MATCH(CA55,'[1]2019'!$M$5:$NZ$5))</f>
        <v>2</v>
      </c>
      <c r="CB238" s="72">
        <f>INDEX('[1]2019'!$M$7:$NZ$33,MATCH($B$238,'[1]2019'!$C$7:$C$33,0),MATCH(CB55,'[1]2019'!$M$5:$NZ$5))</f>
        <v>0</v>
      </c>
      <c r="CC238" s="72">
        <f>INDEX('[1]2019'!$M$7:$NZ$33,MATCH($B$238,'[1]2019'!$C$7:$C$33,0),MATCH(CC55,'[1]2019'!$M$5:$NZ$5))</f>
        <v>0</v>
      </c>
      <c r="CD238" s="72">
        <f>INDEX('[1]2019'!$M$7:$NZ$33,MATCH($B$238,'[1]2019'!$C$7:$C$33,0),MATCH(CD55,'[1]2019'!$M$5:$NZ$5))</f>
        <v>1</v>
      </c>
      <c r="CE238" s="72">
        <f>INDEX('[1]2019'!$M$7:$NZ$33,MATCH($B$238,'[1]2019'!$C$7:$C$33,0),MATCH(CE55,'[1]2019'!$M$5:$NZ$5))</f>
        <v>1</v>
      </c>
      <c r="CF238" s="72">
        <f>INDEX('[1]2019'!$M$7:$NZ$33,MATCH($B$238,'[1]2019'!$C$7:$C$33,0),MATCH(CF55,'[1]2019'!$M$5:$NZ$5))</f>
        <v>0</v>
      </c>
      <c r="CG238" s="72">
        <f>INDEX('[1]2019'!$M$7:$NZ$33,MATCH($B$238,'[1]2019'!$C$7:$C$33,0),MATCH(CG55,'[1]2019'!$M$5:$NZ$5))</f>
        <v>0</v>
      </c>
      <c r="CH238" s="72">
        <f>INDEX('[1]2019'!$M$7:$NZ$33,MATCH($B$238,'[1]2019'!$C$7:$C$33,0),MATCH(CH55,'[1]2019'!$M$5:$NZ$5))</f>
        <v>2</v>
      </c>
      <c r="CI238" s="72">
        <f>INDEX('[1]2019'!$M$7:$NZ$33,MATCH($B$238,'[1]2019'!$C$7:$C$33,0),MATCH(CI55,'[1]2019'!$M$5:$NZ$5))</f>
        <v>2</v>
      </c>
      <c r="CJ238" s="72">
        <f>INDEX('[1]2019'!$M$7:$NZ$33,MATCH($B$238,'[1]2019'!$C$7:$C$33,0),MATCH(CJ55,'[1]2019'!$M$5:$NZ$5))</f>
        <v>2</v>
      </c>
      <c r="CK238" s="72">
        <f>INDEX('[1]2019'!$M$7:$NZ$33,MATCH($B$238,'[1]2019'!$C$7:$C$33,0),MATCH(CK55,'[1]2019'!$M$5:$NZ$5))</f>
        <v>2</v>
      </c>
      <c r="CL238" s="72">
        <f>INDEX('[1]2019'!$M$7:$NZ$33,MATCH($B$238,'[1]2019'!$C$7:$C$33,0),MATCH(CL55,'[1]2019'!$M$5:$NZ$5))</f>
        <v>2</v>
      </c>
      <c r="CM238" s="72">
        <f>INDEX('[1]2019'!$M$7:$NZ$33,MATCH($B$238,'[1]2019'!$C$7:$C$33,0),MATCH(CM55,'[1]2019'!$M$5:$NZ$5))</f>
        <v>0</v>
      </c>
      <c r="CN238" s="72">
        <f>INDEX('[1]2019'!$M$7:$NZ$33,MATCH($B$238,'[1]2019'!$C$7:$C$33,0),MATCH(CN55,'[1]2019'!$M$5:$NZ$5))</f>
        <v>0</v>
      </c>
      <c r="CO238" s="72">
        <f>INDEX('[1]2019'!$M$7:$NZ$33,MATCH($B$238,'[1]2019'!$C$7:$C$33,0),MATCH(CO55,'[1]2019'!$M$5:$NZ$5))</f>
        <v>2</v>
      </c>
      <c r="CP238" s="72">
        <f>INDEX('[1]2019'!$M$7:$NZ$33,MATCH($B$238,'[1]2019'!$C$7:$C$33,0),MATCH(CP55,'[1]2019'!$M$5:$NZ$5))</f>
        <v>2</v>
      </c>
      <c r="CQ238" s="72">
        <f>INDEX('[1]2019'!$M$7:$NZ$33,MATCH($B$238,'[1]2019'!$C$7:$C$33,0),MATCH(CQ55,'[1]2019'!$M$5:$NZ$5))</f>
        <v>2</v>
      </c>
      <c r="CR238" s="72">
        <f>INDEX('[1]2019'!$M$7:$NZ$33,MATCH($B$238,'[1]2019'!$C$7:$C$33,0),MATCH(CR55,'[1]2019'!$M$5:$NZ$5))</f>
        <v>0</v>
      </c>
      <c r="CS238" s="72">
        <f>INDEX('[1]2019'!$M$7:$NZ$33,MATCH($B$238,'[1]2019'!$C$7:$C$33,0),MATCH(CS55,'[1]2019'!$M$5:$NZ$5))</f>
        <v>1</v>
      </c>
      <c r="CT238" s="72">
        <f>INDEX('[1]2019'!$M$7:$NZ$33,MATCH($B$238,'[1]2019'!$C$7:$C$33,0),MATCH(CT55,'[1]2019'!$M$5:$NZ$5))</f>
        <v>1</v>
      </c>
      <c r="CU238" s="72">
        <f>INDEX('[1]2019'!$M$7:$NZ$33,MATCH($B$238,'[1]2019'!$C$7:$C$33,0),MATCH(CU55,'[1]2019'!$M$5:$NZ$5))</f>
        <v>1</v>
      </c>
      <c r="CV238" s="72">
        <f>INDEX('[1]2019'!$M$7:$NZ$33,MATCH($B$238,'[1]2019'!$C$7:$C$33,0),MATCH(CV55,'[1]2019'!$M$5:$NZ$5))</f>
        <v>1</v>
      </c>
      <c r="CW238" s="72">
        <f>INDEX('[1]2019'!$M$7:$NZ$33,MATCH($B$238,'[1]2019'!$C$7:$C$33,0),MATCH(CW55,'[1]2019'!$M$5:$NZ$5))</f>
        <v>0</v>
      </c>
      <c r="CX238" s="72">
        <f>INDEX('[1]2019'!$M$7:$NZ$33,MATCH($B$238,'[1]2019'!$C$7:$C$33,0),MATCH(CX55,'[1]2019'!$M$5:$NZ$5))</f>
        <v>0</v>
      </c>
      <c r="CY238" s="72">
        <f>INDEX('[1]2019'!$M$7:$NZ$33,MATCH($B$238,'[1]2019'!$C$7:$C$33,0),MATCH(CY55,'[1]2019'!$M$5:$NZ$5))</f>
        <v>2</v>
      </c>
      <c r="CZ238" s="72">
        <f>INDEX('[1]2019'!$M$7:$NZ$33,MATCH($B$238,'[1]2019'!$C$7:$C$33,0),MATCH(CZ55,'[1]2019'!$M$5:$NZ$5))</f>
        <v>2</v>
      </c>
      <c r="DA238" s="72">
        <f>INDEX('[1]2019'!$M$7:$NZ$33,MATCH($B$238,'[1]2019'!$C$7:$C$33,0),MATCH(DA55,'[1]2019'!$M$5:$NZ$5))</f>
        <v>2</v>
      </c>
      <c r="DB238" s="72">
        <f>INDEX('[1]2019'!$M$7:$NZ$33,MATCH($B$238,'[1]2019'!$C$7:$C$33,0),MATCH(DB55,'[1]2019'!$M$5:$NZ$5))</f>
        <v>2</v>
      </c>
      <c r="DC238" s="72">
        <f>INDEX('[1]2019'!$M$7:$NZ$33,MATCH($B$238,'[1]2019'!$C$7:$C$33,0),MATCH(DC55,'[1]2019'!$M$5:$NZ$5))</f>
        <v>2</v>
      </c>
      <c r="DD238" s="72">
        <f>INDEX('[1]2019'!$M$7:$NZ$33,MATCH($B$238,'[1]2019'!$C$7:$C$33,0),MATCH(DD55,'[1]2019'!$M$5:$NZ$5))</f>
        <v>0</v>
      </c>
      <c r="DE238" s="72">
        <f>INDEX('[1]2019'!$M$7:$NZ$33,MATCH($B$238,'[1]2019'!$C$7:$C$33,0),MATCH(DE55,'[1]2019'!$M$5:$NZ$5))</f>
        <v>0</v>
      </c>
      <c r="DF238" s="72">
        <f>INDEX('[1]2019'!$M$7:$NZ$33,MATCH($B$238,'[1]2019'!$C$7:$C$33,0),MATCH(DF55,'[1]2019'!$M$5:$NZ$5))</f>
        <v>1</v>
      </c>
      <c r="DG238" s="72">
        <f>INDEX('[1]2019'!$M$7:$NZ$33,MATCH($B$238,'[1]2019'!$C$7:$C$33,0),MATCH(DG55,'[1]2019'!$M$5:$NZ$5))</f>
        <v>1</v>
      </c>
      <c r="DH238" s="72">
        <f>INDEX('[1]2019'!$M$7:$NZ$33,MATCH($B$238,'[1]2019'!$C$7:$C$33,0),MATCH(DH55,'[1]2019'!$M$5:$NZ$5))</f>
        <v>1</v>
      </c>
      <c r="DI238" s="72">
        <f>INDEX('[1]2019'!$M$7:$NZ$33,MATCH($B$238,'[1]2019'!$C$7:$C$33,0),MATCH(DI55,'[1]2019'!$M$5:$NZ$5))</f>
        <v>1</v>
      </c>
      <c r="DJ238" s="72">
        <f>INDEX('[1]2019'!$M$7:$NZ$33,MATCH($B$238,'[1]2019'!$C$7:$C$33,0),MATCH(DJ55,'[1]2019'!$M$5:$NZ$5))</f>
        <v>1</v>
      </c>
      <c r="DK238" s="72">
        <f>INDEX('[1]2019'!$M$7:$NZ$33,MATCH($B$238,'[1]2019'!$C$7:$C$33,0),MATCH(DK55,'[1]2019'!$M$5:$NZ$5))</f>
        <v>0</v>
      </c>
      <c r="DL238" s="72">
        <f>INDEX('[1]2019'!$M$7:$NZ$33,MATCH($B$238,'[1]2019'!$C$7:$C$33,0),MATCH(DL55,'[1]2019'!$M$5:$NZ$5))</f>
        <v>0</v>
      </c>
      <c r="DM238" s="72">
        <f>INDEX('[1]2019'!$M$7:$NZ$33,MATCH($B$238,'[1]2019'!$C$7:$C$33,0),MATCH(DM55,'[1]2019'!$M$5:$NZ$5))</f>
        <v>0</v>
      </c>
      <c r="DN238" s="72">
        <f>INDEX('[1]2019'!$M$7:$NZ$33,MATCH($B$238,'[1]2019'!$C$7:$C$33,0),MATCH(DN55,'[1]2019'!$M$5:$NZ$5))</f>
        <v>0</v>
      </c>
      <c r="DO238" s="72">
        <f>INDEX('[1]2019'!$M$7:$NZ$33,MATCH($B$238,'[1]2019'!$C$7:$C$33,0),MATCH(DO55,'[1]2019'!$M$5:$NZ$5))</f>
        <v>2</v>
      </c>
      <c r="DP238" s="72">
        <f>INDEX('[1]2019'!$M$7:$NZ$33,MATCH($B$238,'[1]2019'!$C$7:$C$33,0),MATCH(DP55,'[1]2019'!$M$5:$NZ$5))</f>
        <v>2</v>
      </c>
      <c r="DQ238" s="72">
        <f>INDEX('[1]2019'!$M$7:$NZ$33,MATCH($B$238,'[1]2019'!$C$7:$C$33,0),MATCH(DQ55,'[1]2019'!$M$5:$NZ$5))</f>
        <v>2</v>
      </c>
      <c r="DR238" s="72">
        <f>INDEX('[1]2019'!$M$7:$NZ$33,MATCH($B$238,'[1]2019'!$C$7:$C$33,0),MATCH(DR55,'[1]2019'!$M$5:$NZ$5))</f>
        <v>2</v>
      </c>
      <c r="DS238" s="72">
        <f>INDEX('[1]2019'!$M$7:$NZ$33,MATCH($B$238,'[1]2019'!$C$7:$C$33,0),MATCH(DS55,'[1]2019'!$M$5:$NZ$5))</f>
        <v>2</v>
      </c>
      <c r="DT238" s="72">
        <f>INDEX('[1]2019'!$M$7:$NZ$33,MATCH($B$238,'[1]2019'!$C$7:$C$33,0),MATCH(DT55,'[1]2019'!$M$5:$NZ$5))</f>
        <v>5</v>
      </c>
      <c r="DU238" s="72">
        <f>INDEX('[1]2019'!$M$7:$NZ$33,MATCH($B$238,'[1]2019'!$C$7:$C$33,0),MATCH(DU55,'[1]2019'!$M$5:$NZ$5))</f>
        <v>4</v>
      </c>
      <c r="DV238" s="72">
        <f>INDEX('[1]2019'!$M$7:$NZ$33,MATCH($B$238,'[1]2019'!$C$7:$C$33,0),MATCH(DV55,'[1]2019'!$M$5:$NZ$5))</f>
        <v>4</v>
      </c>
      <c r="DW238" s="72">
        <f>INDEX('[1]2019'!$M$7:$NZ$33,MATCH($B$238,'[1]2019'!$C$7:$C$33,0),MATCH(DW55,'[1]2019'!$M$5:$NZ$5))</f>
        <v>4</v>
      </c>
      <c r="DX238" s="72">
        <f>INDEX('[1]2019'!$M$7:$NZ$33,MATCH($B$238,'[1]2019'!$C$7:$C$33,0),MATCH(DX55,'[1]2019'!$M$5:$NZ$5))</f>
        <v>4</v>
      </c>
      <c r="DY238" s="72">
        <f>INDEX('[1]2019'!$M$7:$NZ$33,MATCH($B$238,'[1]2019'!$C$7:$C$33,0),MATCH(DY55,'[1]2019'!$M$5:$NZ$5))</f>
        <v>0</v>
      </c>
      <c r="DZ238" s="72">
        <f>INDEX('[1]2019'!$M$7:$NZ$33,MATCH($B$238,'[1]2019'!$C$7:$C$33,0),MATCH(DZ55,'[1]2019'!$M$5:$NZ$5))</f>
        <v>0</v>
      </c>
      <c r="EA238" s="72">
        <f>INDEX('[1]2019'!$M$7:$NZ$33,MATCH($B$238,'[1]2019'!$C$7:$C$33,0),MATCH(EA55,'[1]2019'!$M$5:$NZ$5))</f>
        <v>4</v>
      </c>
      <c r="EB238" s="72">
        <f>INDEX('[1]2019'!$M$7:$NZ$33,MATCH($B$238,'[1]2019'!$C$7:$C$33,0),MATCH(EB55,'[1]2019'!$M$5:$NZ$5))</f>
        <v>2</v>
      </c>
      <c r="EC238" s="72">
        <f>INDEX('[1]2019'!$M$7:$NZ$33,MATCH($B$238,'[1]2019'!$C$7:$C$33,0),MATCH(EC55,'[1]2019'!$M$5:$NZ$5))</f>
        <v>2</v>
      </c>
      <c r="ED238" s="72">
        <f>INDEX('[1]2019'!$M$7:$NZ$33,MATCH($B$238,'[1]2019'!$C$7:$C$33,0),MATCH(ED55,'[1]2019'!$M$5:$NZ$5))</f>
        <v>1</v>
      </c>
      <c r="EE238" s="72">
        <f>INDEX('[1]2019'!$M$7:$NZ$33,MATCH($B$238,'[1]2019'!$C$7:$C$33,0),MATCH(EE55,'[1]2019'!$M$5:$NZ$5))</f>
        <v>1</v>
      </c>
      <c r="EF238" s="72">
        <f>INDEX('[1]2019'!$M$7:$NZ$33,MATCH($B$238,'[1]2019'!$C$7:$C$33,0),MATCH(EF55,'[1]2019'!$M$5:$NZ$5))</f>
        <v>0</v>
      </c>
      <c r="EG238" s="72">
        <f>INDEX('[1]2019'!$M$7:$NZ$33,MATCH($B$238,'[1]2019'!$C$7:$C$33,0),MATCH(EG55,'[1]2019'!$M$5:$NZ$5))</f>
        <v>0</v>
      </c>
      <c r="EH238" s="72">
        <f>INDEX('[1]2019'!$M$7:$NZ$33,MATCH($B$238,'[1]2019'!$C$7:$C$33,0),MATCH(EH55,'[1]2019'!$M$5:$NZ$5))</f>
        <v>2</v>
      </c>
      <c r="EI238" s="72">
        <f>INDEX('[1]2019'!$M$7:$NZ$33,MATCH($B$238,'[1]2019'!$C$7:$C$33,0),MATCH(EI55,'[1]2019'!$M$5:$NZ$5))</f>
        <v>2</v>
      </c>
      <c r="EJ238" s="72">
        <f>INDEX('[1]2019'!$M$7:$NZ$33,MATCH($B$238,'[1]2019'!$C$7:$C$33,0),MATCH(EJ55,'[1]2019'!$M$5:$NZ$5))</f>
        <v>2</v>
      </c>
      <c r="EK238" s="72">
        <f>INDEX('[1]2019'!$M$7:$NZ$33,MATCH($B$238,'[1]2019'!$C$7:$C$33,0),MATCH(EK55,'[1]2019'!$M$5:$NZ$5))</f>
        <v>2</v>
      </c>
      <c r="EL238" s="72">
        <f>INDEX('[1]2019'!$M$7:$NZ$33,MATCH($B$238,'[1]2019'!$C$7:$C$33,0),MATCH(EL55,'[1]2019'!$M$5:$NZ$5))</f>
        <v>2</v>
      </c>
      <c r="EM238" s="72">
        <f>INDEX('[1]2019'!$M$7:$NZ$33,MATCH($B$238,'[1]2019'!$C$7:$C$33,0),MATCH(EM55,'[1]2019'!$M$5:$NZ$5))</f>
        <v>0</v>
      </c>
      <c r="EN238" s="72">
        <f>INDEX('[1]2019'!$M$7:$NZ$33,MATCH($B$238,'[1]2019'!$C$7:$C$33,0),MATCH(EN55,'[1]2019'!$M$5:$NZ$5))</f>
        <v>0</v>
      </c>
      <c r="EO238" s="72">
        <f>INDEX('[1]2019'!$M$7:$NZ$33,MATCH($B$238,'[1]2019'!$C$7:$C$33,0),MATCH(EO55,'[1]2019'!$M$5:$NZ$5))</f>
        <v>3</v>
      </c>
      <c r="EP238" s="72">
        <f>INDEX('[1]2019'!$M$7:$NZ$33,MATCH($B$238,'[1]2019'!$C$7:$C$33,0),MATCH(EP55,'[1]2019'!$M$5:$NZ$5))</f>
        <v>3</v>
      </c>
      <c r="EQ238" s="72">
        <f>INDEX('[1]2019'!$M$7:$NZ$33,MATCH($B$238,'[1]2019'!$C$7:$C$33,0),MATCH(EQ55,'[1]2019'!$M$5:$NZ$5))</f>
        <v>3</v>
      </c>
      <c r="ER238" s="72">
        <f>INDEX('[1]2019'!$M$7:$NZ$33,MATCH($B$238,'[1]2019'!$C$7:$C$33,0),MATCH(ER55,'[1]2019'!$M$5:$NZ$5))</f>
        <v>3</v>
      </c>
      <c r="ES238" s="72">
        <f>INDEX('[1]2019'!$M$7:$NZ$33,MATCH($B$238,'[1]2019'!$C$7:$C$33,0),MATCH(ES55,'[1]2019'!$M$5:$NZ$5))</f>
        <v>3</v>
      </c>
      <c r="ET238" s="72">
        <f>INDEX('[1]2019'!$M$7:$NZ$33,MATCH($B$238,'[1]2019'!$C$7:$C$33,0),MATCH(ET55,'[1]2019'!$M$5:$NZ$5))</f>
        <v>0</v>
      </c>
      <c r="EU238" s="72">
        <f>INDEX('[1]2019'!$M$7:$NZ$33,MATCH($B$238,'[1]2019'!$C$7:$C$33,0),MATCH(EU55,'[1]2019'!$M$5:$NZ$5))</f>
        <v>0</v>
      </c>
      <c r="EV238" s="72">
        <f>INDEX('[1]2019'!$M$7:$NZ$33,MATCH($B$238,'[1]2019'!$C$7:$C$33,0),MATCH(EV55,'[1]2019'!$M$5:$NZ$5))</f>
        <v>3</v>
      </c>
      <c r="EW238" s="72">
        <f>INDEX('[1]2019'!$M$7:$NZ$33,MATCH($B$238,'[1]2019'!$C$7:$C$33,0),MATCH(EW55,'[1]2019'!$M$5:$NZ$5))</f>
        <v>0</v>
      </c>
      <c r="EX238" s="72">
        <f>INDEX('[1]2019'!$M$7:$NZ$33,MATCH($B$238,'[1]2019'!$C$7:$C$33,0),MATCH(EX55,'[1]2019'!$M$5:$NZ$5))</f>
        <v>2</v>
      </c>
      <c r="EY238" s="72">
        <f>INDEX('[1]2019'!$M$7:$NZ$33,MATCH($B$238,'[1]2019'!$C$7:$C$33,0),MATCH(EY55,'[1]2019'!$M$5:$NZ$5))</f>
        <v>2</v>
      </c>
      <c r="EZ238" s="72">
        <f>INDEX('[1]2019'!$M$7:$NZ$33,MATCH($B$238,'[1]2019'!$C$7:$C$33,0),MATCH(EZ55,'[1]2019'!$M$5:$NZ$5))</f>
        <v>2</v>
      </c>
      <c r="FA238" s="72">
        <f>INDEX('[1]2019'!$M$7:$NZ$33,MATCH($B$238,'[1]2019'!$C$7:$C$33,0),MATCH(FA55,'[1]2019'!$M$5:$NZ$5))</f>
        <v>2</v>
      </c>
      <c r="FB238" s="72">
        <f>INDEX('[1]2019'!$M$7:$NZ$33,MATCH($B$238,'[1]2019'!$C$7:$C$33,0),MATCH(FB55,'[1]2019'!$M$5:$NZ$5))</f>
        <v>2</v>
      </c>
      <c r="FC238" s="72">
        <f>INDEX('[1]2019'!$M$7:$NZ$33,MATCH($B$238,'[1]2019'!$C$7:$C$33,0),MATCH(FC55,'[1]2019'!$M$5:$NZ$5))</f>
        <v>0</v>
      </c>
      <c r="FD238" s="72">
        <f>INDEX('[1]2019'!$M$7:$NZ$33,MATCH($B$238,'[1]2019'!$C$7:$C$33,0),MATCH(FD55,'[1]2019'!$M$5:$NZ$5))</f>
        <v>1</v>
      </c>
      <c r="FE238" s="72">
        <f>INDEX('[1]2019'!$M$7:$NZ$33,MATCH($B$238,'[1]2019'!$C$7:$C$33,0),MATCH(FE55,'[1]2019'!$M$5:$NZ$5))</f>
        <v>1</v>
      </c>
      <c r="FF238" s="72">
        <f>INDEX('[1]2019'!$M$7:$NZ$33,MATCH($B$238,'[1]2019'!$C$7:$C$33,0),MATCH(FF55,'[1]2019'!$M$5:$NZ$5))</f>
        <v>2</v>
      </c>
      <c r="FG238" s="72">
        <f>INDEX('[1]2019'!$M$7:$NZ$33,MATCH($B$238,'[1]2019'!$C$7:$C$33,0),MATCH(FG55,'[1]2019'!$M$5:$NZ$5))</f>
        <v>2</v>
      </c>
      <c r="FH238" s="72">
        <f>INDEX('[1]2019'!$M$7:$NZ$33,MATCH($B$238,'[1]2019'!$C$7:$C$33,0),MATCH(FH55,'[1]2019'!$M$5:$NZ$5))</f>
        <v>0</v>
      </c>
      <c r="FI238" s="72">
        <f>INDEX('[1]2019'!$M$7:$NZ$33,MATCH($B$238,'[1]2019'!$C$7:$C$33,0),MATCH(FI55,'[1]2019'!$M$5:$NZ$5))</f>
        <v>0</v>
      </c>
      <c r="FJ238" s="72">
        <f>INDEX('[1]2019'!$M$7:$NZ$33,MATCH($B$238,'[1]2019'!$C$7:$C$33,0),MATCH(FJ55,'[1]2019'!$M$5:$NZ$5))</f>
        <v>2</v>
      </c>
      <c r="FK238" s="72">
        <f>INDEX('[1]2019'!$M$7:$NZ$33,MATCH($B$238,'[1]2019'!$C$7:$C$33,0),MATCH(FK55,'[1]2019'!$M$5:$NZ$5))</f>
        <v>2</v>
      </c>
      <c r="FL238" s="72">
        <f>INDEX('[1]2019'!$M$7:$NZ$33,MATCH($B$238,'[1]2019'!$C$7:$C$33,0),MATCH(FL55,'[1]2019'!$M$5:$NZ$5))</f>
        <v>2</v>
      </c>
      <c r="FM238" s="72">
        <f>INDEX('[1]2019'!$M$7:$NZ$33,MATCH($B$238,'[1]2019'!$C$7:$C$33,0),MATCH(FM55,'[1]2019'!$M$5:$NZ$5))</f>
        <v>2</v>
      </c>
      <c r="FN238" s="72">
        <f>INDEX('[1]2019'!$M$7:$NZ$33,MATCH($B$238,'[1]2019'!$C$7:$C$33,0),MATCH(FN55,'[1]2019'!$M$5:$NZ$5))</f>
        <v>2</v>
      </c>
      <c r="FO238" s="72">
        <f>INDEX('[1]2019'!$M$7:$NZ$33,MATCH($B$238,'[1]2019'!$C$7:$C$33,0),MATCH(FO55,'[1]2019'!$M$5:$NZ$5))</f>
        <v>0</v>
      </c>
      <c r="FP238" s="72">
        <f>INDEX('[1]2019'!$M$7:$NZ$33,MATCH($B$238,'[1]2019'!$C$7:$C$33,0),MATCH(FP55,'[1]2019'!$M$5:$NZ$5))</f>
        <v>0</v>
      </c>
      <c r="FQ238" s="72">
        <f>INDEX('[1]2019'!$M$7:$NZ$33,MATCH($B$238,'[1]2019'!$C$7:$C$33,0),MATCH(FQ55,'[1]2019'!$M$5:$NZ$5))</f>
        <v>5</v>
      </c>
      <c r="FR238" s="72">
        <f>INDEX('[1]2019'!$M$7:$NZ$33,MATCH($B$238,'[1]2019'!$C$7:$C$33,0),MATCH(FR55,'[1]2019'!$M$5:$NZ$5))</f>
        <v>1</v>
      </c>
      <c r="FS238" s="72">
        <f>INDEX('[1]2019'!$M$7:$NZ$33,MATCH($B$238,'[1]2019'!$C$7:$C$33,0),MATCH(FS55,'[1]2019'!$M$5:$NZ$5))</f>
        <v>1</v>
      </c>
      <c r="FT238" s="72">
        <f>INDEX('[1]2019'!$M$7:$NZ$33,MATCH($B$238,'[1]2019'!$C$7:$C$33,0),MATCH(FT55,'[1]2019'!$M$5:$NZ$5))</f>
        <v>1</v>
      </c>
      <c r="FU238" s="72">
        <f>INDEX('[1]2019'!$M$7:$NZ$33,MATCH($B$238,'[1]2019'!$C$7:$C$33,0),MATCH(FU55,'[1]2019'!$M$5:$NZ$5))</f>
        <v>1</v>
      </c>
      <c r="FV238" s="72">
        <f>INDEX('[1]2019'!$M$7:$NZ$33,MATCH($B$238,'[1]2019'!$C$7:$C$33,0),MATCH(FV55,'[1]2019'!$M$5:$NZ$5))</f>
        <v>0</v>
      </c>
      <c r="FW238" s="72">
        <f>INDEX('[1]2019'!$M$7:$NZ$33,MATCH($B$238,'[1]2019'!$C$7:$C$33,0),MATCH(FW55,'[1]2019'!$M$5:$NZ$5))</f>
        <v>0</v>
      </c>
    </row>
    <row r="239" spans="1:179" ht="12" hidden="1" customHeight="1" x14ac:dyDescent="0.25">
      <c r="A239" s="12" t="s">
        <v>86</v>
      </c>
      <c r="B239" s="27" t="s">
        <v>10</v>
      </c>
      <c r="E239" s="1">
        <f t="shared" ref="E239:BP239" si="334">IF(OR(E238=1,E238=2),1,0)</f>
        <v>0</v>
      </c>
      <c r="F239" s="1">
        <f t="shared" si="334"/>
        <v>0</v>
      </c>
      <c r="G239" s="1">
        <f t="shared" si="334"/>
        <v>0</v>
      </c>
      <c r="H239" s="1">
        <f t="shared" si="334"/>
        <v>0</v>
      </c>
      <c r="I239" s="1">
        <f t="shared" si="334"/>
        <v>0</v>
      </c>
      <c r="J239" s="1">
        <f t="shared" si="334"/>
        <v>0</v>
      </c>
      <c r="K239" s="1">
        <f t="shared" si="334"/>
        <v>0</v>
      </c>
      <c r="L239" s="1">
        <f t="shared" si="334"/>
        <v>0</v>
      </c>
      <c r="M239" s="1">
        <f t="shared" si="334"/>
        <v>1</v>
      </c>
      <c r="N239" s="1">
        <f t="shared" si="334"/>
        <v>1</v>
      </c>
      <c r="O239" s="1">
        <f t="shared" si="334"/>
        <v>1</v>
      </c>
      <c r="P239" s="1">
        <f t="shared" si="334"/>
        <v>1</v>
      </c>
      <c r="Q239" s="1">
        <f t="shared" si="334"/>
        <v>0</v>
      </c>
      <c r="R239" s="1">
        <f t="shared" si="334"/>
        <v>0</v>
      </c>
      <c r="S239" s="1">
        <f t="shared" si="334"/>
        <v>1</v>
      </c>
      <c r="T239" s="1">
        <f t="shared" si="334"/>
        <v>1</v>
      </c>
      <c r="U239" s="1">
        <f t="shared" si="334"/>
        <v>1</v>
      </c>
      <c r="V239" s="1">
        <f t="shared" si="334"/>
        <v>1</v>
      </c>
      <c r="W239" s="1">
        <f t="shared" si="334"/>
        <v>1</v>
      </c>
      <c r="X239" s="1">
        <f t="shared" si="334"/>
        <v>0</v>
      </c>
      <c r="Y239" s="1">
        <f t="shared" si="334"/>
        <v>0</v>
      </c>
      <c r="Z239" s="1">
        <f t="shared" si="334"/>
        <v>1</v>
      </c>
      <c r="AA239" s="1">
        <f t="shared" si="334"/>
        <v>1</v>
      </c>
      <c r="AB239" s="1">
        <f t="shared" si="334"/>
        <v>0</v>
      </c>
      <c r="AC239" s="1">
        <f t="shared" si="334"/>
        <v>0</v>
      </c>
      <c r="AD239" s="1">
        <f t="shared" si="334"/>
        <v>1</v>
      </c>
      <c r="AE239" s="1">
        <f t="shared" si="334"/>
        <v>1</v>
      </c>
      <c r="AF239" s="1">
        <f t="shared" si="334"/>
        <v>1</v>
      </c>
      <c r="AG239" s="1">
        <f t="shared" si="334"/>
        <v>0</v>
      </c>
      <c r="AH239" s="1">
        <f t="shared" si="334"/>
        <v>1</v>
      </c>
      <c r="AI239" s="1">
        <f t="shared" si="334"/>
        <v>1</v>
      </c>
      <c r="AJ239" s="1">
        <f t="shared" si="334"/>
        <v>1</v>
      </c>
      <c r="AK239" s="1">
        <f t="shared" si="334"/>
        <v>1</v>
      </c>
      <c r="AL239" s="1">
        <f t="shared" si="334"/>
        <v>0</v>
      </c>
      <c r="AM239" s="1">
        <f t="shared" si="334"/>
        <v>0</v>
      </c>
      <c r="AN239" s="1">
        <f t="shared" si="334"/>
        <v>1</v>
      </c>
      <c r="AO239" s="1">
        <f t="shared" si="334"/>
        <v>1</v>
      </c>
      <c r="AP239" s="1">
        <f t="shared" si="334"/>
        <v>1</v>
      </c>
      <c r="AQ239" s="1">
        <f t="shared" si="334"/>
        <v>1</v>
      </c>
      <c r="AR239" s="1">
        <f t="shared" si="334"/>
        <v>1</v>
      </c>
      <c r="AS239" s="1">
        <f t="shared" si="334"/>
        <v>0</v>
      </c>
      <c r="AT239" s="1">
        <f t="shared" si="334"/>
        <v>0</v>
      </c>
      <c r="AU239" s="1">
        <f t="shared" si="334"/>
        <v>0</v>
      </c>
      <c r="AV239" s="1">
        <f t="shared" si="334"/>
        <v>0</v>
      </c>
      <c r="AW239" s="1">
        <f t="shared" si="334"/>
        <v>0</v>
      </c>
      <c r="AX239" s="1">
        <f t="shared" si="334"/>
        <v>0</v>
      </c>
      <c r="AY239" s="1">
        <f t="shared" si="334"/>
        <v>0</v>
      </c>
      <c r="AZ239" s="1">
        <f t="shared" si="334"/>
        <v>0</v>
      </c>
      <c r="BA239" s="1">
        <f t="shared" si="334"/>
        <v>0</v>
      </c>
      <c r="BB239" s="1">
        <f t="shared" si="334"/>
        <v>0</v>
      </c>
      <c r="BC239" s="1">
        <f t="shared" si="334"/>
        <v>1</v>
      </c>
      <c r="BD239" s="1">
        <f t="shared" si="334"/>
        <v>1</v>
      </c>
      <c r="BE239" s="1">
        <f t="shared" si="334"/>
        <v>1</v>
      </c>
      <c r="BF239" s="1">
        <f t="shared" si="334"/>
        <v>1</v>
      </c>
      <c r="BG239" s="1">
        <f t="shared" si="334"/>
        <v>0</v>
      </c>
      <c r="BH239" s="1">
        <f t="shared" si="334"/>
        <v>0</v>
      </c>
      <c r="BI239" s="1">
        <f t="shared" si="334"/>
        <v>1</v>
      </c>
      <c r="BJ239" s="1">
        <f t="shared" si="334"/>
        <v>1</v>
      </c>
      <c r="BK239" s="1">
        <f t="shared" si="334"/>
        <v>1</v>
      </c>
      <c r="BL239" s="1">
        <f t="shared" si="334"/>
        <v>1</v>
      </c>
      <c r="BM239" s="1">
        <f t="shared" si="334"/>
        <v>1</v>
      </c>
      <c r="BN239" s="1">
        <f t="shared" si="334"/>
        <v>0</v>
      </c>
      <c r="BO239" s="1">
        <f t="shared" si="334"/>
        <v>0</v>
      </c>
      <c r="BP239" s="1">
        <f t="shared" si="334"/>
        <v>1</v>
      </c>
      <c r="BQ239" s="1">
        <f t="shared" ref="BQ239:EB239" si="335">IF(OR(BQ238=1,BQ238=2),1,0)</f>
        <v>1</v>
      </c>
      <c r="BR239" s="1">
        <f t="shared" si="335"/>
        <v>0</v>
      </c>
      <c r="BS239" s="1">
        <f t="shared" si="335"/>
        <v>0</v>
      </c>
      <c r="BT239" s="1">
        <f t="shared" si="335"/>
        <v>1</v>
      </c>
      <c r="BU239" s="1">
        <f t="shared" si="335"/>
        <v>1</v>
      </c>
      <c r="BV239" s="1">
        <f t="shared" si="335"/>
        <v>1</v>
      </c>
      <c r="BW239" s="1">
        <f t="shared" si="335"/>
        <v>0</v>
      </c>
      <c r="BX239" s="1">
        <f t="shared" si="335"/>
        <v>1</v>
      </c>
      <c r="BY239" s="1">
        <f t="shared" si="335"/>
        <v>1</v>
      </c>
      <c r="BZ239" s="1">
        <f t="shared" si="335"/>
        <v>1</v>
      </c>
      <c r="CA239" s="1">
        <f t="shared" si="335"/>
        <v>1</v>
      </c>
      <c r="CB239" s="1">
        <f t="shared" si="335"/>
        <v>0</v>
      </c>
      <c r="CC239" s="1">
        <f t="shared" si="335"/>
        <v>0</v>
      </c>
      <c r="CD239" s="1">
        <f t="shared" si="335"/>
        <v>1</v>
      </c>
      <c r="CE239" s="1">
        <f t="shared" si="335"/>
        <v>1</v>
      </c>
      <c r="CF239" s="1">
        <f t="shared" si="335"/>
        <v>0</v>
      </c>
      <c r="CG239" s="1">
        <f t="shared" si="335"/>
        <v>0</v>
      </c>
      <c r="CH239" s="1">
        <f t="shared" si="335"/>
        <v>1</v>
      </c>
      <c r="CI239" s="1">
        <f t="shared" si="335"/>
        <v>1</v>
      </c>
      <c r="CJ239" s="1">
        <f t="shared" si="335"/>
        <v>1</v>
      </c>
      <c r="CK239" s="1">
        <f t="shared" si="335"/>
        <v>1</v>
      </c>
      <c r="CL239" s="1">
        <f t="shared" si="335"/>
        <v>1</v>
      </c>
      <c r="CM239" s="1">
        <f t="shared" si="335"/>
        <v>0</v>
      </c>
      <c r="CN239" s="1">
        <f t="shared" si="335"/>
        <v>0</v>
      </c>
      <c r="CO239" s="1">
        <f t="shared" si="335"/>
        <v>1</v>
      </c>
      <c r="CP239" s="1">
        <f t="shared" si="335"/>
        <v>1</v>
      </c>
      <c r="CQ239" s="1">
        <f t="shared" si="335"/>
        <v>1</v>
      </c>
      <c r="CR239" s="1">
        <f t="shared" si="335"/>
        <v>0</v>
      </c>
      <c r="CS239" s="1">
        <f t="shared" si="335"/>
        <v>1</v>
      </c>
      <c r="CT239" s="1">
        <f t="shared" si="335"/>
        <v>1</v>
      </c>
      <c r="CU239" s="1">
        <f t="shared" si="335"/>
        <v>1</v>
      </c>
      <c r="CV239" s="1">
        <f t="shared" si="335"/>
        <v>1</v>
      </c>
      <c r="CW239" s="1">
        <f t="shared" si="335"/>
        <v>0</v>
      </c>
      <c r="CX239" s="1">
        <f t="shared" si="335"/>
        <v>0</v>
      </c>
      <c r="CY239" s="1">
        <f t="shared" si="335"/>
        <v>1</v>
      </c>
      <c r="CZ239" s="1">
        <f t="shared" si="335"/>
        <v>1</v>
      </c>
      <c r="DA239" s="1">
        <f t="shared" si="335"/>
        <v>1</v>
      </c>
      <c r="DB239" s="1">
        <f t="shared" si="335"/>
        <v>1</v>
      </c>
      <c r="DC239" s="1">
        <f t="shared" si="335"/>
        <v>1</v>
      </c>
      <c r="DD239" s="1">
        <f t="shared" si="335"/>
        <v>0</v>
      </c>
      <c r="DE239" s="1">
        <f t="shared" si="335"/>
        <v>0</v>
      </c>
      <c r="DF239" s="1">
        <f t="shared" si="335"/>
        <v>1</v>
      </c>
      <c r="DG239" s="1">
        <f t="shared" si="335"/>
        <v>1</v>
      </c>
      <c r="DH239" s="1">
        <f t="shared" si="335"/>
        <v>1</v>
      </c>
      <c r="DI239" s="1">
        <f t="shared" si="335"/>
        <v>1</v>
      </c>
      <c r="DJ239" s="1">
        <f t="shared" si="335"/>
        <v>1</v>
      </c>
      <c r="DK239" s="1">
        <f t="shared" si="335"/>
        <v>0</v>
      </c>
      <c r="DL239" s="1">
        <f t="shared" si="335"/>
        <v>0</v>
      </c>
      <c r="DM239" s="1">
        <f t="shared" si="335"/>
        <v>0</v>
      </c>
      <c r="DN239" s="1">
        <f t="shared" si="335"/>
        <v>0</v>
      </c>
      <c r="DO239" s="1">
        <f t="shared" si="335"/>
        <v>1</v>
      </c>
      <c r="DP239" s="1">
        <f t="shared" si="335"/>
        <v>1</v>
      </c>
      <c r="DQ239" s="1">
        <f t="shared" si="335"/>
        <v>1</v>
      </c>
      <c r="DR239" s="1">
        <f t="shared" si="335"/>
        <v>1</v>
      </c>
      <c r="DS239" s="1">
        <f t="shared" si="335"/>
        <v>1</v>
      </c>
      <c r="DT239" s="1">
        <f t="shared" si="335"/>
        <v>0</v>
      </c>
      <c r="DU239" s="1">
        <f t="shared" si="335"/>
        <v>0</v>
      </c>
      <c r="DV239" s="1">
        <f t="shared" si="335"/>
        <v>0</v>
      </c>
      <c r="DW239" s="1">
        <f t="shared" si="335"/>
        <v>0</v>
      </c>
      <c r="DX239" s="1">
        <f t="shared" si="335"/>
        <v>0</v>
      </c>
      <c r="DY239" s="1">
        <f t="shared" si="335"/>
        <v>0</v>
      </c>
      <c r="DZ239" s="1">
        <f t="shared" si="335"/>
        <v>0</v>
      </c>
      <c r="EA239" s="1">
        <f t="shared" si="335"/>
        <v>0</v>
      </c>
      <c r="EB239" s="1">
        <f t="shared" si="335"/>
        <v>1</v>
      </c>
      <c r="EC239" s="1">
        <f t="shared" ref="EC239:FW239" si="336">IF(OR(EC238=1,EC238=2),1,0)</f>
        <v>1</v>
      </c>
      <c r="ED239" s="1">
        <f t="shared" si="336"/>
        <v>1</v>
      </c>
      <c r="EE239" s="1">
        <f t="shared" si="336"/>
        <v>1</v>
      </c>
      <c r="EF239" s="1">
        <f t="shared" si="336"/>
        <v>0</v>
      </c>
      <c r="EG239" s="1">
        <f t="shared" si="336"/>
        <v>0</v>
      </c>
      <c r="EH239" s="1">
        <f t="shared" si="336"/>
        <v>1</v>
      </c>
      <c r="EI239" s="1">
        <f t="shared" si="336"/>
        <v>1</v>
      </c>
      <c r="EJ239" s="1">
        <f t="shared" si="336"/>
        <v>1</v>
      </c>
      <c r="EK239" s="1">
        <f t="shared" si="336"/>
        <v>1</v>
      </c>
      <c r="EL239" s="1">
        <f t="shared" si="336"/>
        <v>1</v>
      </c>
      <c r="EM239" s="1">
        <f t="shared" si="336"/>
        <v>0</v>
      </c>
      <c r="EN239" s="1">
        <f t="shared" si="336"/>
        <v>0</v>
      </c>
      <c r="EO239" s="1">
        <f t="shared" si="336"/>
        <v>0</v>
      </c>
      <c r="EP239" s="1">
        <f t="shared" si="336"/>
        <v>0</v>
      </c>
      <c r="EQ239" s="1">
        <f t="shared" si="336"/>
        <v>0</v>
      </c>
      <c r="ER239" s="1">
        <f t="shared" si="336"/>
        <v>0</v>
      </c>
      <c r="ES239" s="1">
        <f t="shared" si="336"/>
        <v>0</v>
      </c>
      <c r="ET239" s="1">
        <f t="shared" si="336"/>
        <v>0</v>
      </c>
      <c r="EU239" s="1">
        <f t="shared" si="336"/>
        <v>0</v>
      </c>
      <c r="EV239" s="1">
        <f t="shared" si="336"/>
        <v>0</v>
      </c>
      <c r="EW239" s="1">
        <f t="shared" si="336"/>
        <v>0</v>
      </c>
      <c r="EX239" s="1">
        <f t="shared" si="336"/>
        <v>1</v>
      </c>
      <c r="EY239" s="1">
        <f t="shared" si="336"/>
        <v>1</v>
      </c>
      <c r="EZ239" s="1">
        <f t="shared" si="336"/>
        <v>1</v>
      </c>
      <c r="FA239" s="1">
        <f t="shared" si="336"/>
        <v>1</v>
      </c>
      <c r="FB239" s="1">
        <f t="shared" si="336"/>
        <v>1</v>
      </c>
      <c r="FC239" s="1">
        <f t="shared" si="336"/>
        <v>0</v>
      </c>
      <c r="FD239" s="1">
        <f t="shared" si="336"/>
        <v>1</v>
      </c>
      <c r="FE239" s="1">
        <f t="shared" si="336"/>
        <v>1</v>
      </c>
      <c r="FF239" s="1">
        <f t="shared" si="336"/>
        <v>1</v>
      </c>
      <c r="FG239" s="1">
        <f t="shared" si="336"/>
        <v>1</v>
      </c>
      <c r="FH239" s="1">
        <f t="shared" si="336"/>
        <v>0</v>
      </c>
      <c r="FI239" s="1">
        <f t="shared" si="336"/>
        <v>0</v>
      </c>
      <c r="FJ239" s="1">
        <f t="shared" si="336"/>
        <v>1</v>
      </c>
      <c r="FK239" s="1">
        <f t="shared" si="336"/>
        <v>1</v>
      </c>
      <c r="FL239" s="1">
        <f t="shared" si="336"/>
        <v>1</v>
      </c>
      <c r="FM239" s="1">
        <f t="shared" si="336"/>
        <v>1</v>
      </c>
      <c r="FN239" s="1">
        <f t="shared" si="336"/>
        <v>1</v>
      </c>
      <c r="FO239" s="1">
        <f t="shared" si="336"/>
        <v>0</v>
      </c>
      <c r="FP239" s="1">
        <f t="shared" si="336"/>
        <v>0</v>
      </c>
      <c r="FQ239" s="1">
        <f t="shared" si="336"/>
        <v>0</v>
      </c>
      <c r="FR239" s="1">
        <f t="shared" si="336"/>
        <v>1</v>
      </c>
      <c r="FS239" s="1">
        <f t="shared" si="336"/>
        <v>1</v>
      </c>
      <c r="FT239" s="1">
        <f t="shared" si="336"/>
        <v>1</v>
      </c>
      <c r="FU239" s="1">
        <f t="shared" si="336"/>
        <v>1</v>
      </c>
      <c r="FV239" s="1">
        <f t="shared" si="336"/>
        <v>0</v>
      </c>
      <c r="FW239" s="1">
        <f t="shared" si="336"/>
        <v>0</v>
      </c>
    </row>
    <row r="240" spans="1:179" ht="18.75" hidden="1" customHeight="1" x14ac:dyDescent="0.25">
      <c r="A240" s="6"/>
      <c r="B240" s="31"/>
      <c r="C240" s="8"/>
      <c r="D240" s="8"/>
      <c r="E240" s="43">
        <v>43101</v>
      </c>
      <c r="F240" s="43">
        <v>43102</v>
      </c>
      <c r="G240" s="43">
        <v>43103</v>
      </c>
      <c r="H240" s="43">
        <v>43104</v>
      </c>
      <c r="I240" s="43">
        <v>43105</v>
      </c>
      <c r="J240" s="44">
        <v>43106</v>
      </c>
      <c r="K240" s="44">
        <v>43107</v>
      </c>
      <c r="L240" s="43">
        <v>43108</v>
      </c>
      <c r="M240" s="43">
        <v>43109</v>
      </c>
      <c r="N240" s="43">
        <v>43110</v>
      </c>
      <c r="O240" s="43">
        <v>43111</v>
      </c>
      <c r="P240" s="43">
        <v>43112</v>
      </c>
      <c r="Q240" s="44">
        <v>43113</v>
      </c>
      <c r="R240" s="44">
        <v>43114</v>
      </c>
      <c r="S240" s="43">
        <v>43115</v>
      </c>
      <c r="T240" s="43">
        <v>43116</v>
      </c>
      <c r="U240" s="43">
        <v>43117</v>
      </c>
      <c r="V240" s="43">
        <v>43118</v>
      </c>
      <c r="W240" s="43">
        <v>43119</v>
      </c>
      <c r="X240" s="44">
        <v>43120</v>
      </c>
      <c r="Y240" s="44">
        <v>43121</v>
      </c>
      <c r="Z240" s="43">
        <v>43122</v>
      </c>
      <c r="AA240" s="43">
        <v>43123</v>
      </c>
      <c r="AB240" s="43">
        <v>43124</v>
      </c>
      <c r="AC240" s="43">
        <v>43125</v>
      </c>
      <c r="AD240" s="43">
        <v>43126</v>
      </c>
      <c r="AE240" s="44">
        <v>43127</v>
      </c>
      <c r="AF240" s="44">
        <v>43128</v>
      </c>
      <c r="AG240" s="43">
        <v>43129</v>
      </c>
      <c r="AH240" s="43">
        <v>43130</v>
      </c>
      <c r="AI240" s="43">
        <v>43131</v>
      </c>
      <c r="AJ240" s="43">
        <v>43132</v>
      </c>
      <c r="AK240" s="43">
        <v>43133</v>
      </c>
      <c r="AL240" s="44">
        <v>43134</v>
      </c>
      <c r="AM240" s="44">
        <v>43135</v>
      </c>
      <c r="AN240" s="43">
        <v>43136</v>
      </c>
      <c r="AO240" s="43">
        <v>43137</v>
      </c>
      <c r="AP240" s="43">
        <v>43138</v>
      </c>
      <c r="AQ240" s="43">
        <v>43139</v>
      </c>
      <c r="AR240" s="43">
        <v>43140</v>
      </c>
      <c r="AS240" s="44">
        <v>43141</v>
      </c>
      <c r="AT240" s="44">
        <v>43142</v>
      </c>
      <c r="AU240" s="43">
        <v>43143</v>
      </c>
      <c r="AV240" s="43">
        <v>43144</v>
      </c>
      <c r="AW240" s="43">
        <v>43145</v>
      </c>
      <c r="AX240" s="43">
        <v>43146</v>
      </c>
      <c r="AY240" s="43">
        <v>43147</v>
      </c>
      <c r="AZ240" s="44">
        <v>43148</v>
      </c>
      <c r="BA240" s="44">
        <v>43149</v>
      </c>
      <c r="BB240" s="43">
        <v>43150</v>
      </c>
      <c r="BC240" s="43">
        <v>43151</v>
      </c>
      <c r="BD240" s="43">
        <v>43152</v>
      </c>
      <c r="BE240" s="43">
        <v>43153</v>
      </c>
      <c r="BF240" s="43">
        <v>43154</v>
      </c>
      <c r="BG240" s="44">
        <v>43155</v>
      </c>
      <c r="BH240" s="44">
        <v>43156</v>
      </c>
      <c r="BI240" s="43">
        <v>43157</v>
      </c>
      <c r="BJ240" s="43">
        <v>43158</v>
      </c>
      <c r="BK240" s="43">
        <v>43159</v>
      </c>
      <c r="BL240" s="43">
        <v>43160</v>
      </c>
      <c r="BM240" s="43">
        <v>43161</v>
      </c>
      <c r="BN240" s="44">
        <v>43162</v>
      </c>
      <c r="BO240" s="44">
        <v>43163</v>
      </c>
      <c r="BP240" s="43">
        <v>43164</v>
      </c>
      <c r="BQ240" s="43">
        <v>43165</v>
      </c>
      <c r="BR240" s="43">
        <v>43166</v>
      </c>
      <c r="BS240" s="43">
        <v>43167</v>
      </c>
      <c r="BT240" s="43">
        <v>43168</v>
      </c>
      <c r="BU240" s="44">
        <v>43169</v>
      </c>
      <c r="BV240" s="44">
        <v>43170</v>
      </c>
      <c r="BW240" s="43">
        <v>43171</v>
      </c>
      <c r="BX240" s="43">
        <v>43172</v>
      </c>
      <c r="BY240" s="43">
        <v>43173</v>
      </c>
      <c r="BZ240" s="43">
        <v>43174</v>
      </c>
      <c r="CA240" s="43">
        <v>43175</v>
      </c>
      <c r="CB240" s="44">
        <v>43176</v>
      </c>
      <c r="CC240" s="44">
        <v>43177</v>
      </c>
      <c r="CD240" s="43">
        <v>43178</v>
      </c>
      <c r="CE240" s="43">
        <v>43179</v>
      </c>
      <c r="CF240" s="43">
        <v>43180</v>
      </c>
      <c r="CG240" s="43">
        <v>43181</v>
      </c>
      <c r="CH240" s="43">
        <v>43182</v>
      </c>
      <c r="CI240" s="44">
        <v>43183</v>
      </c>
      <c r="CJ240" s="44">
        <v>43184</v>
      </c>
      <c r="CK240" s="43">
        <v>43185</v>
      </c>
      <c r="CL240" s="43">
        <v>43186</v>
      </c>
      <c r="CM240" s="43">
        <v>43187</v>
      </c>
      <c r="CN240" s="43">
        <v>43188</v>
      </c>
      <c r="CO240" s="43">
        <v>43189</v>
      </c>
      <c r="CP240" s="44">
        <v>43190</v>
      </c>
      <c r="CQ240" s="44">
        <v>43191</v>
      </c>
      <c r="CR240" s="43">
        <v>43192</v>
      </c>
      <c r="CS240" s="43">
        <v>43193</v>
      </c>
      <c r="CT240" s="43">
        <v>43194</v>
      </c>
      <c r="CU240" s="43">
        <v>43195</v>
      </c>
      <c r="CV240" s="43">
        <v>43196</v>
      </c>
      <c r="CW240" s="44">
        <v>43197</v>
      </c>
      <c r="CX240" s="44">
        <v>43198</v>
      </c>
      <c r="CY240" s="43">
        <v>43199</v>
      </c>
      <c r="CZ240" s="43">
        <v>43200</v>
      </c>
      <c r="DA240" s="43">
        <v>43201</v>
      </c>
      <c r="DB240" s="43">
        <v>43202</v>
      </c>
      <c r="DC240" s="43">
        <v>43203</v>
      </c>
      <c r="DD240" s="44">
        <v>43204</v>
      </c>
      <c r="DE240" s="44">
        <v>43205</v>
      </c>
      <c r="DF240" s="43">
        <v>43206</v>
      </c>
      <c r="DG240" s="43">
        <v>43207</v>
      </c>
      <c r="DH240" s="43">
        <v>43208</v>
      </c>
      <c r="DI240" s="43">
        <v>43209</v>
      </c>
      <c r="DJ240" s="43">
        <v>43210</v>
      </c>
      <c r="DK240" s="44">
        <v>43211</v>
      </c>
      <c r="DL240" s="44">
        <v>43212</v>
      </c>
      <c r="DM240" s="43">
        <v>43213</v>
      </c>
      <c r="DN240" s="43">
        <v>43214</v>
      </c>
      <c r="DO240" s="43">
        <v>43215</v>
      </c>
      <c r="DP240" s="43">
        <v>43216</v>
      </c>
      <c r="DQ240" s="43">
        <v>43217</v>
      </c>
      <c r="DR240" s="44">
        <v>43218</v>
      </c>
      <c r="DS240" s="44">
        <v>43219</v>
      </c>
      <c r="DT240" s="43">
        <v>43220</v>
      </c>
      <c r="DU240" s="43">
        <v>43221</v>
      </c>
      <c r="DV240" s="43">
        <v>43222</v>
      </c>
      <c r="DW240" s="43">
        <v>43223</v>
      </c>
      <c r="DX240" s="43">
        <v>43224</v>
      </c>
      <c r="DY240" s="44">
        <v>43225</v>
      </c>
      <c r="DZ240" s="44">
        <v>43226</v>
      </c>
      <c r="EA240" s="43">
        <v>43227</v>
      </c>
      <c r="EB240" s="43">
        <v>43228</v>
      </c>
      <c r="EC240" s="43">
        <v>43229</v>
      </c>
      <c r="ED240" s="43">
        <v>43230</v>
      </c>
      <c r="EE240" s="43">
        <v>43231</v>
      </c>
      <c r="EF240" s="44">
        <v>43232</v>
      </c>
      <c r="EG240" s="44">
        <v>43233</v>
      </c>
      <c r="EH240" s="43">
        <v>43234</v>
      </c>
      <c r="EI240" s="43">
        <v>43235</v>
      </c>
      <c r="EJ240" s="43">
        <v>43236</v>
      </c>
      <c r="EK240" s="43">
        <v>43237</v>
      </c>
      <c r="EL240" s="43">
        <v>43238</v>
      </c>
      <c r="EM240" s="44">
        <v>43239</v>
      </c>
      <c r="EN240" s="44">
        <v>43240</v>
      </c>
      <c r="EO240" s="43">
        <v>43241</v>
      </c>
      <c r="EP240" s="43">
        <v>43242</v>
      </c>
      <c r="EQ240" s="43">
        <v>43243</v>
      </c>
      <c r="ER240" s="43">
        <v>43244</v>
      </c>
      <c r="ES240" s="43">
        <v>43245</v>
      </c>
      <c r="ET240" s="44">
        <v>43246</v>
      </c>
      <c r="EU240" s="44">
        <v>43247</v>
      </c>
      <c r="EV240" s="43">
        <v>43248</v>
      </c>
      <c r="EW240" s="43">
        <v>43249</v>
      </c>
      <c r="EX240" s="43">
        <v>43250</v>
      </c>
      <c r="EY240" s="43">
        <v>43251</v>
      </c>
      <c r="EZ240" s="43">
        <v>43252</v>
      </c>
      <c r="FA240" s="44">
        <v>43253</v>
      </c>
      <c r="FB240" s="44">
        <v>43254</v>
      </c>
      <c r="FC240" s="43">
        <v>43255</v>
      </c>
      <c r="FD240" s="43">
        <v>43256</v>
      </c>
      <c r="FE240" s="43">
        <v>43257</v>
      </c>
      <c r="FF240" s="43">
        <v>43258</v>
      </c>
      <c r="FG240" s="43">
        <v>43259</v>
      </c>
      <c r="FH240" s="44">
        <v>43260</v>
      </c>
      <c r="FI240" s="44">
        <v>43261</v>
      </c>
      <c r="FJ240" s="43">
        <v>43262</v>
      </c>
      <c r="FK240" s="43">
        <v>43263</v>
      </c>
      <c r="FL240" s="43">
        <v>43264</v>
      </c>
      <c r="FM240" s="43">
        <v>43265</v>
      </c>
      <c r="FN240" s="43">
        <v>43266</v>
      </c>
      <c r="FO240" s="44">
        <v>43267</v>
      </c>
      <c r="FP240" s="44">
        <v>43268</v>
      </c>
      <c r="FQ240" s="43">
        <v>43269</v>
      </c>
      <c r="FR240" s="43">
        <v>43270</v>
      </c>
      <c r="FS240" s="43">
        <v>43271</v>
      </c>
      <c r="FT240" s="43">
        <v>43272</v>
      </c>
      <c r="FU240" s="43">
        <v>43273</v>
      </c>
      <c r="FV240" s="44">
        <v>43274</v>
      </c>
      <c r="FW240" s="44">
        <v>43275</v>
      </c>
    </row>
    <row r="241" spans="1:179" ht="12" customHeight="1" x14ac:dyDescent="0.25">
      <c r="A241" s="12" t="s">
        <v>87</v>
      </c>
      <c r="B241" s="71" t="s">
        <v>87</v>
      </c>
      <c r="E241" s="72">
        <f>INDEX('[1]2019'!$M$7:$NZ$33,MATCH($B$241,'[1]2019'!$C$7:$C$33,0),MATCH(E55,'[1]2019'!$M$5:$NZ$5))</f>
        <v>4</v>
      </c>
      <c r="F241" s="72">
        <f>INDEX('[1]2019'!$M$7:$NZ$33,MATCH($B$241,'[1]2019'!$C$7:$C$33,0),MATCH(F55,'[1]2019'!$M$5:$NZ$5))</f>
        <v>5</v>
      </c>
      <c r="G241" s="72">
        <f>INDEX('[1]2019'!$M$7:$NZ$33,MATCH($B$241,'[1]2019'!$C$7:$C$33,0),MATCH(G55,'[1]2019'!$M$5:$NZ$5))</f>
        <v>4</v>
      </c>
      <c r="H241" s="72">
        <f>INDEX('[1]2019'!$M$7:$NZ$33,MATCH($B$241,'[1]2019'!$C$7:$C$33,0),MATCH(H55,'[1]2019'!$M$5:$NZ$5))</f>
        <v>4</v>
      </c>
      <c r="I241" s="72">
        <f>INDEX('[1]2019'!$M$7:$NZ$33,MATCH($B$241,'[1]2019'!$C$7:$C$33,0),MATCH(I55,'[1]2019'!$M$5:$NZ$5))</f>
        <v>4</v>
      </c>
      <c r="J241" s="72">
        <f>INDEX('[1]2019'!$M$7:$NZ$33,MATCH($B$241,'[1]2019'!$C$7:$C$33,0),MATCH(J55,'[1]2019'!$M$5:$NZ$5))</f>
        <v>0</v>
      </c>
      <c r="K241" s="72">
        <f>INDEX('[1]2019'!$M$7:$NZ$33,MATCH($B$241,'[1]2019'!$C$7:$C$33,0),MATCH(K55,'[1]2019'!$M$5:$NZ$5))</f>
        <v>0</v>
      </c>
      <c r="L241" s="72">
        <f>INDEX('[1]2019'!$M$7:$NZ$33,MATCH($B$241,'[1]2019'!$C$7:$C$33,0),MATCH(L55,'[1]2019'!$M$5:$NZ$5))</f>
        <v>0</v>
      </c>
      <c r="M241" s="72">
        <f>INDEX('[1]2019'!$M$7:$NZ$33,MATCH($B$241,'[1]2019'!$C$7:$C$33,0),MATCH(M55,'[1]2019'!$M$5:$NZ$5))</f>
        <v>5</v>
      </c>
      <c r="N241" s="72">
        <f>INDEX('[1]2019'!$M$7:$NZ$33,MATCH($B$241,'[1]2019'!$C$7:$C$33,0),MATCH(N55,'[1]2019'!$M$5:$NZ$5))</f>
        <v>3</v>
      </c>
      <c r="O241" s="72">
        <f>INDEX('[1]2019'!$M$7:$NZ$33,MATCH($B$241,'[1]2019'!$C$7:$C$33,0),MATCH(O55,'[1]2019'!$M$5:$NZ$5))</f>
        <v>1</v>
      </c>
      <c r="P241" s="72">
        <f>INDEX('[1]2019'!$M$7:$NZ$33,MATCH($B$241,'[1]2019'!$C$7:$C$33,0),MATCH(P55,'[1]2019'!$M$5:$NZ$5))</f>
        <v>1</v>
      </c>
      <c r="Q241" s="72">
        <f>INDEX('[1]2019'!$M$7:$NZ$33,MATCH($B$241,'[1]2019'!$C$7:$C$33,0),MATCH(Q55,'[1]2019'!$M$5:$NZ$5))</f>
        <v>0</v>
      </c>
      <c r="R241" s="72">
        <f>INDEX('[1]2019'!$M$7:$NZ$33,MATCH($B$241,'[1]2019'!$C$7:$C$33,0),MATCH(R55,'[1]2019'!$M$5:$NZ$5))</f>
        <v>0</v>
      </c>
      <c r="S241" s="72">
        <f>INDEX('[1]2019'!$M$7:$NZ$33,MATCH($B$241,'[1]2019'!$C$7:$C$33,0),MATCH(S55,'[1]2019'!$M$5:$NZ$5))</f>
        <v>1</v>
      </c>
      <c r="T241" s="72">
        <f>INDEX('[1]2019'!$M$7:$NZ$33,MATCH($B$241,'[1]2019'!$C$7:$C$33,0),MATCH(T55,'[1]2019'!$M$5:$NZ$5))</f>
        <v>1</v>
      </c>
      <c r="U241" s="72">
        <f>INDEX('[1]2019'!$M$7:$NZ$33,MATCH($B$241,'[1]2019'!$C$7:$C$33,0),MATCH(U55,'[1]2019'!$M$5:$NZ$5))</f>
        <v>1</v>
      </c>
      <c r="V241" s="72">
        <f>INDEX('[1]2019'!$M$7:$NZ$33,MATCH($B$241,'[1]2019'!$C$7:$C$33,0),MATCH(V55,'[1]2019'!$M$5:$NZ$5))</f>
        <v>1</v>
      </c>
      <c r="W241" s="72">
        <f>INDEX('[1]2019'!$M$7:$NZ$33,MATCH($B$241,'[1]2019'!$C$7:$C$33,0),MATCH(W55,'[1]2019'!$M$5:$NZ$5))</f>
        <v>1</v>
      </c>
      <c r="X241" s="72">
        <f>INDEX('[1]2019'!$M$7:$NZ$33,MATCH($B$241,'[1]2019'!$C$7:$C$33,0),MATCH(X55,'[1]2019'!$M$5:$NZ$5))</f>
        <v>0</v>
      </c>
      <c r="Y241" s="72">
        <f>INDEX('[1]2019'!$M$7:$NZ$33,MATCH($B$241,'[1]2019'!$C$7:$C$33,0),MATCH(Y55,'[1]2019'!$M$5:$NZ$5))</f>
        <v>0</v>
      </c>
      <c r="Z241" s="72">
        <f>INDEX('[1]2019'!$M$7:$NZ$33,MATCH($B$241,'[1]2019'!$C$7:$C$33,0),MATCH(Z55,'[1]2019'!$M$5:$NZ$5))</f>
        <v>1</v>
      </c>
      <c r="AA241" s="72">
        <f>INDEX('[1]2019'!$M$7:$NZ$33,MATCH($B$241,'[1]2019'!$C$7:$C$33,0),MATCH(AA55,'[1]2019'!$M$5:$NZ$5))</f>
        <v>1</v>
      </c>
      <c r="AB241" s="72">
        <f>INDEX('[1]2019'!$M$7:$NZ$33,MATCH($B$241,'[1]2019'!$C$7:$C$33,0),MATCH(AB55,'[1]2019'!$M$5:$NZ$5))</f>
        <v>1</v>
      </c>
      <c r="AC241" s="72">
        <f>INDEX('[1]2019'!$M$7:$NZ$33,MATCH($B$241,'[1]2019'!$C$7:$C$33,0),MATCH(AC55,'[1]2019'!$M$5:$NZ$5))</f>
        <v>1</v>
      </c>
      <c r="AD241" s="72">
        <f>INDEX('[1]2019'!$M$7:$NZ$33,MATCH($B$241,'[1]2019'!$C$7:$C$33,0),MATCH(AD55,'[1]2019'!$M$5:$NZ$5))</f>
        <v>1</v>
      </c>
      <c r="AE241" s="72">
        <f>INDEX('[1]2019'!$M$7:$NZ$33,MATCH($B$241,'[1]2019'!$C$7:$C$33,0),MATCH(AE55,'[1]2019'!$M$5:$NZ$5))</f>
        <v>0</v>
      </c>
      <c r="AF241" s="72">
        <f>INDEX('[1]2019'!$M$7:$NZ$33,MATCH($B$241,'[1]2019'!$C$7:$C$33,0),MATCH(AF55,'[1]2019'!$M$5:$NZ$5))</f>
        <v>0</v>
      </c>
      <c r="AG241" s="72">
        <f>INDEX('[1]2019'!$M$7:$NZ$33,MATCH($B$241,'[1]2019'!$C$7:$C$33,0),MATCH(AG55,'[1]2019'!$M$5:$NZ$5))</f>
        <v>1</v>
      </c>
      <c r="AH241" s="72">
        <f>INDEX('[1]2019'!$M$7:$NZ$33,MATCH($B$241,'[1]2019'!$C$7:$C$33,0),MATCH(AH55,'[1]2019'!$M$5:$NZ$5))</f>
        <v>1</v>
      </c>
      <c r="AI241" s="72">
        <f>INDEX('[1]2019'!$M$7:$NZ$33,MATCH($B$241,'[1]2019'!$C$7:$C$33,0),MATCH(AI55,'[1]2019'!$M$5:$NZ$5))</f>
        <v>1</v>
      </c>
      <c r="AJ241" s="72">
        <f>INDEX('[1]2019'!$M$7:$NZ$33,MATCH($B$241,'[1]2019'!$C$7:$C$33,0),MATCH(AJ55,'[1]2019'!$M$5:$NZ$5))</f>
        <v>1</v>
      </c>
      <c r="AK241" s="72">
        <f>INDEX('[1]2019'!$M$7:$NZ$33,MATCH($B$241,'[1]2019'!$C$7:$C$33,0),MATCH(AK55,'[1]2019'!$M$5:$NZ$5))</f>
        <v>1</v>
      </c>
      <c r="AL241" s="72">
        <f>INDEX('[1]2019'!$M$7:$NZ$33,MATCH($B$241,'[1]2019'!$C$7:$C$33,0),MATCH(AL55,'[1]2019'!$M$5:$NZ$5))</f>
        <v>0</v>
      </c>
      <c r="AM241" s="72">
        <f>INDEX('[1]2019'!$M$7:$NZ$33,MATCH($B$241,'[1]2019'!$C$7:$C$33,0),MATCH(AM55,'[1]2019'!$M$5:$NZ$5))</f>
        <v>0</v>
      </c>
      <c r="AN241" s="72">
        <f>INDEX('[1]2019'!$M$7:$NZ$33,MATCH($B$241,'[1]2019'!$C$7:$C$33,0),MATCH(AN55,'[1]2019'!$M$5:$NZ$5))</f>
        <v>1</v>
      </c>
      <c r="AO241" s="72">
        <f>INDEX('[1]2019'!$M$7:$NZ$33,MATCH($B$241,'[1]2019'!$C$7:$C$33,0),MATCH(AO55,'[1]2019'!$M$5:$NZ$5))</f>
        <v>1</v>
      </c>
      <c r="AP241" s="72">
        <f>INDEX('[1]2019'!$M$7:$NZ$33,MATCH($B$241,'[1]2019'!$C$7:$C$33,0),MATCH(AP55,'[1]2019'!$M$5:$NZ$5))</f>
        <v>1</v>
      </c>
      <c r="AQ241" s="72">
        <f>INDEX('[1]2019'!$M$7:$NZ$33,MATCH($B$241,'[1]2019'!$C$7:$C$33,0),MATCH(AQ55,'[1]2019'!$M$5:$NZ$5))</f>
        <v>1</v>
      </c>
      <c r="AR241" s="72">
        <f>INDEX('[1]2019'!$M$7:$NZ$33,MATCH($B$241,'[1]2019'!$C$7:$C$33,0),MATCH(AR55,'[1]2019'!$M$5:$NZ$5))</f>
        <v>1</v>
      </c>
      <c r="AS241" s="72">
        <f>INDEX('[1]2019'!$M$7:$NZ$33,MATCH($B$241,'[1]2019'!$C$7:$C$33,0),MATCH(AS55,'[1]2019'!$M$5:$NZ$5))</f>
        <v>0</v>
      </c>
      <c r="AT241" s="72">
        <f>INDEX('[1]2019'!$M$7:$NZ$33,MATCH($B$241,'[1]2019'!$C$7:$C$33,0),MATCH(AT55,'[1]2019'!$M$5:$NZ$5))</f>
        <v>0</v>
      </c>
      <c r="AU241" s="72">
        <f>INDEX('[1]2019'!$M$7:$NZ$33,MATCH($B$241,'[1]2019'!$C$7:$C$33,0),MATCH(AU55,'[1]2019'!$M$5:$NZ$5))</f>
        <v>1</v>
      </c>
      <c r="AV241" s="72">
        <f>INDEX('[1]2019'!$M$7:$NZ$33,MATCH($B$241,'[1]2019'!$C$7:$C$33,0),MATCH(AV55,'[1]2019'!$M$5:$NZ$5))</f>
        <v>1</v>
      </c>
      <c r="AW241" s="72">
        <f>INDEX('[1]2019'!$M$7:$NZ$33,MATCH($B$241,'[1]2019'!$C$7:$C$33,0),MATCH(AW55,'[1]2019'!$M$5:$NZ$5))</f>
        <v>1</v>
      </c>
      <c r="AX241" s="72">
        <f>INDEX('[1]2019'!$M$7:$NZ$33,MATCH($B$241,'[1]2019'!$C$7:$C$33,0),MATCH(AX55,'[1]2019'!$M$5:$NZ$5))</f>
        <v>1</v>
      </c>
      <c r="AY241" s="72">
        <f>INDEX('[1]2019'!$M$7:$NZ$33,MATCH($B$241,'[1]2019'!$C$7:$C$33,0),MATCH(AY55,'[1]2019'!$M$5:$NZ$5))</f>
        <v>1</v>
      </c>
      <c r="AZ241" s="72">
        <f>INDEX('[1]2019'!$M$7:$NZ$33,MATCH($B$241,'[1]2019'!$C$7:$C$33,0),MATCH(AZ55,'[1]2019'!$M$5:$NZ$5))</f>
        <v>0</v>
      </c>
      <c r="BA241" s="72">
        <f>INDEX('[1]2019'!$M$7:$NZ$33,MATCH($B$241,'[1]2019'!$C$7:$C$33,0),MATCH(BA55,'[1]2019'!$M$5:$NZ$5))</f>
        <v>0</v>
      </c>
      <c r="BB241" s="72">
        <f>INDEX('[1]2019'!$M$7:$NZ$33,MATCH($B$241,'[1]2019'!$C$7:$C$33,0),MATCH(BB55,'[1]2019'!$M$5:$NZ$5))</f>
        <v>1</v>
      </c>
      <c r="BC241" s="72">
        <f>INDEX('[1]2019'!$M$7:$NZ$33,MATCH($B$241,'[1]2019'!$C$7:$C$33,0),MATCH(BC55,'[1]2019'!$M$5:$NZ$5))</f>
        <v>1</v>
      </c>
      <c r="BD241" s="72">
        <f>INDEX('[1]2019'!$M$7:$NZ$33,MATCH($B$241,'[1]2019'!$C$7:$C$33,0),MATCH(BD55,'[1]2019'!$M$5:$NZ$5))</f>
        <v>1</v>
      </c>
      <c r="BE241" s="72">
        <f>INDEX('[1]2019'!$M$7:$NZ$33,MATCH($B$241,'[1]2019'!$C$7:$C$33,0),MATCH(BE55,'[1]2019'!$M$5:$NZ$5))</f>
        <v>1</v>
      </c>
      <c r="BF241" s="72">
        <f>INDEX('[1]2019'!$M$7:$NZ$33,MATCH($B$241,'[1]2019'!$C$7:$C$33,0),MATCH(BF55,'[1]2019'!$M$5:$NZ$5))</f>
        <v>1</v>
      </c>
      <c r="BG241" s="72">
        <f>INDEX('[1]2019'!$M$7:$NZ$33,MATCH($B$241,'[1]2019'!$C$7:$C$33,0),MATCH(BG55,'[1]2019'!$M$5:$NZ$5))</f>
        <v>0</v>
      </c>
      <c r="BH241" s="72">
        <f>INDEX('[1]2019'!$M$7:$NZ$33,MATCH($B$241,'[1]2019'!$C$7:$C$33,0),MATCH(BH55,'[1]2019'!$M$5:$NZ$5))</f>
        <v>0</v>
      </c>
      <c r="BI241" s="72">
        <f>INDEX('[1]2019'!$M$7:$NZ$33,MATCH($B$241,'[1]2019'!$C$7:$C$33,0),MATCH(BI55,'[1]2019'!$M$5:$NZ$5))</f>
        <v>3</v>
      </c>
      <c r="BJ241" s="72">
        <f>INDEX('[1]2019'!$M$7:$NZ$33,MATCH($B$241,'[1]2019'!$C$7:$C$33,0),MATCH(BJ55,'[1]2019'!$M$5:$NZ$5))</f>
        <v>3</v>
      </c>
      <c r="BK241" s="72">
        <f>INDEX('[1]2019'!$M$7:$NZ$33,MATCH($B$241,'[1]2019'!$C$7:$C$33,0),MATCH(BK55,'[1]2019'!$M$5:$NZ$5))</f>
        <v>3</v>
      </c>
      <c r="BL241" s="72">
        <f>INDEX('[1]2019'!$M$7:$NZ$33,MATCH($B$241,'[1]2019'!$C$7:$C$33,0),MATCH(BL55,'[1]2019'!$M$5:$NZ$5))</f>
        <v>3</v>
      </c>
      <c r="BM241" s="72">
        <f>INDEX('[1]2019'!$M$7:$NZ$33,MATCH($B$241,'[1]2019'!$C$7:$C$33,0),MATCH(BM55,'[1]2019'!$M$5:$NZ$5))</f>
        <v>3</v>
      </c>
      <c r="BN241" s="72">
        <f>INDEX('[1]2019'!$M$7:$NZ$33,MATCH($B$241,'[1]2019'!$C$7:$C$33,0),MATCH(BN55,'[1]2019'!$M$5:$NZ$5))</f>
        <v>0</v>
      </c>
      <c r="BO241" s="72">
        <f>INDEX('[1]2019'!$M$7:$NZ$33,MATCH($B$241,'[1]2019'!$C$7:$C$33,0),MATCH(BO55,'[1]2019'!$M$5:$NZ$5))</f>
        <v>0</v>
      </c>
      <c r="BP241" s="72">
        <f>INDEX('[1]2019'!$M$7:$NZ$33,MATCH($B$241,'[1]2019'!$C$7:$C$33,0),MATCH(BP55,'[1]2019'!$M$5:$NZ$5))</f>
        <v>1</v>
      </c>
      <c r="BQ241" s="72">
        <f>INDEX('[1]2019'!$M$7:$NZ$33,MATCH($B$241,'[1]2019'!$C$7:$C$33,0),MATCH(BQ55,'[1]2019'!$M$5:$NZ$5))</f>
        <v>1</v>
      </c>
      <c r="BR241" s="72">
        <f>INDEX('[1]2019'!$M$7:$NZ$33,MATCH($B$241,'[1]2019'!$C$7:$C$33,0),MATCH(BR55,'[1]2019'!$M$5:$NZ$5))</f>
        <v>1</v>
      </c>
      <c r="BS241" s="72">
        <f>INDEX('[1]2019'!$M$7:$NZ$33,MATCH($B$241,'[1]2019'!$C$7:$C$33,0),MATCH(BS55,'[1]2019'!$M$5:$NZ$5))</f>
        <v>1</v>
      </c>
      <c r="BT241" s="72">
        <f>INDEX('[1]2019'!$M$7:$NZ$33,MATCH($B$241,'[1]2019'!$C$7:$C$33,0),MATCH(BT55,'[1]2019'!$M$5:$NZ$5))</f>
        <v>1</v>
      </c>
      <c r="BU241" s="72">
        <f>INDEX('[1]2019'!$M$7:$NZ$33,MATCH($B$241,'[1]2019'!$C$7:$C$33,0),MATCH(BU55,'[1]2019'!$M$5:$NZ$5))</f>
        <v>0</v>
      </c>
      <c r="BV241" s="72">
        <f>INDEX('[1]2019'!$M$7:$NZ$33,MATCH($B$241,'[1]2019'!$C$7:$C$33,0),MATCH(BV55,'[1]2019'!$M$5:$NZ$5))</f>
        <v>0</v>
      </c>
      <c r="BW241" s="72">
        <f>INDEX('[1]2019'!$M$7:$NZ$33,MATCH($B$241,'[1]2019'!$C$7:$C$33,0),MATCH(BW55,'[1]2019'!$M$5:$NZ$5))</f>
        <v>1</v>
      </c>
      <c r="BX241" s="72">
        <f>INDEX('[1]2019'!$M$7:$NZ$33,MATCH($B$241,'[1]2019'!$C$7:$C$33,0),MATCH(BX55,'[1]2019'!$M$5:$NZ$5))</f>
        <v>1</v>
      </c>
      <c r="BY241" s="72">
        <f>INDEX('[1]2019'!$M$7:$NZ$33,MATCH($B$241,'[1]2019'!$C$7:$C$33,0),MATCH(BY55,'[1]2019'!$M$5:$NZ$5))</f>
        <v>1</v>
      </c>
      <c r="BZ241" s="72">
        <f>INDEX('[1]2019'!$M$7:$NZ$33,MATCH($B$241,'[1]2019'!$C$7:$C$33,0),MATCH(BZ55,'[1]2019'!$M$5:$NZ$5))</f>
        <v>1</v>
      </c>
      <c r="CA241" s="72">
        <f>INDEX('[1]2019'!$M$7:$NZ$33,MATCH($B$241,'[1]2019'!$C$7:$C$33,0),MATCH(CA55,'[1]2019'!$M$5:$NZ$5))</f>
        <v>1</v>
      </c>
      <c r="CB241" s="72">
        <f>INDEX('[1]2019'!$M$7:$NZ$33,MATCH($B$241,'[1]2019'!$C$7:$C$33,0),MATCH(CB55,'[1]2019'!$M$5:$NZ$5))</f>
        <v>0</v>
      </c>
      <c r="CC241" s="72">
        <f>INDEX('[1]2019'!$M$7:$NZ$33,MATCH($B$241,'[1]2019'!$C$7:$C$33,0),MATCH(CC55,'[1]2019'!$M$5:$NZ$5))</f>
        <v>0</v>
      </c>
      <c r="CD241" s="72">
        <f>INDEX('[1]2019'!$M$7:$NZ$33,MATCH($B$241,'[1]2019'!$C$7:$C$33,0),MATCH(CD55,'[1]2019'!$M$5:$NZ$5))</f>
        <v>1</v>
      </c>
      <c r="CE241" s="72">
        <f>INDEX('[1]2019'!$M$7:$NZ$33,MATCH($B$241,'[1]2019'!$C$7:$C$33,0),MATCH(CE55,'[1]2019'!$M$5:$NZ$5))</f>
        <v>1</v>
      </c>
      <c r="CF241" s="72">
        <f>INDEX('[1]2019'!$M$7:$NZ$33,MATCH($B$241,'[1]2019'!$C$7:$C$33,0),MATCH(CF55,'[1]2019'!$M$5:$NZ$5))</f>
        <v>1</v>
      </c>
      <c r="CG241" s="72">
        <f>INDEX('[1]2019'!$M$7:$NZ$33,MATCH($B$241,'[1]2019'!$C$7:$C$33,0),MATCH(CG55,'[1]2019'!$M$5:$NZ$5))</f>
        <v>1</v>
      </c>
      <c r="CH241" s="72">
        <f>INDEX('[1]2019'!$M$7:$NZ$33,MATCH($B$241,'[1]2019'!$C$7:$C$33,0),MATCH(CH55,'[1]2019'!$M$5:$NZ$5))</f>
        <v>1</v>
      </c>
      <c r="CI241" s="72">
        <f>INDEX('[1]2019'!$M$7:$NZ$33,MATCH($B$241,'[1]2019'!$C$7:$C$33,0),MATCH(CI55,'[1]2019'!$M$5:$NZ$5))</f>
        <v>0</v>
      </c>
      <c r="CJ241" s="72">
        <f>INDEX('[1]2019'!$M$7:$NZ$33,MATCH($B$241,'[1]2019'!$C$7:$C$33,0),MATCH(CJ55,'[1]2019'!$M$5:$NZ$5))</f>
        <v>0</v>
      </c>
      <c r="CK241" s="72">
        <f>INDEX('[1]2019'!$M$7:$NZ$33,MATCH($B$241,'[1]2019'!$C$7:$C$33,0),MATCH(CK55,'[1]2019'!$M$5:$NZ$5))</f>
        <v>1</v>
      </c>
      <c r="CL241" s="72">
        <f>INDEX('[1]2019'!$M$7:$NZ$33,MATCH($B$241,'[1]2019'!$C$7:$C$33,0),MATCH(CL55,'[1]2019'!$M$5:$NZ$5))</f>
        <v>1</v>
      </c>
      <c r="CM241" s="72">
        <f>INDEX('[1]2019'!$M$7:$NZ$33,MATCH($B$241,'[1]2019'!$C$7:$C$33,0),MATCH(CM55,'[1]2019'!$M$5:$NZ$5))</f>
        <v>1</v>
      </c>
      <c r="CN241" s="72">
        <f>INDEX('[1]2019'!$M$7:$NZ$33,MATCH($B$241,'[1]2019'!$C$7:$C$33,0),MATCH(CN55,'[1]2019'!$M$5:$NZ$5))</f>
        <v>1</v>
      </c>
      <c r="CO241" s="72">
        <f>INDEX('[1]2019'!$M$7:$NZ$33,MATCH($B$241,'[1]2019'!$C$7:$C$33,0),MATCH(CO55,'[1]2019'!$M$5:$NZ$5))</f>
        <v>1</v>
      </c>
      <c r="CP241" s="72">
        <f>INDEX('[1]2019'!$M$7:$NZ$33,MATCH($B$241,'[1]2019'!$C$7:$C$33,0),MATCH(CP55,'[1]2019'!$M$5:$NZ$5))</f>
        <v>0</v>
      </c>
      <c r="CQ241" s="72">
        <f>INDEX('[1]2019'!$M$7:$NZ$33,MATCH($B$241,'[1]2019'!$C$7:$C$33,0),MATCH(CQ55,'[1]2019'!$M$5:$NZ$5))</f>
        <v>0</v>
      </c>
      <c r="CR241" s="72">
        <f>INDEX('[1]2019'!$M$7:$NZ$33,MATCH($B$241,'[1]2019'!$C$7:$C$33,0),MATCH(CR55,'[1]2019'!$M$5:$NZ$5))</f>
        <v>1</v>
      </c>
      <c r="CS241" s="72">
        <f>INDEX('[1]2019'!$M$7:$NZ$33,MATCH($B$241,'[1]2019'!$C$7:$C$33,0),MATCH(CS55,'[1]2019'!$M$5:$NZ$5))</f>
        <v>1</v>
      </c>
      <c r="CT241" s="72">
        <f>INDEX('[1]2019'!$M$7:$NZ$33,MATCH($B$241,'[1]2019'!$C$7:$C$33,0),MATCH(CT55,'[1]2019'!$M$5:$NZ$5))</f>
        <v>1</v>
      </c>
      <c r="CU241" s="72">
        <f>INDEX('[1]2019'!$M$7:$NZ$33,MATCH($B$241,'[1]2019'!$C$7:$C$33,0),MATCH(CU55,'[1]2019'!$M$5:$NZ$5))</f>
        <v>1</v>
      </c>
      <c r="CV241" s="72">
        <f>INDEX('[1]2019'!$M$7:$NZ$33,MATCH($B$241,'[1]2019'!$C$7:$C$33,0),MATCH(CV55,'[1]2019'!$M$5:$NZ$5))</f>
        <v>1</v>
      </c>
      <c r="CW241" s="72">
        <f>INDEX('[1]2019'!$M$7:$NZ$33,MATCH($B$241,'[1]2019'!$C$7:$C$33,0),MATCH(CW55,'[1]2019'!$M$5:$NZ$5))</f>
        <v>0</v>
      </c>
      <c r="CX241" s="72">
        <f>INDEX('[1]2019'!$M$7:$NZ$33,MATCH($B$241,'[1]2019'!$C$7:$C$33,0),MATCH(CX55,'[1]2019'!$M$5:$NZ$5))</f>
        <v>0</v>
      </c>
      <c r="CY241" s="72">
        <f>INDEX('[1]2019'!$M$7:$NZ$33,MATCH($B$241,'[1]2019'!$C$7:$C$33,0),MATCH(CY55,'[1]2019'!$M$5:$NZ$5))</f>
        <v>1</v>
      </c>
      <c r="CZ241" s="72">
        <f>INDEX('[1]2019'!$M$7:$NZ$33,MATCH($B$241,'[1]2019'!$C$7:$C$33,0),MATCH(CZ55,'[1]2019'!$M$5:$NZ$5))</f>
        <v>1</v>
      </c>
      <c r="DA241" s="72">
        <f>INDEX('[1]2019'!$M$7:$NZ$33,MATCH($B$241,'[1]2019'!$C$7:$C$33,0),MATCH(DA55,'[1]2019'!$M$5:$NZ$5))</f>
        <v>1</v>
      </c>
      <c r="DB241" s="72">
        <f>INDEX('[1]2019'!$M$7:$NZ$33,MATCH($B$241,'[1]2019'!$C$7:$C$33,0),MATCH(DB55,'[1]2019'!$M$5:$NZ$5))</f>
        <v>1</v>
      </c>
      <c r="DC241" s="72">
        <f>INDEX('[1]2019'!$M$7:$NZ$33,MATCH($B$241,'[1]2019'!$C$7:$C$33,0),MATCH(DC55,'[1]2019'!$M$5:$NZ$5))</f>
        <v>1</v>
      </c>
      <c r="DD241" s="72">
        <f>INDEX('[1]2019'!$M$7:$NZ$33,MATCH($B$241,'[1]2019'!$C$7:$C$33,0),MATCH(DD55,'[1]2019'!$M$5:$NZ$5))</f>
        <v>0</v>
      </c>
      <c r="DE241" s="72">
        <f>INDEX('[1]2019'!$M$7:$NZ$33,MATCH($B$241,'[1]2019'!$C$7:$C$33,0),MATCH(DE55,'[1]2019'!$M$5:$NZ$5))</f>
        <v>0</v>
      </c>
      <c r="DF241" s="72">
        <f>INDEX('[1]2019'!$M$7:$NZ$33,MATCH($B$241,'[1]2019'!$C$7:$C$33,0),MATCH(DF55,'[1]2019'!$M$5:$NZ$5))</f>
        <v>1</v>
      </c>
      <c r="DG241" s="72">
        <f>INDEX('[1]2019'!$M$7:$NZ$33,MATCH($B$241,'[1]2019'!$C$7:$C$33,0),MATCH(DG55,'[1]2019'!$M$5:$NZ$5))</f>
        <v>1</v>
      </c>
      <c r="DH241" s="72">
        <f>INDEX('[1]2019'!$M$7:$NZ$33,MATCH($B$241,'[1]2019'!$C$7:$C$33,0),MATCH(DH55,'[1]2019'!$M$5:$NZ$5))</f>
        <v>1</v>
      </c>
      <c r="DI241" s="72">
        <f>INDEX('[1]2019'!$M$7:$NZ$33,MATCH($B$241,'[1]2019'!$C$7:$C$33,0),MATCH(DI55,'[1]2019'!$M$5:$NZ$5))</f>
        <v>1</v>
      </c>
      <c r="DJ241" s="72">
        <f>INDEX('[1]2019'!$M$7:$NZ$33,MATCH($B$241,'[1]2019'!$C$7:$C$33,0),MATCH(DJ55,'[1]2019'!$M$5:$NZ$5))</f>
        <v>1</v>
      </c>
      <c r="DK241" s="72">
        <f>INDEX('[1]2019'!$M$7:$NZ$33,MATCH($B$241,'[1]2019'!$C$7:$C$33,0),MATCH(DK55,'[1]2019'!$M$5:$NZ$5))</f>
        <v>0</v>
      </c>
      <c r="DL241" s="72">
        <f>INDEX('[1]2019'!$M$7:$NZ$33,MATCH($B$241,'[1]2019'!$C$7:$C$33,0),MATCH(DL55,'[1]2019'!$M$5:$NZ$5))</f>
        <v>0</v>
      </c>
      <c r="DM241" s="72">
        <f>INDEX('[1]2019'!$M$7:$NZ$33,MATCH($B$241,'[1]2019'!$C$7:$C$33,0),MATCH(DM55,'[1]2019'!$M$5:$NZ$5))</f>
        <v>3</v>
      </c>
      <c r="DN241" s="72">
        <f>INDEX('[1]2019'!$M$7:$NZ$33,MATCH($B$241,'[1]2019'!$C$7:$C$33,0),MATCH(DN55,'[1]2019'!$M$5:$NZ$5))</f>
        <v>3</v>
      </c>
      <c r="DO241" s="72">
        <f>INDEX('[1]2019'!$M$7:$NZ$33,MATCH($B$241,'[1]2019'!$C$7:$C$33,0),MATCH(DO55,'[1]2019'!$M$5:$NZ$5))</f>
        <v>3</v>
      </c>
      <c r="DP241" s="72">
        <f>INDEX('[1]2019'!$M$7:$NZ$33,MATCH($B$241,'[1]2019'!$C$7:$C$33,0),MATCH(DP55,'[1]2019'!$M$5:$NZ$5))</f>
        <v>3</v>
      </c>
      <c r="DQ241" s="72">
        <f>INDEX('[1]2019'!$M$7:$NZ$33,MATCH($B$241,'[1]2019'!$C$7:$C$33,0),MATCH(DQ55,'[1]2019'!$M$5:$NZ$5))</f>
        <v>3</v>
      </c>
      <c r="DR241" s="72">
        <f>INDEX('[1]2019'!$M$7:$NZ$33,MATCH($B$241,'[1]2019'!$C$7:$C$33,0),MATCH(DR55,'[1]2019'!$M$5:$NZ$5))</f>
        <v>0</v>
      </c>
      <c r="DS241" s="72">
        <f>INDEX('[1]2019'!$M$7:$NZ$33,MATCH($B$241,'[1]2019'!$C$7:$C$33,0),MATCH(DS55,'[1]2019'!$M$5:$NZ$5))</f>
        <v>0</v>
      </c>
      <c r="DT241" s="72">
        <f>INDEX('[1]2019'!$M$7:$NZ$33,MATCH($B$241,'[1]2019'!$C$7:$C$33,0),MATCH(DT55,'[1]2019'!$M$5:$NZ$5))</f>
        <v>5</v>
      </c>
      <c r="DU241" s="72">
        <f>INDEX('[1]2019'!$M$7:$NZ$33,MATCH($B$241,'[1]2019'!$C$7:$C$33,0),MATCH(DU55,'[1]2019'!$M$5:$NZ$5))</f>
        <v>1</v>
      </c>
      <c r="DV241" s="72">
        <f>INDEX('[1]2019'!$M$7:$NZ$33,MATCH($B$241,'[1]2019'!$C$7:$C$33,0),MATCH(DV55,'[1]2019'!$M$5:$NZ$5))</f>
        <v>1</v>
      </c>
      <c r="DW241" s="72">
        <f>INDEX('[1]2019'!$M$7:$NZ$33,MATCH($B$241,'[1]2019'!$C$7:$C$33,0),MATCH(DW55,'[1]2019'!$M$5:$NZ$5))</f>
        <v>1</v>
      </c>
      <c r="DX241" s="72">
        <f>INDEX('[1]2019'!$M$7:$NZ$33,MATCH($B$241,'[1]2019'!$C$7:$C$33,0),MATCH(DX55,'[1]2019'!$M$5:$NZ$5))</f>
        <v>1</v>
      </c>
      <c r="DY241" s="72">
        <f>INDEX('[1]2019'!$M$7:$NZ$33,MATCH($B$241,'[1]2019'!$C$7:$C$33,0),MATCH(DY55,'[1]2019'!$M$5:$NZ$5))</f>
        <v>0</v>
      </c>
      <c r="DZ241" s="72">
        <f>INDEX('[1]2019'!$M$7:$NZ$33,MATCH($B$241,'[1]2019'!$C$7:$C$33,0),MATCH(DZ55,'[1]2019'!$M$5:$NZ$5))</f>
        <v>0</v>
      </c>
      <c r="EA241" s="72">
        <f>INDEX('[1]2019'!$M$7:$NZ$33,MATCH($B$241,'[1]2019'!$C$7:$C$33,0),MATCH(EA55,'[1]2019'!$M$5:$NZ$5))</f>
        <v>1</v>
      </c>
      <c r="EB241" s="72">
        <f>INDEX('[1]2019'!$M$7:$NZ$33,MATCH($B$241,'[1]2019'!$C$7:$C$33,0),MATCH(EB55,'[1]2019'!$M$5:$NZ$5))</f>
        <v>1</v>
      </c>
      <c r="EC241" s="72">
        <f>INDEX('[1]2019'!$M$7:$NZ$33,MATCH($B$241,'[1]2019'!$C$7:$C$33,0),MATCH(EC55,'[1]2019'!$M$5:$NZ$5))</f>
        <v>5</v>
      </c>
      <c r="ED241" s="72">
        <f>INDEX('[1]2019'!$M$7:$NZ$33,MATCH($B$241,'[1]2019'!$C$7:$C$33,0),MATCH(ED55,'[1]2019'!$M$5:$NZ$5))</f>
        <v>1</v>
      </c>
      <c r="EE241" s="72">
        <f>INDEX('[1]2019'!$M$7:$NZ$33,MATCH($B$241,'[1]2019'!$C$7:$C$33,0),MATCH(EE55,'[1]2019'!$M$5:$NZ$5))</f>
        <v>1</v>
      </c>
      <c r="EF241" s="72">
        <f>INDEX('[1]2019'!$M$7:$NZ$33,MATCH($B$241,'[1]2019'!$C$7:$C$33,0),MATCH(EF55,'[1]2019'!$M$5:$NZ$5))</f>
        <v>0</v>
      </c>
      <c r="EG241" s="72">
        <f>INDEX('[1]2019'!$M$7:$NZ$33,MATCH($B$241,'[1]2019'!$C$7:$C$33,0),MATCH(EG55,'[1]2019'!$M$5:$NZ$5))</f>
        <v>0</v>
      </c>
      <c r="EH241" s="72">
        <f>INDEX('[1]2019'!$M$7:$NZ$33,MATCH($B$241,'[1]2019'!$C$7:$C$33,0),MATCH(EH55,'[1]2019'!$M$5:$NZ$5))</f>
        <v>1</v>
      </c>
      <c r="EI241" s="72">
        <f>INDEX('[1]2019'!$M$7:$NZ$33,MATCH($B$241,'[1]2019'!$C$7:$C$33,0),MATCH(EI55,'[1]2019'!$M$5:$NZ$5))</f>
        <v>1</v>
      </c>
      <c r="EJ241" s="72">
        <f>INDEX('[1]2019'!$M$7:$NZ$33,MATCH($B$241,'[1]2019'!$C$7:$C$33,0),MATCH(EJ55,'[1]2019'!$M$5:$NZ$5))</f>
        <v>5</v>
      </c>
      <c r="EK241" s="72">
        <f>INDEX('[1]2019'!$M$7:$NZ$33,MATCH($B$241,'[1]2019'!$C$7:$C$33,0),MATCH(EK55,'[1]2019'!$M$5:$NZ$5))</f>
        <v>1</v>
      </c>
      <c r="EL241" s="72">
        <f>INDEX('[1]2019'!$M$7:$NZ$33,MATCH($B$241,'[1]2019'!$C$7:$C$33,0),MATCH(EL55,'[1]2019'!$M$5:$NZ$5))</f>
        <v>1</v>
      </c>
      <c r="EM241" s="72">
        <f>INDEX('[1]2019'!$M$7:$NZ$33,MATCH($B$241,'[1]2019'!$C$7:$C$33,0),MATCH(EM55,'[1]2019'!$M$5:$NZ$5))</f>
        <v>0</v>
      </c>
      <c r="EN241" s="72">
        <f>INDEX('[1]2019'!$M$7:$NZ$33,MATCH($B$241,'[1]2019'!$C$7:$C$33,0),MATCH(EN55,'[1]2019'!$M$5:$NZ$5))</f>
        <v>0</v>
      </c>
      <c r="EO241" s="72">
        <f>INDEX('[1]2019'!$M$7:$NZ$33,MATCH($B$241,'[1]2019'!$C$7:$C$33,0),MATCH(EO55,'[1]2019'!$M$5:$NZ$5))</f>
        <v>1</v>
      </c>
      <c r="EP241" s="72">
        <f>INDEX('[1]2019'!$M$7:$NZ$33,MATCH($B$241,'[1]2019'!$C$7:$C$33,0),MATCH(EP55,'[1]2019'!$M$5:$NZ$5))</f>
        <v>1</v>
      </c>
      <c r="EQ241" s="72">
        <f>INDEX('[1]2019'!$M$7:$NZ$33,MATCH($B$241,'[1]2019'!$C$7:$C$33,0),MATCH(EQ55,'[1]2019'!$M$5:$NZ$5))</f>
        <v>1</v>
      </c>
      <c r="ER241" s="72">
        <f>INDEX('[1]2019'!$M$7:$NZ$33,MATCH($B$241,'[1]2019'!$C$7:$C$33,0),MATCH(ER55,'[1]2019'!$M$5:$NZ$5))</f>
        <v>1</v>
      </c>
      <c r="ES241" s="72">
        <f>INDEX('[1]2019'!$M$7:$NZ$33,MATCH($B$241,'[1]2019'!$C$7:$C$33,0),MATCH(ES55,'[1]2019'!$M$5:$NZ$5))</f>
        <v>1</v>
      </c>
      <c r="ET241" s="72">
        <f>INDEX('[1]2019'!$M$7:$NZ$33,MATCH($B$241,'[1]2019'!$C$7:$C$33,0),MATCH(ET55,'[1]2019'!$M$5:$NZ$5))</f>
        <v>0</v>
      </c>
      <c r="EU241" s="72">
        <f>INDEX('[1]2019'!$M$7:$NZ$33,MATCH($B$241,'[1]2019'!$C$7:$C$33,0),MATCH(EU55,'[1]2019'!$M$5:$NZ$5))</f>
        <v>0</v>
      </c>
      <c r="EV241" s="72">
        <f>INDEX('[1]2019'!$M$7:$NZ$33,MATCH($B$241,'[1]2019'!$C$7:$C$33,0),MATCH(EV55,'[1]2019'!$M$5:$NZ$5))</f>
        <v>1</v>
      </c>
      <c r="EW241" s="72">
        <f>INDEX('[1]2019'!$M$7:$NZ$33,MATCH($B$241,'[1]2019'!$C$7:$C$33,0),MATCH(EW55,'[1]2019'!$M$5:$NZ$5))</f>
        <v>1</v>
      </c>
      <c r="EX241" s="72">
        <f>INDEX('[1]2019'!$M$7:$NZ$33,MATCH($B$241,'[1]2019'!$C$7:$C$33,0),MATCH(EX55,'[1]2019'!$M$5:$NZ$5))</f>
        <v>1</v>
      </c>
      <c r="EY241" s="72">
        <f>INDEX('[1]2019'!$M$7:$NZ$33,MATCH($B$241,'[1]2019'!$C$7:$C$33,0),MATCH(EY55,'[1]2019'!$M$5:$NZ$5))</f>
        <v>1</v>
      </c>
      <c r="EZ241" s="72">
        <f>INDEX('[1]2019'!$M$7:$NZ$33,MATCH($B$241,'[1]2019'!$C$7:$C$33,0),MATCH(EZ55,'[1]2019'!$M$5:$NZ$5))</f>
        <v>1</v>
      </c>
      <c r="FA241" s="72">
        <f>INDEX('[1]2019'!$M$7:$NZ$33,MATCH($B$241,'[1]2019'!$C$7:$C$33,0),MATCH(FA55,'[1]2019'!$M$5:$NZ$5))</f>
        <v>0</v>
      </c>
      <c r="FB241" s="72">
        <f>INDEX('[1]2019'!$M$7:$NZ$33,MATCH($B$241,'[1]2019'!$C$7:$C$33,0),MATCH(FB55,'[1]2019'!$M$5:$NZ$5))</f>
        <v>0</v>
      </c>
      <c r="FC241" s="72">
        <f>INDEX('[1]2019'!$M$7:$NZ$33,MATCH($B$241,'[1]2019'!$C$7:$C$33,0),MATCH(FC55,'[1]2019'!$M$5:$NZ$5))</f>
        <v>1</v>
      </c>
      <c r="FD241" s="72">
        <f>INDEX('[1]2019'!$M$7:$NZ$33,MATCH($B$241,'[1]2019'!$C$7:$C$33,0),MATCH(FD55,'[1]2019'!$M$5:$NZ$5))</f>
        <v>1</v>
      </c>
      <c r="FE241" s="72">
        <f>INDEX('[1]2019'!$M$7:$NZ$33,MATCH($B$241,'[1]2019'!$C$7:$C$33,0),MATCH(FE55,'[1]2019'!$M$5:$NZ$5))</f>
        <v>1</v>
      </c>
      <c r="FF241" s="72">
        <f>INDEX('[1]2019'!$M$7:$NZ$33,MATCH($B$241,'[1]2019'!$C$7:$C$33,0),MATCH(FF55,'[1]2019'!$M$5:$NZ$5))</f>
        <v>5</v>
      </c>
      <c r="FG241" s="72">
        <f>INDEX('[1]2019'!$M$7:$NZ$33,MATCH($B$241,'[1]2019'!$C$7:$C$33,0),MATCH(FG55,'[1]2019'!$M$5:$NZ$5))</f>
        <v>3</v>
      </c>
      <c r="FH241" s="72">
        <f>INDEX('[1]2019'!$M$7:$NZ$33,MATCH($B$241,'[1]2019'!$C$7:$C$33,0),MATCH(FH55,'[1]2019'!$M$5:$NZ$5))</f>
        <v>0</v>
      </c>
      <c r="FI241" s="72">
        <f>INDEX('[1]2019'!$M$7:$NZ$33,MATCH($B$241,'[1]2019'!$C$7:$C$33,0),MATCH(FI55,'[1]2019'!$M$5:$NZ$5))</f>
        <v>0</v>
      </c>
      <c r="FJ241" s="72">
        <f>INDEX('[1]2019'!$M$7:$NZ$33,MATCH($B$241,'[1]2019'!$C$7:$C$33,0),MATCH(FJ55,'[1]2019'!$M$5:$NZ$5))</f>
        <v>1</v>
      </c>
      <c r="FK241" s="72">
        <f>INDEX('[1]2019'!$M$7:$NZ$33,MATCH($B$241,'[1]2019'!$C$7:$C$33,0),MATCH(FK55,'[1]2019'!$M$5:$NZ$5))</f>
        <v>1</v>
      </c>
      <c r="FL241" s="72">
        <f>INDEX('[1]2019'!$M$7:$NZ$33,MATCH($B$241,'[1]2019'!$C$7:$C$33,0),MATCH(FL55,'[1]2019'!$M$5:$NZ$5))</f>
        <v>1</v>
      </c>
      <c r="FM241" s="72">
        <f>INDEX('[1]2019'!$M$7:$NZ$33,MATCH($B$241,'[1]2019'!$C$7:$C$33,0),MATCH(FM55,'[1]2019'!$M$5:$NZ$5))</f>
        <v>1</v>
      </c>
      <c r="FN241" s="72">
        <f>INDEX('[1]2019'!$M$7:$NZ$33,MATCH($B$241,'[1]2019'!$C$7:$C$33,0),MATCH(FN55,'[1]2019'!$M$5:$NZ$5))</f>
        <v>1</v>
      </c>
      <c r="FO241" s="72">
        <f>INDEX('[1]2019'!$M$7:$NZ$33,MATCH($B$241,'[1]2019'!$C$7:$C$33,0),MATCH(FO55,'[1]2019'!$M$5:$NZ$5))</f>
        <v>0</v>
      </c>
      <c r="FP241" s="72">
        <f>INDEX('[1]2019'!$M$7:$NZ$33,MATCH($B$241,'[1]2019'!$C$7:$C$33,0),MATCH(FP55,'[1]2019'!$M$5:$NZ$5))</f>
        <v>0</v>
      </c>
      <c r="FQ241" s="72">
        <f>INDEX('[1]2019'!$M$7:$NZ$33,MATCH($B$241,'[1]2019'!$C$7:$C$33,0),MATCH(FQ55,'[1]2019'!$M$5:$NZ$5))</f>
        <v>5</v>
      </c>
      <c r="FR241" s="72">
        <f>INDEX('[1]2019'!$M$7:$NZ$33,MATCH($B$241,'[1]2019'!$C$7:$C$33,0),MATCH(FR55,'[1]2019'!$M$5:$NZ$5))</f>
        <v>1</v>
      </c>
      <c r="FS241" s="72">
        <f>INDEX('[1]2019'!$M$7:$NZ$33,MATCH($B$241,'[1]2019'!$C$7:$C$33,0),MATCH(FS55,'[1]2019'!$M$5:$NZ$5))</f>
        <v>1</v>
      </c>
      <c r="FT241" s="72">
        <f>INDEX('[1]2019'!$M$7:$NZ$33,MATCH($B$241,'[1]2019'!$C$7:$C$33,0),MATCH(FT55,'[1]2019'!$M$5:$NZ$5))</f>
        <v>1</v>
      </c>
      <c r="FU241" s="72">
        <f>INDEX('[1]2019'!$M$7:$NZ$33,MATCH($B$241,'[1]2019'!$C$7:$C$33,0),MATCH(FU55,'[1]2019'!$M$5:$NZ$5))</f>
        <v>1</v>
      </c>
      <c r="FV241" s="72">
        <f>INDEX('[1]2019'!$M$7:$NZ$33,MATCH($B$241,'[1]2019'!$C$7:$C$33,0),MATCH(FV55,'[1]2019'!$M$5:$NZ$5))</f>
        <v>0</v>
      </c>
      <c r="FW241" s="72">
        <f>INDEX('[1]2019'!$M$7:$NZ$33,MATCH($B$241,'[1]2019'!$C$7:$C$33,0),MATCH(FW55,'[1]2019'!$M$5:$NZ$5))</f>
        <v>0</v>
      </c>
    </row>
    <row r="242" spans="1:179" ht="12" hidden="1" customHeight="1" x14ac:dyDescent="0.25">
      <c r="A242" s="12" t="s">
        <v>87</v>
      </c>
      <c r="B242" s="27" t="s">
        <v>10</v>
      </c>
      <c r="E242" s="1">
        <f t="shared" ref="E242:BP242" si="337">IF(OR(E241=1,E241=2),1,0)</f>
        <v>0</v>
      </c>
      <c r="F242" s="1">
        <f t="shared" si="337"/>
        <v>0</v>
      </c>
      <c r="G242" s="1">
        <f t="shared" si="337"/>
        <v>0</v>
      </c>
      <c r="H242" s="1">
        <f t="shared" si="337"/>
        <v>0</v>
      </c>
      <c r="I242" s="1">
        <f t="shared" si="337"/>
        <v>0</v>
      </c>
      <c r="J242" s="1">
        <f t="shared" si="337"/>
        <v>0</v>
      </c>
      <c r="K242" s="1">
        <f t="shared" si="337"/>
        <v>0</v>
      </c>
      <c r="L242" s="1">
        <f t="shared" si="337"/>
        <v>0</v>
      </c>
      <c r="M242" s="1">
        <f t="shared" si="337"/>
        <v>0</v>
      </c>
      <c r="N242" s="1">
        <f t="shared" si="337"/>
        <v>0</v>
      </c>
      <c r="O242" s="1">
        <f t="shared" si="337"/>
        <v>1</v>
      </c>
      <c r="P242" s="1">
        <f t="shared" si="337"/>
        <v>1</v>
      </c>
      <c r="Q242" s="1">
        <f t="shared" si="337"/>
        <v>0</v>
      </c>
      <c r="R242" s="1">
        <f t="shared" si="337"/>
        <v>0</v>
      </c>
      <c r="S242" s="1">
        <f t="shared" si="337"/>
        <v>1</v>
      </c>
      <c r="T242" s="1">
        <f t="shared" si="337"/>
        <v>1</v>
      </c>
      <c r="U242" s="1">
        <f t="shared" si="337"/>
        <v>1</v>
      </c>
      <c r="V242" s="1">
        <f t="shared" si="337"/>
        <v>1</v>
      </c>
      <c r="W242" s="1">
        <f t="shared" si="337"/>
        <v>1</v>
      </c>
      <c r="X242" s="1">
        <f t="shared" si="337"/>
        <v>0</v>
      </c>
      <c r="Y242" s="1">
        <f t="shared" si="337"/>
        <v>0</v>
      </c>
      <c r="Z242" s="1">
        <f t="shared" si="337"/>
        <v>1</v>
      </c>
      <c r="AA242" s="1">
        <f t="shared" si="337"/>
        <v>1</v>
      </c>
      <c r="AB242" s="1">
        <f t="shared" si="337"/>
        <v>1</v>
      </c>
      <c r="AC242" s="1">
        <f t="shared" si="337"/>
        <v>1</v>
      </c>
      <c r="AD242" s="1">
        <f t="shared" si="337"/>
        <v>1</v>
      </c>
      <c r="AE242" s="1">
        <f t="shared" si="337"/>
        <v>0</v>
      </c>
      <c r="AF242" s="1">
        <f t="shared" si="337"/>
        <v>0</v>
      </c>
      <c r="AG242" s="1">
        <f t="shared" si="337"/>
        <v>1</v>
      </c>
      <c r="AH242" s="1">
        <f t="shared" si="337"/>
        <v>1</v>
      </c>
      <c r="AI242" s="1">
        <f t="shared" si="337"/>
        <v>1</v>
      </c>
      <c r="AJ242" s="1">
        <f t="shared" si="337"/>
        <v>1</v>
      </c>
      <c r="AK242" s="1">
        <f t="shared" si="337"/>
        <v>1</v>
      </c>
      <c r="AL242" s="1">
        <f t="shared" si="337"/>
        <v>0</v>
      </c>
      <c r="AM242" s="1">
        <f t="shared" si="337"/>
        <v>0</v>
      </c>
      <c r="AN242" s="1">
        <f t="shared" si="337"/>
        <v>1</v>
      </c>
      <c r="AO242" s="1">
        <f t="shared" si="337"/>
        <v>1</v>
      </c>
      <c r="AP242" s="1">
        <f t="shared" si="337"/>
        <v>1</v>
      </c>
      <c r="AQ242" s="1">
        <f t="shared" si="337"/>
        <v>1</v>
      </c>
      <c r="AR242" s="1">
        <f t="shared" si="337"/>
        <v>1</v>
      </c>
      <c r="AS242" s="1">
        <f t="shared" si="337"/>
        <v>0</v>
      </c>
      <c r="AT242" s="1">
        <f t="shared" si="337"/>
        <v>0</v>
      </c>
      <c r="AU242" s="1">
        <f t="shared" si="337"/>
        <v>1</v>
      </c>
      <c r="AV242" s="1">
        <f t="shared" si="337"/>
        <v>1</v>
      </c>
      <c r="AW242" s="1">
        <f t="shared" si="337"/>
        <v>1</v>
      </c>
      <c r="AX242" s="1">
        <f t="shared" si="337"/>
        <v>1</v>
      </c>
      <c r="AY242" s="1">
        <f t="shared" si="337"/>
        <v>1</v>
      </c>
      <c r="AZ242" s="1">
        <f t="shared" si="337"/>
        <v>0</v>
      </c>
      <c r="BA242" s="1">
        <f t="shared" si="337"/>
        <v>0</v>
      </c>
      <c r="BB242" s="1">
        <f t="shared" si="337"/>
        <v>1</v>
      </c>
      <c r="BC242" s="1">
        <f t="shared" si="337"/>
        <v>1</v>
      </c>
      <c r="BD242" s="1">
        <f t="shared" si="337"/>
        <v>1</v>
      </c>
      <c r="BE242" s="1">
        <f t="shared" si="337"/>
        <v>1</v>
      </c>
      <c r="BF242" s="1">
        <f t="shared" si="337"/>
        <v>1</v>
      </c>
      <c r="BG242" s="1">
        <f t="shared" si="337"/>
        <v>0</v>
      </c>
      <c r="BH242" s="1">
        <f t="shared" si="337"/>
        <v>0</v>
      </c>
      <c r="BI242" s="1">
        <f t="shared" si="337"/>
        <v>0</v>
      </c>
      <c r="BJ242" s="1">
        <f t="shared" si="337"/>
        <v>0</v>
      </c>
      <c r="BK242" s="1">
        <f t="shared" si="337"/>
        <v>0</v>
      </c>
      <c r="BL242" s="1">
        <f t="shared" si="337"/>
        <v>0</v>
      </c>
      <c r="BM242" s="1">
        <f t="shared" si="337"/>
        <v>0</v>
      </c>
      <c r="BN242" s="1">
        <f t="shared" si="337"/>
        <v>0</v>
      </c>
      <c r="BO242" s="1">
        <f t="shared" si="337"/>
        <v>0</v>
      </c>
      <c r="BP242" s="1">
        <f t="shared" si="337"/>
        <v>1</v>
      </c>
      <c r="BQ242" s="1">
        <f t="shared" ref="BQ242:EB242" si="338">IF(OR(BQ241=1,BQ241=2),1,0)</f>
        <v>1</v>
      </c>
      <c r="BR242" s="1">
        <f t="shared" si="338"/>
        <v>1</v>
      </c>
      <c r="BS242" s="1">
        <f t="shared" si="338"/>
        <v>1</v>
      </c>
      <c r="BT242" s="1">
        <f t="shared" si="338"/>
        <v>1</v>
      </c>
      <c r="BU242" s="1">
        <f t="shared" si="338"/>
        <v>0</v>
      </c>
      <c r="BV242" s="1">
        <f t="shared" si="338"/>
        <v>0</v>
      </c>
      <c r="BW242" s="1">
        <f t="shared" si="338"/>
        <v>1</v>
      </c>
      <c r="BX242" s="1">
        <f t="shared" si="338"/>
        <v>1</v>
      </c>
      <c r="BY242" s="1">
        <f t="shared" si="338"/>
        <v>1</v>
      </c>
      <c r="BZ242" s="1">
        <f t="shared" si="338"/>
        <v>1</v>
      </c>
      <c r="CA242" s="1">
        <f t="shared" si="338"/>
        <v>1</v>
      </c>
      <c r="CB242" s="1">
        <f t="shared" si="338"/>
        <v>0</v>
      </c>
      <c r="CC242" s="1">
        <f t="shared" si="338"/>
        <v>0</v>
      </c>
      <c r="CD242" s="1">
        <f t="shared" si="338"/>
        <v>1</v>
      </c>
      <c r="CE242" s="1">
        <f t="shared" si="338"/>
        <v>1</v>
      </c>
      <c r="CF242" s="1">
        <f t="shared" si="338"/>
        <v>1</v>
      </c>
      <c r="CG242" s="1">
        <f t="shared" si="338"/>
        <v>1</v>
      </c>
      <c r="CH242" s="1">
        <f t="shared" si="338"/>
        <v>1</v>
      </c>
      <c r="CI242" s="1">
        <f t="shared" si="338"/>
        <v>0</v>
      </c>
      <c r="CJ242" s="1">
        <f t="shared" si="338"/>
        <v>0</v>
      </c>
      <c r="CK242" s="1">
        <f t="shared" si="338"/>
        <v>1</v>
      </c>
      <c r="CL242" s="1">
        <f t="shared" si="338"/>
        <v>1</v>
      </c>
      <c r="CM242" s="1">
        <f t="shared" si="338"/>
        <v>1</v>
      </c>
      <c r="CN242" s="1">
        <f t="shared" si="338"/>
        <v>1</v>
      </c>
      <c r="CO242" s="1">
        <f t="shared" si="338"/>
        <v>1</v>
      </c>
      <c r="CP242" s="1">
        <f t="shared" si="338"/>
        <v>0</v>
      </c>
      <c r="CQ242" s="1">
        <f t="shared" si="338"/>
        <v>0</v>
      </c>
      <c r="CR242" s="1">
        <f t="shared" si="338"/>
        <v>1</v>
      </c>
      <c r="CS242" s="1">
        <f t="shared" si="338"/>
        <v>1</v>
      </c>
      <c r="CT242" s="1">
        <f t="shared" si="338"/>
        <v>1</v>
      </c>
      <c r="CU242" s="1">
        <f t="shared" si="338"/>
        <v>1</v>
      </c>
      <c r="CV242" s="1">
        <f t="shared" si="338"/>
        <v>1</v>
      </c>
      <c r="CW242" s="1">
        <f t="shared" si="338"/>
        <v>0</v>
      </c>
      <c r="CX242" s="1">
        <f t="shared" si="338"/>
        <v>0</v>
      </c>
      <c r="CY242" s="1">
        <f t="shared" si="338"/>
        <v>1</v>
      </c>
      <c r="CZ242" s="1">
        <f t="shared" si="338"/>
        <v>1</v>
      </c>
      <c r="DA242" s="1">
        <f t="shared" si="338"/>
        <v>1</v>
      </c>
      <c r="DB242" s="1">
        <f t="shared" si="338"/>
        <v>1</v>
      </c>
      <c r="DC242" s="1">
        <f t="shared" si="338"/>
        <v>1</v>
      </c>
      <c r="DD242" s="1">
        <f t="shared" si="338"/>
        <v>0</v>
      </c>
      <c r="DE242" s="1">
        <f t="shared" si="338"/>
        <v>0</v>
      </c>
      <c r="DF242" s="1">
        <f t="shared" si="338"/>
        <v>1</v>
      </c>
      <c r="DG242" s="1">
        <f t="shared" si="338"/>
        <v>1</v>
      </c>
      <c r="DH242" s="1">
        <f t="shared" si="338"/>
        <v>1</v>
      </c>
      <c r="DI242" s="1">
        <f t="shared" si="338"/>
        <v>1</v>
      </c>
      <c r="DJ242" s="1">
        <f t="shared" si="338"/>
        <v>1</v>
      </c>
      <c r="DK242" s="1">
        <f t="shared" si="338"/>
        <v>0</v>
      </c>
      <c r="DL242" s="1">
        <f t="shared" si="338"/>
        <v>0</v>
      </c>
      <c r="DM242" s="1">
        <f t="shared" si="338"/>
        <v>0</v>
      </c>
      <c r="DN242" s="1">
        <f t="shared" si="338"/>
        <v>0</v>
      </c>
      <c r="DO242" s="1">
        <f t="shared" si="338"/>
        <v>0</v>
      </c>
      <c r="DP242" s="1">
        <f t="shared" si="338"/>
        <v>0</v>
      </c>
      <c r="DQ242" s="1">
        <f t="shared" si="338"/>
        <v>0</v>
      </c>
      <c r="DR242" s="1">
        <f t="shared" si="338"/>
        <v>0</v>
      </c>
      <c r="DS242" s="1">
        <f t="shared" si="338"/>
        <v>0</v>
      </c>
      <c r="DT242" s="1">
        <f t="shared" si="338"/>
        <v>0</v>
      </c>
      <c r="DU242" s="1">
        <f t="shared" si="338"/>
        <v>1</v>
      </c>
      <c r="DV242" s="1">
        <f t="shared" si="338"/>
        <v>1</v>
      </c>
      <c r="DW242" s="1">
        <f t="shared" si="338"/>
        <v>1</v>
      </c>
      <c r="DX242" s="1">
        <f t="shared" si="338"/>
        <v>1</v>
      </c>
      <c r="DY242" s="1">
        <f t="shared" si="338"/>
        <v>0</v>
      </c>
      <c r="DZ242" s="1">
        <f t="shared" si="338"/>
        <v>0</v>
      </c>
      <c r="EA242" s="1">
        <f t="shared" si="338"/>
        <v>1</v>
      </c>
      <c r="EB242" s="1">
        <f t="shared" si="338"/>
        <v>1</v>
      </c>
      <c r="EC242" s="1">
        <f t="shared" ref="EC242:FW242" si="339">IF(OR(EC241=1,EC241=2),1,0)</f>
        <v>0</v>
      </c>
      <c r="ED242" s="1">
        <f t="shared" si="339"/>
        <v>1</v>
      </c>
      <c r="EE242" s="1">
        <f t="shared" si="339"/>
        <v>1</v>
      </c>
      <c r="EF242" s="1">
        <f t="shared" si="339"/>
        <v>0</v>
      </c>
      <c r="EG242" s="1">
        <f t="shared" si="339"/>
        <v>0</v>
      </c>
      <c r="EH242" s="1">
        <f t="shared" si="339"/>
        <v>1</v>
      </c>
      <c r="EI242" s="1">
        <f t="shared" si="339"/>
        <v>1</v>
      </c>
      <c r="EJ242" s="1">
        <f t="shared" si="339"/>
        <v>0</v>
      </c>
      <c r="EK242" s="1">
        <f t="shared" si="339"/>
        <v>1</v>
      </c>
      <c r="EL242" s="1">
        <f t="shared" si="339"/>
        <v>1</v>
      </c>
      <c r="EM242" s="1">
        <f t="shared" si="339"/>
        <v>0</v>
      </c>
      <c r="EN242" s="1">
        <f t="shared" si="339"/>
        <v>0</v>
      </c>
      <c r="EO242" s="1">
        <f t="shared" si="339"/>
        <v>1</v>
      </c>
      <c r="EP242" s="1">
        <f t="shared" si="339"/>
        <v>1</v>
      </c>
      <c r="EQ242" s="1">
        <f t="shared" si="339"/>
        <v>1</v>
      </c>
      <c r="ER242" s="1">
        <f t="shared" si="339"/>
        <v>1</v>
      </c>
      <c r="ES242" s="1">
        <f t="shared" si="339"/>
        <v>1</v>
      </c>
      <c r="ET242" s="1">
        <f t="shared" si="339"/>
        <v>0</v>
      </c>
      <c r="EU242" s="1">
        <f t="shared" si="339"/>
        <v>0</v>
      </c>
      <c r="EV242" s="1">
        <f t="shared" si="339"/>
        <v>1</v>
      </c>
      <c r="EW242" s="1">
        <f t="shared" si="339"/>
        <v>1</v>
      </c>
      <c r="EX242" s="1">
        <f t="shared" si="339"/>
        <v>1</v>
      </c>
      <c r="EY242" s="1">
        <f t="shared" si="339"/>
        <v>1</v>
      </c>
      <c r="EZ242" s="1">
        <f t="shared" si="339"/>
        <v>1</v>
      </c>
      <c r="FA242" s="1">
        <f t="shared" si="339"/>
        <v>0</v>
      </c>
      <c r="FB242" s="1">
        <f t="shared" si="339"/>
        <v>0</v>
      </c>
      <c r="FC242" s="1">
        <f t="shared" si="339"/>
        <v>1</v>
      </c>
      <c r="FD242" s="1">
        <f t="shared" si="339"/>
        <v>1</v>
      </c>
      <c r="FE242" s="1">
        <f t="shared" si="339"/>
        <v>1</v>
      </c>
      <c r="FF242" s="1">
        <f t="shared" si="339"/>
        <v>0</v>
      </c>
      <c r="FG242" s="1">
        <f t="shared" si="339"/>
        <v>0</v>
      </c>
      <c r="FH242" s="1">
        <f t="shared" si="339"/>
        <v>0</v>
      </c>
      <c r="FI242" s="1">
        <f t="shared" si="339"/>
        <v>0</v>
      </c>
      <c r="FJ242" s="1">
        <f t="shared" si="339"/>
        <v>1</v>
      </c>
      <c r="FK242" s="1">
        <f t="shared" si="339"/>
        <v>1</v>
      </c>
      <c r="FL242" s="1">
        <f t="shared" si="339"/>
        <v>1</v>
      </c>
      <c r="FM242" s="1">
        <f t="shared" si="339"/>
        <v>1</v>
      </c>
      <c r="FN242" s="1">
        <f t="shared" si="339"/>
        <v>1</v>
      </c>
      <c r="FO242" s="1">
        <f t="shared" si="339"/>
        <v>0</v>
      </c>
      <c r="FP242" s="1">
        <f t="shared" si="339"/>
        <v>0</v>
      </c>
      <c r="FQ242" s="1">
        <f t="shared" si="339"/>
        <v>0</v>
      </c>
      <c r="FR242" s="1">
        <f t="shared" si="339"/>
        <v>1</v>
      </c>
      <c r="FS242" s="1">
        <f t="shared" si="339"/>
        <v>1</v>
      </c>
      <c r="FT242" s="1">
        <f t="shared" si="339"/>
        <v>1</v>
      </c>
      <c r="FU242" s="1">
        <f t="shared" si="339"/>
        <v>1</v>
      </c>
      <c r="FV242" s="1">
        <f t="shared" si="339"/>
        <v>0</v>
      </c>
      <c r="FW242" s="1">
        <f t="shared" si="339"/>
        <v>0</v>
      </c>
    </row>
    <row r="243" spans="1:179" ht="18.75" hidden="1" customHeight="1" x14ac:dyDescent="0.25">
      <c r="A243" s="6"/>
      <c r="B243" s="31"/>
      <c r="C243" s="8"/>
      <c r="D243" s="8"/>
      <c r="E243" s="43">
        <v>43101</v>
      </c>
      <c r="F243" s="43">
        <v>43102</v>
      </c>
      <c r="G243" s="43">
        <v>43103</v>
      </c>
      <c r="H243" s="43">
        <v>43104</v>
      </c>
      <c r="I243" s="43">
        <v>43105</v>
      </c>
      <c r="J243" s="44">
        <v>43106</v>
      </c>
      <c r="K243" s="44">
        <v>43107</v>
      </c>
      <c r="L243" s="43">
        <v>43108</v>
      </c>
      <c r="M243" s="43">
        <v>43109</v>
      </c>
      <c r="N243" s="43">
        <v>43110</v>
      </c>
      <c r="O243" s="43">
        <v>43111</v>
      </c>
      <c r="P243" s="43">
        <v>43112</v>
      </c>
      <c r="Q243" s="44">
        <v>43113</v>
      </c>
      <c r="R243" s="44">
        <v>43114</v>
      </c>
      <c r="S243" s="43">
        <v>43115</v>
      </c>
      <c r="T243" s="43">
        <v>43116</v>
      </c>
      <c r="U243" s="43">
        <v>43117</v>
      </c>
      <c r="V243" s="43">
        <v>43118</v>
      </c>
      <c r="W243" s="43">
        <v>43119</v>
      </c>
      <c r="X243" s="44">
        <v>43120</v>
      </c>
      <c r="Y243" s="44">
        <v>43121</v>
      </c>
      <c r="Z243" s="43">
        <v>43122</v>
      </c>
      <c r="AA243" s="43">
        <v>43123</v>
      </c>
      <c r="AB243" s="43">
        <v>43124</v>
      </c>
      <c r="AC243" s="43">
        <v>43125</v>
      </c>
      <c r="AD243" s="43">
        <v>43126</v>
      </c>
      <c r="AE243" s="44">
        <v>43127</v>
      </c>
      <c r="AF243" s="44">
        <v>43128</v>
      </c>
      <c r="AG243" s="43">
        <v>43129</v>
      </c>
      <c r="AH243" s="43">
        <v>43130</v>
      </c>
      <c r="AI243" s="43">
        <v>43131</v>
      </c>
      <c r="AJ243" s="43">
        <v>43132</v>
      </c>
      <c r="AK243" s="43">
        <v>43133</v>
      </c>
      <c r="AL243" s="44">
        <v>43134</v>
      </c>
      <c r="AM243" s="44">
        <v>43135</v>
      </c>
      <c r="AN243" s="43">
        <v>43136</v>
      </c>
      <c r="AO243" s="43">
        <v>43137</v>
      </c>
      <c r="AP243" s="43">
        <v>43138</v>
      </c>
      <c r="AQ243" s="43">
        <v>43139</v>
      </c>
      <c r="AR243" s="43">
        <v>43140</v>
      </c>
      <c r="AS243" s="44">
        <v>43141</v>
      </c>
      <c r="AT243" s="44">
        <v>43142</v>
      </c>
      <c r="AU243" s="43">
        <v>43143</v>
      </c>
      <c r="AV243" s="43">
        <v>43144</v>
      </c>
      <c r="AW243" s="43">
        <v>43145</v>
      </c>
      <c r="AX243" s="43">
        <v>43146</v>
      </c>
      <c r="AY243" s="43">
        <v>43147</v>
      </c>
      <c r="AZ243" s="44">
        <v>43148</v>
      </c>
      <c r="BA243" s="44">
        <v>43149</v>
      </c>
      <c r="BB243" s="43">
        <v>43150</v>
      </c>
      <c r="BC243" s="43">
        <v>43151</v>
      </c>
      <c r="BD243" s="43">
        <v>43152</v>
      </c>
      <c r="BE243" s="43">
        <v>43153</v>
      </c>
      <c r="BF243" s="43">
        <v>43154</v>
      </c>
      <c r="BG243" s="44">
        <v>43155</v>
      </c>
      <c r="BH243" s="44">
        <v>43156</v>
      </c>
      <c r="BI243" s="43">
        <v>43157</v>
      </c>
      <c r="BJ243" s="43">
        <v>43158</v>
      </c>
      <c r="BK243" s="43">
        <v>43159</v>
      </c>
      <c r="BL243" s="43">
        <v>43160</v>
      </c>
      <c r="BM243" s="43">
        <v>43161</v>
      </c>
      <c r="BN243" s="44">
        <v>43162</v>
      </c>
      <c r="BO243" s="44">
        <v>43163</v>
      </c>
      <c r="BP243" s="43">
        <v>43164</v>
      </c>
      <c r="BQ243" s="43">
        <v>43165</v>
      </c>
      <c r="BR243" s="43">
        <v>43166</v>
      </c>
      <c r="BS243" s="43">
        <v>43167</v>
      </c>
      <c r="BT243" s="43">
        <v>43168</v>
      </c>
      <c r="BU243" s="44">
        <v>43169</v>
      </c>
      <c r="BV243" s="44">
        <v>43170</v>
      </c>
      <c r="BW243" s="43">
        <v>43171</v>
      </c>
      <c r="BX243" s="43">
        <v>43172</v>
      </c>
      <c r="BY243" s="43">
        <v>43173</v>
      </c>
      <c r="BZ243" s="43">
        <v>43174</v>
      </c>
      <c r="CA243" s="43">
        <v>43175</v>
      </c>
      <c r="CB243" s="44">
        <v>43176</v>
      </c>
      <c r="CC243" s="44">
        <v>43177</v>
      </c>
      <c r="CD243" s="43">
        <v>43178</v>
      </c>
      <c r="CE243" s="43">
        <v>43179</v>
      </c>
      <c r="CF243" s="43">
        <v>43180</v>
      </c>
      <c r="CG243" s="43">
        <v>43181</v>
      </c>
      <c r="CH243" s="43">
        <v>43182</v>
      </c>
      <c r="CI243" s="44">
        <v>43183</v>
      </c>
      <c r="CJ243" s="44">
        <v>43184</v>
      </c>
      <c r="CK243" s="43">
        <v>43185</v>
      </c>
      <c r="CL243" s="43">
        <v>43186</v>
      </c>
      <c r="CM243" s="43">
        <v>43187</v>
      </c>
      <c r="CN243" s="43">
        <v>43188</v>
      </c>
      <c r="CO243" s="43">
        <v>43189</v>
      </c>
      <c r="CP243" s="44">
        <v>43190</v>
      </c>
      <c r="CQ243" s="44">
        <v>43191</v>
      </c>
      <c r="CR243" s="43">
        <v>43192</v>
      </c>
      <c r="CS243" s="43">
        <v>43193</v>
      </c>
      <c r="CT243" s="43">
        <v>43194</v>
      </c>
      <c r="CU243" s="43">
        <v>43195</v>
      </c>
      <c r="CV243" s="43">
        <v>43196</v>
      </c>
      <c r="CW243" s="44">
        <v>43197</v>
      </c>
      <c r="CX243" s="44">
        <v>43198</v>
      </c>
      <c r="CY243" s="43">
        <v>43199</v>
      </c>
      <c r="CZ243" s="43">
        <v>43200</v>
      </c>
      <c r="DA243" s="43">
        <v>43201</v>
      </c>
      <c r="DB243" s="43">
        <v>43202</v>
      </c>
      <c r="DC243" s="43">
        <v>43203</v>
      </c>
      <c r="DD243" s="44">
        <v>43204</v>
      </c>
      <c r="DE243" s="44">
        <v>43205</v>
      </c>
      <c r="DF243" s="43">
        <v>43206</v>
      </c>
      <c r="DG243" s="43">
        <v>43207</v>
      </c>
      <c r="DH243" s="43">
        <v>43208</v>
      </c>
      <c r="DI243" s="43">
        <v>43209</v>
      </c>
      <c r="DJ243" s="43">
        <v>43210</v>
      </c>
      <c r="DK243" s="44">
        <v>43211</v>
      </c>
      <c r="DL243" s="44">
        <v>43212</v>
      </c>
      <c r="DM243" s="43">
        <v>43213</v>
      </c>
      <c r="DN243" s="43">
        <v>43214</v>
      </c>
      <c r="DO243" s="43">
        <v>43215</v>
      </c>
      <c r="DP243" s="43">
        <v>43216</v>
      </c>
      <c r="DQ243" s="43">
        <v>43217</v>
      </c>
      <c r="DR243" s="44">
        <v>43218</v>
      </c>
      <c r="DS243" s="44">
        <v>43219</v>
      </c>
      <c r="DT243" s="43">
        <v>43220</v>
      </c>
      <c r="DU243" s="43">
        <v>43221</v>
      </c>
      <c r="DV243" s="43">
        <v>43222</v>
      </c>
      <c r="DW243" s="43">
        <v>43223</v>
      </c>
      <c r="DX243" s="43">
        <v>43224</v>
      </c>
      <c r="DY243" s="44">
        <v>43225</v>
      </c>
      <c r="DZ243" s="44">
        <v>43226</v>
      </c>
      <c r="EA243" s="43">
        <v>43227</v>
      </c>
      <c r="EB243" s="43">
        <v>43228</v>
      </c>
      <c r="EC243" s="43">
        <v>43229</v>
      </c>
      <c r="ED243" s="43">
        <v>43230</v>
      </c>
      <c r="EE243" s="43">
        <v>43231</v>
      </c>
      <c r="EF243" s="44">
        <v>43232</v>
      </c>
      <c r="EG243" s="44">
        <v>43233</v>
      </c>
      <c r="EH243" s="43">
        <v>43234</v>
      </c>
      <c r="EI243" s="43">
        <v>43235</v>
      </c>
      <c r="EJ243" s="43">
        <v>43236</v>
      </c>
      <c r="EK243" s="43">
        <v>43237</v>
      </c>
      <c r="EL243" s="43">
        <v>43238</v>
      </c>
      <c r="EM243" s="44">
        <v>43239</v>
      </c>
      <c r="EN243" s="44">
        <v>43240</v>
      </c>
      <c r="EO243" s="43">
        <v>43241</v>
      </c>
      <c r="EP243" s="43">
        <v>43242</v>
      </c>
      <c r="EQ243" s="43">
        <v>43243</v>
      </c>
      <c r="ER243" s="43">
        <v>43244</v>
      </c>
      <c r="ES243" s="43">
        <v>43245</v>
      </c>
      <c r="ET243" s="44">
        <v>43246</v>
      </c>
      <c r="EU243" s="44">
        <v>43247</v>
      </c>
      <c r="EV243" s="43">
        <v>43248</v>
      </c>
      <c r="EW243" s="43">
        <v>43249</v>
      </c>
      <c r="EX243" s="43">
        <v>43250</v>
      </c>
      <c r="EY243" s="43">
        <v>43251</v>
      </c>
      <c r="EZ243" s="43">
        <v>43252</v>
      </c>
      <c r="FA243" s="44">
        <v>43253</v>
      </c>
      <c r="FB243" s="44">
        <v>43254</v>
      </c>
      <c r="FC243" s="43">
        <v>43255</v>
      </c>
      <c r="FD243" s="43">
        <v>43256</v>
      </c>
      <c r="FE243" s="43">
        <v>43257</v>
      </c>
      <c r="FF243" s="43">
        <v>43258</v>
      </c>
      <c r="FG243" s="43">
        <v>43259</v>
      </c>
      <c r="FH243" s="44">
        <v>43260</v>
      </c>
      <c r="FI243" s="44">
        <v>43261</v>
      </c>
      <c r="FJ243" s="43">
        <v>43262</v>
      </c>
      <c r="FK243" s="43">
        <v>43263</v>
      </c>
      <c r="FL243" s="43">
        <v>43264</v>
      </c>
      <c r="FM243" s="43">
        <v>43265</v>
      </c>
      <c r="FN243" s="43">
        <v>43266</v>
      </c>
      <c r="FO243" s="44">
        <v>43267</v>
      </c>
      <c r="FP243" s="44">
        <v>43268</v>
      </c>
      <c r="FQ243" s="43">
        <v>43269</v>
      </c>
      <c r="FR243" s="43">
        <v>43270</v>
      </c>
      <c r="FS243" s="43">
        <v>43271</v>
      </c>
      <c r="FT243" s="43">
        <v>43272</v>
      </c>
      <c r="FU243" s="43">
        <v>43273</v>
      </c>
      <c r="FV243" s="44">
        <v>43274</v>
      </c>
      <c r="FW243" s="44">
        <v>43275</v>
      </c>
    </row>
    <row r="244" spans="1:179" ht="12" customHeight="1" x14ac:dyDescent="0.25">
      <c r="A244" s="12" t="s">
        <v>88</v>
      </c>
      <c r="B244" s="71" t="s">
        <v>89</v>
      </c>
      <c r="E244" s="72">
        <f>INDEX('[1]2019'!$M$7:$NZ$33,MATCH($B$244,'[1]2019'!$C$7:$C$33,0),MATCH(E55,'[1]2019'!$M$5:$NZ$5))</f>
        <v>4</v>
      </c>
      <c r="F244" s="72">
        <f>INDEX('[1]2019'!$M$7:$NZ$33,MATCH($B$244,'[1]2019'!$C$7:$C$33,0),MATCH(F55,'[1]2019'!$M$5:$NZ$5))</f>
        <v>5</v>
      </c>
      <c r="G244" s="72">
        <f>INDEX('[1]2019'!$M$7:$NZ$33,MATCH($B$244,'[1]2019'!$C$7:$C$33,0),MATCH(G55,'[1]2019'!$M$5:$NZ$5))</f>
        <v>4</v>
      </c>
      <c r="H244" s="72">
        <f>INDEX('[1]2019'!$M$7:$NZ$33,MATCH($B$244,'[1]2019'!$C$7:$C$33,0),MATCH(H55,'[1]2019'!$M$5:$NZ$5))</f>
        <v>4</v>
      </c>
      <c r="I244" s="72">
        <f>INDEX('[1]2019'!$M$7:$NZ$33,MATCH($B$244,'[1]2019'!$C$7:$C$33,0),MATCH(I55,'[1]2019'!$M$5:$NZ$5))</f>
        <v>4</v>
      </c>
      <c r="J244" s="72">
        <f>INDEX('[1]2019'!$M$7:$NZ$33,MATCH($B$244,'[1]2019'!$C$7:$C$33,0),MATCH(J55,'[1]2019'!$M$5:$NZ$5))</f>
        <v>0</v>
      </c>
      <c r="K244" s="72">
        <f>INDEX('[1]2019'!$M$7:$NZ$33,MATCH($B$244,'[1]2019'!$C$7:$C$33,0),MATCH(K55,'[1]2019'!$M$5:$NZ$5))</f>
        <v>0</v>
      </c>
      <c r="L244" s="72">
        <f>INDEX('[1]2019'!$M$7:$NZ$33,MATCH($B$244,'[1]2019'!$C$7:$C$33,0),MATCH(L55,'[1]2019'!$M$5:$NZ$5))</f>
        <v>0</v>
      </c>
      <c r="M244" s="72">
        <f>INDEX('[1]2019'!$M$7:$NZ$33,MATCH($B$244,'[1]2019'!$C$7:$C$33,0),MATCH(M55,'[1]2019'!$M$5:$NZ$5))</f>
        <v>5</v>
      </c>
      <c r="N244" s="72">
        <f>INDEX('[1]2019'!$M$7:$NZ$33,MATCH($B$244,'[1]2019'!$C$7:$C$33,0),MATCH(N55,'[1]2019'!$M$5:$NZ$5))</f>
        <v>3</v>
      </c>
      <c r="O244" s="72">
        <f>INDEX('[1]2019'!$M$7:$NZ$33,MATCH($B$244,'[1]2019'!$C$7:$C$33,0),MATCH(O55,'[1]2019'!$M$5:$NZ$5))</f>
        <v>1</v>
      </c>
      <c r="P244" s="72">
        <f>INDEX('[1]2019'!$M$7:$NZ$33,MATCH($B$244,'[1]2019'!$C$7:$C$33,0),MATCH(P55,'[1]2019'!$M$5:$NZ$5))</f>
        <v>0</v>
      </c>
      <c r="Q244" s="72">
        <f>INDEX('[1]2019'!$M$7:$NZ$33,MATCH($B$244,'[1]2019'!$C$7:$C$33,0),MATCH(Q55,'[1]2019'!$M$5:$NZ$5))</f>
        <v>0</v>
      </c>
      <c r="R244" s="72">
        <f>INDEX('[1]2019'!$M$7:$NZ$33,MATCH($B$244,'[1]2019'!$C$7:$C$33,0),MATCH(R55,'[1]2019'!$M$5:$NZ$5))</f>
        <v>0</v>
      </c>
      <c r="S244" s="72">
        <f>INDEX('[1]2019'!$M$7:$NZ$33,MATCH($B$244,'[1]2019'!$C$7:$C$33,0),MATCH(S55,'[1]2019'!$M$5:$NZ$5))</f>
        <v>1</v>
      </c>
      <c r="T244" s="72">
        <f>INDEX('[1]2019'!$M$7:$NZ$33,MATCH($B$244,'[1]2019'!$C$7:$C$33,0),MATCH(T55,'[1]2019'!$M$5:$NZ$5))</f>
        <v>1</v>
      </c>
      <c r="U244" s="72">
        <f>INDEX('[1]2019'!$M$7:$NZ$33,MATCH($B$244,'[1]2019'!$C$7:$C$33,0),MATCH(U55,'[1]2019'!$M$5:$NZ$5))</f>
        <v>1</v>
      </c>
      <c r="V244" s="72">
        <f>INDEX('[1]2019'!$M$7:$NZ$33,MATCH($B$244,'[1]2019'!$C$7:$C$33,0),MATCH(V55,'[1]2019'!$M$5:$NZ$5))</f>
        <v>1</v>
      </c>
      <c r="W244" s="72">
        <f>INDEX('[1]2019'!$M$7:$NZ$33,MATCH($B$244,'[1]2019'!$C$7:$C$33,0),MATCH(W55,'[1]2019'!$M$5:$NZ$5))</f>
        <v>0</v>
      </c>
      <c r="X244" s="72">
        <f>INDEX('[1]2019'!$M$7:$NZ$33,MATCH($B$244,'[1]2019'!$C$7:$C$33,0),MATCH(X55,'[1]2019'!$M$5:$NZ$5))</f>
        <v>0</v>
      </c>
      <c r="Y244" s="72">
        <f>INDEX('[1]2019'!$M$7:$NZ$33,MATCH($B$244,'[1]2019'!$C$7:$C$33,0),MATCH(Y55,'[1]2019'!$M$5:$NZ$5))</f>
        <v>0</v>
      </c>
      <c r="Z244" s="72">
        <f>INDEX('[1]2019'!$M$7:$NZ$33,MATCH($B$244,'[1]2019'!$C$7:$C$33,0),MATCH(Z55,'[1]2019'!$M$5:$NZ$5))</f>
        <v>1</v>
      </c>
      <c r="AA244" s="72">
        <f>INDEX('[1]2019'!$M$7:$NZ$33,MATCH($B$244,'[1]2019'!$C$7:$C$33,0),MATCH(AA55,'[1]2019'!$M$5:$NZ$5))</f>
        <v>1</v>
      </c>
      <c r="AB244" s="72">
        <f>INDEX('[1]2019'!$M$7:$NZ$33,MATCH($B$244,'[1]2019'!$C$7:$C$33,0),MATCH(AB55,'[1]2019'!$M$5:$NZ$5))</f>
        <v>1</v>
      </c>
      <c r="AC244" s="72">
        <f>INDEX('[1]2019'!$M$7:$NZ$33,MATCH($B$244,'[1]2019'!$C$7:$C$33,0),MATCH(AC55,'[1]2019'!$M$5:$NZ$5))</f>
        <v>1</v>
      </c>
      <c r="AD244" s="72">
        <f>INDEX('[1]2019'!$M$7:$NZ$33,MATCH($B$244,'[1]2019'!$C$7:$C$33,0),MATCH(AD55,'[1]2019'!$M$5:$NZ$5))</f>
        <v>0</v>
      </c>
      <c r="AE244" s="72">
        <f>INDEX('[1]2019'!$M$7:$NZ$33,MATCH($B$244,'[1]2019'!$C$7:$C$33,0),MATCH(AE55,'[1]2019'!$M$5:$NZ$5))</f>
        <v>0</v>
      </c>
      <c r="AF244" s="72">
        <f>INDEX('[1]2019'!$M$7:$NZ$33,MATCH($B$244,'[1]2019'!$C$7:$C$33,0),MATCH(AF55,'[1]2019'!$M$5:$NZ$5))</f>
        <v>0</v>
      </c>
      <c r="AG244" s="72">
        <f>INDEX('[1]2019'!$M$7:$NZ$33,MATCH($B$244,'[1]2019'!$C$7:$C$33,0),MATCH(AG55,'[1]2019'!$M$5:$NZ$5))</f>
        <v>1</v>
      </c>
      <c r="AH244" s="72">
        <f>INDEX('[1]2019'!$M$7:$NZ$33,MATCH($B$244,'[1]2019'!$C$7:$C$33,0),MATCH(AH55,'[1]2019'!$M$5:$NZ$5))</f>
        <v>1</v>
      </c>
      <c r="AI244" s="72">
        <f>INDEX('[1]2019'!$M$7:$NZ$33,MATCH($B$244,'[1]2019'!$C$7:$C$33,0),MATCH(AI55,'[1]2019'!$M$5:$NZ$5))</f>
        <v>1</v>
      </c>
      <c r="AJ244" s="72">
        <f>INDEX('[1]2019'!$M$7:$NZ$33,MATCH($B$244,'[1]2019'!$C$7:$C$33,0),MATCH(AJ55,'[1]2019'!$M$5:$NZ$5))</f>
        <v>1</v>
      </c>
      <c r="AK244" s="72">
        <f>INDEX('[1]2019'!$M$7:$NZ$33,MATCH($B$244,'[1]2019'!$C$7:$C$33,0),MATCH(AK55,'[1]2019'!$M$5:$NZ$5))</f>
        <v>0</v>
      </c>
      <c r="AL244" s="72">
        <f>INDEX('[1]2019'!$M$7:$NZ$33,MATCH($B$244,'[1]2019'!$C$7:$C$33,0),MATCH(AL55,'[1]2019'!$M$5:$NZ$5))</f>
        <v>0</v>
      </c>
      <c r="AM244" s="72">
        <f>INDEX('[1]2019'!$M$7:$NZ$33,MATCH($B$244,'[1]2019'!$C$7:$C$33,0),MATCH(AM55,'[1]2019'!$M$5:$NZ$5))</f>
        <v>0</v>
      </c>
      <c r="AN244" s="72">
        <f>INDEX('[1]2019'!$M$7:$NZ$33,MATCH($B$244,'[1]2019'!$C$7:$C$33,0),MATCH(AN55,'[1]2019'!$M$5:$NZ$5))</f>
        <v>1</v>
      </c>
      <c r="AO244" s="72">
        <f>INDEX('[1]2019'!$M$7:$NZ$33,MATCH($B$244,'[1]2019'!$C$7:$C$33,0),MATCH(AO55,'[1]2019'!$M$5:$NZ$5))</f>
        <v>1</v>
      </c>
      <c r="AP244" s="72">
        <f>INDEX('[1]2019'!$M$7:$NZ$33,MATCH($B$244,'[1]2019'!$C$7:$C$33,0),MATCH(AP55,'[1]2019'!$M$5:$NZ$5))</f>
        <v>1</v>
      </c>
      <c r="AQ244" s="72">
        <f>INDEX('[1]2019'!$M$7:$NZ$33,MATCH($B$244,'[1]2019'!$C$7:$C$33,0),MATCH(AQ55,'[1]2019'!$M$5:$NZ$5))</f>
        <v>1</v>
      </c>
      <c r="AR244" s="72">
        <f>INDEX('[1]2019'!$M$7:$NZ$33,MATCH($B$244,'[1]2019'!$C$7:$C$33,0),MATCH(AR55,'[1]2019'!$M$5:$NZ$5))</f>
        <v>0</v>
      </c>
      <c r="AS244" s="72">
        <f>INDEX('[1]2019'!$M$7:$NZ$33,MATCH($B$244,'[1]2019'!$C$7:$C$33,0),MATCH(AS55,'[1]2019'!$M$5:$NZ$5))</f>
        <v>0</v>
      </c>
      <c r="AT244" s="72">
        <f>INDEX('[1]2019'!$M$7:$NZ$33,MATCH($B$244,'[1]2019'!$C$7:$C$33,0),MATCH(AT55,'[1]2019'!$M$5:$NZ$5))</f>
        <v>0</v>
      </c>
      <c r="AU244" s="72">
        <f>INDEX('[1]2019'!$M$7:$NZ$33,MATCH($B$244,'[1]2019'!$C$7:$C$33,0),MATCH(AU55,'[1]2019'!$M$5:$NZ$5))</f>
        <v>1</v>
      </c>
      <c r="AV244" s="72">
        <f>INDEX('[1]2019'!$M$7:$NZ$33,MATCH($B$244,'[1]2019'!$C$7:$C$33,0),MATCH(AV55,'[1]2019'!$M$5:$NZ$5))</f>
        <v>1</v>
      </c>
      <c r="AW244" s="72">
        <f>INDEX('[1]2019'!$M$7:$NZ$33,MATCH($B$244,'[1]2019'!$C$7:$C$33,0),MATCH(AW55,'[1]2019'!$M$5:$NZ$5))</f>
        <v>1</v>
      </c>
      <c r="AX244" s="72">
        <f>INDEX('[1]2019'!$M$7:$NZ$33,MATCH($B$244,'[1]2019'!$C$7:$C$33,0),MATCH(AX55,'[1]2019'!$M$5:$NZ$5))</f>
        <v>1</v>
      </c>
      <c r="AY244" s="72">
        <f>INDEX('[1]2019'!$M$7:$NZ$33,MATCH($B$244,'[1]2019'!$C$7:$C$33,0),MATCH(AY55,'[1]2019'!$M$5:$NZ$5))</f>
        <v>0</v>
      </c>
      <c r="AZ244" s="72">
        <f>INDEX('[1]2019'!$M$7:$NZ$33,MATCH($B$244,'[1]2019'!$C$7:$C$33,0),MATCH(AZ55,'[1]2019'!$M$5:$NZ$5))</f>
        <v>0</v>
      </c>
      <c r="BA244" s="72">
        <f>INDEX('[1]2019'!$M$7:$NZ$33,MATCH($B$244,'[1]2019'!$C$7:$C$33,0),MATCH(BA55,'[1]2019'!$M$5:$NZ$5))</f>
        <v>0</v>
      </c>
      <c r="BB244" s="72">
        <f>INDEX('[1]2019'!$M$7:$NZ$33,MATCH($B$244,'[1]2019'!$C$7:$C$33,0),MATCH(BB55,'[1]2019'!$M$5:$NZ$5))</f>
        <v>1</v>
      </c>
      <c r="BC244" s="72">
        <f>INDEX('[1]2019'!$M$7:$NZ$33,MATCH($B$244,'[1]2019'!$C$7:$C$33,0),MATCH(BC55,'[1]2019'!$M$5:$NZ$5))</f>
        <v>1</v>
      </c>
      <c r="BD244" s="72">
        <f>INDEX('[1]2019'!$M$7:$NZ$33,MATCH($B$244,'[1]2019'!$C$7:$C$33,0),MATCH(BD55,'[1]2019'!$M$5:$NZ$5))</f>
        <v>1</v>
      </c>
      <c r="BE244" s="72">
        <f>INDEX('[1]2019'!$M$7:$NZ$33,MATCH($B$244,'[1]2019'!$C$7:$C$33,0),MATCH(BE55,'[1]2019'!$M$5:$NZ$5))</f>
        <v>1</v>
      </c>
      <c r="BF244" s="72">
        <f>INDEX('[1]2019'!$M$7:$NZ$33,MATCH($B$244,'[1]2019'!$C$7:$C$33,0),MATCH(BF55,'[1]2019'!$M$5:$NZ$5))</f>
        <v>0</v>
      </c>
      <c r="BG244" s="72">
        <f>INDEX('[1]2019'!$M$7:$NZ$33,MATCH($B$244,'[1]2019'!$C$7:$C$33,0),MATCH(BG55,'[1]2019'!$M$5:$NZ$5))</f>
        <v>0</v>
      </c>
      <c r="BH244" s="72">
        <f>INDEX('[1]2019'!$M$7:$NZ$33,MATCH($B$244,'[1]2019'!$C$7:$C$33,0),MATCH(BH55,'[1]2019'!$M$5:$NZ$5))</f>
        <v>0</v>
      </c>
      <c r="BI244" s="72">
        <f>INDEX('[1]2019'!$M$7:$NZ$33,MATCH($B$244,'[1]2019'!$C$7:$C$33,0),MATCH(BI55,'[1]2019'!$M$5:$NZ$5))</f>
        <v>3</v>
      </c>
      <c r="BJ244" s="72">
        <f>INDEX('[1]2019'!$M$7:$NZ$33,MATCH($B$244,'[1]2019'!$C$7:$C$33,0),MATCH(BJ55,'[1]2019'!$M$5:$NZ$5))</f>
        <v>3</v>
      </c>
      <c r="BK244" s="72">
        <f>INDEX('[1]2019'!$M$7:$NZ$33,MATCH($B$244,'[1]2019'!$C$7:$C$33,0),MATCH(BK55,'[1]2019'!$M$5:$NZ$5))</f>
        <v>3</v>
      </c>
      <c r="BL244" s="72">
        <f>INDEX('[1]2019'!$M$7:$NZ$33,MATCH($B$244,'[1]2019'!$C$7:$C$33,0),MATCH(BL55,'[1]2019'!$M$5:$NZ$5))</f>
        <v>3</v>
      </c>
      <c r="BM244" s="72">
        <f>INDEX('[1]2019'!$M$7:$NZ$33,MATCH($B$244,'[1]2019'!$C$7:$C$33,0),MATCH(BM55,'[1]2019'!$M$5:$NZ$5))</f>
        <v>3</v>
      </c>
      <c r="BN244" s="72">
        <f>INDEX('[1]2019'!$M$7:$NZ$33,MATCH($B$244,'[1]2019'!$C$7:$C$33,0),MATCH(BN55,'[1]2019'!$M$5:$NZ$5))</f>
        <v>0</v>
      </c>
      <c r="BO244" s="72">
        <f>INDEX('[1]2019'!$M$7:$NZ$33,MATCH($B$244,'[1]2019'!$C$7:$C$33,0),MATCH(BO55,'[1]2019'!$M$5:$NZ$5))</f>
        <v>0</v>
      </c>
      <c r="BP244" s="72">
        <f>INDEX('[1]2019'!$M$7:$NZ$33,MATCH($B$244,'[1]2019'!$C$7:$C$33,0),MATCH(BP55,'[1]2019'!$M$5:$NZ$5))</f>
        <v>1</v>
      </c>
      <c r="BQ244" s="72">
        <f>INDEX('[1]2019'!$M$7:$NZ$33,MATCH($B$244,'[1]2019'!$C$7:$C$33,0),MATCH(BQ55,'[1]2019'!$M$5:$NZ$5))</f>
        <v>1</v>
      </c>
      <c r="BR244" s="72">
        <f>INDEX('[1]2019'!$M$7:$NZ$33,MATCH($B$244,'[1]2019'!$C$7:$C$33,0),MATCH(BR55,'[1]2019'!$M$5:$NZ$5))</f>
        <v>1</v>
      </c>
      <c r="BS244" s="72">
        <f>INDEX('[1]2019'!$M$7:$NZ$33,MATCH($B$244,'[1]2019'!$C$7:$C$33,0),MATCH(BS55,'[1]2019'!$M$5:$NZ$5))</f>
        <v>1</v>
      </c>
      <c r="BT244" s="72">
        <f>INDEX('[1]2019'!$M$7:$NZ$33,MATCH($B$244,'[1]2019'!$C$7:$C$33,0),MATCH(BT55,'[1]2019'!$M$5:$NZ$5))</f>
        <v>0</v>
      </c>
      <c r="BU244" s="72">
        <f>INDEX('[1]2019'!$M$7:$NZ$33,MATCH($B$244,'[1]2019'!$C$7:$C$33,0),MATCH(BU55,'[1]2019'!$M$5:$NZ$5))</f>
        <v>0</v>
      </c>
      <c r="BV244" s="72">
        <f>INDEX('[1]2019'!$M$7:$NZ$33,MATCH($B$244,'[1]2019'!$C$7:$C$33,0),MATCH(BV55,'[1]2019'!$M$5:$NZ$5))</f>
        <v>0</v>
      </c>
      <c r="BW244" s="72">
        <f>INDEX('[1]2019'!$M$7:$NZ$33,MATCH($B$244,'[1]2019'!$C$7:$C$33,0),MATCH(BW55,'[1]2019'!$M$5:$NZ$5))</f>
        <v>1</v>
      </c>
      <c r="BX244" s="72">
        <f>INDEX('[1]2019'!$M$7:$NZ$33,MATCH($B$244,'[1]2019'!$C$7:$C$33,0),MATCH(BX55,'[1]2019'!$M$5:$NZ$5))</f>
        <v>1</v>
      </c>
      <c r="BY244" s="72">
        <f>INDEX('[1]2019'!$M$7:$NZ$33,MATCH($B$244,'[1]2019'!$C$7:$C$33,0),MATCH(BY55,'[1]2019'!$M$5:$NZ$5))</f>
        <v>1</v>
      </c>
      <c r="BZ244" s="72">
        <f>INDEX('[1]2019'!$M$7:$NZ$33,MATCH($B$244,'[1]2019'!$C$7:$C$33,0),MATCH(BZ55,'[1]2019'!$M$5:$NZ$5))</f>
        <v>1</v>
      </c>
      <c r="CA244" s="72">
        <f>INDEX('[1]2019'!$M$7:$NZ$33,MATCH($B$244,'[1]2019'!$C$7:$C$33,0),MATCH(CA55,'[1]2019'!$M$5:$NZ$5))</f>
        <v>0</v>
      </c>
      <c r="CB244" s="72">
        <f>INDEX('[1]2019'!$M$7:$NZ$33,MATCH($B$244,'[1]2019'!$C$7:$C$33,0),MATCH(CB55,'[1]2019'!$M$5:$NZ$5))</f>
        <v>0</v>
      </c>
      <c r="CC244" s="72">
        <f>INDEX('[1]2019'!$M$7:$NZ$33,MATCH($B$244,'[1]2019'!$C$7:$C$33,0),MATCH(CC55,'[1]2019'!$M$5:$NZ$5))</f>
        <v>0</v>
      </c>
      <c r="CD244" s="72">
        <f>INDEX('[1]2019'!$M$7:$NZ$33,MATCH($B$244,'[1]2019'!$C$7:$C$33,0),MATCH(CD55,'[1]2019'!$M$5:$NZ$5))</f>
        <v>1</v>
      </c>
      <c r="CE244" s="72">
        <f>INDEX('[1]2019'!$M$7:$NZ$33,MATCH($B$244,'[1]2019'!$C$7:$C$33,0),MATCH(CE55,'[1]2019'!$M$5:$NZ$5))</f>
        <v>1</v>
      </c>
      <c r="CF244" s="72">
        <f>INDEX('[1]2019'!$M$7:$NZ$33,MATCH($B$244,'[1]2019'!$C$7:$C$33,0),MATCH(CF55,'[1]2019'!$M$5:$NZ$5))</f>
        <v>1</v>
      </c>
      <c r="CG244" s="72">
        <f>INDEX('[1]2019'!$M$7:$NZ$33,MATCH($B$244,'[1]2019'!$C$7:$C$33,0),MATCH(CG55,'[1]2019'!$M$5:$NZ$5))</f>
        <v>1</v>
      </c>
      <c r="CH244" s="72">
        <f>INDEX('[1]2019'!$M$7:$NZ$33,MATCH($B$244,'[1]2019'!$C$7:$C$33,0),MATCH(CH55,'[1]2019'!$M$5:$NZ$5))</f>
        <v>0</v>
      </c>
      <c r="CI244" s="72">
        <f>INDEX('[1]2019'!$M$7:$NZ$33,MATCH($B$244,'[1]2019'!$C$7:$C$33,0),MATCH(CI55,'[1]2019'!$M$5:$NZ$5))</f>
        <v>0</v>
      </c>
      <c r="CJ244" s="72">
        <f>INDEX('[1]2019'!$M$7:$NZ$33,MATCH($B$244,'[1]2019'!$C$7:$C$33,0),MATCH(CJ55,'[1]2019'!$M$5:$NZ$5))</f>
        <v>0</v>
      </c>
      <c r="CK244" s="72">
        <f>INDEX('[1]2019'!$M$7:$NZ$33,MATCH($B$244,'[1]2019'!$C$7:$C$33,0),MATCH(CK55,'[1]2019'!$M$5:$NZ$5))</f>
        <v>1</v>
      </c>
      <c r="CL244" s="72">
        <f>INDEX('[1]2019'!$M$7:$NZ$33,MATCH($B$244,'[1]2019'!$C$7:$C$33,0),MATCH(CL55,'[1]2019'!$M$5:$NZ$5))</f>
        <v>1</v>
      </c>
      <c r="CM244" s="72">
        <f>INDEX('[1]2019'!$M$7:$NZ$33,MATCH($B$244,'[1]2019'!$C$7:$C$33,0),MATCH(CM55,'[1]2019'!$M$5:$NZ$5))</f>
        <v>1</v>
      </c>
      <c r="CN244" s="72">
        <f>INDEX('[1]2019'!$M$7:$NZ$33,MATCH($B$244,'[1]2019'!$C$7:$C$33,0),MATCH(CN55,'[1]2019'!$M$5:$NZ$5))</f>
        <v>1</v>
      </c>
      <c r="CO244" s="72">
        <f>INDEX('[1]2019'!$M$7:$NZ$33,MATCH($B$244,'[1]2019'!$C$7:$C$33,0),MATCH(CO55,'[1]2019'!$M$5:$NZ$5))</f>
        <v>0</v>
      </c>
      <c r="CP244" s="72">
        <f>INDEX('[1]2019'!$M$7:$NZ$33,MATCH($B$244,'[1]2019'!$C$7:$C$33,0),MATCH(CP55,'[1]2019'!$M$5:$NZ$5))</f>
        <v>0</v>
      </c>
      <c r="CQ244" s="72">
        <f>INDEX('[1]2019'!$M$7:$NZ$33,MATCH($B$244,'[1]2019'!$C$7:$C$33,0),MATCH(CQ55,'[1]2019'!$M$5:$NZ$5))</f>
        <v>0</v>
      </c>
      <c r="CR244" s="72">
        <f>INDEX('[1]2019'!$M$7:$NZ$33,MATCH($B$244,'[1]2019'!$C$7:$C$33,0),MATCH(CR55,'[1]2019'!$M$5:$NZ$5))</f>
        <v>1</v>
      </c>
      <c r="CS244" s="72">
        <f>INDEX('[1]2019'!$M$7:$NZ$33,MATCH($B$244,'[1]2019'!$C$7:$C$33,0),MATCH(CS55,'[1]2019'!$M$5:$NZ$5))</f>
        <v>1</v>
      </c>
      <c r="CT244" s="72">
        <f>INDEX('[1]2019'!$M$7:$NZ$33,MATCH($B$244,'[1]2019'!$C$7:$C$33,0),MATCH(CT55,'[1]2019'!$M$5:$NZ$5))</f>
        <v>1</v>
      </c>
      <c r="CU244" s="72">
        <f>INDEX('[1]2019'!$M$7:$NZ$33,MATCH($B$244,'[1]2019'!$C$7:$C$33,0),MATCH(CU55,'[1]2019'!$M$5:$NZ$5))</f>
        <v>1</v>
      </c>
      <c r="CV244" s="72">
        <f>INDEX('[1]2019'!$M$7:$NZ$33,MATCH($B$244,'[1]2019'!$C$7:$C$33,0),MATCH(CV55,'[1]2019'!$M$5:$NZ$5))</f>
        <v>0</v>
      </c>
      <c r="CW244" s="72">
        <f>INDEX('[1]2019'!$M$7:$NZ$33,MATCH($B$244,'[1]2019'!$C$7:$C$33,0),MATCH(CW55,'[1]2019'!$M$5:$NZ$5))</f>
        <v>0</v>
      </c>
      <c r="CX244" s="72">
        <f>INDEX('[1]2019'!$M$7:$NZ$33,MATCH($B$244,'[1]2019'!$C$7:$C$33,0),MATCH(CX55,'[1]2019'!$M$5:$NZ$5))</f>
        <v>0</v>
      </c>
      <c r="CY244" s="72">
        <f>INDEX('[1]2019'!$M$7:$NZ$33,MATCH($B$244,'[1]2019'!$C$7:$C$33,0),MATCH(CY55,'[1]2019'!$M$5:$NZ$5))</f>
        <v>1</v>
      </c>
      <c r="CZ244" s="72">
        <f>INDEX('[1]2019'!$M$7:$NZ$33,MATCH($B$244,'[1]2019'!$C$7:$C$33,0),MATCH(CZ55,'[1]2019'!$M$5:$NZ$5))</f>
        <v>1</v>
      </c>
      <c r="DA244" s="72">
        <f>INDEX('[1]2019'!$M$7:$NZ$33,MATCH($B$244,'[1]2019'!$C$7:$C$33,0),MATCH(DA55,'[1]2019'!$M$5:$NZ$5))</f>
        <v>1</v>
      </c>
      <c r="DB244" s="72">
        <f>INDEX('[1]2019'!$M$7:$NZ$33,MATCH($B$244,'[1]2019'!$C$7:$C$33,0),MATCH(DB55,'[1]2019'!$M$5:$NZ$5))</f>
        <v>1</v>
      </c>
      <c r="DC244" s="72">
        <f>INDEX('[1]2019'!$M$7:$NZ$33,MATCH($B$244,'[1]2019'!$C$7:$C$33,0),MATCH(DC55,'[1]2019'!$M$5:$NZ$5))</f>
        <v>0</v>
      </c>
      <c r="DD244" s="72">
        <f>INDEX('[1]2019'!$M$7:$NZ$33,MATCH($B$244,'[1]2019'!$C$7:$C$33,0),MATCH(DD55,'[1]2019'!$M$5:$NZ$5))</f>
        <v>0</v>
      </c>
      <c r="DE244" s="72">
        <f>INDEX('[1]2019'!$M$7:$NZ$33,MATCH($B$244,'[1]2019'!$C$7:$C$33,0),MATCH(DE55,'[1]2019'!$M$5:$NZ$5))</f>
        <v>0</v>
      </c>
      <c r="DF244" s="72">
        <f>INDEX('[1]2019'!$M$7:$NZ$33,MATCH($B$244,'[1]2019'!$C$7:$C$33,0),MATCH(DF55,'[1]2019'!$M$5:$NZ$5))</f>
        <v>1</v>
      </c>
      <c r="DG244" s="72">
        <f>INDEX('[1]2019'!$M$7:$NZ$33,MATCH($B$244,'[1]2019'!$C$7:$C$33,0),MATCH(DG55,'[1]2019'!$M$5:$NZ$5))</f>
        <v>1</v>
      </c>
      <c r="DH244" s="72">
        <f>INDEX('[1]2019'!$M$7:$NZ$33,MATCH($B$244,'[1]2019'!$C$7:$C$33,0),MATCH(DH55,'[1]2019'!$M$5:$NZ$5))</f>
        <v>1</v>
      </c>
      <c r="DI244" s="72">
        <f>INDEX('[1]2019'!$M$7:$NZ$33,MATCH($B$244,'[1]2019'!$C$7:$C$33,0),MATCH(DI55,'[1]2019'!$M$5:$NZ$5))</f>
        <v>1</v>
      </c>
      <c r="DJ244" s="72">
        <f>INDEX('[1]2019'!$M$7:$NZ$33,MATCH($B$244,'[1]2019'!$C$7:$C$33,0),MATCH(DJ55,'[1]2019'!$M$5:$NZ$5))</f>
        <v>0</v>
      </c>
      <c r="DK244" s="72">
        <f>INDEX('[1]2019'!$M$7:$NZ$33,MATCH($B$244,'[1]2019'!$C$7:$C$33,0),MATCH(DK55,'[1]2019'!$M$5:$NZ$5))</f>
        <v>0</v>
      </c>
      <c r="DL244" s="72">
        <f>INDEX('[1]2019'!$M$7:$NZ$33,MATCH($B$244,'[1]2019'!$C$7:$C$33,0),MATCH(DL55,'[1]2019'!$M$5:$NZ$5))</f>
        <v>0</v>
      </c>
      <c r="DM244" s="72">
        <f>INDEX('[1]2019'!$M$7:$NZ$33,MATCH($B$244,'[1]2019'!$C$7:$C$33,0),MATCH(DM55,'[1]2019'!$M$5:$NZ$5))</f>
        <v>3</v>
      </c>
      <c r="DN244" s="72">
        <f>INDEX('[1]2019'!$M$7:$NZ$33,MATCH($B$244,'[1]2019'!$C$7:$C$33,0),MATCH(DN55,'[1]2019'!$M$5:$NZ$5))</f>
        <v>3</v>
      </c>
      <c r="DO244" s="72">
        <f>INDEX('[1]2019'!$M$7:$NZ$33,MATCH($B$244,'[1]2019'!$C$7:$C$33,0),MATCH(DO55,'[1]2019'!$M$5:$NZ$5))</f>
        <v>3</v>
      </c>
      <c r="DP244" s="72">
        <f>INDEX('[1]2019'!$M$7:$NZ$33,MATCH($B$244,'[1]2019'!$C$7:$C$33,0),MATCH(DP55,'[1]2019'!$M$5:$NZ$5))</f>
        <v>3</v>
      </c>
      <c r="DQ244" s="72">
        <f>INDEX('[1]2019'!$M$7:$NZ$33,MATCH($B$244,'[1]2019'!$C$7:$C$33,0),MATCH(DQ55,'[1]2019'!$M$5:$NZ$5))</f>
        <v>3</v>
      </c>
      <c r="DR244" s="72">
        <f>INDEX('[1]2019'!$M$7:$NZ$33,MATCH($B$244,'[1]2019'!$C$7:$C$33,0),MATCH(DR55,'[1]2019'!$M$5:$NZ$5))</f>
        <v>0</v>
      </c>
      <c r="DS244" s="72">
        <f>INDEX('[1]2019'!$M$7:$NZ$33,MATCH($B$244,'[1]2019'!$C$7:$C$33,0),MATCH(DS55,'[1]2019'!$M$5:$NZ$5))</f>
        <v>0</v>
      </c>
      <c r="DT244" s="72">
        <f>INDEX('[1]2019'!$M$7:$NZ$33,MATCH($B$244,'[1]2019'!$C$7:$C$33,0),MATCH(DT55,'[1]2019'!$M$5:$NZ$5))</f>
        <v>5</v>
      </c>
      <c r="DU244" s="72">
        <f>INDEX('[1]2019'!$M$7:$NZ$33,MATCH($B$244,'[1]2019'!$C$7:$C$33,0),MATCH(DU55,'[1]2019'!$M$5:$NZ$5))</f>
        <v>1</v>
      </c>
      <c r="DV244" s="72">
        <f>INDEX('[1]2019'!$M$7:$NZ$33,MATCH($B$244,'[1]2019'!$C$7:$C$33,0),MATCH(DV55,'[1]2019'!$M$5:$NZ$5))</f>
        <v>1</v>
      </c>
      <c r="DW244" s="72">
        <f>INDEX('[1]2019'!$M$7:$NZ$33,MATCH($B$244,'[1]2019'!$C$7:$C$33,0),MATCH(DW55,'[1]2019'!$M$5:$NZ$5))</f>
        <v>1</v>
      </c>
      <c r="DX244" s="72">
        <f>INDEX('[1]2019'!$M$7:$NZ$33,MATCH($B$244,'[1]2019'!$C$7:$C$33,0),MATCH(DX55,'[1]2019'!$M$5:$NZ$5))</f>
        <v>0</v>
      </c>
      <c r="DY244" s="72">
        <f>INDEX('[1]2019'!$M$7:$NZ$33,MATCH($B$244,'[1]2019'!$C$7:$C$33,0),MATCH(DY55,'[1]2019'!$M$5:$NZ$5))</f>
        <v>0</v>
      </c>
      <c r="DZ244" s="72">
        <f>INDEX('[1]2019'!$M$7:$NZ$33,MATCH($B$244,'[1]2019'!$C$7:$C$33,0),MATCH(DZ55,'[1]2019'!$M$5:$NZ$5))</f>
        <v>0</v>
      </c>
      <c r="EA244" s="72">
        <f>INDEX('[1]2019'!$M$7:$NZ$33,MATCH($B$244,'[1]2019'!$C$7:$C$33,0),MATCH(EA55,'[1]2019'!$M$5:$NZ$5))</f>
        <v>1</v>
      </c>
      <c r="EB244" s="72">
        <f>INDEX('[1]2019'!$M$7:$NZ$33,MATCH($B$244,'[1]2019'!$C$7:$C$33,0),MATCH(EB55,'[1]2019'!$M$5:$NZ$5))</f>
        <v>1</v>
      </c>
      <c r="EC244" s="72">
        <f>INDEX('[1]2019'!$M$7:$NZ$33,MATCH($B$244,'[1]2019'!$C$7:$C$33,0),MATCH(EC55,'[1]2019'!$M$5:$NZ$5))</f>
        <v>5</v>
      </c>
      <c r="ED244" s="72">
        <f>INDEX('[1]2019'!$M$7:$NZ$33,MATCH($B$244,'[1]2019'!$C$7:$C$33,0),MATCH(ED55,'[1]2019'!$M$5:$NZ$5))</f>
        <v>1</v>
      </c>
      <c r="EE244" s="72">
        <f>INDEX('[1]2019'!$M$7:$NZ$33,MATCH($B$244,'[1]2019'!$C$7:$C$33,0),MATCH(EE55,'[1]2019'!$M$5:$NZ$5))</f>
        <v>0</v>
      </c>
      <c r="EF244" s="72">
        <f>INDEX('[1]2019'!$M$7:$NZ$33,MATCH($B$244,'[1]2019'!$C$7:$C$33,0),MATCH(EF55,'[1]2019'!$M$5:$NZ$5))</f>
        <v>0</v>
      </c>
      <c r="EG244" s="72">
        <f>INDEX('[1]2019'!$M$7:$NZ$33,MATCH($B$244,'[1]2019'!$C$7:$C$33,0),MATCH(EG55,'[1]2019'!$M$5:$NZ$5))</f>
        <v>0</v>
      </c>
      <c r="EH244" s="72">
        <f>INDEX('[1]2019'!$M$7:$NZ$33,MATCH($B$244,'[1]2019'!$C$7:$C$33,0),MATCH(EH55,'[1]2019'!$M$5:$NZ$5))</f>
        <v>1</v>
      </c>
      <c r="EI244" s="72">
        <f>INDEX('[1]2019'!$M$7:$NZ$33,MATCH($B$244,'[1]2019'!$C$7:$C$33,0),MATCH(EI55,'[1]2019'!$M$5:$NZ$5))</f>
        <v>1</v>
      </c>
      <c r="EJ244" s="72">
        <f>INDEX('[1]2019'!$M$7:$NZ$33,MATCH($B$244,'[1]2019'!$C$7:$C$33,0),MATCH(EJ55,'[1]2019'!$M$5:$NZ$5))</f>
        <v>5</v>
      </c>
      <c r="EK244" s="72">
        <f>INDEX('[1]2019'!$M$7:$NZ$33,MATCH($B$244,'[1]2019'!$C$7:$C$33,0),MATCH(EK55,'[1]2019'!$M$5:$NZ$5))</f>
        <v>1</v>
      </c>
      <c r="EL244" s="72">
        <f>INDEX('[1]2019'!$M$7:$NZ$33,MATCH($B$244,'[1]2019'!$C$7:$C$33,0),MATCH(EL55,'[1]2019'!$M$5:$NZ$5))</f>
        <v>0</v>
      </c>
      <c r="EM244" s="72">
        <f>INDEX('[1]2019'!$M$7:$NZ$33,MATCH($B$244,'[1]2019'!$C$7:$C$33,0),MATCH(EM55,'[1]2019'!$M$5:$NZ$5))</f>
        <v>0</v>
      </c>
      <c r="EN244" s="72">
        <f>INDEX('[1]2019'!$M$7:$NZ$33,MATCH($B$244,'[1]2019'!$C$7:$C$33,0),MATCH(EN55,'[1]2019'!$M$5:$NZ$5))</f>
        <v>0</v>
      </c>
      <c r="EO244" s="72">
        <f>INDEX('[1]2019'!$M$7:$NZ$33,MATCH($B$244,'[1]2019'!$C$7:$C$33,0),MATCH(EO55,'[1]2019'!$M$5:$NZ$5))</f>
        <v>1</v>
      </c>
      <c r="EP244" s="72">
        <f>INDEX('[1]2019'!$M$7:$NZ$33,MATCH($B$244,'[1]2019'!$C$7:$C$33,0),MATCH(EP55,'[1]2019'!$M$5:$NZ$5))</f>
        <v>1</v>
      </c>
      <c r="EQ244" s="72">
        <f>INDEX('[1]2019'!$M$7:$NZ$33,MATCH($B$244,'[1]2019'!$C$7:$C$33,0),MATCH(EQ55,'[1]2019'!$M$5:$NZ$5))</f>
        <v>1</v>
      </c>
      <c r="ER244" s="72">
        <f>INDEX('[1]2019'!$M$7:$NZ$33,MATCH($B$244,'[1]2019'!$C$7:$C$33,0),MATCH(ER55,'[1]2019'!$M$5:$NZ$5))</f>
        <v>1</v>
      </c>
      <c r="ES244" s="72">
        <f>INDEX('[1]2019'!$M$7:$NZ$33,MATCH($B$244,'[1]2019'!$C$7:$C$33,0),MATCH(ES55,'[1]2019'!$M$5:$NZ$5))</f>
        <v>0</v>
      </c>
      <c r="ET244" s="72">
        <f>INDEX('[1]2019'!$M$7:$NZ$33,MATCH($B$244,'[1]2019'!$C$7:$C$33,0),MATCH(ET55,'[1]2019'!$M$5:$NZ$5))</f>
        <v>0</v>
      </c>
      <c r="EU244" s="72">
        <f>INDEX('[1]2019'!$M$7:$NZ$33,MATCH($B$244,'[1]2019'!$C$7:$C$33,0),MATCH(EU55,'[1]2019'!$M$5:$NZ$5))</f>
        <v>0</v>
      </c>
      <c r="EV244" s="72">
        <f>INDEX('[1]2019'!$M$7:$NZ$33,MATCH($B$244,'[1]2019'!$C$7:$C$33,0),MATCH(EV55,'[1]2019'!$M$5:$NZ$5))</f>
        <v>1</v>
      </c>
      <c r="EW244" s="72">
        <f>INDEX('[1]2019'!$M$7:$NZ$33,MATCH($B$244,'[1]2019'!$C$7:$C$33,0),MATCH(EW55,'[1]2019'!$M$5:$NZ$5))</f>
        <v>1</v>
      </c>
      <c r="EX244" s="72">
        <f>INDEX('[1]2019'!$M$7:$NZ$33,MATCH($B$244,'[1]2019'!$C$7:$C$33,0),MATCH(EX55,'[1]2019'!$M$5:$NZ$5))</f>
        <v>1</v>
      </c>
      <c r="EY244" s="72">
        <f>INDEX('[1]2019'!$M$7:$NZ$33,MATCH($B$244,'[1]2019'!$C$7:$C$33,0),MATCH(EY55,'[1]2019'!$M$5:$NZ$5))</f>
        <v>1</v>
      </c>
      <c r="EZ244" s="72">
        <f>INDEX('[1]2019'!$M$7:$NZ$33,MATCH($B$244,'[1]2019'!$C$7:$C$33,0),MATCH(EZ55,'[1]2019'!$M$5:$NZ$5))</f>
        <v>0</v>
      </c>
      <c r="FA244" s="72">
        <f>INDEX('[1]2019'!$M$7:$NZ$33,MATCH($B$244,'[1]2019'!$C$7:$C$33,0),MATCH(FA55,'[1]2019'!$M$5:$NZ$5))</f>
        <v>0</v>
      </c>
      <c r="FB244" s="72">
        <f>INDEX('[1]2019'!$M$7:$NZ$33,MATCH($B$244,'[1]2019'!$C$7:$C$33,0),MATCH(FB55,'[1]2019'!$M$5:$NZ$5))</f>
        <v>0</v>
      </c>
      <c r="FC244" s="72">
        <f>INDEX('[1]2019'!$M$7:$NZ$33,MATCH($B$244,'[1]2019'!$C$7:$C$33,0),MATCH(FC55,'[1]2019'!$M$5:$NZ$5))</f>
        <v>1</v>
      </c>
      <c r="FD244" s="72">
        <f>INDEX('[1]2019'!$M$7:$NZ$33,MATCH($B$244,'[1]2019'!$C$7:$C$33,0),MATCH(FD55,'[1]2019'!$M$5:$NZ$5))</f>
        <v>1</v>
      </c>
      <c r="FE244" s="72">
        <f>INDEX('[1]2019'!$M$7:$NZ$33,MATCH($B$244,'[1]2019'!$C$7:$C$33,0),MATCH(FE55,'[1]2019'!$M$5:$NZ$5))</f>
        <v>1</v>
      </c>
      <c r="FF244" s="72">
        <f>INDEX('[1]2019'!$M$7:$NZ$33,MATCH($B$244,'[1]2019'!$C$7:$C$33,0),MATCH(FF55,'[1]2019'!$M$5:$NZ$5))</f>
        <v>5</v>
      </c>
      <c r="FG244" s="72">
        <f>INDEX('[1]2019'!$M$7:$NZ$33,MATCH($B$244,'[1]2019'!$C$7:$C$33,0),MATCH(FG55,'[1]2019'!$M$5:$NZ$5))</f>
        <v>3</v>
      </c>
      <c r="FH244" s="72">
        <f>INDEX('[1]2019'!$M$7:$NZ$33,MATCH($B$244,'[1]2019'!$C$7:$C$33,0),MATCH(FH55,'[1]2019'!$M$5:$NZ$5))</f>
        <v>0</v>
      </c>
      <c r="FI244" s="72">
        <f>INDEX('[1]2019'!$M$7:$NZ$33,MATCH($B$244,'[1]2019'!$C$7:$C$33,0),MATCH(FI55,'[1]2019'!$M$5:$NZ$5))</f>
        <v>0</v>
      </c>
      <c r="FJ244" s="72">
        <f>INDEX('[1]2019'!$M$7:$NZ$33,MATCH($B$244,'[1]2019'!$C$7:$C$33,0),MATCH(FJ55,'[1]2019'!$M$5:$NZ$5))</f>
        <v>1</v>
      </c>
      <c r="FK244" s="72">
        <f>INDEX('[1]2019'!$M$7:$NZ$33,MATCH($B$244,'[1]2019'!$C$7:$C$33,0),MATCH(FK55,'[1]2019'!$M$5:$NZ$5))</f>
        <v>1</v>
      </c>
      <c r="FL244" s="72">
        <f>INDEX('[1]2019'!$M$7:$NZ$33,MATCH($B$244,'[1]2019'!$C$7:$C$33,0),MATCH(FL55,'[1]2019'!$M$5:$NZ$5))</f>
        <v>1</v>
      </c>
      <c r="FM244" s="72">
        <f>INDEX('[1]2019'!$M$7:$NZ$33,MATCH($B$244,'[1]2019'!$C$7:$C$33,0),MATCH(FM55,'[1]2019'!$M$5:$NZ$5))</f>
        <v>1</v>
      </c>
      <c r="FN244" s="72">
        <f>INDEX('[1]2019'!$M$7:$NZ$33,MATCH($B$244,'[1]2019'!$C$7:$C$33,0),MATCH(FN55,'[1]2019'!$M$5:$NZ$5))</f>
        <v>0</v>
      </c>
      <c r="FO244" s="72">
        <f>INDEX('[1]2019'!$M$7:$NZ$33,MATCH($B$244,'[1]2019'!$C$7:$C$33,0),MATCH(FO55,'[1]2019'!$M$5:$NZ$5))</f>
        <v>0</v>
      </c>
      <c r="FP244" s="72">
        <f>INDEX('[1]2019'!$M$7:$NZ$33,MATCH($B$244,'[1]2019'!$C$7:$C$33,0),MATCH(FP55,'[1]2019'!$M$5:$NZ$5))</f>
        <v>0</v>
      </c>
      <c r="FQ244" s="72">
        <f>INDEX('[1]2019'!$M$7:$NZ$33,MATCH($B$244,'[1]2019'!$C$7:$C$33,0),MATCH(FQ55,'[1]2019'!$M$5:$NZ$5))</f>
        <v>5</v>
      </c>
      <c r="FR244" s="72">
        <f>INDEX('[1]2019'!$M$7:$NZ$33,MATCH($B$244,'[1]2019'!$C$7:$C$33,0),MATCH(FR55,'[1]2019'!$M$5:$NZ$5))</f>
        <v>1</v>
      </c>
      <c r="FS244" s="72">
        <f>INDEX('[1]2019'!$M$7:$NZ$33,MATCH($B$244,'[1]2019'!$C$7:$C$33,0),MATCH(FS55,'[1]2019'!$M$5:$NZ$5))</f>
        <v>1</v>
      </c>
      <c r="FT244" s="72">
        <f>INDEX('[1]2019'!$M$7:$NZ$33,MATCH($B$244,'[1]2019'!$C$7:$C$33,0),MATCH(FT55,'[1]2019'!$M$5:$NZ$5))</f>
        <v>1</v>
      </c>
      <c r="FU244" s="72">
        <f>INDEX('[1]2019'!$M$7:$NZ$33,MATCH($B$244,'[1]2019'!$C$7:$C$33,0),MATCH(FU55,'[1]2019'!$M$5:$NZ$5))</f>
        <v>0</v>
      </c>
      <c r="FV244" s="72">
        <f>INDEX('[1]2019'!$M$7:$NZ$33,MATCH($B$244,'[1]2019'!$C$7:$C$33,0),MATCH(FV55,'[1]2019'!$M$5:$NZ$5))</f>
        <v>0</v>
      </c>
      <c r="FW244" s="72">
        <f>INDEX('[1]2019'!$M$7:$NZ$33,MATCH($B$244,'[1]2019'!$C$7:$C$33,0),MATCH(FW55,'[1]2019'!$M$5:$NZ$5))</f>
        <v>0</v>
      </c>
    </row>
    <row r="245" spans="1:179" ht="12" hidden="1" customHeight="1" x14ac:dyDescent="0.25">
      <c r="A245" s="2" t="s">
        <v>88</v>
      </c>
      <c r="B245" s="1" t="s">
        <v>10</v>
      </c>
      <c r="E245" s="1">
        <f>IF(OR(E244=1,E244=2),1,0)</f>
        <v>0</v>
      </c>
      <c r="L245" s="1">
        <f>IF(OR(L244=1,L244=2),1,0)</f>
        <v>0</v>
      </c>
      <c r="S245" s="1">
        <f>IF(OR(S244=1,S244=2),1,0)</f>
        <v>1</v>
      </c>
      <c r="Z245" s="1">
        <f>IF(OR(Z244=1,Z244=2),1,0)</f>
        <v>1</v>
      </c>
      <c r="AG245" s="1">
        <f>IF(OR(AG244=1,AG244=2),1,0)</f>
        <v>1</v>
      </c>
      <c r="AN245" s="1">
        <f>IF(OR(AN244=1,AN244=2),1,0)</f>
        <v>1</v>
      </c>
      <c r="AU245" s="1">
        <f>IF(OR(AU244=1,AU244=2),1,0)</f>
        <v>1</v>
      </c>
      <c r="BB245" s="1">
        <f>IF(OR(BB244=1,BB244=2),1,0)</f>
        <v>1</v>
      </c>
      <c r="BI245" s="1">
        <f>IF(OR(BI244=1,BI244=2),1,0)</f>
        <v>0</v>
      </c>
      <c r="BP245" s="1">
        <f>IF(OR(BP244=1,BP244=2),1,0)</f>
        <v>1</v>
      </c>
      <c r="BW245" s="1">
        <f>IF(OR(BW244=1,BW244=2),1,0)</f>
        <v>1</v>
      </c>
      <c r="CD245" s="1">
        <f>IF(OR(CD244=1,CD244=2),1,0)</f>
        <v>1</v>
      </c>
      <c r="CK245" s="1">
        <f>IF(OR(CK244=1,CK244=2),1,0)</f>
        <v>1</v>
      </c>
      <c r="CR245" s="1">
        <f>IF(OR(CR244=1,CR244=2),1,0)</f>
        <v>1</v>
      </c>
      <c r="CY245" s="1">
        <f>IF(OR(CY244=1,CY244=2),1,0)</f>
        <v>1</v>
      </c>
      <c r="DF245" s="1">
        <f>IF(OR(DF244=1,DF244=2),1,0)</f>
        <v>1</v>
      </c>
      <c r="DM245" s="1">
        <f>IF(OR(DM244=1,DM244=2),1,0)</f>
        <v>0</v>
      </c>
      <c r="DT245" s="1">
        <f>IF(OR(DT244=1,DT244=2),1,0)</f>
        <v>0</v>
      </c>
      <c r="EA245" s="1">
        <f>IF(OR(EA244=1,EA244=2),1,0)</f>
        <v>1</v>
      </c>
      <c r="EH245" s="1">
        <f>IF(OR(EH244=1,EH244=2),1,0)</f>
        <v>1</v>
      </c>
      <c r="EO245" s="1">
        <f>IF(OR(EO244=1,EO244=2),1,0)</f>
        <v>1</v>
      </c>
      <c r="EV245" s="1">
        <f>IF(OR(EV244=1,EV244=2),1,0)</f>
        <v>1</v>
      </c>
      <c r="FC245" s="1">
        <f>IF(OR(FC244=1,FC244=2),1,0)</f>
        <v>1</v>
      </c>
      <c r="FJ245" s="1">
        <f>IF(OR(FJ244=1,FJ244=2),1,0)</f>
        <v>1</v>
      </c>
      <c r="FQ245" s="1">
        <f>IF(OR(FQ244=1,FQ244=2),1,0)</f>
        <v>0</v>
      </c>
    </row>
    <row r="246" spans="1:179" ht="87.75" customHeight="1" thickBot="1" x14ac:dyDescent="0.3">
      <c r="AN246" s="73" t="str">
        <f t="shared" ref="AN246:AV246" si="340">IF(AN256&lt;&gt;"","Lucie midi("&amp;AN256&amp;")"&amp;CHAR(10),"")&amp;IF(AN257&lt;&gt;"","Lucie soir("&amp;AN257&amp;")"&amp;CHAR(10),"")&amp;IF(AN258&lt;&gt;"","Emilie midi("&amp;AN258&amp;")"&amp;CHAR(10),"")&amp;IF(AN259&lt;&gt;"","Emilie soir("&amp;AN259&amp;")"&amp;CHAR(10),"")&amp;IF(AN260&lt;&gt;"","Syl midi("&amp;AN260&amp;")"&amp;CHAR(10),"")&amp;IF(AN261&lt;&gt;"","Syl soir("&amp;AN261&amp;")"&amp;CHAR(10),"")&amp;IF(AN262&lt;&gt;"","Sev midi("&amp;AN262&amp;")"&amp;CHAR(10),"")&amp;IF(AN263&lt;&gt;"","Sev soir("&amp;AN263&amp;")"&amp;CHAR(10),"")&amp;IF(AN264&lt;&gt;"","Karen midi("&amp;AN264&amp;")"&amp;CHAR(10),"")&amp;IF(AN265&lt;&gt;"","Karen soir("&amp;AN265&amp;")"&amp;CHAR(10),"")&amp;IF(AN266&lt;&gt;"","Kat midi("&amp;AN266&amp;")"&amp;CHAR(10),"")&amp;IF(AN267&lt;&gt;"","Kat soir("&amp;AN267&amp;")"&amp;CHAR(10),"")&amp;IF(AN268&lt;&gt;"","Angel midi("&amp;AN268&amp;")"&amp;CHAR(10),"")&amp;IF(AN269&lt;&gt;"","Angel soir("&amp;AN269&amp;")"&amp;CHAR(10),"")&amp;IF(AN270&lt;&gt;"","Aich midi("&amp;AN270&amp;")"&amp;CHAR(10),"")&amp;IF(AN271&lt;&gt;"","Aich soir("&amp;AN271&amp;")","")</f>
        <v/>
      </c>
      <c r="AO246" s="74" t="str">
        <f t="shared" si="340"/>
        <v/>
      </c>
      <c r="AP246" s="74" t="str">
        <f t="shared" si="340"/>
        <v/>
      </c>
      <c r="AQ246" s="74" t="str">
        <f t="shared" si="340"/>
        <v/>
      </c>
      <c r="AR246" s="74" t="str">
        <f t="shared" si="340"/>
        <v/>
      </c>
      <c r="AS246" s="74" t="str">
        <f t="shared" si="340"/>
        <v/>
      </c>
      <c r="AT246" s="74" t="str">
        <f t="shared" si="340"/>
        <v/>
      </c>
      <c r="AU246" s="74" t="str">
        <f t="shared" si="340"/>
        <v/>
      </c>
      <c r="AV246" s="74" t="str">
        <f t="shared" si="340"/>
        <v/>
      </c>
      <c r="AW246" s="74" t="str">
        <f>IF(AW256&lt;&gt;"","Lucie midi("&amp;AW256&amp;")"&amp;CHAR(10),"")&amp;IF(AW257&lt;&gt;"","Lucie soir("&amp;AW257&amp;")"&amp;CHAR(10),"")&amp;IF(AW258&lt;&gt;"","Emilie midi("&amp;AW258&amp;")"&amp;CHAR(10),"")&amp;IF(AW259&lt;&gt;"","Emilie soir("&amp;AW259&amp;")"&amp;CHAR(10),"")&amp;IF(AW260&lt;&gt;"","Syl midi("&amp;AW260&amp;")"&amp;CHAR(10),"")&amp;IF(AW261&lt;&gt;"","Syl soir("&amp;AW261&amp;")"&amp;CHAR(10),"")&amp;IF(AW262&lt;&gt;"","Sev midi("&amp;AW262&amp;")"&amp;CHAR(10),"")&amp;IF(AW263&lt;&gt;"","Sev soir("&amp;AW263&amp;")"&amp;CHAR(10),"")&amp;IF(AW264&lt;&gt;"","Karen midi("&amp;AW264&amp;")"&amp;CHAR(10),"")&amp;IF(AW265&lt;&gt;"","Karen soir("&amp;AW265&amp;")"&amp;CHAR(10),"")&amp;IF(AW266&lt;&gt;"","Kat midi("&amp;AW266&amp;")"&amp;CHAR(10),"")&amp;IF(AW267&lt;&gt;"","Kat soir("&amp;AW267&amp;")"&amp;CHAR(10),"")&amp;IF(AW268&lt;&gt;"","Angel midi("&amp;AW268&amp;")"&amp;CHAR(10),"")&amp;IF(AW269&lt;&gt;"","Angel soir("&amp;AW269&amp;")"&amp;CHAR(10),"")&amp;IF(AW270&lt;&gt;"","Aich midi("&amp;AW270&amp;")"&amp;CHAR(10),"")&amp;IF(AW271&lt;&gt;"","Aich soir("&amp;AW271&amp;")","")</f>
        <v xml:space="preserve">Lucie soir(C)
</v>
      </c>
      <c r="AX246" s="74" t="str">
        <f t="shared" ref="AX246:CC246" si="341">IF(AX256&lt;&gt;"","Lucie midi("&amp;AX256&amp;")"&amp;CHAR(10),"")&amp;IF(AX257&lt;&gt;"","Lucie soir("&amp;AX257&amp;")"&amp;CHAR(10),"")&amp;IF(AX258&lt;&gt;"","Emilie midi("&amp;AX258&amp;")"&amp;CHAR(10),"")&amp;IF(AX259&lt;&gt;"","Emilie soir("&amp;AX259&amp;")"&amp;CHAR(10),"")&amp;IF(AX260&lt;&gt;"","Syl midi("&amp;AX260&amp;")"&amp;CHAR(10),"")&amp;IF(AX261&lt;&gt;"","Syl soir("&amp;AX261&amp;")"&amp;CHAR(10),"")&amp;IF(AX262&lt;&gt;"","Sev midi("&amp;AX262&amp;")"&amp;CHAR(10),"")&amp;IF(AX263&lt;&gt;"","Sev soir("&amp;AX263&amp;")"&amp;CHAR(10),"")&amp;IF(AX264&lt;&gt;"","Karen midi("&amp;AX264&amp;")"&amp;CHAR(10),"")&amp;IF(AX265&lt;&gt;"","Karen soir("&amp;AX265&amp;")"&amp;CHAR(10),"")&amp;IF(AX266&lt;&gt;"","Kat midi("&amp;AX266&amp;")"&amp;CHAR(10),"")&amp;IF(AX267&lt;&gt;"","Kat soir("&amp;AX267&amp;")"&amp;CHAR(10),"")&amp;IF(AX268&lt;&gt;"","Angel midi("&amp;AX268&amp;")"&amp;CHAR(10),"")&amp;IF(AX269&lt;&gt;"","Angel soir("&amp;AX269&amp;")"&amp;CHAR(10),"")&amp;IF(AX270&lt;&gt;"","Aich midi("&amp;AX270&amp;")"&amp;CHAR(10),"")&amp;IF(AX271&lt;&gt;"","Aich soir("&amp;AX271&amp;")","")</f>
        <v/>
      </c>
      <c r="AY246" s="74" t="str">
        <f t="shared" si="341"/>
        <v/>
      </c>
      <c r="AZ246" s="74" t="str">
        <f t="shared" si="341"/>
        <v>Aich soir(S)</v>
      </c>
      <c r="BA246" s="74" t="str">
        <f t="shared" si="341"/>
        <v/>
      </c>
      <c r="BB246" s="74" t="str">
        <f t="shared" si="341"/>
        <v/>
      </c>
      <c r="BC246" s="74" t="str">
        <f t="shared" si="341"/>
        <v/>
      </c>
      <c r="BD246" s="74" t="str">
        <f t="shared" si="341"/>
        <v/>
      </c>
      <c r="BE246" s="74" t="str">
        <f t="shared" si="341"/>
        <v/>
      </c>
      <c r="BF246" s="74" t="str">
        <f t="shared" si="341"/>
        <v/>
      </c>
      <c r="BG246" s="74" t="str">
        <f t="shared" si="341"/>
        <v/>
      </c>
      <c r="BH246" s="74" t="str">
        <f t="shared" si="341"/>
        <v/>
      </c>
      <c r="BI246" s="74" t="str">
        <f t="shared" si="341"/>
        <v/>
      </c>
      <c r="BJ246" s="74" t="str">
        <f t="shared" si="341"/>
        <v/>
      </c>
      <c r="BK246" s="74" t="str">
        <f t="shared" si="341"/>
        <v/>
      </c>
      <c r="BL246" s="74" t="str">
        <f t="shared" si="341"/>
        <v/>
      </c>
      <c r="BM246" s="74" t="str">
        <f t="shared" si="341"/>
        <v/>
      </c>
      <c r="BN246" s="74" t="str">
        <f t="shared" si="341"/>
        <v/>
      </c>
      <c r="BO246" s="74" t="str">
        <f t="shared" si="341"/>
        <v/>
      </c>
      <c r="BP246" s="74" t="str">
        <f t="shared" si="341"/>
        <v/>
      </c>
      <c r="BQ246" s="74" t="str">
        <f t="shared" si="341"/>
        <v xml:space="preserve">Emilie soir(CAF)
Kat midi(ski)
</v>
      </c>
      <c r="BR246" s="74" t="str">
        <f t="shared" si="341"/>
        <v/>
      </c>
      <c r="BS246" s="74" t="str">
        <f t="shared" si="341"/>
        <v/>
      </c>
      <c r="BT246" s="74" t="str">
        <f t="shared" si="341"/>
        <v/>
      </c>
      <c r="BU246" s="74" t="str">
        <f t="shared" si="341"/>
        <v/>
      </c>
      <c r="BV246" s="74" t="str">
        <f t="shared" si="341"/>
        <v/>
      </c>
      <c r="BW246" s="74" t="str">
        <f t="shared" si="341"/>
        <v/>
      </c>
      <c r="BX246" s="74" t="str">
        <f t="shared" si="341"/>
        <v xml:space="preserve">Syl midi(ski)
</v>
      </c>
      <c r="BY246" s="74" t="str">
        <f t="shared" si="341"/>
        <v/>
      </c>
      <c r="BZ246" s="74" t="str">
        <f t="shared" si="341"/>
        <v/>
      </c>
      <c r="CA246" s="74" t="str">
        <f t="shared" si="341"/>
        <v/>
      </c>
      <c r="CB246" s="74" t="str">
        <f t="shared" si="341"/>
        <v xml:space="preserve">Lucie midi(ski)
</v>
      </c>
      <c r="CC246" s="74" t="str">
        <f t="shared" si="341"/>
        <v/>
      </c>
      <c r="CD246" s="74" t="str">
        <f t="shared" ref="CD246:EO246" si="342">IF(CD256&lt;&gt;"","Lucie midi("&amp;CD256&amp;")"&amp;CHAR(10),"")&amp;IF(CD257&lt;&gt;"","Lucie soir("&amp;CD257&amp;")"&amp;CHAR(10),"")&amp;IF(CD258&lt;&gt;"","Emilie midi("&amp;CD258&amp;")"&amp;CHAR(10),"")&amp;IF(CD259&lt;&gt;"","Emilie soir("&amp;CD259&amp;")"&amp;CHAR(10),"")&amp;IF(CD260&lt;&gt;"","Syl midi("&amp;CD260&amp;")"&amp;CHAR(10),"")&amp;IF(CD261&lt;&gt;"","Syl soir("&amp;CD261&amp;")"&amp;CHAR(10),"")&amp;IF(CD262&lt;&gt;"","Sev midi("&amp;CD262&amp;")"&amp;CHAR(10),"")&amp;IF(CD263&lt;&gt;"","Sev soir("&amp;CD263&amp;")"&amp;CHAR(10),"")&amp;IF(CD264&lt;&gt;"","Karen midi("&amp;CD264&amp;")"&amp;CHAR(10),"")&amp;IF(CD265&lt;&gt;"","Karen soir("&amp;CD265&amp;")"&amp;CHAR(10),"")&amp;IF(CD266&lt;&gt;"","Kat midi("&amp;CD266&amp;")"&amp;CHAR(10),"")&amp;IF(CD267&lt;&gt;"","Kat soir("&amp;CD267&amp;")"&amp;CHAR(10),"")&amp;IF(CD268&lt;&gt;"","Angel midi("&amp;CD268&amp;")"&amp;CHAR(10),"")&amp;IF(CD269&lt;&gt;"","Angel soir("&amp;CD269&amp;")"&amp;CHAR(10),"")&amp;IF(CD270&lt;&gt;"","Aich midi("&amp;CD270&amp;")"&amp;CHAR(10),"")&amp;IF(CD271&lt;&gt;"","Aich soir("&amp;CD271&amp;")","")&amp;IF(CD272&lt;&gt;"","Léa midi("&amp;CD272&amp;")"&amp;CHAR(10),"")&amp;IF(CD273&lt;&gt;"","Léa soir("&amp;CD273&amp;")","")</f>
        <v/>
      </c>
      <c r="CE246" s="74" t="str">
        <f t="shared" si="342"/>
        <v/>
      </c>
      <c r="CF246" s="74" t="str">
        <f t="shared" si="342"/>
        <v/>
      </c>
      <c r="CG246" s="74" t="str">
        <f t="shared" si="342"/>
        <v/>
      </c>
      <c r="CH246" s="74" t="str">
        <f t="shared" si="342"/>
        <v/>
      </c>
      <c r="CI246" s="74" t="str">
        <f t="shared" si="342"/>
        <v xml:space="preserve">Emilie soir(c)
Karen soir(c)
</v>
      </c>
      <c r="CJ246" s="74" t="str">
        <f t="shared" si="342"/>
        <v xml:space="preserve">Kat midi(ski)
</v>
      </c>
      <c r="CK246" s="74" t="str">
        <f t="shared" si="342"/>
        <v/>
      </c>
      <c r="CL246" s="74" t="str">
        <f t="shared" si="342"/>
        <v/>
      </c>
      <c r="CM246" s="74" t="str">
        <f t="shared" si="342"/>
        <v/>
      </c>
      <c r="CN246" s="74" t="str">
        <f t="shared" si="342"/>
        <v/>
      </c>
      <c r="CO246" s="74" t="str">
        <f>IF(CO256&lt;&gt;"","Lucie midi("&amp;CO256&amp;")"&amp;CHAR(10),"")&amp;IF(CO257&lt;&gt;"","Lucie soir("&amp;CO257&amp;")"&amp;CHAR(10),"")&amp;IF(CO258&lt;&gt;"","Emilie midi("&amp;CO258&amp;")"&amp;CHAR(10),"")&amp;IF(CO259&lt;&gt;"","Emilie soir("&amp;CO259&amp;")"&amp;CHAR(10),"")&amp;IF(CO260&lt;&gt;"","Syl midi("&amp;CO260&amp;")"&amp;CHAR(10),"")&amp;IF(CO261&lt;&gt;"","Syl soir("&amp;CO261&amp;")"&amp;CHAR(10),"")&amp;IF(CO262&lt;&gt;"","Sev midi("&amp;CO262&amp;")"&amp;CHAR(10),"")&amp;IF(CO263&lt;&gt;"","Sev soir("&amp;CO263&amp;")"&amp;CHAR(10),"")&amp;IF(CO264&lt;&gt;"","Karen midi("&amp;CO264&amp;")"&amp;CHAR(10),"")&amp;IF(CO265&lt;&gt;"","Karen soir("&amp;CO265&amp;")"&amp;CHAR(10),"")&amp;IF(CO266&lt;&gt;"","Kat midi("&amp;CO266&amp;")"&amp;CHAR(10),"")&amp;IF(CO267&lt;&gt;"","Kat soir("&amp;CO267&amp;")"&amp;CHAR(10),"")&amp;IF(CO268&lt;&gt;"","Angel midi("&amp;CO268&amp;")"&amp;CHAR(10),"")&amp;IF(CO269&lt;&gt;"","Angel soir("&amp;CO269&amp;")"&amp;CHAR(10),"")&amp;IF(CO270&lt;&gt;"","Aich midi("&amp;CO270&amp;")"&amp;CHAR(10),"")&amp;IF(CO271&lt;&gt;"","Aich soir("&amp;CO271&amp;")","")&amp;IF(CO272&lt;&gt;"","Léa midi("&amp;CO272&amp;")"&amp;CHAR(10),"")&amp;IF(CO273&lt;&gt;"","Léa soir("&amp;CO273&amp;")","")</f>
        <v>Léa soir(s)</v>
      </c>
      <c r="CP246" s="74" t="str">
        <f t="shared" si="342"/>
        <v xml:space="preserve">Syl midi(ski)
</v>
      </c>
      <c r="CQ246" s="74" t="str">
        <f t="shared" si="342"/>
        <v/>
      </c>
      <c r="CR246" s="74" t="str">
        <f t="shared" si="342"/>
        <v/>
      </c>
      <c r="CS246" s="74" t="str">
        <f t="shared" si="342"/>
        <v xml:space="preserve">Kat soir(s)
</v>
      </c>
      <c r="CT246" s="74" t="str">
        <f t="shared" si="342"/>
        <v/>
      </c>
      <c r="CU246" s="74" t="str">
        <f t="shared" si="342"/>
        <v/>
      </c>
      <c r="CV246" s="74" t="str">
        <f t="shared" si="342"/>
        <v/>
      </c>
      <c r="CW246" s="74" t="str">
        <f t="shared" si="342"/>
        <v/>
      </c>
      <c r="CX246" s="74" t="str">
        <f t="shared" si="342"/>
        <v/>
      </c>
      <c r="CY246" s="74" t="str">
        <f t="shared" si="342"/>
        <v/>
      </c>
      <c r="CZ246" s="74" t="str">
        <f t="shared" si="342"/>
        <v/>
      </c>
      <c r="DA246" s="74" t="str">
        <f t="shared" si="342"/>
        <v/>
      </c>
      <c r="DB246" s="74" t="str">
        <f t="shared" si="342"/>
        <v/>
      </c>
      <c r="DC246" s="74" t="str">
        <f t="shared" si="342"/>
        <v/>
      </c>
      <c r="DD246" s="74" t="str">
        <f t="shared" si="342"/>
        <v xml:space="preserve">Sev midi(S)
</v>
      </c>
      <c r="DE246" s="74" t="str">
        <f t="shared" si="342"/>
        <v/>
      </c>
      <c r="DF246" s="74" t="str">
        <f t="shared" si="342"/>
        <v/>
      </c>
      <c r="DG246" s="74" t="str">
        <f t="shared" si="342"/>
        <v/>
      </c>
      <c r="DH246" s="74" t="str">
        <f t="shared" si="342"/>
        <v/>
      </c>
      <c r="DI246" s="74" t="str">
        <f t="shared" si="342"/>
        <v/>
      </c>
      <c r="DJ246" s="74" t="str">
        <f t="shared" si="342"/>
        <v/>
      </c>
      <c r="DK246" s="74" t="str">
        <f t="shared" si="342"/>
        <v/>
      </c>
      <c r="DL246" s="74" t="str">
        <f t="shared" si="342"/>
        <v/>
      </c>
      <c r="DM246" s="74" t="str">
        <f t="shared" si="342"/>
        <v/>
      </c>
      <c r="DN246" s="74" t="str">
        <f t="shared" si="342"/>
        <v/>
      </c>
      <c r="DO246" s="74" t="str">
        <f t="shared" si="342"/>
        <v/>
      </c>
      <c r="DP246" s="74" t="str">
        <f t="shared" si="342"/>
        <v/>
      </c>
      <c r="DQ246" s="74" t="str">
        <f t="shared" si="342"/>
        <v/>
      </c>
      <c r="DR246" s="74" t="str">
        <f t="shared" si="342"/>
        <v/>
      </c>
      <c r="DS246" s="74" t="str">
        <f t="shared" si="342"/>
        <v/>
      </c>
      <c r="DT246" s="74" t="str">
        <f t="shared" si="342"/>
        <v/>
      </c>
      <c r="DU246" s="74" t="str">
        <f t="shared" si="342"/>
        <v/>
      </c>
      <c r="DV246" s="74" t="str">
        <f t="shared" si="342"/>
        <v/>
      </c>
      <c r="DW246" s="74" t="str">
        <f t="shared" si="342"/>
        <v/>
      </c>
      <c r="DX246" s="74" t="str">
        <f t="shared" si="342"/>
        <v/>
      </c>
      <c r="DY246" s="74" t="str">
        <f t="shared" si="342"/>
        <v/>
      </c>
      <c r="DZ246" s="74" t="str">
        <f t="shared" si="342"/>
        <v/>
      </c>
      <c r="EA246" s="74" t="str">
        <f t="shared" si="342"/>
        <v/>
      </c>
      <c r="EB246" s="74" t="str">
        <f t="shared" si="342"/>
        <v/>
      </c>
      <c r="EC246" s="74" t="str">
        <f t="shared" si="342"/>
        <v/>
      </c>
      <c r="ED246" s="74" t="str">
        <f t="shared" si="342"/>
        <v/>
      </c>
      <c r="EE246" s="74" t="str">
        <f t="shared" si="342"/>
        <v/>
      </c>
      <c r="EF246" s="74" t="str">
        <f t="shared" si="342"/>
        <v/>
      </c>
      <c r="EG246" s="74" t="str">
        <f t="shared" si="342"/>
        <v/>
      </c>
      <c r="EH246" s="74" t="str">
        <f t="shared" si="342"/>
        <v/>
      </c>
      <c r="EI246" s="74" t="str">
        <f t="shared" si="342"/>
        <v/>
      </c>
      <c r="EJ246" s="74" t="str">
        <f t="shared" si="342"/>
        <v/>
      </c>
      <c r="EK246" s="74" t="str">
        <f t="shared" si="342"/>
        <v/>
      </c>
      <c r="EL246" s="74" t="str">
        <f t="shared" si="342"/>
        <v/>
      </c>
      <c r="EM246" s="74" t="str">
        <f t="shared" si="342"/>
        <v/>
      </c>
      <c r="EN246" s="74" t="str">
        <f t="shared" si="342"/>
        <v/>
      </c>
      <c r="EO246" s="74" t="str">
        <f t="shared" si="342"/>
        <v/>
      </c>
      <c r="EP246" s="74" t="str">
        <f t="shared" ref="EP246:FW246" si="343">IF(EP256&lt;&gt;"","Lucie midi("&amp;EP256&amp;")"&amp;CHAR(10),"")&amp;IF(EP257&lt;&gt;"","Lucie soir("&amp;EP257&amp;")"&amp;CHAR(10),"")&amp;IF(EP258&lt;&gt;"","Emilie midi("&amp;EP258&amp;")"&amp;CHAR(10),"")&amp;IF(EP259&lt;&gt;"","Emilie soir("&amp;EP259&amp;")"&amp;CHAR(10),"")&amp;IF(EP260&lt;&gt;"","Syl midi("&amp;EP260&amp;")"&amp;CHAR(10),"")&amp;IF(EP261&lt;&gt;"","Syl soir("&amp;EP261&amp;")"&amp;CHAR(10),"")&amp;IF(EP262&lt;&gt;"","Sev midi("&amp;EP262&amp;")"&amp;CHAR(10),"")&amp;IF(EP263&lt;&gt;"","Sev soir("&amp;EP263&amp;")"&amp;CHAR(10),"")&amp;IF(EP264&lt;&gt;"","Karen midi("&amp;EP264&amp;")"&amp;CHAR(10),"")&amp;IF(EP265&lt;&gt;"","Karen soir("&amp;EP265&amp;")"&amp;CHAR(10),"")&amp;IF(EP266&lt;&gt;"","Kat midi("&amp;EP266&amp;")"&amp;CHAR(10),"")&amp;IF(EP267&lt;&gt;"","Kat soir("&amp;EP267&amp;")"&amp;CHAR(10),"")&amp;IF(EP268&lt;&gt;"","Angel midi("&amp;EP268&amp;")"&amp;CHAR(10),"")&amp;IF(EP269&lt;&gt;"","Angel soir("&amp;EP269&amp;")"&amp;CHAR(10),"")&amp;IF(EP270&lt;&gt;"","Aich midi("&amp;EP270&amp;")"&amp;CHAR(10),"")&amp;IF(EP271&lt;&gt;"","Aich soir("&amp;EP271&amp;")","")&amp;IF(EP272&lt;&gt;"","Léa midi("&amp;EP272&amp;")"&amp;CHAR(10),"")&amp;IF(EP273&lt;&gt;"","Léa soir("&amp;EP273&amp;")","")</f>
        <v/>
      </c>
      <c r="EQ246" s="74" t="str">
        <f t="shared" si="343"/>
        <v/>
      </c>
      <c r="ER246" s="74" t="str">
        <f t="shared" si="343"/>
        <v/>
      </c>
      <c r="ES246" s="74" t="str">
        <f t="shared" si="343"/>
        <v/>
      </c>
      <c r="ET246" s="74" t="str">
        <f t="shared" si="343"/>
        <v/>
      </c>
      <c r="EU246" s="74" t="str">
        <f t="shared" si="343"/>
        <v/>
      </c>
      <c r="EV246" s="74" t="str">
        <f t="shared" si="343"/>
        <v/>
      </c>
      <c r="EW246" s="74" t="str">
        <f t="shared" si="343"/>
        <v/>
      </c>
      <c r="EX246" s="74" t="str">
        <f t="shared" si="343"/>
        <v/>
      </c>
      <c r="EY246" s="74" t="str">
        <f t="shared" si="343"/>
        <v/>
      </c>
      <c r="EZ246" s="74" t="str">
        <f t="shared" si="343"/>
        <v/>
      </c>
      <c r="FA246" s="74" t="str">
        <f t="shared" si="343"/>
        <v/>
      </c>
      <c r="FB246" s="74" t="str">
        <f t="shared" si="343"/>
        <v/>
      </c>
      <c r="FC246" s="74" t="str">
        <f t="shared" si="343"/>
        <v/>
      </c>
      <c r="FD246" s="74" t="str">
        <f t="shared" si="343"/>
        <v/>
      </c>
      <c r="FE246" s="74" t="str">
        <f t="shared" si="343"/>
        <v xml:space="preserve">Lucie soir(x)
</v>
      </c>
      <c r="FF246" s="74" t="str">
        <f t="shared" si="343"/>
        <v/>
      </c>
      <c r="FG246" s="74" t="str">
        <f t="shared" si="343"/>
        <v/>
      </c>
      <c r="FH246" s="74" t="str">
        <f t="shared" si="343"/>
        <v xml:space="preserve">Syl soir(HF)
Sev midi(S)
</v>
      </c>
      <c r="FI246" s="74" t="str">
        <f t="shared" si="343"/>
        <v/>
      </c>
      <c r="FJ246" s="74" t="str">
        <f t="shared" si="343"/>
        <v/>
      </c>
      <c r="FK246" s="74" t="str">
        <f t="shared" si="343"/>
        <v/>
      </c>
      <c r="FL246" s="74" t="str">
        <f t="shared" si="343"/>
        <v/>
      </c>
      <c r="FM246" s="74" t="str">
        <f t="shared" si="343"/>
        <v/>
      </c>
      <c r="FN246" s="74" t="str">
        <f t="shared" si="343"/>
        <v/>
      </c>
      <c r="FO246" s="74" t="str">
        <f t="shared" si="343"/>
        <v/>
      </c>
      <c r="FP246" s="74" t="str">
        <f t="shared" si="343"/>
        <v/>
      </c>
      <c r="FQ246" s="74" t="str">
        <f t="shared" si="343"/>
        <v/>
      </c>
      <c r="FR246" s="74" t="str">
        <f t="shared" si="343"/>
        <v/>
      </c>
      <c r="FS246" s="74" t="str">
        <f t="shared" si="343"/>
        <v/>
      </c>
      <c r="FT246" s="74" t="str">
        <f t="shared" si="343"/>
        <v/>
      </c>
      <c r="FU246" s="74" t="str">
        <f t="shared" si="343"/>
        <v/>
      </c>
      <c r="FV246" s="74" t="str">
        <f t="shared" si="343"/>
        <v/>
      </c>
      <c r="FW246" s="74" t="str">
        <f t="shared" si="343"/>
        <v/>
      </c>
    </row>
    <row r="247" spans="1:179" ht="16.5" thickTop="1" thickBot="1" x14ac:dyDescent="0.3">
      <c r="E247" s="43">
        <f>E55</f>
        <v>43458</v>
      </c>
      <c r="F247" s="43">
        <f t="shared" ref="F247:BQ247" si="344">F55</f>
        <v>43459</v>
      </c>
      <c r="G247" s="43">
        <f t="shared" si="344"/>
        <v>43460</v>
      </c>
      <c r="H247" s="43">
        <f t="shared" si="344"/>
        <v>43461</v>
      </c>
      <c r="I247" s="43">
        <f t="shared" si="344"/>
        <v>43462</v>
      </c>
      <c r="J247" s="44">
        <f t="shared" si="344"/>
        <v>43463</v>
      </c>
      <c r="K247" s="44">
        <f t="shared" si="344"/>
        <v>43464</v>
      </c>
      <c r="L247" s="43">
        <f t="shared" si="344"/>
        <v>43465</v>
      </c>
      <c r="M247" s="43">
        <f t="shared" si="344"/>
        <v>43466</v>
      </c>
      <c r="N247" s="43">
        <f t="shared" si="344"/>
        <v>43467</v>
      </c>
      <c r="O247" s="43">
        <f t="shared" si="344"/>
        <v>43468</v>
      </c>
      <c r="P247" s="43">
        <f t="shared" si="344"/>
        <v>43469</v>
      </c>
      <c r="Q247" s="44">
        <f t="shared" si="344"/>
        <v>43470</v>
      </c>
      <c r="R247" s="44">
        <f t="shared" si="344"/>
        <v>43471</v>
      </c>
      <c r="S247" s="43">
        <f t="shared" si="344"/>
        <v>43472</v>
      </c>
      <c r="T247" s="43">
        <f t="shared" si="344"/>
        <v>43473</v>
      </c>
      <c r="U247" s="43">
        <f t="shared" si="344"/>
        <v>43474</v>
      </c>
      <c r="V247" s="43">
        <f t="shared" si="344"/>
        <v>43475</v>
      </c>
      <c r="W247" s="43">
        <f t="shared" si="344"/>
        <v>43476</v>
      </c>
      <c r="X247" s="44">
        <f t="shared" si="344"/>
        <v>43477</v>
      </c>
      <c r="Y247" s="44">
        <f t="shared" si="344"/>
        <v>43478</v>
      </c>
      <c r="Z247" s="43">
        <f t="shared" si="344"/>
        <v>43479</v>
      </c>
      <c r="AA247" s="43">
        <f t="shared" si="344"/>
        <v>43480</v>
      </c>
      <c r="AB247" s="43">
        <f t="shared" si="344"/>
        <v>43481</v>
      </c>
      <c r="AC247" s="43">
        <f t="shared" si="344"/>
        <v>43482</v>
      </c>
      <c r="AD247" s="43">
        <f t="shared" si="344"/>
        <v>43483</v>
      </c>
      <c r="AE247" s="44">
        <f t="shared" si="344"/>
        <v>43484</v>
      </c>
      <c r="AF247" s="44">
        <f t="shared" si="344"/>
        <v>43485</v>
      </c>
      <c r="AG247" s="43">
        <f t="shared" si="344"/>
        <v>43486</v>
      </c>
      <c r="AH247" s="43">
        <f t="shared" si="344"/>
        <v>43487</v>
      </c>
      <c r="AI247" s="43">
        <f t="shared" si="344"/>
        <v>43488</v>
      </c>
      <c r="AJ247" s="43">
        <f t="shared" si="344"/>
        <v>43489</v>
      </c>
      <c r="AK247" s="43">
        <f t="shared" si="344"/>
        <v>43490</v>
      </c>
      <c r="AL247" s="44">
        <f t="shared" si="344"/>
        <v>43491</v>
      </c>
      <c r="AM247" s="44">
        <f t="shared" si="344"/>
        <v>43492</v>
      </c>
      <c r="AN247" s="43">
        <f t="shared" si="344"/>
        <v>43493</v>
      </c>
      <c r="AO247" s="43">
        <f t="shared" si="344"/>
        <v>43494</v>
      </c>
      <c r="AP247" s="43">
        <f t="shared" si="344"/>
        <v>43495</v>
      </c>
      <c r="AQ247" s="43">
        <f t="shared" si="344"/>
        <v>43496</v>
      </c>
      <c r="AR247" s="43">
        <f t="shared" si="344"/>
        <v>43497</v>
      </c>
      <c r="AS247" s="44">
        <f t="shared" si="344"/>
        <v>43498</v>
      </c>
      <c r="AT247" s="44">
        <f t="shared" si="344"/>
        <v>43499</v>
      </c>
      <c r="AU247" s="43">
        <f t="shared" si="344"/>
        <v>43500</v>
      </c>
      <c r="AV247" s="43">
        <f t="shared" si="344"/>
        <v>43501</v>
      </c>
      <c r="AW247" s="43">
        <f t="shared" si="344"/>
        <v>43502</v>
      </c>
      <c r="AX247" s="43">
        <f t="shared" si="344"/>
        <v>43503</v>
      </c>
      <c r="AY247" s="43">
        <f t="shared" si="344"/>
        <v>43504</v>
      </c>
      <c r="AZ247" s="44">
        <f t="shared" si="344"/>
        <v>43505</v>
      </c>
      <c r="BA247" s="44">
        <f t="shared" si="344"/>
        <v>43506</v>
      </c>
      <c r="BB247" s="43">
        <f t="shared" si="344"/>
        <v>43507</v>
      </c>
      <c r="BC247" s="43">
        <f t="shared" si="344"/>
        <v>43508</v>
      </c>
      <c r="BD247" s="43">
        <f t="shared" si="344"/>
        <v>43509</v>
      </c>
      <c r="BE247" s="43">
        <f t="shared" si="344"/>
        <v>43510</v>
      </c>
      <c r="BF247" s="43">
        <f t="shared" si="344"/>
        <v>43511</v>
      </c>
      <c r="BG247" s="44">
        <f t="shared" si="344"/>
        <v>43512</v>
      </c>
      <c r="BH247" s="44">
        <f t="shared" si="344"/>
        <v>43513</v>
      </c>
      <c r="BI247" s="43">
        <f t="shared" si="344"/>
        <v>43514</v>
      </c>
      <c r="BJ247" s="43">
        <f t="shared" si="344"/>
        <v>43515</v>
      </c>
      <c r="BK247" s="43">
        <f t="shared" si="344"/>
        <v>43516</v>
      </c>
      <c r="BL247" s="43">
        <f t="shared" si="344"/>
        <v>43517</v>
      </c>
      <c r="BM247" s="43">
        <f t="shared" si="344"/>
        <v>43518</v>
      </c>
      <c r="BN247" s="44">
        <f t="shared" si="344"/>
        <v>43519</v>
      </c>
      <c r="BO247" s="44">
        <f t="shared" si="344"/>
        <v>43520</v>
      </c>
      <c r="BP247" s="43">
        <f t="shared" si="344"/>
        <v>43521</v>
      </c>
      <c r="BQ247" s="43">
        <f t="shared" si="344"/>
        <v>43522</v>
      </c>
      <c r="BR247" s="43">
        <f t="shared" ref="BR247:EC247" si="345">BR55</f>
        <v>43523</v>
      </c>
      <c r="BS247" s="43">
        <f t="shared" si="345"/>
        <v>43524</v>
      </c>
      <c r="BT247" s="43">
        <f t="shared" si="345"/>
        <v>43525</v>
      </c>
      <c r="BU247" s="44">
        <f t="shared" si="345"/>
        <v>43526</v>
      </c>
      <c r="BV247" s="44">
        <f t="shared" si="345"/>
        <v>43527</v>
      </c>
      <c r="BW247" s="43">
        <f t="shared" si="345"/>
        <v>43528</v>
      </c>
      <c r="BX247" s="43">
        <f t="shared" si="345"/>
        <v>43529</v>
      </c>
      <c r="BY247" s="43">
        <f t="shared" si="345"/>
        <v>43530</v>
      </c>
      <c r="BZ247" s="43">
        <f t="shared" si="345"/>
        <v>43531</v>
      </c>
      <c r="CA247" s="43">
        <f t="shared" si="345"/>
        <v>43532</v>
      </c>
      <c r="CB247" s="44">
        <f t="shared" si="345"/>
        <v>43533</v>
      </c>
      <c r="CC247" s="44">
        <f t="shared" si="345"/>
        <v>43534</v>
      </c>
      <c r="CD247" s="43">
        <f t="shared" si="345"/>
        <v>43535</v>
      </c>
      <c r="CE247" s="43">
        <f t="shared" si="345"/>
        <v>43536</v>
      </c>
      <c r="CF247" s="43">
        <f t="shared" si="345"/>
        <v>43537</v>
      </c>
      <c r="CG247" s="43">
        <f t="shared" si="345"/>
        <v>43538</v>
      </c>
      <c r="CH247" s="43">
        <f t="shared" si="345"/>
        <v>43539</v>
      </c>
      <c r="CI247" s="44">
        <f t="shared" si="345"/>
        <v>43540</v>
      </c>
      <c r="CJ247" s="44">
        <f t="shared" si="345"/>
        <v>43541</v>
      </c>
      <c r="CK247" s="43">
        <f t="shared" si="345"/>
        <v>43542</v>
      </c>
      <c r="CL247" s="43">
        <f t="shared" si="345"/>
        <v>43543</v>
      </c>
      <c r="CM247" s="43">
        <f t="shared" si="345"/>
        <v>43544</v>
      </c>
      <c r="CN247" s="43">
        <f t="shared" si="345"/>
        <v>43545</v>
      </c>
      <c r="CO247" s="43">
        <f t="shared" si="345"/>
        <v>43546</v>
      </c>
      <c r="CP247" s="44">
        <f t="shared" si="345"/>
        <v>43547</v>
      </c>
      <c r="CQ247" s="44">
        <f t="shared" si="345"/>
        <v>43548</v>
      </c>
      <c r="CR247" s="43">
        <f t="shared" si="345"/>
        <v>43549</v>
      </c>
      <c r="CS247" s="43">
        <f t="shared" si="345"/>
        <v>43550</v>
      </c>
      <c r="CT247" s="43">
        <f t="shared" si="345"/>
        <v>43551</v>
      </c>
      <c r="CU247" s="43">
        <f t="shared" si="345"/>
        <v>43552</v>
      </c>
      <c r="CV247" s="43">
        <f t="shared" si="345"/>
        <v>43553</v>
      </c>
      <c r="CW247" s="44">
        <f t="shared" si="345"/>
        <v>43554</v>
      </c>
      <c r="CX247" s="44">
        <f t="shared" si="345"/>
        <v>43555</v>
      </c>
      <c r="CY247" s="43">
        <f t="shared" si="345"/>
        <v>43556</v>
      </c>
      <c r="CZ247" s="43">
        <f t="shared" si="345"/>
        <v>43557</v>
      </c>
      <c r="DA247" s="43">
        <f t="shared" si="345"/>
        <v>43558</v>
      </c>
      <c r="DB247" s="43">
        <f t="shared" si="345"/>
        <v>43559</v>
      </c>
      <c r="DC247" s="43">
        <f t="shared" si="345"/>
        <v>43560</v>
      </c>
      <c r="DD247" s="44">
        <f t="shared" si="345"/>
        <v>43561</v>
      </c>
      <c r="DE247" s="44">
        <f t="shared" si="345"/>
        <v>43562</v>
      </c>
      <c r="DF247" s="43">
        <f t="shared" si="345"/>
        <v>43563</v>
      </c>
      <c r="DG247" s="43">
        <f t="shared" si="345"/>
        <v>43564</v>
      </c>
      <c r="DH247" s="43">
        <f t="shared" si="345"/>
        <v>43565</v>
      </c>
      <c r="DI247" s="43">
        <f t="shared" si="345"/>
        <v>43566</v>
      </c>
      <c r="DJ247" s="43">
        <f t="shared" si="345"/>
        <v>43567</v>
      </c>
      <c r="DK247" s="44">
        <f t="shared" si="345"/>
        <v>43568</v>
      </c>
      <c r="DL247" s="44">
        <f t="shared" si="345"/>
        <v>43569</v>
      </c>
      <c r="DM247" s="43">
        <f t="shared" si="345"/>
        <v>43570</v>
      </c>
      <c r="DN247" s="43">
        <f t="shared" si="345"/>
        <v>43571</v>
      </c>
      <c r="DO247" s="43">
        <f t="shared" si="345"/>
        <v>43572</v>
      </c>
      <c r="DP247" s="43">
        <f t="shared" si="345"/>
        <v>43573</v>
      </c>
      <c r="DQ247" s="43">
        <f t="shared" si="345"/>
        <v>43574</v>
      </c>
      <c r="DR247" s="44">
        <f t="shared" si="345"/>
        <v>43575</v>
      </c>
      <c r="DS247" s="44">
        <f t="shared" si="345"/>
        <v>43576</v>
      </c>
      <c r="DT247" s="43">
        <f t="shared" si="345"/>
        <v>43577</v>
      </c>
      <c r="DU247" s="43">
        <f t="shared" si="345"/>
        <v>43578</v>
      </c>
      <c r="DV247" s="43">
        <f t="shared" si="345"/>
        <v>43579</v>
      </c>
      <c r="DW247" s="43">
        <f t="shared" si="345"/>
        <v>43580</v>
      </c>
      <c r="DX247" s="43">
        <f t="shared" si="345"/>
        <v>43581</v>
      </c>
      <c r="DY247" s="44">
        <f t="shared" si="345"/>
        <v>43582</v>
      </c>
      <c r="DZ247" s="44">
        <f t="shared" si="345"/>
        <v>43583</v>
      </c>
      <c r="EA247" s="43">
        <f t="shared" si="345"/>
        <v>43584</v>
      </c>
      <c r="EB247" s="43">
        <f t="shared" si="345"/>
        <v>43585</v>
      </c>
      <c r="EC247" s="43">
        <f t="shared" si="345"/>
        <v>43586</v>
      </c>
      <c r="ED247" s="43">
        <f t="shared" ref="ED247:FW247" si="346">ED55</f>
        <v>43587</v>
      </c>
      <c r="EE247" s="43">
        <f t="shared" si="346"/>
        <v>43588</v>
      </c>
      <c r="EF247" s="44">
        <f t="shared" si="346"/>
        <v>43589</v>
      </c>
      <c r="EG247" s="44">
        <f t="shared" si="346"/>
        <v>43590</v>
      </c>
      <c r="EH247" s="43">
        <f t="shared" si="346"/>
        <v>43591</v>
      </c>
      <c r="EI247" s="43">
        <f t="shared" si="346"/>
        <v>43592</v>
      </c>
      <c r="EJ247" s="43">
        <f t="shared" si="346"/>
        <v>43593</v>
      </c>
      <c r="EK247" s="43">
        <f t="shared" si="346"/>
        <v>43594</v>
      </c>
      <c r="EL247" s="43">
        <f t="shared" si="346"/>
        <v>43595</v>
      </c>
      <c r="EM247" s="44">
        <f t="shared" si="346"/>
        <v>43596</v>
      </c>
      <c r="EN247" s="44">
        <f t="shared" si="346"/>
        <v>43597</v>
      </c>
      <c r="EO247" s="43">
        <f t="shared" si="346"/>
        <v>43598</v>
      </c>
      <c r="EP247" s="43">
        <f t="shared" si="346"/>
        <v>43599</v>
      </c>
      <c r="EQ247" s="43">
        <f t="shared" si="346"/>
        <v>43600</v>
      </c>
      <c r="ER247" s="43">
        <f t="shared" si="346"/>
        <v>43601</v>
      </c>
      <c r="ES247" s="43">
        <f t="shared" si="346"/>
        <v>43602</v>
      </c>
      <c r="ET247" s="44">
        <f t="shared" si="346"/>
        <v>43603</v>
      </c>
      <c r="EU247" s="44">
        <f t="shared" si="346"/>
        <v>43604</v>
      </c>
      <c r="EV247" s="43">
        <f t="shared" si="346"/>
        <v>43605</v>
      </c>
      <c r="EW247" s="43">
        <f t="shared" si="346"/>
        <v>43606</v>
      </c>
      <c r="EX247" s="43">
        <f t="shared" si="346"/>
        <v>43607</v>
      </c>
      <c r="EY247" s="43">
        <f t="shared" si="346"/>
        <v>43608</v>
      </c>
      <c r="EZ247" s="43">
        <f t="shared" si="346"/>
        <v>43609</v>
      </c>
      <c r="FA247" s="44">
        <f t="shared" si="346"/>
        <v>43610</v>
      </c>
      <c r="FB247" s="44">
        <f t="shared" si="346"/>
        <v>43611</v>
      </c>
      <c r="FC247" s="43">
        <f t="shared" si="346"/>
        <v>43612</v>
      </c>
      <c r="FD247" s="43">
        <f t="shared" si="346"/>
        <v>43613</v>
      </c>
      <c r="FE247" s="43">
        <f t="shared" si="346"/>
        <v>43614</v>
      </c>
      <c r="FF247" s="43">
        <f t="shared" si="346"/>
        <v>43615</v>
      </c>
      <c r="FG247" s="43">
        <f t="shared" si="346"/>
        <v>43616</v>
      </c>
      <c r="FH247" s="44">
        <f t="shared" si="346"/>
        <v>43617</v>
      </c>
      <c r="FI247" s="44">
        <f t="shared" si="346"/>
        <v>43618</v>
      </c>
      <c r="FJ247" s="43">
        <f t="shared" si="346"/>
        <v>43619</v>
      </c>
      <c r="FK247" s="43">
        <f t="shared" si="346"/>
        <v>43620</v>
      </c>
      <c r="FL247" s="43">
        <f t="shared" si="346"/>
        <v>43621</v>
      </c>
      <c r="FM247" s="43">
        <f t="shared" si="346"/>
        <v>43622</v>
      </c>
      <c r="FN247" s="43">
        <f t="shared" si="346"/>
        <v>43623</v>
      </c>
      <c r="FO247" s="44">
        <f t="shared" si="346"/>
        <v>43624</v>
      </c>
      <c r="FP247" s="44">
        <f t="shared" si="346"/>
        <v>43625</v>
      </c>
      <c r="FQ247" s="43">
        <f t="shared" si="346"/>
        <v>43626</v>
      </c>
      <c r="FR247" s="43">
        <f t="shared" si="346"/>
        <v>43627</v>
      </c>
      <c r="FS247" s="43">
        <f t="shared" si="346"/>
        <v>43628</v>
      </c>
      <c r="FT247" s="43">
        <f t="shared" si="346"/>
        <v>43629</v>
      </c>
      <c r="FU247" s="43">
        <f t="shared" si="346"/>
        <v>43630</v>
      </c>
      <c r="FV247" s="44">
        <f t="shared" si="346"/>
        <v>43631</v>
      </c>
      <c r="FW247" s="44">
        <f t="shared" si="346"/>
        <v>43632</v>
      </c>
    </row>
    <row r="248" spans="1:179" ht="21.75" hidden="1" thickBot="1" x14ac:dyDescent="0.3">
      <c r="B248" s="75" t="s">
        <v>2</v>
      </c>
    </row>
    <row r="249" spans="1:179" ht="21.75" hidden="1" thickBot="1" x14ac:dyDescent="0.3">
      <c r="B249" s="75" t="s">
        <v>90</v>
      </c>
    </row>
    <row r="250" spans="1:179" ht="15.75" hidden="1" thickBot="1" x14ac:dyDescent="0.3"/>
    <row r="251" spans="1:179" ht="15.75" hidden="1" thickBot="1" x14ac:dyDescent="0.3">
      <c r="B251" s="1" t="s">
        <v>91</v>
      </c>
    </row>
    <row r="252" spans="1:179" ht="15.75" hidden="1" thickBot="1" x14ac:dyDescent="0.3"/>
    <row r="253" spans="1:179" ht="15.75" hidden="1" thickBot="1" x14ac:dyDescent="0.3"/>
    <row r="254" spans="1:179" ht="129.94999999999999" customHeight="1" thickTop="1" x14ac:dyDescent="0.25">
      <c r="AN254" s="76" t="str">
        <f>(INDEX([1]Février!$EC$3:$ED$37,MATCH(AN247,[1]Février!$EC$3:$EC$37,0),2))</f>
        <v xml:space="preserve">Syl 7-16
Renfort 10-17
</v>
      </c>
      <c r="AO254" s="77" t="str">
        <f>(INDEX([1]Février!$EC$3:$ED$37,MATCH(AO247,[1]Février!$EC$3:$EC$37,0),2))</f>
        <v xml:space="preserve">Aichouche 7-14,5
Syl 7-14,5
Karen  8-12
</v>
      </c>
      <c r="AP254" s="77" t="str">
        <f>(INDEX([1]Février!$EC$3:$ED$37,MATCH(AP247,[1]Février!$EC$3:$EC$37,0),2))</f>
        <v xml:space="preserve">Sev 7-14,5
Karen  7-14,5
</v>
      </c>
      <c r="AQ254" s="77" t="str">
        <f>(INDEX([1]Février!$EC$3:$ED$37,MATCH(AQ247,[1]Février!$EC$3:$EC$37,0),2))</f>
        <v xml:space="preserve">Lucie 7-14,5
Sev 7-14
Ang 8-12
Renfort 7-14,5
</v>
      </c>
      <c r="AR254" s="77" t="str">
        <f>(INDEX([1]Février!$EC$3:$ED$37,MATCH(AR247,[1]Février!$EC$3:$EC$37,0),2))</f>
        <v xml:space="preserve">Lucie 7-14,5
Sev 7-14,5
Renfort 7-14,5
</v>
      </c>
      <c r="AS254" s="77" t="str">
        <f>(INDEX([1]Février!$EC$3:$ED$37,MATCH(AS247,[1]Février!$EC$3:$EC$37,0),2))</f>
        <v xml:space="preserve">Emilie 8-14,5
Kat 7-14
</v>
      </c>
      <c r="AT254" s="77" t="str">
        <f>(INDEX([1]Février!$EC$3:$ED$37,MATCH(AT247,[1]Février!$EC$3:$EC$37,0),2))</f>
        <v xml:space="preserve">Emilie 7-14
Karen  8-14,5
</v>
      </c>
      <c r="AU254" s="77" t="str">
        <f>(INDEX([1]Février!$EC$3:$ED$37,MATCH(AU247,[1]Février!$EC$3:$EC$37,0),2))</f>
        <v xml:space="preserve">Emilie 7-16
Renfort 10-17,5
Lucie 9-12
</v>
      </c>
      <c r="AV254" s="77" t="str">
        <f>(INDEX([1]Février!$EC$3:$ED$37,MATCH(AV247,[1]Février!$EC$3:$EC$37,0),2))</f>
        <v xml:space="preserve">Aichouche 7-14,5
Lucie 7-14,5
Ang 10-12
</v>
      </c>
      <c r="AW254" s="77" t="str">
        <f>(INDEX([1]Février!$EC$3:$ED$37,MATCH(AW247,[1]Février!$EC$3:$EC$37,0),2))</f>
        <v xml:space="preserve">Aichouche 7-14
Emilie 7-14,5
Renfort 8-13,5
</v>
      </c>
      <c r="AX254" s="77" t="str">
        <f>(INDEX([1]Février!$EC$3:$ED$37,MATCH(AX247,[1]Février!$EC$3:$EC$37,0),2))</f>
        <v xml:space="preserve">Karen  7-14,5
Ang 7-14
Renfort 7-14,5
</v>
      </c>
      <c r="AY254" s="77" t="str">
        <f>(INDEX([1]Février!$EC$3:$ED$37,MATCH(AY247,[1]Février!$EC$3:$EC$37,0),2))</f>
        <v xml:space="preserve">Syl 7-14,5
Karen  7-14
Renfort 7-14,5
</v>
      </c>
      <c r="AZ254" s="77" t="str">
        <f>(INDEX([1]Février!$EC$3:$ED$37,MATCH(AZ247,[1]Février!$EC$3:$EC$37,0),2))</f>
        <v xml:space="preserve">Lucie 8-14,5
Sev 7-14
</v>
      </c>
      <c r="BA254" s="77" t="str">
        <f>(INDEX([1]Février!$EC$3:$ED$37,MATCH(BA247,[1]Février!$EC$3:$EC$37,0),2))</f>
        <v xml:space="preserve">Lucie 7-14
Sev 8-14,5
</v>
      </c>
      <c r="BB254" s="77" t="str">
        <f>(INDEX([1]Février!$EC$3:$ED$37,MATCH(BB247,[1]Février!$EC$3:$EC$37,0),2))</f>
        <v xml:space="preserve">Ang 7-17
Renfort 10-17
</v>
      </c>
      <c r="BC254" s="77" t="str">
        <f>(INDEX([1]Février!$EC$3:$ED$37,MATCH(BC247,[1]Février!$EC$3:$EC$37,0),2))</f>
        <v xml:space="preserve">Aichouche 7-17
Kat 7-14,5
Emilie 8-12
</v>
      </c>
      <c r="BD254" s="77" t="str">
        <f>(INDEX([1]Février!$EC$3:$ED$37,MATCH(BD247,[1]Février!$EC$3:$EC$37,0),2))</f>
        <v xml:space="preserve">Sev 7-14,5
Kat 7-14,5
</v>
      </c>
      <c r="BE254" s="77" t="str">
        <f>(INDEX([1]Février!$EC$3:$ED$37,MATCH(BE247,[1]Février!$EC$3:$EC$37,0),2))</f>
        <v xml:space="preserve">Lucie 7-14,5
Syl 7-14,5
Renfort 7-14,5
</v>
      </c>
      <c r="BF254" s="77" t="str">
        <f>(INDEX([1]Février!$EC$3:$ED$37,MATCH(BF247,[1]Février!$EC$3:$EC$37,0),2))</f>
        <v xml:space="preserve">Lucie 7-14,5
Syl 7-14,5
Renfort 7-14,5
</v>
      </c>
      <c r="BG254" s="77" t="str">
        <f>(INDEX([1]Février!$EC$3:$ED$37,MATCH(BG247,[1]Février!$EC$3:$EC$37,0),2))</f>
        <v xml:space="preserve">Kat 8-14,5
Ang 7-14
</v>
      </c>
      <c r="BH254" s="77" t="str">
        <f>(INDEX([1]Février!$EC$3:$ED$37,MATCH(BH247,[1]Février!$EC$3:$EC$37,0),2))</f>
        <v xml:space="preserve">Kat 7-14
Ang 8-14,5
</v>
      </c>
      <c r="BI254" s="77" t="str">
        <f>(INDEX([1]Février!$EC$3:$ED$37,MATCH(BI247,[1]Février!$EC$3:$EC$37,0),2))</f>
        <v xml:space="preserve">Sev 7-14,5
Renfort 10-17
</v>
      </c>
      <c r="BJ254" s="77" t="str">
        <f>(INDEX([1]Février!$EC$3:$ED$37,MATCH(BJ247,[1]Février!$EC$3:$EC$37,0),2))</f>
        <v xml:space="preserve">Aichouche 7-14,5
Karen  7-14,5
</v>
      </c>
      <c r="BK254" s="77" t="str">
        <f>(INDEX([1]Février!$EC$3:$ED$37,MATCH(BK247,[1]Février!$EC$3:$EC$37,0),2))</f>
        <v xml:space="preserve">Emilie 7-14,5
Kat 7-14,5
</v>
      </c>
      <c r="BL254" s="77" t="str">
        <f>(INDEX([1]Février!$EC$3:$ED$37,MATCH(BL247,[1]Février!$EC$3:$EC$37,0),2))</f>
        <v xml:space="preserve">Sev 7-14
Kat 7-14,5
Renfort 7-14,5
</v>
      </c>
      <c r="BM254" s="77" t="str">
        <f>(INDEX([1]Février!$EC$3:$ED$37,MATCH(BM247,[1]Février!$EC$3:$EC$37,0),2))</f>
        <v xml:space="preserve">Emilie 7-14,5
Karen  8-14
Renfort 7-14,5
</v>
      </c>
      <c r="BN254" s="77" t="str">
        <f>(INDEX([1]Février!$EC$3:$ED$37,MATCH(BN247,[1]Février!$EC$3:$EC$37,0),2))</f>
        <v xml:space="preserve">Aichouche 7-14
</v>
      </c>
      <c r="BO254" s="77" t="str">
        <f>(INDEX([1]Février!$EC$3:$ED$37,MATCH(BO247,[1]Février!$EC$3:$EC$37,0),2))</f>
        <v xml:space="preserve">Aichouche 8-14,5
Karen  7-14
</v>
      </c>
      <c r="BP254" s="77" t="str">
        <f>(INDEX([1]Février!$EC$3:$ED$37,MATCH(BP247,[1]Février!$EC$3:$EC$37,0),2))</f>
        <v xml:space="preserve">Aichouche 7-16
Renfort 10-17
Lucie 7-12
</v>
      </c>
      <c r="BQ254" s="77" t="str">
        <f>(INDEX([1]Février!$EC$3:$ED$37,MATCH(BQ247,[1]Février!$EC$3:$EC$37,0),2))</f>
        <v xml:space="preserve">Aichouche 7-14,5
Kat 8-17
Lucie 7-12
</v>
      </c>
      <c r="BR254" s="77" t="str">
        <f>(INDEX([1]Février!$EC$3:$ED$37,MATCH(BR247,[1]Février!$EC$3:$EC$37,0),2))</f>
        <v xml:space="preserve">Sev 7-14,5
Karen  7-14,5
Sev 7-14
</v>
      </c>
      <c r="BS254" s="77" t="str">
        <f>(INDEX([1]Février!$EC$3:$ED$37,MATCH(BS247,[1]Février!$EC$3:$EC$37,0),2))</f>
        <v xml:space="preserve">Lucie 7-14,5
Renfort 7-14,5
Sev 7-14
</v>
      </c>
      <c r="BT254" s="77" t="str">
        <f>(INDEX([1]Février!$EC$3:$ED$37,MATCH(BT247,[1]Février!$EC$3:$EC$37,0),2))</f>
        <v xml:space="preserve">Lucie 7-14,5
Sev 7-14,5
Renfort 7-14,5
</v>
      </c>
      <c r="BU254" s="77" t="str">
        <f>(INDEX([1]Février!$EC$3:$ED$37,MATCH(BU247,[1]Février!$EC$3:$EC$37,0),2))</f>
        <v xml:space="preserve">Emilie 8-14,5
Karen  7-14
</v>
      </c>
      <c r="BV254" s="77" t="str">
        <f>(INDEX([1]Février!$EC$3:$ED$37,MATCH(BV247,[1]Février!$EC$3:$EC$37,0),2))</f>
        <v xml:space="preserve">Emilie 7-14
Karen  8-14,5
</v>
      </c>
      <c r="BW254" s="77" t="str">
        <f>(INDEX([1]Mars!$ES$3:$ET$37,MATCH(BW247,[1]Mars!$ES$3:$ES$37,0),2))</f>
        <v xml:space="preserve">Remp 7-16
Lucie 9-12
</v>
      </c>
      <c r="BX254" s="77" t="str">
        <f>(INDEX([1]Mars!$ES$3:$ET$37,MATCH(BX247,[1]Mars!$ES$3:$ES$37,0),2))</f>
        <v xml:space="preserve">Remp 7-14,5
Lucie 7-14,5
Ang 10-12
</v>
      </c>
      <c r="BY254" s="77" t="str">
        <f>(INDEX([1]Mars!$ES$3:$ET$37,MATCH(BY247,[1]Mars!$ES$3:$ES$37,0),2))</f>
        <v xml:space="preserve">Remp 7-14,5
Kat 7-14,5
Renfort 7-14,5
</v>
      </c>
      <c r="BZ254" s="77" t="str">
        <f>(INDEX([1]Mars!$ES$3:$ET$37,MATCH(BZ247,[1]Mars!$ES$3:$ES$37,0),2))</f>
        <v xml:space="preserve">Karen  7-14,5
Kat 7-14
</v>
      </c>
      <c r="CA254" s="77" t="str">
        <f>(INDEX([1]Mars!$ES$3:$ET$37,MATCH(CA247,[1]Mars!$ES$3:$ES$37,0),2))</f>
        <v xml:space="preserve">Syl 7-14,5
Kat 7-14,5
</v>
      </c>
      <c r="CB254" s="77" t="str">
        <f>(INDEX([1]Mars!$ES$3:$ET$37,MATCH(CB247,[1]Mars!$ES$3:$ES$37,0),2))</f>
        <v xml:space="preserve">Lucie 8-14,5
Sev 7-14
</v>
      </c>
      <c r="CC254" s="77" t="str">
        <f>(INDEX([1]Mars!$ES$3:$ET$37,MATCH(CC247,[1]Mars!$ES$3:$ES$37,0),2))</f>
        <v xml:space="preserve">Lucie 7-14
Sev 8-14,5
</v>
      </c>
      <c r="CD254" s="77" t="str">
        <f>(INDEX([1]Mars!$ES$3:$ET$37,MATCH(CD247,[1]Mars!$ES$3:$ES$37,0),2))</f>
        <v xml:space="preserve">Karen  7-17
Renfort 9,5-17
</v>
      </c>
      <c r="CE254" s="77" t="str">
        <f>(INDEX([1]Mars!$ES$3:$ET$37,MATCH(CE247,[1]Mars!$ES$3:$ES$37,0),2))</f>
        <v xml:space="preserve">Remp 7-14,5
Kat 7-14,5
Emilie 8-12
</v>
      </c>
      <c r="CF254" s="77" t="str">
        <f>(INDEX([1]Mars!$ES$3:$ET$37,MATCH(CF247,[1]Mars!$ES$3:$ES$37,0),2))</f>
        <v xml:space="preserve">Karen  7-14
Kat 7-14,5
</v>
      </c>
      <c r="CG254" s="77" t="str">
        <f>(INDEX([1]Mars!$ES$3:$ET$37,MATCH(CG247,[1]Mars!$ES$3:$ES$37,0),2))</f>
        <v xml:space="preserve">Syl 7-14,5
Renfort 7-14,5
</v>
      </c>
      <c r="CH254" s="77" t="str">
        <f>(INDEX([1]Mars!$ES$3:$ET$37,MATCH(CH247,[1]Mars!$ES$3:$ES$37,0),2))</f>
        <v xml:space="preserve">Lucie 7-14,5
Syl 7-14,5
Renfort 7-14
</v>
      </c>
      <c r="CI254" s="77" t="str">
        <f>(INDEX([1]Mars!$ES$3:$ET$37,MATCH(CI247,[1]Mars!$ES$3:$ES$37,0),2))</f>
        <v xml:space="preserve">Kat 8-14,5
Ang 7-14
</v>
      </c>
      <c r="CJ254" s="77" t="str">
        <f>(INDEX([1]Mars!$ES$3:$ET$37,MATCH(CJ247,[1]Mars!$ES$3:$ES$37,0),2))</f>
        <v xml:space="preserve">Kat 7-14
Ang 8-14,5
</v>
      </c>
      <c r="CK254" s="77" t="str">
        <f>(INDEX([1]Mars!$ES$3:$ET$37,MATCH(CK247,[1]Mars!$ES$3:$ES$37,0),2))</f>
        <v xml:space="preserve">Remp 7-16
Renfort 10-17
Lucie 9-12
</v>
      </c>
      <c r="CL254" s="77" t="str">
        <f>(INDEX([1]Mars!$ES$3:$ET$37,MATCH(CL247,[1]Mars!$ES$3:$ES$37,0),2))</f>
        <v xml:space="preserve">Remp 7-14,5
Karen  8-14,5
Renfort 7-14
Syl 7-12
</v>
      </c>
      <c r="CM254" s="77" t="str">
        <f>(INDEX([1]Mars!$ES$3:$ET$37,MATCH(CM247,[1]Mars!$ES$3:$ES$37,0),2))</f>
        <v xml:space="preserve">Sev 8-12
Kat 7-14,5
Renfort 7-14
</v>
      </c>
      <c r="CN254" s="77" t="str">
        <f>(INDEX([1]Mars!$ES$3:$ET$37,MATCH(CN247,[1]Mars!$ES$3:$ES$37,0),2))</f>
        <v xml:space="preserve">Kat 7-14,5
Lucie 7-14
</v>
      </c>
      <c r="CO254" s="77" t="str">
        <f>(INDEX([1]Mars!$ES$3:$ET$37,MATCH(CO247,[1]Mars!$ES$3:$ES$37,0),2))</f>
        <v xml:space="preserve">Lucie 7-14,5
Karen  7-14,5
</v>
      </c>
      <c r="CP254" s="77" t="str">
        <f>(INDEX([1]Mars!$ES$3:$ET$37,MATCH(CP247,[1]Mars!$ES$3:$ES$37,0),2))</f>
        <v xml:space="preserve">Remp 7-14
Syl 8-14,5
</v>
      </c>
      <c r="CQ254" s="77" t="str">
        <f>(INDEX([1]Mars!$ES$3:$ET$37,MATCH(CQ247,[1]Mars!$ES$3:$ES$37,0),2))</f>
        <v xml:space="preserve">Remp 8-14,5
Syl 7-14
</v>
      </c>
      <c r="CR254" s="77" t="str">
        <f>(INDEX([1]Mars!$ES$3:$ET$37,MATCH(CR247,[1]Mars!$ES$3:$ES$37,0),2))</f>
        <v xml:space="preserve">Syl 7-16
Renfort 10-17
</v>
      </c>
      <c r="CS254" s="77" t="str">
        <f>(INDEX([1]Mars!$ES$3:$ET$37,MATCH(CS247,[1]Mars!$ES$3:$ES$37,0),2))</f>
        <v xml:space="preserve">Remp 7-14,5
Syl 7-14,5
</v>
      </c>
      <c r="CT254" s="77" t="str">
        <f>(INDEX([1]Mars!$ES$3:$ET$37,MATCH(CT247,[1]Mars!$ES$3:$ES$37,0),2))</f>
        <v xml:space="preserve">Lucie 7-14,5
Sev 7-14,5
</v>
      </c>
      <c r="CU254" s="77" t="str">
        <f>(INDEX([1]Mars!$ES$3:$ET$37,MATCH(CU247,[1]Mars!$ES$3:$ES$37,0),2))</f>
        <v xml:space="preserve">Lucie 7-14,5
Ang 8-12
Renfort 7-14,5
Sev 7-14
</v>
      </c>
      <c r="CV254" s="77" t="str">
        <f>(INDEX([1]Mars!$ES$3:$ET$37,MATCH(CV247,[1]Mars!$ES$3:$ES$37,0),2))</f>
        <v xml:space="preserve">Lucie 7-14,5
Sev 7-14,5
Renfort 7-14,5
</v>
      </c>
      <c r="CW254" s="77" t="str">
        <f>(INDEX([1]Mars!$ES$3:$ET$37,MATCH(CW247,[1]Mars!$ES$3:$ES$37,0),2))</f>
        <v xml:space="preserve">Emilie 7-14,5
</v>
      </c>
      <c r="CX254" s="77" t="str">
        <f>(INDEX([1]Mars!$ES$3:$ET$37,MATCH(CX247,[1]Mars!$ES$3:$ES$37,0),2))</f>
        <v xml:space="preserve">Emilie 7-14
Kat 8-17
</v>
      </c>
      <c r="CY254" s="77" t="str">
        <f>(INDEX([1]Avril!$ES$3:$ET$37,MATCH(CY247,[1]Avril!$ES$3:$ES$37,0),2))</f>
        <v xml:space="preserve">Emilie 7-16
</v>
      </c>
      <c r="CZ254" s="77" t="str">
        <f>(INDEX([1]Avril!$ES$3:$ET$37,MATCH(CZ247,[1]Avril!$ES$3:$ES$37,0),2))</f>
        <v xml:space="preserve">Remp 7-14,5
Emilie 7-14,5
</v>
      </c>
      <c r="DA254" s="77" t="str">
        <f>(INDEX([1]Avril!$ES$3:$ET$37,MATCH(DA247,[1]Avril!$ES$3:$ES$37,0),2))</f>
        <v xml:space="preserve">Karen  7-14
Kat 7-14,5
</v>
      </c>
      <c r="DB254" s="77" t="str">
        <f>(INDEX([1]Avril!$ES$3:$ET$37,MATCH(DB247,[1]Avril!$ES$3:$ES$37,0),2))</f>
        <v xml:space="preserve">Karen  7-14,5
Kat 7-14
</v>
      </c>
      <c r="DC254" s="77" t="str">
        <f>(INDEX([1]Avril!$ES$3:$ET$37,MATCH(DC247,[1]Avril!$ES$3:$ES$37,0),2))</f>
        <v xml:space="preserve">Syl 7-14,5
Kat 8-14
</v>
      </c>
      <c r="DD254" s="77" t="str">
        <f>(INDEX([1]Avril!$ES$3:$ET$37,MATCH(DD247,[1]Avril!$ES$3:$ES$37,0),2))</f>
        <v xml:space="preserve">Sev 7-14
Renfort 8-14,5
</v>
      </c>
      <c r="DE254" s="77" t="str">
        <f>(INDEX([1]Avril!$ES$3:$ET$37,MATCH(DE247,[1]Avril!$ES$3:$ES$37,0),2))</f>
        <v xml:space="preserve">Sev 8-14,5
Renfort 7-14
</v>
      </c>
      <c r="DF254" s="77" t="str">
        <f>(INDEX([1]Avril!$ES$3:$ET$37,MATCH(DF247,[1]Avril!$ES$3:$ES$37,0),2))</f>
        <v xml:space="preserve">Karen  7-17
Lucie 9-12
</v>
      </c>
      <c r="DG254" s="77" t="str">
        <f>(INDEX([1]Avril!$ES$3:$ET$37,MATCH(DG247,[1]Avril!$ES$3:$ES$37,0),2))</f>
        <v xml:space="preserve">Remp 7-14,5
Kat 7-14,5
Renfort 7-14,5
Emilie 8-12
</v>
      </c>
      <c r="DH254" s="77" t="str">
        <f>(INDEX([1]Avril!$ES$3:$ET$37,MATCH(DH247,[1]Avril!$ES$3:$ES$37,0),2))</f>
        <v xml:space="preserve">Lucie 7-14
Sev 7-14,5
</v>
      </c>
      <c r="DI254" s="77" t="str">
        <f>(INDEX([1]Avril!$ES$3:$ET$37,MATCH(DI247,[1]Avril!$ES$3:$ES$37,0),2))</f>
        <v xml:space="preserve">Lucie 7-14,5
Syl 7-14,5
</v>
      </c>
      <c r="DJ254" s="77" t="str">
        <f>(INDEX([1]Avril!$ES$3:$ET$37,MATCH(DJ247,[1]Avril!$ES$3:$ES$37,0),2))</f>
        <v xml:space="preserve">Lucie 7-14,5
Syl 7-14,5
</v>
      </c>
      <c r="DK254" s="77" t="str">
        <f>(INDEX([1]Avril!$ES$3:$ET$37,MATCH(DK247,[1]Avril!$ES$3:$ES$37,0),2))</f>
        <v xml:space="preserve">Kat 7-14,5
</v>
      </c>
      <c r="DL254" s="77" t="str">
        <f>(INDEX([1]Avril!$ES$3:$ET$37,MATCH(DL247,[1]Avril!$ES$3:$ES$37,0),2))</f>
        <v xml:space="preserve">Kat 7-14
</v>
      </c>
      <c r="DM254" s="77" t="str">
        <f>(INDEX([1]Avril!$ES$3:$ET$37,MATCH(DM247,[1]Avril!$ES$3:$ES$37,0),2))</f>
        <v xml:space="preserve">Remp 7-16
</v>
      </c>
      <c r="DN254" s="77" t="str">
        <f>(INDEX([1]Avril!$ES$3:$ET$37,MATCH(DN247,[1]Avril!$ES$3:$ES$37,0),2))</f>
        <v xml:space="preserve">Karen  7-14,5
Ang 7-14,5
Renfort 7-14,5
</v>
      </c>
      <c r="DO254" s="77" t="str">
        <f>(INDEX([1]Avril!$ES$3:$ET$37,MATCH(DO247,[1]Avril!$ES$3:$ES$37,0),2))</f>
        <v xml:space="preserve">Sev 8-14,5
Kat 7-14
</v>
      </c>
      <c r="DP254" s="77" t="str">
        <f>(INDEX([1]Avril!$ES$3:$ET$37,MATCH(DP247,[1]Avril!$ES$3:$ES$37,0),2))</f>
        <v xml:space="preserve">Remp 7-14,5
Kat 7-14,5
</v>
      </c>
      <c r="DQ254" s="77" t="str">
        <f>(INDEX([1]Avril!$ES$3:$ET$37,MATCH(DQ247,[1]Avril!$ES$3:$ES$37,0),2))</f>
        <v xml:space="preserve">Karen  7-14,5
</v>
      </c>
      <c r="DR254" s="77" t="str">
        <f>(INDEX([1]Avril!$ES$3:$ET$37,MATCH(DR247,[1]Avril!$ES$3:$ES$37,0),2))</f>
        <v xml:space="preserve">Remp 7-14
</v>
      </c>
      <c r="DS254" s="77" t="str">
        <f>(INDEX([1]Avril!$ES$3:$ET$37,MATCH(DS247,[1]Avril!$ES$3:$ES$37,0),2))</f>
        <v xml:space="preserve">Remp 7-14,5
</v>
      </c>
      <c r="DT254" s="77" t="str">
        <f>(INDEX([1]Avril!$ES$3:$ET$37,MATCH(DT247,[1]Avril!$ES$3:$ES$37,0),2))</f>
        <v xml:space="preserve">Karen  7-14,5
</v>
      </c>
      <c r="DU254" s="77" t="str">
        <f>(INDEX([1]Avril!$ES$3:$ET$37,MATCH(DU247,[1]Avril!$ES$3:$ES$37,0),2))</f>
        <v xml:space="preserve">Remp 7-14,5
Syl 7-14,5
Karen  8-12
</v>
      </c>
      <c r="DV254" s="77" t="str">
        <f>(INDEX([1]Avril!$ES$3:$ET$37,MATCH(DV247,[1]Avril!$ES$3:$ES$37,0),2))</f>
        <v xml:space="preserve">Lucie 7-14,5
Karen  7-14,5
</v>
      </c>
      <c r="DW254" s="77" t="str">
        <f>(INDEX([1]Avril!$ES$3:$ET$37,MATCH(DW247,[1]Avril!$ES$3:$ES$37,0),2))</f>
        <v xml:space="preserve">Lucie 7-14,5
Ang 7-14,5
Renfort 7-14,5
</v>
      </c>
      <c r="DX254" s="77" t="str">
        <f>(INDEX([1]Avril!$ES$3:$ET$37,MATCH(DX247,[1]Avril!$ES$3:$ES$37,0),2))</f>
        <v xml:space="preserve">Renfort 7-14,5
</v>
      </c>
      <c r="DY254" s="77" t="str">
        <f>(INDEX([1]Avril!$ES$3:$ET$37,MATCH(DY247,[1]Avril!$ES$3:$ES$37,0),2))</f>
        <v xml:space="preserve">Emilie 8-14,5
Karen  7-14
</v>
      </c>
      <c r="DZ254" s="77" t="str">
        <f>(INDEX([1]Avril!$ES$3:$ET$37,MATCH(DZ247,[1]Avril!$ES$3:$ES$37,0),2))</f>
        <v xml:space="preserve">Emilie 7-14
Karen  8-14,5
</v>
      </c>
      <c r="EA254" s="77" t="str">
        <f>(INDEX([1]mai!$ES$3:$ET$37,MATCH(EA247,[1]mai!$ES$3:$ES$37,0),2))</f>
        <v xml:space="preserve">Emilie 10-18
Aich 7-16
</v>
      </c>
      <c r="EB254" s="77" t="str">
        <f>(INDEX([1]mai!$ES$3:$ET$37,MATCH(EB247,[1]mai!$ES$3:$ES$37,0),2))</f>
        <v xml:space="preserve">Emilie 7-16
Lucie 7-14,5
</v>
      </c>
      <c r="EC254" s="77" t="str">
        <f>(INDEX([1]mai!$ES$3:$ET$37,MATCH(EC247,[1]mai!$ES$3:$ES$37,0),2))</f>
        <v xml:space="preserve">Aich 7-14,5
Kat 7-14,5
</v>
      </c>
      <c r="ED254" s="77" t="str">
        <f>(INDEX([1]mai!$ES$3:$ET$37,MATCH(ED247,[1]mai!$ES$3:$ES$37,0),2))</f>
        <v xml:space="preserve">Karen  7-14,5
Kat 7-14
</v>
      </c>
      <c r="EE254" s="77" t="str">
        <f>(INDEX([1]mai!$ES$3:$ET$37,MATCH(EE247,[1]mai!$ES$3:$ES$37,0),2))</f>
        <v xml:space="preserve">Syl 7-14,5
Kat 7-14,5
</v>
      </c>
      <c r="EF254" s="77" t="str">
        <f>(INDEX([1]mai!$ES$3:$ET$37,MATCH(EF247,[1]mai!$ES$3:$ES$37,0),2))</f>
        <v xml:space="preserve">Lucie 8-14,5
Sev 7-14
</v>
      </c>
      <c r="EG254" s="77" t="str">
        <f>(INDEX([1]mai!$ES$3:$ET$37,MATCH(EG247,[1]mai!$ES$3:$ES$37,0),2))</f>
        <v xml:space="preserve">Lucie 7-14
Sev 8-14,5
</v>
      </c>
      <c r="EH254" s="77" t="str">
        <f>(INDEX([1]mai!$ES$3:$ET$37,MATCH(EH247,[1]mai!$ES$3:$ES$37,0),2))</f>
        <v xml:space="preserve">Emilie 10-17
Karen  7-17
</v>
      </c>
      <c r="EI254" s="77" t="str">
        <f>(INDEX([1]mai!$ES$3:$ET$37,MATCH(EI247,[1]mai!$ES$3:$ES$37,0),2))</f>
        <v xml:space="preserve">Emilie 7-16
Aich 7-14
</v>
      </c>
      <c r="EJ254" s="77" t="str">
        <f>(INDEX([1]mai!$ES$3:$ET$37,MATCH(EJ247,[1]mai!$ES$3:$ES$37,0),2))</f>
        <v xml:space="preserve">Sev 7-14,5
Ang 7-14,5
</v>
      </c>
      <c r="EK254" s="77" t="str">
        <f>(INDEX([1]mai!$ES$3:$ET$37,MATCH(EK247,[1]mai!$ES$3:$ES$37,0),2))</f>
        <v xml:space="preserve">Lucie 7-14,5
Syl 7-14,5
</v>
      </c>
      <c r="EL254" s="77" t="str">
        <f>(INDEX([1]mai!$ES$3:$ET$37,MATCH(EL247,[1]mai!$ES$3:$ES$37,0),2))</f>
        <v xml:space="preserve">Lucie 7-14,5
Syl 7-14,5
</v>
      </c>
      <c r="EM254" s="77" t="str">
        <f>(INDEX([1]mai!$ES$3:$ET$37,MATCH(EM247,[1]mai!$ES$3:$ES$37,0),2))</f>
        <v xml:space="preserve">Ang 7-14
</v>
      </c>
      <c r="EN254" s="77" t="str">
        <f>(INDEX([1]mai!$ES$3:$ET$37,MATCH(EN247,[1]mai!$ES$3:$ES$37,0),2))</f>
        <v xml:space="preserve">Ang 7-14,5
</v>
      </c>
      <c r="EO254" s="77" t="str">
        <f>(INDEX([1]mai!$ES$3:$ET$37,MATCH(EO247,[1]mai!$ES$3:$ES$37,0),2))</f>
        <v xml:space="preserve">Lucie 9-12
Sev 7-16
Emilie 10-12
</v>
      </c>
      <c r="EP254" s="77" t="str">
        <f>(INDEX([1]mai!$ES$3:$ET$37,MATCH(EP247,[1]mai!$ES$3:$ES$37,0),2))</f>
        <v xml:space="preserve">Emilie 7-17
Lucie 9-12
Syl 7-12
</v>
      </c>
      <c r="EQ254" s="77" t="str">
        <f>(INDEX([1]mai!$ES$3:$ET$37,MATCH(EQ247,[1]mai!$ES$3:$ES$37,0),2))</f>
        <v xml:space="preserve">Aich 7-14,5
Kat 7-14,5
</v>
      </c>
      <c r="ER254" s="77" t="str">
        <f>(INDEX([1]mai!$ES$3:$ET$37,MATCH(ER247,[1]mai!$ES$3:$ES$37,0),2))</f>
        <v xml:space="preserve">Kat 7-14,5
</v>
      </c>
      <c r="ES254" s="77" t="str">
        <f>(INDEX([1]mai!$ES$3:$ET$37,MATCH(ES247,[1]mai!$ES$3:$ES$37,0),2))</f>
        <v xml:space="preserve">Emilie 7-14,5
Lucie 7-14,5
Aich 7-14
</v>
      </c>
      <c r="ET254" s="77" t="str">
        <f>(INDEX([1]mai!$ES$3:$ET$37,MATCH(ET247,[1]mai!$ES$3:$ES$37,0),2))</f>
        <v xml:space="preserve">Aich 7-14
Syl 8-14,5
</v>
      </c>
      <c r="EU254" s="77" t="str">
        <f>(INDEX([1]mai!$ES$3:$ET$37,MATCH(EU247,[1]mai!$ES$3:$ES$37,0),2))</f>
        <v xml:space="preserve">Aich 8-14,5
Syl 7-14
</v>
      </c>
      <c r="EV254" s="77" t="str">
        <f>(INDEX([1]mai!$ES$3:$ET$37,MATCH(EV247,[1]mai!$ES$3:$ES$37,0),2))</f>
        <v xml:space="preserve">Emilie 10-16
Lucie 9-12
Syl 7-16
</v>
      </c>
      <c r="EW254" s="77" t="str">
        <f>(INDEX([1]mai!$ES$3:$ET$37,MATCH(EW247,[1]mai!$ES$3:$ES$37,0),2))</f>
        <v xml:space="preserve">Emilie 7-16
Syl 7-14,5
</v>
      </c>
      <c r="EX254" s="77" t="str">
        <f>(INDEX([1]mai!$ES$3:$ET$37,MATCH(EX247,[1]mai!$ES$3:$ES$37,0),2))</f>
        <v xml:space="preserve">Sev 7-14,5
Renfort 7-14,5
</v>
      </c>
      <c r="EY254" s="77" t="str">
        <f>(INDEX([1]mai!$ES$3:$ET$37,MATCH(EY247,[1]mai!$ES$3:$ES$37,0),2))</f>
        <v xml:space="preserve">Lucie 7-14,5
Sev 7-14
</v>
      </c>
      <c r="EZ254" s="77" t="str">
        <f>(INDEX([1]mai!$ES$3:$ET$37,MATCH(EZ247,[1]mai!$ES$3:$ES$37,0),2))</f>
        <v xml:space="preserve">Sev 7-14,5
Renfort 7-14
</v>
      </c>
      <c r="FA254" s="77" t="str">
        <f>(INDEX([1]mai!$ES$3:$ET$37,MATCH(FA247,[1]mai!$ES$3:$ES$37,0),2))</f>
        <v xml:space="preserve">Emilie 7-14
Karen  7-14
</v>
      </c>
      <c r="FB254" s="77" t="str">
        <f>(INDEX([1]mai!$ES$3:$ET$37,MATCH(FB247,[1]mai!$ES$3:$ES$37,0),2))</f>
        <v xml:space="preserve">Emilie 7-17,5
Karen  8-17,5
Renfort 11-22,5
Kat 0-0
</v>
      </c>
      <c r="FC254" s="77" t="str">
        <f>(INDEX([1]mai!$ES$3:$ET$37,MATCH(FC247,[1]mai!$ES$3:$ES$37,0),2))</f>
        <v xml:space="preserve">Emilie 10-18
Aich 7-16
</v>
      </c>
      <c r="FD254" s="77" t="str">
        <f>(INDEX([1]mai!$ES$3:$ET$37,MATCH(FD247,[1]mai!$ES$3:$ES$37,0),2))</f>
        <v xml:space="preserve">Emilie 8-12
Lucie 9-17
Aich 7-14
Renfort 7-14
</v>
      </c>
      <c r="FE254" s="77" t="str">
        <f>(INDEX([1]mai!$ES$3:$ET$37,MATCH(FE247,[1]mai!$ES$3:$ES$37,0),2))</f>
        <v xml:space="preserve">Aich 7-14,5
Kat 7-14,5
Kat 7-14
</v>
      </c>
      <c r="FF254" s="77" t="str">
        <f>(INDEX([1]mai!$ES$3:$ET$37,MATCH(FF247,[1]mai!$ES$3:$ES$37,0),2))</f>
        <v xml:space="preserve">Karen  7-14,5
Kat 7-14
</v>
      </c>
      <c r="FG254" s="77" t="str">
        <f>(INDEX([1]mai!$ES$3:$ET$37,MATCH(FG247,[1]mai!$ES$3:$ES$37,0),2))</f>
        <v xml:space="preserve">Syl 7-14,5
Kat 7-14,5
</v>
      </c>
      <c r="FH254" s="77" t="str">
        <f>(INDEX([1]mai!$ES$3:$ET$37,MATCH(FH247,[1]mai!$ES$3:$ES$37,0),2))</f>
        <v xml:space="preserve">Lucie 8-14,5
Sev 7-14
</v>
      </c>
      <c r="FI254" s="77" t="str">
        <f>(INDEX([1]mai!$ES$3:$ET$37,MATCH(FI247,[1]mai!$ES$3:$ES$37,0),2))</f>
        <v xml:space="preserve">Lucie 7-14
Sev 8-14,5
</v>
      </c>
      <c r="FJ254" s="77" t="str">
        <f>(INDEX([1]Juin!$ES$3:$ET$37,MATCH(FJ247,[1]Juin!$ES$3:$ES$37,0),2))</f>
        <v xml:space="preserve">Emilie 8,5-12
Sev 7-16
</v>
      </c>
      <c r="FK254" s="77" t="str">
        <f>(INDEX([1]Juin!$ES$3:$ET$37,MATCH(FK247,[1]Juin!$ES$3:$ES$37,0),2))</f>
        <v xml:space="preserve">Emilie 8,5-12
Lucie 7-14,5
Syl 7-14,5
</v>
      </c>
      <c r="FL254" s="77" t="str">
        <f>(INDEX([1]Juin!$ES$3:$ET$37,MATCH(FL247,[1]Juin!$ES$3:$ES$37,0),2))</f>
        <v xml:space="preserve">Emilie 8-12
Aich 7-14,5
Kat 7-14,5
</v>
      </c>
      <c r="FM254" s="77" t="str">
        <f>(INDEX([1]Juin!$ES$3:$ET$37,MATCH(FM247,[1]Juin!$ES$3:$ES$37,0),2))</f>
        <v xml:space="preserve">Kat 7-14
Ang 7-12
</v>
      </c>
      <c r="FN254" s="77" t="str">
        <f>(INDEX([1]Juin!$ES$3:$ET$37,MATCH(FN247,[1]Juin!$ES$3:$ES$37,0),2))</f>
        <v xml:space="preserve">Syl 7-14,5
Kat 7-14,5
</v>
      </c>
      <c r="FO254" s="77" t="str">
        <f>(INDEX([1]Juin!$ES$3:$ET$37,MATCH(FO247,[1]Juin!$ES$3:$ES$37,0),2))</f>
        <v xml:space="preserve">Emilie 7-14
Syl 8-14,5
</v>
      </c>
      <c r="FP254" s="77" t="str">
        <f>(INDEX([1]Juin!$ES$3:$ET$37,MATCH(FP247,[1]Juin!$ES$3:$ES$37,0),2))</f>
        <v xml:space="preserve">Emilie 8-14,5
Syl 7-14
</v>
      </c>
      <c r="FQ254" s="77" t="str">
        <f>(INDEX([1]Juin!$ES$3:$ET$37,MATCH(FQ247,[1]Juin!$ES$3:$ES$37,0),2))</f>
        <v xml:space="preserve">Emilie 9,5-16
Syl 7-16
</v>
      </c>
      <c r="FR254" s="77" t="str">
        <f>(INDEX([1]Juin!$ES$3:$ET$37,MATCH(FR247,[1]Juin!$ES$3:$ES$37,0),2))</f>
        <v xml:space="preserve">Emilie 7-14,5
Syl 7-14,5
Kat 7-14,5
Aich 8-12
</v>
      </c>
      <c r="FS254" s="77" t="str">
        <f>(INDEX([1]Juin!$ES$3:$ET$37,MATCH(FS247,[1]Juin!$ES$3:$ES$37,0),2))</f>
        <v xml:space="preserve">Sev 7-14,5
Kat 7-14,5
</v>
      </c>
      <c r="FT254" s="77" t="str">
        <f>(INDEX([1]Juin!$ES$3:$ET$37,MATCH(FT247,[1]Juin!$ES$3:$ES$37,0),2))</f>
        <v xml:space="preserve">Lucie 7-14,5
Syl 7-14,5
</v>
      </c>
      <c r="FU254" s="77" t="str">
        <f>(INDEX([1]Juin!$ES$3:$ET$37,MATCH(FU247,[1]Juin!$ES$3:$ES$37,0),2))</f>
        <v xml:space="preserve">Lucie 7-14,5
Syl 7-14,5
</v>
      </c>
      <c r="FV254" s="77" t="str">
        <f>(INDEX([1]Juin!$ES$3:$ET$37,MATCH(FV247,[1]Juin!$ES$3:$ES$37,0),2))</f>
        <v xml:space="preserve">Kat 8-14,5
Ang 7-14
</v>
      </c>
      <c r="FW254" s="77" t="str">
        <f>(INDEX([1]Juin!$ES$3:$ET$37,MATCH(FW247,[1]Juin!$ES$3:$ES$37,0),2))</f>
        <v xml:space="preserve">Emilie 7-14,5
Ang 7-14,5
Karen  10-12
</v>
      </c>
    </row>
    <row r="255" spans="1:179" ht="200.1" customHeight="1" thickBot="1" x14ac:dyDescent="0.3">
      <c r="AN255" s="78" t="str">
        <f>(INDEX([1]Février!$EC$3:$EE$37,MATCH(AN247,[1]Février!$EC$3:$EC$37,0),3))&amp;CHAR(10)&amp;(INDEX([1]Février!$EC$3:$EH$37,MATCH(AN247,[1]Février!$EC$3:$EC$37,0),6))</f>
        <v>Lucie 13,5-21
Emilie 13,5-22,5
Karen  13,5-20
Kat 13,5-21
Corinne</v>
      </c>
      <c r="AO255" s="79" t="str">
        <f>(INDEX([1]Février!$EC$3:$EE$37,MATCH(AO247,[1]Février!$EC$3:$EC$37,0),3))&amp;CHAR(10)&amp;(INDEX([1]Février!$EC$3:$EH$37,MATCH(AO247,[1]Février!$EC$3:$EC$37,0),6))</f>
        <v>Emilie 14-21
Kat 14-21
Ang 17-22,5
Renfort 14-21
Karen  17-20
Amina</v>
      </c>
      <c r="AP255" s="79" t="str">
        <f>(INDEX([1]Février!$EC$3:$EE$37,MATCH(AP247,[1]Février!$EC$3:$EC$37,0),3))&amp;CHAR(10)&amp;(INDEX([1]Février!$EC$3:$EH$37,MATCH(AP247,[1]Février!$EC$3:$EC$37,0),6))</f>
        <v>Lucie 14-20
Emilie 14-22,5
Kat 14-21
Renfort 14-20
Rémi</v>
      </c>
      <c r="AQ255" s="79" t="str">
        <f>(INDEX([1]Février!$EC$3:$EE$37,MATCH(AQ247,[1]Février!$EC$3:$EC$37,0),3))&amp;CHAR(10)&amp;(INDEX([1]Février!$EC$3:$EH$37,MATCH(AQ247,[1]Février!$EC$3:$EC$37,0),6))</f>
        <v>Aichouche 14-21
Syl 14-22,5
Rémi</v>
      </c>
      <c r="AR255" s="79" t="str">
        <f>(INDEX([1]Février!$EC$3:$EE$37,MATCH(AR247,[1]Février!$EC$3:$EC$37,0),3))&amp;CHAR(10)&amp;(INDEX([1]Février!$EC$3:$EH$37,MATCH(AR247,[1]Février!$EC$3:$EC$37,0),6))</f>
        <v>Aichouche 14-22,5
Syl 14-21
Corinne</v>
      </c>
      <c r="AS255" s="79" t="str">
        <f>(INDEX([1]Février!$EC$3:$EE$37,MATCH(AS247,[1]Février!$EC$3:$EC$37,0),3))&amp;CHAR(10)&amp;(INDEX([1]Février!$EC$3:$EH$37,MATCH(AS247,[1]Février!$EC$3:$EC$37,0),6))</f>
        <v>Karen  14-21
Ang 14-22,5
Corinne</v>
      </c>
      <c r="AT255" s="79" t="str">
        <f>(INDEX([1]Février!$EC$3:$EE$37,MATCH(AT247,[1]Février!$EC$3:$EC$37,0),3))&amp;CHAR(10)&amp;(INDEX([1]Février!$EC$3:$EH$37,MATCH(AT247,[1]Février!$EC$3:$EC$37,0),6))</f>
        <v xml:space="preserve">Kat 14-22,5
Ang 14-21
</v>
      </c>
      <c r="AU255" s="79" t="str">
        <f>(INDEX([1]Février!$EC$3:$EE$37,MATCH(AU247,[1]Février!$EC$3:$EC$37,0),3))&amp;CHAR(10)&amp;(INDEX([1]Février!$EC$3:$EH$37,MATCH(AU247,[1]Février!$EC$3:$EC$37,0),6))</f>
        <v>Syl 13,5-21
Sev 12-21
Karen  13,5-22,5
Lucie 13,5-20
Rémi</v>
      </c>
      <c r="AV255" s="79" t="str">
        <f>(INDEX([1]Février!$EC$3:$EE$37,MATCH(AV247,[1]Février!$EC$3:$EC$37,0),3))&amp;CHAR(10)&amp;(INDEX([1]Février!$EC$3:$EH$37,MATCH(AV247,[1]Février!$EC$3:$EC$37,0),6))</f>
        <v>Syl 14-21
Sev 14-21
Karen  14-22,5
Renfort 14-21
Ang 17-20
Rémi</v>
      </c>
      <c r="AW255" s="79" t="str">
        <f>(INDEX([1]Février!$EC$3:$EE$37,MATCH(AW247,[1]Février!$EC$3:$EC$37,0),3))&amp;CHAR(10)&amp;(INDEX([1]Février!$EC$3:$EH$37,MATCH(AW247,[1]Février!$EC$3:$EC$37,0),6))</f>
        <v>Lucie 14-21
Sev 14-22,5
Ang 14-21
Corinne</v>
      </c>
      <c r="AX255" s="79" t="str">
        <f>(INDEX([1]Février!$EC$3:$EE$37,MATCH(AX247,[1]Février!$EC$3:$EC$37,0),3))&amp;CHAR(10)&amp;(INDEX([1]Février!$EC$3:$EH$37,MATCH(AX247,[1]Février!$EC$3:$EC$37,0),6))</f>
        <v>Aichouche 14-22,5
Emilie 14-21
Corinne</v>
      </c>
      <c r="AY255" s="79" t="str">
        <f>(INDEX([1]Février!$EC$3:$EE$37,MATCH(AY247,[1]Février!$EC$3:$EC$37,0),3))&amp;CHAR(10)&amp;(INDEX([1]Février!$EC$3:$EH$37,MATCH(AY247,[1]Février!$EC$3:$EC$37,0),6))</f>
        <v>Emilie 14-22,5
Amina</v>
      </c>
      <c r="AZ255" s="79" t="str">
        <f>(INDEX([1]Février!$EC$3:$EE$37,MATCH(AZ247,[1]Février!$EC$3:$EC$37,0),3))&amp;CHAR(10)&amp;(INDEX([1]Février!$EC$3:$EH$37,MATCH(AZ247,[1]Février!$EC$3:$EC$37,0),6))</f>
        <v>Aichouche 14-23
Syl 14-22,5
Rémi</v>
      </c>
      <c r="BA255" s="79" t="str">
        <f>(INDEX([1]Février!$EC$3:$EE$37,MATCH(BA247,[1]Février!$EC$3:$EC$37,0),3))&amp;CHAR(10)&amp;(INDEX([1]Février!$EC$3:$EH$37,MATCH(BA247,[1]Février!$EC$3:$EC$37,0),6))</f>
        <v>Aichouche 14-22,5
Syl 14-21
Rémi</v>
      </c>
      <c r="BB255" s="79" t="str">
        <f>(INDEX([1]Février!$EC$3:$EE$37,MATCH(BB247,[1]Février!$EC$3:$EC$37,0),3))&amp;CHAR(10)&amp;(INDEX([1]Février!$EC$3:$EH$37,MATCH(BB247,[1]Février!$EC$3:$EC$37,0),6))</f>
        <v>Aichouche 12-20
Lucie 13,5-22,5
Sev 13,5-21
Kat 13,5-20
Corinne</v>
      </c>
      <c r="BC255" s="79" t="str">
        <f>(INDEX([1]Février!$EC$3:$EE$37,MATCH(BC247,[1]Février!$EC$3:$EC$37,0),3))&amp;CHAR(10)&amp;(INDEX([1]Février!$EC$3:$EH$37,MATCH(BC247,[1]Février!$EC$3:$EC$37,0),6))</f>
        <v>Syl 14-22,5
Ang 17-21
Renfort 14-21
Emilie 17-20
Corinne</v>
      </c>
      <c r="BD255" s="79" t="str">
        <f>(INDEX([1]Février!$EC$3:$EE$37,MATCH(BD247,[1]Février!$EC$3:$EC$37,0),3))&amp;CHAR(10)&amp;(INDEX([1]Février!$EC$3:$EH$37,MATCH(BD247,[1]Février!$EC$3:$EC$37,0),6))</f>
        <v>Lucie 14-20
Emilie 14-22,5
Renfort 14-20
Rémi</v>
      </c>
      <c r="BE255" s="79" t="str">
        <f>(INDEX([1]Février!$EC$3:$EE$37,MATCH(BE247,[1]Février!$EC$3:$EC$37,0),3))&amp;CHAR(10)&amp;(INDEX([1]Février!$EC$3:$EH$37,MATCH(BE247,[1]Février!$EC$3:$EC$37,0),6))</f>
        <v>Aichouche 14-22,5
Sev 14-21
Ang 17-20
Rémi</v>
      </c>
      <c r="BF255" s="79" t="str">
        <f>(INDEX([1]Février!$EC$3:$EE$37,MATCH(BF247,[1]Février!$EC$3:$EC$37,0),3))&amp;CHAR(10)&amp;(INDEX([1]Février!$EC$3:$EH$37,MATCH(BF247,[1]Février!$EC$3:$EC$37,0),6))</f>
        <v>Aichouche 14-21
Sev 14-22,5
Rémi</v>
      </c>
      <c r="BG255" s="79" t="str">
        <f>(INDEX([1]Février!$EC$3:$EE$37,MATCH(BG247,[1]Février!$EC$3:$EC$37,0),3))&amp;CHAR(10)&amp;(INDEX([1]Février!$EC$3:$EH$37,MATCH(BG247,[1]Février!$EC$3:$EC$37,0),6))</f>
        <v>Emilie 14-21
Corinne</v>
      </c>
      <c r="BH255" s="79" t="str">
        <f>(INDEX([1]Février!$EC$3:$EE$37,MATCH(BH247,[1]Février!$EC$3:$EC$37,0),3))&amp;CHAR(10)&amp;(INDEX([1]Février!$EC$3:$EH$37,MATCH(BH247,[1]Février!$EC$3:$EC$37,0),6))</f>
        <v>Emilie 14-22,5
Corinne</v>
      </c>
      <c r="BI255" s="79" t="str">
        <f>(INDEX([1]Février!$EC$3:$EE$37,MATCH(BI247,[1]Février!$EC$3:$EC$37,0),3))&amp;CHAR(10)&amp;(INDEX([1]Février!$EC$3:$EH$37,MATCH(BI247,[1]Février!$EC$3:$EC$37,0),6))</f>
        <v>Aichouche 12-20
Emilie 14-21
Kat 14-22,5
Amina</v>
      </c>
      <c r="BJ255" s="79" t="str">
        <f>(INDEX([1]Février!$EC$3:$EE$37,MATCH(BJ247,[1]Février!$EC$3:$EC$37,0),3))&amp;CHAR(10)&amp;(INDEX([1]Février!$EC$3:$EH$37,MATCH(BJ247,[1]Février!$EC$3:$EC$37,0),6))</f>
        <v>Emilie 14-20
Sev 14-21
Ang 14-22,5
Renfort 14-21
Amina</v>
      </c>
      <c r="BK255" s="79" t="str">
        <f>(INDEX([1]Février!$EC$3:$EE$37,MATCH(BK247,[1]Février!$EC$3:$EC$37,0),3))&amp;CHAR(10)&amp;(INDEX([1]Février!$EC$3:$EH$37,MATCH(BK247,[1]Février!$EC$3:$EC$37,0),6))</f>
        <v>Aichouche 14-22,5
Ang 14-21
Renfort 14-20
Corinne</v>
      </c>
      <c r="BL255" s="79" t="str">
        <f>(INDEX([1]Février!$EC$3:$EE$37,MATCH(BL247,[1]Février!$EC$3:$EC$37,0),3))&amp;CHAR(10)&amp;(INDEX([1]Février!$EC$3:$EH$37,MATCH(BL247,[1]Février!$EC$3:$EC$37,0),6))</f>
        <v>Karen  14-21
Ang 14-22,5
Corinne</v>
      </c>
      <c r="BM255" s="79" t="str">
        <f>(INDEX([1]Février!$EC$3:$EE$37,MATCH(BM247,[1]Février!$EC$3:$EC$37,0),3))&amp;CHAR(10)&amp;(INDEX([1]Février!$EC$3:$EH$37,MATCH(BM247,[1]Février!$EC$3:$EC$37,0),6))</f>
        <v>Kat 14-22,5
Corinne</v>
      </c>
      <c r="BN255" s="79" t="str">
        <f>(INDEX([1]Février!$EC$3:$EE$37,MATCH(BN247,[1]Février!$EC$3:$EC$37,0),3))&amp;CHAR(10)&amp;(INDEX([1]Février!$EC$3:$EH$37,MATCH(BN247,[1]Février!$EC$3:$EC$37,0),6))</f>
        <v>Sev 14-21
Amina</v>
      </c>
      <c r="BO255" s="79" t="str">
        <f>(INDEX([1]Février!$EC$3:$EE$37,MATCH(BO247,[1]Février!$EC$3:$EC$37,0),3))&amp;CHAR(10)&amp;(INDEX([1]Février!$EC$3:$EH$37,MATCH(BO247,[1]Février!$EC$3:$EC$37,0),6))</f>
        <v>Sev 14-22,5
Amina</v>
      </c>
      <c r="BP255" s="79" t="str">
        <f>(INDEX([1]Février!$EC$3:$EE$37,MATCH(BP247,[1]Février!$EC$3:$EC$37,0),3))&amp;CHAR(10)&amp;(INDEX([1]Février!$EC$3:$EH$37,MATCH(BP247,[1]Février!$EC$3:$EC$37,0),6))</f>
        <v>Emilie 13,5-22,5
Karen  12-21
Kat 13,5-21
Corinne</v>
      </c>
      <c r="BQ255" s="79" t="str">
        <f>(INDEX([1]Février!$EC$3:$EE$37,MATCH(BQ247,[1]Février!$EC$3:$EC$37,0),3))&amp;CHAR(10)&amp;(INDEX([1]Février!$EC$3:$EH$37,MATCH(BQ247,[1]Février!$EC$3:$EC$37,0),6))</f>
        <v>Emilie 12-21
Syl 14-22,5
Karen  14-21
Renfort 14-21
Lucie 17-19
Amina</v>
      </c>
      <c r="BR255" s="79" t="str">
        <f>(INDEX([1]Février!$EC$3:$EE$37,MATCH(BR247,[1]Février!$EC$3:$EC$37,0),3))&amp;CHAR(10)&amp;(INDEX([1]Février!$EC$3:$EH$37,MATCH(BR247,[1]Février!$EC$3:$EC$37,0),6))</f>
        <v>Lucie 14-20
Emilie 14-22,5
Kat 14-21
Renfort 14-20
Rémi</v>
      </c>
      <c r="BS255" s="79" t="str">
        <f>(INDEX([1]Février!$EC$3:$EE$37,MATCH(BS247,[1]Février!$EC$3:$EC$37,0),3))&amp;CHAR(10)&amp;(INDEX([1]Février!$EC$3:$EH$37,MATCH(BS247,[1]Février!$EC$3:$EC$37,0),6))</f>
        <v>Aichouche 14-21
Syl 14-22,5
Sev 17-20
Rémi</v>
      </c>
      <c r="BT255" s="79" t="str">
        <f>(INDEX([1]Février!$EC$3:$EE$37,MATCH(BT247,[1]Février!$EC$3:$EC$37,0),3))&amp;CHAR(10)&amp;(INDEX([1]Février!$EC$3:$EH$37,MATCH(BT247,[1]Février!$EC$3:$EC$37,0),6))</f>
        <v>Aichouche 14-22,5
Syl 14-21
Corinne</v>
      </c>
      <c r="BU255" s="79" t="str">
        <f>(INDEX([1]Février!$EC$3:$EE$37,MATCH(BU247,[1]Février!$EC$3:$EC$37,0),3))&amp;CHAR(10)&amp;(INDEX([1]Février!$EC$3:$EH$37,MATCH(BU247,[1]Février!$EC$3:$EC$37,0),6))</f>
        <v>Kat 14-22,5
Corinne</v>
      </c>
      <c r="BV255" s="79" t="str">
        <f>(INDEX([1]Février!$EC$3:$EE$37,MATCH(BV247,[1]Février!$EC$3:$EC$37,0),3))&amp;CHAR(10)&amp;(INDEX([1]Février!$EC$3:$EH$37,MATCH(BV247,[1]Février!$EC$3:$EC$37,0),6))</f>
        <v>Kat 14-21
Corinne</v>
      </c>
      <c r="BW255" s="79" t="str">
        <f>(INDEX([1]Mars!$ES$3:$EU$37,MATCH(BW247,[1]Mars!$ES$3:$ES$37,0),3))&amp;CHAR(10)&amp;(INDEX([1]Mars!$ES$3:$EX$37,MATCH(BW247,[1]Mars!$ES$3:$ES$37,0),6))</f>
        <v>Syl 13,5-21
Sev 13,5-21
Karen  13,5-22,5
Renfort 14-22,5
Lucie 13,5-20
Amina</v>
      </c>
      <c r="BX255" s="79" t="str">
        <f>(INDEX([1]Mars!$ES$3:$EU$37,MATCH(BX247,[1]Mars!$ES$3:$ES$37,0),3))&amp;CHAR(10)&amp;(INDEX([1]Mars!$ES$3:$EX$37,MATCH(BX247,[1]Mars!$ES$3:$ES$37,0),6))</f>
        <v>Syl 14-21
Sev 14-21
Karen  14-22,5
Renfort 14-20
Ang 17-20
Amina</v>
      </c>
      <c r="BY255" s="79" t="str">
        <f>(INDEX([1]Mars!$ES$3:$EU$37,MATCH(BY247,[1]Mars!$ES$3:$ES$37,0),3))&amp;CHAR(10)&amp;(INDEX([1]Mars!$ES$3:$EX$37,MATCH(BY247,[1]Mars!$ES$3:$ES$37,0),6))</f>
        <v>Lucie 14-21
Sev 14-22,5
Ang 14-21
Corinne T</v>
      </c>
      <c r="BZ255" s="79" t="str">
        <f>(INDEX([1]Mars!$ES$3:$EU$37,MATCH(BZ247,[1]Mars!$ES$3:$ES$37,0),3))&amp;CHAR(10)&amp;(INDEX([1]Mars!$ES$3:$EX$37,MATCH(BZ247,[1]Mars!$ES$3:$ES$37,0),6))</f>
        <v>Ang 14-22,5
Renfort 14-21
Kat 17-20
Corinne T</v>
      </c>
      <c r="CA255" s="79" t="str">
        <f>(INDEX([1]Mars!$ES$3:$EU$37,MATCH(CA247,[1]Mars!$ES$3:$ES$37,0),3))&amp;CHAR(10)&amp;(INDEX([1]Mars!$ES$3:$EX$37,MATCH(CA247,[1]Mars!$ES$3:$ES$37,0),6))</f>
        <v>Karen  14-22,5
Renfort 14-20
Rémi</v>
      </c>
      <c r="CB255" s="79" t="str">
        <f>(INDEX([1]Mars!$ES$3:$EU$37,MATCH(CB247,[1]Mars!$ES$3:$ES$37,0),3))&amp;CHAR(10)&amp;(INDEX([1]Mars!$ES$3:$EX$37,MATCH(CB247,[1]Mars!$ES$3:$ES$37,0),6))</f>
        <v>Remp 14-21
Syl 14-22,5
Rémi</v>
      </c>
      <c r="CC255" s="79" t="str">
        <f>(INDEX([1]Mars!$ES$3:$EU$37,MATCH(CC247,[1]Mars!$ES$3:$ES$37,0),3))&amp;CHAR(10)&amp;(INDEX([1]Mars!$ES$3:$EX$37,MATCH(CC247,[1]Mars!$ES$3:$ES$37,0),6))</f>
        <v>Remp 14-22,5
Syl 14-21
Rémi</v>
      </c>
      <c r="CD255" s="79" t="str">
        <f>(INDEX([1]Mars!$ES$3:$EU$37,MATCH(CD247,[1]Mars!$ES$3:$ES$37,0),3))&amp;CHAR(10)&amp;(INDEX([1]Mars!$ES$3:$EX$37,MATCH(CD247,[1]Mars!$ES$3:$ES$37,0),6))</f>
        <v>Remp 13,5-21
Lucie 13,5-22,5
Kat 13,5-20
Ang 13,5-21
Corinne T</v>
      </c>
      <c r="CE255" s="79" t="str">
        <f>(INDEX([1]Mars!$ES$3:$EU$37,MATCH(CE247,[1]Mars!$ES$3:$ES$37,0),3))&amp;CHAR(10)&amp;(INDEX([1]Mars!$ES$3:$EX$37,MATCH(CE247,[1]Mars!$ES$3:$ES$37,0),6))</f>
        <v>Syl 14-22,5
Karen  14-21
Ang 14-21
Renfort 14-21
Emilie 17-20
Amina</v>
      </c>
      <c r="CF255" s="79" t="str">
        <f>(INDEX([1]Mars!$ES$3:$EU$37,MATCH(CF247,[1]Mars!$ES$3:$ES$37,0),3))&amp;CHAR(10)&amp;(INDEX([1]Mars!$ES$3:$EX$37,MATCH(CF247,[1]Mars!$ES$3:$ES$37,0),6))</f>
        <v>Lucie 14-20
Emilie 14-22,5
Renfort 14-20
Rémi</v>
      </c>
      <c r="CG255" s="79" t="str">
        <f>(INDEX([1]Mars!$ES$3:$EU$37,MATCH(CG247,[1]Mars!$ES$3:$ES$37,0),3))&amp;CHAR(10)&amp;(INDEX([1]Mars!$ES$3:$EX$37,MATCH(CG247,[1]Mars!$ES$3:$ES$37,0),6))</f>
        <v>Remp 14-22,5
Ang 14-21
Rémi</v>
      </c>
      <c r="CH255" s="79" t="str">
        <f>(INDEX([1]Mars!$ES$3:$EU$37,MATCH(CH247,[1]Mars!$ES$3:$ES$37,0),3))&amp;CHAR(10)&amp;(INDEX([1]Mars!$ES$3:$EX$37,MATCH(CH247,[1]Mars!$ES$3:$ES$37,0),6))</f>
        <v>Remp 14-22,5
Corinne T</v>
      </c>
      <c r="CI255" s="79" t="str">
        <f>(INDEX([1]Mars!$ES$3:$EU$37,MATCH(CI247,[1]Mars!$ES$3:$ES$37,0),3))&amp;CHAR(10)&amp;(INDEX([1]Mars!$ES$3:$EX$37,MATCH(CI247,[1]Mars!$ES$3:$ES$37,0),6))</f>
        <v>Emilie 14-21
Karen  14-22,5
Corinne T</v>
      </c>
      <c r="CJ255" s="79" t="str">
        <f>(INDEX([1]Mars!$ES$3:$EU$37,MATCH(CJ247,[1]Mars!$ES$3:$ES$37,0),3))&amp;CHAR(10)&amp;(INDEX([1]Mars!$ES$3:$EX$37,MATCH(CJ247,[1]Mars!$ES$3:$ES$37,0),6))</f>
        <v>Emilie 14-22,5
Karen  14-21
Corinne T</v>
      </c>
      <c r="CK255" s="79" t="str">
        <f>(INDEX([1]Mars!$ES$3:$EU$37,MATCH(CK247,[1]Mars!$ES$3:$ES$37,0),3))&amp;CHAR(10)&amp;(INDEX([1]Mars!$ES$3:$EX$37,MATCH(CK247,[1]Mars!$ES$3:$ES$37,0),6))</f>
        <v>Emilie 13,5-21
Karen  13,5-21
Kat 13,5-22,5
Lucie 13,5-20
Rémi</v>
      </c>
      <c r="CL255" s="79" t="str">
        <f>(INDEX([1]Mars!$ES$3:$EU$37,MATCH(CL247,[1]Mars!$ES$3:$ES$37,0),3))&amp;CHAR(10)&amp;(INDEX([1]Mars!$ES$3:$EX$37,MATCH(CL247,[1]Mars!$ES$3:$ES$37,0),6))</f>
        <v>Emilie 14-20
Sev 14-21
Ang 14-22,5
Syl 17-20
Rémi</v>
      </c>
      <c r="CM255" s="79" t="str">
        <f>(INDEX([1]Mars!$ES$3:$EU$37,MATCH(CM247,[1]Mars!$ES$3:$ES$37,0),3))&amp;CHAR(10)&amp;(INDEX([1]Mars!$ES$3:$EX$37,MATCH(CM247,[1]Mars!$ES$3:$ES$37,0),6))</f>
        <v>Remp 14-21
Syl 14-22,5
Ang 14-21
Corinne T</v>
      </c>
      <c r="CN255" s="79" t="str">
        <f>(INDEX([1]Mars!$ES$3:$EU$37,MATCH(CN247,[1]Mars!$ES$3:$ES$37,0),3))&amp;CHAR(10)&amp;(INDEX([1]Mars!$ES$3:$EX$37,MATCH(CN247,[1]Mars!$ES$3:$ES$37,0),6))</f>
        <v>Karen  14-21
Ang 14-22,5
Renfort 14-21
Lucie 17-20
Corinne T</v>
      </c>
      <c r="CO255" s="79" t="str">
        <f>(INDEX([1]Mars!$ES$3:$EU$37,MATCH(CO247,[1]Mars!$ES$3:$ES$37,0),3))&amp;CHAR(10)&amp;(INDEX([1]Mars!$ES$3:$EX$37,MATCH(CO247,[1]Mars!$ES$3:$ES$37,0),6))</f>
        <v>Emilie 14-22,5
Renfort 14-21
Amina</v>
      </c>
      <c r="CP255" s="79" t="str">
        <f>(INDEX([1]Mars!$ES$3:$EU$37,MATCH(CP247,[1]Mars!$ES$3:$ES$37,0),3))&amp;CHAR(10)&amp;(INDEX([1]Mars!$ES$3:$EX$37,MATCH(CP247,[1]Mars!$ES$3:$ES$37,0),6))</f>
        <v>Lucie 14-22,5
Sev 14-21
Rémi</v>
      </c>
      <c r="CQ255" s="79" t="str">
        <f>(INDEX([1]Mars!$ES$3:$EU$37,MATCH(CQ247,[1]Mars!$ES$3:$ES$37,0),3))&amp;CHAR(10)&amp;(INDEX([1]Mars!$ES$3:$EX$37,MATCH(CQ247,[1]Mars!$ES$3:$ES$37,0),6))</f>
        <v>Lucie 14-21
Sev 14-22,5
Rémi</v>
      </c>
      <c r="CR255" s="79" t="str">
        <f>(INDEX([1]Mars!$ES$3:$EU$37,MATCH(CR247,[1]Mars!$ES$3:$ES$37,0),3))&amp;CHAR(10)&amp;(INDEX([1]Mars!$ES$3:$EX$37,MATCH(CR247,[1]Mars!$ES$3:$ES$37,0),6))</f>
        <v>Remp 13,5-20
Lucie 13,5-21
Emilie 13,5-22,5
Kat 13,5-21
Corinne T</v>
      </c>
      <c r="CS255" s="79" t="str">
        <f>(INDEX([1]Mars!$ES$3:$EU$37,MATCH(CS247,[1]Mars!$ES$3:$ES$37,0),3))&amp;CHAR(10)&amp;(INDEX([1]Mars!$ES$3:$EX$37,MATCH(CS247,[1]Mars!$ES$3:$ES$37,0),6))</f>
        <v>Emilie 14-21
Kat 14-21
Ang 17-22,5
Renfort 14-21
Corinne T</v>
      </c>
      <c r="CT255" s="79" t="str">
        <f>(INDEX([1]Mars!$ES$3:$EU$37,MATCH(CT247,[1]Mars!$ES$3:$ES$37,0),3))&amp;CHAR(10)&amp;(INDEX([1]Mars!$ES$3:$EX$37,MATCH(CT247,[1]Mars!$ES$3:$ES$37,0),6))</f>
        <v>Emilie 14-22,5
Kat 14-21
Renfort 14-20
Corinne T</v>
      </c>
      <c r="CU255" s="79" t="str">
        <f>(INDEX([1]Mars!$ES$3:$EU$37,MATCH(CU247,[1]Mars!$ES$3:$ES$37,0),3))&amp;CHAR(10)&amp;(INDEX([1]Mars!$ES$3:$EX$37,MATCH(CU247,[1]Mars!$ES$3:$ES$37,0),6))</f>
        <v>Remp 14-21
Syl 14-22,5
Sev 17-20
Rémi</v>
      </c>
      <c r="CV255" s="79" t="str">
        <f>(INDEX([1]Mars!$ES$3:$EU$37,MATCH(CV247,[1]Mars!$ES$3:$ES$37,0),3))&amp;CHAR(10)&amp;(INDEX([1]Mars!$ES$3:$EX$37,MATCH(CV247,[1]Mars!$ES$3:$ES$37,0),6))</f>
        <v>Remp 14-22,5
Syl 14-21
Amina</v>
      </c>
      <c r="CW255" s="79" t="str">
        <f>(INDEX([1]Mars!$ES$3:$EU$37,MATCH(CW247,[1]Mars!$ES$3:$ES$37,0),3))&amp;CHAR(10)&amp;(INDEX([1]Mars!$ES$3:$EX$37,MATCH(CW247,[1]Mars!$ES$3:$ES$37,0),6))</f>
        <v>Kat 14-21
Ang 14-22,5
Amina</v>
      </c>
      <c r="CX255" s="79" t="str">
        <f>(INDEX([1]Mars!$ES$3:$EU$37,MATCH(CX247,[1]Mars!$ES$3:$ES$37,0),3))&amp;CHAR(10)&amp;(INDEX([1]Mars!$ES$3:$EX$37,MATCH(CX247,[1]Mars!$ES$3:$ES$37,0),6))</f>
        <v>Ang 14-22,5
Rémi</v>
      </c>
      <c r="CY255" s="79" t="str">
        <f>(INDEX([1]Avril!$ES$3:$EU$37,MATCH(CY247,[1]Avril!$ES$3:$ES$37,0),3))&amp;CHAR(10)&amp;(INDEX([1]Avril!$ES$3:$EX$37,MATCH(CY247,[1]Avril!$ES$3:$ES$37,0),6))</f>
        <v>Remp 12-20
Syl 13,5-21
Sev 13,5-21
Karen  13,5-22,5
Rémi</v>
      </c>
      <c r="CZ255" s="79" t="str">
        <f>(INDEX([1]Avril!$ES$3:$EU$37,MATCH(CZ247,[1]Avril!$ES$3:$ES$37,0),3))&amp;CHAR(10)&amp;(INDEX([1]Avril!$ES$3:$EX$37,MATCH(CZ247,[1]Avril!$ES$3:$ES$37,0),6))</f>
        <v>Syl 14-21
Sev 14-21
Karen  14-22,5
Ang 17-20
Amina</v>
      </c>
      <c r="DA255" s="79" t="str">
        <f>(INDEX([1]Avril!$ES$3:$EU$37,MATCH(DA247,[1]Avril!$ES$3:$ES$37,0),3))&amp;CHAR(10)&amp;(INDEX([1]Avril!$ES$3:$EX$37,MATCH(DA247,[1]Avril!$ES$3:$ES$37,0),6))</f>
        <v>Sev 14-22,5
Ang 14-21
Renfort 14-21
Corinne T</v>
      </c>
      <c r="DB255" s="79" t="str">
        <f>(INDEX([1]Avril!$ES$3:$EU$37,MATCH(DB247,[1]Avril!$ES$3:$ES$37,0),3))&amp;CHAR(10)&amp;(INDEX([1]Avril!$ES$3:$EX$37,MATCH(DB247,[1]Avril!$ES$3:$ES$37,0),6))</f>
        <v>Emilie 14-21
Ang 14-22,5
Kat 17-20
Corinne T</v>
      </c>
      <c r="DC255" s="79" t="str">
        <f>(INDEX([1]Avril!$ES$3:$EU$37,MATCH(DC247,[1]Avril!$ES$3:$ES$37,0),3))&amp;CHAR(10)&amp;(INDEX([1]Avril!$ES$3:$EX$37,MATCH(DC247,[1]Avril!$ES$3:$ES$37,0),6))</f>
        <v>Remp 14-21
Emilie 14-22,5
Rémi</v>
      </c>
      <c r="DD255" s="79" t="str">
        <f>(INDEX([1]Avril!$ES$3:$EU$37,MATCH(DD247,[1]Avril!$ES$3:$ES$37,0),3))&amp;CHAR(10)&amp;(INDEX([1]Avril!$ES$3:$EX$37,MATCH(DD247,[1]Avril!$ES$3:$ES$37,0),6))</f>
        <v>Remp 14-21
Syl 14-22,5
Rémi</v>
      </c>
      <c r="DE255" s="79" t="str">
        <f>(INDEX([1]Avril!$ES$3:$EU$37,MATCH(DE247,[1]Avril!$ES$3:$ES$37,0),3))&amp;CHAR(10)&amp;(INDEX([1]Avril!$ES$3:$EX$37,MATCH(DE247,[1]Avril!$ES$3:$ES$37,0),6))</f>
        <v>Remp 14-22,5
Syl 14-21
Rémi</v>
      </c>
      <c r="DF255" s="79" t="str">
        <f>(INDEX([1]Avril!$ES$3:$EU$37,MATCH(DF247,[1]Avril!$ES$3:$ES$37,0),3))&amp;CHAR(10)&amp;(INDEX([1]Avril!$ES$3:$EX$37,MATCH(DF247,[1]Avril!$ES$3:$ES$37,0),6))</f>
        <v>Remp 12-21
Sev 13,5-22,5
Kat 13,5-20
Renfort 12-21
Lucie 13,5-21
Corinne T</v>
      </c>
      <c r="DG255" s="79" t="str">
        <f>(INDEX([1]Avril!$ES$3:$EU$37,MATCH(DG247,[1]Avril!$ES$3:$ES$37,0),3))&amp;CHAR(10)&amp;(INDEX([1]Avril!$ES$3:$EX$37,MATCH(DG247,[1]Avril!$ES$3:$ES$37,0),6))</f>
        <v>Syl 14-22,5
Karen  14-21
Emilie 17-20
Amina</v>
      </c>
      <c r="DH255" s="79" t="str">
        <f>(INDEX([1]Avril!$ES$3:$EU$37,MATCH(DH247,[1]Avril!$ES$3:$ES$37,0),3))&amp;CHAR(10)&amp;(INDEX([1]Avril!$ES$3:$EX$37,MATCH(DH247,[1]Avril!$ES$3:$ES$37,0),6))</f>
        <v>Emilie 14-22,5
Karen  14-21
Rémi</v>
      </c>
      <c r="DI255" s="79" t="str">
        <f>(INDEX([1]Avril!$ES$3:$EU$37,MATCH(DI247,[1]Avril!$ES$3:$ES$37,0),3))&amp;CHAR(10)&amp;(INDEX([1]Avril!$ES$3:$EX$37,MATCH(DI247,[1]Avril!$ES$3:$ES$37,0),6))</f>
        <v>Remp 14-22,5
Sev 14-21
Renfort 14-22,5
Rémi</v>
      </c>
      <c r="DJ255" s="79" t="str">
        <f>(INDEX([1]Avril!$ES$3:$EU$37,MATCH(DJ247,[1]Avril!$ES$3:$ES$37,0),3))&amp;CHAR(10)&amp;(INDEX([1]Avril!$ES$3:$EX$37,MATCH(DJ247,[1]Avril!$ES$3:$ES$37,0),6))</f>
        <v>Remp 14-21
Sev 14-22,5
Renfort 14-21
Corinne T</v>
      </c>
      <c r="DK255" s="79" t="str">
        <f>(INDEX([1]Avril!$ES$3:$EU$37,MATCH(DK247,[1]Avril!$ES$3:$ES$37,0),3))&amp;CHAR(10)&amp;(INDEX([1]Avril!$ES$3:$EX$37,MATCH(DK247,[1]Avril!$ES$3:$ES$37,0),6))</f>
        <v>Emilie 14-21
Karen  14-22,5
Corinne T</v>
      </c>
      <c r="DL255" s="79" t="str">
        <f>(INDEX([1]Avril!$ES$3:$EU$37,MATCH(DL247,[1]Avril!$ES$3:$ES$37,0),3))&amp;CHAR(10)&amp;(INDEX([1]Avril!$ES$3:$EX$37,MATCH(DL247,[1]Avril!$ES$3:$ES$37,0),6))</f>
        <v>Emilie 14-22,5
Karen  14-21
Corinne T</v>
      </c>
      <c r="DM255" s="79" t="str">
        <f>(INDEX([1]Avril!$ES$3:$EU$37,MATCH(DM247,[1]Avril!$ES$3:$ES$37,0),3))&amp;CHAR(10)&amp;(INDEX([1]Avril!$ES$3:$EX$37,MATCH(DM247,[1]Avril!$ES$3:$ES$37,0),6))</f>
        <v>Sev 14-21
Karen  12-20
Kat 13,5-22,5
Rémi</v>
      </c>
      <c r="DN255" s="79" t="str">
        <f>(INDEX([1]Avril!$ES$3:$EU$37,MATCH(DN247,[1]Avril!$ES$3:$ES$37,0),3))&amp;CHAR(10)&amp;(INDEX([1]Avril!$ES$3:$EX$37,MATCH(DN247,[1]Avril!$ES$3:$ES$37,0),6))</f>
        <v>Remp 14-22,5
Sev 14-21
Rémi</v>
      </c>
      <c r="DO255" s="79" t="str">
        <f>(INDEX([1]Avril!$ES$3:$EU$37,MATCH(DO247,[1]Avril!$ES$3:$ES$37,0),3))&amp;CHAR(10)&amp;(INDEX([1]Avril!$ES$3:$EX$37,MATCH(DO247,[1]Avril!$ES$3:$ES$37,0),6))</f>
        <v>Ang 14-22,5
Renfort 14-22,5
Kat 17-20
Corinne T</v>
      </c>
      <c r="DP255" s="79" t="str">
        <f>(INDEX([1]Avril!$ES$3:$EU$37,MATCH(DP247,[1]Avril!$ES$3:$ES$37,0),3))&amp;CHAR(10)&amp;(INDEX([1]Avril!$ES$3:$EX$37,MATCH(DP247,[1]Avril!$ES$3:$ES$37,0),6))</f>
        <v>Karen  14-21
Ang 14-22,5
Renfort 14-22,5
Corinne T</v>
      </c>
      <c r="DQ255" s="79" t="str">
        <f>(INDEX([1]Avril!$ES$3:$EU$37,MATCH(DQ247,[1]Avril!$ES$3:$ES$37,0),3))&amp;CHAR(10)&amp;(INDEX([1]Avril!$ES$3:$EX$37,MATCH(DQ247,[1]Avril!$ES$3:$ES$37,0),6))</f>
        <v>Kat 12-22,5
Rémi</v>
      </c>
      <c r="DR255" s="79" t="str">
        <f>(INDEX([1]Avril!$ES$3:$EU$37,MATCH(DR247,[1]Avril!$ES$3:$ES$37,0),3))&amp;CHAR(10)&amp;(INDEX([1]Avril!$ES$3:$EX$37,MATCH(DR247,[1]Avril!$ES$3:$ES$37,0),6))</f>
        <v xml:space="preserve">
Rémi</v>
      </c>
      <c r="DS255" s="79" t="str">
        <f>(INDEX([1]Avril!$ES$3:$EU$37,MATCH(DS247,[1]Avril!$ES$3:$ES$37,0),3))&amp;CHAR(10)&amp;(INDEX([1]Avril!$ES$3:$EX$37,MATCH(DS247,[1]Avril!$ES$3:$ES$37,0),6))</f>
        <v xml:space="preserve">
</v>
      </c>
      <c r="DT255" s="79" t="str">
        <f>(INDEX([1]Avril!$ES$3:$EU$37,MATCH(DT247,[1]Avril!$ES$3:$ES$37,0),3))&amp;CHAR(10)&amp;(INDEX([1]Avril!$ES$3:$EX$37,MATCH(DT247,[1]Avril!$ES$3:$ES$37,0),6))</f>
        <v>Emilie 13,5-22,5
Kat 14-21
Corinne T</v>
      </c>
      <c r="DU255" s="79" t="str">
        <f>(INDEX([1]Avril!$ES$3:$EU$37,MATCH(DU247,[1]Avril!$ES$3:$ES$37,0),3))&amp;CHAR(10)&amp;(INDEX([1]Avril!$ES$3:$EX$37,MATCH(DU247,[1]Avril!$ES$3:$ES$37,0),6))</f>
        <v xml:space="preserve">Emilie 14-21
Kat 14-21
Ang 17-22,5
Renfort 17-22,5
Karen  17-20
</v>
      </c>
      <c r="DV255" s="79" t="str">
        <f>(INDEX([1]Avril!$ES$3:$EU$37,MATCH(DV247,[1]Avril!$ES$3:$ES$37,0),3))&amp;CHAR(10)&amp;(INDEX([1]Avril!$ES$3:$EX$37,MATCH(DV247,[1]Avril!$ES$3:$ES$37,0),6))</f>
        <v xml:space="preserve">Remp 14-22,5
Emilie 14-22,5
Kat 14-21
</v>
      </c>
      <c r="DW255" s="79" t="str">
        <f>(INDEX([1]Avril!$ES$3:$EU$37,MATCH(DW247,[1]Avril!$ES$3:$ES$37,0),3))&amp;CHAR(10)&amp;(INDEX([1]Avril!$ES$3:$EX$37,MATCH(DW247,[1]Avril!$ES$3:$ES$37,0),6))</f>
        <v>Remp 14-21
Syl 14-22,5
Amina</v>
      </c>
      <c r="DX255" s="79" t="str">
        <f>(INDEX([1]Avril!$ES$3:$EU$37,MATCH(DX247,[1]Avril!$ES$3:$ES$37,0),3))&amp;CHAR(10)&amp;(INDEX([1]Avril!$ES$3:$EX$37,MATCH(DX247,[1]Avril!$ES$3:$ES$37,0),6))</f>
        <v>Remp 14-22,5
Syl 14-21
Corinne T</v>
      </c>
      <c r="DY255" s="79" t="str">
        <f>(INDEX([1]Avril!$ES$3:$EU$37,MATCH(DY247,[1]Avril!$ES$3:$ES$37,0),3))&amp;CHAR(10)&amp;(INDEX([1]Avril!$ES$3:$EX$37,MATCH(DY247,[1]Avril!$ES$3:$ES$37,0),6))</f>
        <v>Kat 14-22,5
Ang 14-21
Renfort 14-21
Corinne T</v>
      </c>
      <c r="DZ255" s="79" t="str">
        <f>(INDEX([1]Avril!$ES$3:$EU$37,MATCH(DZ247,[1]Avril!$ES$3:$ES$37,0),3))&amp;CHAR(10)&amp;(INDEX([1]Avril!$ES$3:$EX$37,MATCH(DZ247,[1]Avril!$ES$3:$ES$37,0),6))</f>
        <v>Kat 14-21
Ang 14-22,5
Renfort 14-22,5
Corinne T</v>
      </c>
      <c r="EA255" s="79" t="str">
        <f>(INDEX([1]mai!$ES$3:$EU$37,MATCH(EA247,[1]mai!$ES$3:$ES$37,0),3))&amp;CHAR(10)&amp;(INDEX([1]mai!$ES$3:$EX$37,MATCH(EA247,[1]mai!$ES$3:$ES$37,0),6))</f>
        <v>Syl 13,5-21
Karen  13,5-22,5
Kat 13,5-21
Renfort 17-20
Amina</v>
      </c>
      <c r="EB255" s="79" t="str">
        <f>(INDEX([1]mai!$ES$3:$EU$37,MATCH(EB247,[1]mai!$ES$3:$ES$37,0),3))&amp;CHAR(10)&amp;(INDEX([1]mai!$ES$3:$EX$37,MATCH(EB247,[1]mai!$ES$3:$ES$37,0),6))</f>
        <v>Syl 14-21
Sev 14-21
Karen  14-22,5
Ang 17-20
Amina</v>
      </c>
      <c r="EC255" s="79" t="str">
        <f>(INDEX([1]mai!$ES$3:$EU$37,MATCH(EC247,[1]mai!$ES$3:$ES$37,0),3))&amp;CHAR(10)&amp;(INDEX([1]mai!$ES$3:$EX$37,MATCH(EC247,[1]mai!$ES$3:$ES$37,0),6))</f>
        <v>Lucie 14-21
Sev 14-22,5
Ang 14-21
Corinne T</v>
      </c>
      <c r="ED255" s="79" t="str">
        <f>(INDEX([1]mai!$ES$3:$EU$37,MATCH(ED247,[1]mai!$ES$3:$ES$37,0),3))&amp;CHAR(10)&amp;(INDEX([1]mai!$ES$3:$EX$37,MATCH(ED247,[1]mai!$ES$3:$ES$37,0),6))</f>
        <v>Emilie 14-21
Aich 14-22,5
Kat 17-20
Corinne T</v>
      </c>
      <c r="EE255" s="79" t="str">
        <f>(INDEX([1]mai!$ES$3:$EU$37,MATCH(EE247,[1]mai!$ES$3:$ES$37,0),3))&amp;CHAR(10)&amp;(INDEX([1]mai!$ES$3:$EX$37,MATCH(EE247,[1]mai!$ES$3:$ES$37,0),6))</f>
        <v>Emilie 16-22,5
Renfort 14-21
Rémi</v>
      </c>
      <c r="EF255" s="79" t="str">
        <f>(INDEX([1]mai!$ES$3:$EU$37,MATCH(EF247,[1]mai!$ES$3:$ES$37,0),3))&amp;CHAR(10)&amp;(INDEX([1]mai!$ES$3:$EX$37,MATCH(EF247,[1]mai!$ES$3:$ES$37,0),6))</f>
        <v>Aich 14-21
Syl 14-22,5
Rémi</v>
      </c>
      <c r="EG255" s="79" t="str">
        <f>(INDEX([1]mai!$ES$3:$EU$37,MATCH(EG247,[1]mai!$ES$3:$ES$37,0),3))&amp;CHAR(10)&amp;(INDEX([1]mai!$ES$3:$EX$37,MATCH(EG247,[1]mai!$ES$3:$ES$37,0),6))</f>
        <v>Aich 13-22,5
Syl 14-21
Rémi</v>
      </c>
      <c r="EH255" s="79" t="str">
        <f>(INDEX([1]mai!$ES$3:$EU$37,MATCH(EH247,[1]mai!$ES$3:$ES$37,0),3))&amp;CHAR(10)&amp;(INDEX([1]mai!$ES$3:$EX$37,MATCH(EH247,[1]mai!$ES$3:$ES$37,0),6))</f>
        <v>Lucie 13,5-22,5
Aich 13,5-21
Sev 13,5-21
Ang 17-21
Corinne T</v>
      </c>
      <c r="EI255" s="79" t="str">
        <f>(INDEX([1]mai!$ES$3:$EU$37,MATCH(EI247,[1]mai!$ES$3:$ES$37,0),3))&amp;CHAR(10)&amp;(INDEX([1]mai!$ES$3:$EX$37,MATCH(EI247,[1]mai!$ES$3:$ES$37,0),6))</f>
        <v>Syl 14-22,5
Karen  14-21
Ang 14-21
Aich 17-20
Amina</v>
      </c>
      <c r="EJ255" s="79" t="str">
        <f>(INDEX([1]mai!$ES$3:$EU$37,MATCH(EJ247,[1]mai!$ES$3:$ES$37,0),3))&amp;CHAR(10)&amp;(INDEX([1]mai!$ES$3:$EX$37,MATCH(EJ247,[1]mai!$ES$3:$ES$37,0),6))</f>
        <v>Emilie 17-22,5
Lucie 14-20
Karen  14-21
Rémi</v>
      </c>
      <c r="EK255" s="79" t="str">
        <f>(INDEX([1]mai!$ES$3:$EU$37,MATCH(EK247,[1]mai!$ES$3:$ES$37,0),3))&amp;CHAR(10)&amp;(INDEX([1]mai!$ES$3:$EX$37,MATCH(EK247,[1]mai!$ES$3:$ES$37,0),6))</f>
        <v>Aich 14-21
Sev 14-21
Renfort 17-21
Rémi</v>
      </c>
      <c r="EL255" s="79" t="str">
        <f>(INDEX([1]mai!$ES$3:$EU$37,MATCH(EL247,[1]mai!$ES$3:$ES$37,0),3))&amp;CHAR(10)&amp;(INDEX([1]mai!$ES$3:$EX$37,MATCH(EL247,[1]mai!$ES$3:$ES$37,0),6))</f>
        <v>Aich 14-21
Sev 14-22,5
Corinne T</v>
      </c>
      <c r="EM255" s="79" t="str">
        <f>(INDEX([1]mai!$ES$3:$EU$37,MATCH(EM247,[1]mai!$ES$3:$ES$37,0),3))&amp;CHAR(10)&amp;(INDEX([1]mai!$ES$3:$EX$37,MATCH(EM247,[1]mai!$ES$3:$ES$37,0),6))</f>
        <v>Emilie 14-21
Karen  14-22,5
Corinne T</v>
      </c>
      <c r="EN255" s="79" t="str">
        <f>(INDEX([1]mai!$ES$3:$EU$37,MATCH(EN247,[1]mai!$ES$3:$ES$37,0),3))&amp;CHAR(10)&amp;(INDEX([1]mai!$ES$3:$EX$37,MATCH(EN247,[1]mai!$ES$3:$ES$37,0),6))</f>
        <v>Emilie 14-22,5
Karen  14-21
Corinne T</v>
      </c>
      <c r="EO255" s="79" t="str">
        <f>(INDEX([1]mai!$ES$3:$EU$37,MATCH(EO247,[1]mai!$ES$3:$ES$37,0),3))&amp;CHAR(10)&amp;(INDEX([1]mai!$ES$3:$EX$37,MATCH(EO247,[1]mai!$ES$3:$ES$37,0),6))</f>
        <v>Syl 12-20
Karen  13,5-21
Renfort 17-22,5
Emilie 13,5-20
Rémi</v>
      </c>
      <c r="EP255" s="79" t="str">
        <f>(INDEX([1]mai!$ES$3:$EU$37,MATCH(EP247,[1]mai!$ES$3:$ES$37,0),3))&amp;CHAR(10)&amp;(INDEX([1]mai!$ES$3:$EX$37,MATCH(EP247,[1]mai!$ES$3:$ES$37,0),6))</f>
        <v>Sev 14-22,5
Karen  14-21
Renfort 12-20
Syl 17-20
Rémi</v>
      </c>
      <c r="EQ255" s="79" t="str">
        <f>(INDEX([1]mai!$ES$3:$EU$37,MATCH(EQ247,[1]mai!$ES$3:$ES$37,0),3))&amp;CHAR(10)&amp;(INDEX([1]mai!$ES$3:$EX$37,MATCH(EQ247,[1]mai!$ES$3:$ES$37,0),6))</f>
        <v>Emilie 14-21
Syl 14-22,5
Renfort 17-20
Corinne T</v>
      </c>
      <c r="ER255" s="79" t="str">
        <f>(INDEX([1]mai!$ES$3:$EU$37,MATCH(ER247,[1]mai!$ES$3:$ES$37,0),3))&amp;CHAR(10)&amp;(INDEX([1]mai!$ES$3:$EX$37,MATCH(ER247,[1]mai!$ES$3:$ES$37,0),6))</f>
        <v>Renfort 14-22,5
Corinne T</v>
      </c>
      <c r="ES255" s="79" t="str">
        <f>(INDEX([1]mai!$ES$3:$EU$37,MATCH(ES247,[1]mai!$ES$3:$ES$37,0),3))&amp;CHAR(10)&amp;(INDEX([1]mai!$ES$3:$EX$37,MATCH(ES247,[1]mai!$ES$3:$ES$37,0),6))</f>
        <v>Kat 14-22,5
Renfort 14-21
Aich 17-20
Amina</v>
      </c>
      <c r="ET255" s="79" t="str">
        <f>(INDEX([1]mai!$ES$3:$EU$37,MATCH(ET247,[1]mai!$ES$3:$ES$37,0),3))&amp;CHAR(10)&amp;(INDEX([1]mai!$ES$3:$EX$37,MATCH(ET247,[1]mai!$ES$3:$ES$37,0),6))</f>
        <v>Lucie 14-22,5
Sev 14-21
Rémi</v>
      </c>
      <c r="EU255" s="79" t="str">
        <f>(INDEX([1]mai!$ES$3:$EU$37,MATCH(EU247,[1]mai!$ES$3:$ES$37,0),3))&amp;CHAR(10)&amp;(INDEX([1]mai!$ES$3:$EX$37,MATCH(EU247,[1]mai!$ES$3:$ES$37,0),6))</f>
        <v>Lucie 14-21
Sev 14-22,5
Rémi</v>
      </c>
      <c r="EV255" s="79" t="str">
        <f>(INDEX([1]mai!$ES$3:$EU$37,MATCH(EV247,[1]mai!$ES$3:$ES$37,0),3))&amp;CHAR(10)&amp;(INDEX([1]mai!$ES$3:$EX$37,MATCH(EV247,[1]mai!$ES$3:$ES$37,0),6))</f>
        <v>Aich 13,5-22,5
Sev 13,5-21
Kat 13,5-21
Corinne T</v>
      </c>
      <c r="EW255" s="79" t="str">
        <f>(INDEX([1]mai!$ES$3:$EU$37,MATCH(EW247,[1]mai!$ES$3:$ES$37,0),3))&amp;CHAR(10)&amp;(INDEX([1]mai!$ES$3:$EX$37,MATCH(EW247,[1]mai!$ES$3:$ES$37,0),6))</f>
        <v>Kat 14-21
Renfort 14-21
Corinne T</v>
      </c>
      <c r="EX255" s="79" t="str">
        <f>(INDEX([1]mai!$ES$3:$EU$37,MATCH(EX247,[1]mai!$ES$3:$ES$37,0),3))&amp;CHAR(10)&amp;(INDEX([1]mai!$ES$3:$EX$37,MATCH(EX247,[1]mai!$ES$3:$ES$37,0),6))</f>
        <v>Lucie 14-20
Kat 14-22,5
Corinne T</v>
      </c>
      <c r="EY255" s="79" t="str">
        <f>(INDEX([1]mai!$ES$3:$EU$37,MATCH(EY247,[1]mai!$ES$3:$ES$37,0),3))&amp;CHAR(10)&amp;(INDEX([1]mai!$ES$3:$EX$37,MATCH(EY247,[1]mai!$ES$3:$ES$37,0),6))</f>
        <v>Aich 14-21
Syl 14-22,5
Sev 17-20
Rémi</v>
      </c>
      <c r="EZ255" s="79" t="str">
        <f>(INDEX([1]mai!$ES$3:$EU$37,MATCH(EZ247,[1]mai!$ES$3:$ES$37,0),3))&amp;CHAR(10)&amp;(INDEX([1]mai!$ES$3:$EX$37,MATCH(EZ247,[1]mai!$ES$3:$ES$37,0),6))</f>
        <v>Aich 14-22,5
Syl 14-21
Amina</v>
      </c>
      <c r="FA255" s="79" t="str">
        <f>(INDEX([1]mai!$ES$3:$EU$37,MATCH(FA247,[1]mai!$ES$3:$ES$37,0),3))&amp;CHAR(10)&amp;(INDEX([1]mai!$ES$3:$EX$37,MATCH(FA247,[1]mai!$ES$3:$ES$37,0),6))</f>
        <v>Kat 14-21
Renfort 14-22,5
Amina</v>
      </c>
      <c r="FB255" s="79" t="str">
        <f>(INDEX([1]mai!$ES$3:$EU$37,MATCH(FB247,[1]mai!$ES$3:$ES$37,0),3))&amp;CHAR(10)&amp;(INDEX([1]mai!$ES$3:$EX$37,MATCH(FB247,[1]mai!$ES$3:$ES$37,0),6))</f>
        <v>Kat 10-21
Rémi</v>
      </c>
      <c r="FC255" s="79" t="str">
        <f>(INDEX([1]mai!$ES$3:$EU$37,MATCH(FC247,[1]mai!$ES$3:$ES$37,0),3))&amp;CHAR(10)&amp;(INDEX([1]mai!$ES$3:$EX$37,MATCH(FC247,[1]mai!$ES$3:$ES$37,0),6))</f>
        <v>Syl 13,5-21
Sev 13,5-21
Karen  13,5-22,5
Kat 13,5-20
Corinne T</v>
      </c>
      <c r="FD255" s="79" t="str">
        <f>(INDEX([1]mai!$ES$3:$EU$37,MATCH(FD247,[1]mai!$ES$3:$ES$37,0),3))&amp;CHAR(10)&amp;(INDEX([1]mai!$ES$3:$EX$37,MATCH(FD247,[1]mai!$ES$3:$ES$37,0),6))</f>
        <v>Syl 14-21
Sev 14-21
Karen  14-22,5
Corinne T</v>
      </c>
      <c r="FE255" s="79" t="str">
        <f>(INDEX([1]mai!$ES$3:$EU$37,MATCH(FE247,[1]mai!$ES$3:$ES$37,0),3))&amp;CHAR(10)&amp;(INDEX([1]mai!$ES$3:$EX$37,MATCH(FE247,[1]mai!$ES$3:$ES$37,0),6))</f>
        <v>Lucie 14-21
Sev 14-22,5
Renfort 17-20
Corinne T</v>
      </c>
      <c r="FF255" s="79" t="str">
        <f>(INDEX([1]mai!$ES$3:$EU$37,MATCH(FF247,[1]mai!$ES$3:$ES$37,0),3))&amp;CHAR(10)&amp;(INDEX([1]mai!$ES$3:$EX$37,MATCH(FF247,[1]mai!$ES$3:$ES$37,0),6))</f>
        <v>Emilie 14-21
Renfort 14-22,5
Kat 17-20
Rémi</v>
      </c>
      <c r="FG255" s="79" t="str">
        <f>(INDEX([1]mai!$ES$3:$EU$37,MATCH(FG247,[1]mai!$ES$3:$ES$37,0),3))&amp;CHAR(10)&amp;(INDEX([1]mai!$ES$3:$EX$37,MATCH(FG247,[1]mai!$ES$3:$ES$37,0),6))</f>
        <v>Emilie 16-22,5
Karen  14-21
Amina</v>
      </c>
      <c r="FH255" s="79" t="str">
        <f>(INDEX([1]mai!$ES$3:$EU$37,MATCH(FH247,[1]mai!$ES$3:$ES$37,0),3))&amp;CHAR(10)&amp;(INDEX([1]mai!$ES$3:$EX$37,MATCH(FH247,[1]mai!$ES$3:$ES$37,0),6))</f>
        <v>Aich 14-21
Syl 14-22,5
Amina</v>
      </c>
      <c r="FI255" s="79" t="str">
        <f>(INDEX([1]mai!$ES$3:$EU$37,MATCH(FI247,[1]mai!$ES$3:$ES$37,0),3))&amp;CHAR(10)&amp;(INDEX([1]mai!$ES$3:$EX$37,MATCH(FI247,[1]mai!$ES$3:$ES$37,0),6))</f>
        <v>Aich 14-22,5
Syl 14-21
Rémi</v>
      </c>
      <c r="FJ255" s="79" t="str">
        <f>(INDEX([1]Juin!$ES$3:$EU$37,MATCH(FJ247,[1]Juin!$ES$3:$ES$37,0),3))&amp;CHAR(10)&amp;(INDEX([1]Juin!$ES$3:$EX$37,MATCH(FJ247,[1]Juin!$ES$3:$ES$37,0),6))</f>
        <v>Lucie 13,5-20
Aich 13,5-21
Kat 13,5-22,5
Ang 13,5-20
Rémi</v>
      </c>
      <c r="FK255" s="79" t="str">
        <f>(INDEX([1]Juin!$ES$3:$EU$37,MATCH(FK247,[1]Juin!$ES$3:$ES$37,0),3))&amp;CHAR(10)&amp;(INDEX([1]Juin!$ES$3:$EX$37,MATCH(FK247,[1]Juin!$ES$3:$ES$37,0),6))</f>
        <v>Sev 14-22,5
Kat 14-20
Ang 14-21
Rémi</v>
      </c>
      <c r="FL255" s="79" t="str">
        <f>(INDEX([1]Juin!$ES$3:$EU$37,MATCH(FL247,[1]Juin!$ES$3:$ES$37,0),3))&amp;CHAR(10)&amp;(INDEX([1]Juin!$ES$3:$EX$37,MATCH(FL247,[1]Juin!$ES$3:$ES$37,0),6))</f>
        <v>Lucie 14-22,5
Sev 14-21
Ang 17-20
Rémi</v>
      </c>
      <c r="FM255" s="79" t="str">
        <f>(INDEX([1]Juin!$ES$3:$EU$37,MATCH(FM247,[1]Juin!$ES$3:$ES$37,0),3))&amp;CHAR(10)&amp;(INDEX([1]Juin!$ES$3:$EX$37,MATCH(FM247,[1]Juin!$ES$3:$ES$37,0),6))</f>
        <v>Aich 12-22,5
Kat 17-20
Ang 17-21
Corinne T</v>
      </c>
      <c r="FN255" s="79" t="str">
        <f>(INDEX([1]Juin!$ES$3:$EU$37,MATCH(FN247,[1]Juin!$ES$3:$ES$37,0),3))&amp;CHAR(10)&amp;(INDEX([1]Juin!$ES$3:$EX$37,MATCH(FN247,[1]Juin!$ES$3:$ES$37,0),6))</f>
        <v>Aich 14-22,5
Corinne T</v>
      </c>
      <c r="FO255" s="79" t="str">
        <f>(INDEX([1]Juin!$ES$3:$EU$37,MATCH(FO247,[1]Juin!$ES$3:$ES$37,0),3))&amp;CHAR(10)&amp;(INDEX([1]Juin!$ES$3:$EX$37,MATCH(FO247,[1]Juin!$ES$3:$ES$37,0),6))</f>
        <v>Lucie 14-22,5
Sev 14-21
Amina</v>
      </c>
      <c r="FP255" s="79" t="str">
        <f>(INDEX([1]Juin!$ES$3:$EU$37,MATCH(FP247,[1]Juin!$ES$3:$ES$37,0),3))&amp;CHAR(10)&amp;(INDEX([1]Juin!$ES$3:$EX$37,MATCH(FP247,[1]Juin!$ES$3:$ES$37,0),6))</f>
        <v>Lucie 14-21
Sev 14-22,5
Rémi</v>
      </c>
      <c r="FQ255" s="79" t="str">
        <f>(INDEX([1]Juin!$ES$3:$EU$37,MATCH(FQ247,[1]Juin!$ES$3:$ES$37,0),3))&amp;CHAR(10)&amp;(INDEX([1]Juin!$ES$3:$EX$37,MATCH(FQ247,[1]Juin!$ES$3:$ES$37,0),6))</f>
        <v>Lucie 13,5-22,5
Sev 13,5-21
Karen  13,5-21
Kat 13,5-21
Corinne T</v>
      </c>
      <c r="FR255" s="79" t="str">
        <f>(INDEX([1]Juin!$ES$3:$EU$37,MATCH(FR247,[1]Juin!$ES$3:$ES$37,0),3))&amp;CHAR(10)&amp;(INDEX([1]Juin!$ES$3:$EX$37,MATCH(FR247,[1]Juin!$ES$3:$ES$37,0),6))</f>
        <v>Lucie 14-21
Karen  14-21
Ang 17-22,5
Aich 17-21
Amina</v>
      </c>
      <c r="FS255" s="79" t="str">
        <f>(INDEX([1]Juin!$ES$3:$EU$37,MATCH(FS247,[1]Juin!$ES$3:$ES$37,0),3))&amp;CHAR(10)&amp;(INDEX([1]Juin!$ES$3:$EX$37,MATCH(FS247,[1]Juin!$ES$3:$ES$37,0),6))</f>
        <v>Aich 14-22,5
Karen  14-21
Ang 14-21
Rémi</v>
      </c>
      <c r="FT255" s="79" t="str">
        <f>(INDEX([1]Juin!$ES$3:$EU$37,MATCH(FT247,[1]Juin!$ES$3:$ES$37,0),3))&amp;CHAR(10)&amp;(INDEX([1]Juin!$ES$3:$EX$37,MATCH(FT247,[1]Juin!$ES$3:$ES$37,0),6))</f>
        <v>Emilie 14-22,5
Sev 14-21
Ang 17-21
Rémi</v>
      </c>
      <c r="FU255" s="79" t="str">
        <f>(INDEX([1]Juin!$ES$3:$EU$37,MATCH(FU247,[1]Juin!$ES$3:$ES$37,0),3))&amp;CHAR(10)&amp;(INDEX([1]Juin!$ES$3:$EX$37,MATCH(FU247,[1]Juin!$ES$3:$ES$37,0),6))</f>
        <v>Emilie 14-21
Sev 14-22,5
Corinne T</v>
      </c>
      <c r="FV255" s="79" t="str">
        <f>(INDEX([1]Juin!$ES$3:$EU$37,MATCH(FV247,[1]Juin!$ES$3:$ES$37,0),3))&amp;CHAR(10)&amp;(INDEX([1]Juin!$ES$3:$EX$37,MATCH(FV247,[1]Juin!$ES$3:$ES$37,0),6))</f>
        <v>Aich 14-21
Karen  14-22,5
Corinne T</v>
      </c>
      <c r="FW255" s="79" t="str">
        <f>(INDEX([1]Juin!$ES$3:$EU$37,MATCH(FW247,[1]Juin!$ES$3:$ES$37,0),3))&amp;CHAR(10)&amp;(INDEX([1]Juin!$ES$3:$EX$37,MATCH(FW247,[1]Juin!$ES$3:$ES$37,0),6))</f>
        <v>Aich 14-22,5
Kat -
Karen  13-19
Corinne T</v>
      </c>
    </row>
    <row r="256" spans="1:179" ht="16.5" thickTop="1" x14ac:dyDescent="0.25">
      <c r="B256" s="80" t="s">
        <v>92</v>
      </c>
      <c r="C256" s="81"/>
      <c r="D256" s="81"/>
      <c r="E256" s="81"/>
      <c r="F256" s="81"/>
      <c r="G256" s="81"/>
      <c r="H256" s="81"/>
      <c r="I256" s="81"/>
      <c r="J256" s="82"/>
      <c r="K256" s="82"/>
      <c r="L256" s="82"/>
      <c r="M256" s="82"/>
      <c r="N256" s="82"/>
      <c r="O256" s="82"/>
      <c r="P256" s="82"/>
      <c r="Q256" s="82"/>
      <c r="R256" s="82"/>
      <c r="S256" s="82"/>
      <c r="T256" s="82"/>
      <c r="U256" s="82"/>
      <c r="V256" s="82"/>
      <c r="W256" s="82"/>
      <c r="X256" s="82"/>
      <c r="Y256" s="82"/>
      <c r="Z256" s="82"/>
      <c r="AA256" s="82"/>
      <c r="AB256" s="82"/>
      <c r="AC256" s="82"/>
      <c r="AD256" s="82"/>
      <c r="AE256" s="82"/>
      <c r="AF256" s="82"/>
      <c r="AG256" s="82"/>
      <c r="AH256" s="82"/>
      <c r="AI256" s="82"/>
      <c r="AJ256" s="82"/>
      <c r="AK256" s="82"/>
      <c r="AL256" s="82"/>
      <c r="AM256" s="82"/>
      <c r="AN256" s="82"/>
      <c r="AO256" s="82"/>
      <c r="AP256" s="82"/>
      <c r="AQ256" s="82"/>
      <c r="AR256" s="82"/>
      <c r="AS256" s="82"/>
      <c r="AT256" s="82"/>
      <c r="AU256" s="82"/>
      <c r="AV256" s="82"/>
      <c r="AW256" s="82"/>
      <c r="AX256" s="82"/>
      <c r="AY256" s="82"/>
      <c r="AZ256" s="82"/>
      <c r="BA256" s="82"/>
      <c r="BB256" s="82"/>
      <c r="BC256" s="82"/>
      <c r="BD256" s="82"/>
      <c r="BE256" s="82"/>
      <c r="BF256" s="82"/>
      <c r="BG256" s="82"/>
      <c r="BH256" s="82"/>
      <c r="BI256" s="82"/>
      <c r="BJ256" s="82"/>
      <c r="BK256" s="82"/>
      <c r="BL256" s="82"/>
      <c r="BM256" s="82"/>
      <c r="BN256" s="82"/>
      <c r="BO256" s="82"/>
      <c r="BP256" s="82"/>
      <c r="BQ256" s="82"/>
      <c r="BR256" s="82"/>
      <c r="BS256" s="82"/>
      <c r="BT256" s="82"/>
      <c r="BU256" s="82"/>
      <c r="BV256" s="82"/>
      <c r="BW256" s="82"/>
      <c r="BX256" s="82"/>
      <c r="BY256" s="82"/>
      <c r="BZ256" s="82"/>
      <c r="CA256" s="82"/>
      <c r="CB256" s="82" t="s">
        <v>26</v>
      </c>
      <c r="CC256" s="82"/>
      <c r="CD256" s="82"/>
      <c r="CE256" s="82"/>
      <c r="CF256" s="82"/>
      <c r="CG256" s="82"/>
      <c r="CH256" s="82"/>
      <c r="CI256" s="82"/>
      <c r="CJ256" s="82"/>
      <c r="CK256" s="82"/>
      <c r="CL256" s="82"/>
      <c r="CM256" s="82"/>
      <c r="CN256" s="82"/>
      <c r="CO256" s="82"/>
      <c r="CP256" s="82"/>
      <c r="CQ256" s="82"/>
      <c r="CR256" s="82"/>
      <c r="CS256" s="82"/>
      <c r="CT256" s="82"/>
      <c r="CU256" s="82"/>
      <c r="CV256" s="82"/>
      <c r="CW256" s="82"/>
      <c r="CX256" s="82"/>
      <c r="CY256" s="82"/>
      <c r="CZ256" s="82"/>
      <c r="DA256" s="82"/>
      <c r="DB256" s="82"/>
      <c r="DC256" s="82"/>
      <c r="DD256" s="82"/>
      <c r="DE256" s="82"/>
      <c r="DF256" s="82"/>
      <c r="DG256" s="82"/>
      <c r="DH256" s="82"/>
      <c r="DI256" s="82"/>
      <c r="DJ256" s="82"/>
      <c r="DK256" s="82"/>
      <c r="DL256" s="82"/>
      <c r="DM256" s="82"/>
      <c r="DN256" s="82"/>
      <c r="DO256" s="82"/>
      <c r="DP256" s="82"/>
      <c r="DQ256" s="82"/>
      <c r="DR256" s="82"/>
      <c r="DS256" s="82"/>
      <c r="DT256" s="82"/>
      <c r="DU256" s="82"/>
      <c r="DV256" s="82"/>
      <c r="DW256" s="82"/>
      <c r="DX256" s="82"/>
      <c r="DY256" s="82"/>
      <c r="DZ256" s="82"/>
      <c r="EA256" s="82"/>
      <c r="EB256" s="82"/>
      <c r="EC256" s="82"/>
      <c r="ED256" s="82"/>
      <c r="EE256" s="82"/>
      <c r="EF256" s="82"/>
      <c r="EG256" s="82"/>
      <c r="EH256" s="82"/>
      <c r="EI256" s="82"/>
      <c r="EJ256" s="82"/>
      <c r="EK256" s="82"/>
      <c r="EL256" s="82"/>
      <c r="EM256" s="82"/>
      <c r="EN256" s="82"/>
      <c r="EO256" s="82"/>
      <c r="EP256" s="82"/>
      <c r="EQ256" s="82"/>
      <c r="ER256" s="82"/>
      <c r="ES256" s="82"/>
      <c r="ET256" s="82"/>
      <c r="EU256" s="82"/>
      <c r="EV256" s="82"/>
      <c r="EW256" s="82"/>
      <c r="EX256" s="82"/>
      <c r="EY256" s="82"/>
      <c r="EZ256" s="82"/>
      <c r="FA256" s="82"/>
      <c r="FB256" s="82"/>
      <c r="FC256" s="82"/>
      <c r="FD256" s="82"/>
      <c r="FE256" s="82"/>
      <c r="FF256" s="82"/>
      <c r="FG256" s="82"/>
      <c r="FH256" s="82"/>
      <c r="FI256" s="82"/>
      <c r="FJ256" s="82"/>
      <c r="FK256" s="82"/>
      <c r="FL256" s="82"/>
      <c r="FM256" s="82"/>
      <c r="FN256" s="82"/>
      <c r="FO256" s="82"/>
      <c r="FP256" s="82"/>
      <c r="FQ256" s="82"/>
      <c r="FR256" s="82"/>
      <c r="FS256" s="82"/>
      <c r="FT256" s="82"/>
      <c r="FU256" s="82"/>
      <c r="FV256" s="82"/>
      <c r="FW256" s="82"/>
    </row>
    <row r="257" spans="2:179" ht="16.5" thickBot="1" x14ac:dyDescent="0.3">
      <c r="B257" s="83" t="s">
        <v>93</v>
      </c>
      <c r="C257" s="84"/>
      <c r="D257" s="84"/>
      <c r="E257" s="84"/>
      <c r="F257" s="84"/>
      <c r="G257" s="84"/>
      <c r="H257" s="84"/>
      <c r="I257" s="84"/>
      <c r="J257" s="85"/>
      <c r="K257" s="85"/>
      <c r="L257" s="85"/>
      <c r="M257" s="85"/>
      <c r="N257" s="85"/>
      <c r="O257" s="85"/>
      <c r="P257" s="85"/>
      <c r="Q257" s="85"/>
      <c r="R257" s="85"/>
      <c r="S257" s="85"/>
      <c r="T257" s="85"/>
      <c r="U257" s="85"/>
      <c r="V257" s="85"/>
      <c r="W257" s="85"/>
      <c r="X257" s="85"/>
      <c r="Y257" s="85"/>
      <c r="Z257" s="85"/>
      <c r="AA257" s="85"/>
      <c r="AB257" s="85"/>
      <c r="AC257" s="85"/>
      <c r="AD257" s="85"/>
      <c r="AE257" s="85"/>
      <c r="AF257" s="85"/>
      <c r="AG257" s="85"/>
      <c r="AH257" s="85"/>
      <c r="AI257" s="85"/>
      <c r="AJ257" s="85"/>
      <c r="AK257" s="85"/>
      <c r="AL257" s="85"/>
      <c r="AM257" s="85"/>
      <c r="AN257" s="85"/>
      <c r="AO257" s="85"/>
      <c r="AP257" s="85"/>
      <c r="AQ257" s="85"/>
      <c r="AR257" s="85"/>
      <c r="AS257" s="85"/>
      <c r="AT257" s="85"/>
      <c r="AU257" s="85"/>
      <c r="AV257" s="85"/>
      <c r="AW257" s="85" t="s">
        <v>22</v>
      </c>
      <c r="AX257" s="85"/>
      <c r="AY257" s="85"/>
      <c r="AZ257" s="85"/>
      <c r="BA257" s="85"/>
      <c r="BB257" s="85"/>
      <c r="BC257" s="85"/>
      <c r="BD257" s="85"/>
      <c r="BE257" s="85"/>
      <c r="BF257" s="85"/>
      <c r="BG257" s="85"/>
      <c r="BH257" s="85"/>
      <c r="BI257" s="85"/>
      <c r="BJ257" s="85"/>
      <c r="BK257" s="85"/>
      <c r="BL257" s="85"/>
      <c r="BM257" s="85"/>
      <c r="BN257" s="85"/>
      <c r="BO257" s="85"/>
      <c r="BP257" s="85"/>
      <c r="BQ257" s="85"/>
      <c r="BR257" s="85"/>
      <c r="BS257" s="85"/>
      <c r="BT257" s="85"/>
      <c r="BU257" s="85"/>
      <c r="BV257" s="85"/>
      <c r="BW257" s="85"/>
      <c r="BX257" s="85"/>
      <c r="BY257" s="85"/>
      <c r="BZ257" s="85"/>
      <c r="CA257" s="85"/>
      <c r="CB257" s="85"/>
      <c r="CC257" s="85"/>
      <c r="CD257" s="85"/>
      <c r="CE257" s="85"/>
      <c r="CF257" s="85"/>
      <c r="CG257" s="85"/>
      <c r="CH257" s="85"/>
      <c r="CI257" s="85"/>
      <c r="CJ257" s="85"/>
      <c r="CK257" s="85"/>
      <c r="CL257" s="85"/>
      <c r="CM257" s="85"/>
      <c r="CN257" s="85"/>
      <c r="CO257" s="85"/>
      <c r="CP257" s="85"/>
      <c r="CQ257" s="85"/>
      <c r="CR257" s="85"/>
      <c r="CS257" s="85"/>
      <c r="CT257" s="85"/>
      <c r="CU257" s="85"/>
      <c r="CV257" s="85"/>
      <c r="CW257" s="85"/>
      <c r="CX257" s="85"/>
      <c r="CY257" s="85"/>
      <c r="CZ257" s="85"/>
      <c r="DA257" s="85"/>
      <c r="DB257" s="85"/>
      <c r="DC257" s="85"/>
      <c r="DD257" s="85"/>
      <c r="DE257" s="85"/>
      <c r="DF257" s="85"/>
      <c r="DG257" s="85"/>
      <c r="DH257" s="85"/>
      <c r="DI257" s="85"/>
      <c r="DJ257" s="85"/>
      <c r="DK257" s="85"/>
      <c r="DL257" s="85"/>
      <c r="DM257" s="85"/>
      <c r="DN257" s="85"/>
      <c r="DO257" s="85"/>
      <c r="DP257" s="85"/>
      <c r="DQ257" s="85"/>
      <c r="DR257" s="85"/>
      <c r="DS257" s="85"/>
      <c r="DT257" s="85"/>
      <c r="DU257" s="85"/>
      <c r="DV257" s="85"/>
      <c r="DW257" s="85"/>
      <c r="DX257" s="85"/>
      <c r="DY257" s="85"/>
      <c r="DZ257" s="85"/>
      <c r="EA257" s="85"/>
      <c r="EB257" s="85"/>
      <c r="EC257" s="85"/>
      <c r="ED257" s="85"/>
      <c r="EE257" s="85"/>
      <c r="EF257" s="85"/>
      <c r="EG257" s="85"/>
      <c r="EH257" s="85"/>
      <c r="EI257" s="85"/>
      <c r="EJ257" s="85"/>
      <c r="EK257" s="85"/>
      <c r="EL257" s="85"/>
      <c r="EM257" s="85"/>
      <c r="EN257" s="85"/>
      <c r="EO257" s="85"/>
      <c r="EP257" s="85"/>
      <c r="EQ257" s="85"/>
      <c r="ER257" s="85"/>
      <c r="ES257" s="85"/>
      <c r="ET257" s="85"/>
      <c r="EU257" s="85"/>
      <c r="EV257" s="85"/>
      <c r="EW257" s="85"/>
      <c r="EX257" s="85"/>
      <c r="EY257" s="85"/>
      <c r="EZ257" s="85"/>
      <c r="FA257" s="85"/>
      <c r="FB257" s="85"/>
      <c r="FC257" s="85"/>
      <c r="FD257" s="85"/>
      <c r="FE257" s="85" t="s">
        <v>9</v>
      </c>
      <c r="FF257" s="85"/>
      <c r="FG257" s="85"/>
      <c r="FH257" s="85"/>
      <c r="FI257" s="85"/>
      <c r="FJ257" s="85"/>
      <c r="FK257" s="85"/>
      <c r="FL257" s="85"/>
      <c r="FM257" s="85"/>
      <c r="FN257" s="85"/>
      <c r="FO257" s="85"/>
      <c r="FP257" s="85"/>
      <c r="FQ257" s="85"/>
      <c r="FR257" s="85"/>
      <c r="FS257" s="85"/>
      <c r="FT257" s="85"/>
      <c r="FU257" s="85"/>
      <c r="FV257" s="85"/>
      <c r="FW257" s="85"/>
    </row>
    <row r="258" spans="2:179" ht="16.5" thickTop="1" x14ac:dyDescent="0.25">
      <c r="B258" s="80" t="s">
        <v>94</v>
      </c>
      <c r="C258" s="81"/>
      <c r="D258" s="81"/>
      <c r="E258" s="81"/>
      <c r="F258" s="81"/>
      <c r="G258" s="81"/>
      <c r="H258" s="81"/>
      <c r="I258" s="81"/>
      <c r="J258" s="82"/>
      <c r="K258" s="82"/>
      <c r="L258" s="82"/>
      <c r="M258" s="82"/>
      <c r="N258" s="82"/>
      <c r="O258" s="82"/>
      <c r="P258" s="82"/>
      <c r="Q258" s="82"/>
      <c r="R258" s="82"/>
      <c r="S258" s="82"/>
      <c r="T258" s="82"/>
      <c r="U258" s="82"/>
      <c r="V258" s="82"/>
      <c r="W258" s="82"/>
      <c r="X258" s="82"/>
      <c r="Y258" s="82"/>
      <c r="Z258" s="82"/>
      <c r="AA258" s="82"/>
      <c r="AB258" s="82"/>
      <c r="AC258" s="82"/>
      <c r="AD258" s="82"/>
      <c r="AE258" s="82"/>
      <c r="AF258" s="82"/>
      <c r="AG258" s="82"/>
      <c r="AH258" s="82" t="s">
        <v>26</v>
      </c>
      <c r="AI258" s="82"/>
      <c r="AJ258" s="82"/>
      <c r="AK258" s="82"/>
      <c r="AL258" s="82"/>
      <c r="AM258" s="82"/>
      <c r="AN258" s="82"/>
      <c r="AO258" s="82"/>
      <c r="AP258" s="82"/>
      <c r="AQ258" s="82"/>
      <c r="AR258" s="82"/>
      <c r="AS258" s="82"/>
      <c r="AT258" s="82"/>
      <c r="AU258" s="82"/>
      <c r="AV258" s="82"/>
      <c r="AW258" s="82"/>
      <c r="AX258" s="82"/>
      <c r="AY258" s="82"/>
      <c r="AZ258" s="82"/>
      <c r="BA258" s="82"/>
      <c r="BB258" s="82"/>
      <c r="BC258" s="82"/>
      <c r="BD258" s="82"/>
      <c r="BE258" s="82"/>
      <c r="BF258" s="82"/>
      <c r="BG258" s="82"/>
      <c r="BH258" s="82"/>
      <c r="BI258" s="82"/>
      <c r="BJ258" s="82"/>
      <c r="BK258" s="82"/>
      <c r="BL258" s="82"/>
      <c r="BM258" s="82"/>
      <c r="BN258" s="82"/>
      <c r="BO258" s="82"/>
      <c r="BP258" s="82"/>
      <c r="BQ258" s="82"/>
      <c r="BR258" s="82"/>
      <c r="BS258" s="82"/>
      <c r="BT258" s="82"/>
      <c r="BU258" s="82"/>
      <c r="BV258" s="82"/>
      <c r="BW258" s="82"/>
      <c r="BX258" s="82"/>
      <c r="BY258" s="82"/>
      <c r="BZ258" s="82"/>
      <c r="CA258" s="82"/>
      <c r="CB258" s="82"/>
      <c r="CC258" s="82"/>
      <c r="CD258" s="82"/>
      <c r="CE258" s="82"/>
      <c r="CF258" s="82"/>
      <c r="CG258" s="82"/>
      <c r="CH258" s="82"/>
      <c r="CI258" s="82"/>
      <c r="CJ258" s="82"/>
      <c r="CK258" s="82"/>
      <c r="CL258" s="82"/>
      <c r="CM258" s="82"/>
      <c r="CN258" s="82"/>
      <c r="CO258" s="82"/>
      <c r="CP258" s="82"/>
      <c r="CQ258" s="82"/>
      <c r="CR258" s="82"/>
      <c r="CS258" s="82"/>
      <c r="CT258" s="82"/>
      <c r="CU258" s="82"/>
      <c r="CV258" s="82"/>
      <c r="CW258" s="82"/>
      <c r="CX258" s="82"/>
      <c r="CY258" s="82"/>
      <c r="CZ258" s="82"/>
      <c r="DA258" s="82"/>
      <c r="DB258" s="82"/>
      <c r="DC258" s="82"/>
      <c r="DD258" s="82"/>
      <c r="DE258" s="82"/>
      <c r="DF258" s="82"/>
      <c r="DG258" s="82"/>
      <c r="DH258" s="82"/>
      <c r="DI258" s="82"/>
      <c r="DJ258" s="82"/>
      <c r="DK258" s="82"/>
      <c r="DL258" s="82"/>
      <c r="DM258" s="82"/>
      <c r="DN258" s="82"/>
      <c r="DO258" s="82"/>
      <c r="DP258" s="82"/>
      <c r="DQ258" s="82"/>
      <c r="DR258" s="82"/>
      <c r="DS258" s="82"/>
      <c r="DT258" s="82"/>
      <c r="DU258" s="82"/>
      <c r="DV258" s="82"/>
      <c r="DW258" s="82"/>
      <c r="DX258" s="82"/>
      <c r="DY258" s="82"/>
      <c r="DZ258" s="82"/>
      <c r="EA258" s="82"/>
      <c r="EB258" s="82"/>
      <c r="EC258" s="82"/>
      <c r="ED258" s="82"/>
      <c r="EE258" s="82"/>
      <c r="EF258" s="82"/>
      <c r="EG258" s="82"/>
      <c r="EH258" s="82"/>
      <c r="EI258" s="82"/>
      <c r="EJ258" s="82"/>
      <c r="EK258" s="82"/>
      <c r="EL258" s="82"/>
      <c r="EM258" s="82"/>
      <c r="EN258" s="82"/>
      <c r="EO258" s="82"/>
      <c r="EP258" s="82"/>
      <c r="EQ258" s="82"/>
      <c r="ER258" s="82"/>
      <c r="ES258" s="82"/>
      <c r="ET258" s="82"/>
      <c r="EU258" s="82"/>
      <c r="EV258" s="82"/>
      <c r="EW258" s="82"/>
      <c r="EX258" s="82"/>
      <c r="EY258" s="82"/>
      <c r="EZ258" s="82"/>
      <c r="FA258" s="82"/>
      <c r="FB258" s="82"/>
      <c r="FC258" s="82"/>
      <c r="FD258" s="82"/>
      <c r="FE258" s="82"/>
      <c r="FF258" s="82"/>
      <c r="FG258" s="82"/>
      <c r="FH258" s="82"/>
      <c r="FI258" s="82"/>
      <c r="FJ258" s="82"/>
      <c r="FK258" s="82"/>
      <c r="FL258" s="82"/>
      <c r="FM258" s="82"/>
      <c r="FN258" s="82"/>
      <c r="FO258" s="82"/>
      <c r="FP258" s="82"/>
      <c r="FQ258" s="82"/>
      <c r="FR258" s="82"/>
      <c r="FS258" s="82"/>
      <c r="FT258" s="82"/>
      <c r="FU258" s="82"/>
      <c r="FV258" s="82"/>
      <c r="FW258" s="82"/>
    </row>
    <row r="259" spans="2:179" ht="16.5" thickBot="1" x14ac:dyDescent="0.3">
      <c r="B259" s="83" t="s">
        <v>95</v>
      </c>
      <c r="C259" s="84"/>
      <c r="D259" s="84"/>
      <c r="E259" s="84"/>
      <c r="F259" s="84"/>
      <c r="G259" s="84"/>
      <c r="H259" s="84"/>
      <c r="I259" s="84"/>
      <c r="J259" s="85"/>
      <c r="K259" s="85"/>
      <c r="L259" s="85"/>
      <c r="M259" s="85"/>
      <c r="N259" s="85"/>
      <c r="O259" s="85"/>
      <c r="P259" s="85"/>
      <c r="Q259" s="85"/>
      <c r="R259" s="85"/>
      <c r="S259" s="85"/>
      <c r="T259" s="85"/>
      <c r="U259" s="85"/>
      <c r="V259" s="85"/>
      <c r="W259" s="85"/>
      <c r="X259" s="85"/>
      <c r="Y259" s="85"/>
      <c r="Z259" s="85"/>
      <c r="AA259" s="85"/>
      <c r="AB259" s="85"/>
      <c r="AC259" s="85"/>
      <c r="AD259" s="85"/>
      <c r="AE259" s="85"/>
      <c r="AF259" s="85"/>
      <c r="AG259" s="85"/>
      <c r="AH259" s="85"/>
      <c r="AI259" s="85"/>
      <c r="AJ259" s="85"/>
      <c r="AK259" s="85"/>
      <c r="AL259" s="85"/>
      <c r="AM259" s="85"/>
      <c r="AN259" s="85"/>
      <c r="AO259" s="85"/>
      <c r="AP259" s="85"/>
      <c r="AQ259" s="85"/>
      <c r="AR259" s="85"/>
      <c r="AS259" s="85"/>
      <c r="AT259" s="85"/>
      <c r="AU259" s="85"/>
      <c r="AV259" s="85"/>
      <c r="AW259" s="85"/>
      <c r="AX259" s="85"/>
      <c r="AY259" s="85"/>
      <c r="AZ259" s="85"/>
      <c r="BA259" s="85"/>
      <c r="BB259" s="85"/>
      <c r="BC259" s="85"/>
      <c r="BD259" s="85"/>
      <c r="BE259" s="85"/>
      <c r="BF259" s="85"/>
      <c r="BG259" s="85"/>
      <c r="BH259" s="85"/>
      <c r="BI259" s="85"/>
      <c r="BJ259" s="85"/>
      <c r="BK259" s="85"/>
      <c r="BL259" s="85"/>
      <c r="BM259" s="85"/>
      <c r="BN259" s="85"/>
      <c r="BO259" s="85"/>
      <c r="BP259" s="85"/>
      <c r="BQ259" s="85" t="s">
        <v>23</v>
      </c>
      <c r="BR259" s="85"/>
      <c r="BS259" s="85"/>
      <c r="BT259" s="85"/>
      <c r="BU259" s="85"/>
      <c r="BV259" s="85"/>
      <c r="BW259" s="85"/>
      <c r="BX259" s="85"/>
      <c r="BY259" s="85"/>
      <c r="BZ259" s="85"/>
      <c r="CA259" s="85"/>
      <c r="CB259" s="85"/>
      <c r="CC259" s="85"/>
      <c r="CD259" s="85"/>
      <c r="CE259" s="85"/>
      <c r="CF259" s="85"/>
      <c r="CG259" s="85"/>
      <c r="CH259" s="85"/>
      <c r="CI259" s="85" t="s">
        <v>24</v>
      </c>
      <c r="CJ259" s="85"/>
      <c r="CK259" s="85"/>
      <c r="CL259" s="85"/>
      <c r="CM259" s="85"/>
      <c r="CN259" s="85"/>
      <c r="CO259" s="85"/>
      <c r="CP259" s="85"/>
      <c r="CQ259" s="85"/>
      <c r="CR259" s="85"/>
      <c r="CS259" s="85"/>
      <c r="CT259" s="85"/>
      <c r="CU259" s="85"/>
      <c r="CV259" s="85"/>
      <c r="CW259" s="85"/>
      <c r="CX259" s="85"/>
      <c r="CY259" s="85"/>
      <c r="CZ259" s="85"/>
      <c r="DA259" s="85"/>
      <c r="DB259" s="85"/>
      <c r="DC259" s="85"/>
      <c r="DD259" s="85"/>
      <c r="DE259" s="85"/>
      <c r="DF259" s="85"/>
      <c r="DG259" s="85"/>
      <c r="DH259" s="85"/>
      <c r="DI259" s="85"/>
      <c r="DJ259" s="85"/>
      <c r="DK259" s="85"/>
      <c r="DL259" s="85"/>
      <c r="DM259" s="85"/>
      <c r="DN259" s="85"/>
      <c r="DO259" s="85"/>
      <c r="DP259" s="85"/>
      <c r="DQ259" s="85"/>
      <c r="DR259" s="85"/>
      <c r="DS259" s="85"/>
      <c r="DT259" s="85"/>
      <c r="DU259" s="85"/>
      <c r="DV259" s="85"/>
      <c r="DW259" s="85"/>
      <c r="DX259" s="85"/>
      <c r="DY259" s="85"/>
      <c r="DZ259" s="85"/>
      <c r="EA259" s="85"/>
      <c r="EB259" s="85"/>
      <c r="EC259" s="85"/>
      <c r="ED259" s="85"/>
      <c r="EE259" s="85"/>
      <c r="EF259" s="85"/>
      <c r="EG259" s="85"/>
      <c r="EH259" s="85"/>
      <c r="EI259" s="85"/>
      <c r="EJ259" s="85"/>
      <c r="EK259" s="85"/>
      <c r="EL259" s="85"/>
      <c r="EM259" s="85"/>
      <c r="EN259" s="85"/>
      <c r="EO259" s="85"/>
      <c r="EP259" s="85"/>
      <c r="EQ259" s="85"/>
      <c r="ER259" s="85"/>
      <c r="ES259" s="85"/>
      <c r="ET259" s="85"/>
      <c r="EU259" s="85"/>
      <c r="EV259" s="85"/>
      <c r="EW259" s="85"/>
      <c r="EX259" s="85"/>
      <c r="EY259" s="85"/>
      <c r="EZ259" s="85"/>
      <c r="FA259" s="85"/>
      <c r="FB259" s="85"/>
      <c r="FC259" s="85"/>
      <c r="FD259" s="85"/>
      <c r="FE259" s="85"/>
      <c r="FF259" s="85"/>
      <c r="FG259" s="85"/>
      <c r="FH259" s="85"/>
      <c r="FI259" s="85"/>
      <c r="FJ259" s="85"/>
      <c r="FK259" s="85"/>
      <c r="FL259" s="85"/>
      <c r="FM259" s="85"/>
      <c r="FN259" s="85"/>
      <c r="FO259" s="85"/>
      <c r="FP259" s="85"/>
      <c r="FQ259" s="85"/>
      <c r="FR259" s="85"/>
      <c r="FS259" s="85"/>
      <c r="FT259" s="85"/>
      <c r="FU259" s="85"/>
      <c r="FV259" s="85"/>
      <c r="FW259" s="85"/>
    </row>
    <row r="260" spans="2:179" ht="17.25" thickTop="1" thickBot="1" x14ac:dyDescent="0.3">
      <c r="B260" s="80" t="s">
        <v>96</v>
      </c>
      <c r="C260" s="81"/>
      <c r="D260" s="81"/>
      <c r="E260" s="81"/>
      <c r="F260" s="81"/>
      <c r="G260" s="81"/>
      <c r="H260" s="81"/>
      <c r="I260" s="81"/>
      <c r="J260" s="82"/>
      <c r="K260" s="82"/>
      <c r="L260" s="82"/>
      <c r="M260" s="82"/>
      <c r="N260" s="82"/>
      <c r="O260" s="82"/>
      <c r="P260" s="82"/>
      <c r="Q260" s="82"/>
      <c r="R260" s="82"/>
      <c r="S260" s="82"/>
      <c r="T260" s="82" t="s">
        <v>26</v>
      </c>
      <c r="U260" s="82"/>
      <c r="V260" s="82"/>
      <c r="W260" s="82"/>
      <c r="X260" s="82"/>
      <c r="Y260" s="82"/>
      <c r="Z260" s="82"/>
      <c r="AA260" s="82"/>
      <c r="AB260" s="82"/>
      <c r="AC260" s="82"/>
      <c r="AD260" s="82"/>
      <c r="AE260" s="82"/>
      <c r="AF260" s="82"/>
      <c r="AG260" s="82"/>
      <c r="AH260" s="82"/>
      <c r="AI260" s="82"/>
      <c r="AJ260" s="82"/>
      <c r="AK260" s="82"/>
      <c r="AL260" s="82" t="s">
        <v>26</v>
      </c>
      <c r="AM260" s="82"/>
      <c r="AN260" s="82"/>
      <c r="AO260" s="82"/>
      <c r="AP260" s="82"/>
      <c r="AQ260" s="82"/>
      <c r="AR260" s="82"/>
      <c r="AS260" s="82"/>
      <c r="AT260" s="82"/>
      <c r="AU260" s="82"/>
      <c r="AV260" s="82"/>
      <c r="AW260" s="82"/>
      <c r="AX260" s="82"/>
      <c r="AY260" s="82"/>
      <c r="AZ260" s="82"/>
      <c r="BA260" s="82"/>
      <c r="BB260" s="82"/>
      <c r="BC260" s="82"/>
      <c r="BD260" s="82"/>
      <c r="BE260" s="82"/>
      <c r="BF260" s="82"/>
      <c r="BG260" s="82"/>
      <c r="BH260" s="82"/>
      <c r="BI260" s="82"/>
      <c r="BJ260" s="82"/>
      <c r="BK260" s="82"/>
      <c r="BL260" s="82"/>
      <c r="BM260" s="82"/>
      <c r="BN260" s="82"/>
      <c r="BO260" s="82"/>
      <c r="BP260" s="82"/>
      <c r="BQ260" s="86"/>
      <c r="BR260" s="82"/>
      <c r="BS260" s="82"/>
      <c r="BT260" s="82"/>
      <c r="BU260" s="82"/>
      <c r="BV260" s="82"/>
      <c r="BW260" s="82"/>
      <c r="BX260" s="82" t="s">
        <v>26</v>
      </c>
      <c r="BY260" s="82"/>
      <c r="BZ260" s="82"/>
      <c r="CA260" s="82"/>
      <c r="CB260" s="82"/>
      <c r="CC260" s="82"/>
      <c r="CD260" s="82"/>
      <c r="CE260" s="82"/>
      <c r="CF260" s="82"/>
      <c r="CG260" s="82"/>
      <c r="CH260" s="82"/>
      <c r="CI260" s="82"/>
      <c r="CJ260" s="82"/>
      <c r="CK260" s="82"/>
      <c r="CL260" s="82"/>
      <c r="CM260" s="82"/>
      <c r="CN260" s="82"/>
      <c r="CO260" s="82"/>
      <c r="CP260" s="82" t="s">
        <v>26</v>
      </c>
      <c r="CQ260" s="82"/>
      <c r="CR260" s="82"/>
      <c r="CS260" s="82"/>
      <c r="CT260" s="82"/>
      <c r="CU260" s="82"/>
      <c r="CV260" s="82"/>
      <c r="CW260" s="82"/>
      <c r="CX260" s="82"/>
      <c r="CY260" s="82"/>
      <c r="CZ260" s="82"/>
      <c r="DA260" s="82"/>
      <c r="DB260" s="82"/>
      <c r="DC260" s="82"/>
      <c r="DD260" s="82"/>
      <c r="DE260" s="82"/>
      <c r="DF260" s="82"/>
      <c r="DG260" s="82"/>
      <c r="DH260" s="82"/>
      <c r="DI260" s="82"/>
      <c r="DJ260" s="82"/>
      <c r="DK260" s="82"/>
      <c r="DL260" s="82"/>
      <c r="DM260" s="82"/>
      <c r="DN260" s="82"/>
      <c r="DO260" s="82"/>
      <c r="DP260" s="82"/>
      <c r="DQ260" s="82"/>
      <c r="DR260" s="82"/>
      <c r="DS260" s="82"/>
      <c r="DT260" s="82"/>
      <c r="DU260" s="82"/>
      <c r="DV260" s="82"/>
      <c r="DW260" s="82"/>
      <c r="DX260" s="82"/>
      <c r="DY260" s="82"/>
      <c r="DZ260" s="82"/>
      <c r="EA260" s="82"/>
      <c r="EB260" s="82"/>
      <c r="EC260" s="82"/>
      <c r="ED260" s="82"/>
      <c r="EE260" s="82"/>
      <c r="EF260" s="82"/>
      <c r="EG260" s="82"/>
      <c r="EH260" s="82"/>
      <c r="EI260" s="82"/>
      <c r="EJ260" s="82"/>
      <c r="EK260" s="82"/>
      <c r="EL260" s="82"/>
      <c r="EM260" s="82"/>
      <c r="EN260" s="82"/>
      <c r="EO260" s="82"/>
      <c r="EP260" s="82"/>
      <c r="EQ260" s="82"/>
      <c r="ER260" s="82"/>
      <c r="ES260" s="82"/>
      <c r="ET260" s="82"/>
      <c r="EU260" s="82"/>
      <c r="EV260" s="82"/>
      <c r="EW260" s="82"/>
      <c r="EX260" s="82"/>
      <c r="EY260" s="82"/>
      <c r="EZ260" s="82"/>
      <c r="FA260" s="82"/>
      <c r="FB260" s="82"/>
      <c r="FC260" s="82"/>
      <c r="FD260" s="82"/>
      <c r="FE260" s="82"/>
      <c r="FF260" s="82"/>
      <c r="FG260" s="82"/>
      <c r="FH260" s="82"/>
      <c r="FI260" s="82"/>
      <c r="FJ260" s="82"/>
      <c r="FK260" s="82"/>
      <c r="FL260" s="82"/>
      <c r="FM260" s="82"/>
      <c r="FN260" s="82"/>
      <c r="FO260" s="82"/>
      <c r="FP260" s="82"/>
      <c r="FQ260" s="82"/>
      <c r="FR260" s="82"/>
      <c r="FS260" s="82"/>
      <c r="FT260" s="82"/>
      <c r="FU260" s="82"/>
      <c r="FV260" s="82"/>
      <c r="FW260" s="82"/>
    </row>
    <row r="261" spans="2:179" ht="17.25" thickTop="1" thickBot="1" x14ac:dyDescent="0.3">
      <c r="B261" s="83" t="s">
        <v>95</v>
      </c>
      <c r="C261" s="84"/>
      <c r="D261" s="84"/>
      <c r="E261" s="84"/>
      <c r="F261" s="84"/>
      <c r="G261" s="84"/>
      <c r="H261" s="84"/>
      <c r="I261" s="84"/>
      <c r="J261" s="85"/>
      <c r="K261" s="85"/>
      <c r="L261" s="85"/>
      <c r="M261" s="85"/>
      <c r="N261" s="85"/>
      <c r="O261" s="85"/>
      <c r="P261" s="85"/>
      <c r="Q261" s="85"/>
      <c r="R261" s="85"/>
      <c r="S261" s="85"/>
      <c r="T261" s="85"/>
      <c r="U261" s="85"/>
      <c r="V261" s="85"/>
      <c r="W261" s="85"/>
      <c r="X261" s="85"/>
      <c r="Y261" s="85"/>
      <c r="Z261" s="85"/>
      <c r="AA261" s="85"/>
      <c r="AB261" s="85"/>
      <c r="AC261" s="85"/>
      <c r="AD261" s="85"/>
      <c r="AE261" s="85"/>
      <c r="AF261" s="85"/>
      <c r="AG261" s="85"/>
      <c r="AH261" s="85"/>
      <c r="AI261" s="85"/>
      <c r="AJ261" s="85"/>
      <c r="AK261" s="85"/>
      <c r="AL261" s="85"/>
      <c r="AM261" s="85"/>
      <c r="AN261" s="85"/>
      <c r="AO261" s="85"/>
      <c r="AP261" s="85"/>
      <c r="AQ261" s="85"/>
      <c r="AR261" s="85"/>
      <c r="AS261" s="85"/>
      <c r="AT261" s="85"/>
      <c r="AU261" s="85"/>
      <c r="AV261" s="85"/>
      <c r="AW261" s="85"/>
      <c r="AX261" s="85"/>
      <c r="AY261" s="85"/>
      <c r="AZ261" s="85"/>
      <c r="BA261" s="85"/>
      <c r="BB261" s="85"/>
      <c r="BC261" s="85"/>
      <c r="BD261" s="85"/>
      <c r="BE261" s="85"/>
      <c r="BF261" s="85"/>
      <c r="BG261" s="85"/>
      <c r="BH261" s="85"/>
      <c r="BI261" s="85"/>
      <c r="BJ261" s="85"/>
      <c r="BK261" s="85"/>
      <c r="BL261" s="85"/>
      <c r="BM261" s="85"/>
      <c r="BN261" s="85"/>
      <c r="BO261" s="85"/>
      <c r="BP261" s="85"/>
      <c r="BQ261" s="85"/>
      <c r="BR261" s="85"/>
      <c r="BS261" s="85"/>
      <c r="BT261" s="85"/>
      <c r="BU261" s="85"/>
      <c r="BV261" s="85"/>
      <c r="BW261" s="85"/>
      <c r="BX261" s="85"/>
      <c r="BY261" s="85"/>
      <c r="BZ261" s="85"/>
      <c r="CA261" s="85"/>
      <c r="CB261" s="85"/>
      <c r="CC261" s="85"/>
      <c r="CD261" s="85"/>
      <c r="CE261" s="85"/>
      <c r="CF261" s="85"/>
      <c r="CG261" s="85"/>
      <c r="CH261" s="85"/>
      <c r="CI261" s="85"/>
      <c r="CJ261" s="85"/>
      <c r="CK261" s="85"/>
      <c r="CL261" s="85"/>
      <c r="CM261" s="85"/>
      <c r="CN261" s="85"/>
      <c r="CO261" s="85"/>
      <c r="CP261" s="85"/>
      <c r="CQ261" s="85"/>
      <c r="CR261" s="85"/>
      <c r="CS261" s="85"/>
      <c r="CT261" s="85"/>
      <c r="CU261" s="85"/>
      <c r="CV261" s="85"/>
      <c r="CW261" s="85"/>
      <c r="CX261" s="85"/>
      <c r="CY261" s="85"/>
      <c r="CZ261" s="85"/>
      <c r="DA261" s="85"/>
      <c r="DB261" s="85"/>
      <c r="DC261" s="85"/>
      <c r="DD261" s="85"/>
      <c r="DE261" s="85"/>
      <c r="DF261" s="85"/>
      <c r="DG261" s="85"/>
      <c r="DH261" s="85"/>
      <c r="DI261" s="85"/>
      <c r="DJ261" s="85"/>
      <c r="DK261" s="85"/>
      <c r="DL261" s="85"/>
      <c r="DM261" s="85"/>
      <c r="DN261" s="85"/>
      <c r="DO261" s="85"/>
      <c r="DP261" s="85"/>
      <c r="DQ261" s="85"/>
      <c r="DR261" s="85"/>
      <c r="DS261" s="85"/>
      <c r="DT261" s="85"/>
      <c r="DU261" s="85"/>
      <c r="DV261" s="85"/>
      <c r="DW261" s="85"/>
      <c r="DX261" s="85"/>
      <c r="DY261" s="85"/>
      <c r="DZ261" s="85"/>
      <c r="EA261" s="85"/>
      <c r="EB261" s="85"/>
      <c r="EC261" s="85"/>
      <c r="ED261" s="85"/>
      <c r="EE261" s="85"/>
      <c r="EF261" s="85"/>
      <c r="EG261" s="85"/>
      <c r="EH261" s="85"/>
      <c r="EI261" s="85"/>
      <c r="EJ261" s="85"/>
      <c r="EK261" s="85"/>
      <c r="EL261" s="85"/>
      <c r="EM261" s="85"/>
      <c r="EN261" s="85"/>
      <c r="EO261" s="85"/>
      <c r="EP261" s="85"/>
      <c r="EQ261" s="85"/>
      <c r="ER261" s="85"/>
      <c r="ES261" s="85"/>
      <c r="ET261" s="85"/>
      <c r="EU261" s="85"/>
      <c r="EV261" s="85"/>
      <c r="EW261" s="85"/>
      <c r="EX261" s="85"/>
      <c r="EY261" s="85"/>
      <c r="EZ261" s="85"/>
      <c r="FA261" s="85"/>
      <c r="FB261" s="85"/>
      <c r="FC261" s="85"/>
      <c r="FD261" s="85"/>
      <c r="FE261" s="85"/>
      <c r="FF261" s="85"/>
      <c r="FG261" s="85"/>
      <c r="FH261" s="85" t="s">
        <v>29</v>
      </c>
      <c r="FI261" s="85"/>
      <c r="FJ261" s="85"/>
      <c r="FK261" s="85"/>
      <c r="FL261" s="85"/>
      <c r="FM261" s="85"/>
      <c r="FN261" s="85"/>
      <c r="FO261" s="85"/>
      <c r="FP261" s="85"/>
      <c r="FQ261" s="85"/>
      <c r="FR261" s="85"/>
      <c r="FS261" s="85"/>
      <c r="FT261" s="85"/>
      <c r="FU261" s="85"/>
      <c r="FV261" s="85"/>
      <c r="FW261" s="85"/>
    </row>
    <row r="262" spans="2:179" ht="16.5" thickTop="1" x14ac:dyDescent="0.25">
      <c r="B262" s="80" t="s">
        <v>97</v>
      </c>
      <c r="C262" s="81"/>
      <c r="D262" s="81"/>
      <c r="E262" s="81"/>
      <c r="F262" s="81"/>
      <c r="G262" s="81"/>
      <c r="H262" s="81"/>
      <c r="I262" s="81"/>
      <c r="J262" s="82"/>
      <c r="K262" s="82"/>
      <c r="L262" s="82"/>
      <c r="M262" s="82"/>
      <c r="N262" s="82"/>
      <c r="O262" s="82"/>
      <c r="P262" s="82"/>
      <c r="Q262" s="82"/>
      <c r="R262" s="82"/>
      <c r="S262" s="82"/>
      <c r="T262" s="82"/>
      <c r="U262" s="82"/>
      <c r="V262" s="82"/>
      <c r="W262" s="82"/>
      <c r="X262" s="82"/>
      <c r="Y262" s="82"/>
      <c r="Z262" s="82"/>
      <c r="AA262" s="82"/>
      <c r="AB262" s="82"/>
      <c r="AC262" s="82"/>
      <c r="AD262" s="82"/>
      <c r="AE262" s="82"/>
      <c r="AF262" s="82"/>
      <c r="AG262" s="82"/>
      <c r="AH262" s="82"/>
      <c r="AI262" s="82"/>
      <c r="AJ262" s="82"/>
      <c r="AK262" s="82"/>
      <c r="AL262" s="82"/>
      <c r="AM262" s="82"/>
      <c r="AN262" s="82"/>
      <c r="AO262" s="82"/>
      <c r="AP262" s="82"/>
      <c r="AQ262" s="82"/>
      <c r="AR262" s="82"/>
      <c r="AS262" s="82"/>
      <c r="AT262" s="82"/>
      <c r="AU262" s="82"/>
      <c r="AV262" s="82"/>
      <c r="AW262" s="82"/>
      <c r="AX262" s="82"/>
      <c r="AY262" s="82"/>
      <c r="AZ262" s="82"/>
      <c r="BA262" s="82"/>
      <c r="BB262" s="82"/>
      <c r="BC262" s="82"/>
      <c r="BD262" s="82"/>
      <c r="BE262" s="82"/>
      <c r="BF262" s="82"/>
      <c r="BG262" s="82"/>
      <c r="BH262" s="82"/>
      <c r="BI262" s="82"/>
      <c r="BJ262" s="82"/>
      <c r="BK262" s="82"/>
      <c r="BL262" s="82"/>
      <c r="BM262" s="82"/>
      <c r="BN262" s="82"/>
      <c r="BO262" s="82"/>
      <c r="BP262" s="82"/>
      <c r="BQ262" s="82"/>
      <c r="BR262" s="82"/>
      <c r="BS262" s="82"/>
      <c r="BT262" s="82"/>
      <c r="BU262" s="82"/>
      <c r="BV262" s="82"/>
      <c r="BW262" s="82"/>
      <c r="BX262" s="82"/>
      <c r="BY262" s="82"/>
      <c r="BZ262" s="82"/>
      <c r="CA262" s="82"/>
      <c r="CB262" s="82"/>
      <c r="CC262" s="82"/>
      <c r="CD262" s="82"/>
      <c r="CE262" s="82"/>
      <c r="CF262" s="82"/>
      <c r="CG262" s="82"/>
      <c r="CH262" s="82"/>
      <c r="CI262" s="82"/>
      <c r="CJ262" s="82"/>
      <c r="CK262" s="82"/>
      <c r="CL262" s="82"/>
      <c r="CM262" s="82"/>
      <c r="CN262" s="82"/>
      <c r="CO262" s="82"/>
      <c r="CP262" s="82"/>
      <c r="CQ262" s="82"/>
      <c r="CR262" s="82"/>
      <c r="CS262" s="82"/>
      <c r="CT262" s="82"/>
      <c r="CU262" s="82"/>
      <c r="CV262" s="82"/>
      <c r="CW262" s="82"/>
      <c r="CX262" s="82"/>
      <c r="CY262" s="82"/>
      <c r="CZ262" s="82"/>
      <c r="DA262" s="82"/>
      <c r="DB262" s="82"/>
      <c r="DC262" s="82"/>
      <c r="DD262" s="82" t="s">
        <v>15</v>
      </c>
      <c r="DE262" s="82"/>
      <c r="DF262" s="82"/>
      <c r="DG262" s="82"/>
      <c r="DH262" s="82"/>
      <c r="DI262" s="82"/>
      <c r="DJ262" s="82"/>
      <c r="DK262" s="82"/>
      <c r="DL262" s="82"/>
      <c r="DM262" s="82"/>
      <c r="DN262" s="82"/>
      <c r="DO262" s="82"/>
      <c r="DP262" s="82"/>
      <c r="DQ262" s="82"/>
      <c r="DR262" s="82"/>
      <c r="DS262" s="82"/>
      <c r="DT262" s="82"/>
      <c r="DU262" s="82"/>
      <c r="DV262" s="82"/>
      <c r="DW262" s="82"/>
      <c r="DX262" s="82"/>
      <c r="DY262" s="82"/>
      <c r="DZ262" s="82"/>
      <c r="EA262" s="82"/>
      <c r="EB262" s="82"/>
      <c r="EC262" s="82"/>
      <c r="ED262" s="82"/>
      <c r="EE262" s="82"/>
      <c r="EF262" s="82"/>
      <c r="EG262" s="82"/>
      <c r="EH262" s="82"/>
      <c r="EI262" s="82"/>
      <c r="EJ262" s="82"/>
      <c r="EK262" s="82"/>
      <c r="EL262" s="82"/>
      <c r="EM262" s="82"/>
      <c r="EN262" s="82"/>
      <c r="EO262" s="82"/>
      <c r="EP262" s="82"/>
      <c r="EQ262" s="82"/>
      <c r="ER262" s="82"/>
      <c r="ES262" s="82"/>
      <c r="ET262" s="82"/>
      <c r="EU262" s="82"/>
      <c r="EV262" s="82"/>
      <c r="EW262" s="82"/>
      <c r="EX262" s="82"/>
      <c r="EY262" s="82"/>
      <c r="EZ262" s="82"/>
      <c r="FA262" s="82"/>
      <c r="FB262" s="82"/>
      <c r="FC262" s="82"/>
      <c r="FD262" s="82"/>
      <c r="FE262" s="82"/>
      <c r="FF262" s="82"/>
      <c r="FG262" s="82"/>
      <c r="FH262" s="82" t="s">
        <v>15</v>
      </c>
      <c r="FI262" s="82"/>
      <c r="FJ262" s="82"/>
      <c r="FK262" s="82"/>
      <c r="FL262" s="82"/>
      <c r="FM262" s="82"/>
      <c r="FN262" s="82"/>
      <c r="FO262" s="82"/>
      <c r="FP262" s="82"/>
      <c r="FQ262" s="82"/>
      <c r="FR262" s="82"/>
      <c r="FS262" s="82"/>
      <c r="FT262" s="82"/>
      <c r="FU262" s="82"/>
      <c r="FV262" s="82"/>
      <c r="FW262" s="82"/>
    </row>
    <row r="263" spans="2:179" ht="16.5" thickBot="1" x14ac:dyDescent="0.3">
      <c r="B263" s="83" t="s">
        <v>95</v>
      </c>
      <c r="C263" s="84"/>
      <c r="D263" s="84"/>
      <c r="E263" s="84"/>
      <c r="F263" s="84"/>
      <c r="G263" s="84"/>
      <c r="H263" s="84"/>
      <c r="I263" s="84"/>
      <c r="J263" s="85"/>
      <c r="K263" s="85"/>
      <c r="L263" s="85" t="s">
        <v>15</v>
      </c>
      <c r="M263" s="85"/>
      <c r="N263" s="85"/>
      <c r="O263" s="85"/>
      <c r="P263" s="85"/>
      <c r="Q263" s="85"/>
      <c r="R263" s="85"/>
      <c r="S263" s="85"/>
      <c r="T263" s="85"/>
      <c r="U263" s="85"/>
      <c r="V263" s="85"/>
      <c r="W263" s="85"/>
      <c r="X263" s="85"/>
      <c r="Y263" s="85"/>
      <c r="Z263" s="85"/>
      <c r="AA263" s="85"/>
      <c r="AB263" s="85"/>
      <c r="AC263" s="85"/>
      <c r="AD263" s="85"/>
      <c r="AE263" s="85"/>
      <c r="AF263" s="85"/>
      <c r="AG263" s="85"/>
      <c r="AH263" s="85"/>
      <c r="AI263" s="85"/>
      <c r="AJ263" s="85"/>
      <c r="AK263" s="85"/>
      <c r="AL263" s="85"/>
      <c r="AM263" s="85"/>
      <c r="AN263" s="85"/>
      <c r="AO263" s="85"/>
      <c r="AP263" s="85"/>
      <c r="AQ263" s="85"/>
      <c r="AR263" s="85"/>
      <c r="AS263" s="85"/>
      <c r="AT263" s="85"/>
      <c r="AU263" s="85"/>
      <c r="AV263" s="85"/>
      <c r="AW263" s="85"/>
      <c r="AX263" s="85"/>
      <c r="AY263" s="85"/>
      <c r="AZ263" s="85"/>
      <c r="BA263" s="85"/>
      <c r="BB263" s="85"/>
      <c r="BC263" s="85"/>
      <c r="BD263" s="85"/>
      <c r="BE263" s="85"/>
      <c r="BF263" s="85"/>
      <c r="BG263" s="85"/>
      <c r="BH263" s="85"/>
      <c r="BI263" s="85"/>
      <c r="BJ263" s="85"/>
      <c r="BK263" s="85"/>
      <c r="BL263" s="85"/>
      <c r="BM263" s="85"/>
      <c r="BN263" s="85"/>
      <c r="BO263" s="85"/>
      <c r="BP263" s="85"/>
      <c r="BQ263" s="85"/>
      <c r="BR263" s="85"/>
      <c r="BS263" s="85"/>
      <c r="BT263" s="85"/>
      <c r="BU263" s="85"/>
      <c r="BV263" s="85"/>
      <c r="BW263" s="85"/>
      <c r="BX263" s="85"/>
      <c r="BY263" s="85"/>
      <c r="BZ263" s="85"/>
      <c r="CA263" s="85"/>
      <c r="CB263" s="85"/>
      <c r="CC263" s="85"/>
      <c r="CD263" s="85"/>
      <c r="CE263" s="85"/>
      <c r="CF263" s="85"/>
      <c r="CG263" s="85"/>
      <c r="CH263" s="85"/>
      <c r="CI263" s="85"/>
      <c r="CJ263" s="85"/>
      <c r="CK263" s="85"/>
      <c r="CL263" s="85"/>
      <c r="CM263" s="85"/>
      <c r="CN263" s="85"/>
      <c r="CO263" s="85"/>
      <c r="CP263" s="85"/>
      <c r="CQ263" s="85"/>
      <c r="CR263" s="85"/>
      <c r="CS263" s="85"/>
      <c r="CT263" s="85"/>
      <c r="CU263" s="85"/>
      <c r="CV263" s="85"/>
      <c r="CW263" s="85"/>
      <c r="CX263" s="85"/>
      <c r="CY263" s="85"/>
      <c r="CZ263" s="85"/>
      <c r="DA263" s="85"/>
      <c r="DB263" s="85"/>
      <c r="DC263" s="85"/>
      <c r="DD263" s="85"/>
      <c r="DE263" s="85"/>
      <c r="DF263" s="85"/>
      <c r="DG263" s="85"/>
      <c r="DH263" s="85"/>
      <c r="DI263" s="85"/>
      <c r="DJ263" s="85"/>
      <c r="DK263" s="85"/>
      <c r="DL263" s="85"/>
      <c r="DM263" s="85"/>
      <c r="DN263" s="85"/>
      <c r="DO263" s="85"/>
      <c r="DP263" s="85"/>
      <c r="DQ263" s="85"/>
      <c r="DR263" s="85"/>
      <c r="DS263" s="85"/>
      <c r="DT263" s="85"/>
      <c r="DU263" s="85"/>
      <c r="DV263" s="85"/>
      <c r="DW263" s="85"/>
      <c r="DX263" s="85"/>
      <c r="DY263" s="85"/>
      <c r="DZ263" s="85"/>
      <c r="EA263" s="85"/>
      <c r="EB263" s="85"/>
      <c r="EC263" s="85"/>
      <c r="ED263" s="85"/>
      <c r="EE263" s="85"/>
      <c r="EF263" s="85"/>
      <c r="EG263" s="85"/>
      <c r="EH263" s="85"/>
      <c r="EI263" s="85"/>
      <c r="EJ263" s="85"/>
      <c r="EK263" s="85"/>
      <c r="EL263" s="85"/>
      <c r="EM263" s="85"/>
      <c r="EN263" s="85"/>
      <c r="EO263" s="85"/>
      <c r="EP263" s="85"/>
      <c r="EQ263" s="85"/>
      <c r="ER263" s="85"/>
      <c r="ES263" s="85"/>
      <c r="ET263" s="85"/>
      <c r="EU263" s="85"/>
      <c r="EV263" s="85"/>
      <c r="EW263" s="85"/>
      <c r="EX263" s="85"/>
      <c r="EY263" s="85"/>
      <c r="EZ263" s="85"/>
      <c r="FA263" s="85"/>
      <c r="FB263" s="85"/>
      <c r="FC263" s="85"/>
      <c r="FD263" s="85"/>
      <c r="FE263" s="85"/>
      <c r="FF263" s="85"/>
      <c r="FG263" s="85"/>
      <c r="FH263" s="85"/>
      <c r="FI263" s="85"/>
      <c r="FJ263" s="85"/>
      <c r="FK263" s="85"/>
      <c r="FL263" s="85"/>
      <c r="FM263" s="85"/>
      <c r="FN263" s="85"/>
      <c r="FO263" s="85"/>
      <c r="FP263" s="85"/>
      <c r="FQ263" s="85"/>
      <c r="FR263" s="85"/>
      <c r="FS263" s="85"/>
      <c r="FT263" s="85"/>
      <c r="FU263" s="85"/>
      <c r="FV263" s="85"/>
      <c r="FW263" s="85"/>
    </row>
    <row r="264" spans="2:179" ht="16.5" thickTop="1" x14ac:dyDescent="0.25">
      <c r="B264" s="80" t="s">
        <v>98</v>
      </c>
      <c r="C264" s="81"/>
      <c r="D264" s="81"/>
      <c r="E264" s="81"/>
      <c r="F264" s="81"/>
      <c r="G264" s="81"/>
      <c r="H264" s="81"/>
      <c r="I264" s="81"/>
      <c r="J264" s="82"/>
      <c r="K264" s="82"/>
      <c r="L264" s="82"/>
      <c r="M264" s="82"/>
      <c r="N264" s="82"/>
      <c r="O264" s="82"/>
      <c r="P264" s="82"/>
      <c r="Q264" s="82"/>
      <c r="R264" s="82"/>
      <c r="S264" s="82"/>
      <c r="T264" s="82"/>
      <c r="U264" s="82"/>
      <c r="V264" s="82"/>
      <c r="W264" s="82"/>
      <c r="X264" s="82"/>
      <c r="Y264" s="82"/>
      <c r="Z264" s="82"/>
      <c r="AA264" s="82"/>
      <c r="AB264" s="82"/>
      <c r="AC264" s="82"/>
      <c r="AD264" s="82"/>
      <c r="AE264" s="82"/>
      <c r="AF264" s="82"/>
      <c r="AG264" s="82"/>
      <c r="AH264" s="82"/>
      <c r="AI264" s="82"/>
      <c r="AJ264" s="82"/>
      <c r="AK264" s="82"/>
      <c r="AL264" s="82"/>
      <c r="AM264" s="82"/>
      <c r="AN264" s="82"/>
      <c r="AO264" s="82"/>
      <c r="AP264" s="82"/>
      <c r="AQ264" s="82"/>
      <c r="AR264" s="82"/>
      <c r="AS264" s="82"/>
      <c r="AT264" s="82"/>
      <c r="AU264" s="82"/>
      <c r="AV264" s="82"/>
      <c r="AW264" s="82"/>
      <c r="AX264" s="82"/>
      <c r="AY264" s="82"/>
      <c r="AZ264" s="82"/>
      <c r="BA264" s="82"/>
      <c r="BB264" s="82"/>
      <c r="BC264" s="82"/>
      <c r="BD264" s="82"/>
      <c r="BE264" s="82"/>
      <c r="BF264" s="82"/>
      <c r="BG264" s="82"/>
      <c r="BH264" s="82"/>
      <c r="BI264" s="82"/>
      <c r="BJ264" s="82"/>
      <c r="BK264" s="82"/>
      <c r="BL264" s="82"/>
      <c r="BM264" s="82"/>
      <c r="BN264" s="82"/>
      <c r="BO264" s="82"/>
      <c r="BP264" s="82"/>
      <c r="BQ264" s="82"/>
      <c r="BR264" s="82"/>
      <c r="BS264" s="82"/>
      <c r="BT264" s="82"/>
      <c r="BU264" s="82"/>
      <c r="BV264" s="82"/>
      <c r="BW264" s="82"/>
      <c r="BX264" s="82"/>
      <c r="BY264" s="82"/>
      <c r="BZ264" s="82"/>
      <c r="CA264" s="82"/>
      <c r="CB264" s="82"/>
      <c r="CC264" s="82"/>
      <c r="CD264" s="82"/>
      <c r="CE264" s="82"/>
      <c r="CF264" s="82"/>
      <c r="CG264" s="82"/>
      <c r="CH264" s="82"/>
      <c r="CI264" s="82"/>
      <c r="CJ264" s="82"/>
      <c r="CK264" s="82"/>
      <c r="CL264" s="82"/>
      <c r="CM264" s="82"/>
      <c r="CN264" s="82"/>
      <c r="CO264" s="82"/>
      <c r="CP264" s="82"/>
      <c r="CQ264" s="82"/>
      <c r="CR264" s="82"/>
      <c r="CS264" s="82"/>
      <c r="CT264" s="82"/>
      <c r="CU264" s="82"/>
      <c r="CV264" s="82"/>
      <c r="CW264" s="82"/>
      <c r="CX264" s="82"/>
      <c r="CY264" s="82"/>
      <c r="CZ264" s="82"/>
      <c r="DA264" s="82"/>
      <c r="DB264" s="82"/>
      <c r="DC264" s="82"/>
      <c r="DD264" s="82"/>
      <c r="DE264" s="82"/>
      <c r="DF264" s="82"/>
      <c r="DG264" s="82"/>
      <c r="DH264" s="82"/>
      <c r="DI264" s="82"/>
      <c r="DJ264" s="82"/>
      <c r="DK264" s="82"/>
      <c r="DL264" s="82"/>
      <c r="DM264" s="82"/>
      <c r="DN264" s="82"/>
      <c r="DO264" s="82"/>
      <c r="DP264" s="82"/>
      <c r="DQ264" s="82"/>
      <c r="DR264" s="82"/>
      <c r="DS264" s="82"/>
      <c r="DT264" s="82"/>
      <c r="DU264" s="82"/>
      <c r="DV264" s="82"/>
      <c r="DW264" s="82"/>
      <c r="DX264" s="82"/>
      <c r="DY264" s="82"/>
      <c r="DZ264" s="82"/>
      <c r="EA264" s="82"/>
      <c r="EB264" s="82"/>
      <c r="EC264" s="82"/>
      <c r="ED264" s="82"/>
      <c r="EE264" s="82"/>
      <c r="EF264" s="82"/>
      <c r="EG264" s="82"/>
      <c r="EH264" s="82"/>
      <c r="EI264" s="82"/>
      <c r="EJ264" s="82"/>
      <c r="EK264" s="82"/>
      <c r="EL264" s="82"/>
      <c r="EM264" s="82"/>
      <c r="EN264" s="82"/>
      <c r="EO264" s="82"/>
      <c r="EP264" s="82"/>
      <c r="EQ264" s="82"/>
      <c r="ER264" s="82"/>
      <c r="ES264" s="82"/>
      <c r="ET264" s="82"/>
      <c r="EU264" s="82"/>
      <c r="EV264" s="82"/>
      <c r="EW264" s="82"/>
      <c r="EX264" s="82"/>
      <c r="EY264" s="82"/>
      <c r="EZ264" s="82"/>
      <c r="FA264" s="82"/>
      <c r="FB264" s="82"/>
      <c r="FC264" s="82"/>
      <c r="FD264" s="82"/>
      <c r="FE264" s="82"/>
      <c r="FF264" s="82"/>
      <c r="FG264" s="82"/>
      <c r="FH264" s="82"/>
      <c r="FI264" s="82"/>
      <c r="FJ264" s="82"/>
      <c r="FK264" s="82"/>
      <c r="FL264" s="82"/>
      <c r="FM264" s="82"/>
      <c r="FN264" s="82"/>
      <c r="FO264" s="82"/>
      <c r="FP264" s="82"/>
      <c r="FQ264" s="82"/>
      <c r="FR264" s="82"/>
      <c r="FS264" s="82"/>
      <c r="FT264" s="82"/>
      <c r="FU264" s="82"/>
      <c r="FV264" s="82"/>
      <c r="FW264" s="82"/>
    </row>
    <row r="265" spans="2:179" ht="16.5" thickBot="1" x14ac:dyDescent="0.3">
      <c r="B265" s="83" t="s">
        <v>95</v>
      </c>
      <c r="C265" s="84"/>
      <c r="D265" s="84"/>
      <c r="E265" s="84"/>
      <c r="F265" s="84"/>
      <c r="G265" s="84"/>
      <c r="H265" s="84"/>
      <c r="I265" s="84"/>
      <c r="J265" s="85"/>
      <c r="K265" s="85"/>
      <c r="L265" s="85"/>
      <c r="M265" s="85"/>
      <c r="N265" s="85"/>
      <c r="O265" s="85"/>
      <c r="P265" s="85"/>
      <c r="Q265" s="85"/>
      <c r="R265" s="85"/>
      <c r="S265" s="85"/>
      <c r="T265" s="85"/>
      <c r="U265" s="85"/>
      <c r="V265" s="85"/>
      <c r="W265" s="85"/>
      <c r="X265" s="85"/>
      <c r="Y265" s="85"/>
      <c r="Z265" s="85"/>
      <c r="AA265" s="85"/>
      <c r="AB265" s="85"/>
      <c r="AC265" s="85"/>
      <c r="AD265" s="85"/>
      <c r="AE265" s="85"/>
      <c r="AF265" s="85"/>
      <c r="AG265" s="85"/>
      <c r="AH265" s="85"/>
      <c r="AI265" s="85"/>
      <c r="AJ265" s="85"/>
      <c r="AK265" s="85"/>
      <c r="AL265" s="85"/>
      <c r="AM265" s="85"/>
      <c r="AN265" s="85"/>
      <c r="AO265" s="85"/>
      <c r="AP265" s="85"/>
      <c r="AQ265" s="85"/>
      <c r="AR265" s="85"/>
      <c r="AS265" s="85"/>
      <c r="AT265" s="85"/>
      <c r="AU265" s="85"/>
      <c r="AV265" s="85"/>
      <c r="AW265" s="85"/>
      <c r="AX265" s="85"/>
      <c r="AY265" s="85"/>
      <c r="AZ265" s="85"/>
      <c r="BA265" s="85"/>
      <c r="BB265" s="85"/>
      <c r="BC265" s="85"/>
      <c r="BD265" s="85"/>
      <c r="BE265" s="85"/>
      <c r="BF265" s="85"/>
      <c r="BG265" s="85"/>
      <c r="BH265" s="85"/>
      <c r="BI265" s="85"/>
      <c r="BJ265" s="85"/>
      <c r="BK265" s="85"/>
      <c r="BL265" s="85"/>
      <c r="BM265" s="85"/>
      <c r="BN265" s="85"/>
      <c r="BO265" s="85"/>
      <c r="BP265" s="85"/>
      <c r="BQ265" s="85"/>
      <c r="BR265" s="85"/>
      <c r="BS265" s="85"/>
      <c r="BT265" s="85"/>
      <c r="BU265" s="85"/>
      <c r="BV265" s="85"/>
      <c r="BW265" s="85"/>
      <c r="BX265" s="85"/>
      <c r="BY265" s="85"/>
      <c r="BZ265" s="85"/>
      <c r="CA265" s="85"/>
      <c r="CB265" s="85"/>
      <c r="CC265" s="85"/>
      <c r="CD265" s="85"/>
      <c r="CE265" s="85"/>
      <c r="CF265" s="85"/>
      <c r="CG265" s="85"/>
      <c r="CH265" s="85"/>
      <c r="CI265" s="85" t="s">
        <v>24</v>
      </c>
      <c r="CJ265" s="85"/>
      <c r="CK265" s="85"/>
      <c r="CL265" s="85"/>
      <c r="CM265" s="85"/>
      <c r="CN265" s="85"/>
      <c r="CO265" s="85"/>
      <c r="CP265" s="85"/>
      <c r="CQ265" s="85"/>
      <c r="CR265" s="85"/>
      <c r="CS265" s="85"/>
      <c r="CT265" s="85"/>
      <c r="CU265" s="85"/>
      <c r="CV265" s="85"/>
      <c r="CW265" s="85"/>
      <c r="CX265" s="85"/>
      <c r="CY265" s="85"/>
      <c r="CZ265" s="85"/>
      <c r="DA265" s="85"/>
      <c r="DB265" s="85"/>
      <c r="DC265" s="85"/>
      <c r="DD265" s="85"/>
      <c r="DE265" s="85"/>
      <c r="DF265" s="85"/>
      <c r="DG265" s="85"/>
      <c r="DH265" s="85"/>
      <c r="DI265" s="85"/>
      <c r="DJ265" s="85"/>
      <c r="DK265" s="85"/>
      <c r="DL265" s="85"/>
      <c r="DM265" s="85"/>
      <c r="DN265" s="85"/>
      <c r="DO265" s="85"/>
      <c r="DP265" s="85"/>
      <c r="DQ265" s="85"/>
      <c r="DR265" s="85"/>
      <c r="DS265" s="85"/>
      <c r="DT265" s="85"/>
      <c r="DU265" s="85"/>
      <c r="DV265" s="85"/>
      <c r="DW265" s="85"/>
      <c r="DX265" s="85"/>
      <c r="DY265" s="85"/>
      <c r="DZ265" s="85"/>
      <c r="EA265" s="85"/>
      <c r="EB265" s="85"/>
      <c r="EC265" s="85"/>
      <c r="ED265" s="85"/>
      <c r="EE265" s="85"/>
      <c r="EF265" s="85"/>
      <c r="EG265" s="85"/>
      <c r="EH265" s="85"/>
      <c r="EI265" s="85"/>
      <c r="EJ265" s="85"/>
      <c r="EK265" s="85"/>
      <c r="EL265" s="85"/>
      <c r="EM265" s="85"/>
      <c r="EN265" s="85"/>
      <c r="EO265" s="85"/>
      <c r="EP265" s="85"/>
      <c r="EQ265" s="85"/>
      <c r="ER265" s="85"/>
      <c r="ES265" s="85"/>
      <c r="ET265" s="85"/>
      <c r="EU265" s="85"/>
      <c r="EV265" s="85"/>
      <c r="EW265" s="85"/>
      <c r="EX265" s="85"/>
      <c r="EY265" s="85"/>
      <c r="EZ265" s="85"/>
      <c r="FA265" s="85"/>
      <c r="FB265" s="85"/>
      <c r="FC265" s="85"/>
      <c r="FD265" s="85"/>
      <c r="FE265" s="85"/>
      <c r="FF265" s="85"/>
      <c r="FG265" s="85"/>
      <c r="FH265" s="85"/>
      <c r="FI265" s="85"/>
      <c r="FJ265" s="85"/>
      <c r="FK265" s="85"/>
      <c r="FL265" s="85"/>
      <c r="FM265" s="85"/>
      <c r="FN265" s="85"/>
      <c r="FO265" s="85"/>
      <c r="FP265" s="85"/>
      <c r="FQ265" s="85"/>
      <c r="FR265" s="85"/>
      <c r="FS265" s="85"/>
      <c r="FT265" s="85"/>
      <c r="FU265" s="85"/>
      <c r="FV265" s="85"/>
      <c r="FW265" s="85"/>
    </row>
    <row r="266" spans="2:179" ht="16.5" thickTop="1" x14ac:dyDescent="0.25">
      <c r="B266" s="80" t="s">
        <v>99</v>
      </c>
      <c r="C266" s="81"/>
      <c r="D266" s="81"/>
      <c r="E266" s="81"/>
      <c r="F266" s="81"/>
      <c r="G266" s="81"/>
      <c r="H266" s="81"/>
      <c r="I266" s="81"/>
      <c r="J266" s="82"/>
      <c r="K266" s="82"/>
      <c r="L266" s="82"/>
      <c r="M266" s="82"/>
      <c r="N266" s="82"/>
      <c r="O266" s="82"/>
      <c r="P266" s="82"/>
      <c r="Q266" s="82"/>
      <c r="R266" s="82"/>
      <c r="S266" s="82"/>
      <c r="T266" s="82"/>
      <c r="U266" s="82"/>
      <c r="V266" s="82"/>
      <c r="W266" s="82"/>
      <c r="X266" s="82"/>
      <c r="Y266" s="82"/>
      <c r="Z266" s="82"/>
      <c r="AA266" s="82"/>
      <c r="AB266" s="82"/>
      <c r="AC266" s="82"/>
      <c r="AD266" s="82"/>
      <c r="AE266" s="82"/>
      <c r="AF266" s="82"/>
      <c r="AG266" s="82"/>
      <c r="AH266" s="82"/>
      <c r="AI266" s="82"/>
      <c r="AJ266" s="82"/>
      <c r="AK266" s="82"/>
      <c r="AL266" s="82"/>
      <c r="AM266" s="82"/>
      <c r="AN266" s="82"/>
      <c r="AO266" s="82"/>
      <c r="AP266" s="82"/>
      <c r="AQ266" s="82"/>
      <c r="AR266" s="82"/>
      <c r="AS266" s="82"/>
      <c r="AT266" s="82"/>
      <c r="AU266" s="82"/>
      <c r="AV266" s="82"/>
      <c r="AW266" s="82"/>
      <c r="AX266" s="82"/>
      <c r="AY266" s="82"/>
      <c r="AZ266" s="82"/>
      <c r="BA266" s="82"/>
      <c r="BB266" s="82"/>
      <c r="BC266" s="82"/>
      <c r="BD266" s="82"/>
      <c r="BE266" s="82"/>
      <c r="BF266" s="82"/>
      <c r="BG266" s="82"/>
      <c r="BH266" s="82"/>
      <c r="BI266" s="82"/>
      <c r="BJ266" s="82"/>
      <c r="BK266" s="82"/>
      <c r="BL266" s="82"/>
      <c r="BM266" s="82"/>
      <c r="BN266" s="82"/>
      <c r="BO266" s="82"/>
      <c r="BP266" s="82"/>
      <c r="BQ266" s="82" t="s">
        <v>26</v>
      </c>
      <c r="BR266" s="82"/>
      <c r="BS266" s="82"/>
      <c r="BT266" s="82"/>
      <c r="BU266" s="82"/>
      <c r="BV266" s="82"/>
      <c r="BW266" s="82"/>
      <c r="BX266" s="82"/>
      <c r="BY266" s="82"/>
      <c r="BZ266" s="82"/>
      <c r="CA266" s="82"/>
      <c r="CB266" s="82"/>
      <c r="CC266" s="82"/>
      <c r="CD266" s="82"/>
      <c r="CE266" s="82"/>
      <c r="CF266" s="82"/>
      <c r="CG266" s="82"/>
      <c r="CH266" s="82"/>
      <c r="CI266" s="82"/>
      <c r="CJ266" s="82" t="s">
        <v>26</v>
      </c>
      <c r="CK266" s="82"/>
      <c r="CL266" s="82"/>
      <c r="CM266" s="82"/>
      <c r="CN266" s="82"/>
      <c r="CO266" s="82"/>
      <c r="CP266" s="82"/>
      <c r="CQ266" s="82"/>
      <c r="CR266" s="82"/>
      <c r="CS266" s="82"/>
      <c r="CT266" s="82"/>
      <c r="CU266" s="82"/>
      <c r="CV266" s="82"/>
      <c r="CW266" s="82"/>
      <c r="CX266" s="82"/>
      <c r="CY266" s="82"/>
      <c r="CZ266" s="82"/>
      <c r="DA266" s="82"/>
      <c r="DB266" s="82"/>
      <c r="DC266" s="82"/>
      <c r="DD266" s="82"/>
      <c r="DE266" s="82"/>
      <c r="DF266" s="82"/>
      <c r="DG266" s="82"/>
      <c r="DH266" s="82"/>
      <c r="DI266" s="82"/>
      <c r="DJ266" s="82"/>
      <c r="DK266" s="82"/>
      <c r="DL266" s="82"/>
      <c r="DM266" s="82"/>
      <c r="DN266" s="82"/>
      <c r="DO266" s="82"/>
      <c r="DP266" s="82"/>
      <c r="DQ266" s="82"/>
      <c r="DR266" s="82"/>
      <c r="DS266" s="82"/>
      <c r="DT266" s="82"/>
      <c r="DU266" s="82"/>
      <c r="DV266" s="82"/>
      <c r="DW266" s="82"/>
      <c r="DX266" s="82"/>
      <c r="DY266" s="82"/>
      <c r="DZ266" s="82"/>
      <c r="EA266" s="82"/>
      <c r="EB266" s="82"/>
      <c r="EC266" s="82"/>
      <c r="ED266" s="82"/>
      <c r="EE266" s="82"/>
      <c r="EF266" s="82"/>
      <c r="EG266" s="82"/>
      <c r="EH266" s="82"/>
      <c r="EI266" s="82"/>
      <c r="EJ266" s="82"/>
      <c r="EK266" s="82"/>
      <c r="EL266" s="82"/>
      <c r="EM266" s="82"/>
      <c r="EN266" s="82"/>
      <c r="EO266" s="82"/>
      <c r="EP266" s="82"/>
      <c r="EQ266" s="82"/>
      <c r="ER266" s="82"/>
      <c r="ES266" s="82"/>
      <c r="ET266" s="82"/>
      <c r="EU266" s="82"/>
      <c r="EV266" s="82"/>
      <c r="EW266" s="82"/>
      <c r="EX266" s="82"/>
      <c r="EY266" s="82"/>
      <c r="EZ266" s="82"/>
      <c r="FA266" s="82"/>
      <c r="FB266" s="82"/>
      <c r="FC266" s="82"/>
      <c r="FD266" s="82"/>
      <c r="FE266" s="82"/>
      <c r="FF266" s="82"/>
      <c r="FG266" s="82"/>
      <c r="FH266" s="82"/>
      <c r="FI266" s="82"/>
      <c r="FJ266" s="82"/>
      <c r="FK266" s="82"/>
      <c r="FL266" s="82"/>
      <c r="FM266" s="82"/>
      <c r="FN266" s="82"/>
      <c r="FO266" s="82"/>
      <c r="FP266" s="82"/>
      <c r="FQ266" s="82"/>
      <c r="FR266" s="82"/>
      <c r="FS266" s="82"/>
      <c r="FT266" s="82"/>
      <c r="FU266" s="82"/>
      <c r="FV266" s="82"/>
      <c r="FW266" s="82"/>
    </row>
    <row r="267" spans="2:179" ht="16.5" thickBot="1" x14ac:dyDescent="0.3">
      <c r="B267" s="83" t="s">
        <v>95</v>
      </c>
      <c r="C267" s="84"/>
      <c r="D267" s="84"/>
      <c r="E267" s="84"/>
      <c r="F267" s="84"/>
      <c r="G267" s="84"/>
      <c r="H267" s="84"/>
      <c r="I267" s="84"/>
      <c r="J267" s="85"/>
      <c r="K267" s="85"/>
      <c r="L267" s="85"/>
      <c r="M267" s="85"/>
      <c r="N267" s="85"/>
      <c r="O267" s="85"/>
      <c r="P267" s="85"/>
      <c r="Q267" s="85"/>
      <c r="R267" s="85"/>
      <c r="S267" s="85"/>
      <c r="T267" s="85"/>
      <c r="U267" s="85"/>
      <c r="V267" s="85"/>
      <c r="W267" s="85"/>
      <c r="X267" s="85"/>
      <c r="Y267" s="85"/>
      <c r="Z267" s="85"/>
      <c r="AA267" s="85"/>
      <c r="AB267" s="85"/>
      <c r="AC267" s="85"/>
      <c r="AD267" s="85"/>
      <c r="AE267" s="85"/>
      <c r="AF267" s="85"/>
      <c r="AG267" s="85"/>
      <c r="AH267" s="85"/>
      <c r="AI267" s="85"/>
      <c r="AJ267" s="85"/>
      <c r="AK267" s="85"/>
      <c r="AL267" s="85"/>
      <c r="AM267" s="85"/>
      <c r="AN267" s="85"/>
      <c r="AO267" s="85"/>
      <c r="AP267" s="85"/>
      <c r="AQ267" s="85"/>
      <c r="AR267" s="85"/>
      <c r="AS267" s="85"/>
      <c r="AT267" s="85"/>
      <c r="AU267" s="85"/>
      <c r="AV267" s="85"/>
      <c r="AW267" s="87"/>
      <c r="AX267" s="85"/>
      <c r="AY267" s="85"/>
      <c r="AZ267" s="85"/>
      <c r="BA267" s="85"/>
      <c r="BB267" s="85"/>
      <c r="BC267" s="85"/>
      <c r="BD267" s="85"/>
      <c r="BE267" s="85"/>
      <c r="BF267" s="85"/>
      <c r="BG267" s="85"/>
      <c r="BH267" s="85"/>
      <c r="BI267" s="85"/>
      <c r="BJ267" s="85"/>
      <c r="BK267" s="85"/>
      <c r="BL267" s="85"/>
      <c r="BM267" s="85"/>
      <c r="BN267" s="85"/>
      <c r="BO267" s="85"/>
      <c r="BP267" s="85"/>
      <c r="BQ267" s="85"/>
      <c r="BR267" s="85"/>
      <c r="BS267" s="85"/>
      <c r="BT267" s="85"/>
      <c r="BU267" s="85"/>
      <c r="BV267" s="85"/>
      <c r="BW267" s="85"/>
      <c r="BX267" s="85"/>
      <c r="BY267" s="85"/>
      <c r="BZ267" s="85"/>
      <c r="CA267" s="85"/>
      <c r="CB267" s="85"/>
      <c r="CC267" s="85"/>
      <c r="CD267" s="85"/>
      <c r="CE267" s="85"/>
      <c r="CF267" s="85"/>
      <c r="CG267" s="85"/>
      <c r="CH267" s="85"/>
      <c r="CI267" s="85"/>
      <c r="CJ267" s="85"/>
      <c r="CK267" s="85"/>
      <c r="CL267" s="85"/>
      <c r="CM267" s="85"/>
      <c r="CN267" s="85"/>
      <c r="CO267" s="85"/>
      <c r="CP267" s="85"/>
      <c r="CQ267" s="85"/>
      <c r="CR267" s="85"/>
      <c r="CS267" s="85" t="s">
        <v>21</v>
      </c>
      <c r="CT267" s="85"/>
      <c r="CU267" s="85"/>
      <c r="CV267" s="85"/>
      <c r="CW267" s="85"/>
      <c r="CX267" s="85"/>
      <c r="CY267" s="85"/>
      <c r="CZ267" s="85"/>
      <c r="DA267" s="85"/>
      <c r="DB267" s="85"/>
      <c r="DC267" s="85"/>
      <c r="DD267" s="85"/>
      <c r="DE267" s="85"/>
      <c r="DF267" s="85"/>
      <c r="DG267" s="85"/>
      <c r="DH267" s="85"/>
      <c r="DI267" s="85"/>
      <c r="DJ267" s="85"/>
      <c r="DK267" s="85"/>
      <c r="DL267" s="85"/>
      <c r="DM267" s="85"/>
      <c r="DN267" s="85"/>
      <c r="DO267" s="85"/>
      <c r="DP267" s="85"/>
      <c r="DQ267" s="85"/>
      <c r="DR267" s="85"/>
      <c r="DS267" s="85"/>
      <c r="DT267" s="85"/>
      <c r="DU267" s="85"/>
      <c r="DV267" s="85"/>
      <c r="DW267" s="85"/>
      <c r="DX267" s="85"/>
      <c r="DY267" s="85"/>
      <c r="DZ267" s="85"/>
      <c r="EA267" s="85"/>
      <c r="EB267" s="85"/>
      <c r="EC267" s="85"/>
      <c r="ED267" s="85"/>
      <c r="EE267" s="85"/>
      <c r="EF267" s="85"/>
      <c r="EG267" s="85"/>
      <c r="EH267" s="85"/>
      <c r="EI267" s="85"/>
      <c r="EJ267" s="85"/>
      <c r="EK267" s="85"/>
      <c r="EL267" s="85"/>
      <c r="EM267" s="85"/>
      <c r="EN267" s="85"/>
      <c r="EO267" s="85"/>
      <c r="EP267" s="85"/>
      <c r="EQ267" s="85"/>
      <c r="ER267" s="85"/>
      <c r="ES267" s="85"/>
      <c r="ET267" s="85"/>
      <c r="EU267" s="85"/>
      <c r="EV267" s="85"/>
      <c r="EW267" s="85"/>
      <c r="EX267" s="85"/>
      <c r="EY267" s="85"/>
      <c r="EZ267" s="85"/>
      <c r="FA267" s="85"/>
      <c r="FB267" s="85"/>
      <c r="FC267" s="85"/>
      <c r="FD267" s="85"/>
      <c r="FE267" s="85"/>
      <c r="FF267" s="85"/>
      <c r="FG267" s="85"/>
      <c r="FH267" s="85"/>
      <c r="FI267" s="85"/>
      <c r="FJ267" s="85"/>
      <c r="FK267" s="85"/>
      <c r="FL267" s="85"/>
      <c r="FM267" s="85"/>
      <c r="FN267" s="85"/>
      <c r="FO267" s="85"/>
      <c r="FP267" s="85"/>
      <c r="FQ267" s="85"/>
      <c r="FR267" s="85"/>
      <c r="FS267" s="85"/>
      <c r="FT267" s="85"/>
      <c r="FU267" s="85"/>
      <c r="FV267" s="85"/>
      <c r="FW267" s="85"/>
    </row>
    <row r="268" spans="2:179" ht="16.5" thickTop="1" x14ac:dyDescent="0.25">
      <c r="B268" s="80" t="s">
        <v>100</v>
      </c>
      <c r="C268" s="81"/>
      <c r="D268" s="81"/>
      <c r="E268" s="81"/>
      <c r="F268" s="81"/>
      <c r="G268" s="81"/>
      <c r="H268" s="81"/>
      <c r="I268" s="81"/>
      <c r="J268" s="82"/>
      <c r="K268" s="82"/>
      <c r="L268" s="82"/>
      <c r="M268" s="82"/>
      <c r="N268" s="82"/>
      <c r="O268" s="82"/>
      <c r="P268" s="82"/>
      <c r="Q268" s="82"/>
      <c r="R268" s="82"/>
      <c r="S268" s="82"/>
      <c r="T268" s="82"/>
      <c r="U268" s="82"/>
      <c r="V268" s="82"/>
      <c r="W268" s="82"/>
      <c r="X268" s="82"/>
      <c r="Y268" s="82"/>
      <c r="Z268" s="82"/>
      <c r="AA268" s="82"/>
      <c r="AB268" s="82"/>
      <c r="AC268" s="82"/>
      <c r="AD268" s="82"/>
      <c r="AE268" s="82"/>
      <c r="AF268" s="82"/>
      <c r="AG268" s="82"/>
      <c r="AH268" s="82"/>
      <c r="AI268" s="82"/>
      <c r="AJ268" s="82"/>
      <c r="AK268" s="82"/>
      <c r="AL268" s="82"/>
      <c r="AM268" s="82"/>
      <c r="AN268" s="82"/>
      <c r="AO268" s="82"/>
      <c r="AP268" s="82"/>
      <c r="AQ268" s="82"/>
      <c r="AR268" s="82"/>
      <c r="AS268" s="82"/>
      <c r="AT268" s="82"/>
      <c r="AU268" s="82"/>
      <c r="AV268" s="82"/>
      <c r="AW268" s="82"/>
      <c r="AX268" s="82"/>
      <c r="AY268" s="82"/>
      <c r="AZ268" s="82"/>
      <c r="BA268" s="82"/>
      <c r="BB268" s="82"/>
      <c r="BC268" s="82"/>
      <c r="BD268" s="82"/>
      <c r="BE268" s="82"/>
      <c r="BF268" s="82"/>
      <c r="BG268" s="82"/>
      <c r="BH268" s="82"/>
      <c r="BI268" s="82"/>
      <c r="BJ268" s="82"/>
      <c r="BK268" s="82"/>
      <c r="BL268" s="82"/>
      <c r="BM268" s="82"/>
      <c r="BN268" s="82"/>
      <c r="BO268" s="82"/>
      <c r="BP268" s="82"/>
      <c r="BQ268" s="82"/>
      <c r="BR268" s="82"/>
      <c r="BS268" s="82"/>
      <c r="BT268" s="82"/>
      <c r="BU268" s="82"/>
      <c r="BV268" s="82"/>
      <c r="BW268" s="82"/>
      <c r="BX268" s="82"/>
      <c r="BY268" s="82"/>
      <c r="BZ268" s="82"/>
      <c r="CA268" s="82"/>
      <c r="CB268" s="82"/>
      <c r="CC268" s="82"/>
      <c r="CD268" s="82"/>
      <c r="CE268" s="82"/>
      <c r="CF268" s="82"/>
      <c r="CG268" s="82"/>
      <c r="CH268" s="82"/>
      <c r="CI268" s="82"/>
      <c r="CJ268" s="82"/>
      <c r="CK268" s="82"/>
      <c r="CL268" s="82"/>
      <c r="CM268" s="82"/>
      <c r="CN268" s="82"/>
      <c r="CO268" s="82"/>
      <c r="CP268" s="82"/>
      <c r="CQ268" s="82"/>
      <c r="CR268" s="82"/>
      <c r="CS268" s="82"/>
      <c r="CT268" s="82"/>
      <c r="CU268" s="82"/>
      <c r="CV268" s="82"/>
      <c r="CW268" s="82"/>
      <c r="CX268" s="82"/>
      <c r="CY268" s="82"/>
      <c r="CZ268" s="82"/>
      <c r="DA268" s="82"/>
      <c r="DB268" s="82"/>
      <c r="DC268" s="82"/>
      <c r="DD268" s="82"/>
      <c r="DE268" s="82"/>
      <c r="DF268" s="82"/>
      <c r="DG268" s="82"/>
      <c r="DH268" s="82"/>
      <c r="DI268" s="82"/>
      <c r="DJ268" s="82"/>
      <c r="DK268" s="82"/>
      <c r="DL268" s="82"/>
      <c r="DM268" s="82"/>
      <c r="DN268" s="82"/>
      <c r="DO268" s="82"/>
      <c r="DP268" s="82"/>
      <c r="DQ268" s="82"/>
      <c r="DR268" s="82"/>
      <c r="DS268" s="82"/>
      <c r="DT268" s="82"/>
      <c r="DU268" s="82"/>
      <c r="DV268" s="82"/>
      <c r="DW268" s="82"/>
      <c r="DX268" s="82"/>
      <c r="DY268" s="82"/>
      <c r="DZ268" s="82"/>
      <c r="EA268" s="82"/>
      <c r="EB268" s="82"/>
      <c r="EC268" s="82"/>
      <c r="ED268" s="82"/>
      <c r="EE268" s="82"/>
      <c r="EF268" s="82"/>
      <c r="EG268" s="82"/>
      <c r="EH268" s="82"/>
      <c r="EI268" s="82"/>
      <c r="EJ268" s="82"/>
      <c r="EK268" s="82"/>
      <c r="EL268" s="82"/>
      <c r="EM268" s="82"/>
      <c r="EN268" s="82"/>
      <c r="EO268" s="82"/>
      <c r="EP268" s="82"/>
      <c r="EQ268" s="82"/>
      <c r="ER268" s="82"/>
      <c r="ES268" s="82"/>
      <c r="ET268" s="82"/>
      <c r="EU268" s="82"/>
      <c r="EV268" s="82"/>
      <c r="EW268" s="82"/>
      <c r="EX268" s="82"/>
      <c r="EY268" s="82"/>
      <c r="EZ268" s="82"/>
      <c r="FA268" s="82"/>
      <c r="FB268" s="82"/>
      <c r="FC268" s="82"/>
      <c r="FD268" s="82"/>
      <c r="FE268" s="82"/>
      <c r="FF268" s="82"/>
      <c r="FG268" s="82"/>
      <c r="FH268" s="82"/>
      <c r="FI268" s="82"/>
      <c r="FJ268" s="82"/>
      <c r="FK268" s="82"/>
      <c r="FL268" s="82"/>
      <c r="FM268" s="82"/>
      <c r="FN268" s="82"/>
      <c r="FO268" s="82"/>
      <c r="FP268" s="82"/>
      <c r="FQ268" s="82"/>
      <c r="FR268" s="82"/>
      <c r="FS268" s="82"/>
      <c r="FT268" s="82"/>
      <c r="FU268" s="82"/>
      <c r="FV268" s="82"/>
      <c r="FW268" s="82"/>
    </row>
    <row r="269" spans="2:179" ht="16.5" thickBot="1" x14ac:dyDescent="0.3">
      <c r="B269" s="83" t="s">
        <v>95</v>
      </c>
      <c r="C269" s="84"/>
      <c r="D269" s="84"/>
      <c r="E269" s="84"/>
      <c r="F269" s="84"/>
      <c r="G269" s="84"/>
      <c r="H269" s="84"/>
      <c r="I269" s="84"/>
      <c r="J269" s="85"/>
      <c r="K269" s="85"/>
      <c r="L269" s="85" t="s">
        <v>22</v>
      </c>
      <c r="M269" s="85"/>
      <c r="N269" s="85"/>
      <c r="O269" s="85"/>
      <c r="P269" s="85"/>
      <c r="Q269" s="85"/>
      <c r="R269" s="85"/>
      <c r="S269" s="85"/>
      <c r="T269" s="85"/>
      <c r="U269" s="85"/>
      <c r="V269" s="85"/>
      <c r="W269" s="85"/>
      <c r="X269" s="85"/>
      <c r="Y269" s="85"/>
      <c r="Z269" s="85"/>
      <c r="AA269" s="85"/>
      <c r="AB269" s="85"/>
      <c r="AC269" s="85"/>
      <c r="AD269" s="85"/>
      <c r="AE269" s="85"/>
      <c r="AF269" s="85"/>
      <c r="AG269" s="85"/>
      <c r="AH269" s="85"/>
      <c r="AI269" s="85"/>
      <c r="AJ269" s="85"/>
      <c r="AK269" s="85"/>
      <c r="AL269" s="85"/>
      <c r="AM269" s="85"/>
      <c r="AN269" s="85"/>
      <c r="AO269" s="85"/>
      <c r="AP269" s="85"/>
      <c r="AQ269" s="85"/>
      <c r="AR269" s="85"/>
      <c r="AS269" s="85"/>
      <c r="AT269" s="85"/>
      <c r="AU269" s="85"/>
      <c r="AV269" s="85"/>
      <c r="AW269" s="85"/>
      <c r="AX269" s="85"/>
      <c r="AY269" s="85"/>
      <c r="AZ269" s="85"/>
      <c r="BA269" s="85"/>
      <c r="BB269" s="85"/>
      <c r="BC269" s="85"/>
      <c r="BD269" s="85"/>
      <c r="BE269" s="85"/>
      <c r="BF269" s="85"/>
      <c r="BG269" s="85"/>
      <c r="BH269" s="85"/>
      <c r="BI269" s="85"/>
      <c r="BJ269" s="85"/>
      <c r="BK269" s="85"/>
      <c r="BL269" s="85"/>
      <c r="BM269" s="85"/>
      <c r="BN269" s="85"/>
      <c r="BO269" s="85"/>
      <c r="BP269" s="85"/>
      <c r="BQ269" s="85"/>
      <c r="BR269" s="85"/>
      <c r="BS269" s="85"/>
      <c r="BT269" s="85"/>
      <c r="BU269" s="85"/>
      <c r="BV269" s="85"/>
      <c r="BW269" s="85"/>
      <c r="BX269" s="85"/>
      <c r="BY269" s="85"/>
      <c r="BZ269" s="85"/>
      <c r="CA269" s="85"/>
      <c r="CB269" s="85"/>
      <c r="CC269" s="85"/>
      <c r="CD269" s="85"/>
      <c r="CE269" s="85"/>
      <c r="CF269" s="85"/>
      <c r="CG269" s="85"/>
      <c r="CH269" s="85"/>
      <c r="CI269" s="85"/>
      <c r="CJ269" s="85"/>
      <c r="CK269" s="85"/>
      <c r="CL269" s="85"/>
      <c r="CM269" s="85"/>
      <c r="CN269" s="85"/>
      <c r="CO269" s="85"/>
      <c r="CP269" s="85"/>
      <c r="CQ269" s="85"/>
      <c r="CR269" s="85"/>
      <c r="CS269" s="85"/>
      <c r="CT269" s="85"/>
      <c r="CU269" s="85"/>
      <c r="CV269" s="85"/>
      <c r="CW269" s="85"/>
      <c r="CX269" s="85"/>
      <c r="CY269" s="85"/>
      <c r="CZ269" s="85"/>
      <c r="DA269" s="85"/>
      <c r="DB269" s="85"/>
      <c r="DC269" s="85"/>
      <c r="DD269" s="85"/>
      <c r="DE269" s="85"/>
      <c r="DF269" s="85"/>
      <c r="DG269" s="85"/>
      <c r="DH269" s="85"/>
      <c r="DI269" s="85"/>
      <c r="DJ269" s="85"/>
      <c r="DK269" s="85"/>
      <c r="DL269" s="85"/>
      <c r="DM269" s="85"/>
      <c r="DN269" s="85"/>
      <c r="DO269" s="85"/>
      <c r="DP269" s="85"/>
      <c r="DQ269" s="85"/>
      <c r="DR269" s="85"/>
      <c r="DS269" s="85"/>
      <c r="DT269" s="85"/>
      <c r="DU269" s="85"/>
      <c r="DV269" s="85"/>
      <c r="DW269" s="85"/>
      <c r="DX269" s="85"/>
      <c r="DY269" s="85"/>
      <c r="DZ269" s="85"/>
      <c r="EA269" s="85"/>
      <c r="EB269" s="85"/>
      <c r="EC269" s="85"/>
      <c r="ED269" s="85"/>
      <c r="EE269" s="85"/>
      <c r="EF269" s="85"/>
      <c r="EG269" s="85"/>
      <c r="EH269" s="85"/>
      <c r="EI269" s="85"/>
      <c r="EJ269" s="85"/>
      <c r="EK269" s="85"/>
      <c r="EL269" s="85"/>
      <c r="EM269" s="85"/>
      <c r="EN269" s="85"/>
      <c r="EO269" s="85"/>
      <c r="EP269" s="85"/>
      <c r="EQ269" s="85"/>
      <c r="ER269" s="85"/>
      <c r="ES269" s="85"/>
      <c r="ET269" s="85"/>
      <c r="EU269" s="85"/>
      <c r="EV269" s="85"/>
      <c r="EW269" s="85"/>
      <c r="EX269" s="85"/>
      <c r="EY269" s="85"/>
      <c r="EZ269" s="85"/>
      <c r="FA269" s="85"/>
      <c r="FB269" s="85"/>
      <c r="FC269" s="85"/>
      <c r="FD269" s="85"/>
      <c r="FE269" s="85"/>
      <c r="FF269" s="85"/>
      <c r="FG269" s="85"/>
      <c r="FH269" s="85"/>
      <c r="FI269" s="85"/>
      <c r="FJ269" s="85"/>
      <c r="FK269" s="85"/>
      <c r="FL269" s="85"/>
      <c r="FM269" s="85"/>
      <c r="FN269" s="85"/>
      <c r="FO269" s="85"/>
      <c r="FP269" s="85"/>
      <c r="FQ269" s="85"/>
      <c r="FR269" s="85"/>
      <c r="FS269" s="85"/>
      <c r="FT269" s="85"/>
      <c r="FU269" s="85"/>
      <c r="FV269" s="85"/>
      <c r="FW269" s="85"/>
    </row>
    <row r="270" spans="2:179" ht="16.5" thickTop="1" x14ac:dyDescent="0.25">
      <c r="B270" s="80" t="s">
        <v>101</v>
      </c>
      <c r="C270" s="81"/>
      <c r="D270" s="81"/>
      <c r="E270" s="81"/>
      <c r="F270" s="81"/>
      <c r="G270" s="81"/>
      <c r="H270" s="81"/>
      <c r="I270" s="81"/>
      <c r="J270" s="82"/>
      <c r="K270" s="82"/>
      <c r="L270" s="82"/>
      <c r="M270" s="82"/>
      <c r="N270" s="82"/>
      <c r="O270" s="82"/>
      <c r="P270" s="82"/>
      <c r="Q270" s="82"/>
      <c r="R270" s="82"/>
      <c r="S270" s="82"/>
      <c r="T270" s="82"/>
      <c r="U270" s="82"/>
      <c r="V270" s="82"/>
      <c r="W270" s="82"/>
      <c r="X270" s="82" t="s">
        <v>26</v>
      </c>
      <c r="Y270" s="82"/>
      <c r="Z270" s="82"/>
      <c r="AA270" s="82"/>
      <c r="AB270" s="82"/>
      <c r="AC270" s="82"/>
      <c r="AD270" s="82"/>
      <c r="AE270" s="82"/>
      <c r="AF270" s="82"/>
      <c r="AG270" s="82"/>
      <c r="AH270" s="82"/>
      <c r="AI270" s="82"/>
      <c r="AJ270" s="82"/>
      <c r="AK270" s="82"/>
      <c r="AL270" s="82"/>
      <c r="AM270" s="82"/>
      <c r="AN270" s="82"/>
      <c r="AO270" s="82"/>
      <c r="AP270" s="82"/>
      <c r="AQ270" s="82"/>
      <c r="AR270" s="82"/>
      <c r="AS270" s="82"/>
      <c r="AT270" s="82"/>
      <c r="AU270" s="82"/>
      <c r="AV270" s="82"/>
      <c r="AW270" s="82"/>
      <c r="AX270" s="82"/>
      <c r="AY270" s="82"/>
      <c r="AZ270" s="82"/>
      <c r="BA270" s="82"/>
      <c r="BB270" s="82"/>
      <c r="BC270" s="82"/>
      <c r="BD270" s="82"/>
      <c r="BE270" s="82"/>
      <c r="BF270" s="82"/>
      <c r="BG270" s="82"/>
      <c r="BH270" s="82"/>
      <c r="BI270" s="82"/>
      <c r="BJ270" s="82"/>
      <c r="BK270" s="82"/>
      <c r="BL270" s="82"/>
      <c r="BM270" s="82"/>
      <c r="BN270" s="82"/>
      <c r="BO270" s="82"/>
      <c r="BP270" s="82"/>
      <c r="BQ270" s="82"/>
      <c r="BR270" s="82"/>
      <c r="BS270" s="82"/>
      <c r="BT270" s="82"/>
      <c r="BU270" s="82"/>
      <c r="BV270" s="82"/>
      <c r="BW270" s="82"/>
      <c r="BX270" s="82"/>
      <c r="BY270" s="82"/>
      <c r="BZ270" s="82"/>
      <c r="CA270" s="82"/>
      <c r="CB270" s="82"/>
      <c r="CC270" s="82"/>
      <c r="CD270" s="82"/>
      <c r="CE270" s="82"/>
      <c r="CF270" s="82"/>
      <c r="CG270" s="82"/>
      <c r="CH270" s="82"/>
      <c r="CI270" s="82"/>
      <c r="CJ270" s="82"/>
      <c r="CK270" s="82"/>
      <c r="CL270" s="82"/>
      <c r="CM270" s="82"/>
      <c r="CN270" s="82"/>
      <c r="CO270" s="82"/>
      <c r="CP270" s="82"/>
      <c r="CQ270" s="82"/>
      <c r="CR270" s="82"/>
      <c r="CS270" s="82"/>
      <c r="CT270" s="82"/>
      <c r="CU270" s="82"/>
      <c r="CV270" s="82"/>
      <c r="CW270" s="82"/>
      <c r="CX270" s="82"/>
      <c r="CY270" s="82"/>
      <c r="CZ270" s="82"/>
      <c r="DA270" s="82"/>
      <c r="DB270" s="82"/>
      <c r="DC270" s="82"/>
      <c r="DD270" s="82"/>
      <c r="DE270" s="82"/>
      <c r="DF270" s="82"/>
      <c r="DG270" s="82"/>
      <c r="DH270" s="82"/>
      <c r="DI270" s="82"/>
      <c r="DJ270" s="82"/>
      <c r="DK270" s="82"/>
      <c r="DL270" s="82"/>
      <c r="DM270" s="82"/>
      <c r="DN270" s="82"/>
      <c r="DO270" s="82"/>
      <c r="DP270" s="82"/>
      <c r="DQ270" s="82"/>
      <c r="DR270" s="82"/>
      <c r="DS270" s="82"/>
      <c r="DT270" s="82"/>
      <c r="DU270" s="82"/>
      <c r="DV270" s="82"/>
      <c r="DW270" s="82"/>
      <c r="DX270" s="82"/>
      <c r="DY270" s="82"/>
      <c r="DZ270" s="82"/>
      <c r="EA270" s="82"/>
      <c r="EB270" s="82"/>
      <c r="EC270" s="82"/>
      <c r="ED270" s="82"/>
      <c r="EE270" s="82"/>
      <c r="EF270" s="82"/>
      <c r="EG270" s="82"/>
      <c r="EH270" s="82"/>
      <c r="EI270" s="82"/>
      <c r="EJ270" s="82"/>
      <c r="EK270" s="82"/>
      <c r="EL270" s="82"/>
      <c r="EM270" s="82"/>
      <c r="EN270" s="82"/>
      <c r="EO270" s="82"/>
      <c r="EP270" s="82"/>
      <c r="EQ270" s="82"/>
      <c r="ER270" s="82"/>
      <c r="ES270" s="82"/>
      <c r="ET270" s="82"/>
      <c r="EU270" s="82"/>
      <c r="EV270" s="82"/>
      <c r="EW270" s="82"/>
      <c r="EX270" s="82"/>
      <c r="EY270" s="82"/>
      <c r="EZ270" s="82"/>
      <c r="FA270" s="82"/>
      <c r="FB270" s="82"/>
      <c r="FC270" s="82"/>
      <c r="FD270" s="82"/>
      <c r="FE270" s="82"/>
      <c r="FF270" s="82"/>
      <c r="FG270" s="82"/>
      <c r="FH270" s="82"/>
      <c r="FI270" s="82"/>
      <c r="FJ270" s="82"/>
      <c r="FK270" s="82"/>
      <c r="FL270" s="82"/>
      <c r="FM270" s="82"/>
      <c r="FN270" s="82"/>
      <c r="FO270" s="82"/>
      <c r="FP270" s="82"/>
      <c r="FQ270" s="82"/>
      <c r="FR270" s="82"/>
      <c r="FS270" s="82"/>
      <c r="FT270" s="82"/>
      <c r="FU270" s="82"/>
      <c r="FV270" s="82"/>
      <c r="FW270" s="82"/>
    </row>
    <row r="271" spans="2:179" ht="16.5" thickBot="1" x14ac:dyDescent="0.3">
      <c r="B271" s="83" t="s">
        <v>95</v>
      </c>
      <c r="C271" s="84"/>
      <c r="D271" s="84"/>
      <c r="E271" s="84"/>
      <c r="F271" s="84"/>
      <c r="G271" s="84"/>
      <c r="H271" s="84"/>
      <c r="I271" s="84"/>
      <c r="J271" s="85"/>
      <c r="K271" s="85"/>
      <c r="L271" s="85"/>
      <c r="M271" s="85"/>
      <c r="N271" s="85"/>
      <c r="O271" s="85"/>
      <c r="P271" s="85"/>
      <c r="Q271" s="85"/>
      <c r="R271" s="85"/>
      <c r="S271" s="85"/>
      <c r="T271" s="85"/>
      <c r="U271" s="85"/>
      <c r="V271" s="85"/>
      <c r="W271" s="85"/>
      <c r="X271" s="85"/>
      <c r="Y271" s="85"/>
      <c r="Z271" s="85"/>
      <c r="AA271" s="85"/>
      <c r="AB271" s="85"/>
      <c r="AC271" s="85"/>
      <c r="AD271" s="85"/>
      <c r="AE271" s="85"/>
      <c r="AF271" s="85"/>
      <c r="AG271" s="85"/>
      <c r="AH271" s="85"/>
      <c r="AI271" s="85"/>
      <c r="AJ271" s="85"/>
      <c r="AK271" s="85"/>
      <c r="AL271" s="85"/>
      <c r="AM271" s="85"/>
      <c r="AN271" s="85"/>
      <c r="AO271" s="85"/>
      <c r="AP271" s="85"/>
      <c r="AQ271" s="85"/>
      <c r="AR271" s="85"/>
      <c r="AS271" s="85"/>
      <c r="AT271" s="85"/>
      <c r="AU271" s="85"/>
      <c r="AV271" s="85"/>
      <c r="AW271" s="85"/>
      <c r="AX271" s="85"/>
      <c r="AY271" s="85"/>
      <c r="AZ271" s="85" t="s">
        <v>15</v>
      </c>
      <c r="BA271" s="85"/>
      <c r="BB271" s="85"/>
      <c r="BC271" s="85"/>
      <c r="BD271" s="85"/>
      <c r="BE271" s="85"/>
      <c r="BF271" s="85"/>
      <c r="BG271" s="85"/>
      <c r="BH271" s="85"/>
      <c r="BI271" s="85"/>
      <c r="BJ271" s="85"/>
      <c r="BK271" s="85"/>
      <c r="BL271" s="85"/>
      <c r="BM271" s="85"/>
      <c r="BN271" s="85"/>
      <c r="BO271" s="85"/>
      <c r="BP271" s="85"/>
      <c r="BQ271" s="85"/>
      <c r="BR271" s="85"/>
      <c r="BS271" s="85"/>
      <c r="BT271" s="85"/>
      <c r="BU271" s="85"/>
      <c r="BV271" s="85"/>
      <c r="BW271" s="85"/>
      <c r="BX271" s="85"/>
      <c r="BY271" s="85"/>
      <c r="BZ271" s="85"/>
      <c r="CA271" s="85"/>
      <c r="CB271" s="85"/>
      <c r="CC271" s="85"/>
      <c r="CD271" s="85"/>
      <c r="CE271" s="85"/>
      <c r="CF271" s="85"/>
      <c r="CG271" s="85"/>
      <c r="CH271" s="85"/>
      <c r="CI271" s="85"/>
      <c r="CJ271" s="85"/>
      <c r="CK271" s="85"/>
      <c r="CL271" s="85"/>
      <c r="CM271" s="85"/>
      <c r="CN271" s="85"/>
      <c r="CO271" s="85"/>
      <c r="CP271" s="85"/>
      <c r="CQ271" s="85"/>
      <c r="CR271" s="85"/>
      <c r="CS271" s="85"/>
      <c r="CT271" s="85"/>
      <c r="CU271" s="85"/>
      <c r="CV271" s="85"/>
      <c r="CW271" s="85"/>
      <c r="CX271" s="85"/>
      <c r="CY271" s="85"/>
      <c r="CZ271" s="85"/>
      <c r="DA271" s="85"/>
      <c r="DB271" s="85"/>
      <c r="DC271" s="85"/>
      <c r="DD271" s="85"/>
      <c r="DE271" s="85"/>
      <c r="DF271" s="85"/>
      <c r="DG271" s="85"/>
      <c r="DH271" s="85"/>
      <c r="DI271" s="85"/>
      <c r="DJ271" s="85"/>
      <c r="DK271" s="85"/>
      <c r="DL271" s="85"/>
      <c r="DM271" s="85"/>
      <c r="DN271" s="85"/>
      <c r="DO271" s="85"/>
      <c r="DP271" s="85"/>
      <c r="DQ271" s="85"/>
      <c r="DR271" s="85"/>
      <c r="DS271" s="85"/>
      <c r="DT271" s="85"/>
      <c r="DU271" s="85"/>
      <c r="DV271" s="85"/>
      <c r="DW271" s="85"/>
      <c r="DX271" s="85"/>
      <c r="DY271" s="85"/>
      <c r="DZ271" s="85"/>
      <c r="EA271" s="85"/>
      <c r="EB271" s="85"/>
      <c r="EC271" s="85"/>
      <c r="ED271" s="85"/>
      <c r="EE271" s="85"/>
      <c r="EF271" s="85"/>
      <c r="EG271" s="85"/>
      <c r="EH271" s="85"/>
      <c r="EI271" s="85"/>
      <c r="EJ271" s="85"/>
      <c r="EK271" s="85"/>
      <c r="EL271" s="85"/>
      <c r="EM271" s="85"/>
      <c r="EN271" s="85"/>
      <c r="EO271" s="85"/>
      <c r="EP271" s="85"/>
      <c r="EQ271" s="85"/>
      <c r="ER271" s="85"/>
      <c r="ES271" s="85"/>
      <c r="ET271" s="85"/>
      <c r="EU271" s="85"/>
      <c r="EV271" s="85"/>
      <c r="EW271" s="85"/>
      <c r="EX271" s="85"/>
      <c r="EY271" s="85"/>
      <c r="EZ271" s="85"/>
      <c r="FA271" s="85"/>
      <c r="FB271" s="85"/>
      <c r="FC271" s="85"/>
      <c r="FD271" s="85"/>
      <c r="FE271" s="85"/>
      <c r="FF271" s="85"/>
      <c r="FG271" s="85"/>
      <c r="FH271" s="85"/>
      <c r="FI271" s="85"/>
      <c r="FJ271" s="85"/>
      <c r="FK271" s="85"/>
      <c r="FL271" s="85"/>
      <c r="FM271" s="85"/>
      <c r="FN271" s="85"/>
      <c r="FO271" s="85"/>
      <c r="FP271" s="85"/>
      <c r="FQ271" s="85"/>
      <c r="FR271" s="85"/>
      <c r="FS271" s="85"/>
      <c r="FT271" s="85"/>
      <c r="FU271" s="85"/>
      <c r="FV271" s="85"/>
      <c r="FW271" s="85"/>
    </row>
    <row r="272" spans="2:179" ht="16.5" thickTop="1" x14ac:dyDescent="0.25">
      <c r="B272" s="80" t="s">
        <v>102</v>
      </c>
      <c r="C272" s="81"/>
      <c r="D272" s="81"/>
      <c r="E272" s="81"/>
      <c r="F272" s="81"/>
      <c r="G272" s="81"/>
      <c r="H272" s="81"/>
      <c r="I272" s="81"/>
      <c r="J272" s="82"/>
      <c r="K272" s="82"/>
      <c r="L272" s="82"/>
      <c r="M272" s="82"/>
      <c r="N272" s="82"/>
      <c r="O272" s="82"/>
      <c r="P272" s="82"/>
      <c r="Q272" s="82"/>
      <c r="R272" s="82"/>
      <c r="S272" s="82"/>
      <c r="T272" s="82"/>
      <c r="U272" s="82"/>
      <c r="V272" s="82"/>
      <c r="W272" s="82"/>
      <c r="X272" s="82" t="s">
        <v>26</v>
      </c>
      <c r="Y272" s="82"/>
      <c r="Z272" s="82"/>
      <c r="AA272" s="82"/>
      <c r="AB272" s="82"/>
      <c r="AC272" s="82"/>
      <c r="AD272" s="82"/>
      <c r="AE272" s="82"/>
      <c r="AF272" s="82"/>
      <c r="AG272" s="82"/>
      <c r="AH272" s="82"/>
      <c r="AI272" s="82"/>
      <c r="AJ272" s="82"/>
      <c r="AK272" s="82"/>
      <c r="AL272" s="82"/>
      <c r="AM272" s="82"/>
      <c r="AN272" s="82"/>
      <c r="AO272" s="82"/>
      <c r="AP272" s="82"/>
      <c r="AQ272" s="82"/>
      <c r="AR272" s="82"/>
      <c r="AS272" s="82"/>
      <c r="AT272" s="82"/>
      <c r="AU272" s="82"/>
      <c r="AV272" s="82"/>
      <c r="AW272" s="82"/>
      <c r="AX272" s="82"/>
      <c r="AY272" s="82"/>
      <c r="AZ272" s="82"/>
      <c r="BA272" s="82"/>
      <c r="BB272" s="82"/>
      <c r="BC272" s="82"/>
      <c r="BD272" s="82"/>
      <c r="BE272" s="82"/>
      <c r="BF272" s="82"/>
      <c r="BG272" s="82"/>
      <c r="BH272" s="82"/>
      <c r="BI272" s="82"/>
      <c r="BJ272" s="82"/>
      <c r="BK272" s="82"/>
      <c r="BL272" s="82"/>
      <c r="BM272" s="82"/>
      <c r="BN272" s="82"/>
      <c r="BO272" s="82"/>
      <c r="BP272" s="82"/>
      <c r="BQ272" s="82"/>
      <c r="BR272" s="82"/>
      <c r="BS272" s="82"/>
      <c r="BT272" s="82"/>
      <c r="BU272" s="82"/>
      <c r="BV272" s="82"/>
      <c r="BW272" s="82"/>
      <c r="BX272" s="82"/>
      <c r="BY272" s="82"/>
      <c r="BZ272" s="82"/>
      <c r="CA272" s="82"/>
      <c r="CB272" s="82"/>
      <c r="CC272" s="82"/>
      <c r="CD272" s="82"/>
      <c r="CE272" s="82"/>
      <c r="CF272" s="82"/>
      <c r="CG272" s="82"/>
      <c r="CH272" s="82"/>
      <c r="CI272" s="82"/>
      <c r="CJ272" s="82"/>
      <c r="CK272" s="82"/>
      <c r="CL272" s="82"/>
      <c r="CM272" s="82"/>
      <c r="CN272" s="82"/>
      <c r="CO272" s="82"/>
      <c r="CP272" s="82"/>
      <c r="CQ272" s="82"/>
      <c r="CR272" s="82"/>
      <c r="CS272" s="82"/>
      <c r="CT272" s="82"/>
      <c r="CU272" s="82"/>
      <c r="CV272" s="82"/>
      <c r="CW272" s="82"/>
      <c r="CX272" s="82"/>
      <c r="CY272" s="82"/>
      <c r="CZ272" s="82"/>
      <c r="DA272" s="82"/>
      <c r="DB272" s="82"/>
      <c r="DC272" s="82"/>
      <c r="DD272" s="82"/>
      <c r="DE272" s="82"/>
      <c r="DF272" s="82"/>
      <c r="DG272" s="82"/>
      <c r="DH272" s="82"/>
      <c r="DI272" s="82"/>
      <c r="DJ272" s="82"/>
      <c r="DK272" s="82"/>
      <c r="DL272" s="82"/>
      <c r="DM272" s="82"/>
      <c r="DN272" s="82"/>
      <c r="DO272" s="82"/>
      <c r="DP272" s="82"/>
      <c r="DQ272" s="82"/>
      <c r="DR272" s="82"/>
      <c r="DS272" s="82"/>
      <c r="DT272" s="82"/>
      <c r="DU272" s="82"/>
      <c r="DV272" s="82"/>
      <c r="DW272" s="82"/>
      <c r="DX272" s="82"/>
      <c r="DY272" s="82"/>
      <c r="DZ272" s="82"/>
      <c r="EA272" s="82"/>
      <c r="EB272" s="82"/>
      <c r="EC272" s="82"/>
      <c r="ED272" s="82"/>
      <c r="EE272" s="82"/>
      <c r="EF272" s="82"/>
      <c r="EG272" s="82"/>
      <c r="EH272" s="82"/>
      <c r="EI272" s="82"/>
      <c r="EJ272" s="82"/>
      <c r="EK272" s="82"/>
      <c r="EL272" s="82"/>
      <c r="EM272" s="82"/>
      <c r="EN272" s="82"/>
      <c r="EO272" s="82"/>
      <c r="EP272" s="82"/>
      <c r="EQ272" s="82"/>
      <c r="ER272" s="82"/>
      <c r="ES272" s="82"/>
      <c r="ET272" s="82"/>
      <c r="EU272" s="82"/>
      <c r="EV272" s="82"/>
      <c r="EW272" s="82"/>
      <c r="EX272" s="82"/>
      <c r="EY272" s="82"/>
      <c r="EZ272" s="82"/>
      <c r="FA272" s="82"/>
      <c r="FB272" s="82"/>
      <c r="FC272" s="82"/>
      <c r="FD272" s="82"/>
      <c r="FE272" s="82"/>
      <c r="FF272" s="82"/>
      <c r="FG272" s="82"/>
      <c r="FH272" s="82"/>
      <c r="FI272" s="82"/>
      <c r="FJ272" s="82"/>
      <c r="FK272" s="82"/>
      <c r="FL272" s="82"/>
      <c r="FM272" s="82"/>
      <c r="FN272" s="82"/>
      <c r="FO272" s="82"/>
      <c r="FP272" s="82"/>
      <c r="FQ272" s="82"/>
      <c r="FR272" s="82"/>
      <c r="FS272" s="82"/>
      <c r="FT272" s="82"/>
      <c r="FU272" s="82"/>
      <c r="FV272" s="82"/>
      <c r="FW272" s="82"/>
    </row>
    <row r="273" spans="2:179" ht="16.5" thickBot="1" x14ac:dyDescent="0.3">
      <c r="B273" s="83" t="s">
        <v>95</v>
      </c>
      <c r="C273" s="84"/>
      <c r="D273" s="84"/>
      <c r="E273" s="84"/>
      <c r="F273" s="84"/>
      <c r="G273" s="84"/>
      <c r="H273" s="84"/>
      <c r="I273" s="84"/>
      <c r="J273" s="85"/>
      <c r="K273" s="85"/>
      <c r="L273" s="85"/>
      <c r="M273" s="85"/>
      <c r="N273" s="85"/>
      <c r="O273" s="85"/>
      <c r="P273" s="85"/>
      <c r="Q273" s="85"/>
      <c r="R273" s="85"/>
      <c r="S273" s="85"/>
      <c r="T273" s="85"/>
      <c r="U273" s="85"/>
      <c r="V273" s="85"/>
      <c r="W273" s="85"/>
      <c r="X273" s="85"/>
      <c r="Y273" s="85"/>
      <c r="Z273" s="85"/>
      <c r="AA273" s="85"/>
      <c r="AB273" s="85"/>
      <c r="AC273" s="85"/>
      <c r="AD273" s="85"/>
      <c r="AE273" s="85"/>
      <c r="AF273" s="85"/>
      <c r="AG273" s="85"/>
      <c r="AH273" s="85"/>
      <c r="AI273" s="85"/>
      <c r="AJ273" s="85"/>
      <c r="AK273" s="85"/>
      <c r="AL273" s="85"/>
      <c r="AM273" s="85"/>
      <c r="AN273" s="85"/>
      <c r="AO273" s="85"/>
      <c r="AP273" s="85"/>
      <c r="AQ273" s="85"/>
      <c r="AR273" s="85"/>
      <c r="AS273" s="85"/>
      <c r="AT273" s="85"/>
      <c r="AU273" s="85"/>
      <c r="AV273" s="85"/>
      <c r="AW273" s="85"/>
      <c r="AX273" s="85"/>
      <c r="AY273" s="85"/>
      <c r="AZ273" s="85" t="s">
        <v>15</v>
      </c>
      <c r="BA273" s="85"/>
      <c r="BB273" s="85"/>
      <c r="BC273" s="85"/>
      <c r="BD273" s="85"/>
      <c r="BE273" s="85"/>
      <c r="BF273" s="85"/>
      <c r="BG273" s="85"/>
      <c r="BH273" s="85"/>
      <c r="BI273" s="85"/>
      <c r="BJ273" s="85"/>
      <c r="BK273" s="85"/>
      <c r="BL273" s="85"/>
      <c r="BM273" s="85"/>
      <c r="BN273" s="85"/>
      <c r="BO273" s="85"/>
      <c r="BP273" s="85"/>
      <c r="BQ273" s="85"/>
      <c r="BR273" s="85"/>
      <c r="BS273" s="85"/>
      <c r="BT273" s="85"/>
      <c r="BU273" s="85"/>
      <c r="BV273" s="85"/>
      <c r="BW273" s="85"/>
      <c r="BX273" s="85"/>
      <c r="BY273" s="85"/>
      <c r="BZ273" s="85"/>
      <c r="CA273" s="85"/>
      <c r="CB273" s="85"/>
      <c r="CC273" s="85"/>
      <c r="CD273" s="85"/>
      <c r="CE273" s="85"/>
      <c r="CF273" s="85"/>
      <c r="CG273" s="85"/>
      <c r="CH273" s="85"/>
      <c r="CI273" s="85"/>
      <c r="CJ273" s="85"/>
      <c r="CK273" s="85"/>
      <c r="CL273" s="85"/>
      <c r="CM273" s="85"/>
      <c r="CN273" s="85"/>
      <c r="CO273" s="85" t="s">
        <v>21</v>
      </c>
      <c r="CP273" s="85"/>
      <c r="CQ273" s="85"/>
      <c r="CR273" s="85"/>
      <c r="CS273" s="85"/>
      <c r="CT273" s="85"/>
      <c r="CU273" s="85"/>
      <c r="CV273" s="85"/>
      <c r="CW273" s="85"/>
      <c r="CX273" s="85"/>
      <c r="CY273" s="85"/>
      <c r="CZ273" s="85"/>
      <c r="DA273" s="85"/>
      <c r="DB273" s="85"/>
      <c r="DC273" s="85"/>
      <c r="DD273" s="85"/>
      <c r="DE273" s="85"/>
      <c r="DF273" s="85"/>
      <c r="DG273" s="85"/>
      <c r="DH273" s="85"/>
      <c r="DI273" s="85"/>
      <c r="DJ273" s="85"/>
      <c r="DK273" s="85"/>
      <c r="DL273" s="85"/>
      <c r="DM273" s="85"/>
      <c r="DN273" s="85"/>
      <c r="DO273" s="85"/>
      <c r="DP273" s="85"/>
      <c r="DQ273" s="85"/>
      <c r="DR273" s="85"/>
      <c r="DS273" s="85"/>
      <c r="DT273" s="85"/>
      <c r="DU273" s="85"/>
      <c r="DV273" s="85"/>
      <c r="DW273" s="85"/>
      <c r="DX273" s="85"/>
      <c r="DY273" s="85"/>
      <c r="DZ273" s="85"/>
      <c r="EA273" s="85"/>
      <c r="EB273" s="85"/>
      <c r="EC273" s="85"/>
      <c r="ED273" s="85"/>
      <c r="EE273" s="85"/>
      <c r="EF273" s="85"/>
      <c r="EG273" s="85"/>
      <c r="EH273" s="85"/>
      <c r="EI273" s="85"/>
      <c r="EJ273" s="85"/>
      <c r="EK273" s="85"/>
      <c r="EL273" s="85"/>
      <c r="EM273" s="85"/>
      <c r="EN273" s="85"/>
      <c r="EO273" s="85"/>
      <c r="EP273" s="85"/>
      <c r="EQ273" s="85"/>
      <c r="ER273" s="85"/>
      <c r="ES273" s="85"/>
      <c r="ET273" s="85"/>
      <c r="EU273" s="85"/>
      <c r="EV273" s="85"/>
      <c r="EW273" s="85"/>
      <c r="EX273" s="85"/>
      <c r="EY273" s="85"/>
      <c r="EZ273" s="85"/>
      <c r="FA273" s="85"/>
      <c r="FB273" s="85"/>
      <c r="FC273" s="85"/>
      <c r="FD273" s="85"/>
      <c r="FE273" s="85"/>
      <c r="FF273" s="85"/>
      <c r="FG273" s="85"/>
      <c r="FH273" s="85"/>
      <c r="FI273" s="85"/>
      <c r="FJ273" s="85"/>
      <c r="FK273" s="85"/>
      <c r="FL273" s="85"/>
      <c r="FM273" s="85"/>
      <c r="FN273" s="85"/>
      <c r="FO273" s="85"/>
      <c r="FP273" s="85"/>
      <c r="FQ273" s="85"/>
      <c r="FR273" s="85"/>
      <c r="FS273" s="85"/>
      <c r="FT273" s="85"/>
      <c r="FU273" s="85"/>
      <c r="FV273" s="85"/>
      <c r="FW273" s="85"/>
    </row>
    <row r="274" spans="2:179" ht="15.75" thickTop="1" x14ac:dyDescent="0.25"/>
  </sheetData>
  <sheetProtection formatCells="0" formatColumns="0" formatRows="0" insertColumns="0" insertRows="0"/>
  <mergeCells count="18">
    <mergeCell ref="J174:AD174"/>
    <mergeCell ref="B182:B183"/>
    <mergeCell ref="B212:B213"/>
    <mergeCell ref="B221:B222"/>
    <mergeCell ref="B110:B111"/>
    <mergeCell ref="B119:B120"/>
    <mergeCell ref="B128:B129"/>
    <mergeCell ref="B137:B138"/>
    <mergeCell ref="B146:B147"/>
    <mergeCell ref="B155:B156"/>
    <mergeCell ref="B164:B165"/>
    <mergeCell ref="B173:B174"/>
    <mergeCell ref="B101:B102"/>
    <mergeCell ref="B56:B57"/>
    <mergeCell ref="B65:B66"/>
    <mergeCell ref="B74:B75"/>
    <mergeCell ref="B83:B84"/>
    <mergeCell ref="B92:B93"/>
  </mergeCells>
  <conditionalFormatting sqref="E238:FW238">
    <cfRule type="cellIs" dxfId="337" priority="634" operator="between">
      <formula>3</formula>
      <formula>4</formula>
    </cfRule>
  </conditionalFormatting>
  <conditionalFormatting sqref="E66:FW66">
    <cfRule type="cellIs" dxfId="336" priority="647" operator="equal">
      <formula>0</formula>
    </cfRule>
    <cfRule type="cellIs" dxfId="335" priority="648" operator="equal">
      <formula>5</formula>
    </cfRule>
    <cfRule type="cellIs" dxfId="334" priority="649" operator="equal">
      <formula>1</formula>
    </cfRule>
    <cfRule type="cellIs" dxfId="333" priority="650" operator="between">
      <formula>3</formula>
      <formula>4</formula>
    </cfRule>
    <cfRule type="cellIs" dxfId="332" priority="651" operator="equal">
      <formula>2</formula>
    </cfRule>
  </conditionalFormatting>
  <conditionalFormatting sqref="E66:FW66">
    <cfRule type="cellIs" dxfId="331" priority="645" operator="equal">
      <formula>"D"</formula>
    </cfRule>
    <cfRule type="cellIs" dxfId="330" priority="646" operator="equal">
      <formula>"S"</formula>
    </cfRule>
  </conditionalFormatting>
  <conditionalFormatting sqref="E66:FW66">
    <cfRule type="cellIs" dxfId="329" priority="644" operator="equal">
      <formula>9</formula>
    </cfRule>
  </conditionalFormatting>
  <conditionalFormatting sqref="E66:FW66">
    <cfRule type="cellIs" dxfId="328" priority="643" operator="between">
      <formula>3</formula>
      <formula>4</formula>
    </cfRule>
  </conditionalFormatting>
  <conditionalFormatting sqref="E56:FW57">
    <cfRule type="cellIs" dxfId="327" priority="656" operator="equal">
      <formula>0</formula>
    </cfRule>
    <cfRule type="cellIs" dxfId="326" priority="657" operator="equal">
      <formula>5</formula>
    </cfRule>
    <cfRule type="cellIs" dxfId="325" priority="658" operator="equal">
      <formula>1</formula>
    </cfRule>
    <cfRule type="cellIs" dxfId="324" priority="659" operator="between">
      <formula>3</formula>
      <formula>4</formula>
    </cfRule>
    <cfRule type="cellIs" dxfId="323" priority="660" operator="equal">
      <formula>2</formula>
    </cfRule>
  </conditionalFormatting>
  <conditionalFormatting sqref="E56:FW57">
    <cfRule type="cellIs" dxfId="322" priority="654" operator="equal">
      <formula>"D"</formula>
    </cfRule>
    <cfRule type="cellIs" dxfId="321" priority="655" operator="equal">
      <formula>"S"</formula>
    </cfRule>
  </conditionalFormatting>
  <conditionalFormatting sqref="E56:FW57">
    <cfRule type="cellIs" dxfId="320" priority="653" operator="equal">
      <formula>9</formula>
    </cfRule>
  </conditionalFormatting>
  <conditionalFormatting sqref="E56:FW57">
    <cfRule type="cellIs" dxfId="319" priority="652" operator="between">
      <formula>3</formula>
      <formula>4</formula>
    </cfRule>
  </conditionalFormatting>
  <conditionalFormatting sqref="E238:FW238">
    <cfRule type="cellIs" dxfId="318" priority="638" operator="equal">
      <formula>0</formula>
    </cfRule>
    <cfRule type="cellIs" dxfId="317" priority="639" operator="equal">
      <formula>5</formula>
    </cfRule>
    <cfRule type="cellIs" dxfId="316" priority="640" operator="equal">
      <formula>1</formula>
    </cfRule>
    <cfRule type="cellIs" dxfId="315" priority="641" operator="between">
      <formula>3</formula>
      <formula>4</formula>
    </cfRule>
    <cfRule type="cellIs" dxfId="314" priority="642" operator="equal">
      <formula>2</formula>
    </cfRule>
  </conditionalFormatting>
  <conditionalFormatting sqref="E238:FW238">
    <cfRule type="cellIs" dxfId="313" priority="636" operator="equal">
      <formula>"D"</formula>
    </cfRule>
    <cfRule type="cellIs" dxfId="312" priority="637" operator="equal">
      <formula>"S"</formula>
    </cfRule>
  </conditionalFormatting>
  <conditionalFormatting sqref="E238:FW238">
    <cfRule type="cellIs" dxfId="311" priority="635" operator="equal">
      <formula>9</formula>
    </cfRule>
  </conditionalFormatting>
  <conditionalFormatting sqref="E241:FW241">
    <cfRule type="cellIs" dxfId="310" priority="625" operator="between">
      <formula>3</formula>
      <formula>4</formula>
    </cfRule>
  </conditionalFormatting>
  <conditionalFormatting sqref="E241:FW241">
    <cfRule type="cellIs" dxfId="309" priority="629" operator="equal">
      <formula>0</formula>
    </cfRule>
    <cfRule type="cellIs" dxfId="308" priority="630" operator="equal">
      <formula>5</formula>
    </cfRule>
    <cfRule type="cellIs" dxfId="307" priority="631" operator="equal">
      <formula>1</formula>
    </cfRule>
    <cfRule type="cellIs" dxfId="306" priority="632" operator="between">
      <formula>3</formula>
      <formula>4</formula>
    </cfRule>
    <cfRule type="cellIs" dxfId="305" priority="633" operator="equal">
      <formula>2</formula>
    </cfRule>
  </conditionalFormatting>
  <conditionalFormatting sqref="E241:FW241">
    <cfRule type="cellIs" dxfId="304" priority="627" operator="equal">
      <formula>"D"</formula>
    </cfRule>
    <cfRule type="cellIs" dxfId="303" priority="628" operator="equal">
      <formula>"S"</formula>
    </cfRule>
  </conditionalFormatting>
  <conditionalFormatting sqref="E241:FW241">
    <cfRule type="cellIs" dxfId="302" priority="626" operator="equal">
      <formula>9</formula>
    </cfRule>
  </conditionalFormatting>
  <conditionalFormatting sqref="E244:FW244">
    <cfRule type="cellIs" dxfId="301" priority="616" operator="between">
      <formula>3</formula>
      <formula>4</formula>
    </cfRule>
  </conditionalFormatting>
  <conditionalFormatting sqref="E244:FW244">
    <cfRule type="cellIs" dxfId="300" priority="620" operator="equal">
      <formula>0</formula>
    </cfRule>
    <cfRule type="cellIs" dxfId="299" priority="621" operator="equal">
      <formula>5</formula>
    </cfRule>
    <cfRule type="cellIs" dxfId="298" priority="622" operator="equal">
      <formula>1</formula>
    </cfRule>
    <cfRule type="cellIs" dxfId="297" priority="623" operator="between">
      <formula>3</formula>
      <formula>4</formula>
    </cfRule>
    <cfRule type="cellIs" dxfId="296" priority="624" operator="equal">
      <formula>2</formula>
    </cfRule>
  </conditionalFormatting>
  <conditionalFormatting sqref="E244:FW244">
    <cfRule type="cellIs" dxfId="295" priority="618" operator="equal">
      <formula>"D"</formula>
    </cfRule>
    <cfRule type="cellIs" dxfId="294" priority="619" operator="equal">
      <formula>"S"</formula>
    </cfRule>
  </conditionalFormatting>
  <conditionalFormatting sqref="E244:FW244">
    <cfRule type="cellIs" dxfId="293" priority="617" operator="equal">
      <formula>9</formula>
    </cfRule>
  </conditionalFormatting>
  <conditionalFormatting sqref="E230:FW230">
    <cfRule type="cellIs" dxfId="292" priority="607" operator="between">
      <formula>3</formula>
      <formula>4</formula>
    </cfRule>
  </conditionalFormatting>
  <conditionalFormatting sqref="E230:FW230">
    <cfRule type="cellIs" dxfId="291" priority="611" operator="equal">
      <formula>0</formula>
    </cfRule>
    <cfRule type="cellIs" dxfId="290" priority="612" operator="equal">
      <formula>5</formula>
    </cfRule>
    <cfRule type="cellIs" dxfId="289" priority="613" operator="equal">
      <formula>1</formula>
    </cfRule>
    <cfRule type="cellIs" dxfId="288" priority="614" operator="between">
      <formula>3</formula>
      <formula>4</formula>
    </cfRule>
    <cfRule type="cellIs" dxfId="287" priority="615" operator="equal">
      <formula>2</formula>
    </cfRule>
  </conditionalFormatting>
  <conditionalFormatting sqref="E230:FW230">
    <cfRule type="cellIs" dxfId="286" priority="609" operator="equal">
      <formula>"D"</formula>
    </cfRule>
    <cfRule type="cellIs" dxfId="285" priority="610" operator="equal">
      <formula>"S"</formula>
    </cfRule>
  </conditionalFormatting>
  <conditionalFormatting sqref="E230:FW230">
    <cfRule type="cellIs" dxfId="284" priority="608" operator="equal">
      <formula>9</formula>
    </cfRule>
  </conditionalFormatting>
  <conditionalFormatting sqref="A56:FW56 A57:A63 A65:A72 A74:A81 A83:A90 A92:A99 A101:A108 A110:A117 A119:A126 A128:A135 C57:FW57">
    <cfRule type="cellIs" dxfId="283" priority="606" operator="equal">
      <formula>"FH"</formula>
    </cfRule>
  </conditionalFormatting>
  <conditionalFormatting sqref="B65">
    <cfRule type="cellIs" dxfId="282" priority="605" operator="equal">
      <formula>"FH"</formula>
    </cfRule>
  </conditionalFormatting>
  <conditionalFormatting sqref="E74:FW75">
    <cfRule type="cellIs" dxfId="281" priority="600" operator="equal">
      <formula>0</formula>
    </cfRule>
    <cfRule type="cellIs" dxfId="280" priority="601" operator="equal">
      <formula>5</formula>
    </cfRule>
    <cfRule type="cellIs" dxfId="279" priority="602" operator="equal">
      <formula>1</formula>
    </cfRule>
    <cfRule type="cellIs" dxfId="278" priority="603" operator="between">
      <formula>3</formula>
      <formula>4</formula>
    </cfRule>
    <cfRule type="cellIs" dxfId="277" priority="604" operator="equal">
      <formula>2</formula>
    </cfRule>
  </conditionalFormatting>
  <conditionalFormatting sqref="E74:FW75">
    <cfRule type="cellIs" dxfId="276" priority="598" operator="equal">
      <formula>"D"</formula>
    </cfRule>
    <cfRule type="cellIs" dxfId="275" priority="599" operator="equal">
      <formula>"S"</formula>
    </cfRule>
  </conditionalFormatting>
  <conditionalFormatting sqref="E74:FW75">
    <cfRule type="cellIs" dxfId="274" priority="597" operator="equal">
      <formula>9</formula>
    </cfRule>
  </conditionalFormatting>
  <conditionalFormatting sqref="E74:FW75">
    <cfRule type="cellIs" dxfId="273" priority="596" operator="between">
      <formula>3</formula>
      <formula>4</formula>
    </cfRule>
  </conditionalFormatting>
  <conditionalFormatting sqref="B74">
    <cfRule type="cellIs" dxfId="272" priority="595" operator="equal">
      <formula>"FH"</formula>
    </cfRule>
  </conditionalFormatting>
  <conditionalFormatting sqref="E83:FW84">
    <cfRule type="cellIs" dxfId="271" priority="590" operator="equal">
      <formula>0</formula>
    </cfRule>
    <cfRule type="cellIs" dxfId="270" priority="591" operator="equal">
      <formula>5</formula>
    </cfRule>
    <cfRule type="cellIs" dxfId="269" priority="592" operator="equal">
      <formula>1</formula>
    </cfRule>
    <cfRule type="cellIs" dxfId="268" priority="593" operator="between">
      <formula>3</formula>
      <formula>4</formula>
    </cfRule>
    <cfRule type="cellIs" dxfId="267" priority="594" operator="equal">
      <formula>2</formula>
    </cfRule>
  </conditionalFormatting>
  <conditionalFormatting sqref="E83:FW84">
    <cfRule type="cellIs" dxfId="266" priority="588" operator="equal">
      <formula>"D"</formula>
    </cfRule>
    <cfRule type="cellIs" dxfId="265" priority="589" operator="equal">
      <formula>"S"</formula>
    </cfRule>
  </conditionalFormatting>
  <conditionalFormatting sqref="E83:FW84">
    <cfRule type="cellIs" dxfId="264" priority="587" operator="equal">
      <formula>9</formula>
    </cfRule>
  </conditionalFormatting>
  <conditionalFormatting sqref="E83:FW84">
    <cfRule type="cellIs" dxfId="263" priority="586" operator="between">
      <formula>3</formula>
      <formula>4</formula>
    </cfRule>
  </conditionalFormatting>
  <conditionalFormatting sqref="B83">
    <cfRule type="cellIs" dxfId="262" priority="585" operator="equal">
      <formula>"FH"</formula>
    </cfRule>
  </conditionalFormatting>
  <conditionalFormatting sqref="E93:FW93">
    <cfRule type="cellIs" dxfId="261" priority="580" operator="equal">
      <formula>0</formula>
    </cfRule>
    <cfRule type="cellIs" dxfId="260" priority="581" operator="equal">
      <formula>5</formula>
    </cfRule>
    <cfRule type="cellIs" dxfId="259" priority="582" operator="equal">
      <formula>1</formula>
    </cfRule>
    <cfRule type="cellIs" dxfId="258" priority="583" operator="between">
      <formula>3</formula>
      <formula>4</formula>
    </cfRule>
    <cfRule type="cellIs" dxfId="257" priority="584" operator="equal">
      <formula>2</formula>
    </cfRule>
  </conditionalFormatting>
  <conditionalFormatting sqref="E93:FW93">
    <cfRule type="cellIs" dxfId="256" priority="578" operator="equal">
      <formula>"D"</formula>
    </cfRule>
    <cfRule type="cellIs" dxfId="255" priority="579" operator="equal">
      <formula>"S"</formula>
    </cfRule>
  </conditionalFormatting>
  <conditionalFormatting sqref="E93:FW93">
    <cfRule type="cellIs" dxfId="254" priority="577" operator="equal">
      <formula>9</formula>
    </cfRule>
  </conditionalFormatting>
  <conditionalFormatting sqref="E93:FW93">
    <cfRule type="cellIs" dxfId="253" priority="576" operator="between">
      <formula>3</formula>
      <formula>4</formula>
    </cfRule>
  </conditionalFormatting>
  <conditionalFormatting sqref="B92">
    <cfRule type="cellIs" dxfId="252" priority="575" operator="equal">
      <formula>"FH"</formula>
    </cfRule>
  </conditionalFormatting>
  <conditionalFormatting sqref="E102:FW102">
    <cfRule type="cellIs" dxfId="251" priority="570" operator="equal">
      <formula>0</formula>
    </cfRule>
    <cfRule type="cellIs" dxfId="250" priority="571" operator="equal">
      <formula>5</formula>
    </cfRule>
    <cfRule type="cellIs" dxfId="249" priority="572" operator="equal">
      <formula>1</formula>
    </cfRule>
    <cfRule type="cellIs" dxfId="248" priority="573" operator="between">
      <formula>3</formula>
      <formula>4</formula>
    </cfRule>
    <cfRule type="cellIs" dxfId="247" priority="574" operator="equal">
      <formula>2</formula>
    </cfRule>
  </conditionalFormatting>
  <conditionalFormatting sqref="E102:FW102">
    <cfRule type="cellIs" dxfId="246" priority="568" operator="equal">
      <formula>"D"</formula>
    </cfRule>
    <cfRule type="cellIs" dxfId="245" priority="569" operator="equal">
      <formula>"S"</formula>
    </cfRule>
  </conditionalFormatting>
  <conditionalFormatting sqref="E102:FW102">
    <cfRule type="cellIs" dxfId="244" priority="567" operator="equal">
      <formula>9</formula>
    </cfRule>
  </conditionalFormatting>
  <conditionalFormatting sqref="E102:FW102">
    <cfRule type="cellIs" dxfId="243" priority="566" operator="between">
      <formula>3</formula>
      <formula>4</formula>
    </cfRule>
  </conditionalFormatting>
  <conditionalFormatting sqref="B101">
    <cfRule type="cellIs" dxfId="242" priority="565" operator="equal">
      <formula>"FH"</formula>
    </cfRule>
  </conditionalFormatting>
  <conditionalFormatting sqref="E111:FW111">
    <cfRule type="cellIs" dxfId="241" priority="560" operator="equal">
      <formula>0</formula>
    </cfRule>
    <cfRule type="cellIs" dxfId="240" priority="561" operator="equal">
      <formula>5</formula>
    </cfRule>
    <cfRule type="cellIs" dxfId="239" priority="562" operator="equal">
      <formula>1</formula>
    </cfRule>
    <cfRule type="cellIs" dxfId="238" priority="563" operator="between">
      <formula>3</formula>
      <formula>4</formula>
    </cfRule>
    <cfRule type="cellIs" dxfId="237" priority="564" operator="equal">
      <formula>2</formula>
    </cfRule>
  </conditionalFormatting>
  <conditionalFormatting sqref="E111:FW111">
    <cfRule type="cellIs" dxfId="236" priority="558" operator="equal">
      <formula>"D"</formula>
    </cfRule>
    <cfRule type="cellIs" dxfId="235" priority="559" operator="equal">
      <formula>"S"</formula>
    </cfRule>
  </conditionalFormatting>
  <conditionalFormatting sqref="E111:FW111">
    <cfRule type="cellIs" dxfId="234" priority="557" operator="equal">
      <formula>9</formula>
    </cfRule>
  </conditionalFormatting>
  <conditionalFormatting sqref="E111:FW111">
    <cfRule type="cellIs" dxfId="233" priority="556" operator="between">
      <formula>3</formula>
      <formula>4</formula>
    </cfRule>
  </conditionalFormatting>
  <conditionalFormatting sqref="B110">
    <cfRule type="cellIs" dxfId="232" priority="555" operator="equal">
      <formula>"FH"</formula>
    </cfRule>
  </conditionalFormatting>
  <conditionalFormatting sqref="E120:FW120">
    <cfRule type="cellIs" dxfId="231" priority="550" operator="equal">
      <formula>0</formula>
    </cfRule>
    <cfRule type="cellIs" dxfId="230" priority="551" operator="equal">
      <formula>5</formula>
    </cfRule>
    <cfRule type="cellIs" dxfId="229" priority="552" operator="equal">
      <formula>1</formula>
    </cfRule>
    <cfRule type="cellIs" dxfId="228" priority="553" operator="between">
      <formula>3</formula>
      <formula>4</formula>
    </cfRule>
    <cfRule type="cellIs" dxfId="227" priority="554" operator="equal">
      <formula>2</formula>
    </cfRule>
  </conditionalFormatting>
  <conditionalFormatting sqref="E120:FW120">
    <cfRule type="cellIs" dxfId="226" priority="548" operator="equal">
      <formula>"D"</formula>
    </cfRule>
    <cfRule type="cellIs" dxfId="225" priority="549" operator="equal">
      <formula>"S"</formula>
    </cfRule>
  </conditionalFormatting>
  <conditionalFormatting sqref="E120:FW120">
    <cfRule type="cellIs" dxfId="224" priority="547" operator="equal">
      <formula>9</formula>
    </cfRule>
  </conditionalFormatting>
  <conditionalFormatting sqref="E120:FW120">
    <cfRule type="cellIs" dxfId="223" priority="546" operator="between">
      <formula>3</formula>
      <formula>4</formula>
    </cfRule>
  </conditionalFormatting>
  <conditionalFormatting sqref="B119">
    <cfRule type="cellIs" dxfId="222" priority="545" operator="equal">
      <formula>"FH"</formula>
    </cfRule>
  </conditionalFormatting>
  <conditionalFormatting sqref="E129:FW129">
    <cfRule type="cellIs" dxfId="221" priority="540" operator="equal">
      <formula>0</formula>
    </cfRule>
    <cfRule type="cellIs" dxfId="220" priority="541" operator="equal">
      <formula>5</formula>
    </cfRule>
    <cfRule type="cellIs" dxfId="219" priority="542" operator="equal">
      <formula>1</formula>
    </cfRule>
    <cfRule type="cellIs" dxfId="218" priority="543" operator="between">
      <formula>3</formula>
      <formula>4</formula>
    </cfRule>
    <cfRule type="cellIs" dxfId="217" priority="544" operator="equal">
      <formula>2</formula>
    </cfRule>
  </conditionalFormatting>
  <conditionalFormatting sqref="E129:FW129">
    <cfRule type="cellIs" dxfId="216" priority="538" operator="equal">
      <formula>"D"</formula>
    </cfRule>
    <cfRule type="cellIs" dxfId="215" priority="539" operator="equal">
      <formula>"S"</formula>
    </cfRule>
  </conditionalFormatting>
  <conditionalFormatting sqref="E129:FW129">
    <cfRule type="cellIs" dxfId="214" priority="537" operator="equal">
      <formula>9</formula>
    </cfRule>
  </conditionalFormatting>
  <conditionalFormatting sqref="E129:FW129">
    <cfRule type="cellIs" dxfId="213" priority="536" operator="between">
      <formula>3</formula>
      <formula>4</formula>
    </cfRule>
  </conditionalFormatting>
  <conditionalFormatting sqref="B128">
    <cfRule type="cellIs" dxfId="212" priority="535" operator="equal">
      <formula>"FH"</formula>
    </cfRule>
  </conditionalFormatting>
  <conditionalFormatting sqref="E138:FW138">
    <cfRule type="cellIs" dxfId="211" priority="530" operator="equal">
      <formula>0</formula>
    </cfRule>
    <cfRule type="cellIs" dxfId="210" priority="531" operator="equal">
      <formula>5</formula>
    </cfRule>
    <cfRule type="cellIs" dxfId="209" priority="532" operator="equal">
      <formula>1</formula>
    </cfRule>
    <cfRule type="cellIs" dxfId="208" priority="533" operator="between">
      <formula>3</formula>
      <formula>4</formula>
    </cfRule>
    <cfRule type="cellIs" dxfId="207" priority="534" operator="equal">
      <formula>2</formula>
    </cfRule>
  </conditionalFormatting>
  <conditionalFormatting sqref="E138:FW138">
    <cfRule type="cellIs" dxfId="206" priority="528" operator="equal">
      <formula>"D"</formula>
    </cfRule>
    <cfRule type="cellIs" dxfId="205" priority="529" operator="equal">
      <formula>"S"</formula>
    </cfRule>
  </conditionalFormatting>
  <conditionalFormatting sqref="E138:FW138">
    <cfRule type="cellIs" dxfId="204" priority="527" operator="equal">
      <formula>9</formula>
    </cfRule>
  </conditionalFormatting>
  <conditionalFormatting sqref="E138:FW138">
    <cfRule type="cellIs" dxfId="203" priority="526" operator="between">
      <formula>3</formula>
      <formula>4</formula>
    </cfRule>
  </conditionalFormatting>
  <conditionalFormatting sqref="B137">
    <cfRule type="cellIs" dxfId="202" priority="525" operator="equal">
      <formula>"FH"</formula>
    </cfRule>
  </conditionalFormatting>
  <conditionalFormatting sqref="E147:FW147">
    <cfRule type="cellIs" dxfId="201" priority="520" operator="equal">
      <formula>0</formula>
    </cfRule>
    <cfRule type="cellIs" dxfId="200" priority="521" operator="equal">
      <formula>5</formula>
    </cfRule>
    <cfRule type="cellIs" dxfId="199" priority="522" operator="equal">
      <formula>1</formula>
    </cfRule>
    <cfRule type="cellIs" dxfId="198" priority="523" operator="between">
      <formula>3</formula>
      <formula>4</formula>
    </cfRule>
    <cfRule type="cellIs" dxfId="197" priority="524" operator="equal">
      <formula>2</formula>
    </cfRule>
  </conditionalFormatting>
  <conditionalFormatting sqref="E147:FW147">
    <cfRule type="cellIs" dxfId="196" priority="518" operator="equal">
      <formula>"D"</formula>
    </cfRule>
    <cfRule type="cellIs" dxfId="195" priority="519" operator="equal">
      <formula>"S"</formula>
    </cfRule>
  </conditionalFormatting>
  <conditionalFormatting sqref="E147:FW147">
    <cfRule type="cellIs" dxfId="194" priority="517" operator="equal">
      <formula>9</formula>
    </cfRule>
  </conditionalFormatting>
  <conditionalFormatting sqref="E147:FW147">
    <cfRule type="cellIs" dxfId="193" priority="516" operator="between">
      <formula>3</formula>
      <formula>4</formula>
    </cfRule>
  </conditionalFormatting>
  <conditionalFormatting sqref="B146">
    <cfRule type="cellIs" dxfId="192" priority="515" operator="equal">
      <formula>"FH"</formula>
    </cfRule>
  </conditionalFormatting>
  <conditionalFormatting sqref="E156:FW156">
    <cfRule type="cellIs" dxfId="191" priority="510" operator="equal">
      <formula>0</formula>
    </cfRule>
    <cfRule type="cellIs" dxfId="190" priority="511" operator="equal">
      <formula>5</formula>
    </cfRule>
    <cfRule type="cellIs" dxfId="189" priority="512" operator="equal">
      <formula>1</formula>
    </cfRule>
    <cfRule type="cellIs" dxfId="188" priority="513" operator="between">
      <formula>3</formula>
      <formula>4</formula>
    </cfRule>
    <cfRule type="cellIs" dxfId="187" priority="514" operator="equal">
      <formula>2</formula>
    </cfRule>
  </conditionalFormatting>
  <conditionalFormatting sqref="E156:FW156">
    <cfRule type="cellIs" dxfId="186" priority="508" operator="equal">
      <formula>"D"</formula>
    </cfRule>
    <cfRule type="cellIs" dxfId="185" priority="509" operator="equal">
      <formula>"S"</formula>
    </cfRule>
  </conditionalFormatting>
  <conditionalFormatting sqref="E156:FW156">
    <cfRule type="cellIs" dxfId="184" priority="507" operator="equal">
      <formula>9</formula>
    </cfRule>
  </conditionalFormatting>
  <conditionalFormatting sqref="E156:FW156">
    <cfRule type="cellIs" dxfId="183" priority="506" operator="between">
      <formula>3</formula>
      <formula>4</formula>
    </cfRule>
  </conditionalFormatting>
  <conditionalFormatting sqref="B155">
    <cfRule type="cellIs" dxfId="182" priority="505" operator="equal">
      <formula>"FH"</formula>
    </cfRule>
  </conditionalFormatting>
  <conditionalFormatting sqref="E165:FW165">
    <cfRule type="cellIs" dxfId="181" priority="500" operator="equal">
      <formula>0</formula>
    </cfRule>
    <cfRule type="cellIs" dxfId="180" priority="501" operator="equal">
      <formula>5</formula>
    </cfRule>
    <cfRule type="cellIs" dxfId="179" priority="502" operator="equal">
      <formula>1</formula>
    </cfRule>
    <cfRule type="cellIs" dxfId="178" priority="503" operator="between">
      <formula>3</formula>
      <formula>4</formula>
    </cfRule>
    <cfRule type="cellIs" dxfId="177" priority="504" operator="equal">
      <formula>2</formula>
    </cfRule>
  </conditionalFormatting>
  <conditionalFormatting sqref="E165:FW165">
    <cfRule type="cellIs" dxfId="176" priority="498" operator="equal">
      <formula>"D"</formula>
    </cfRule>
    <cfRule type="cellIs" dxfId="175" priority="499" operator="equal">
      <formula>"S"</formula>
    </cfRule>
  </conditionalFormatting>
  <conditionalFormatting sqref="E165:FW165">
    <cfRule type="cellIs" dxfId="174" priority="497" operator="equal">
      <formula>9</formula>
    </cfRule>
  </conditionalFormatting>
  <conditionalFormatting sqref="E165:FW165">
    <cfRule type="cellIs" dxfId="173" priority="496" operator="between">
      <formula>3</formula>
      <formula>4</formula>
    </cfRule>
  </conditionalFormatting>
  <conditionalFormatting sqref="B164">
    <cfRule type="cellIs" dxfId="172" priority="495" operator="equal">
      <formula>"FH"</formula>
    </cfRule>
  </conditionalFormatting>
  <conditionalFormatting sqref="E174:J174 AE174:FW174">
    <cfRule type="cellIs" dxfId="171" priority="490" operator="equal">
      <formula>0</formula>
    </cfRule>
    <cfRule type="cellIs" dxfId="170" priority="491" operator="equal">
      <formula>5</formula>
    </cfRule>
    <cfRule type="cellIs" dxfId="169" priority="492" operator="equal">
      <formula>1</formula>
    </cfRule>
    <cfRule type="cellIs" dxfId="168" priority="493" operator="between">
      <formula>3</formula>
      <formula>4</formula>
    </cfRule>
    <cfRule type="cellIs" dxfId="167" priority="494" operator="equal">
      <formula>2</formula>
    </cfRule>
  </conditionalFormatting>
  <conditionalFormatting sqref="E174:J174 AE174:FW174">
    <cfRule type="cellIs" dxfId="166" priority="488" operator="equal">
      <formula>"D"</formula>
    </cfRule>
    <cfRule type="cellIs" dxfId="165" priority="489" operator="equal">
      <formula>"S"</formula>
    </cfRule>
  </conditionalFormatting>
  <conditionalFormatting sqref="E174:J174 AE174:FW174">
    <cfRule type="cellIs" dxfId="164" priority="487" operator="equal">
      <formula>9</formula>
    </cfRule>
  </conditionalFormatting>
  <conditionalFormatting sqref="E174:J174 AE174:FW174">
    <cfRule type="cellIs" dxfId="163" priority="486" operator="between">
      <formula>3</formula>
      <formula>4</formula>
    </cfRule>
  </conditionalFormatting>
  <conditionalFormatting sqref="B173">
    <cfRule type="cellIs" dxfId="162" priority="485" operator="equal">
      <formula>"FH"</formula>
    </cfRule>
  </conditionalFormatting>
  <conditionalFormatting sqref="E183:FW183">
    <cfRule type="cellIs" dxfId="161" priority="480" operator="equal">
      <formula>0</formula>
    </cfRule>
    <cfRule type="cellIs" dxfId="160" priority="481" operator="equal">
      <formula>5</formula>
    </cfRule>
    <cfRule type="cellIs" dxfId="159" priority="482" operator="equal">
      <formula>1</formula>
    </cfRule>
    <cfRule type="cellIs" dxfId="158" priority="483" operator="between">
      <formula>3</formula>
      <formula>4</formula>
    </cfRule>
    <cfRule type="cellIs" dxfId="157" priority="484" operator="equal">
      <formula>2</formula>
    </cfRule>
  </conditionalFormatting>
  <conditionalFormatting sqref="E183:FW183">
    <cfRule type="cellIs" dxfId="156" priority="478" operator="equal">
      <formula>"D"</formula>
    </cfRule>
    <cfRule type="cellIs" dxfId="155" priority="479" operator="equal">
      <formula>"S"</formula>
    </cfRule>
  </conditionalFormatting>
  <conditionalFormatting sqref="E183:FW183">
    <cfRule type="cellIs" dxfId="154" priority="477" operator="equal">
      <formula>9</formula>
    </cfRule>
  </conditionalFormatting>
  <conditionalFormatting sqref="E183:FW183">
    <cfRule type="cellIs" dxfId="153" priority="476" operator="between">
      <formula>3</formula>
      <formula>4</formula>
    </cfRule>
  </conditionalFormatting>
  <conditionalFormatting sqref="B182">
    <cfRule type="cellIs" dxfId="152" priority="475" operator="equal">
      <formula>"FH"</formula>
    </cfRule>
  </conditionalFormatting>
  <conditionalFormatting sqref="E213:FW213">
    <cfRule type="cellIs" dxfId="151" priority="470" operator="equal">
      <formula>0</formula>
    </cfRule>
    <cfRule type="cellIs" dxfId="150" priority="471" operator="equal">
      <formula>5</formula>
    </cfRule>
    <cfRule type="cellIs" dxfId="149" priority="472" operator="equal">
      <formula>1</formula>
    </cfRule>
    <cfRule type="cellIs" dxfId="148" priority="473" operator="between">
      <formula>3</formula>
      <formula>4</formula>
    </cfRule>
    <cfRule type="cellIs" dxfId="147" priority="474" operator="equal">
      <formula>2</formula>
    </cfRule>
  </conditionalFormatting>
  <conditionalFormatting sqref="E213:FW213">
    <cfRule type="cellIs" dxfId="146" priority="468" operator="equal">
      <formula>"D"</formula>
    </cfRule>
    <cfRule type="cellIs" dxfId="145" priority="469" operator="equal">
      <formula>"S"</formula>
    </cfRule>
  </conditionalFormatting>
  <conditionalFormatting sqref="E213:FW213">
    <cfRule type="cellIs" dxfId="144" priority="467" operator="equal">
      <formula>9</formula>
    </cfRule>
  </conditionalFormatting>
  <conditionalFormatting sqref="E213:FW213">
    <cfRule type="cellIs" dxfId="143" priority="466" operator="between">
      <formula>3</formula>
      <formula>4</formula>
    </cfRule>
  </conditionalFormatting>
  <conditionalFormatting sqref="B212">
    <cfRule type="cellIs" dxfId="142" priority="465" operator="equal">
      <formula>"FH"</formula>
    </cfRule>
  </conditionalFormatting>
  <conditionalFormatting sqref="E222:FW222">
    <cfRule type="cellIs" dxfId="141" priority="460" operator="equal">
      <formula>0</formula>
    </cfRule>
    <cfRule type="cellIs" dxfId="140" priority="461" operator="equal">
      <formula>5</formula>
    </cfRule>
    <cfRule type="cellIs" dxfId="139" priority="462" operator="equal">
      <formula>1</formula>
    </cfRule>
    <cfRule type="cellIs" dxfId="138" priority="463" operator="between">
      <formula>3</formula>
      <formula>4</formula>
    </cfRule>
    <cfRule type="cellIs" dxfId="137" priority="464" operator="equal">
      <formula>2</formula>
    </cfRule>
  </conditionalFormatting>
  <conditionalFormatting sqref="E222:FW222">
    <cfRule type="cellIs" dxfId="136" priority="458" operator="equal">
      <formula>"D"</formula>
    </cfRule>
    <cfRule type="cellIs" dxfId="135" priority="459" operator="equal">
      <formula>"S"</formula>
    </cfRule>
  </conditionalFormatting>
  <conditionalFormatting sqref="E222:FW222">
    <cfRule type="cellIs" dxfId="134" priority="457" operator="equal">
      <formula>9</formula>
    </cfRule>
  </conditionalFormatting>
  <conditionalFormatting sqref="E222:FW222">
    <cfRule type="cellIs" dxfId="133" priority="456" operator="between">
      <formula>3</formula>
      <formula>4</formula>
    </cfRule>
  </conditionalFormatting>
  <conditionalFormatting sqref="B221">
    <cfRule type="cellIs" dxfId="132" priority="455" operator="equal">
      <formula>"FH"</formula>
    </cfRule>
  </conditionalFormatting>
  <conditionalFormatting sqref="E65:FW65">
    <cfRule type="cellIs" dxfId="131" priority="450" operator="equal">
      <formula>0</formula>
    </cfRule>
    <cfRule type="cellIs" dxfId="130" priority="451" operator="equal">
      <formula>5</formula>
    </cfRule>
    <cfRule type="cellIs" dxfId="129" priority="452" operator="equal">
      <formula>1</formula>
    </cfRule>
    <cfRule type="cellIs" dxfId="128" priority="453" operator="between">
      <formula>3</formula>
      <formula>4</formula>
    </cfRule>
    <cfRule type="cellIs" dxfId="127" priority="454" operator="equal">
      <formula>2</formula>
    </cfRule>
  </conditionalFormatting>
  <conditionalFormatting sqref="E65:FW65">
    <cfRule type="cellIs" dxfId="126" priority="448" operator="equal">
      <formula>"D"</formula>
    </cfRule>
    <cfRule type="cellIs" dxfId="125" priority="449" operator="equal">
      <formula>"S"</formula>
    </cfRule>
  </conditionalFormatting>
  <conditionalFormatting sqref="E65:FW65">
    <cfRule type="cellIs" dxfId="124" priority="447" operator="equal">
      <formula>9</formula>
    </cfRule>
  </conditionalFormatting>
  <conditionalFormatting sqref="E65:FW65">
    <cfRule type="cellIs" dxfId="123" priority="446" operator="between">
      <formula>3</formula>
      <formula>4</formula>
    </cfRule>
  </conditionalFormatting>
  <conditionalFormatting sqref="E65:FW65">
    <cfRule type="cellIs" dxfId="122" priority="445" operator="equal">
      <formula>"FH"</formula>
    </cfRule>
  </conditionalFormatting>
  <conditionalFormatting sqref="E92:FW92">
    <cfRule type="cellIs" dxfId="121" priority="440" operator="equal">
      <formula>0</formula>
    </cfRule>
    <cfRule type="cellIs" dxfId="120" priority="441" operator="equal">
      <formula>5</formula>
    </cfRule>
    <cfRule type="cellIs" dxfId="119" priority="442" operator="equal">
      <formula>1</formula>
    </cfRule>
    <cfRule type="cellIs" dxfId="118" priority="443" operator="between">
      <formula>3</formula>
      <formula>4</formula>
    </cfRule>
    <cfRule type="cellIs" dxfId="117" priority="444" operator="equal">
      <formula>2</formula>
    </cfRule>
  </conditionalFormatting>
  <conditionalFormatting sqref="E92:FW92">
    <cfRule type="cellIs" dxfId="116" priority="438" operator="equal">
      <formula>"D"</formula>
    </cfRule>
    <cfRule type="cellIs" dxfId="115" priority="439" operator="equal">
      <formula>"S"</formula>
    </cfRule>
  </conditionalFormatting>
  <conditionalFormatting sqref="E92:FW92">
    <cfRule type="cellIs" dxfId="114" priority="437" operator="equal">
      <formula>9</formula>
    </cfRule>
  </conditionalFormatting>
  <conditionalFormatting sqref="E92:FW92">
    <cfRule type="cellIs" dxfId="113" priority="436" operator="between">
      <formula>3</formula>
      <formula>4</formula>
    </cfRule>
  </conditionalFormatting>
  <conditionalFormatting sqref="E101:FW101">
    <cfRule type="cellIs" dxfId="112" priority="431" operator="equal">
      <formula>0</formula>
    </cfRule>
    <cfRule type="cellIs" dxfId="111" priority="432" operator="equal">
      <formula>5</formula>
    </cfRule>
    <cfRule type="cellIs" dxfId="110" priority="433" operator="equal">
      <formula>1</formula>
    </cfRule>
    <cfRule type="cellIs" dxfId="109" priority="434" operator="between">
      <formula>3</formula>
      <formula>4</formula>
    </cfRule>
    <cfRule type="cellIs" dxfId="108" priority="435" operator="equal">
      <formula>2</formula>
    </cfRule>
  </conditionalFormatting>
  <conditionalFormatting sqref="E101:FW101">
    <cfRule type="cellIs" dxfId="107" priority="429" operator="equal">
      <formula>"D"</formula>
    </cfRule>
    <cfRule type="cellIs" dxfId="106" priority="430" operator="equal">
      <formula>"S"</formula>
    </cfRule>
  </conditionalFormatting>
  <conditionalFormatting sqref="E101:FW101">
    <cfRule type="cellIs" dxfId="105" priority="428" operator="equal">
      <formula>9</formula>
    </cfRule>
  </conditionalFormatting>
  <conditionalFormatting sqref="E101:FW101">
    <cfRule type="cellIs" dxfId="104" priority="427" operator="between">
      <formula>3</formula>
      <formula>4</formula>
    </cfRule>
  </conditionalFormatting>
  <conditionalFormatting sqref="E110:FW110">
    <cfRule type="cellIs" dxfId="103" priority="422" operator="equal">
      <formula>0</formula>
    </cfRule>
    <cfRule type="cellIs" dxfId="102" priority="423" operator="equal">
      <formula>5</formula>
    </cfRule>
    <cfRule type="cellIs" dxfId="101" priority="424" operator="equal">
      <formula>1</formula>
    </cfRule>
    <cfRule type="cellIs" dxfId="100" priority="425" operator="between">
      <formula>3</formula>
      <formula>4</formula>
    </cfRule>
    <cfRule type="cellIs" dxfId="99" priority="426" operator="equal">
      <formula>2</formula>
    </cfRule>
  </conditionalFormatting>
  <conditionalFormatting sqref="E110:FW110">
    <cfRule type="cellIs" dxfId="98" priority="420" operator="equal">
      <formula>"D"</formula>
    </cfRule>
    <cfRule type="cellIs" dxfId="97" priority="421" operator="equal">
      <formula>"S"</formula>
    </cfRule>
  </conditionalFormatting>
  <conditionalFormatting sqref="E110:FW110">
    <cfRule type="cellIs" dxfId="96" priority="419" operator="equal">
      <formula>9</formula>
    </cfRule>
  </conditionalFormatting>
  <conditionalFormatting sqref="E110:FW110">
    <cfRule type="cellIs" dxfId="95" priority="418" operator="between">
      <formula>3</formula>
      <formula>4</formula>
    </cfRule>
  </conditionalFormatting>
  <conditionalFormatting sqref="E119:FW119">
    <cfRule type="cellIs" dxfId="94" priority="413" operator="equal">
      <formula>0</formula>
    </cfRule>
    <cfRule type="cellIs" dxfId="93" priority="414" operator="equal">
      <formula>5</formula>
    </cfRule>
    <cfRule type="cellIs" dxfId="92" priority="415" operator="equal">
      <formula>1</formula>
    </cfRule>
    <cfRule type="cellIs" dxfId="91" priority="416" operator="between">
      <formula>3</formula>
      <formula>4</formula>
    </cfRule>
    <cfRule type="cellIs" dxfId="90" priority="417" operator="equal">
      <formula>2</formula>
    </cfRule>
  </conditionalFormatting>
  <conditionalFormatting sqref="E119:FW119">
    <cfRule type="cellIs" dxfId="89" priority="411" operator="equal">
      <formula>"D"</formula>
    </cfRule>
    <cfRule type="cellIs" dxfId="88" priority="412" operator="equal">
      <formula>"S"</formula>
    </cfRule>
  </conditionalFormatting>
  <conditionalFormatting sqref="E119:FW119">
    <cfRule type="cellIs" dxfId="87" priority="410" operator="equal">
      <formula>9</formula>
    </cfRule>
  </conditionalFormatting>
  <conditionalFormatting sqref="E119:FW119">
    <cfRule type="cellIs" dxfId="86" priority="409" operator="between">
      <formula>3</formula>
      <formula>4</formula>
    </cfRule>
  </conditionalFormatting>
  <conditionalFormatting sqref="E128:FW128">
    <cfRule type="cellIs" dxfId="85" priority="404" operator="equal">
      <formula>0</formula>
    </cfRule>
    <cfRule type="cellIs" dxfId="84" priority="405" operator="equal">
      <formula>5</formula>
    </cfRule>
    <cfRule type="cellIs" dxfId="83" priority="406" operator="equal">
      <formula>1</formula>
    </cfRule>
    <cfRule type="cellIs" dxfId="82" priority="407" operator="between">
      <formula>3</formula>
      <formula>4</formula>
    </cfRule>
    <cfRule type="cellIs" dxfId="81" priority="408" operator="equal">
      <formula>2</formula>
    </cfRule>
  </conditionalFormatting>
  <conditionalFormatting sqref="E128:FW128">
    <cfRule type="cellIs" dxfId="80" priority="402" operator="equal">
      <formula>"D"</formula>
    </cfRule>
    <cfRule type="cellIs" dxfId="79" priority="403" operator="equal">
      <formula>"S"</formula>
    </cfRule>
  </conditionalFormatting>
  <conditionalFormatting sqref="E128:FW128">
    <cfRule type="cellIs" dxfId="78" priority="401" operator="equal">
      <formula>9</formula>
    </cfRule>
  </conditionalFormatting>
  <conditionalFormatting sqref="E128:FW128">
    <cfRule type="cellIs" dxfId="77" priority="400" operator="between">
      <formula>3</formula>
      <formula>4</formula>
    </cfRule>
  </conditionalFormatting>
  <conditionalFormatting sqref="E137:FW137">
    <cfRule type="cellIs" dxfId="76" priority="395" operator="equal">
      <formula>0</formula>
    </cfRule>
    <cfRule type="cellIs" dxfId="75" priority="396" operator="equal">
      <formula>5</formula>
    </cfRule>
    <cfRule type="cellIs" dxfId="74" priority="397" operator="equal">
      <formula>1</formula>
    </cfRule>
    <cfRule type="cellIs" dxfId="73" priority="398" operator="between">
      <formula>3</formula>
      <formula>4</formula>
    </cfRule>
    <cfRule type="cellIs" dxfId="72" priority="399" operator="equal">
      <formula>2</formula>
    </cfRule>
  </conditionalFormatting>
  <conditionalFormatting sqref="E137:FW137">
    <cfRule type="cellIs" dxfId="71" priority="393" operator="equal">
      <formula>"D"</formula>
    </cfRule>
    <cfRule type="cellIs" dxfId="70" priority="394" operator="equal">
      <formula>"S"</formula>
    </cfRule>
  </conditionalFormatting>
  <conditionalFormatting sqref="E137:FW137">
    <cfRule type="cellIs" dxfId="69" priority="392" operator="equal">
      <formula>9</formula>
    </cfRule>
  </conditionalFormatting>
  <conditionalFormatting sqref="E137:FW137">
    <cfRule type="cellIs" dxfId="68" priority="391" operator="between">
      <formula>3</formula>
      <formula>4</formula>
    </cfRule>
  </conditionalFormatting>
  <conditionalFormatting sqref="E146:FW146">
    <cfRule type="cellIs" dxfId="67" priority="386" operator="equal">
      <formula>0</formula>
    </cfRule>
    <cfRule type="cellIs" dxfId="66" priority="387" operator="equal">
      <formula>5</formula>
    </cfRule>
    <cfRule type="cellIs" dxfId="65" priority="388" operator="equal">
      <formula>1</formula>
    </cfRule>
    <cfRule type="cellIs" dxfId="64" priority="389" operator="between">
      <formula>3</formula>
      <formula>4</formula>
    </cfRule>
    <cfRule type="cellIs" dxfId="63" priority="390" operator="equal">
      <formula>2</formula>
    </cfRule>
  </conditionalFormatting>
  <conditionalFormatting sqref="E146:FW146">
    <cfRule type="cellIs" dxfId="62" priority="384" operator="equal">
      <formula>"D"</formula>
    </cfRule>
    <cfRule type="cellIs" dxfId="61" priority="385" operator="equal">
      <formula>"S"</formula>
    </cfRule>
  </conditionalFormatting>
  <conditionalFormatting sqref="E146:FW146">
    <cfRule type="cellIs" dxfId="60" priority="383" operator="equal">
      <formula>9</formula>
    </cfRule>
  </conditionalFormatting>
  <conditionalFormatting sqref="E146:FW146">
    <cfRule type="cellIs" dxfId="59" priority="382" operator="between">
      <formula>3</formula>
      <formula>4</formula>
    </cfRule>
  </conditionalFormatting>
  <conditionalFormatting sqref="E155:FW155">
    <cfRule type="cellIs" dxfId="58" priority="377" operator="equal">
      <formula>0</formula>
    </cfRule>
    <cfRule type="cellIs" dxfId="57" priority="378" operator="equal">
      <formula>5</formula>
    </cfRule>
    <cfRule type="cellIs" dxfId="56" priority="379" operator="equal">
      <formula>1</formula>
    </cfRule>
    <cfRule type="cellIs" dxfId="55" priority="380" operator="between">
      <formula>3</formula>
      <formula>4</formula>
    </cfRule>
    <cfRule type="cellIs" dxfId="54" priority="381" operator="equal">
      <formula>2</formula>
    </cfRule>
  </conditionalFormatting>
  <conditionalFormatting sqref="E155:FW155">
    <cfRule type="cellIs" dxfId="53" priority="375" operator="equal">
      <formula>"D"</formula>
    </cfRule>
    <cfRule type="cellIs" dxfId="52" priority="376" operator="equal">
      <formula>"S"</formula>
    </cfRule>
  </conditionalFormatting>
  <conditionalFormatting sqref="E155:FW155">
    <cfRule type="cellIs" dxfId="51" priority="374" operator="equal">
      <formula>9</formula>
    </cfRule>
  </conditionalFormatting>
  <conditionalFormatting sqref="E155:FW155">
    <cfRule type="cellIs" dxfId="50" priority="373" operator="between">
      <formula>3</formula>
      <formula>4</formula>
    </cfRule>
  </conditionalFormatting>
  <conditionalFormatting sqref="E164:FW164">
    <cfRule type="cellIs" dxfId="49" priority="368" operator="equal">
      <formula>0</formula>
    </cfRule>
    <cfRule type="cellIs" dxfId="48" priority="369" operator="equal">
      <formula>5</formula>
    </cfRule>
    <cfRule type="cellIs" dxfId="47" priority="370" operator="equal">
      <formula>1</formula>
    </cfRule>
    <cfRule type="cellIs" dxfId="46" priority="371" operator="between">
      <formula>3</formula>
      <formula>4</formula>
    </cfRule>
    <cfRule type="cellIs" dxfId="45" priority="372" operator="equal">
      <formula>2</formula>
    </cfRule>
  </conditionalFormatting>
  <conditionalFormatting sqref="E164:FW164">
    <cfRule type="cellIs" dxfId="44" priority="366" operator="equal">
      <formula>"D"</formula>
    </cfRule>
    <cfRule type="cellIs" dxfId="43" priority="367" operator="equal">
      <formula>"S"</formula>
    </cfRule>
  </conditionalFormatting>
  <conditionalFormatting sqref="E164:FW164">
    <cfRule type="cellIs" dxfId="42" priority="365" operator="equal">
      <formula>9</formula>
    </cfRule>
  </conditionalFormatting>
  <conditionalFormatting sqref="E164:FW164">
    <cfRule type="cellIs" dxfId="41" priority="364" operator="between">
      <formula>3</formula>
      <formula>4</formula>
    </cfRule>
  </conditionalFormatting>
  <conditionalFormatting sqref="E173:FW173">
    <cfRule type="cellIs" dxfId="40" priority="359" operator="equal">
      <formula>0</formula>
    </cfRule>
    <cfRule type="cellIs" dxfId="39" priority="360" operator="equal">
      <formula>5</formula>
    </cfRule>
    <cfRule type="cellIs" dxfId="38" priority="361" operator="equal">
      <formula>1</formula>
    </cfRule>
    <cfRule type="cellIs" dxfId="37" priority="362" operator="between">
      <formula>3</formula>
      <formula>4</formula>
    </cfRule>
    <cfRule type="cellIs" dxfId="36" priority="363" operator="equal">
      <formula>2</formula>
    </cfRule>
  </conditionalFormatting>
  <conditionalFormatting sqref="E173:FW173">
    <cfRule type="cellIs" dxfId="35" priority="357" operator="equal">
      <formula>"D"</formula>
    </cfRule>
    <cfRule type="cellIs" dxfId="34" priority="358" operator="equal">
      <formula>"S"</formula>
    </cfRule>
  </conditionalFormatting>
  <conditionalFormatting sqref="E173:FW173">
    <cfRule type="cellIs" dxfId="33" priority="356" operator="equal">
      <formula>9</formula>
    </cfRule>
  </conditionalFormatting>
  <conditionalFormatting sqref="E173:FW173">
    <cfRule type="cellIs" dxfId="32" priority="355" operator="between">
      <formula>3</formula>
      <formula>4</formula>
    </cfRule>
  </conditionalFormatting>
  <conditionalFormatting sqref="E182:FW182">
    <cfRule type="cellIs" dxfId="31" priority="350" operator="equal">
      <formula>0</formula>
    </cfRule>
    <cfRule type="cellIs" dxfId="30" priority="351" operator="equal">
      <formula>5</formula>
    </cfRule>
    <cfRule type="cellIs" dxfId="29" priority="352" operator="equal">
      <formula>1</formula>
    </cfRule>
    <cfRule type="cellIs" dxfId="28" priority="353" operator="between">
      <formula>3</formula>
      <formula>4</formula>
    </cfRule>
    <cfRule type="cellIs" dxfId="27" priority="354" operator="equal">
      <formula>2</formula>
    </cfRule>
  </conditionalFormatting>
  <conditionalFormatting sqref="E182:FW182">
    <cfRule type="cellIs" dxfId="26" priority="348" operator="equal">
      <formula>"D"</formula>
    </cfRule>
    <cfRule type="cellIs" dxfId="25" priority="349" operator="equal">
      <formula>"S"</formula>
    </cfRule>
  </conditionalFormatting>
  <conditionalFormatting sqref="E182:FW182">
    <cfRule type="cellIs" dxfId="24" priority="347" operator="equal">
      <formula>9</formula>
    </cfRule>
  </conditionalFormatting>
  <conditionalFormatting sqref="E182:FW182">
    <cfRule type="cellIs" dxfId="23" priority="346" operator="between">
      <formula>3</formula>
      <formula>4</formula>
    </cfRule>
  </conditionalFormatting>
  <conditionalFormatting sqref="E212:FW212">
    <cfRule type="cellIs" dxfId="22" priority="341" operator="equal">
      <formula>0</formula>
    </cfRule>
    <cfRule type="cellIs" dxfId="21" priority="342" operator="equal">
      <formula>5</formula>
    </cfRule>
    <cfRule type="cellIs" dxfId="20" priority="343" operator="equal">
      <formula>1</formula>
    </cfRule>
    <cfRule type="cellIs" dxfId="19" priority="344" operator="between">
      <formula>3</formula>
      <formula>4</formula>
    </cfRule>
    <cfRule type="cellIs" dxfId="18" priority="345" operator="equal">
      <formula>2</formula>
    </cfRule>
  </conditionalFormatting>
  <conditionalFormatting sqref="E212:FW212">
    <cfRule type="cellIs" dxfId="17" priority="339" operator="equal">
      <formula>"D"</formula>
    </cfRule>
    <cfRule type="cellIs" dxfId="16" priority="340" operator="equal">
      <formula>"S"</formula>
    </cfRule>
  </conditionalFormatting>
  <conditionalFormatting sqref="E212:FW212">
    <cfRule type="cellIs" dxfId="15" priority="338" operator="equal">
      <formula>9</formula>
    </cfRule>
  </conditionalFormatting>
  <conditionalFormatting sqref="E212:FW212">
    <cfRule type="cellIs" dxfId="14" priority="337" operator="between">
      <formula>3</formula>
      <formula>4</formula>
    </cfRule>
  </conditionalFormatting>
  <conditionalFormatting sqref="E221:FW221">
    <cfRule type="cellIs" dxfId="13" priority="332" operator="equal">
      <formula>0</formula>
    </cfRule>
    <cfRule type="cellIs" dxfId="12" priority="333" operator="equal">
      <formula>5</formula>
    </cfRule>
    <cfRule type="cellIs" dxfId="11" priority="334" operator="equal">
      <formula>1</formula>
    </cfRule>
    <cfRule type="cellIs" dxfId="10" priority="335" operator="between">
      <formula>3</formula>
      <formula>4</formula>
    </cfRule>
    <cfRule type="cellIs" dxfId="9" priority="336" operator="equal">
      <formula>2</formula>
    </cfRule>
  </conditionalFormatting>
  <conditionalFormatting sqref="E221:FW221">
    <cfRule type="cellIs" dxfId="8" priority="330" operator="equal">
      <formula>"D"</formula>
    </cfRule>
    <cfRule type="cellIs" dxfId="7" priority="331" operator="equal">
      <formula>"S"</formula>
    </cfRule>
  </conditionalFormatting>
  <conditionalFormatting sqref="E221:FW221">
    <cfRule type="cellIs" dxfId="6" priority="329" operator="equal">
      <formula>9</formula>
    </cfRule>
  </conditionalFormatting>
  <conditionalFormatting sqref="E221:FW221">
    <cfRule type="cellIs" dxfId="5" priority="328" operator="between">
      <formula>3</formula>
      <formula>4</formula>
    </cfRule>
  </conditionalFormatting>
  <conditionalFormatting sqref="B222:FW222 B213:FW213 B183:FW183 B165:FW165 B156:FW156 B147:FW147 B138:FW138 B129:FW129 B111:FW111 B102:FW102 B93:FW93 B84:FW84 B75:FW75 B174:J174 AE174:FW174 B57:FW57 B66:FW66 B120:FW120">
    <cfRule type="cellIs" dxfId="4" priority="327" operator="equal">
      <formula>"FH"</formula>
    </cfRule>
  </conditionalFormatting>
  <conditionalFormatting sqref="A192:A196 A199:A203 A206:A210 A198:AK198 A191:AK191 A205:AK205 AM205:FW205 AM191:FW191 AM198:FW198">
    <cfRule type="cellIs" dxfId="3" priority="325" operator="equal">
      <formula>"p"</formula>
    </cfRule>
    <cfRule type="cellIs" dxfId="2" priority="326" operator="equal">
      <formula>"x"</formula>
    </cfRule>
  </conditionalFormatting>
  <conditionalFormatting sqref="AL205 AL191 AL198">
    <cfRule type="cellIs" dxfId="1" priority="1" operator="equal">
      <formula>"p"</formula>
    </cfRule>
    <cfRule type="cellIs" dxfId="0" priority="2" operator="equal">
      <formula>"x"</formula>
    </cfRule>
  </conditionalFormatting>
  <dataValidations count="2">
    <dataValidation type="list" allowBlank="1" showInputMessage="1" showErrorMessage="1" sqref="AV166 BA58 E58 G58 V58 Y58 AE58 AK58 BF58 M67 AX58 AU58:AV58 AN58 AL166 AM184:AM205 AL184:AL209 BN67:BO67 CM58">
      <formula1>"_,a,p,x"</formula1>
    </dataValidation>
    <dataValidation type="list" allowBlank="1" showInputMessage="1" showErrorMessage="1" promptTitle="Docs pour Nathalie" prompt="Repas _x000a_et _x000a_Présences FH" sqref="B54">
      <formula1>$B$248:$B$249</formula1>
    </dataValidation>
  </dataValidations>
  <hyperlinks>
    <hyperlink ref="B56:B57" location="SARICA!Zone_d_impression" display="SARICA"/>
    <hyperlink ref="B65:B66" location="DANEL!Zone_d_impression" display="DANEL"/>
    <hyperlink ref="B74:B75" location="ARRAMBIDE!Zone_d_impression" display="ARRAMBIDE"/>
    <hyperlink ref="B83:B84" location="LECOINTRE!Zone_d_impression" display="LECOINTRE"/>
    <hyperlink ref="B92:B93" location="GENTILE!Zone_d_impression" display="GENTILE"/>
    <hyperlink ref="B101:B102" location="PAULIN!Zone_d_impression" display="PAULIN"/>
    <hyperlink ref="B110:B111" location="TARDY!Zone_d_impression" display="TARDY"/>
    <hyperlink ref="B119:B120" location="REYNES!Zone_d_impression" display="REYNES"/>
    <hyperlink ref="B128:B129" location="MARTIN!Zone_d_impression" display="MARTIN"/>
    <hyperlink ref="B137:B138" location="MARQUET!Zone_d_impression" display="MARQUET"/>
    <hyperlink ref="B146:B147" location="BENOIT!Zone_d_impression" display="BENOIT"/>
    <hyperlink ref="B155:B156" location="RUATTI!Zone_d_impression" display="RUATTII"/>
    <hyperlink ref="B164:B165" location="YOUBI!Zone_d_impression" display="YOUBI"/>
    <hyperlink ref="B173:B174" location="BONNET!Zone_d_impression" display="BONNET"/>
    <hyperlink ref="B182:B183" location="GAGNE!Zone_d_impression" display="GAGNE "/>
    <hyperlink ref="B191" location="GAILLARD!Zone_d_impression" display="GAILLARD"/>
    <hyperlink ref="B198" location="FAURE!Zone_d_impression" display="FAURE"/>
    <hyperlink ref="B205" location="CORION!Zone_d_impression" display="CORION"/>
    <hyperlink ref="B212:B213" location="CHOQUET!Zone_d_impression" display="CHOQUET"/>
  </hyperlinks>
  <pageMargins left="0.19685039370078741" right="0.19685039370078741" top="0.19685039370078741" bottom="0.19685039370078741" header="0" footer="0"/>
  <pageSetup paperSize="8" scale="53" orientation="landscape" cellComments="asDisplayed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print="0" autoLine="0" r:id="rId5">
            <anchor>
              <from>
                <xdr:col>0</xdr:col>
                <xdr:colOff>523875</xdr:colOff>
                <xdr:row>204</xdr:row>
                <xdr:rowOff>180975</xdr:rowOff>
              </from>
              <to>
                <xdr:col>0</xdr:col>
                <xdr:colOff>1409700</xdr:colOff>
                <xdr:row>216</xdr:row>
                <xdr:rowOff>123825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6" r:id="rId6" name="ToggleButton2">
          <controlPr defaultSize="0" autoLine="0" r:id="rId7">
            <anchor>
              <from>
                <xdr:col>0</xdr:col>
                <xdr:colOff>190500</xdr:colOff>
                <xdr:row>54</xdr:row>
                <xdr:rowOff>647700</xdr:rowOff>
              </from>
              <to>
                <xdr:col>0</xdr:col>
                <xdr:colOff>1600200</xdr:colOff>
                <xdr:row>54</xdr:row>
                <xdr:rowOff>1219200</xdr:rowOff>
              </to>
            </anchor>
          </controlPr>
        </control>
      </mc:Choice>
      <mc:Fallback>
        <control shapeId="1026" r:id="rId6" name="ToggleButton2"/>
      </mc:Fallback>
    </mc:AlternateContent>
    <mc:AlternateContent xmlns:mc="http://schemas.openxmlformats.org/markup-compatibility/2006">
      <mc:Choice Requires="x14">
        <control shapeId="1025" r:id="rId8" name="ToggleButton1">
          <controlPr defaultSize="0" autoLine="0" r:id="rId9">
            <anchor>
              <from>
                <xdr:col>0</xdr:col>
                <xdr:colOff>200025</xdr:colOff>
                <xdr:row>54</xdr:row>
                <xdr:rowOff>38100</xdr:rowOff>
              </from>
              <to>
                <xdr:col>0</xdr:col>
                <xdr:colOff>1571625</xdr:colOff>
                <xdr:row>54</xdr:row>
                <xdr:rowOff>609600</xdr:rowOff>
              </to>
            </anchor>
          </controlPr>
        </control>
      </mc:Choice>
      <mc:Fallback>
        <control shapeId="1025" r:id="rId8" name="Toggle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Stats repas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 persycat</dc:creator>
  <cp:lastModifiedBy>FH persycat</cp:lastModifiedBy>
  <cp:lastPrinted>2019-05-24T13:42:46Z</cp:lastPrinted>
  <dcterms:created xsi:type="dcterms:W3CDTF">2019-05-23T20:03:17Z</dcterms:created>
  <dcterms:modified xsi:type="dcterms:W3CDTF">2019-05-24T13:43:05Z</dcterms:modified>
</cp:coreProperties>
</file>