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lvain Lucie\Documents\"/>
    </mc:Choice>
  </mc:AlternateContent>
  <xr:revisionPtr revIDLastSave="0" documentId="13_ncr:1_{240133B5-8FE1-406C-8B7F-A11F6E85055A}" xr6:coauthVersionLast="45" xr6:coauthVersionMax="45" xr10:uidLastSave="{00000000-0000-0000-0000-000000000000}"/>
  <bookViews>
    <workbookView xWindow="-120" yWindow="-120" windowWidth="24240" windowHeight="13140" tabRatio="789" activeTab="1" xr2:uid="{00000000-000D-0000-FFFF-FFFF00000000}"/>
  </bookViews>
  <sheets>
    <sheet name="2021 reel" sheetId="30" r:id="rId1"/>
    <sheet name="Conges" sheetId="28" r:id="rId2"/>
  </sheets>
  <definedNames>
    <definedName name="_xlnm.Print_Titles" localSheetId="0">'2021 reel'!$1:$2</definedName>
    <definedName name="Janvier">#REF!</definedName>
    <definedName name="_xlnm.Print_Area" localSheetId="0">'2021 reel'!#REF!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135" i="30" l="1"/>
  <c r="S135" i="30"/>
  <c r="M135" i="30"/>
  <c r="G135" i="30"/>
  <c r="Y134" i="30"/>
  <c r="S134" i="30"/>
  <c r="M134" i="30"/>
  <c r="G134" i="30"/>
  <c r="Y133" i="30"/>
  <c r="S133" i="30"/>
  <c r="M133" i="30"/>
  <c r="G133" i="30"/>
  <c r="Y132" i="30"/>
  <c r="S132" i="30"/>
  <c r="M132" i="30"/>
  <c r="G132" i="30"/>
  <c r="Y131" i="30"/>
  <c r="S131" i="30"/>
  <c r="M131" i="30"/>
  <c r="G131" i="30"/>
  <c r="Y130" i="30"/>
  <c r="S130" i="30"/>
  <c r="M130" i="30"/>
  <c r="G130" i="30"/>
  <c r="Y129" i="30"/>
  <c r="Z129" i="30" s="1"/>
  <c r="S129" i="30"/>
  <c r="T129" i="30" s="1"/>
  <c r="M129" i="30"/>
  <c r="N129" i="30" s="1"/>
  <c r="G129" i="30"/>
  <c r="H129" i="30" s="1"/>
  <c r="Y128" i="30"/>
  <c r="S128" i="30"/>
  <c r="M128" i="30"/>
  <c r="G128" i="30"/>
  <c r="Y127" i="30"/>
  <c r="S127" i="30"/>
  <c r="M127" i="30"/>
  <c r="G127" i="30"/>
  <c r="Y126" i="30"/>
  <c r="S126" i="30"/>
  <c r="M126" i="30"/>
  <c r="G126" i="30"/>
  <c r="Y125" i="30"/>
  <c r="S125" i="30"/>
  <c r="M125" i="30"/>
  <c r="G125" i="30"/>
  <c r="Y124" i="30"/>
  <c r="S124" i="30"/>
  <c r="M124" i="30"/>
  <c r="G124" i="30"/>
  <c r="Y123" i="30"/>
  <c r="S123" i="30"/>
  <c r="M123" i="30"/>
  <c r="G123" i="30"/>
  <c r="Y122" i="30"/>
  <c r="Z122" i="30" s="1"/>
  <c r="S122" i="30"/>
  <c r="T122" i="30" s="1"/>
  <c r="M122" i="30"/>
  <c r="N122" i="30" s="1"/>
  <c r="G122" i="30"/>
  <c r="H122" i="30" s="1"/>
  <c r="Y121" i="30"/>
  <c r="S121" i="30"/>
  <c r="M121" i="30"/>
  <c r="G121" i="30"/>
  <c r="Y120" i="30"/>
  <c r="S120" i="30"/>
  <c r="M120" i="30"/>
  <c r="G120" i="30"/>
  <c r="Y119" i="30"/>
  <c r="S119" i="30"/>
  <c r="M119" i="30"/>
  <c r="G119" i="30"/>
  <c r="Y118" i="30"/>
  <c r="S118" i="30"/>
  <c r="M118" i="30"/>
  <c r="G118" i="30"/>
  <c r="Y117" i="30"/>
  <c r="S117" i="30"/>
  <c r="M117" i="30"/>
  <c r="G117" i="30"/>
  <c r="Y116" i="30"/>
  <c r="S116" i="30"/>
  <c r="M116" i="30"/>
  <c r="G116" i="30"/>
  <c r="Y115" i="30"/>
  <c r="Z115" i="30" s="1"/>
  <c r="S115" i="30"/>
  <c r="T115" i="30" s="1"/>
  <c r="M115" i="30"/>
  <c r="N115" i="30" s="1"/>
  <c r="G115" i="30"/>
  <c r="H115" i="30" s="1"/>
  <c r="Y114" i="30"/>
  <c r="S114" i="30"/>
  <c r="M114" i="30"/>
  <c r="G114" i="30"/>
  <c r="Y113" i="30"/>
  <c r="S113" i="30"/>
  <c r="M113" i="30"/>
  <c r="G113" i="30"/>
  <c r="Y112" i="30"/>
  <c r="S112" i="30"/>
  <c r="M112" i="30"/>
  <c r="G112" i="30"/>
  <c r="Y111" i="30"/>
  <c r="S111" i="30"/>
  <c r="M111" i="30"/>
  <c r="G111" i="30"/>
  <c r="Y110" i="30"/>
  <c r="S110" i="30"/>
  <c r="M110" i="30"/>
  <c r="G110" i="30"/>
  <c r="Y109" i="30"/>
  <c r="S109" i="30"/>
  <c r="M109" i="30"/>
  <c r="G109" i="30"/>
  <c r="Y108" i="30"/>
  <c r="Z108" i="30" s="1"/>
  <c r="S108" i="30"/>
  <c r="T108" i="30" s="1"/>
  <c r="M108" i="30"/>
  <c r="N108" i="30" s="1"/>
  <c r="G108" i="30"/>
  <c r="H108" i="30" s="1"/>
  <c r="Y107" i="30"/>
  <c r="S107" i="30"/>
  <c r="M107" i="30"/>
  <c r="G107" i="30"/>
  <c r="Y106" i="30"/>
  <c r="S106" i="30"/>
  <c r="M106" i="30"/>
  <c r="G106" i="30"/>
  <c r="Y105" i="30"/>
  <c r="S105" i="30"/>
  <c r="M105" i="30"/>
  <c r="G105" i="30"/>
  <c r="Y104" i="30"/>
  <c r="S104" i="30"/>
  <c r="M104" i="30"/>
  <c r="G104" i="30"/>
  <c r="Y103" i="30"/>
  <c r="S103" i="30"/>
  <c r="M103" i="30"/>
  <c r="G103" i="30"/>
  <c r="Y102" i="30"/>
  <c r="S102" i="30"/>
  <c r="M102" i="30"/>
  <c r="G102" i="30"/>
  <c r="Y101" i="30"/>
  <c r="Z101" i="30" s="1"/>
  <c r="S101" i="30"/>
  <c r="T101" i="30" s="1"/>
  <c r="M101" i="30"/>
  <c r="N101" i="30" s="1"/>
  <c r="G101" i="30"/>
  <c r="H101" i="30" s="1"/>
  <c r="Y100" i="30"/>
  <c r="S100" i="30"/>
  <c r="M100" i="30"/>
  <c r="G100" i="30"/>
  <c r="Y99" i="30"/>
  <c r="S99" i="30"/>
  <c r="M99" i="30"/>
  <c r="G99" i="30"/>
  <c r="Y98" i="30"/>
  <c r="S98" i="30"/>
  <c r="M98" i="30"/>
  <c r="G98" i="30"/>
  <c r="Y97" i="30"/>
  <c r="S97" i="30"/>
  <c r="M97" i="30"/>
  <c r="G97" i="30"/>
  <c r="Y96" i="30"/>
  <c r="S96" i="30"/>
  <c r="M96" i="30"/>
  <c r="G96" i="30"/>
  <c r="Y95" i="30"/>
  <c r="S95" i="30"/>
  <c r="M95" i="30"/>
  <c r="G95" i="30"/>
  <c r="Y94" i="30"/>
  <c r="Z94" i="30" s="1"/>
  <c r="S94" i="30"/>
  <c r="T94" i="30" s="1"/>
  <c r="M94" i="30"/>
  <c r="N94" i="30" s="1"/>
  <c r="G94" i="30"/>
  <c r="H94" i="30" s="1"/>
  <c r="Y93" i="30"/>
  <c r="S93" i="30"/>
  <c r="M93" i="30"/>
  <c r="G93" i="30"/>
  <c r="Y92" i="30"/>
  <c r="S92" i="30"/>
  <c r="M92" i="30"/>
  <c r="G92" i="30"/>
  <c r="Y91" i="30"/>
  <c r="S91" i="30"/>
  <c r="M91" i="30"/>
  <c r="G91" i="30"/>
  <c r="Y90" i="30"/>
  <c r="S90" i="30"/>
  <c r="M90" i="30"/>
  <c r="G90" i="30"/>
  <c r="Y89" i="30"/>
  <c r="S89" i="30"/>
  <c r="M89" i="30"/>
  <c r="G89" i="30"/>
  <c r="Y88" i="30"/>
  <c r="S88" i="30"/>
  <c r="M88" i="30"/>
  <c r="G88" i="30"/>
  <c r="Y87" i="30"/>
  <c r="Z87" i="30" s="1"/>
  <c r="S87" i="30"/>
  <c r="T87" i="30" s="1"/>
  <c r="M87" i="30"/>
  <c r="N87" i="30" s="1"/>
  <c r="G87" i="30"/>
  <c r="H87" i="30" s="1"/>
  <c r="Y86" i="30"/>
  <c r="S86" i="30"/>
  <c r="M86" i="30"/>
  <c r="G86" i="30"/>
  <c r="Y85" i="30"/>
  <c r="S85" i="30"/>
  <c r="M85" i="30"/>
  <c r="G85" i="30"/>
  <c r="Y84" i="30"/>
  <c r="S84" i="30"/>
  <c r="M84" i="30"/>
  <c r="G84" i="30"/>
  <c r="Y83" i="30"/>
  <c r="S83" i="30"/>
  <c r="M83" i="30"/>
  <c r="G83" i="30"/>
  <c r="Y82" i="30"/>
  <c r="S82" i="30"/>
  <c r="M82" i="30"/>
  <c r="G82" i="30"/>
  <c r="Y81" i="30"/>
  <c r="S81" i="30"/>
  <c r="M81" i="30"/>
  <c r="G81" i="30"/>
  <c r="Y80" i="30"/>
  <c r="Z80" i="30" s="1"/>
  <c r="S80" i="30"/>
  <c r="T80" i="30" s="1"/>
  <c r="M80" i="30"/>
  <c r="N80" i="30" s="1"/>
  <c r="G80" i="30"/>
  <c r="H80" i="30" s="1"/>
  <c r="Y79" i="30"/>
  <c r="S79" i="30"/>
  <c r="M79" i="30"/>
  <c r="G79" i="30"/>
  <c r="Y78" i="30"/>
  <c r="S78" i="30"/>
  <c r="M78" i="30"/>
  <c r="G78" i="30"/>
  <c r="Y77" i="30"/>
  <c r="S77" i="30"/>
  <c r="M77" i="30"/>
  <c r="G77" i="30"/>
  <c r="Y76" i="30"/>
  <c r="S76" i="30"/>
  <c r="M76" i="30"/>
  <c r="G76" i="30"/>
  <c r="Y75" i="30"/>
  <c r="S75" i="30"/>
  <c r="M75" i="30"/>
  <c r="G75" i="30"/>
  <c r="Y74" i="30"/>
  <c r="S74" i="30"/>
  <c r="M74" i="30"/>
  <c r="G74" i="30"/>
  <c r="Y73" i="30"/>
  <c r="Z73" i="30" s="1"/>
  <c r="S73" i="30"/>
  <c r="T73" i="30" s="1"/>
  <c r="M73" i="30"/>
  <c r="N73" i="30" s="1"/>
  <c r="G73" i="30"/>
  <c r="H73" i="30" s="1"/>
  <c r="Y72" i="30"/>
  <c r="S72" i="30"/>
  <c r="M72" i="30"/>
  <c r="G72" i="30"/>
  <c r="Y71" i="30"/>
  <c r="S71" i="30"/>
  <c r="M71" i="30"/>
  <c r="G71" i="30"/>
  <c r="Y70" i="30"/>
  <c r="S70" i="30"/>
  <c r="M70" i="30"/>
  <c r="G70" i="30"/>
  <c r="Y69" i="30"/>
  <c r="S69" i="30"/>
  <c r="M69" i="30"/>
  <c r="G69" i="30"/>
  <c r="Y68" i="30"/>
  <c r="S68" i="30"/>
  <c r="M68" i="30"/>
  <c r="G68" i="30"/>
  <c r="Y67" i="30"/>
  <c r="S67" i="30"/>
  <c r="M67" i="30"/>
  <c r="G67" i="30"/>
  <c r="Y66" i="30"/>
  <c r="Z66" i="30" s="1"/>
  <c r="S66" i="30"/>
  <c r="T66" i="30" s="1"/>
  <c r="M66" i="30"/>
  <c r="N66" i="30" s="1"/>
  <c r="G66" i="30"/>
  <c r="H66" i="30" s="1"/>
  <c r="Y65" i="30"/>
  <c r="S65" i="30"/>
  <c r="M65" i="30"/>
  <c r="G65" i="30"/>
  <c r="Y64" i="30"/>
  <c r="S64" i="30"/>
  <c r="M64" i="30"/>
  <c r="G64" i="30"/>
  <c r="Y63" i="30"/>
  <c r="S63" i="30"/>
  <c r="M63" i="30"/>
  <c r="G63" i="30"/>
  <c r="Y62" i="30"/>
  <c r="S62" i="30"/>
  <c r="M62" i="30"/>
  <c r="G62" i="30"/>
  <c r="Y61" i="30"/>
  <c r="S61" i="30"/>
  <c r="M61" i="30"/>
  <c r="G61" i="30"/>
  <c r="Y60" i="30"/>
  <c r="S60" i="30"/>
  <c r="M60" i="30"/>
  <c r="G60" i="30"/>
  <c r="Y59" i="30"/>
  <c r="Z59" i="30" s="1"/>
  <c r="S59" i="30"/>
  <c r="M59" i="30"/>
  <c r="N59" i="30" s="1"/>
  <c r="G59" i="30"/>
  <c r="H59" i="30" s="1"/>
  <c r="Y58" i="30"/>
  <c r="S58" i="30"/>
  <c r="M58" i="30"/>
  <c r="G58" i="30"/>
  <c r="Y57" i="30"/>
  <c r="S57" i="30"/>
  <c r="M57" i="30"/>
  <c r="G57" i="30"/>
  <c r="Y56" i="30"/>
  <c r="S56" i="30"/>
  <c r="M56" i="30"/>
  <c r="G56" i="30"/>
  <c r="Y55" i="30"/>
  <c r="S55" i="30"/>
  <c r="M55" i="30"/>
  <c r="G55" i="30"/>
  <c r="Y54" i="30"/>
  <c r="S54" i="30"/>
  <c r="M54" i="30"/>
  <c r="G54" i="30"/>
  <c r="Y53" i="30"/>
  <c r="S53" i="30"/>
  <c r="M53" i="30"/>
  <c r="G53" i="30"/>
  <c r="Y52" i="30"/>
  <c r="Z52" i="30" s="1"/>
  <c r="S52" i="30"/>
  <c r="T52" i="30" s="1"/>
  <c r="M52" i="30"/>
  <c r="N52" i="30" s="1"/>
  <c r="G52" i="30"/>
  <c r="H52" i="30" s="1"/>
  <c r="Y51" i="30"/>
  <c r="S51" i="30"/>
  <c r="M51" i="30"/>
  <c r="G51" i="30"/>
  <c r="Y50" i="30"/>
  <c r="S50" i="30"/>
  <c r="M50" i="30"/>
  <c r="G50" i="30"/>
  <c r="Y49" i="30"/>
  <c r="S49" i="30"/>
  <c r="M49" i="30"/>
  <c r="G49" i="30"/>
  <c r="Y48" i="30"/>
  <c r="S48" i="30"/>
  <c r="M48" i="30"/>
  <c r="G48" i="30"/>
  <c r="Y47" i="30"/>
  <c r="S47" i="30"/>
  <c r="M47" i="30"/>
  <c r="G47" i="30"/>
  <c r="Y46" i="30"/>
  <c r="S46" i="30"/>
  <c r="M46" i="30"/>
  <c r="G46" i="30"/>
  <c r="Y45" i="30"/>
  <c r="Z45" i="30" s="1"/>
  <c r="S45" i="30"/>
  <c r="T45" i="30" s="1"/>
  <c r="M45" i="30"/>
  <c r="N45" i="30" s="1"/>
  <c r="G45" i="30"/>
  <c r="H45" i="30" s="1"/>
  <c r="Y44" i="30"/>
  <c r="S44" i="30"/>
  <c r="M44" i="30"/>
  <c r="G44" i="30"/>
  <c r="Y43" i="30"/>
  <c r="S43" i="30"/>
  <c r="M43" i="30"/>
  <c r="G43" i="30"/>
  <c r="Y42" i="30"/>
  <c r="S42" i="30"/>
  <c r="M42" i="30"/>
  <c r="G42" i="30"/>
  <c r="Y41" i="30"/>
  <c r="S41" i="30"/>
  <c r="M41" i="30"/>
  <c r="G41" i="30"/>
  <c r="Y40" i="30"/>
  <c r="S40" i="30"/>
  <c r="M40" i="30"/>
  <c r="G40" i="30"/>
  <c r="Y39" i="30"/>
  <c r="S39" i="30"/>
  <c r="M39" i="30"/>
  <c r="G39" i="30"/>
  <c r="Y38" i="30"/>
  <c r="Z38" i="30" s="1"/>
  <c r="S38" i="30"/>
  <c r="T38" i="30" s="1"/>
  <c r="M38" i="30"/>
  <c r="N38" i="30" s="1"/>
  <c r="G38" i="30"/>
  <c r="H38" i="30" s="1"/>
  <c r="Y37" i="30"/>
  <c r="S37" i="30"/>
  <c r="M37" i="30"/>
  <c r="G37" i="30"/>
  <c r="Y36" i="30"/>
  <c r="S36" i="30"/>
  <c r="M36" i="30"/>
  <c r="G36" i="30"/>
  <c r="Y35" i="30"/>
  <c r="S35" i="30"/>
  <c r="M35" i="30"/>
  <c r="G35" i="30"/>
  <c r="Y34" i="30"/>
  <c r="S34" i="30"/>
  <c r="M34" i="30"/>
  <c r="G34" i="30"/>
  <c r="Y33" i="30"/>
  <c r="S33" i="30"/>
  <c r="M33" i="30"/>
  <c r="G33" i="30"/>
  <c r="Y32" i="30"/>
  <c r="S32" i="30"/>
  <c r="M32" i="30"/>
  <c r="G32" i="30"/>
  <c r="Y31" i="30"/>
  <c r="Z31" i="30" s="1"/>
  <c r="S31" i="30"/>
  <c r="M31" i="30"/>
  <c r="N31" i="30" s="1"/>
  <c r="G31" i="30"/>
  <c r="H31" i="30" s="1"/>
  <c r="Y30" i="30"/>
  <c r="S30" i="30"/>
  <c r="M30" i="30"/>
  <c r="G30" i="30"/>
  <c r="Y29" i="30"/>
  <c r="S29" i="30"/>
  <c r="M29" i="30"/>
  <c r="G29" i="30"/>
  <c r="Y28" i="30"/>
  <c r="S28" i="30"/>
  <c r="M28" i="30"/>
  <c r="G28" i="30"/>
  <c r="Y27" i="30"/>
  <c r="S27" i="30"/>
  <c r="M27" i="30"/>
  <c r="G27" i="30"/>
  <c r="Y26" i="30"/>
  <c r="S26" i="30"/>
  <c r="M26" i="30"/>
  <c r="G26" i="30"/>
  <c r="Y25" i="30"/>
  <c r="S25" i="30"/>
  <c r="M25" i="30"/>
  <c r="G25" i="30"/>
  <c r="Y24" i="30"/>
  <c r="Z24" i="30" s="1"/>
  <c r="S24" i="30"/>
  <c r="T24" i="30" s="1"/>
  <c r="M24" i="30"/>
  <c r="N24" i="30" s="1"/>
  <c r="G24" i="30"/>
  <c r="H24" i="30" s="1"/>
  <c r="T59" i="30" l="1"/>
  <c r="T31" i="30"/>
  <c r="Y23" i="30"/>
  <c r="S23" i="30"/>
  <c r="M23" i="30"/>
  <c r="G23" i="30"/>
  <c r="Y22" i="30"/>
  <c r="S22" i="30"/>
  <c r="M22" i="30"/>
  <c r="G22" i="30"/>
  <c r="Y21" i="30"/>
  <c r="S21" i="30"/>
  <c r="M21" i="30"/>
  <c r="G21" i="30"/>
  <c r="Y20" i="30"/>
  <c r="S20" i="30"/>
  <c r="M20" i="30"/>
  <c r="G20" i="30"/>
  <c r="Y19" i="30"/>
  <c r="S19" i="30"/>
  <c r="M19" i="30"/>
  <c r="G19" i="30"/>
  <c r="Y18" i="30"/>
  <c r="S18" i="30"/>
  <c r="M18" i="30"/>
  <c r="G18" i="30"/>
  <c r="Y17" i="30"/>
  <c r="Z17" i="30" s="1"/>
  <c r="S17" i="30"/>
  <c r="T17" i="30" s="1"/>
  <c r="M17" i="30"/>
  <c r="N17" i="30" s="1"/>
  <c r="G17" i="30"/>
  <c r="H17" i="30" s="1"/>
  <c r="Y16" i="30"/>
  <c r="S16" i="30"/>
  <c r="M16" i="30"/>
  <c r="G16" i="30"/>
  <c r="Y15" i="30"/>
  <c r="S15" i="30"/>
  <c r="M15" i="30"/>
  <c r="G15" i="30"/>
  <c r="Y14" i="30"/>
  <c r="S14" i="30"/>
  <c r="M14" i="30"/>
  <c r="G14" i="30"/>
  <c r="Y13" i="30"/>
  <c r="S13" i="30"/>
  <c r="M13" i="30"/>
  <c r="G13" i="30"/>
  <c r="Y12" i="30"/>
  <c r="S12" i="30"/>
  <c r="M12" i="30"/>
  <c r="G12" i="30"/>
  <c r="Y11" i="30"/>
  <c r="S11" i="30"/>
  <c r="M11" i="30"/>
  <c r="G11" i="30"/>
  <c r="Y10" i="30"/>
  <c r="Z10" i="30" s="1"/>
  <c r="S10" i="30"/>
  <c r="M10" i="30"/>
  <c r="N10" i="30" s="1"/>
  <c r="G10" i="30"/>
  <c r="H10" i="30" s="1"/>
  <c r="Y9" i="30"/>
  <c r="S9" i="30"/>
  <c r="M9" i="30"/>
  <c r="G9" i="30"/>
  <c r="Y8" i="30"/>
  <c r="S8" i="30"/>
  <c r="M8" i="30"/>
  <c r="G8" i="30"/>
  <c r="Y7" i="30"/>
  <c r="S7" i="30"/>
  <c r="M7" i="30"/>
  <c r="G7" i="30"/>
  <c r="Y6" i="30"/>
  <c r="S6" i="30"/>
  <c r="M6" i="30"/>
  <c r="G6" i="30"/>
  <c r="Y5" i="30"/>
  <c r="S5" i="30"/>
  <c r="M5" i="30"/>
  <c r="G5" i="30"/>
  <c r="Y4" i="30"/>
  <c r="S4" i="30"/>
  <c r="M4" i="30"/>
  <c r="G4" i="30"/>
  <c r="Y3" i="30"/>
  <c r="Z3" i="30" s="1"/>
  <c r="S3" i="30"/>
  <c r="T3" i="30" s="1"/>
  <c r="M3" i="30"/>
  <c r="N3" i="30" s="1"/>
  <c r="G3" i="30"/>
  <c r="H3" i="30" s="1"/>
  <c r="T10" i="30" l="1"/>
  <c r="A17" i="30" l="1"/>
  <c r="A24" i="30" s="1"/>
  <c r="A31" i="30" s="1"/>
  <c r="A38" i="30" s="1"/>
  <c r="A45" i="30" s="1"/>
  <c r="A52" i="30" s="1"/>
  <c r="A59" i="30" s="1"/>
  <c r="A66" i="30" s="1"/>
  <c r="A73" i="30" s="1"/>
  <c r="A80" i="30" s="1"/>
  <c r="A87" i="30" s="1"/>
  <c r="A94" i="30" s="1"/>
  <c r="A101" i="30" s="1"/>
  <c r="A108" i="30" s="1"/>
  <c r="A115" i="30" s="1"/>
  <c r="A122" i="30" s="1"/>
  <c r="A129" i="30" s="1"/>
  <c r="D4" i="30"/>
  <c r="D5" i="30" s="1"/>
  <c r="D6" i="30" s="1"/>
  <c r="D7" i="30" s="1"/>
  <c r="D8" i="30" s="1"/>
  <c r="D9" i="30" s="1"/>
  <c r="D10" i="30" s="1"/>
  <c r="D11" i="30" s="1"/>
  <c r="D12" i="30" s="1"/>
  <c r="D13" i="30" s="1"/>
  <c r="D14" i="30" s="1"/>
  <c r="D15" i="30" s="1"/>
  <c r="D16" i="30" s="1"/>
  <c r="D17" i="30" s="1"/>
  <c r="D18" i="30" s="1"/>
  <c r="D19" i="30" s="1"/>
  <c r="D20" i="30" s="1"/>
  <c r="D21" i="30" s="1"/>
  <c r="D22" i="30" s="1"/>
  <c r="D23" i="30" s="1"/>
  <c r="D24" i="30" s="1"/>
  <c r="D25" i="30" s="1"/>
  <c r="D26" i="30" s="1"/>
  <c r="D27" i="30" s="1"/>
  <c r="D28" i="30" s="1"/>
  <c r="D29" i="30" s="1"/>
  <c r="D30" i="30" s="1"/>
  <c r="D31" i="30" s="1"/>
  <c r="D32" i="30" s="1"/>
  <c r="D33" i="30" s="1"/>
  <c r="D34" i="30" s="1"/>
  <c r="D35" i="30" s="1"/>
  <c r="D36" i="30" s="1"/>
  <c r="D37" i="30" s="1"/>
  <c r="D38" i="30" s="1"/>
  <c r="D39" i="30" s="1"/>
  <c r="D40" i="30" s="1"/>
  <c r="D41" i="30" s="1"/>
  <c r="D42" i="30" s="1"/>
  <c r="D43" i="30" s="1"/>
  <c r="D44" i="30" s="1"/>
  <c r="D45" i="30" s="1"/>
  <c r="D46" i="30" s="1"/>
  <c r="D47" i="30" s="1"/>
  <c r="D48" i="30" s="1"/>
  <c r="D49" i="30" s="1"/>
  <c r="D50" i="30" s="1"/>
  <c r="D51" i="30" s="1"/>
  <c r="D52" i="30" s="1"/>
  <c r="D53" i="30" s="1"/>
  <c r="D54" i="30" s="1"/>
  <c r="D55" i="30" s="1"/>
  <c r="D56" i="30" s="1"/>
  <c r="D57" i="30" s="1"/>
  <c r="D58" i="30" s="1"/>
  <c r="D59" i="30" s="1"/>
  <c r="D60" i="30" s="1"/>
  <c r="D61" i="30" s="1"/>
  <c r="D62" i="30" s="1"/>
  <c r="D63" i="30" s="1"/>
  <c r="D64" i="30" s="1"/>
  <c r="D65" i="30" s="1"/>
  <c r="D66" i="30" s="1"/>
  <c r="D67" i="30" s="1"/>
  <c r="D68" i="30" s="1"/>
  <c r="D69" i="30" s="1"/>
  <c r="D70" i="30" s="1"/>
  <c r="D71" i="30" s="1"/>
  <c r="D72" i="30" s="1"/>
  <c r="D73" i="30" s="1"/>
  <c r="D74" i="30" s="1"/>
  <c r="D75" i="30" s="1"/>
  <c r="D76" i="30" s="1"/>
  <c r="D77" i="30" s="1"/>
  <c r="D78" i="30" s="1"/>
  <c r="D79" i="30" s="1"/>
  <c r="D80" i="30" s="1"/>
  <c r="D81" i="30" s="1"/>
  <c r="D82" i="30" s="1"/>
  <c r="D83" i="30" s="1"/>
  <c r="D84" i="30" s="1"/>
  <c r="D85" i="30" s="1"/>
  <c r="D86" i="30" s="1"/>
  <c r="D87" i="30" s="1"/>
  <c r="D88" i="30" s="1"/>
  <c r="D89" i="30" s="1"/>
  <c r="D90" i="30" s="1"/>
  <c r="D91" i="30" s="1"/>
  <c r="D92" i="30" s="1"/>
  <c r="D93" i="30" s="1"/>
  <c r="D94" i="30" s="1"/>
  <c r="D95" i="30" s="1"/>
  <c r="D96" i="30" s="1"/>
  <c r="D97" i="30" s="1"/>
  <c r="D98" i="30" s="1"/>
  <c r="D99" i="30" s="1"/>
  <c r="D100" i="30" s="1"/>
  <c r="D101" i="30" s="1"/>
  <c r="D102" i="30" s="1"/>
  <c r="D103" i="30" s="1"/>
  <c r="D104" i="30" s="1"/>
  <c r="D105" i="30" s="1"/>
  <c r="D106" i="30" s="1"/>
  <c r="D107" i="30" s="1"/>
  <c r="D108" i="30" s="1"/>
  <c r="D109" i="30" s="1"/>
  <c r="D110" i="30" s="1"/>
  <c r="D111" i="30" s="1"/>
  <c r="D112" i="30" s="1"/>
  <c r="D113" i="30" s="1"/>
  <c r="D114" i="30" s="1"/>
  <c r="D115" i="30" s="1"/>
  <c r="D116" i="30" s="1"/>
  <c r="D117" i="30" s="1"/>
  <c r="D118" i="30" s="1"/>
  <c r="D119" i="30" s="1"/>
  <c r="D120" i="30" s="1"/>
  <c r="D121" i="30" s="1"/>
  <c r="D122" i="30" s="1"/>
  <c r="D123" i="30" s="1"/>
  <c r="D124" i="30" s="1"/>
  <c r="D125" i="30" s="1"/>
  <c r="D126" i="30" s="1"/>
  <c r="D127" i="30" s="1"/>
  <c r="D128" i="30" s="1"/>
  <c r="D129" i="30" s="1"/>
  <c r="D130" i="30" s="1"/>
  <c r="D131" i="30" s="1"/>
  <c r="D132" i="30" s="1"/>
  <c r="D133" i="30" s="1"/>
  <c r="D134" i="30" s="1"/>
  <c r="D135" i="30" s="1"/>
</calcChain>
</file>

<file path=xl/sharedStrings.xml><?xml version="1.0" encoding="utf-8"?>
<sst xmlns="http://schemas.openxmlformats.org/spreadsheetml/2006/main" count="286" uniqueCount="21">
  <si>
    <t>Lucie</t>
  </si>
  <si>
    <t>Emilie</t>
  </si>
  <si>
    <t>lun</t>
  </si>
  <si>
    <t>mar</t>
  </si>
  <si>
    <t>mer</t>
  </si>
  <si>
    <t>jeu</t>
  </si>
  <si>
    <t>ven</t>
  </si>
  <si>
    <t>sam</t>
  </si>
  <si>
    <t>dim</t>
  </si>
  <si>
    <t>ca</t>
  </si>
  <si>
    <t>Aurélie</t>
  </si>
  <si>
    <t>Séverine G.</t>
  </si>
  <si>
    <t>délégu</t>
  </si>
  <si>
    <t>lun.</t>
  </si>
  <si>
    <t>mar.</t>
  </si>
  <si>
    <t>mer.</t>
  </si>
  <si>
    <t>jeu.</t>
  </si>
  <si>
    <t>ven.</t>
  </si>
  <si>
    <t>sam.</t>
  </si>
  <si>
    <t>dim.</t>
  </si>
  <si>
    <t>3--0 - 0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</si>
</sst>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General"/>
    <numFmt numFmtId="165" formatCode="[$-40C]d\-mmm;@"/>
    <numFmt numFmtId="166" formatCode="[$-40C]0.00"/>
    <numFmt numFmtId="167" formatCode="#,##0.00&quot; &quot;[$€-40C];[Red]&quot;-&quot;#,##0.00&quot; &quot;[$€-40C]"/>
  </numFmts>
  <fonts count="21" x14ac:knownFonts="1">
    <font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8"/>
      <color rgb="FF000000"/>
      <name val="Arial"/>
      <family val="2"/>
    </font>
    <font>
      <sz val="8"/>
      <color rgb="FFFFFFFF"/>
      <name val="Arial"/>
      <family val="2"/>
    </font>
    <font>
      <sz val="8"/>
      <color rgb="FF000000"/>
      <name val="Calibri"/>
      <family val="2"/>
    </font>
    <font>
      <sz val="8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rgb="FFFF0000"/>
      <name val="Arial"/>
      <family val="2"/>
    </font>
    <font>
      <b/>
      <sz val="12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rgb="FF24445C"/>
      <name val="Arial"/>
      <family val="2"/>
    </font>
    <font>
      <sz val="11"/>
      <color rgb="FF4B0082"/>
      <name val="Arial"/>
      <family val="2"/>
    </font>
    <font>
      <sz val="9"/>
      <color rgb="FF000000"/>
      <name val="Arial"/>
      <family val="2"/>
    </font>
    <font>
      <sz val="9"/>
      <color rgb="FF3366FF"/>
      <name val="Arial"/>
      <family val="2"/>
    </font>
    <font>
      <sz val="9"/>
      <color rgb="FFFF000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9">
    <xf numFmtId="0" fontId="0" fillId="0" borderId="0"/>
    <xf numFmtId="164" fontId="1" fillId="0" borderId="0"/>
    <xf numFmtId="164" fontId="1" fillId="0" borderId="0"/>
    <xf numFmtId="0" fontId="9" fillId="0" borderId="0">
      <alignment horizontal="center"/>
    </xf>
    <xf numFmtId="0" fontId="9" fillId="0" borderId="0">
      <alignment horizontal="center" textRotation="90"/>
    </xf>
    <xf numFmtId="0" fontId="10" fillId="0" borderId="0"/>
    <xf numFmtId="167" fontId="10" fillId="0" borderId="0"/>
    <xf numFmtId="0" fontId="14" fillId="0" borderId="0"/>
    <xf numFmtId="0" fontId="14" fillId="0" borderId="0"/>
  </cellStyleXfs>
  <cellXfs count="80">
    <xf numFmtId="0" fontId="0" fillId="0" borderId="0" xfId="0"/>
    <xf numFmtId="164" fontId="3" fillId="0" borderId="0" xfId="1" applyFont="1" applyFill="1" applyAlignment="1">
      <alignment horizontal="center" vertical="center" textRotation="90"/>
    </xf>
    <xf numFmtId="164" fontId="2" fillId="0" borderId="0" xfId="1" applyFont="1" applyFill="1" applyAlignment="1">
      <alignment horizontal="center" vertical="center"/>
    </xf>
    <xf numFmtId="165" fontId="2" fillId="0" borderId="0" xfId="1" applyNumberFormat="1" applyFont="1" applyFill="1" applyAlignment="1">
      <alignment horizontal="center" vertical="center"/>
    </xf>
    <xf numFmtId="164" fontId="2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2" fillId="0" borderId="0" xfId="1" applyFont="1" applyFill="1" applyBorder="1" applyAlignment="1">
      <alignment horizontal="center" vertical="center" textRotation="90"/>
    </xf>
    <xf numFmtId="165" fontId="2" fillId="0" borderId="0" xfId="1" applyNumberFormat="1" applyFont="1" applyFill="1" applyBorder="1" applyAlignment="1">
      <alignment horizontal="center" vertical="center" textRotation="90"/>
    </xf>
    <xf numFmtId="164" fontId="5" fillId="0" borderId="11" xfId="1" applyFont="1" applyFill="1" applyBorder="1" applyAlignment="1">
      <alignment horizontal="center" vertical="center"/>
    </xf>
    <xf numFmtId="165" fontId="5" fillId="0" borderId="11" xfId="1" applyNumberFormat="1" applyFont="1" applyFill="1" applyBorder="1" applyAlignment="1">
      <alignment horizontal="center" vertical="center"/>
    </xf>
    <xf numFmtId="164" fontId="5" fillId="0" borderId="12" xfId="1" applyFont="1" applyFill="1" applyBorder="1" applyAlignment="1">
      <alignment horizontal="center" vertical="center"/>
    </xf>
    <xf numFmtId="164" fontId="6" fillId="0" borderId="11" xfId="1" applyFont="1" applyFill="1" applyBorder="1" applyAlignment="1">
      <alignment horizontal="center" vertical="center"/>
    </xf>
    <xf numFmtId="164" fontId="7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5" fillId="0" borderId="16" xfId="1" applyFont="1" applyFill="1" applyBorder="1" applyAlignment="1">
      <alignment horizontal="center" vertical="center"/>
    </xf>
    <xf numFmtId="165" fontId="5" fillId="0" borderId="16" xfId="1" applyNumberFormat="1" applyFont="1" applyFill="1" applyBorder="1" applyAlignment="1">
      <alignment horizontal="center" vertical="center"/>
    </xf>
    <xf numFmtId="164" fontId="5" fillId="0" borderId="17" xfId="1" applyFont="1" applyFill="1" applyBorder="1" applyAlignment="1">
      <alignment horizontal="center" vertical="center"/>
    </xf>
    <xf numFmtId="164" fontId="6" fillId="0" borderId="16" xfId="1" applyFont="1" applyFill="1" applyBorder="1" applyAlignment="1">
      <alignment horizontal="center" vertical="center"/>
    </xf>
    <xf numFmtId="164" fontId="5" fillId="0" borderId="21" xfId="1" applyFont="1" applyFill="1" applyBorder="1" applyAlignment="1">
      <alignment horizontal="center" vertical="center"/>
    </xf>
    <xf numFmtId="165" fontId="5" fillId="0" borderId="21" xfId="1" applyNumberFormat="1" applyFont="1" applyFill="1" applyBorder="1" applyAlignment="1">
      <alignment horizontal="center" vertical="center"/>
    </xf>
    <xf numFmtId="164" fontId="5" fillId="0" borderId="22" xfId="1" applyFont="1" applyFill="1" applyBorder="1" applyAlignment="1">
      <alignment horizontal="center" vertical="center"/>
    </xf>
    <xf numFmtId="164" fontId="6" fillId="0" borderId="23" xfId="1" applyFont="1" applyFill="1" applyBorder="1" applyAlignment="1">
      <alignment horizontal="center" vertical="center"/>
    </xf>
    <xf numFmtId="164" fontId="6" fillId="0" borderId="21" xfId="1" applyFont="1" applyFill="1" applyBorder="1" applyAlignment="1">
      <alignment horizontal="center" vertical="center"/>
    </xf>
    <xf numFmtId="164" fontId="7" fillId="0" borderId="0" xfId="1" applyFont="1" applyFill="1" applyAlignment="1">
      <alignment horizontal="center" vertical="center"/>
    </xf>
    <xf numFmtId="164" fontId="1" fillId="0" borderId="0" xfId="1" applyFont="1" applyFill="1" applyAlignment="1">
      <alignment horizontal="center" vertical="center"/>
    </xf>
    <xf numFmtId="165" fontId="7" fillId="0" borderId="0" xfId="1" applyNumberFormat="1" applyFont="1" applyFill="1" applyAlignment="1">
      <alignment horizontal="center" vertical="center"/>
    </xf>
    <xf numFmtId="164" fontId="5" fillId="2" borderId="12" xfId="1" applyFont="1" applyFill="1" applyBorder="1" applyAlignment="1">
      <alignment horizontal="center" vertical="center"/>
    </xf>
    <xf numFmtId="164" fontId="6" fillId="2" borderId="11" xfId="1" applyFont="1" applyFill="1" applyBorder="1" applyAlignment="1">
      <alignment horizontal="center" vertical="center"/>
    </xf>
    <xf numFmtId="164" fontId="2" fillId="0" borderId="0" xfId="1" applyFont="1" applyFill="1" applyAlignment="1">
      <alignment horizontal="center" vertical="center" textRotation="255"/>
    </xf>
    <xf numFmtId="164" fontId="2" fillId="0" borderId="0" xfId="1" applyFont="1" applyFill="1" applyBorder="1" applyAlignment="1">
      <alignment horizontal="center" vertical="center" textRotation="255"/>
    </xf>
    <xf numFmtId="164" fontId="7" fillId="0" borderId="0" xfId="1" applyFont="1" applyFill="1" applyAlignment="1">
      <alignment horizontal="center" vertical="center" textRotation="255"/>
    </xf>
    <xf numFmtId="164" fontId="3" fillId="0" borderId="0" xfId="1" applyFont="1" applyFill="1" applyBorder="1" applyAlignment="1">
      <alignment horizontal="center" vertical="center" textRotation="90"/>
    </xf>
    <xf numFmtId="0" fontId="16" fillId="0" borderId="0" xfId="0" applyFont="1"/>
    <xf numFmtId="0" fontId="15" fillId="0" borderId="0" xfId="0" applyFont="1"/>
    <xf numFmtId="164" fontId="17" fillId="0" borderId="12" xfId="2" applyFont="1" applyFill="1" applyBorder="1" applyAlignment="1">
      <alignment horizontal="center" vertical="center"/>
    </xf>
    <xf numFmtId="164" fontId="17" fillId="0" borderId="13" xfId="2" applyFont="1" applyFill="1" applyBorder="1" applyAlignment="1">
      <alignment horizontal="center" vertical="center"/>
    </xf>
    <xf numFmtId="164" fontId="18" fillId="0" borderId="14" xfId="1" applyFont="1" applyFill="1" applyBorder="1" applyAlignment="1">
      <alignment horizontal="center" vertical="center"/>
    </xf>
    <xf numFmtId="164" fontId="17" fillId="0" borderId="17" xfId="2" applyFont="1" applyFill="1" applyBorder="1" applyAlignment="1">
      <alignment horizontal="center" vertical="center"/>
    </xf>
    <xf numFmtId="164" fontId="17" fillId="0" borderId="18" xfId="2" applyFont="1" applyFill="1" applyBorder="1" applyAlignment="1">
      <alignment horizontal="center" vertical="center"/>
    </xf>
    <xf numFmtId="164" fontId="18" fillId="0" borderId="19" xfId="1" applyFont="1" applyFill="1" applyBorder="1" applyAlignment="1">
      <alignment horizontal="center" vertical="center"/>
    </xf>
    <xf numFmtId="164" fontId="17" fillId="0" borderId="22" xfId="2" applyFont="1" applyFill="1" applyBorder="1" applyAlignment="1">
      <alignment horizontal="center" vertical="center"/>
    </xf>
    <xf numFmtId="164" fontId="17" fillId="0" borderId="23" xfId="2" applyFont="1" applyFill="1" applyBorder="1" applyAlignment="1">
      <alignment horizontal="center" vertical="center"/>
    </xf>
    <xf numFmtId="164" fontId="18" fillId="0" borderId="24" xfId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166" fontId="11" fillId="0" borderId="5" xfId="1" applyNumberFormat="1" applyFont="1" applyFill="1" applyBorder="1" applyAlignment="1">
      <alignment horizontal="center" vertical="center" textRotation="90"/>
    </xf>
    <xf numFmtId="166" fontId="11" fillId="0" borderId="6" xfId="1" applyNumberFormat="1" applyFont="1" applyFill="1" applyBorder="1" applyAlignment="1">
      <alignment horizontal="center" vertical="center" textRotation="90"/>
    </xf>
    <xf numFmtId="166" fontId="11" fillId="0" borderId="25" xfId="1" applyNumberFormat="1" applyFont="1" applyFill="1" applyBorder="1" applyAlignment="1">
      <alignment horizontal="center" vertical="center" textRotation="90"/>
    </xf>
    <xf numFmtId="166" fontId="11" fillId="0" borderId="14" xfId="1" applyNumberFormat="1" applyFont="1" applyFill="1" applyBorder="1" applyAlignment="1">
      <alignment horizontal="center" vertical="center" textRotation="90"/>
    </xf>
    <xf numFmtId="166" fontId="11" fillId="0" borderId="19" xfId="1" applyNumberFormat="1" applyFont="1" applyFill="1" applyBorder="1" applyAlignment="1">
      <alignment horizontal="center" vertical="center" textRotation="90"/>
    </xf>
    <xf numFmtId="166" fontId="11" fillId="0" borderId="24" xfId="1" applyNumberFormat="1" applyFont="1" applyFill="1" applyBorder="1" applyAlignment="1">
      <alignment horizontal="center" vertical="center" textRotation="90"/>
    </xf>
    <xf numFmtId="164" fontId="2" fillId="0" borderId="2" xfId="1" applyFont="1" applyFill="1" applyBorder="1" applyAlignment="1">
      <alignment horizontal="center" vertical="center" wrapText="1"/>
    </xf>
    <xf numFmtId="164" fontId="2" fillId="0" borderId="3" xfId="1" applyFont="1" applyFill="1" applyBorder="1" applyAlignment="1">
      <alignment horizontal="center" vertical="center" wrapText="1"/>
    </xf>
    <xf numFmtId="164" fontId="2" fillId="0" borderId="4" xfId="1" applyFont="1" applyFill="1" applyBorder="1" applyAlignment="1">
      <alignment horizontal="center" vertical="center" wrapText="1"/>
    </xf>
    <xf numFmtId="164" fontId="2" fillId="0" borderId="7" xfId="1" applyFont="1" applyFill="1" applyBorder="1" applyAlignment="1">
      <alignment horizontal="center" vertical="center" wrapText="1"/>
    </xf>
    <xf numFmtId="164" fontId="2" fillId="0" borderId="8" xfId="1" applyFont="1" applyFill="1" applyBorder="1" applyAlignment="1">
      <alignment horizontal="center" vertical="center" wrapText="1"/>
    </xf>
    <xf numFmtId="164" fontId="2" fillId="0" borderId="9" xfId="1" applyFont="1" applyFill="1" applyBorder="1" applyAlignment="1">
      <alignment horizontal="center" vertical="center" wrapText="1"/>
    </xf>
    <xf numFmtId="164" fontId="2" fillId="0" borderId="2" xfId="1" applyFont="1" applyFill="1" applyBorder="1" applyAlignment="1">
      <alignment horizontal="center" vertical="center"/>
    </xf>
    <xf numFmtId="164" fontId="2" fillId="0" borderId="3" xfId="1" applyFont="1" applyFill="1" applyBorder="1" applyAlignment="1">
      <alignment horizontal="center" vertical="center"/>
    </xf>
    <xf numFmtId="164" fontId="2" fillId="0" borderId="4" xfId="1" applyFont="1" applyFill="1" applyBorder="1" applyAlignment="1">
      <alignment horizontal="center" vertical="center"/>
    </xf>
    <xf numFmtId="164" fontId="2" fillId="0" borderId="7" xfId="1" applyFont="1" applyFill="1" applyBorder="1" applyAlignment="1">
      <alignment horizontal="center" vertical="center"/>
    </xf>
    <xf numFmtId="164" fontId="2" fillId="0" borderId="8" xfId="1" applyFont="1" applyFill="1" applyBorder="1" applyAlignment="1">
      <alignment horizontal="center" vertical="center"/>
    </xf>
    <xf numFmtId="164" fontId="2" fillId="0" borderId="9" xfId="1" applyFont="1" applyFill="1" applyBorder="1" applyAlignment="1">
      <alignment horizontal="center" vertical="center"/>
    </xf>
    <xf numFmtId="164" fontId="12" fillId="0" borderId="1" xfId="1" applyFont="1" applyFill="1" applyBorder="1" applyAlignment="1">
      <alignment horizontal="center" vertical="center"/>
    </xf>
    <xf numFmtId="164" fontId="12" fillId="0" borderId="26" xfId="1" applyFont="1" applyFill="1" applyBorder="1" applyAlignment="1">
      <alignment horizontal="center" vertical="center"/>
    </xf>
    <xf numFmtId="164" fontId="12" fillId="0" borderId="27" xfId="1" applyFont="1" applyFill="1" applyBorder="1" applyAlignment="1">
      <alignment horizontal="center" vertical="center"/>
    </xf>
    <xf numFmtId="164" fontId="12" fillId="0" borderId="7" xfId="1" applyFont="1" applyFill="1" applyBorder="1" applyAlignment="1">
      <alignment horizontal="center" vertical="center"/>
    </xf>
    <xf numFmtId="164" fontId="12" fillId="0" borderId="8" xfId="1" applyFont="1" applyFill="1" applyBorder="1" applyAlignment="1">
      <alignment horizontal="center" vertical="center"/>
    </xf>
    <xf numFmtId="164" fontId="12" fillId="0" borderId="9" xfId="1" applyFont="1" applyFill="1" applyBorder="1" applyAlignment="1">
      <alignment horizontal="center" vertical="center"/>
    </xf>
    <xf numFmtId="164" fontId="5" fillId="0" borderId="10" xfId="1" applyFont="1" applyFill="1" applyBorder="1" applyAlignment="1">
      <alignment horizontal="center" vertical="center" textRotation="255"/>
    </xf>
    <xf numFmtId="164" fontId="5" fillId="0" borderId="15" xfId="1" applyFont="1" applyFill="1" applyBorder="1" applyAlignment="1">
      <alignment horizontal="center" vertical="center" textRotation="255"/>
    </xf>
    <xf numFmtId="164" fontId="5" fillId="0" borderId="20" xfId="1" applyFont="1" applyFill="1" applyBorder="1" applyAlignment="1">
      <alignment horizontal="center" vertical="center" textRotation="255"/>
    </xf>
    <xf numFmtId="164" fontId="3" fillId="0" borderId="3" xfId="1" applyFont="1" applyFill="1" applyBorder="1" applyAlignment="1">
      <alignment horizontal="center" vertical="center" textRotation="90"/>
    </xf>
    <xf numFmtId="164" fontId="3" fillId="0" borderId="0" xfId="1" applyFont="1" applyFill="1" applyBorder="1" applyAlignment="1">
      <alignment horizontal="center" vertical="center" textRotation="90"/>
    </xf>
    <xf numFmtId="164" fontId="3" fillId="0" borderId="8" xfId="1" applyFont="1" applyFill="1" applyBorder="1" applyAlignment="1">
      <alignment horizontal="center" vertical="center" textRotation="90"/>
    </xf>
    <xf numFmtId="166" fontId="19" fillId="0" borderId="5" xfId="1" applyNumberFormat="1" applyFont="1" applyFill="1" applyBorder="1" applyAlignment="1">
      <alignment horizontal="center" vertical="center" textRotation="90"/>
    </xf>
    <xf numFmtId="166" fontId="19" fillId="0" borderId="6" xfId="1" applyNumberFormat="1" applyFont="1" applyFill="1" applyBorder="1" applyAlignment="1">
      <alignment horizontal="center" vertical="center" textRotation="90"/>
    </xf>
    <xf numFmtId="166" fontId="19" fillId="0" borderId="25" xfId="1" applyNumberFormat="1" applyFont="1" applyFill="1" applyBorder="1" applyAlignment="1">
      <alignment horizontal="center" vertical="center" textRotation="90"/>
    </xf>
    <xf numFmtId="166" fontId="19" fillId="0" borderId="14" xfId="1" applyNumberFormat="1" applyFont="1" applyFill="1" applyBorder="1" applyAlignment="1">
      <alignment horizontal="center" vertical="center" textRotation="90"/>
    </xf>
    <xf numFmtId="166" fontId="19" fillId="0" borderId="19" xfId="1" applyNumberFormat="1" applyFont="1" applyFill="1" applyBorder="1" applyAlignment="1">
      <alignment horizontal="center" vertical="center" textRotation="90"/>
    </xf>
    <xf numFmtId="166" fontId="19" fillId="0" borderId="24" xfId="1" applyNumberFormat="1" applyFont="1" applyFill="1" applyBorder="1" applyAlignment="1">
      <alignment horizontal="center" vertical="center" textRotation="90"/>
    </xf>
  </cellXfs>
  <cellStyles count="9">
    <cellStyle name="Excel Built-in Normal" xfId="1" xr:uid="{00000000-0005-0000-0000-000000000000}"/>
    <cellStyle name="Excel Built-in Normal 1" xfId="2" xr:uid="{00000000-0005-0000-0000-000001000000}"/>
    <cellStyle name="Heading" xfId="3" xr:uid="{00000000-0005-0000-0000-000002000000}"/>
    <cellStyle name="Heading1" xfId="4" xr:uid="{00000000-0005-0000-0000-000003000000}"/>
    <cellStyle name="Normal" xfId="0" builtinId="0"/>
    <cellStyle name="Normal 3" xfId="7" xr:uid="{00000000-0005-0000-0000-000005000000}"/>
    <cellStyle name="Normal 5" xfId="8" xr:uid="{00000000-0005-0000-0000-000006000000}"/>
    <cellStyle name="Result" xfId="5" xr:uid="{00000000-0005-0000-0000-000007000000}"/>
    <cellStyle name="Result2" xfId="6" xr:uid="{00000000-0005-0000-0000-000008000000}"/>
  </cellStyles>
  <dxfs count="68"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ont>
        <color theme="0"/>
      </font>
    </dxf>
    <dxf>
      <font>
        <color theme="9"/>
      </font>
      <fill>
        <patternFill>
          <bgColor theme="9"/>
        </patternFill>
      </fill>
    </dxf>
    <dxf>
      <fill>
        <patternFill>
          <bgColor rgb="FFFFCCFF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  <color rgb="FFFF00FF"/>
      <color rgb="FFFF99FF"/>
      <color rgb="FFFFCCCC"/>
      <color rgb="FFFFFFCC"/>
      <color rgb="FFFFFF00"/>
      <color rgb="FFCCECFF"/>
      <color rgb="FFCCFFFF"/>
      <color rgb="FF006600"/>
      <color rgb="FFF79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0</xdr:rowOff>
        </xdr:from>
        <xdr:to>
          <xdr:col>5</xdr:col>
          <xdr:colOff>95250</xdr:colOff>
          <xdr:row>3</xdr:row>
          <xdr:rowOff>146050</xdr:rowOff>
        </xdr:to>
        <xdr:sp macro="" textlink="">
          <xdr:nvSpPr>
            <xdr:cNvPr id="107522" name="CommandButton1" hidden="1">
              <a:extLst>
                <a:ext uri="{63B3BB69-23CF-44E3-9099-C40C66FF867C}">
                  <a14:compatExt spid="_x0000_s107522"/>
                </a:ext>
                <a:ext uri="{FF2B5EF4-FFF2-40B4-BE49-F238E27FC236}">
                  <a16:creationId xmlns:a16="http://schemas.microsoft.com/office/drawing/2014/main" id="{00000000-0008-0000-0100-000002A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2">
    <tabColor rgb="FF00B050"/>
    <pageSetUpPr fitToPage="1"/>
  </sheetPr>
  <dimension ref="A1:WKN135"/>
  <sheetViews>
    <sheetView zoomScale="80" zoomScaleNormal="80" workbookViewId="0">
      <pane xSplit="8" ySplit="2" topLeftCell="I3" activePane="bottomRight" state="frozen"/>
      <selection sqref="A1:XFD1048576"/>
      <selection pane="topRight" sqref="A1:XFD1048576"/>
      <selection pane="bottomLeft" sqref="A1:XFD1048576"/>
      <selection pane="bottomRight" activeCell="A3" sqref="A3:A16"/>
    </sheetView>
  </sheetViews>
  <sheetFormatPr baseColWidth="10" defaultRowHeight="15" x14ac:dyDescent="0.2"/>
  <cols>
    <col min="1" max="1" width="2.25" style="30" customWidth="1"/>
    <col min="2" max="2" width="2.25" style="24" customWidth="1"/>
    <col min="3" max="3" width="3.625" style="23" customWidth="1"/>
    <col min="4" max="4" width="7.875" style="25" customWidth="1"/>
    <col min="5" max="6" width="5.625" style="12" customWidth="1"/>
    <col min="7" max="7" width="5" style="12" customWidth="1"/>
    <col min="8" max="8" width="4.125" style="12" customWidth="1"/>
    <col min="9" max="12" width="5.625" style="12" customWidth="1"/>
    <col min="13" max="13" width="4.375" style="23" customWidth="1"/>
    <col min="14" max="14" width="2" style="23" customWidth="1"/>
    <col min="15" max="18" width="5.625" style="12" customWidth="1"/>
    <col min="19" max="19" width="4.375" style="23" customWidth="1"/>
    <col min="20" max="20" width="2" style="23" customWidth="1"/>
    <col min="21" max="24" width="5.625" style="12" customWidth="1"/>
    <col min="25" max="25" width="4.375" style="23" customWidth="1"/>
    <col min="26" max="26" width="2" style="23" customWidth="1"/>
    <col min="27" max="481" width="9.875" style="12" customWidth="1"/>
    <col min="482" max="486" width="9.875" style="13" customWidth="1"/>
    <col min="487" max="15846" width="11" style="13"/>
    <col min="15847" max="16384" width="11" style="12"/>
  </cols>
  <sheetData>
    <row r="1" spans="1:481 15847:15848" s="5" customFormat="1" ht="13.5" customHeight="1" x14ac:dyDescent="0.2">
      <c r="A1" s="28"/>
      <c r="B1" s="1"/>
      <c r="C1" s="2"/>
      <c r="D1" s="3"/>
      <c r="E1" s="62" t="s">
        <v>11</v>
      </c>
      <c r="F1" s="63"/>
      <c r="G1" s="63"/>
      <c r="H1" s="64"/>
      <c r="I1" s="50" t="s">
        <v>1</v>
      </c>
      <c r="J1" s="51"/>
      <c r="K1" s="51"/>
      <c r="L1" s="51"/>
      <c r="M1" s="51"/>
      <c r="N1" s="52"/>
      <c r="O1" s="56" t="s">
        <v>0</v>
      </c>
      <c r="P1" s="57"/>
      <c r="Q1" s="57"/>
      <c r="R1" s="57"/>
      <c r="S1" s="57"/>
      <c r="T1" s="58"/>
      <c r="U1" s="56" t="s">
        <v>10</v>
      </c>
      <c r="V1" s="57"/>
      <c r="W1" s="57"/>
      <c r="X1" s="57"/>
      <c r="Y1" s="57"/>
      <c r="Z1" s="58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WKM1" s="4"/>
      <c r="WKN1" s="4"/>
    </row>
    <row r="2" spans="1:481 15847:15848" s="5" customFormat="1" ht="73.5" customHeight="1" thickBot="1" x14ac:dyDescent="0.25">
      <c r="A2" s="29"/>
      <c r="B2" s="31"/>
      <c r="C2" s="6"/>
      <c r="D2" s="7"/>
      <c r="E2" s="65"/>
      <c r="F2" s="66"/>
      <c r="G2" s="66"/>
      <c r="H2" s="67"/>
      <c r="I2" s="53"/>
      <c r="J2" s="54"/>
      <c r="K2" s="54"/>
      <c r="L2" s="54"/>
      <c r="M2" s="54"/>
      <c r="N2" s="55"/>
      <c r="O2" s="59"/>
      <c r="P2" s="60"/>
      <c r="Q2" s="60"/>
      <c r="R2" s="60"/>
      <c r="S2" s="60"/>
      <c r="T2" s="61"/>
      <c r="U2" s="59"/>
      <c r="V2" s="60"/>
      <c r="W2" s="60"/>
      <c r="X2" s="60"/>
      <c r="Y2" s="60"/>
      <c r="Z2" s="61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WKM2" s="4"/>
      <c r="WKN2" s="4"/>
    </row>
    <row r="3" spans="1:481 15847:15848" s="13" customFormat="1" ht="12" customHeight="1" x14ac:dyDescent="0.2">
      <c r="A3" s="68">
        <v>2</v>
      </c>
      <c r="B3" s="71">
        <v>52</v>
      </c>
      <c r="C3" s="8" t="s">
        <v>2</v>
      </c>
      <c r="D3" s="9">
        <v>43983</v>
      </c>
      <c r="E3" s="10">
        <v>7.5</v>
      </c>
      <c r="F3" s="11">
        <v>16</v>
      </c>
      <c r="G3" s="10">
        <f>IFERROR(F3-E3,0)</f>
        <v>8.5</v>
      </c>
      <c r="H3" s="44">
        <f>SUM(G3:G9)</f>
        <v>34.5</v>
      </c>
      <c r="I3" s="34">
        <v>10</v>
      </c>
      <c r="J3" s="35">
        <v>12</v>
      </c>
      <c r="K3" s="34">
        <v>13.5</v>
      </c>
      <c r="L3" s="35">
        <v>16</v>
      </c>
      <c r="M3" s="36">
        <f t="shared" ref="M3:M23" si="0">IFERROR(J3-I3,0)+IFERROR(L3-K3,0)</f>
        <v>4.5</v>
      </c>
      <c r="N3" s="74">
        <f>SUM(M3:M9)</f>
        <v>26.5</v>
      </c>
      <c r="O3" s="34"/>
      <c r="P3" s="35"/>
      <c r="Q3" s="34">
        <v>13.5</v>
      </c>
      <c r="R3" s="35">
        <v>16</v>
      </c>
      <c r="S3" s="36">
        <f t="shared" ref="S3:S23" si="1">IFERROR(P3-O3,0)+IFERROR(R3-Q3,0)</f>
        <v>2.5</v>
      </c>
      <c r="T3" s="74">
        <f>SUM(S3:S9)</f>
        <v>33.5</v>
      </c>
      <c r="U3" s="34"/>
      <c r="V3" s="35"/>
      <c r="W3" s="34">
        <v>13.5</v>
      </c>
      <c r="X3" s="35">
        <v>20</v>
      </c>
      <c r="Y3" s="36">
        <f t="shared" ref="Y3:Y23" si="2">IFERROR(V3-U3,0)+IFERROR(X3-W3,0)</f>
        <v>6.5</v>
      </c>
      <c r="Z3" s="74">
        <f>SUM(Y3:Y9)</f>
        <v>34</v>
      </c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2"/>
      <c r="LO3" s="12"/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2"/>
      <c r="MA3" s="12"/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2"/>
      <c r="MM3" s="12"/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2"/>
      <c r="MY3" s="12"/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2"/>
      <c r="NK3" s="12"/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2"/>
      <c r="NW3" s="12"/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2"/>
      <c r="OI3" s="12"/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2"/>
      <c r="OU3" s="12"/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2"/>
      <c r="PG3" s="12"/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2"/>
      <c r="PS3" s="12"/>
      <c r="PT3" s="12"/>
      <c r="PU3" s="12"/>
      <c r="PV3" s="12"/>
      <c r="PW3" s="12"/>
      <c r="PX3" s="12"/>
      <c r="PY3" s="12"/>
      <c r="PZ3" s="12"/>
      <c r="QA3" s="12"/>
      <c r="QB3" s="12"/>
      <c r="QC3" s="12"/>
      <c r="QD3" s="12"/>
      <c r="QE3" s="12"/>
      <c r="QF3" s="12"/>
      <c r="QG3" s="12"/>
      <c r="QH3" s="12"/>
      <c r="QI3" s="12"/>
      <c r="QJ3" s="12"/>
      <c r="QK3" s="12"/>
      <c r="QL3" s="12"/>
      <c r="QM3" s="12"/>
      <c r="QN3" s="12"/>
      <c r="QO3" s="12"/>
      <c r="QP3" s="12"/>
      <c r="QQ3" s="12"/>
      <c r="QR3" s="12"/>
      <c r="QS3" s="12"/>
      <c r="QT3" s="12"/>
      <c r="QU3" s="12"/>
      <c r="QV3" s="12"/>
      <c r="QW3" s="12"/>
      <c r="QX3" s="12"/>
      <c r="QY3" s="12"/>
      <c r="QZ3" s="12"/>
      <c r="RA3" s="12"/>
      <c r="RB3" s="12"/>
      <c r="RC3" s="12"/>
      <c r="RD3" s="12"/>
      <c r="RE3" s="12"/>
      <c r="RF3" s="12"/>
      <c r="RG3" s="12"/>
      <c r="RH3" s="12"/>
      <c r="RI3" s="12"/>
      <c r="RJ3" s="12"/>
      <c r="RK3" s="12"/>
      <c r="RL3" s="12"/>
      <c r="RM3" s="12"/>
      <c r="WKM3" s="12"/>
      <c r="WKN3" s="12"/>
    </row>
    <row r="4" spans="1:481 15847:15848" s="13" customFormat="1" ht="12" customHeight="1" x14ac:dyDescent="0.2">
      <c r="A4" s="69"/>
      <c r="B4" s="72"/>
      <c r="C4" s="14" t="s">
        <v>3</v>
      </c>
      <c r="D4" s="15">
        <f t="shared" ref="D4:D67" si="3">D3+1</f>
        <v>43984</v>
      </c>
      <c r="E4" s="16">
        <v>8</v>
      </c>
      <c r="F4" s="17">
        <v>14.5</v>
      </c>
      <c r="G4" s="16">
        <f t="shared" ref="G4:G9" si="4">IFERROR(F4-E4,0)</f>
        <v>6.5</v>
      </c>
      <c r="H4" s="45"/>
      <c r="I4" s="37">
        <v>7</v>
      </c>
      <c r="J4" s="38">
        <v>17</v>
      </c>
      <c r="K4" s="37"/>
      <c r="L4" s="38"/>
      <c r="M4" s="39">
        <f t="shared" si="0"/>
        <v>10</v>
      </c>
      <c r="N4" s="75"/>
      <c r="O4" s="37">
        <v>1</v>
      </c>
      <c r="P4" s="38">
        <v>1</v>
      </c>
      <c r="Q4" s="37">
        <v>1</v>
      </c>
      <c r="R4" s="38">
        <v>1</v>
      </c>
      <c r="S4" s="39">
        <f t="shared" si="1"/>
        <v>0</v>
      </c>
      <c r="T4" s="75"/>
      <c r="U4" s="37"/>
      <c r="V4" s="38"/>
      <c r="W4" s="37">
        <v>14</v>
      </c>
      <c r="X4" s="38">
        <v>20</v>
      </c>
      <c r="Y4" s="39">
        <f t="shared" si="2"/>
        <v>6</v>
      </c>
      <c r="Z4" s="75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  <c r="PR4" s="12"/>
      <c r="PS4" s="12"/>
      <c r="PT4" s="12"/>
      <c r="PU4" s="12"/>
      <c r="PV4" s="12"/>
      <c r="PW4" s="12"/>
      <c r="PX4" s="12"/>
      <c r="PY4" s="12"/>
      <c r="PZ4" s="12"/>
      <c r="QA4" s="12"/>
      <c r="QB4" s="12"/>
      <c r="QC4" s="12"/>
      <c r="QD4" s="12"/>
      <c r="QE4" s="12"/>
      <c r="QF4" s="12"/>
      <c r="QG4" s="12"/>
      <c r="QH4" s="12"/>
      <c r="QI4" s="12"/>
      <c r="QJ4" s="12"/>
      <c r="QK4" s="12"/>
      <c r="QL4" s="12"/>
      <c r="QM4" s="12"/>
      <c r="QN4" s="12"/>
      <c r="QO4" s="12"/>
      <c r="QP4" s="12"/>
      <c r="QQ4" s="12"/>
      <c r="QR4" s="12"/>
      <c r="QS4" s="12"/>
      <c r="QT4" s="12"/>
      <c r="QU4" s="12"/>
      <c r="QV4" s="12"/>
      <c r="QW4" s="12"/>
      <c r="QX4" s="12"/>
      <c r="QY4" s="12"/>
      <c r="QZ4" s="12"/>
      <c r="RA4" s="12"/>
      <c r="RB4" s="12"/>
      <c r="RC4" s="12"/>
      <c r="RD4" s="12"/>
      <c r="RE4" s="12"/>
      <c r="RF4" s="12"/>
      <c r="RG4" s="12"/>
      <c r="RH4" s="12"/>
      <c r="RI4" s="12"/>
      <c r="RJ4" s="12"/>
      <c r="RK4" s="12"/>
      <c r="RL4" s="12"/>
      <c r="RM4" s="12"/>
      <c r="WKM4" s="12"/>
      <c r="WKN4" s="12"/>
    </row>
    <row r="5" spans="1:481 15847:15848" s="13" customFormat="1" ht="12" customHeight="1" x14ac:dyDescent="0.2">
      <c r="A5" s="69"/>
      <c r="B5" s="72"/>
      <c r="C5" s="14" t="s">
        <v>4</v>
      </c>
      <c r="D5" s="15">
        <f t="shared" si="3"/>
        <v>43985</v>
      </c>
      <c r="E5" s="16">
        <v>8</v>
      </c>
      <c r="F5" s="17">
        <v>14.5</v>
      </c>
      <c r="G5" s="16">
        <f t="shared" si="4"/>
        <v>6.5</v>
      </c>
      <c r="H5" s="45"/>
      <c r="I5" s="37"/>
      <c r="J5" s="38"/>
      <c r="K5" s="37">
        <v>14</v>
      </c>
      <c r="L5" s="38">
        <v>21</v>
      </c>
      <c r="M5" s="39">
        <f t="shared" si="0"/>
        <v>7</v>
      </c>
      <c r="N5" s="75"/>
      <c r="O5" s="37">
        <v>1</v>
      </c>
      <c r="P5" s="38">
        <v>1</v>
      </c>
      <c r="Q5" s="37">
        <v>1</v>
      </c>
      <c r="R5" s="38">
        <v>1</v>
      </c>
      <c r="S5" s="39">
        <f t="shared" si="1"/>
        <v>0</v>
      </c>
      <c r="T5" s="75"/>
      <c r="U5" s="37">
        <v>7</v>
      </c>
      <c r="V5" s="38">
        <v>14.5</v>
      </c>
      <c r="W5" s="37"/>
      <c r="X5" s="38"/>
      <c r="Y5" s="39">
        <f t="shared" si="2"/>
        <v>7.5</v>
      </c>
      <c r="Z5" s="75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12"/>
      <c r="OH5" s="12"/>
      <c r="OI5" s="12"/>
      <c r="OJ5" s="12"/>
      <c r="OK5" s="12"/>
      <c r="OL5" s="12"/>
      <c r="OM5" s="12"/>
      <c r="ON5" s="12"/>
      <c r="OO5" s="12"/>
      <c r="OP5" s="12"/>
      <c r="OQ5" s="12"/>
      <c r="OR5" s="12"/>
      <c r="OS5" s="12"/>
      <c r="OT5" s="12"/>
      <c r="OU5" s="12"/>
      <c r="OV5" s="12"/>
      <c r="OW5" s="12"/>
      <c r="OX5" s="12"/>
      <c r="OY5" s="12"/>
      <c r="OZ5" s="12"/>
      <c r="PA5" s="12"/>
      <c r="PB5" s="12"/>
      <c r="PC5" s="12"/>
      <c r="PD5" s="12"/>
      <c r="PE5" s="12"/>
      <c r="PF5" s="12"/>
      <c r="PG5" s="12"/>
      <c r="PH5" s="12"/>
      <c r="PI5" s="12"/>
      <c r="PJ5" s="12"/>
      <c r="PK5" s="12"/>
      <c r="PL5" s="12"/>
      <c r="PM5" s="12"/>
      <c r="PN5" s="12"/>
      <c r="PO5" s="12"/>
      <c r="PP5" s="12"/>
      <c r="PQ5" s="12"/>
      <c r="PR5" s="12"/>
      <c r="PS5" s="12"/>
      <c r="PT5" s="12"/>
      <c r="PU5" s="12"/>
      <c r="PV5" s="12"/>
      <c r="PW5" s="12"/>
      <c r="PX5" s="12"/>
      <c r="PY5" s="12"/>
      <c r="PZ5" s="12"/>
      <c r="QA5" s="12"/>
      <c r="QB5" s="12"/>
      <c r="QC5" s="12"/>
      <c r="QD5" s="12"/>
      <c r="QE5" s="12"/>
      <c r="QF5" s="12"/>
      <c r="QG5" s="12"/>
      <c r="QH5" s="12"/>
      <c r="QI5" s="12"/>
      <c r="QJ5" s="12"/>
      <c r="QK5" s="12"/>
      <c r="QL5" s="12"/>
      <c r="QM5" s="12"/>
      <c r="QN5" s="12"/>
      <c r="QO5" s="12"/>
      <c r="QP5" s="12"/>
      <c r="QQ5" s="12"/>
      <c r="QR5" s="12"/>
      <c r="QS5" s="12"/>
      <c r="QT5" s="12"/>
      <c r="QU5" s="12"/>
      <c r="QV5" s="12"/>
      <c r="QW5" s="12"/>
      <c r="QX5" s="12"/>
      <c r="QY5" s="12"/>
      <c r="QZ5" s="12"/>
      <c r="RA5" s="12"/>
      <c r="RB5" s="12"/>
      <c r="RC5" s="12"/>
      <c r="RD5" s="12"/>
      <c r="RE5" s="12"/>
      <c r="RF5" s="12"/>
      <c r="RG5" s="12"/>
      <c r="RH5" s="12"/>
      <c r="RI5" s="12"/>
      <c r="RJ5" s="12"/>
      <c r="RK5" s="12"/>
      <c r="RL5" s="12"/>
      <c r="RM5" s="12"/>
      <c r="WKM5" s="12"/>
      <c r="WKN5" s="12"/>
    </row>
    <row r="6" spans="1:481 15847:15848" s="13" customFormat="1" ht="12" customHeight="1" x14ac:dyDescent="0.2">
      <c r="A6" s="69"/>
      <c r="B6" s="72"/>
      <c r="C6" s="14" t="s">
        <v>5</v>
      </c>
      <c r="D6" s="15">
        <f t="shared" si="3"/>
        <v>43986</v>
      </c>
      <c r="E6" s="16">
        <v>8</v>
      </c>
      <c r="F6" s="17">
        <v>14.5</v>
      </c>
      <c r="G6" s="16">
        <f t="shared" si="4"/>
        <v>6.5</v>
      </c>
      <c r="H6" s="45"/>
      <c r="I6" s="37">
        <v>1</v>
      </c>
      <c r="J6" s="38">
        <v>1</v>
      </c>
      <c r="K6" s="37">
        <v>1</v>
      </c>
      <c r="L6" s="38">
        <v>1</v>
      </c>
      <c r="M6" s="39">
        <f t="shared" si="0"/>
        <v>0</v>
      </c>
      <c r="N6" s="75"/>
      <c r="O6" s="37">
        <v>7</v>
      </c>
      <c r="P6" s="38">
        <v>14</v>
      </c>
      <c r="Q6" s="37">
        <v>17</v>
      </c>
      <c r="R6" s="38">
        <v>20</v>
      </c>
      <c r="S6" s="39">
        <f t="shared" si="1"/>
        <v>10</v>
      </c>
      <c r="T6" s="75"/>
      <c r="U6" s="37">
        <v>1</v>
      </c>
      <c r="V6" s="38">
        <v>1</v>
      </c>
      <c r="W6" s="37">
        <v>1</v>
      </c>
      <c r="X6" s="38">
        <v>1</v>
      </c>
      <c r="Y6" s="39">
        <f t="shared" si="2"/>
        <v>0</v>
      </c>
      <c r="Z6" s="75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  <c r="IS6" s="12"/>
      <c r="IT6" s="12"/>
      <c r="IU6" s="12"/>
      <c r="IV6" s="12"/>
      <c r="IW6" s="12"/>
      <c r="IX6" s="12"/>
      <c r="IY6" s="12"/>
      <c r="IZ6" s="12"/>
      <c r="JA6" s="12"/>
      <c r="JB6" s="12"/>
      <c r="JC6" s="12"/>
      <c r="JD6" s="12"/>
      <c r="JE6" s="12"/>
      <c r="JF6" s="12"/>
      <c r="JG6" s="12"/>
      <c r="JH6" s="12"/>
      <c r="JI6" s="12"/>
      <c r="JJ6" s="12"/>
      <c r="JK6" s="12"/>
      <c r="JL6" s="12"/>
      <c r="JM6" s="12"/>
      <c r="JN6" s="12"/>
      <c r="JO6" s="12"/>
      <c r="JP6" s="12"/>
      <c r="JQ6" s="12"/>
      <c r="JR6" s="12"/>
      <c r="JS6" s="12"/>
      <c r="JT6" s="12"/>
      <c r="JU6" s="12"/>
      <c r="JV6" s="12"/>
      <c r="JW6" s="12"/>
      <c r="JX6" s="12"/>
      <c r="JY6" s="12"/>
      <c r="JZ6" s="12"/>
      <c r="KA6" s="12"/>
      <c r="KB6" s="12"/>
      <c r="KC6" s="12"/>
      <c r="KD6" s="12"/>
      <c r="KE6" s="12"/>
      <c r="KF6" s="12"/>
      <c r="KG6" s="12"/>
      <c r="KH6" s="12"/>
      <c r="KI6" s="12"/>
      <c r="KJ6" s="12"/>
      <c r="KK6" s="12"/>
      <c r="KL6" s="12"/>
      <c r="KM6" s="12"/>
      <c r="KN6" s="12"/>
      <c r="KO6" s="12"/>
      <c r="KP6" s="12"/>
      <c r="KQ6" s="12"/>
      <c r="KR6" s="12"/>
      <c r="KS6" s="12"/>
      <c r="KT6" s="12"/>
      <c r="KU6" s="12"/>
      <c r="KV6" s="12"/>
      <c r="KW6" s="12"/>
      <c r="KX6" s="12"/>
      <c r="KY6" s="12"/>
      <c r="KZ6" s="12"/>
      <c r="LA6" s="12"/>
      <c r="LB6" s="12"/>
      <c r="LC6" s="12"/>
      <c r="LD6" s="12"/>
      <c r="LE6" s="12"/>
      <c r="LF6" s="12"/>
      <c r="LG6" s="12"/>
      <c r="LH6" s="12"/>
      <c r="LI6" s="12"/>
      <c r="LJ6" s="12"/>
      <c r="LK6" s="12"/>
      <c r="LL6" s="12"/>
      <c r="LM6" s="12"/>
      <c r="LN6" s="12"/>
      <c r="LO6" s="12"/>
      <c r="LP6" s="12"/>
      <c r="LQ6" s="12"/>
      <c r="LR6" s="12"/>
      <c r="LS6" s="12"/>
      <c r="LT6" s="12"/>
      <c r="LU6" s="12"/>
      <c r="LV6" s="12"/>
      <c r="LW6" s="12"/>
      <c r="LX6" s="12"/>
      <c r="LY6" s="12"/>
      <c r="LZ6" s="12"/>
      <c r="MA6" s="12"/>
      <c r="MB6" s="12"/>
      <c r="MC6" s="12"/>
      <c r="MD6" s="12"/>
      <c r="ME6" s="12"/>
      <c r="MF6" s="12"/>
      <c r="MG6" s="12"/>
      <c r="MH6" s="12"/>
      <c r="MI6" s="12"/>
      <c r="MJ6" s="12"/>
      <c r="MK6" s="12"/>
      <c r="ML6" s="12"/>
      <c r="MM6" s="12"/>
      <c r="MN6" s="12"/>
      <c r="MO6" s="12"/>
      <c r="MP6" s="12"/>
      <c r="MQ6" s="12"/>
      <c r="MR6" s="12"/>
      <c r="MS6" s="12"/>
      <c r="MT6" s="12"/>
      <c r="MU6" s="12"/>
      <c r="MV6" s="12"/>
      <c r="MW6" s="12"/>
      <c r="MX6" s="12"/>
      <c r="MY6" s="12"/>
      <c r="MZ6" s="12"/>
      <c r="NA6" s="12"/>
      <c r="NB6" s="12"/>
      <c r="NC6" s="12"/>
      <c r="ND6" s="12"/>
      <c r="NE6" s="12"/>
      <c r="NF6" s="12"/>
      <c r="NG6" s="12"/>
      <c r="NH6" s="12"/>
      <c r="NI6" s="12"/>
      <c r="NJ6" s="12"/>
      <c r="NK6" s="12"/>
      <c r="NL6" s="12"/>
      <c r="NM6" s="12"/>
      <c r="NN6" s="12"/>
      <c r="NO6" s="12"/>
      <c r="NP6" s="12"/>
      <c r="NQ6" s="12"/>
      <c r="NR6" s="12"/>
      <c r="NS6" s="12"/>
      <c r="NT6" s="12"/>
      <c r="NU6" s="12"/>
      <c r="NV6" s="12"/>
      <c r="NW6" s="12"/>
      <c r="NX6" s="12"/>
      <c r="NY6" s="12"/>
      <c r="NZ6" s="12"/>
      <c r="OA6" s="12"/>
      <c r="OB6" s="12"/>
      <c r="OC6" s="12"/>
      <c r="OD6" s="12"/>
      <c r="OE6" s="12"/>
      <c r="OF6" s="12"/>
      <c r="OG6" s="12"/>
      <c r="OH6" s="12"/>
      <c r="OI6" s="12"/>
      <c r="OJ6" s="12"/>
      <c r="OK6" s="12"/>
      <c r="OL6" s="12"/>
      <c r="OM6" s="12"/>
      <c r="ON6" s="12"/>
      <c r="OO6" s="12"/>
      <c r="OP6" s="12"/>
      <c r="OQ6" s="12"/>
      <c r="OR6" s="12"/>
      <c r="OS6" s="12"/>
      <c r="OT6" s="12"/>
      <c r="OU6" s="12"/>
      <c r="OV6" s="12"/>
      <c r="OW6" s="12"/>
      <c r="OX6" s="12"/>
      <c r="OY6" s="12"/>
      <c r="OZ6" s="12"/>
      <c r="PA6" s="12"/>
      <c r="PB6" s="12"/>
      <c r="PC6" s="12"/>
      <c r="PD6" s="12"/>
      <c r="PE6" s="12"/>
      <c r="PF6" s="12"/>
      <c r="PG6" s="12"/>
      <c r="PH6" s="12"/>
      <c r="PI6" s="12"/>
      <c r="PJ6" s="12"/>
      <c r="PK6" s="12"/>
      <c r="PL6" s="12"/>
      <c r="PM6" s="12"/>
      <c r="PN6" s="12"/>
      <c r="PO6" s="12"/>
      <c r="PP6" s="12"/>
      <c r="PQ6" s="12"/>
      <c r="PR6" s="12"/>
      <c r="PS6" s="12"/>
      <c r="PT6" s="12"/>
      <c r="PU6" s="12"/>
      <c r="PV6" s="12"/>
      <c r="PW6" s="12"/>
      <c r="PX6" s="12"/>
      <c r="PY6" s="12"/>
      <c r="PZ6" s="12"/>
      <c r="QA6" s="12"/>
      <c r="QB6" s="12"/>
      <c r="QC6" s="12"/>
      <c r="QD6" s="12"/>
      <c r="QE6" s="12"/>
      <c r="QF6" s="12"/>
      <c r="QG6" s="12"/>
      <c r="QH6" s="12"/>
      <c r="QI6" s="12"/>
      <c r="QJ6" s="12"/>
      <c r="QK6" s="12"/>
      <c r="QL6" s="12"/>
      <c r="QM6" s="12"/>
      <c r="QN6" s="12"/>
      <c r="QO6" s="12"/>
      <c r="QP6" s="12"/>
      <c r="QQ6" s="12"/>
      <c r="QR6" s="12"/>
      <c r="QS6" s="12"/>
      <c r="QT6" s="12"/>
      <c r="QU6" s="12"/>
      <c r="QV6" s="12"/>
      <c r="QW6" s="12"/>
      <c r="QX6" s="12"/>
      <c r="QY6" s="12"/>
      <c r="QZ6" s="12"/>
      <c r="RA6" s="12"/>
      <c r="RB6" s="12"/>
      <c r="RC6" s="12"/>
      <c r="RD6" s="12"/>
      <c r="RE6" s="12"/>
      <c r="RF6" s="12"/>
      <c r="RG6" s="12"/>
      <c r="RH6" s="12"/>
      <c r="RI6" s="12"/>
      <c r="RJ6" s="12"/>
      <c r="RK6" s="12"/>
      <c r="RL6" s="12"/>
      <c r="RM6" s="12"/>
      <c r="WKM6" s="12"/>
      <c r="WKN6" s="12"/>
    </row>
    <row r="7" spans="1:481 15847:15848" s="13" customFormat="1" ht="12" customHeight="1" x14ac:dyDescent="0.2">
      <c r="A7" s="69"/>
      <c r="B7" s="72"/>
      <c r="C7" s="14" t="s">
        <v>6</v>
      </c>
      <c r="D7" s="15">
        <f t="shared" si="3"/>
        <v>43987</v>
      </c>
      <c r="E7" s="16">
        <v>8</v>
      </c>
      <c r="F7" s="17">
        <v>14.5</v>
      </c>
      <c r="G7" s="16">
        <f t="shared" si="4"/>
        <v>6.5</v>
      </c>
      <c r="H7" s="45"/>
      <c r="I7" s="37">
        <v>7</v>
      </c>
      <c r="J7" s="38">
        <v>12</v>
      </c>
      <c r="K7" s="37">
        <v>0</v>
      </c>
      <c r="L7" s="38">
        <v>0</v>
      </c>
      <c r="M7" s="39">
        <f t="shared" si="0"/>
        <v>5</v>
      </c>
      <c r="N7" s="75"/>
      <c r="O7" s="37">
        <v>7</v>
      </c>
      <c r="P7" s="38">
        <v>14.5</v>
      </c>
      <c r="Q7" s="37"/>
      <c r="R7" s="38"/>
      <c r="S7" s="39">
        <f t="shared" si="1"/>
        <v>7.5</v>
      </c>
      <c r="T7" s="75"/>
      <c r="U7" s="37">
        <v>1</v>
      </c>
      <c r="V7" s="38">
        <v>1</v>
      </c>
      <c r="W7" s="37">
        <v>1</v>
      </c>
      <c r="X7" s="38">
        <v>1</v>
      </c>
      <c r="Y7" s="39">
        <f t="shared" si="2"/>
        <v>0</v>
      </c>
      <c r="Z7" s="75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  <c r="IS7" s="12"/>
      <c r="IT7" s="12"/>
      <c r="IU7" s="12"/>
      <c r="IV7" s="12"/>
      <c r="IW7" s="12"/>
      <c r="IX7" s="12"/>
      <c r="IY7" s="12"/>
      <c r="IZ7" s="12"/>
      <c r="JA7" s="12"/>
      <c r="JB7" s="12"/>
      <c r="JC7" s="12"/>
      <c r="JD7" s="12"/>
      <c r="JE7" s="12"/>
      <c r="JF7" s="12"/>
      <c r="JG7" s="12"/>
      <c r="JH7" s="12"/>
      <c r="JI7" s="12"/>
      <c r="JJ7" s="12"/>
      <c r="JK7" s="12"/>
      <c r="JL7" s="12"/>
      <c r="JM7" s="12"/>
      <c r="JN7" s="12"/>
      <c r="JO7" s="12"/>
      <c r="JP7" s="12"/>
      <c r="JQ7" s="12"/>
      <c r="JR7" s="12"/>
      <c r="JS7" s="12"/>
      <c r="JT7" s="12"/>
      <c r="JU7" s="12"/>
      <c r="JV7" s="12"/>
      <c r="JW7" s="12"/>
      <c r="JX7" s="12"/>
      <c r="JY7" s="12"/>
      <c r="JZ7" s="12"/>
      <c r="KA7" s="12"/>
      <c r="KB7" s="12"/>
      <c r="KC7" s="12"/>
      <c r="KD7" s="12"/>
      <c r="KE7" s="12"/>
      <c r="KF7" s="12"/>
      <c r="KG7" s="12"/>
      <c r="KH7" s="12"/>
      <c r="KI7" s="12"/>
      <c r="KJ7" s="12"/>
      <c r="KK7" s="12"/>
      <c r="KL7" s="12"/>
      <c r="KM7" s="12"/>
      <c r="KN7" s="12"/>
      <c r="KO7" s="12"/>
      <c r="KP7" s="12"/>
      <c r="KQ7" s="12"/>
      <c r="KR7" s="12"/>
      <c r="KS7" s="12"/>
      <c r="KT7" s="12"/>
      <c r="KU7" s="12"/>
      <c r="KV7" s="12"/>
      <c r="KW7" s="12"/>
      <c r="KX7" s="12"/>
      <c r="KY7" s="12"/>
      <c r="KZ7" s="12"/>
      <c r="LA7" s="12"/>
      <c r="LB7" s="12"/>
      <c r="LC7" s="12"/>
      <c r="LD7" s="12"/>
      <c r="LE7" s="12"/>
      <c r="LF7" s="12"/>
      <c r="LG7" s="12"/>
      <c r="LH7" s="12"/>
      <c r="LI7" s="12"/>
      <c r="LJ7" s="12"/>
      <c r="LK7" s="12"/>
      <c r="LL7" s="12"/>
      <c r="LM7" s="12"/>
      <c r="LN7" s="12"/>
      <c r="LO7" s="12"/>
      <c r="LP7" s="12"/>
      <c r="LQ7" s="12"/>
      <c r="LR7" s="12"/>
      <c r="LS7" s="12"/>
      <c r="LT7" s="12"/>
      <c r="LU7" s="12"/>
      <c r="LV7" s="12"/>
      <c r="LW7" s="12"/>
      <c r="LX7" s="12"/>
      <c r="LY7" s="12"/>
      <c r="LZ7" s="12"/>
      <c r="MA7" s="12"/>
      <c r="MB7" s="12"/>
      <c r="MC7" s="12"/>
      <c r="MD7" s="12"/>
      <c r="ME7" s="12"/>
      <c r="MF7" s="12"/>
      <c r="MG7" s="12"/>
      <c r="MH7" s="12"/>
      <c r="MI7" s="12"/>
      <c r="MJ7" s="12"/>
      <c r="MK7" s="12"/>
      <c r="ML7" s="12"/>
      <c r="MM7" s="12"/>
      <c r="MN7" s="12"/>
      <c r="MO7" s="12"/>
      <c r="MP7" s="12"/>
      <c r="MQ7" s="12"/>
      <c r="MR7" s="12"/>
      <c r="MS7" s="12"/>
      <c r="MT7" s="12"/>
      <c r="MU7" s="12"/>
      <c r="MV7" s="12"/>
      <c r="MW7" s="12"/>
      <c r="MX7" s="12"/>
      <c r="MY7" s="12"/>
      <c r="MZ7" s="12"/>
      <c r="NA7" s="12"/>
      <c r="NB7" s="12"/>
      <c r="NC7" s="12"/>
      <c r="ND7" s="12"/>
      <c r="NE7" s="12"/>
      <c r="NF7" s="12"/>
      <c r="NG7" s="12"/>
      <c r="NH7" s="12"/>
      <c r="NI7" s="12"/>
      <c r="NJ7" s="12"/>
      <c r="NK7" s="12"/>
      <c r="NL7" s="12"/>
      <c r="NM7" s="12"/>
      <c r="NN7" s="12"/>
      <c r="NO7" s="12"/>
      <c r="NP7" s="12"/>
      <c r="NQ7" s="12"/>
      <c r="NR7" s="12"/>
      <c r="NS7" s="12"/>
      <c r="NT7" s="12"/>
      <c r="NU7" s="12"/>
      <c r="NV7" s="12"/>
      <c r="NW7" s="12"/>
      <c r="NX7" s="12"/>
      <c r="NY7" s="12"/>
      <c r="NZ7" s="12"/>
      <c r="OA7" s="12"/>
      <c r="OB7" s="12"/>
      <c r="OC7" s="12"/>
      <c r="OD7" s="12"/>
      <c r="OE7" s="12"/>
      <c r="OF7" s="12"/>
      <c r="OG7" s="12"/>
      <c r="OH7" s="12"/>
      <c r="OI7" s="12"/>
      <c r="OJ7" s="12"/>
      <c r="OK7" s="12"/>
      <c r="OL7" s="12"/>
      <c r="OM7" s="12"/>
      <c r="ON7" s="12"/>
      <c r="OO7" s="12"/>
      <c r="OP7" s="12"/>
      <c r="OQ7" s="12"/>
      <c r="OR7" s="12"/>
      <c r="OS7" s="12"/>
      <c r="OT7" s="12"/>
      <c r="OU7" s="12"/>
      <c r="OV7" s="12"/>
      <c r="OW7" s="12"/>
      <c r="OX7" s="12"/>
      <c r="OY7" s="12"/>
      <c r="OZ7" s="12"/>
      <c r="PA7" s="12"/>
      <c r="PB7" s="12"/>
      <c r="PC7" s="12"/>
      <c r="PD7" s="12"/>
      <c r="PE7" s="12"/>
      <c r="PF7" s="12"/>
      <c r="PG7" s="12"/>
      <c r="PH7" s="12"/>
      <c r="PI7" s="12"/>
      <c r="PJ7" s="12"/>
      <c r="PK7" s="12"/>
      <c r="PL7" s="12"/>
      <c r="PM7" s="12"/>
      <c r="PN7" s="12"/>
      <c r="PO7" s="12"/>
      <c r="PP7" s="12"/>
      <c r="PQ7" s="12"/>
      <c r="PR7" s="12"/>
      <c r="PS7" s="12"/>
      <c r="PT7" s="12"/>
      <c r="PU7" s="12"/>
      <c r="PV7" s="12"/>
      <c r="PW7" s="12"/>
      <c r="PX7" s="12"/>
      <c r="PY7" s="12"/>
      <c r="PZ7" s="12"/>
      <c r="QA7" s="12"/>
      <c r="QB7" s="12"/>
      <c r="QC7" s="12"/>
      <c r="QD7" s="12"/>
      <c r="QE7" s="12"/>
      <c r="QF7" s="12"/>
      <c r="QG7" s="12"/>
      <c r="QH7" s="12"/>
      <c r="QI7" s="12"/>
      <c r="QJ7" s="12"/>
      <c r="QK7" s="12"/>
      <c r="QL7" s="12"/>
      <c r="QM7" s="12"/>
      <c r="QN7" s="12"/>
      <c r="QO7" s="12"/>
      <c r="QP7" s="12"/>
      <c r="QQ7" s="12"/>
      <c r="QR7" s="12"/>
      <c r="QS7" s="12"/>
      <c r="QT7" s="12"/>
      <c r="QU7" s="12"/>
      <c r="QV7" s="12"/>
      <c r="QW7" s="12"/>
      <c r="QX7" s="12"/>
      <c r="QY7" s="12"/>
      <c r="QZ7" s="12"/>
      <c r="RA7" s="12"/>
      <c r="RB7" s="12"/>
      <c r="RC7" s="12"/>
      <c r="RD7" s="12"/>
      <c r="RE7" s="12"/>
      <c r="RF7" s="12"/>
      <c r="RG7" s="12"/>
      <c r="RH7" s="12"/>
      <c r="RI7" s="12"/>
      <c r="RJ7" s="12"/>
      <c r="RK7" s="12"/>
      <c r="RL7" s="12"/>
      <c r="RM7" s="12"/>
      <c r="WKM7" s="12"/>
      <c r="WKN7" s="12"/>
    </row>
    <row r="8" spans="1:481 15847:15848" s="13" customFormat="1" ht="12" customHeight="1" x14ac:dyDescent="0.2">
      <c r="A8" s="69"/>
      <c r="B8" s="72"/>
      <c r="C8" s="14" t="s">
        <v>7</v>
      </c>
      <c r="D8" s="15">
        <f t="shared" si="3"/>
        <v>43988</v>
      </c>
      <c r="E8" s="16">
        <v>1</v>
      </c>
      <c r="F8" s="17">
        <v>1</v>
      </c>
      <c r="G8" s="16">
        <f t="shared" si="4"/>
        <v>0</v>
      </c>
      <c r="H8" s="45"/>
      <c r="I8" s="37">
        <v>1</v>
      </c>
      <c r="J8" s="38">
        <v>1</v>
      </c>
      <c r="K8" s="37">
        <v>1</v>
      </c>
      <c r="L8" s="38">
        <v>1</v>
      </c>
      <c r="M8" s="39">
        <f t="shared" si="0"/>
        <v>0</v>
      </c>
      <c r="N8" s="75"/>
      <c r="O8" s="37">
        <v>8</v>
      </c>
      <c r="P8" s="38">
        <v>14.5</v>
      </c>
      <c r="Q8" s="37"/>
      <c r="R8" s="38"/>
      <c r="S8" s="39">
        <f t="shared" si="1"/>
        <v>6.5</v>
      </c>
      <c r="T8" s="75"/>
      <c r="U8" s="37">
        <v>7</v>
      </c>
      <c r="V8" s="38">
        <v>14.5</v>
      </c>
      <c r="W8" s="37"/>
      <c r="X8" s="38"/>
      <c r="Y8" s="39">
        <f t="shared" si="2"/>
        <v>7.5</v>
      </c>
      <c r="Z8" s="75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  <c r="IW8" s="12"/>
      <c r="IX8" s="12"/>
      <c r="IY8" s="12"/>
      <c r="IZ8" s="12"/>
      <c r="JA8" s="12"/>
      <c r="JB8" s="12"/>
      <c r="JC8" s="12"/>
      <c r="JD8" s="12"/>
      <c r="JE8" s="12"/>
      <c r="JF8" s="12"/>
      <c r="JG8" s="12"/>
      <c r="JH8" s="12"/>
      <c r="JI8" s="12"/>
      <c r="JJ8" s="12"/>
      <c r="JK8" s="12"/>
      <c r="JL8" s="12"/>
      <c r="JM8" s="12"/>
      <c r="JN8" s="12"/>
      <c r="JO8" s="12"/>
      <c r="JP8" s="12"/>
      <c r="JQ8" s="12"/>
      <c r="JR8" s="12"/>
      <c r="JS8" s="12"/>
      <c r="JT8" s="12"/>
      <c r="JU8" s="12"/>
      <c r="JV8" s="12"/>
      <c r="JW8" s="12"/>
      <c r="JX8" s="12"/>
      <c r="JY8" s="12"/>
      <c r="JZ8" s="12"/>
      <c r="KA8" s="12"/>
      <c r="KB8" s="12"/>
      <c r="KC8" s="12"/>
      <c r="KD8" s="12"/>
      <c r="KE8" s="12"/>
      <c r="KF8" s="12"/>
      <c r="KG8" s="12"/>
      <c r="KH8" s="12"/>
      <c r="KI8" s="12"/>
      <c r="KJ8" s="12"/>
      <c r="KK8" s="12"/>
      <c r="KL8" s="12"/>
      <c r="KM8" s="12"/>
      <c r="KN8" s="12"/>
      <c r="KO8" s="12"/>
      <c r="KP8" s="12"/>
      <c r="KQ8" s="12"/>
      <c r="KR8" s="12"/>
      <c r="KS8" s="12"/>
      <c r="KT8" s="12"/>
      <c r="KU8" s="12"/>
      <c r="KV8" s="12"/>
      <c r="KW8" s="12"/>
      <c r="KX8" s="12"/>
      <c r="KY8" s="12"/>
      <c r="KZ8" s="12"/>
      <c r="LA8" s="12"/>
      <c r="LB8" s="12"/>
      <c r="LC8" s="12"/>
      <c r="LD8" s="12"/>
      <c r="LE8" s="12"/>
      <c r="LF8" s="12"/>
      <c r="LG8" s="12"/>
      <c r="LH8" s="12"/>
      <c r="LI8" s="12"/>
      <c r="LJ8" s="12"/>
      <c r="LK8" s="12"/>
      <c r="LL8" s="12"/>
      <c r="LM8" s="12"/>
      <c r="LN8" s="12"/>
      <c r="LO8" s="12"/>
      <c r="LP8" s="12"/>
      <c r="LQ8" s="12"/>
      <c r="LR8" s="12"/>
      <c r="LS8" s="12"/>
      <c r="LT8" s="12"/>
      <c r="LU8" s="12"/>
      <c r="LV8" s="12"/>
      <c r="LW8" s="12"/>
      <c r="LX8" s="12"/>
      <c r="LY8" s="12"/>
      <c r="LZ8" s="12"/>
      <c r="MA8" s="12"/>
      <c r="MB8" s="12"/>
      <c r="MC8" s="12"/>
      <c r="MD8" s="12"/>
      <c r="ME8" s="12"/>
      <c r="MF8" s="12"/>
      <c r="MG8" s="12"/>
      <c r="MH8" s="12"/>
      <c r="MI8" s="12"/>
      <c r="MJ8" s="12"/>
      <c r="MK8" s="12"/>
      <c r="ML8" s="12"/>
      <c r="MM8" s="12"/>
      <c r="MN8" s="12"/>
      <c r="MO8" s="12"/>
      <c r="MP8" s="12"/>
      <c r="MQ8" s="12"/>
      <c r="MR8" s="12"/>
      <c r="MS8" s="12"/>
      <c r="MT8" s="12"/>
      <c r="MU8" s="12"/>
      <c r="MV8" s="12"/>
      <c r="MW8" s="12"/>
      <c r="MX8" s="12"/>
      <c r="MY8" s="12"/>
      <c r="MZ8" s="12"/>
      <c r="NA8" s="12"/>
      <c r="NB8" s="12"/>
      <c r="NC8" s="12"/>
      <c r="ND8" s="12"/>
      <c r="NE8" s="12"/>
      <c r="NF8" s="12"/>
      <c r="NG8" s="12"/>
      <c r="NH8" s="12"/>
      <c r="NI8" s="12"/>
      <c r="NJ8" s="12"/>
      <c r="NK8" s="12"/>
      <c r="NL8" s="12"/>
      <c r="NM8" s="12"/>
      <c r="NN8" s="12"/>
      <c r="NO8" s="12"/>
      <c r="NP8" s="12"/>
      <c r="NQ8" s="12"/>
      <c r="NR8" s="12"/>
      <c r="NS8" s="12"/>
      <c r="NT8" s="12"/>
      <c r="NU8" s="12"/>
      <c r="NV8" s="12"/>
      <c r="NW8" s="12"/>
      <c r="NX8" s="12"/>
      <c r="NY8" s="12"/>
      <c r="NZ8" s="12"/>
      <c r="OA8" s="12"/>
      <c r="OB8" s="12"/>
      <c r="OC8" s="12"/>
      <c r="OD8" s="12"/>
      <c r="OE8" s="12"/>
      <c r="OF8" s="12"/>
      <c r="OG8" s="12"/>
      <c r="OH8" s="12"/>
      <c r="OI8" s="12"/>
      <c r="OJ8" s="12"/>
      <c r="OK8" s="12"/>
      <c r="OL8" s="12"/>
      <c r="OM8" s="12"/>
      <c r="ON8" s="12"/>
      <c r="OO8" s="12"/>
      <c r="OP8" s="12"/>
      <c r="OQ8" s="12"/>
      <c r="OR8" s="12"/>
      <c r="OS8" s="12"/>
      <c r="OT8" s="12"/>
      <c r="OU8" s="12"/>
      <c r="OV8" s="12"/>
      <c r="OW8" s="12"/>
      <c r="OX8" s="12"/>
      <c r="OY8" s="12"/>
      <c r="OZ8" s="12"/>
      <c r="PA8" s="12"/>
      <c r="PB8" s="12"/>
      <c r="PC8" s="12"/>
      <c r="PD8" s="12"/>
      <c r="PE8" s="12"/>
      <c r="PF8" s="12"/>
      <c r="PG8" s="12"/>
      <c r="PH8" s="12"/>
      <c r="PI8" s="12"/>
      <c r="PJ8" s="12"/>
      <c r="PK8" s="12"/>
      <c r="PL8" s="12"/>
      <c r="PM8" s="12"/>
      <c r="PN8" s="12"/>
      <c r="PO8" s="12"/>
      <c r="PP8" s="12"/>
      <c r="PQ8" s="12"/>
      <c r="PR8" s="12"/>
      <c r="PS8" s="12"/>
      <c r="PT8" s="12"/>
      <c r="PU8" s="12"/>
      <c r="PV8" s="12"/>
      <c r="PW8" s="12"/>
      <c r="PX8" s="12"/>
      <c r="PY8" s="12"/>
      <c r="PZ8" s="12"/>
      <c r="QA8" s="12"/>
      <c r="QB8" s="12"/>
      <c r="QC8" s="12"/>
      <c r="QD8" s="12"/>
      <c r="QE8" s="12"/>
      <c r="QF8" s="12"/>
      <c r="QG8" s="12"/>
      <c r="QH8" s="12"/>
      <c r="QI8" s="12"/>
      <c r="QJ8" s="12"/>
      <c r="QK8" s="12"/>
      <c r="QL8" s="12"/>
      <c r="QM8" s="12"/>
      <c r="QN8" s="12"/>
      <c r="QO8" s="12"/>
      <c r="QP8" s="12"/>
      <c r="QQ8" s="12"/>
      <c r="QR8" s="12"/>
      <c r="QS8" s="12"/>
      <c r="QT8" s="12"/>
      <c r="QU8" s="12"/>
      <c r="QV8" s="12"/>
      <c r="QW8" s="12"/>
      <c r="QX8" s="12"/>
      <c r="QY8" s="12"/>
      <c r="QZ8" s="12"/>
      <c r="RA8" s="12"/>
      <c r="RB8" s="12"/>
      <c r="RC8" s="12"/>
      <c r="RD8" s="12"/>
      <c r="RE8" s="12"/>
      <c r="RF8" s="12"/>
      <c r="RG8" s="12"/>
      <c r="RH8" s="12"/>
      <c r="RI8" s="12"/>
      <c r="RJ8" s="12"/>
      <c r="RK8" s="12"/>
      <c r="RL8" s="12"/>
      <c r="RM8" s="12"/>
      <c r="WKM8" s="12"/>
      <c r="WKN8" s="12"/>
    </row>
    <row r="9" spans="1:481 15847:15848" s="13" customFormat="1" ht="12" customHeight="1" thickBot="1" x14ac:dyDescent="0.25">
      <c r="A9" s="70"/>
      <c r="B9" s="73"/>
      <c r="C9" s="18" t="s">
        <v>8</v>
      </c>
      <c r="D9" s="19">
        <f t="shared" si="3"/>
        <v>43989</v>
      </c>
      <c r="E9" s="20">
        <v>1</v>
      </c>
      <c r="F9" s="21">
        <v>1</v>
      </c>
      <c r="G9" s="20">
        <f t="shared" si="4"/>
        <v>0</v>
      </c>
      <c r="H9" s="46"/>
      <c r="I9" s="40">
        <v>1</v>
      </c>
      <c r="J9" s="41">
        <v>1</v>
      </c>
      <c r="K9" s="40">
        <v>1</v>
      </c>
      <c r="L9" s="41">
        <v>1</v>
      </c>
      <c r="M9" s="42">
        <f t="shared" si="0"/>
        <v>0</v>
      </c>
      <c r="N9" s="76"/>
      <c r="O9" s="40">
        <v>7</v>
      </c>
      <c r="P9" s="41">
        <v>14</v>
      </c>
      <c r="Q9" s="40"/>
      <c r="R9" s="41"/>
      <c r="S9" s="42">
        <f t="shared" si="1"/>
        <v>7</v>
      </c>
      <c r="T9" s="76"/>
      <c r="U9" s="40">
        <v>8</v>
      </c>
      <c r="V9" s="41">
        <v>14.5</v>
      </c>
      <c r="W9" s="40"/>
      <c r="X9" s="41"/>
      <c r="Y9" s="42">
        <f t="shared" si="2"/>
        <v>6.5</v>
      </c>
      <c r="Z9" s="76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  <c r="IW9" s="12"/>
      <c r="IX9" s="12"/>
      <c r="IY9" s="12"/>
      <c r="IZ9" s="12"/>
      <c r="JA9" s="12"/>
      <c r="JB9" s="12"/>
      <c r="JC9" s="12"/>
      <c r="JD9" s="12"/>
      <c r="JE9" s="12"/>
      <c r="JF9" s="12"/>
      <c r="JG9" s="12"/>
      <c r="JH9" s="12"/>
      <c r="JI9" s="12"/>
      <c r="JJ9" s="12"/>
      <c r="JK9" s="12"/>
      <c r="JL9" s="12"/>
      <c r="JM9" s="12"/>
      <c r="JN9" s="12"/>
      <c r="JO9" s="12"/>
      <c r="JP9" s="12"/>
      <c r="JQ9" s="12"/>
      <c r="JR9" s="12"/>
      <c r="JS9" s="12"/>
      <c r="JT9" s="12"/>
      <c r="JU9" s="12"/>
      <c r="JV9" s="12"/>
      <c r="JW9" s="12"/>
      <c r="JX9" s="12"/>
      <c r="JY9" s="12"/>
      <c r="JZ9" s="12"/>
      <c r="KA9" s="12"/>
      <c r="KB9" s="12"/>
      <c r="KC9" s="12"/>
      <c r="KD9" s="12"/>
      <c r="KE9" s="12"/>
      <c r="KF9" s="12"/>
      <c r="KG9" s="12"/>
      <c r="KH9" s="12"/>
      <c r="KI9" s="12"/>
      <c r="KJ9" s="12"/>
      <c r="KK9" s="12"/>
      <c r="KL9" s="12"/>
      <c r="KM9" s="12"/>
      <c r="KN9" s="12"/>
      <c r="KO9" s="12"/>
      <c r="KP9" s="12"/>
      <c r="KQ9" s="12"/>
      <c r="KR9" s="12"/>
      <c r="KS9" s="12"/>
      <c r="KT9" s="12"/>
      <c r="KU9" s="12"/>
      <c r="KV9" s="12"/>
      <c r="KW9" s="12"/>
      <c r="KX9" s="12"/>
      <c r="KY9" s="12"/>
      <c r="KZ9" s="12"/>
      <c r="LA9" s="12"/>
      <c r="LB9" s="12"/>
      <c r="LC9" s="12"/>
      <c r="LD9" s="12"/>
      <c r="LE9" s="12"/>
      <c r="LF9" s="12"/>
      <c r="LG9" s="12"/>
      <c r="LH9" s="12"/>
      <c r="LI9" s="12"/>
      <c r="LJ9" s="12"/>
      <c r="LK9" s="12"/>
      <c r="LL9" s="12"/>
      <c r="LM9" s="12"/>
      <c r="LN9" s="12"/>
      <c r="LO9" s="12"/>
      <c r="LP9" s="12"/>
      <c r="LQ9" s="12"/>
      <c r="LR9" s="12"/>
      <c r="LS9" s="12"/>
      <c r="LT9" s="12"/>
      <c r="LU9" s="12"/>
      <c r="LV9" s="12"/>
      <c r="LW9" s="12"/>
      <c r="LX9" s="12"/>
      <c r="LY9" s="12"/>
      <c r="LZ9" s="12"/>
      <c r="MA9" s="12"/>
      <c r="MB9" s="12"/>
      <c r="MC9" s="12"/>
      <c r="MD9" s="12"/>
      <c r="ME9" s="12"/>
      <c r="MF9" s="12"/>
      <c r="MG9" s="12"/>
      <c r="MH9" s="12"/>
      <c r="MI9" s="12"/>
      <c r="MJ9" s="12"/>
      <c r="MK9" s="12"/>
      <c r="ML9" s="12"/>
      <c r="MM9" s="12"/>
      <c r="MN9" s="12"/>
      <c r="MO9" s="12"/>
      <c r="MP9" s="12"/>
      <c r="MQ9" s="12"/>
      <c r="MR9" s="12"/>
      <c r="MS9" s="12"/>
      <c r="MT9" s="12"/>
      <c r="MU9" s="12"/>
      <c r="MV9" s="12"/>
      <c r="MW9" s="12"/>
      <c r="MX9" s="12"/>
      <c r="MY9" s="12"/>
      <c r="MZ9" s="12"/>
      <c r="NA9" s="12"/>
      <c r="NB9" s="12"/>
      <c r="NC9" s="12"/>
      <c r="ND9" s="12"/>
      <c r="NE9" s="12"/>
      <c r="NF9" s="12"/>
      <c r="NG9" s="12"/>
      <c r="NH9" s="12"/>
      <c r="NI9" s="12"/>
      <c r="NJ9" s="12"/>
      <c r="NK9" s="12"/>
      <c r="NL9" s="12"/>
      <c r="NM9" s="12"/>
      <c r="NN9" s="12"/>
      <c r="NO9" s="12"/>
      <c r="NP9" s="12"/>
      <c r="NQ9" s="12"/>
      <c r="NR9" s="12"/>
      <c r="NS9" s="12"/>
      <c r="NT9" s="12"/>
      <c r="NU9" s="12"/>
      <c r="NV9" s="12"/>
      <c r="NW9" s="12"/>
      <c r="NX9" s="12"/>
      <c r="NY9" s="12"/>
      <c r="NZ9" s="12"/>
      <c r="OA9" s="12"/>
      <c r="OB9" s="12"/>
      <c r="OC9" s="12"/>
      <c r="OD9" s="12"/>
      <c r="OE9" s="12"/>
      <c r="OF9" s="12"/>
      <c r="OG9" s="12"/>
      <c r="OH9" s="12"/>
      <c r="OI9" s="12"/>
      <c r="OJ9" s="12"/>
      <c r="OK9" s="12"/>
      <c r="OL9" s="12"/>
      <c r="OM9" s="12"/>
      <c r="ON9" s="12"/>
      <c r="OO9" s="12"/>
      <c r="OP9" s="12"/>
      <c r="OQ9" s="12"/>
      <c r="OR9" s="12"/>
      <c r="OS9" s="12"/>
      <c r="OT9" s="12"/>
      <c r="OU9" s="12"/>
      <c r="OV9" s="12"/>
      <c r="OW9" s="12"/>
      <c r="OX9" s="12"/>
      <c r="OY9" s="12"/>
      <c r="OZ9" s="12"/>
      <c r="PA9" s="12"/>
      <c r="PB9" s="12"/>
      <c r="PC9" s="12"/>
      <c r="PD9" s="12"/>
      <c r="PE9" s="12"/>
      <c r="PF9" s="12"/>
      <c r="PG9" s="12"/>
      <c r="PH9" s="12"/>
      <c r="PI9" s="12"/>
      <c r="PJ9" s="12"/>
      <c r="PK9" s="12"/>
      <c r="PL9" s="12"/>
      <c r="PM9" s="12"/>
      <c r="PN9" s="12"/>
      <c r="PO9" s="12"/>
      <c r="PP9" s="12"/>
      <c r="PQ9" s="12"/>
      <c r="PR9" s="12"/>
      <c r="PS9" s="12"/>
      <c r="PT9" s="12"/>
      <c r="PU9" s="12"/>
      <c r="PV9" s="12"/>
      <c r="PW9" s="12"/>
      <c r="PX9" s="12"/>
      <c r="PY9" s="12"/>
      <c r="PZ9" s="12"/>
      <c r="QA9" s="12"/>
      <c r="QB9" s="12"/>
      <c r="QC9" s="12"/>
      <c r="QD9" s="12"/>
      <c r="QE9" s="12"/>
      <c r="QF9" s="12"/>
      <c r="QG9" s="12"/>
      <c r="QH9" s="12"/>
      <c r="QI9" s="12"/>
      <c r="QJ9" s="12"/>
      <c r="QK9" s="12"/>
      <c r="QL9" s="12"/>
      <c r="QM9" s="12"/>
      <c r="QN9" s="12"/>
      <c r="QO9" s="12"/>
      <c r="QP9" s="12"/>
      <c r="QQ9" s="12"/>
      <c r="QR9" s="12"/>
      <c r="QS9" s="12"/>
      <c r="QT9" s="12"/>
      <c r="QU9" s="12"/>
      <c r="QV9" s="12"/>
      <c r="QW9" s="12"/>
      <c r="QX9" s="12"/>
      <c r="QY9" s="12"/>
      <c r="QZ9" s="12"/>
      <c r="RA9" s="12"/>
      <c r="RB9" s="12"/>
      <c r="RC9" s="12"/>
      <c r="RD9" s="12"/>
      <c r="RE9" s="12"/>
      <c r="RF9" s="12"/>
      <c r="RG9" s="12"/>
      <c r="RH9" s="12"/>
      <c r="RI9" s="12"/>
      <c r="RJ9" s="12"/>
      <c r="RK9" s="12"/>
      <c r="RL9" s="12"/>
      <c r="RM9" s="12"/>
      <c r="WKM9" s="12"/>
      <c r="WKN9" s="12"/>
    </row>
    <row r="10" spans="1:481 15847:15848" s="13" customFormat="1" ht="12" customHeight="1" x14ac:dyDescent="0.2">
      <c r="A10" s="68">
        <v>3</v>
      </c>
      <c r="B10" s="71">
        <v>1</v>
      </c>
      <c r="C10" s="8" t="s">
        <v>2</v>
      </c>
      <c r="D10" s="9">
        <f t="shared" si="3"/>
        <v>43990</v>
      </c>
      <c r="E10" s="26">
        <v>7.5</v>
      </c>
      <c r="F10" s="27">
        <v>16</v>
      </c>
      <c r="G10" s="10">
        <f>IFERROR(F10-E10,0)</f>
        <v>8.5</v>
      </c>
      <c r="H10" s="44">
        <f>SUM(G10:G16)</f>
        <v>34.5</v>
      </c>
      <c r="I10" s="34">
        <v>9.5</v>
      </c>
      <c r="J10" s="35">
        <v>18</v>
      </c>
      <c r="K10" s="34"/>
      <c r="L10" s="35"/>
      <c r="M10" s="36">
        <f t="shared" si="0"/>
        <v>8.5</v>
      </c>
      <c r="N10" s="74">
        <f>SUM(M10:M16)</f>
        <v>38</v>
      </c>
      <c r="O10" s="34"/>
      <c r="P10" s="35"/>
      <c r="Q10" s="34">
        <v>13.5</v>
      </c>
      <c r="R10" s="35">
        <v>16</v>
      </c>
      <c r="S10" s="36">
        <f t="shared" si="1"/>
        <v>2.5</v>
      </c>
      <c r="T10" s="74">
        <f>SUM(S10:S16)</f>
        <v>16</v>
      </c>
      <c r="U10" s="34"/>
      <c r="V10" s="35"/>
      <c r="W10" s="34">
        <v>13.5</v>
      </c>
      <c r="X10" s="35">
        <v>22.5</v>
      </c>
      <c r="Y10" s="36">
        <f t="shared" si="2"/>
        <v>9</v>
      </c>
      <c r="Z10" s="74">
        <f>SUM(Y10:Y16)</f>
        <v>31.5</v>
      </c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  <c r="IS10" s="12"/>
      <c r="IT10" s="12"/>
      <c r="IU10" s="12"/>
      <c r="IV10" s="12"/>
      <c r="IW10" s="12"/>
      <c r="IX10" s="12"/>
      <c r="IY10" s="12"/>
      <c r="IZ10" s="12"/>
      <c r="JA10" s="12"/>
      <c r="JB10" s="12"/>
      <c r="JC10" s="12"/>
      <c r="JD10" s="12"/>
      <c r="JE10" s="12"/>
      <c r="JF10" s="12"/>
      <c r="JG10" s="12"/>
      <c r="JH10" s="12"/>
      <c r="JI10" s="12"/>
      <c r="JJ10" s="12"/>
      <c r="JK10" s="12"/>
      <c r="JL10" s="12"/>
      <c r="JM10" s="12"/>
      <c r="JN10" s="12"/>
      <c r="JO10" s="12"/>
      <c r="JP10" s="12"/>
      <c r="JQ10" s="12"/>
      <c r="JR10" s="12"/>
      <c r="JS10" s="12"/>
      <c r="JT10" s="12"/>
      <c r="JU10" s="12"/>
      <c r="JV10" s="12"/>
      <c r="JW10" s="12"/>
      <c r="JX10" s="12"/>
      <c r="JY10" s="12"/>
      <c r="JZ10" s="12"/>
      <c r="KA10" s="12"/>
      <c r="KB10" s="12"/>
      <c r="KC10" s="12"/>
      <c r="KD10" s="12"/>
      <c r="KE10" s="12"/>
      <c r="KF10" s="12"/>
      <c r="KG10" s="12"/>
      <c r="KH10" s="12"/>
      <c r="KI10" s="12"/>
      <c r="KJ10" s="12"/>
      <c r="KK10" s="12"/>
      <c r="KL10" s="12"/>
      <c r="KM10" s="12"/>
      <c r="KN10" s="12"/>
      <c r="KO10" s="12"/>
      <c r="KP10" s="12"/>
      <c r="KQ10" s="12"/>
      <c r="KR10" s="12"/>
      <c r="KS10" s="12"/>
      <c r="KT10" s="12"/>
      <c r="KU10" s="12"/>
      <c r="KV10" s="12"/>
      <c r="KW10" s="12"/>
      <c r="KX10" s="12"/>
      <c r="KY10" s="12"/>
      <c r="KZ10" s="12"/>
      <c r="LA10" s="12"/>
      <c r="LB10" s="12"/>
      <c r="LC10" s="12"/>
      <c r="LD10" s="12"/>
      <c r="LE10" s="12"/>
      <c r="LF10" s="12"/>
      <c r="LG10" s="12"/>
      <c r="LH10" s="12"/>
      <c r="LI10" s="12"/>
      <c r="LJ10" s="12"/>
      <c r="LK10" s="12"/>
      <c r="LL10" s="12"/>
      <c r="LM10" s="12"/>
      <c r="LN10" s="12"/>
      <c r="LO10" s="12"/>
      <c r="LP10" s="12"/>
      <c r="LQ10" s="12"/>
      <c r="LR10" s="12"/>
      <c r="LS10" s="12"/>
      <c r="LT10" s="12"/>
      <c r="LU10" s="12"/>
      <c r="LV10" s="12"/>
      <c r="LW10" s="12"/>
      <c r="LX10" s="12"/>
      <c r="LY10" s="12"/>
      <c r="LZ10" s="12"/>
      <c r="MA10" s="12"/>
      <c r="MB10" s="12"/>
      <c r="MC10" s="12"/>
      <c r="MD10" s="12"/>
      <c r="ME10" s="12"/>
      <c r="MF10" s="12"/>
      <c r="MG10" s="12"/>
      <c r="MH10" s="12"/>
      <c r="MI10" s="12"/>
      <c r="MJ10" s="12"/>
      <c r="MK10" s="12"/>
      <c r="ML10" s="12"/>
      <c r="MM10" s="12"/>
      <c r="MN10" s="12"/>
      <c r="MO10" s="12"/>
      <c r="MP10" s="12"/>
      <c r="MQ10" s="12"/>
      <c r="MR10" s="12"/>
      <c r="MS10" s="12"/>
      <c r="MT10" s="12"/>
      <c r="MU10" s="12"/>
      <c r="MV10" s="12"/>
      <c r="MW10" s="12"/>
      <c r="MX10" s="12"/>
      <c r="MY10" s="12"/>
      <c r="MZ10" s="12"/>
      <c r="NA10" s="12"/>
      <c r="NB10" s="12"/>
      <c r="NC10" s="12"/>
      <c r="ND10" s="12"/>
      <c r="NE10" s="12"/>
      <c r="NF10" s="12"/>
      <c r="NG10" s="12"/>
      <c r="NH10" s="12"/>
      <c r="NI10" s="12"/>
      <c r="NJ10" s="12"/>
      <c r="NK10" s="12"/>
      <c r="NL10" s="12"/>
      <c r="NM10" s="12"/>
      <c r="NN10" s="12"/>
      <c r="NO10" s="12"/>
      <c r="NP10" s="12"/>
      <c r="NQ10" s="12"/>
      <c r="NR10" s="12"/>
      <c r="NS10" s="12"/>
      <c r="NT10" s="12"/>
      <c r="NU10" s="12"/>
      <c r="NV10" s="12"/>
      <c r="NW10" s="12"/>
      <c r="NX10" s="12"/>
      <c r="NY10" s="12"/>
      <c r="NZ10" s="12"/>
      <c r="OA10" s="12"/>
      <c r="OB10" s="12"/>
      <c r="OC10" s="12"/>
      <c r="OD10" s="12"/>
      <c r="OE10" s="12"/>
      <c r="OF10" s="12"/>
      <c r="OG10" s="12"/>
      <c r="OH10" s="12"/>
      <c r="OI10" s="12"/>
      <c r="OJ10" s="12"/>
      <c r="OK10" s="12"/>
      <c r="OL10" s="12"/>
      <c r="OM10" s="12"/>
      <c r="ON10" s="12"/>
      <c r="OO10" s="12"/>
      <c r="OP10" s="12"/>
      <c r="OQ10" s="12"/>
      <c r="OR10" s="12"/>
      <c r="OS10" s="12"/>
      <c r="OT10" s="12"/>
      <c r="OU10" s="12"/>
      <c r="OV10" s="12"/>
      <c r="OW10" s="12"/>
      <c r="OX10" s="12"/>
      <c r="OY10" s="12"/>
      <c r="OZ10" s="12"/>
      <c r="PA10" s="12"/>
      <c r="PB10" s="12"/>
      <c r="PC10" s="12"/>
      <c r="PD10" s="12"/>
      <c r="PE10" s="12"/>
      <c r="PF10" s="12"/>
      <c r="PG10" s="12"/>
      <c r="PH10" s="12"/>
      <c r="PI10" s="12"/>
      <c r="PJ10" s="12"/>
      <c r="PK10" s="12"/>
      <c r="PL10" s="12"/>
      <c r="PM10" s="12"/>
      <c r="PN10" s="12"/>
      <c r="PO10" s="12"/>
      <c r="PP10" s="12"/>
      <c r="PQ10" s="12"/>
      <c r="PR10" s="12"/>
      <c r="PS10" s="12"/>
      <c r="PT10" s="12"/>
      <c r="PU10" s="12"/>
      <c r="PV10" s="12"/>
      <c r="PW10" s="12"/>
      <c r="PX10" s="12"/>
      <c r="PY10" s="12"/>
      <c r="PZ10" s="12"/>
      <c r="QA10" s="12"/>
      <c r="QB10" s="12"/>
      <c r="QC10" s="12"/>
      <c r="QD10" s="12"/>
      <c r="QE10" s="12"/>
      <c r="QF10" s="12"/>
      <c r="QG10" s="12"/>
      <c r="QH10" s="12"/>
      <c r="QI10" s="12"/>
      <c r="QJ10" s="12"/>
      <c r="QK10" s="12"/>
      <c r="QL10" s="12"/>
      <c r="QM10" s="12"/>
      <c r="QN10" s="12"/>
      <c r="QO10" s="12"/>
      <c r="QP10" s="12"/>
      <c r="QQ10" s="12"/>
      <c r="QR10" s="12"/>
      <c r="QS10" s="12"/>
      <c r="QT10" s="12"/>
      <c r="QU10" s="12"/>
      <c r="QV10" s="12"/>
      <c r="QW10" s="12"/>
      <c r="QX10" s="12"/>
      <c r="QY10" s="12"/>
      <c r="QZ10" s="12"/>
      <c r="RA10" s="12"/>
      <c r="RB10" s="12"/>
      <c r="RC10" s="12"/>
      <c r="RD10" s="12"/>
      <c r="RE10" s="12"/>
      <c r="RF10" s="12"/>
      <c r="RG10" s="12"/>
      <c r="RH10" s="12"/>
      <c r="RI10" s="12"/>
      <c r="RJ10" s="12"/>
      <c r="RK10" s="12"/>
      <c r="RL10" s="12"/>
      <c r="RM10" s="12"/>
      <c r="WKM10" s="12"/>
      <c r="WKN10" s="12"/>
    </row>
    <row r="11" spans="1:481 15847:15848" s="13" customFormat="1" ht="12" customHeight="1" x14ac:dyDescent="0.2">
      <c r="A11" s="69"/>
      <c r="B11" s="72"/>
      <c r="C11" s="14" t="s">
        <v>3</v>
      </c>
      <c r="D11" s="15">
        <f t="shared" si="3"/>
        <v>43991</v>
      </c>
      <c r="E11" s="16">
        <v>8</v>
      </c>
      <c r="F11" s="17">
        <v>14.5</v>
      </c>
      <c r="G11" s="16">
        <f t="shared" ref="G11:G16" si="5">IFERROR(F11-E11,0)</f>
        <v>6.5</v>
      </c>
      <c r="H11" s="45"/>
      <c r="I11" s="37">
        <v>7</v>
      </c>
      <c r="J11" s="38">
        <v>14.5</v>
      </c>
      <c r="K11" s="37"/>
      <c r="L11" s="38"/>
      <c r="M11" s="39">
        <f t="shared" si="0"/>
        <v>7.5</v>
      </c>
      <c r="N11" s="75"/>
      <c r="O11" s="37"/>
      <c r="P11" s="38"/>
      <c r="Q11" s="37"/>
      <c r="R11" s="38"/>
      <c r="S11" s="39">
        <f t="shared" si="1"/>
        <v>0</v>
      </c>
      <c r="T11" s="75"/>
      <c r="U11" s="37"/>
      <c r="V11" s="38"/>
      <c r="W11" s="37">
        <v>14</v>
      </c>
      <c r="X11" s="38">
        <v>21</v>
      </c>
      <c r="Y11" s="39">
        <f t="shared" si="2"/>
        <v>7</v>
      </c>
      <c r="Z11" s="75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12"/>
      <c r="JA11" s="12"/>
      <c r="JB11" s="12"/>
      <c r="JC11" s="12"/>
      <c r="JD11" s="12"/>
      <c r="JE11" s="12"/>
      <c r="JF11" s="12"/>
      <c r="JG11" s="12"/>
      <c r="JH11" s="12"/>
      <c r="JI11" s="12"/>
      <c r="JJ11" s="12"/>
      <c r="JK11" s="12"/>
      <c r="JL11" s="12"/>
      <c r="JM11" s="12"/>
      <c r="JN11" s="12"/>
      <c r="JO11" s="12"/>
      <c r="JP11" s="12"/>
      <c r="JQ11" s="12"/>
      <c r="JR11" s="12"/>
      <c r="JS11" s="12"/>
      <c r="JT11" s="12"/>
      <c r="JU11" s="12"/>
      <c r="JV11" s="12"/>
      <c r="JW11" s="12"/>
      <c r="JX11" s="12"/>
      <c r="JY11" s="12"/>
      <c r="JZ11" s="12"/>
      <c r="KA11" s="12"/>
      <c r="KB11" s="12"/>
      <c r="KC11" s="12"/>
      <c r="KD11" s="12"/>
      <c r="KE11" s="12"/>
      <c r="KF11" s="12"/>
      <c r="KG11" s="12"/>
      <c r="KH11" s="12"/>
      <c r="KI11" s="12"/>
      <c r="KJ11" s="12"/>
      <c r="KK11" s="12"/>
      <c r="KL11" s="12"/>
      <c r="KM11" s="12"/>
      <c r="KN11" s="12"/>
      <c r="KO11" s="12"/>
      <c r="KP11" s="12"/>
      <c r="KQ11" s="12"/>
      <c r="KR11" s="12"/>
      <c r="KS11" s="12"/>
      <c r="KT11" s="12"/>
      <c r="KU11" s="12"/>
      <c r="KV11" s="12"/>
      <c r="KW11" s="12"/>
      <c r="KX11" s="12"/>
      <c r="KY11" s="12"/>
      <c r="KZ11" s="12"/>
      <c r="LA11" s="12"/>
      <c r="LB11" s="12"/>
      <c r="LC11" s="12"/>
      <c r="LD11" s="12"/>
      <c r="LE11" s="12"/>
      <c r="LF11" s="12"/>
      <c r="LG11" s="12"/>
      <c r="LH11" s="12"/>
      <c r="LI11" s="12"/>
      <c r="LJ11" s="12"/>
      <c r="LK11" s="12"/>
      <c r="LL11" s="12"/>
      <c r="LM11" s="12"/>
      <c r="LN11" s="12"/>
      <c r="LO11" s="12"/>
      <c r="LP11" s="12"/>
      <c r="LQ11" s="12"/>
      <c r="LR11" s="12"/>
      <c r="LS11" s="12"/>
      <c r="LT11" s="12"/>
      <c r="LU11" s="12"/>
      <c r="LV11" s="12"/>
      <c r="LW11" s="12"/>
      <c r="LX11" s="12"/>
      <c r="LY11" s="12"/>
      <c r="LZ11" s="12"/>
      <c r="MA11" s="12"/>
      <c r="MB11" s="12"/>
      <c r="MC11" s="12"/>
      <c r="MD11" s="12"/>
      <c r="ME11" s="12"/>
      <c r="MF11" s="12"/>
      <c r="MG11" s="12"/>
      <c r="MH11" s="12"/>
      <c r="MI11" s="12"/>
      <c r="MJ11" s="12"/>
      <c r="MK11" s="12"/>
      <c r="ML11" s="12"/>
      <c r="MM11" s="12"/>
      <c r="MN11" s="12"/>
      <c r="MO11" s="12"/>
      <c r="MP11" s="12"/>
      <c r="MQ11" s="12"/>
      <c r="MR11" s="12"/>
      <c r="MS11" s="12"/>
      <c r="MT11" s="12"/>
      <c r="MU11" s="12"/>
      <c r="MV11" s="12"/>
      <c r="MW11" s="12"/>
      <c r="MX11" s="12"/>
      <c r="MY11" s="12"/>
      <c r="MZ11" s="12"/>
      <c r="NA11" s="12"/>
      <c r="NB11" s="12"/>
      <c r="NC11" s="12"/>
      <c r="ND11" s="12"/>
      <c r="NE11" s="12"/>
      <c r="NF11" s="12"/>
      <c r="NG11" s="12"/>
      <c r="NH11" s="12"/>
      <c r="NI11" s="12"/>
      <c r="NJ11" s="12"/>
      <c r="NK11" s="12"/>
      <c r="NL11" s="12"/>
      <c r="NM11" s="12"/>
      <c r="NN11" s="12"/>
      <c r="NO11" s="12"/>
      <c r="NP11" s="12"/>
      <c r="NQ11" s="12"/>
      <c r="NR11" s="12"/>
      <c r="NS11" s="12"/>
      <c r="NT11" s="12"/>
      <c r="NU11" s="12"/>
      <c r="NV11" s="12"/>
      <c r="NW11" s="12"/>
      <c r="NX11" s="12"/>
      <c r="NY11" s="12"/>
      <c r="NZ11" s="12"/>
      <c r="OA11" s="12"/>
      <c r="OB11" s="12"/>
      <c r="OC11" s="12"/>
      <c r="OD11" s="12"/>
      <c r="OE11" s="12"/>
      <c r="OF11" s="12"/>
      <c r="OG11" s="12"/>
      <c r="OH11" s="12"/>
      <c r="OI11" s="12"/>
      <c r="OJ11" s="12"/>
      <c r="OK11" s="12"/>
      <c r="OL11" s="12"/>
      <c r="OM11" s="12"/>
      <c r="ON11" s="12"/>
      <c r="OO11" s="12"/>
      <c r="OP11" s="12"/>
      <c r="OQ11" s="12"/>
      <c r="OR11" s="12"/>
      <c r="OS11" s="12"/>
      <c r="OT11" s="12"/>
      <c r="OU11" s="12"/>
      <c r="OV11" s="12"/>
      <c r="OW11" s="12"/>
      <c r="OX11" s="12"/>
      <c r="OY11" s="12"/>
      <c r="OZ11" s="12"/>
      <c r="PA11" s="12"/>
      <c r="PB11" s="12"/>
      <c r="PC11" s="12"/>
      <c r="PD11" s="12"/>
      <c r="PE11" s="12"/>
      <c r="PF11" s="12"/>
      <c r="PG11" s="12"/>
      <c r="PH11" s="12"/>
      <c r="PI11" s="12"/>
      <c r="PJ11" s="12"/>
      <c r="PK11" s="12"/>
      <c r="PL11" s="12"/>
      <c r="PM11" s="12"/>
      <c r="PN11" s="12"/>
      <c r="PO11" s="12"/>
      <c r="PP11" s="12"/>
      <c r="PQ11" s="12"/>
      <c r="PR11" s="12"/>
      <c r="PS11" s="12"/>
      <c r="PT11" s="12"/>
      <c r="PU11" s="12"/>
      <c r="PV11" s="12"/>
      <c r="PW11" s="12"/>
      <c r="PX11" s="12"/>
      <c r="PY11" s="12"/>
      <c r="PZ11" s="12"/>
      <c r="QA11" s="12"/>
      <c r="QB11" s="12"/>
      <c r="QC11" s="12"/>
      <c r="QD11" s="12"/>
      <c r="QE11" s="12"/>
      <c r="QF11" s="12"/>
      <c r="QG11" s="12"/>
      <c r="QH11" s="12"/>
      <c r="QI11" s="12"/>
      <c r="QJ11" s="12"/>
      <c r="QK11" s="12"/>
      <c r="QL11" s="12"/>
      <c r="QM11" s="12"/>
      <c r="QN11" s="12"/>
      <c r="QO11" s="12"/>
      <c r="QP11" s="12"/>
      <c r="QQ11" s="12"/>
      <c r="QR11" s="12"/>
      <c r="QS11" s="12"/>
      <c r="QT11" s="12"/>
      <c r="QU11" s="12"/>
      <c r="QV11" s="12"/>
      <c r="QW11" s="12"/>
      <c r="QX11" s="12"/>
      <c r="QY11" s="12"/>
      <c r="QZ11" s="12"/>
      <c r="RA11" s="12"/>
      <c r="RB11" s="12"/>
      <c r="RC11" s="12"/>
      <c r="RD11" s="12"/>
      <c r="RE11" s="12"/>
      <c r="RF11" s="12"/>
      <c r="RG11" s="12"/>
      <c r="RH11" s="12"/>
      <c r="RI11" s="12"/>
      <c r="RJ11" s="12"/>
      <c r="RK11" s="12"/>
      <c r="RL11" s="12"/>
      <c r="RM11" s="12"/>
      <c r="WKM11" s="12"/>
      <c r="WKN11" s="12"/>
    </row>
    <row r="12" spans="1:481 15847:15848" s="13" customFormat="1" ht="12" customHeight="1" x14ac:dyDescent="0.2">
      <c r="A12" s="69"/>
      <c r="B12" s="72"/>
      <c r="C12" s="14" t="s">
        <v>4</v>
      </c>
      <c r="D12" s="15">
        <f t="shared" si="3"/>
        <v>43992</v>
      </c>
      <c r="E12" s="16">
        <v>8</v>
      </c>
      <c r="F12" s="17">
        <v>14.5</v>
      </c>
      <c r="G12" s="16">
        <f t="shared" si="5"/>
        <v>6.5</v>
      </c>
      <c r="H12" s="45"/>
      <c r="I12" s="37"/>
      <c r="J12" s="38"/>
      <c r="K12" s="37">
        <v>14</v>
      </c>
      <c r="L12" s="38">
        <v>22.5</v>
      </c>
      <c r="M12" s="39">
        <f t="shared" si="0"/>
        <v>8.5</v>
      </c>
      <c r="N12" s="75"/>
      <c r="O12" s="37"/>
      <c r="P12" s="38"/>
      <c r="Q12" s="37">
        <v>14</v>
      </c>
      <c r="R12" s="38">
        <v>20</v>
      </c>
      <c r="S12" s="39">
        <f t="shared" si="1"/>
        <v>6</v>
      </c>
      <c r="T12" s="75"/>
      <c r="U12" s="37"/>
      <c r="V12" s="38"/>
      <c r="W12" s="37"/>
      <c r="X12" s="38"/>
      <c r="Y12" s="39">
        <f t="shared" si="2"/>
        <v>0</v>
      </c>
      <c r="Z12" s="75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  <c r="ND12" s="12"/>
      <c r="NE12" s="12"/>
      <c r="NF12" s="12"/>
      <c r="NG12" s="12"/>
      <c r="NH12" s="12"/>
      <c r="NI12" s="12"/>
      <c r="NJ12" s="12"/>
      <c r="NK12" s="12"/>
      <c r="NL12" s="12"/>
      <c r="NM12" s="12"/>
      <c r="NN12" s="12"/>
      <c r="NO12" s="12"/>
      <c r="NP12" s="12"/>
      <c r="NQ12" s="12"/>
      <c r="NR12" s="12"/>
      <c r="NS12" s="12"/>
      <c r="NT12" s="12"/>
      <c r="NU12" s="12"/>
      <c r="NV12" s="12"/>
      <c r="NW12" s="12"/>
      <c r="NX12" s="12"/>
      <c r="NY12" s="12"/>
      <c r="NZ12" s="12"/>
      <c r="OA12" s="12"/>
      <c r="OB12" s="12"/>
      <c r="OC12" s="12"/>
      <c r="OD12" s="12"/>
      <c r="OE12" s="12"/>
      <c r="OF12" s="12"/>
      <c r="OG12" s="12"/>
      <c r="OH12" s="12"/>
      <c r="OI12" s="12"/>
      <c r="OJ12" s="12"/>
      <c r="OK12" s="12"/>
      <c r="OL12" s="12"/>
      <c r="OM12" s="12"/>
      <c r="ON12" s="12"/>
      <c r="OO12" s="12"/>
      <c r="OP12" s="12"/>
      <c r="OQ12" s="12"/>
      <c r="OR12" s="12"/>
      <c r="OS12" s="12"/>
      <c r="OT12" s="12"/>
      <c r="OU12" s="12"/>
      <c r="OV12" s="12"/>
      <c r="OW12" s="12"/>
      <c r="OX12" s="12"/>
      <c r="OY12" s="12"/>
      <c r="OZ12" s="12"/>
      <c r="PA12" s="12"/>
      <c r="PB12" s="12"/>
      <c r="PC12" s="12"/>
      <c r="PD12" s="12"/>
      <c r="PE12" s="12"/>
      <c r="PF12" s="12"/>
      <c r="PG12" s="12"/>
      <c r="PH12" s="12"/>
      <c r="PI12" s="12"/>
      <c r="PJ12" s="12"/>
      <c r="PK12" s="12"/>
      <c r="PL12" s="12"/>
      <c r="PM12" s="12"/>
      <c r="PN12" s="12"/>
      <c r="PO12" s="12"/>
      <c r="PP12" s="12"/>
      <c r="PQ12" s="12"/>
      <c r="PR12" s="12"/>
      <c r="PS12" s="12"/>
      <c r="PT12" s="12"/>
      <c r="PU12" s="12"/>
      <c r="PV12" s="12"/>
      <c r="PW12" s="12"/>
      <c r="PX12" s="12"/>
      <c r="PY12" s="12"/>
      <c r="PZ12" s="12"/>
      <c r="QA12" s="12"/>
      <c r="QB12" s="12"/>
      <c r="QC12" s="12"/>
      <c r="QD12" s="12"/>
      <c r="QE12" s="12"/>
      <c r="QF12" s="12"/>
      <c r="QG12" s="12"/>
      <c r="QH12" s="12"/>
      <c r="QI12" s="12"/>
      <c r="QJ12" s="12"/>
      <c r="QK12" s="12"/>
      <c r="QL12" s="12"/>
      <c r="QM12" s="12"/>
      <c r="QN12" s="12"/>
      <c r="QO12" s="12"/>
      <c r="QP12" s="12"/>
      <c r="QQ12" s="12"/>
      <c r="QR12" s="12"/>
      <c r="QS12" s="12"/>
      <c r="QT12" s="12"/>
      <c r="QU12" s="12"/>
      <c r="QV12" s="12"/>
      <c r="QW12" s="12"/>
      <c r="QX12" s="12"/>
      <c r="QY12" s="12"/>
      <c r="QZ12" s="12"/>
      <c r="RA12" s="12"/>
      <c r="RB12" s="12"/>
      <c r="RC12" s="12"/>
      <c r="RD12" s="12"/>
      <c r="RE12" s="12"/>
      <c r="RF12" s="12"/>
      <c r="RG12" s="12"/>
      <c r="RH12" s="12"/>
      <c r="RI12" s="12"/>
      <c r="RJ12" s="12"/>
      <c r="RK12" s="12"/>
      <c r="RL12" s="12"/>
      <c r="RM12" s="12"/>
      <c r="WKM12" s="12"/>
      <c r="WKN12" s="12"/>
    </row>
    <row r="13" spans="1:481 15847:15848" s="13" customFormat="1" ht="12" customHeight="1" x14ac:dyDescent="0.2">
      <c r="A13" s="69"/>
      <c r="B13" s="72"/>
      <c r="C13" s="14" t="s">
        <v>5</v>
      </c>
      <c r="D13" s="15">
        <f t="shared" si="3"/>
        <v>43993</v>
      </c>
      <c r="E13" s="16">
        <v>8</v>
      </c>
      <c r="F13" s="17">
        <v>14.5</v>
      </c>
      <c r="G13" s="16">
        <f t="shared" si="5"/>
        <v>6.5</v>
      </c>
      <c r="H13" s="45"/>
      <c r="I13" s="37">
        <v>1</v>
      </c>
      <c r="J13" s="38">
        <v>1</v>
      </c>
      <c r="K13" s="37">
        <v>1</v>
      </c>
      <c r="L13" s="38">
        <v>1</v>
      </c>
      <c r="M13" s="39">
        <f t="shared" si="0"/>
        <v>0</v>
      </c>
      <c r="N13" s="75"/>
      <c r="O13" s="37">
        <v>7</v>
      </c>
      <c r="P13" s="38">
        <v>14.5</v>
      </c>
      <c r="Q13" s="37"/>
      <c r="R13" s="38"/>
      <c r="S13" s="39">
        <f t="shared" si="1"/>
        <v>7.5</v>
      </c>
      <c r="T13" s="75"/>
      <c r="U13" s="37">
        <v>0</v>
      </c>
      <c r="V13" s="38">
        <v>0</v>
      </c>
      <c r="W13" s="37">
        <v>14</v>
      </c>
      <c r="X13" s="38">
        <v>21</v>
      </c>
      <c r="Y13" s="39">
        <f t="shared" si="2"/>
        <v>7</v>
      </c>
      <c r="Z13" s="75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12"/>
      <c r="JK13" s="12"/>
      <c r="JL13" s="12"/>
      <c r="JM13" s="12"/>
      <c r="JN13" s="12"/>
      <c r="JO13" s="12"/>
      <c r="JP13" s="12"/>
      <c r="JQ13" s="12"/>
      <c r="JR13" s="12"/>
      <c r="JS13" s="12"/>
      <c r="JT13" s="12"/>
      <c r="JU13" s="12"/>
      <c r="JV13" s="12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12"/>
      <c r="KT13" s="12"/>
      <c r="KU13" s="12"/>
      <c r="KV13" s="12"/>
      <c r="KW13" s="12"/>
      <c r="KX13" s="12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12"/>
      <c r="LV13" s="12"/>
      <c r="LW13" s="12"/>
      <c r="LX13" s="12"/>
      <c r="LY13" s="12"/>
      <c r="LZ13" s="12"/>
      <c r="MA13" s="12"/>
      <c r="MB13" s="12"/>
      <c r="MC13" s="12"/>
      <c r="MD13" s="12"/>
      <c r="ME13" s="12"/>
      <c r="MF13" s="12"/>
      <c r="MG13" s="12"/>
      <c r="MH13" s="12"/>
      <c r="MI13" s="12"/>
      <c r="MJ13" s="12"/>
      <c r="MK13" s="12"/>
      <c r="ML13" s="12"/>
      <c r="MM13" s="12"/>
      <c r="MN13" s="12"/>
      <c r="MO13" s="12"/>
      <c r="MP13" s="12"/>
      <c r="MQ13" s="12"/>
      <c r="MR13" s="12"/>
      <c r="MS13" s="12"/>
      <c r="MT13" s="12"/>
      <c r="MU13" s="12"/>
      <c r="MV13" s="12"/>
      <c r="MW13" s="12"/>
      <c r="MX13" s="12"/>
      <c r="MY13" s="12"/>
      <c r="MZ13" s="12"/>
      <c r="NA13" s="12"/>
      <c r="NB13" s="12"/>
      <c r="NC13" s="12"/>
      <c r="ND13" s="12"/>
      <c r="NE13" s="12"/>
      <c r="NF13" s="12"/>
      <c r="NG13" s="12"/>
      <c r="NH13" s="12"/>
      <c r="NI13" s="12"/>
      <c r="NJ13" s="12"/>
      <c r="NK13" s="12"/>
      <c r="NL13" s="12"/>
      <c r="NM13" s="12"/>
      <c r="NN13" s="12"/>
      <c r="NO13" s="12"/>
      <c r="NP13" s="12"/>
      <c r="NQ13" s="12"/>
      <c r="NR13" s="12"/>
      <c r="NS13" s="12"/>
      <c r="NT13" s="12"/>
      <c r="NU13" s="12"/>
      <c r="NV13" s="12"/>
      <c r="NW13" s="12"/>
      <c r="NX13" s="12"/>
      <c r="NY13" s="12"/>
      <c r="NZ13" s="12"/>
      <c r="OA13" s="12"/>
      <c r="OB13" s="12"/>
      <c r="OC13" s="12"/>
      <c r="OD13" s="12"/>
      <c r="OE13" s="12"/>
      <c r="OF13" s="12"/>
      <c r="OG13" s="12"/>
      <c r="OH13" s="12"/>
      <c r="OI13" s="12"/>
      <c r="OJ13" s="12"/>
      <c r="OK13" s="12"/>
      <c r="OL13" s="12"/>
      <c r="OM13" s="12"/>
      <c r="ON13" s="12"/>
      <c r="OO13" s="12"/>
      <c r="OP13" s="12"/>
      <c r="OQ13" s="12"/>
      <c r="OR13" s="12"/>
      <c r="OS13" s="12"/>
      <c r="OT13" s="12"/>
      <c r="OU13" s="12"/>
      <c r="OV13" s="12"/>
      <c r="OW13" s="12"/>
      <c r="OX13" s="12"/>
      <c r="OY13" s="12"/>
      <c r="OZ13" s="12"/>
      <c r="PA13" s="12"/>
      <c r="PB13" s="12"/>
      <c r="PC13" s="12"/>
      <c r="PD13" s="12"/>
      <c r="PE13" s="12"/>
      <c r="PF13" s="12"/>
      <c r="PG13" s="12"/>
      <c r="PH13" s="12"/>
      <c r="PI13" s="12"/>
      <c r="PJ13" s="12"/>
      <c r="PK13" s="12"/>
      <c r="PL13" s="12"/>
      <c r="PM13" s="12"/>
      <c r="PN13" s="12"/>
      <c r="PO13" s="12"/>
      <c r="PP13" s="12"/>
      <c r="PQ13" s="12"/>
      <c r="PR13" s="12"/>
      <c r="PS13" s="12"/>
      <c r="PT13" s="12"/>
      <c r="PU13" s="12"/>
      <c r="PV13" s="12"/>
      <c r="PW13" s="12"/>
      <c r="PX13" s="12"/>
      <c r="PY13" s="12"/>
      <c r="PZ13" s="12"/>
      <c r="QA13" s="12"/>
      <c r="QB13" s="12"/>
      <c r="QC13" s="12"/>
      <c r="QD13" s="12"/>
      <c r="QE13" s="12"/>
      <c r="QF13" s="12"/>
      <c r="QG13" s="12"/>
      <c r="QH13" s="12"/>
      <c r="QI13" s="12"/>
      <c r="QJ13" s="12"/>
      <c r="QK13" s="12"/>
      <c r="QL13" s="12"/>
      <c r="QM13" s="12"/>
      <c r="QN13" s="12"/>
      <c r="QO13" s="12"/>
      <c r="QP13" s="12"/>
      <c r="QQ13" s="12"/>
      <c r="QR13" s="12"/>
      <c r="QS13" s="12"/>
      <c r="QT13" s="12"/>
      <c r="QU13" s="12"/>
      <c r="QV13" s="12"/>
      <c r="QW13" s="12"/>
      <c r="QX13" s="12"/>
      <c r="QY13" s="12"/>
      <c r="QZ13" s="12"/>
      <c r="RA13" s="12"/>
      <c r="RB13" s="12"/>
      <c r="RC13" s="12"/>
      <c r="RD13" s="12"/>
      <c r="RE13" s="12"/>
      <c r="RF13" s="12"/>
      <c r="RG13" s="12"/>
      <c r="RH13" s="12"/>
      <c r="RI13" s="12"/>
      <c r="RJ13" s="12"/>
      <c r="RK13" s="12"/>
      <c r="RL13" s="12"/>
      <c r="RM13" s="12"/>
      <c r="WKM13" s="12"/>
      <c r="WKN13" s="12"/>
    </row>
    <row r="14" spans="1:481 15847:15848" s="13" customFormat="1" ht="12" customHeight="1" x14ac:dyDescent="0.2">
      <c r="A14" s="69"/>
      <c r="B14" s="72"/>
      <c r="C14" s="14" t="s">
        <v>6</v>
      </c>
      <c r="D14" s="15">
        <f t="shared" si="3"/>
        <v>43994</v>
      </c>
      <c r="E14" s="16">
        <v>8</v>
      </c>
      <c r="F14" s="17">
        <v>14.5</v>
      </c>
      <c r="G14" s="16">
        <f t="shared" si="5"/>
        <v>6.5</v>
      </c>
      <c r="H14" s="45"/>
      <c r="I14" s="37">
        <v>1</v>
      </c>
      <c r="J14" s="38">
        <v>1</v>
      </c>
      <c r="K14" s="37">
        <v>1</v>
      </c>
      <c r="L14" s="38">
        <v>1</v>
      </c>
      <c r="M14" s="39">
        <f t="shared" si="0"/>
        <v>0</v>
      </c>
      <c r="N14" s="75"/>
      <c r="O14" s="37" t="s">
        <v>12</v>
      </c>
      <c r="P14" s="38"/>
      <c r="Q14" s="37"/>
      <c r="R14" s="38"/>
      <c r="S14" s="39">
        <f t="shared" si="1"/>
        <v>0</v>
      </c>
      <c r="T14" s="75"/>
      <c r="U14" s="37">
        <v>0</v>
      </c>
      <c r="V14" s="38">
        <v>0</v>
      </c>
      <c r="W14" s="37">
        <v>14</v>
      </c>
      <c r="X14" s="38">
        <v>22.5</v>
      </c>
      <c r="Y14" s="39">
        <f t="shared" si="2"/>
        <v>8.5</v>
      </c>
      <c r="Z14" s="75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  <c r="IU14" s="12"/>
      <c r="IV14" s="12"/>
      <c r="IW14" s="12"/>
      <c r="IX14" s="12"/>
      <c r="IY14" s="12"/>
      <c r="IZ14" s="12"/>
      <c r="JA14" s="12"/>
      <c r="JB14" s="12"/>
      <c r="JC14" s="12"/>
      <c r="JD14" s="12"/>
      <c r="JE14" s="12"/>
      <c r="JF14" s="12"/>
      <c r="JG14" s="12"/>
      <c r="JH14" s="12"/>
      <c r="JI14" s="12"/>
      <c r="JJ14" s="12"/>
      <c r="JK14" s="12"/>
      <c r="JL14" s="12"/>
      <c r="JM14" s="12"/>
      <c r="JN14" s="12"/>
      <c r="JO14" s="12"/>
      <c r="JP14" s="12"/>
      <c r="JQ14" s="12"/>
      <c r="JR14" s="12"/>
      <c r="JS14" s="12"/>
      <c r="JT14" s="12"/>
      <c r="JU14" s="12"/>
      <c r="JV14" s="12"/>
      <c r="JW14" s="12"/>
      <c r="JX14" s="12"/>
      <c r="JY14" s="12"/>
      <c r="JZ14" s="12"/>
      <c r="KA14" s="12"/>
      <c r="KB14" s="12"/>
      <c r="KC14" s="12"/>
      <c r="KD14" s="12"/>
      <c r="KE14" s="12"/>
      <c r="KF14" s="12"/>
      <c r="KG14" s="12"/>
      <c r="KH14" s="12"/>
      <c r="KI14" s="12"/>
      <c r="KJ14" s="12"/>
      <c r="KK14" s="12"/>
      <c r="KL14" s="12"/>
      <c r="KM14" s="12"/>
      <c r="KN14" s="12"/>
      <c r="KO14" s="12"/>
      <c r="KP14" s="12"/>
      <c r="KQ14" s="12"/>
      <c r="KR14" s="12"/>
      <c r="KS14" s="12"/>
      <c r="KT14" s="12"/>
      <c r="KU14" s="12"/>
      <c r="KV14" s="12"/>
      <c r="KW14" s="12"/>
      <c r="KX14" s="12"/>
      <c r="KY14" s="12"/>
      <c r="KZ14" s="12"/>
      <c r="LA14" s="12"/>
      <c r="LB14" s="12"/>
      <c r="LC14" s="12"/>
      <c r="LD14" s="12"/>
      <c r="LE14" s="12"/>
      <c r="LF14" s="12"/>
      <c r="LG14" s="12"/>
      <c r="LH14" s="12"/>
      <c r="LI14" s="12"/>
      <c r="LJ14" s="12"/>
      <c r="LK14" s="12"/>
      <c r="LL14" s="12"/>
      <c r="LM14" s="12"/>
      <c r="LN14" s="12"/>
      <c r="LO14" s="12"/>
      <c r="LP14" s="12"/>
      <c r="LQ14" s="12"/>
      <c r="LR14" s="12"/>
      <c r="LS14" s="12"/>
      <c r="LT14" s="12"/>
      <c r="LU14" s="12"/>
      <c r="LV14" s="12"/>
      <c r="LW14" s="12"/>
      <c r="LX14" s="12"/>
      <c r="LY14" s="12"/>
      <c r="LZ14" s="12"/>
      <c r="MA14" s="12"/>
      <c r="MB14" s="12"/>
      <c r="MC14" s="12"/>
      <c r="MD14" s="12"/>
      <c r="ME14" s="12"/>
      <c r="MF14" s="12"/>
      <c r="MG14" s="12"/>
      <c r="MH14" s="12"/>
      <c r="MI14" s="12"/>
      <c r="MJ14" s="12"/>
      <c r="MK14" s="12"/>
      <c r="ML14" s="12"/>
      <c r="MM14" s="12"/>
      <c r="MN14" s="12"/>
      <c r="MO14" s="12"/>
      <c r="MP14" s="12"/>
      <c r="MQ14" s="12"/>
      <c r="MR14" s="12"/>
      <c r="MS14" s="12"/>
      <c r="MT14" s="12"/>
      <c r="MU14" s="12"/>
      <c r="MV14" s="12"/>
      <c r="MW14" s="12"/>
      <c r="MX14" s="12"/>
      <c r="MY14" s="12"/>
      <c r="MZ14" s="12"/>
      <c r="NA14" s="12"/>
      <c r="NB14" s="12"/>
      <c r="NC14" s="12"/>
      <c r="ND14" s="12"/>
      <c r="NE14" s="12"/>
      <c r="NF14" s="12"/>
      <c r="NG14" s="12"/>
      <c r="NH14" s="12"/>
      <c r="NI14" s="12"/>
      <c r="NJ14" s="12"/>
      <c r="NK14" s="12"/>
      <c r="NL14" s="12"/>
      <c r="NM14" s="12"/>
      <c r="NN14" s="12"/>
      <c r="NO14" s="12"/>
      <c r="NP14" s="12"/>
      <c r="NQ14" s="12"/>
      <c r="NR14" s="12"/>
      <c r="NS14" s="12"/>
      <c r="NT14" s="12"/>
      <c r="NU14" s="12"/>
      <c r="NV14" s="12"/>
      <c r="NW14" s="12"/>
      <c r="NX14" s="12"/>
      <c r="NY14" s="12"/>
      <c r="NZ14" s="12"/>
      <c r="OA14" s="12"/>
      <c r="OB14" s="12"/>
      <c r="OC14" s="12"/>
      <c r="OD14" s="12"/>
      <c r="OE14" s="12"/>
      <c r="OF14" s="12"/>
      <c r="OG14" s="12"/>
      <c r="OH14" s="12"/>
      <c r="OI14" s="12"/>
      <c r="OJ14" s="12"/>
      <c r="OK14" s="12"/>
      <c r="OL14" s="12"/>
      <c r="OM14" s="12"/>
      <c r="ON14" s="12"/>
      <c r="OO14" s="12"/>
      <c r="OP14" s="12"/>
      <c r="OQ14" s="12"/>
      <c r="OR14" s="12"/>
      <c r="OS14" s="12"/>
      <c r="OT14" s="12"/>
      <c r="OU14" s="12"/>
      <c r="OV14" s="12"/>
      <c r="OW14" s="12"/>
      <c r="OX14" s="12"/>
      <c r="OY14" s="12"/>
      <c r="OZ14" s="12"/>
      <c r="PA14" s="12"/>
      <c r="PB14" s="12"/>
      <c r="PC14" s="12"/>
      <c r="PD14" s="12"/>
      <c r="PE14" s="12"/>
      <c r="PF14" s="12"/>
      <c r="PG14" s="12"/>
      <c r="PH14" s="12"/>
      <c r="PI14" s="12"/>
      <c r="PJ14" s="12"/>
      <c r="PK14" s="12"/>
      <c r="PL14" s="12"/>
      <c r="PM14" s="12"/>
      <c r="PN14" s="12"/>
      <c r="PO14" s="12"/>
      <c r="PP14" s="12"/>
      <c r="PQ14" s="12"/>
      <c r="PR14" s="12"/>
      <c r="PS14" s="12"/>
      <c r="PT14" s="12"/>
      <c r="PU14" s="12"/>
      <c r="PV14" s="12"/>
      <c r="PW14" s="12"/>
      <c r="PX14" s="12"/>
      <c r="PY14" s="12"/>
      <c r="PZ14" s="12"/>
      <c r="QA14" s="12"/>
      <c r="QB14" s="12"/>
      <c r="QC14" s="12"/>
      <c r="QD14" s="12"/>
      <c r="QE14" s="12"/>
      <c r="QF14" s="12"/>
      <c r="QG14" s="12"/>
      <c r="QH14" s="12"/>
      <c r="QI14" s="12"/>
      <c r="QJ14" s="12"/>
      <c r="QK14" s="12"/>
      <c r="QL14" s="12"/>
      <c r="QM14" s="12"/>
      <c r="QN14" s="12"/>
      <c r="QO14" s="12"/>
      <c r="QP14" s="12"/>
      <c r="QQ14" s="12"/>
      <c r="QR14" s="12"/>
      <c r="QS14" s="12"/>
      <c r="QT14" s="12"/>
      <c r="QU14" s="12"/>
      <c r="QV14" s="12"/>
      <c r="QW14" s="12"/>
      <c r="QX14" s="12"/>
      <c r="QY14" s="12"/>
      <c r="QZ14" s="12"/>
      <c r="RA14" s="12"/>
      <c r="RB14" s="12"/>
      <c r="RC14" s="12"/>
      <c r="RD14" s="12"/>
      <c r="RE14" s="12"/>
      <c r="RF14" s="12"/>
      <c r="RG14" s="12"/>
      <c r="RH14" s="12"/>
      <c r="RI14" s="12"/>
      <c r="RJ14" s="12"/>
      <c r="RK14" s="12"/>
      <c r="RL14" s="12"/>
      <c r="RM14" s="12"/>
      <c r="WKM14" s="12"/>
      <c r="WKN14" s="12"/>
    </row>
    <row r="15" spans="1:481 15847:15848" s="13" customFormat="1" ht="12" customHeight="1" x14ac:dyDescent="0.2">
      <c r="A15" s="69"/>
      <c r="B15" s="72"/>
      <c r="C15" s="14" t="s">
        <v>7</v>
      </c>
      <c r="D15" s="15">
        <f t="shared" si="3"/>
        <v>43995</v>
      </c>
      <c r="E15" s="16">
        <v>1</v>
      </c>
      <c r="F15" s="17">
        <v>1</v>
      </c>
      <c r="G15" s="16">
        <f t="shared" si="5"/>
        <v>0</v>
      </c>
      <c r="H15" s="45"/>
      <c r="I15" s="37">
        <v>7</v>
      </c>
      <c r="J15" s="38">
        <v>14</v>
      </c>
      <c r="K15" s="37">
        <v>0</v>
      </c>
      <c r="L15" s="38">
        <v>0</v>
      </c>
      <c r="M15" s="39">
        <f t="shared" si="0"/>
        <v>7</v>
      </c>
      <c r="N15" s="75"/>
      <c r="O15" s="37">
        <v>1</v>
      </c>
      <c r="P15" s="38">
        <v>1</v>
      </c>
      <c r="Q15" s="37">
        <v>1</v>
      </c>
      <c r="R15" s="38">
        <v>1</v>
      </c>
      <c r="S15" s="39">
        <f t="shared" si="1"/>
        <v>0</v>
      </c>
      <c r="T15" s="75"/>
      <c r="U15" s="37">
        <v>1</v>
      </c>
      <c r="V15" s="38">
        <v>1</v>
      </c>
      <c r="W15" s="37">
        <v>1</v>
      </c>
      <c r="X15" s="38">
        <v>1</v>
      </c>
      <c r="Y15" s="39">
        <f t="shared" si="2"/>
        <v>0</v>
      </c>
      <c r="Z15" s="75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  <c r="IU15" s="12"/>
      <c r="IV15" s="12"/>
      <c r="IW15" s="12"/>
      <c r="IX15" s="12"/>
      <c r="IY15" s="12"/>
      <c r="IZ15" s="12"/>
      <c r="JA15" s="12"/>
      <c r="JB15" s="12"/>
      <c r="JC15" s="12"/>
      <c r="JD15" s="12"/>
      <c r="JE15" s="12"/>
      <c r="JF15" s="12"/>
      <c r="JG15" s="12"/>
      <c r="JH15" s="12"/>
      <c r="JI15" s="12"/>
      <c r="JJ15" s="12"/>
      <c r="JK15" s="12"/>
      <c r="JL15" s="12"/>
      <c r="JM15" s="12"/>
      <c r="JN15" s="12"/>
      <c r="JO15" s="12"/>
      <c r="JP15" s="12"/>
      <c r="JQ15" s="12"/>
      <c r="JR15" s="12"/>
      <c r="JS15" s="12"/>
      <c r="JT15" s="12"/>
      <c r="JU15" s="12"/>
      <c r="JV15" s="12"/>
      <c r="JW15" s="12"/>
      <c r="JX15" s="12"/>
      <c r="JY15" s="12"/>
      <c r="JZ15" s="12"/>
      <c r="KA15" s="12"/>
      <c r="KB15" s="12"/>
      <c r="KC15" s="12"/>
      <c r="KD15" s="12"/>
      <c r="KE15" s="12"/>
      <c r="KF15" s="12"/>
      <c r="KG15" s="12"/>
      <c r="KH15" s="12"/>
      <c r="KI15" s="12"/>
      <c r="KJ15" s="12"/>
      <c r="KK15" s="12"/>
      <c r="KL15" s="12"/>
      <c r="KM15" s="12"/>
      <c r="KN15" s="12"/>
      <c r="KO15" s="12"/>
      <c r="KP15" s="12"/>
      <c r="KQ15" s="12"/>
      <c r="KR15" s="12"/>
      <c r="KS15" s="12"/>
      <c r="KT15" s="12"/>
      <c r="KU15" s="12"/>
      <c r="KV15" s="12"/>
      <c r="KW15" s="12"/>
      <c r="KX15" s="12"/>
      <c r="KY15" s="12"/>
      <c r="KZ15" s="12"/>
      <c r="LA15" s="12"/>
      <c r="LB15" s="12"/>
      <c r="LC15" s="12"/>
      <c r="LD15" s="12"/>
      <c r="LE15" s="12"/>
      <c r="LF15" s="12"/>
      <c r="LG15" s="12"/>
      <c r="LH15" s="12"/>
      <c r="LI15" s="12"/>
      <c r="LJ15" s="12"/>
      <c r="LK15" s="12"/>
      <c r="LL15" s="12"/>
      <c r="LM15" s="12"/>
      <c r="LN15" s="12"/>
      <c r="LO15" s="12"/>
      <c r="LP15" s="12"/>
      <c r="LQ15" s="12"/>
      <c r="LR15" s="12"/>
      <c r="LS15" s="12"/>
      <c r="LT15" s="12"/>
      <c r="LU15" s="12"/>
      <c r="LV15" s="12"/>
      <c r="LW15" s="12"/>
      <c r="LX15" s="12"/>
      <c r="LY15" s="12"/>
      <c r="LZ15" s="12"/>
      <c r="MA15" s="12"/>
      <c r="MB15" s="12"/>
      <c r="MC15" s="12"/>
      <c r="MD15" s="12"/>
      <c r="ME15" s="12"/>
      <c r="MF15" s="12"/>
      <c r="MG15" s="12"/>
      <c r="MH15" s="12"/>
      <c r="MI15" s="12"/>
      <c r="MJ15" s="12"/>
      <c r="MK15" s="12"/>
      <c r="ML15" s="12"/>
      <c r="MM15" s="12"/>
      <c r="MN15" s="12"/>
      <c r="MO15" s="12"/>
      <c r="MP15" s="12"/>
      <c r="MQ15" s="12"/>
      <c r="MR15" s="12"/>
      <c r="MS15" s="12"/>
      <c r="MT15" s="12"/>
      <c r="MU15" s="12"/>
      <c r="MV15" s="12"/>
      <c r="MW15" s="12"/>
      <c r="MX15" s="12"/>
      <c r="MY15" s="12"/>
      <c r="MZ15" s="12"/>
      <c r="NA15" s="12"/>
      <c r="NB15" s="12"/>
      <c r="NC15" s="12"/>
      <c r="ND15" s="12"/>
      <c r="NE15" s="12"/>
      <c r="NF15" s="12"/>
      <c r="NG15" s="12"/>
      <c r="NH15" s="12"/>
      <c r="NI15" s="12"/>
      <c r="NJ15" s="12"/>
      <c r="NK15" s="12"/>
      <c r="NL15" s="12"/>
      <c r="NM15" s="12"/>
      <c r="NN15" s="12"/>
      <c r="NO15" s="12"/>
      <c r="NP15" s="12"/>
      <c r="NQ15" s="12"/>
      <c r="NR15" s="12"/>
      <c r="NS15" s="12"/>
      <c r="NT15" s="12"/>
      <c r="NU15" s="12"/>
      <c r="NV15" s="12"/>
      <c r="NW15" s="12"/>
      <c r="NX15" s="12"/>
      <c r="NY15" s="12"/>
      <c r="NZ15" s="12"/>
      <c r="OA15" s="12"/>
      <c r="OB15" s="12"/>
      <c r="OC15" s="12"/>
      <c r="OD15" s="12"/>
      <c r="OE15" s="12"/>
      <c r="OF15" s="12"/>
      <c r="OG15" s="12"/>
      <c r="OH15" s="12"/>
      <c r="OI15" s="12"/>
      <c r="OJ15" s="12"/>
      <c r="OK15" s="12"/>
      <c r="OL15" s="12"/>
      <c r="OM15" s="12"/>
      <c r="ON15" s="12"/>
      <c r="OO15" s="12"/>
      <c r="OP15" s="12"/>
      <c r="OQ15" s="12"/>
      <c r="OR15" s="12"/>
      <c r="OS15" s="12"/>
      <c r="OT15" s="12"/>
      <c r="OU15" s="12"/>
      <c r="OV15" s="12"/>
      <c r="OW15" s="12"/>
      <c r="OX15" s="12"/>
      <c r="OY15" s="12"/>
      <c r="OZ15" s="12"/>
      <c r="PA15" s="12"/>
      <c r="PB15" s="12"/>
      <c r="PC15" s="12"/>
      <c r="PD15" s="12"/>
      <c r="PE15" s="12"/>
      <c r="PF15" s="12"/>
      <c r="PG15" s="12"/>
      <c r="PH15" s="12"/>
      <c r="PI15" s="12"/>
      <c r="PJ15" s="12"/>
      <c r="PK15" s="12"/>
      <c r="PL15" s="12"/>
      <c r="PM15" s="12"/>
      <c r="PN15" s="12"/>
      <c r="PO15" s="12"/>
      <c r="PP15" s="12"/>
      <c r="PQ15" s="12"/>
      <c r="PR15" s="12"/>
      <c r="PS15" s="12"/>
      <c r="PT15" s="12"/>
      <c r="PU15" s="12"/>
      <c r="PV15" s="12"/>
      <c r="PW15" s="12"/>
      <c r="PX15" s="12"/>
      <c r="PY15" s="12"/>
      <c r="PZ15" s="12"/>
      <c r="QA15" s="12"/>
      <c r="QB15" s="12"/>
      <c r="QC15" s="12"/>
      <c r="QD15" s="12"/>
      <c r="QE15" s="12"/>
      <c r="QF15" s="12"/>
      <c r="QG15" s="12"/>
      <c r="QH15" s="12"/>
      <c r="QI15" s="12"/>
      <c r="QJ15" s="12"/>
      <c r="QK15" s="12"/>
      <c r="QL15" s="12"/>
      <c r="QM15" s="12"/>
      <c r="QN15" s="12"/>
      <c r="QO15" s="12"/>
      <c r="QP15" s="12"/>
      <c r="QQ15" s="12"/>
      <c r="QR15" s="12"/>
      <c r="QS15" s="12"/>
      <c r="QT15" s="12"/>
      <c r="QU15" s="12"/>
      <c r="QV15" s="12"/>
      <c r="QW15" s="12"/>
      <c r="QX15" s="12"/>
      <c r="QY15" s="12"/>
      <c r="QZ15" s="12"/>
      <c r="RA15" s="12"/>
      <c r="RB15" s="12"/>
      <c r="RC15" s="12"/>
      <c r="RD15" s="12"/>
      <c r="RE15" s="12"/>
      <c r="RF15" s="12"/>
      <c r="RG15" s="12"/>
      <c r="RH15" s="12"/>
      <c r="RI15" s="12"/>
      <c r="RJ15" s="12"/>
      <c r="RK15" s="12"/>
      <c r="RL15" s="12"/>
      <c r="RM15" s="12"/>
      <c r="WKM15" s="12"/>
      <c r="WKN15" s="12"/>
    </row>
    <row r="16" spans="1:481 15847:15848" s="13" customFormat="1" ht="12" customHeight="1" thickBot="1" x14ac:dyDescent="0.25">
      <c r="A16" s="70"/>
      <c r="B16" s="73"/>
      <c r="C16" s="18" t="s">
        <v>8</v>
      </c>
      <c r="D16" s="19">
        <f t="shared" si="3"/>
        <v>43996</v>
      </c>
      <c r="E16" s="20">
        <v>1</v>
      </c>
      <c r="F16" s="22">
        <v>1</v>
      </c>
      <c r="G16" s="20">
        <f t="shared" si="5"/>
        <v>0</v>
      </c>
      <c r="H16" s="46"/>
      <c r="I16" s="40">
        <v>8</v>
      </c>
      <c r="J16" s="41">
        <v>14.5</v>
      </c>
      <c r="K16" s="40">
        <v>0</v>
      </c>
      <c r="L16" s="41">
        <v>0</v>
      </c>
      <c r="M16" s="42">
        <f t="shared" si="0"/>
        <v>6.5</v>
      </c>
      <c r="N16" s="76"/>
      <c r="O16" s="40">
        <v>1</v>
      </c>
      <c r="P16" s="41">
        <v>1</v>
      </c>
      <c r="Q16" s="40">
        <v>1</v>
      </c>
      <c r="R16" s="41">
        <v>1</v>
      </c>
      <c r="S16" s="42">
        <f t="shared" si="1"/>
        <v>0</v>
      </c>
      <c r="T16" s="76"/>
      <c r="U16" s="40">
        <v>1</v>
      </c>
      <c r="V16" s="41">
        <v>1</v>
      </c>
      <c r="W16" s="40">
        <v>1</v>
      </c>
      <c r="X16" s="41">
        <v>1</v>
      </c>
      <c r="Y16" s="42">
        <f t="shared" si="2"/>
        <v>0</v>
      </c>
      <c r="Z16" s="76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  <c r="IU16" s="12"/>
      <c r="IV16" s="12"/>
      <c r="IW16" s="12"/>
      <c r="IX16" s="12"/>
      <c r="IY16" s="12"/>
      <c r="IZ16" s="12"/>
      <c r="JA16" s="12"/>
      <c r="JB16" s="12"/>
      <c r="JC16" s="12"/>
      <c r="JD16" s="12"/>
      <c r="JE16" s="12"/>
      <c r="JF16" s="12"/>
      <c r="JG16" s="12"/>
      <c r="JH16" s="12"/>
      <c r="JI16" s="12"/>
      <c r="JJ16" s="12"/>
      <c r="JK16" s="12"/>
      <c r="JL16" s="12"/>
      <c r="JM16" s="12"/>
      <c r="JN16" s="12"/>
      <c r="JO16" s="12"/>
      <c r="JP16" s="12"/>
      <c r="JQ16" s="12"/>
      <c r="JR16" s="12"/>
      <c r="JS16" s="12"/>
      <c r="JT16" s="12"/>
      <c r="JU16" s="12"/>
      <c r="JV16" s="12"/>
      <c r="JW16" s="12"/>
      <c r="JX16" s="12"/>
      <c r="JY16" s="12"/>
      <c r="JZ16" s="12"/>
      <c r="KA16" s="12"/>
      <c r="KB16" s="12"/>
      <c r="KC16" s="12"/>
      <c r="KD16" s="12"/>
      <c r="KE16" s="12"/>
      <c r="KF16" s="12"/>
      <c r="KG16" s="12"/>
      <c r="KH16" s="12"/>
      <c r="KI16" s="12"/>
      <c r="KJ16" s="12"/>
      <c r="KK16" s="12"/>
      <c r="KL16" s="12"/>
      <c r="KM16" s="12"/>
      <c r="KN16" s="12"/>
      <c r="KO16" s="12"/>
      <c r="KP16" s="12"/>
      <c r="KQ16" s="12"/>
      <c r="KR16" s="12"/>
      <c r="KS16" s="12"/>
      <c r="KT16" s="12"/>
      <c r="KU16" s="12"/>
      <c r="KV16" s="12"/>
      <c r="KW16" s="12"/>
      <c r="KX16" s="12"/>
      <c r="KY16" s="12"/>
      <c r="KZ16" s="12"/>
      <c r="LA16" s="12"/>
      <c r="LB16" s="12"/>
      <c r="LC16" s="12"/>
      <c r="LD16" s="12"/>
      <c r="LE16" s="12"/>
      <c r="LF16" s="12"/>
      <c r="LG16" s="12"/>
      <c r="LH16" s="12"/>
      <c r="LI16" s="12"/>
      <c r="LJ16" s="12"/>
      <c r="LK16" s="12"/>
      <c r="LL16" s="12"/>
      <c r="LM16" s="12"/>
      <c r="LN16" s="12"/>
      <c r="LO16" s="12"/>
      <c r="LP16" s="12"/>
      <c r="LQ16" s="12"/>
      <c r="LR16" s="12"/>
      <c r="LS16" s="12"/>
      <c r="LT16" s="12"/>
      <c r="LU16" s="12"/>
      <c r="LV16" s="12"/>
      <c r="LW16" s="12"/>
      <c r="LX16" s="12"/>
      <c r="LY16" s="12"/>
      <c r="LZ16" s="12"/>
      <c r="MA16" s="12"/>
      <c r="MB16" s="12"/>
      <c r="MC16" s="12"/>
      <c r="MD16" s="12"/>
      <c r="ME16" s="12"/>
      <c r="MF16" s="12"/>
      <c r="MG16" s="12"/>
      <c r="MH16" s="12"/>
      <c r="MI16" s="12"/>
      <c r="MJ16" s="12"/>
      <c r="MK16" s="12"/>
      <c r="ML16" s="12"/>
      <c r="MM16" s="12"/>
      <c r="MN16" s="12"/>
      <c r="MO16" s="12"/>
      <c r="MP16" s="12"/>
      <c r="MQ16" s="12"/>
      <c r="MR16" s="12"/>
      <c r="MS16" s="12"/>
      <c r="MT16" s="12"/>
      <c r="MU16" s="12"/>
      <c r="MV16" s="12"/>
      <c r="MW16" s="12"/>
      <c r="MX16" s="12"/>
      <c r="MY16" s="12"/>
      <c r="MZ16" s="12"/>
      <c r="NA16" s="12"/>
      <c r="NB16" s="12"/>
      <c r="NC16" s="12"/>
      <c r="ND16" s="12"/>
      <c r="NE16" s="12"/>
      <c r="NF16" s="12"/>
      <c r="NG16" s="12"/>
      <c r="NH16" s="12"/>
      <c r="NI16" s="12"/>
      <c r="NJ16" s="12"/>
      <c r="NK16" s="12"/>
      <c r="NL16" s="12"/>
      <c r="NM16" s="12"/>
      <c r="NN16" s="12"/>
      <c r="NO16" s="12"/>
      <c r="NP16" s="12"/>
      <c r="NQ16" s="12"/>
      <c r="NR16" s="12"/>
      <c r="NS16" s="12"/>
      <c r="NT16" s="12"/>
      <c r="NU16" s="12"/>
      <c r="NV16" s="12"/>
      <c r="NW16" s="12"/>
      <c r="NX16" s="12"/>
      <c r="NY16" s="12"/>
      <c r="NZ16" s="12"/>
      <c r="OA16" s="12"/>
      <c r="OB16" s="12"/>
      <c r="OC16" s="12"/>
      <c r="OD16" s="12"/>
      <c r="OE16" s="12"/>
      <c r="OF16" s="12"/>
      <c r="OG16" s="12"/>
      <c r="OH16" s="12"/>
      <c r="OI16" s="12"/>
      <c r="OJ16" s="12"/>
      <c r="OK16" s="12"/>
      <c r="OL16" s="12"/>
      <c r="OM16" s="12"/>
      <c r="ON16" s="12"/>
      <c r="OO16" s="12"/>
      <c r="OP16" s="12"/>
      <c r="OQ16" s="12"/>
      <c r="OR16" s="12"/>
      <c r="OS16" s="12"/>
      <c r="OT16" s="12"/>
      <c r="OU16" s="12"/>
      <c r="OV16" s="12"/>
      <c r="OW16" s="12"/>
      <c r="OX16" s="12"/>
      <c r="OY16" s="12"/>
      <c r="OZ16" s="12"/>
      <c r="PA16" s="12"/>
      <c r="PB16" s="12"/>
      <c r="PC16" s="12"/>
      <c r="PD16" s="12"/>
      <c r="PE16" s="12"/>
      <c r="PF16" s="12"/>
      <c r="PG16" s="12"/>
      <c r="PH16" s="12"/>
      <c r="PI16" s="12"/>
      <c r="PJ16" s="12"/>
      <c r="PK16" s="12"/>
      <c r="PL16" s="12"/>
      <c r="PM16" s="12"/>
      <c r="PN16" s="12"/>
      <c r="PO16" s="12"/>
      <c r="PP16" s="12"/>
      <c r="PQ16" s="12"/>
      <c r="PR16" s="12"/>
      <c r="PS16" s="12"/>
      <c r="PT16" s="12"/>
      <c r="PU16" s="12"/>
      <c r="PV16" s="12"/>
      <c r="PW16" s="12"/>
      <c r="PX16" s="12"/>
      <c r="PY16" s="12"/>
      <c r="PZ16" s="12"/>
      <c r="QA16" s="12"/>
      <c r="QB16" s="12"/>
      <c r="QC16" s="12"/>
      <c r="QD16" s="12"/>
      <c r="QE16" s="12"/>
      <c r="QF16" s="12"/>
      <c r="QG16" s="12"/>
      <c r="QH16" s="12"/>
      <c r="QI16" s="12"/>
      <c r="QJ16" s="12"/>
      <c r="QK16" s="12"/>
      <c r="QL16" s="12"/>
      <c r="QM16" s="12"/>
      <c r="QN16" s="12"/>
      <c r="QO16" s="12"/>
      <c r="QP16" s="12"/>
      <c r="QQ16" s="12"/>
      <c r="QR16" s="12"/>
      <c r="QS16" s="12"/>
      <c r="QT16" s="12"/>
      <c r="QU16" s="12"/>
      <c r="QV16" s="12"/>
      <c r="QW16" s="12"/>
      <c r="QX16" s="12"/>
      <c r="QY16" s="12"/>
      <c r="QZ16" s="12"/>
      <c r="RA16" s="12"/>
      <c r="RB16" s="12"/>
      <c r="RC16" s="12"/>
      <c r="RD16" s="12"/>
      <c r="RE16" s="12"/>
      <c r="RF16" s="12"/>
      <c r="RG16" s="12"/>
      <c r="RH16" s="12"/>
      <c r="RI16" s="12"/>
      <c r="RJ16" s="12"/>
      <c r="RK16" s="12"/>
      <c r="RL16" s="12"/>
      <c r="RM16" s="12"/>
      <c r="WKM16" s="12"/>
      <c r="WKN16" s="12"/>
    </row>
    <row r="17" spans="1:481 15847:15848" s="13" customFormat="1" ht="12" customHeight="1" x14ac:dyDescent="0.2">
      <c r="A17" s="68">
        <f t="shared" ref="A17" si="6">IF(A10&lt;4,A10+1,1)</f>
        <v>4</v>
      </c>
      <c r="B17" s="71">
        <v>2</v>
      </c>
      <c r="C17" s="8" t="s">
        <v>13</v>
      </c>
      <c r="D17" s="9">
        <f t="shared" si="3"/>
        <v>43997</v>
      </c>
      <c r="E17" s="26">
        <v>7.5</v>
      </c>
      <c r="F17" s="27">
        <v>16</v>
      </c>
      <c r="G17" s="10">
        <f>IFERROR(F17-E17,0)</f>
        <v>8.5</v>
      </c>
      <c r="H17" s="44">
        <f>SUM(G17:G23)</f>
        <v>34.5</v>
      </c>
      <c r="I17" s="34">
        <v>10</v>
      </c>
      <c r="J17" s="35">
        <v>18</v>
      </c>
      <c r="K17" s="34"/>
      <c r="L17" s="35"/>
      <c r="M17" s="36">
        <f t="shared" si="0"/>
        <v>8</v>
      </c>
      <c r="N17" s="74">
        <f>SUM(M17:M23)</f>
        <v>28.5</v>
      </c>
      <c r="O17" s="34"/>
      <c r="P17" s="35"/>
      <c r="Q17" s="34">
        <v>13.5</v>
      </c>
      <c r="R17" s="35">
        <v>16</v>
      </c>
      <c r="S17" s="36">
        <f t="shared" si="1"/>
        <v>2.5</v>
      </c>
      <c r="T17" s="74">
        <f>SUM(S17:S23)</f>
        <v>35</v>
      </c>
      <c r="U17" s="34">
        <v>7</v>
      </c>
      <c r="V17" s="35">
        <v>16</v>
      </c>
      <c r="W17" s="34"/>
      <c r="X17" s="35"/>
      <c r="Y17" s="36">
        <f t="shared" si="2"/>
        <v>9</v>
      </c>
      <c r="Z17" s="74">
        <f>SUM(Y17:Y23)</f>
        <v>39</v>
      </c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  <c r="IU17" s="12"/>
      <c r="IV17" s="12"/>
      <c r="IW17" s="12"/>
      <c r="IX17" s="12"/>
      <c r="IY17" s="12"/>
      <c r="IZ17" s="12"/>
      <c r="JA17" s="12"/>
      <c r="JB17" s="12"/>
      <c r="JC17" s="12"/>
      <c r="JD17" s="12"/>
      <c r="JE17" s="12"/>
      <c r="JF17" s="12"/>
      <c r="JG17" s="12"/>
      <c r="JH17" s="12"/>
      <c r="JI17" s="12"/>
      <c r="JJ17" s="12"/>
      <c r="JK17" s="12"/>
      <c r="JL17" s="12"/>
      <c r="JM17" s="12"/>
      <c r="JN17" s="12"/>
      <c r="JO17" s="12"/>
      <c r="JP17" s="12"/>
      <c r="JQ17" s="12"/>
      <c r="JR17" s="12"/>
      <c r="JS17" s="12"/>
      <c r="JT17" s="12"/>
      <c r="JU17" s="12"/>
      <c r="JV17" s="12"/>
      <c r="JW17" s="12"/>
      <c r="JX17" s="12"/>
      <c r="JY17" s="12"/>
      <c r="JZ17" s="12"/>
      <c r="KA17" s="12"/>
      <c r="KB17" s="12"/>
      <c r="KC17" s="12"/>
      <c r="KD17" s="12"/>
      <c r="KE17" s="12"/>
      <c r="KF17" s="12"/>
      <c r="KG17" s="12"/>
      <c r="KH17" s="12"/>
      <c r="KI17" s="12"/>
      <c r="KJ17" s="12"/>
      <c r="KK17" s="12"/>
      <c r="KL17" s="12"/>
      <c r="KM17" s="12"/>
      <c r="KN17" s="12"/>
      <c r="KO17" s="12"/>
      <c r="KP17" s="12"/>
      <c r="KQ17" s="12"/>
      <c r="KR17" s="12"/>
      <c r="KS17" s="12"/>
      <c r="KT17" s="12"/>
      <c r="KU17" s="12"/>
      <c r="KV17" s="12"/>
      <c r="KW17" s="12"/>
      <c r="KX17" s="12"/>
      <c r="KY17" s="12"/>
      <c r="KZ17" s="12"/>
      <c r="LA17" s="12"/>
      <c r="LB17" s="12"/>
      <c r="LC17" s="12"/>
      <c r="LD17" s="12"/>
      <c r="LE17" s="12"/>
      <c r="LF17" s="12"/>
      <c r="LG17" s="12"/>
      <c r="LH17" s="12"/>
      <c r="LI17" s="12"/>
      <c r="LJ17" s="12"/>
      <c r="LK17" s="12"/>
      <c r="LL17" s="12"/>
      <c r="LM17" s="12"/>
      <c r="LN17" s="12"/>
      <c r="LO17" s="12"/>
      <c r="LP17" s="12"/>
      <c r="LQ17" s="12"/>
      <c r="LR17" s="12"/>
      <c r="LS17" s="12"/>
      <c r="LT17" s="12"/>
      <c r="LU17" s="12"/>
      <c r="LV17" s="12"/>
      <c r="LW17" s="12"/>
      <c r="LX17" s="12"/>
      <c r="LY17" s="12"/>
      <c r="LZ17" s="12"/>
      <c r="MA17" s="12"/>
      <c r="MB17" s="12"/>
      <c r="MC17" s="12"/>
      <c r="MD17" s="12"/>
      <c r="ME17" s="12"/>
      <c r="MF17" s="12"/>
      <c r="MG17" s="12"/>
      <c r="MH17" s="12"/>
      <c r="MI17" s="12"/>
      <c r="MJ17" s="12"/>
      <c r="MK17" s="12"/>
      <c r="ML17" s="12"/>
      <c r="MM17" s="12"/>
      <c r="MN17" s="12"/>
      <c r="MO17" s="12"/>
      <c r="MP17" s="12"/>
      <c r="MQ17" s="12"/>
      <c r="MR17" s="12"/>
      <c r="MS17" s="12"/>
      <c r="MT17" s="12"/>
      <c r="MU17" s="12"/>
      <c r="MV17" s="12"/>
      <c r="MW17" s="12"/>
      <c r="MX17" s="12"/>
      <c r="MY17" s="12"/>
      <c r="MZ17" s="12"/>
      <c r="NA17" s="12"/>
      <c r="NB17" s="12"/>
      <c r="NC17" s="12"/>
      <c r="ND17" s="12"/>
      <c r="NE17" s="12"/>
      <c r="NF17" s="12"/>
      <c r="NG17" s="12"/>
      <c r="NH17" s="12"/>
      <c r="NI17" s="12"/>
      <c r="NJ17" s="12"/>
      <c r="NK17" s="12"/>
      <c r="NL17" s="12"/>
      <c r="NM17" s="12"/>
      <c r="NN17" s="12"/>
      <c r="NO17" s="12"/>
      <c r="NP17" s="12"/>
      <c r="NQ17" s="12"/>
      <c r="NR17" s="12"/>
      <c r="NS17" s="12"/>
      <c r="NT17" s="12"/>
      <c r="NU17" s="12"/>
      <c r="NV17" s="12"/>
      <c r="NW17" s="12"/>
      <c r="NX17" s="12"/>
      <c r="NY17" s="12"/>
      <c r="NZ17" s="12"/>
      <c r="OA17" s="12"/>
      <c r="OB17" s="12"/>
      <c r="OC17" s="12"/>
      <c r="OD17" s="12"/>
      <c r="OE17" s="12"/>
      <c r="OF17" s="12"/>
      <c r="OG17" s="12"/>
      <c r="OH17" s="12"/>
      <c r="OI17" s="12"/>
      <c r="OJ17" s="12"/>
      <c r="OK17" s="12"/>
      <c r="OL17" s="12"/>
      <c r="OM17" s="12"/>
      <c r="ON17" s="12"/>
      <c r="OO17" s="12"/>
      <c r="OP17" s="12"/>
      <c r="OQ17" s="12"/>
      <c r="OR17" s="12"/>
      <c r="OS17" s="12"/>
      <c r="OT17" s="12"/>
      <c r="OU17" s="12"/>
      <c r="OV17" s="12"/>
      <c r="OW17" s="12"/>
      <c r="OX17" s="12"/>
      <c r="OY17" s="12"/>
      <c r="OZ17" s="12"/>
      <c r="PA17" s="12"/>
      <c r="PB17" s="12"/>
      <c r="PC17" s="12"/>
      <c r="PD17" s="12"/>
      <c r="PE17" s="12"/>
      <c r="PF17" s="12"/>
      <c r="PG17" s="12"/>
      <c r="PH17" s="12"/>
      <c r="PI17" s="12"/>
      <c r="PJ17" s="12"/>
      <c r="PK17" s="12"/>
      <c r="PL17" s="12"/>
      <c r="PM17" s="12"/>
      <c r="PN17" s="12"/>
      <c r="PO17" s="12"/>
      <c r="PP17" s="12"/>
      <c r="PQ17" s="12"/>
      <c r="PR17" s="12"/>
      <c r="PS17" s="12"/>
      <c r="PT17" s="12"/>
      <c r="PU17" s="12"/>
      <c r="PV17" s="12"/>
      <c r="PW17" s="12"/>
      <c r="PX17" s="12"/>
      <c r="PY17" s="12"/>
      <c r="PZ17" s="12"/>
      <c r="QA17" s="12"/>
      <c r="QB17" s="12"/>
      <c r="QC17" s="12"/>
      <c r="QD17" s="12"/>
      <c r="QE17" s="12"/>
      <c r="QF17" s="12"/>
      <c r="QG17" s="12"/>
      <c r="QH17" s="12"/>
      <c r="QI17" s="12"/>
      <c r="QJ17" s="12"/>
      <c r="QK17" s="12"/>
      <c r="QL17" s="12"/>
      <c r="QM17" s="12"/>
      <c r="QN17" s="12"/>
      <c r="QO17" s="12"/>
      <c r="QP17" s="12"/>
      <c r="QQ17" s="12"/>
      <c r="QR17" s="12"/>
      <c r="QS17" s="12"/>
      <c r="QT17" s="12"/>
      <c r="QU17" s="12"/>
      <c r="QV17" s="12"/>
      <c r="QW17" s="12"/>
      <c r="QX17" s="12"/>
      <c r="QY17" s="12"/>
      <c r="QZ17" s="12"/>
      <c r="RA17" s="12"/>
      <c r="RB17" s="12"/>
      <c r="RC17" s="12"/>
      <c r="RD17" s="12"/>
      <c r="RE17" s="12"/>
      <c r="RF17" s="12"/>
      <c r="RG17" s="12"/>
      <c r="RH17" s="12"/>
      <c r="RI17" s="12"/>
      <c r="RJ17" s="12"/>
      <c r="RK17" s="12"/>
      <c r="RL17" s="12"/>
      <c r="RM17" s="12"/>
      <c r="WKM17" s="12"/>
      <c r="WKN17" s="12"/>
    </row>
    <row r="18" spans="1:481 15847:15848" s="13" customFormat="1" ht="12" customHeight="1" x14ac:dyDescent="0.2">
      <c r="A18" s="69"/>
      <c r="B18" s="72"/>
      <c r="C18" s="14" t="s">
        <v>14</v>
      </c>
      <c r="D18" s="15">
        <f t="shared" si="3"/>
        <v>43998</v>
      </c>
      <c r="E18" s="16">
        <v>8</v>
      </c>
      <c r="F18" s="17">
        <v>14.5</v>
      </c>
      <c r="G18" s="16">
        <f t="shared" ref="G18:G23" si="7">IFERROR(F18-E18,0)</f>
        <v>6.5</v>
      </c>
      <c r="H18" s="45"/>
      <c r="I18" s="37">
        <v>8.5</v>
      </c>
      <c r="J18" s="38">
        <v>12</v>
      </c>
      <c r="K18" s="37">
        <v>14</v>
      </c>
      <c r="L18" s="38">
        <v>20</v>
      </c>
      <c r="M18" s="39">
        <f t="shared" si="0"/>
        <v>9.5</v>
      </c>
      <c r="N18" s="75"/>
      <c r="O18" s="37">
        <v>7</v>
      </c>
      <c r="P18" s="38">
        <v>17</v>
      </c>
      <c r="Q18" s="37"/>
      <c r="R18" s="38"/>
      <c r="S18" s="39">
        <f t="shared" si="1"/>
        <v>10</v>
      </c>
      <c r="T18" s="75"/>
      <c r="U18" s="37">
        <v>7</v>
      </c>
      <c r="V18" s="38">
        <v>14</v>
      </c>
      <c r="W18" s="37"/>
      <c r="X18" s="38"/>
      <c r="Y18" s="39">
        <f t="shared" si="2"/>
        <v>7</v>
      </c>
      <c r="Z18" s="75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S18" s="12"/>
      <c r="NT18" s="12"/>
      <c r="NU18" s="12"/>
      <c r="NV18" s="12"/>
      <c r="NW18" s="12"/>
      <c r="NX18" s="12"/>
      <c r="NY18" s="12"/>
      <c r="NZ18" s="12"/>
      <c r="OA18" s="12"/>
      <c r="OB18" s="12"/>
      <c r="OC18" s="12"/>
      <c r="OD18" s="12"/>
      <c r="OE18" s="12"/>
      <c r="OF18" s="12"/>
      <c r="OG18" s="12"/>
      <c r="OH18" s="12"/>
      <c r="OI18" s="12"/>
      <c r="OJ18" s="12"/>
      <c r="OK18" s="12"/>
      <c r="OL18" s="12"/>
      <c r="OM18" s="12"/>
      <c r="ON18" s="12"/>
      <c r="OO18" s="12"/>
      <c r="OP18" s="12"/>
      <c r="OQ18" s="12"/>
      <c r="OR18" s="12"/>
      <c r="OS18" s="12"/>
      <c r="OT18" s="12"/>
      <c r="OU18" s="12"/>
      <c r="OV18" s="12"/>
      <c r="OW18" s="12"/>
      <c r="OX18" s="12"/>
      <c r="OY18" s="12"/>
      <c r="OZ18" s="12"/>
      <c r="PA18" s="12"/>
      <c r="PB18" s="12"/>
      <c r="PC18" s="12"/>
      <c r="PD18" s="12"/>
      <c r="PE18" s="12"/>
      <c r="PF18" s="12"/>
      <c r="PG18" s="12"/>
      <c r="PH18" s="12"/>
      <c r="PI18" s="12"/>
      <c r="PJ18" s="12"/>
      <c r="PK18" s="12"/>
      <c r="PL18" s="12"/>
      <c r="PM18" s="12"/>
      <c r="PN18" s="12"/>
      <c r="PO18" s="12"/>
      <c r="PP18" s="12"/>
      <c r="PQ18" s="12"/>
      <c r="PR18" s="12"/>
      <c r="PS18" s="12"/>
      <c r="PT18" s="12"/>
      <c r="PU18" s="12"/>
      <c r="PV18" s="12"/>
      <c r="PW18" s="12"/>
      <c r="PX18" s="12"/>
      <c r="PY18" s="12"/>
      <c r="PZ18" s="12"/>
      <c r="QA18" s="12"/>
      <c r="QB18" s="12"/>
      <c r="QC18" s="12"/>
      <c r="QD18" s="12"/>
      <c r="QE18" s="12"/>
      <c r="QF18" s="12"/>
      <c r="QG18" s="12"/>
      <c r="QH18" s="12"/>
      <c r="QI18" s="12"/>
      <c r="QJ18" s="12"/>
      <c r="QK18" s="12"/>
      <c r="QL18" s="12"/>
      <c r="QM18" s="12"/>
      <c r="QN18" s="12"/>
      <c r="QO18" s="12"/>
      <c r="QP18" s="12"/>
      <c r="QQ18" s="12"/>
      <c r="QR18" s="12"/>
      <c r="QS18" s="12"/>
      <c r="QT18" s="12"/>
      <c r="QU18" s="12"/>
      <c r="QV18" s="12"/>
      <c r="QW18" s="12"/>
      <c r="QX18" s="12"/>
      <c r="QY18" s="12"/>
      <c r="QZ18" s="12"/>
      <c r="RA18" s="12"/>
      <c r="RB18" s="12"/>
      <c r="RC18" s="12"/>
      <c r="RD18" s="12"/>
      <c r="RE18" s="12"/>
      <c r="RF18" s="12"/>
      <c r="RG18" s="12"/>
      <c r="RH18" s="12"/>
      <c r="RI18" s="12"/>
      <c r="RJ18" s="12"/>
      <c r="RK18" s="12"/>
      <c r="RL18" s="12"/>
      <c r="RM18" s="12"/>
      <c r="WKM18" s="12"/>
      <c r="WKN18" s="12"/>
    </row>
    <row r="19" spans="1:481 15847:15848" s="13" customFormat="1" ht="12" customHeight="1" x14ac:dyDescent="0.2">
      <c r="A19" s="69"/>
      <c r="B19" s="72"/>
      <c r="C19" s="14" t="s">
        <v>15</v>
      </c>
      <c r="D19" s="15">
        <f t="shared" si="3"/>
        <v>43999</v>
      </c>
      <c r="E19" s="16">
        <v>8</v>
      </c>
      <c r="F19" s="17">
        <v>14.5</v>
      </c>
      <c r="G19" s="16">
        <f t="shared" si="7"/>
        <v>6.5</v>
      </c>
      <c r="H19" s="45"/>
      <c r="I19" s="37"/>
      <c r="J19" s="38"/>
      <c r="K19" s="37"/>
      <c r="L19" s="38"/>
      <c r="M19" s="39">
        <f t="shared" si="0"/>
        <v>0</v>
      </c>
      <c r="N19" s="75"/>
      <c r="O19" s="37"/>
      <c r="P19" s="38"/>
      <c r="Q19" s="37">
        <v>14</v>
      </c>
      <c r="R19" s="38">
        <v>21</v>
      </c>
      <c r="S19" s="39">
        <f t="shared" si="1"/>
        <v>7</v>
      </c>
      <c r="T19" s="75"/>
      <c r="U19" s="37">
        <v>7</v>
      </c>
      <c r="V19" s="38">
        <v>14.5</v>
      </c>
      <c r="W19" s="37"/>
      <c r="X19" s="38"/>
      <c r="Y19" s="39">
        <f t="shared" si="2"/>
        <v>7.5</v>
      </c>
      <c r="Z19" s="75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  <c r="IU19" s="12"/>
      <c r="IV19" s="12"/>
      <c r="IW19" s="12"/>
      <c r="IX19" s="12"/>
      <c r="IY19" s="12"/>
      <c r="IZ19" s="12"/>
      <c r="JA19" s="12"/>
      <c r="JB19" s="12"/>
      <c r="JC19" s="12"/>
      <c r="JD19" s="12"/>
      <c r="JE19" s="12"/>
      <c r="JF19" s="12"/>
      <c r="JG19" s="12"/>
      <c r="JH19" s="12"/>
      <c r="JI19" s="12"/>
      <c r="JJ19" s="12"/>
      <c r="JK19" s="12"/>
      <c r="JL19" s="12"/>
      <c r="JM19" s="12"/>
      <c r="JN19" s="12"/>
      <c r="JO19" s="12"/>
      <c r="JP19" s="12"/>
      <c r="JQ19" s="12"/>
      <c r="JR19" s="12"/>
      <c r="JS19" s="12"/>
      <c r="JT19" s="12"/>
      <c r="JU19" s="12"/>
      <c r="JV19" s="12"/>
      <c r="JW19" s="12"/>
      <c r="JX19" s="12"/>
      <c r="JY19" s="12"/>
      <c r="JZ19" s="12"/>
      <c r="KA19" s="12"/>
      <c r="KB19" s="12"/>
      <c r="KC19" s="12"/>
      <c r="KD19" s="12"/>
      <c r="KE19" s="12"/>
      <c r="KF19" s="12"/>
      <c r="KG19" s="12"/>
      <c r="KH19" s="12"/>
      <c r="KI19" s="12"/>
      <c r="KJ19" s="12"/>
      <c r="KK19" s="12"/>
      <c r="KL19" s="12"/>
      <c r="KM19" s="12"/>
      <c r="KN19" s="12"/>
      <c r="KO19" s="12"/>
      <c r="KP19" s="12"/>
      <c r="KQ19" s="12"/>
      <c r="KR19" s="12"/>
      <c r="KS19" s="12"/>
      <c r="KT19" s="12"/>
      <c r="KU19" s="12"/>
      <c r="KV19" s="12"/>
      <c r="KW19" s="12"/>
      <c r="KX19" s="12"/>
      <c r="KY19" s="12"/>
      <c r="KZ19" s="12"/>
      <c r="LA19" s="12"/>
      <c r="LB19" s="12"/>
      <c r="LC19" s="12"/>
      <c r="LD19" s="12"/>
      <c r="LE19" s="12"/>
      <c r="LF19" s="12"/>
      <c r="LG19" s="12"/>
      <c r="LH19" s="12"/>
      <c r="LI19" s="12"/>
      <c r="LJ19" s="12"/>
      <c r="LK19" s="12"/>
      <c r="LL19" s="12"/>
      <c r="LM19" s="12"/>
      <c r="LN19" s="12"/>
      <c r="LO19" s="12"/>
      <c r="LP19" s="12"/>
      <c r="LQ19" s="12"/>
      <c r="LR19" s="12"/>
      <c r="LS19" s="12"/>
      <c r="LT19" s="12"/>
      <c r="LU19" s="12"/>
      <c r="LV19" s="12"/>
      <c r="LW19" s="12"/>
      <c r="LX19" s="12"/>
      <c r="LY19" s="12"/>
      <c r="LZ19" s="12"/>
      <c r="MA19" s="12"/>
      <c r="MB19" s="12"/>
      <c r="MC19" s="12"/>
      <c r="MD19" s="12"/>
      <c r="ME19" s="12"/>
      <c r="MF19" s="12"/>
      <c r="MG19" s="12"/>
      <c r="MH19" s="12"/>
      <c r="MI19" s="12"/>
      <c r="MJ19" s="12"/>
      <c r="MK19" s="12"/>
      <c r="ML19" s="12"/>
      <c r="MM19" s="12"/>
      <c r="MN19" s="12"/>
      <c r="MO19" s="12"/>
      <c r="MP19" s="12"/>
      <c r="MQ19" s="12"/>
      <c r="MR19" s="12"/>
      <c r="MS19" s="12"/>
      <c r="MT19" s="12"/>
      <c r="MU19" s="12"/>
      <c r="MV19" s="12"/>
      <c r="MW19" s="12"/>
      <c r="MX19" s="12"/>
      <c r="MY19" s="12"/>
      <c r="MZ19" s="12"/>
      <c r="NA19" s="12"/>
      <c r="NB19" s="12"/>
      <c r="NC19" s="12"/>
      <c r="ND19" s="12"/>
      <c r="NE19" s="12"/>
      <c r="NF19" s="12"/>
      <c r="NG19" s="12"/>
      <c r="NH19" s="12"/>
      <c r="NI19" s="12"/>
      <c r="NJ19" s="12"/>
      <c r="NK19" s="12"/>
      <c r="NL19" s="12"/>
      <c r="NM19" s="12"/>
      <c r="NN19" s="12"/>
      <c r="NO19" s="12"/>
      <c r="NP19" s="12"/>
      <c r="NQ19" s="12"/>
      <c r="NR19" s="12"/>
      <c r="NS19" s="12"/>
      <c r="NT19" s="12"/>
      <c r="NU19" s="12"/>
      <c r="NV19" s="12"/>
      <c r="NW19" s="12"/>
      <c r="NX19" s="12"/>
      <c r="NY19" s="12"/>
      <c r="NZ19" s="12"/>
      <c r="OA19" s="12"/>
      <c r="OB19" s="12"/>
      <c r="OC19" s="12"/>
      <c r="OD19" s="12"/>
      <c r="OE19" s="12"/>
      <c r="OF19" s="12"/>
      <c r="OG19" s="12"/>
      <c r="OH19" s="12"/>
      <c r="OI19" s="12"/>
      <c r="OJ19" s="12"/>
      <c r="OK19" s="12"/>
      <c r="OL19" s="12"/>
      <c r="OM19" s="12"/>
      <c r="ON19" s="12"/>
      <c r="OO19" s="12"/>
      <c r="OP19" s="12"/>
      <c r="OQ19" s="12"/>
      <c r="OR19" s="12"/>
      <c r="OS19" s="12"/>
      <c r="OT19" s="12"/>
      <c r="OU19" s="12"/>
      <c r="OV19" s="12"/>
      <c r="OW19" s="12"/>
      <c r="OX19" s="12"/>
      <c r="OY19" s="12"/>
      <c r="OZ19" s="12"/>
      <c r="PA19" s="12"/>
      <c r="PB19" s="12"/>
      <c r="PC19" s="12"/>
      <c r="PD19" s="12"/>
      <c r="PE19" s="12"/>
      <c r="PF19" s="12"/>
      <c r="PG19" s="12"/>
      <c r="PH19" s="12"/>
      <c r="PI19" s="12"/>
      <c r="PJ19" s="12"/>
      <c r="PK19" s="12"/>
      <c r="PL19" s="12"/>
      <c r="PM19" s="12"/>
      <c r="PN19" s="12"/>
      <c r="PO19" s="12"/>
      <c r="PP19" s="12"/>
      <c r="PQ19" s="12"/>
      <c r="PR19" s="12"/>
      <c r="PS19" s="12"/>
      <c r="PT19" s="12"/>
      <c r="PU19" s="12"/>
      <c r="PV19" s="12"/>
      <c r="PW19" s="12"/>
      <c r="PX19" s="12"/>
      <c r="PY19" s="12"/>
      <c r="PZ19" s="12"/>
      <c r="QA19" s="12"/>
      <c r="QB19" s="12"/>
      <c r="QC19" s="12"/>
      <c r="QD19" s="12"/>
      <c r="QE19" s="12"/>
      <c r="QF19" s="12"/>
      <c r="QG19" s="12"/>
      <c r="QH19" s="12"/>
      <c r="QI19" s="12"/>
      <c r="QJ19" s="12"/>
      <c r="QK19" s="12"/>
      <c r="QL19" s="12"/>
      <c r="QM19" s="12"/>
      <c r="QN19" s="12"/>
      <c r="QO19" s="12"/>
      <c r="QP19" s="12"/>
      <c r="QQ19" s="12"/>
      <c r="QR19" s="12"/>
      <c r="QS19" s="12"/>
      <c r="QT19" s="12"/>
      <c r="QU19" s="12"/>
      <c r="QV19" s="12"/>
      <c r="QW19" s="12"/>
      <c r="QX19" s="12"/>
      <c r="QY19" s="12"/>
      <c r="QZ19" s="12"/>
      <c r="RA19" s="12"/>
      <c r="RB19" s="12"/>
      <c r="RC19" s="12"/>
      <c r="RD19" s="12"/>
      <c r="RE19" s="12"/>
      <c r="RF19" s="12"/>
      <c r="RG19" s="12"/>
      <c r="RH19" s="12"/>
      <c r="RI19" s="12"/>
      <c r="RJ19" s="12"/>
      <c r="RK19" s="12"/>
      <c r="RL19" s="12"/>
      <c r="RM19" s="12"/>
      <c r="WKM19" s="12"/>
      <c r="WKN19" s="12"/>
    </row>
    <row r="20" spans="1:481 15847:15848" s="13" customFormat="1" ht="12" customHeight="1" x14ac:dyDescent="0.2">
      <c r="A20" s="69"/>
      <c r="B20" s="72"/>
      <c r="C20" s="14" t="s">
        <v>16</v>
      </c>
      <c r="D20" s="15">
        <f t="shared" si="3"/>
        <v>44000</v>
      </c>
      <c r="E20" s="16">
        <v>8</v>
      </c>
      <c r="F20" s="17">
        <v>14.5</v>
      </c>
      <c r="G20" s="16">
        <f t="shared" si="7"/>
        <v>6.5</v>
      </c>
      <c r="H20" s="45"/>
      <c r="I20" s="37">
        <v>0</v>
      </c>
      <c r="J20" s="38">
        <v>0</v>
      </c>
      <c r="K20" s="37">
        <v>14</v>
      </c>
      <c r="L20" s="38">
        <v>21</v>
      </c>
      <c r="M20" s="39">
        <f t="shared" si="0"/>
        <v>7</v>
      </c>
      <c r="N20" s="75"/>
      <c r="O20" s="37">
        <v>1</v>
      </c>
      <c r="P20" s="38">
        <v>1</v>
      </c>
      <c r="Q20" s="37">
        <v>1</v>
      </c>
      <c r="R20" s="38">
        <v>1</v>
      </c>
      <c r="S20" s="39">
        <f t="shared" si="1"/>
        <v>0</v>
      </c>
      <c r="T20" s="75"/>
      <c r="U20" s="37">
        <v>1</v>
      </c>
      <c r="V20" s="38">
        <v>1</v>
      </c>
      <c r="W20" s="37">
        <v>1</v>
      </c>
      <c r="X20" s="38">
        <v>1</v>
      </c>
      <c r="Y20" s="39">
        <f t="shared" si="2"/>
        <v>0</v>
      </c>
      <c r="Z20" s="75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  <c r="IU20" s="12"/>
      <c r="IV20" s="12"/>
      <c r="IW20" s="12"/>
      <c r="IX20" s="12"/>
      <c r="IY20" s="12"/>
      <c r="IZ20" s="12"/>
      <c r="JA20" s="12"/>
      <c r="JB20" s="12"/>
      <c r="JC20" s="12"/>
      <c r="JD20" s="12"/>
      <c r="JE20" s="12"/>
      <c r="JF20" s="12"/>
      <c r="JG20" s="12"/>
      <c r="JH20" s="12"/>
      <c r="JI20" s="12"/>
      <c r="JJ20" s="12"/>
      <c r="JK20" s="12"/>
      <c r="JL20" s="12"/>
      <c r="JM20" s="12"/>
      <c r="JN20" s="12"/>
      <c r="JO20" s="12"/>
      <c r="JP20" s="12"/>
      <c r="JQ20" s="12"/>
      <c r="JR20" s="12"/>
      <c r="JS20" s="12"/>
      <c r="JT20" s="12"/>
      <c r="JU20" s="12"/>
      <c r="JV20" s="12"/>
      <c r="JW20" s="12"/>
      <c r="JX20" s="12"/>
      <c r="JY20" s="12"/>
      <c r="JZ20" s="12"/>
      <c r="KA20" s="12"/>
      <c r="KB20" s="12"/>
      <c r="KC20" s="12"/>
      <c r="KD20" s="12"/>
      <c r="KE20" s="12"/>
      <c r="KF20" s="12"/>
      <c r="KG20" s="12"/>
      <c r="KH20" s="12"/>
      <c r="KI20" s="12"/>
      <c r="KJ20" s="12"/>
      <c r="KK20" s="12"/>
      <c r="KL20" s="12"/>
      <c r="KM20" s="12"/>
      <c r="KN20" s="12"/>
      <c r="KO20" s="12"/>
      <c r="KP20" s="12"/>
      <c r="KQ20" s="12"/>
      <c r="KR20" s="12"/>
      <c r="KS20" s="12"/>
      <c r="KT20" s="12"/>
      <c r="KU20" s="12"/>
      <c r="KV20" s="12"/>
      <c r="KW20" s="12"/>
      <c r="KX20" s="12"/>
      <c r="KY20" s="12"/>
      <c r="KZ20" s="12"/>
      <c r="LA20" s="12"/>
      <c r="LB20" s="12"/>
      <c r="LC20" s="12"/>
      <c r="LD20" s="12"/>
      <c r="LE20" s="12"/>
      <c r="LF20" s="12"/>
      <c r="LG20" s="12"/>
      <c r="LH20" s="12"/>
      <c r="LI20" s="12"/>
      <c r="LJ20" s="12"/>
      <c r="LK20" s="12"/>
      <c r="LL20" s="12"/>
      <c r="LM20" s="12"/>
      <c r="LN20" s="12"/>
      <c r="LO20" s="12"/>
      <c r="LP20" s="12"/>
      <c r="LQ20" s="12"/>
      <c r="LR20" s="12"/>
      <c r="LS20" s="12"/>
      <c r="LT20" s="12"/>
      <c r="LU20" s="12"/>
      <c r="LV20" s="12"/>
      <c r="LW20" s="12"/>
      <c r="LX20" s="12"/>
      <c r="LY20" s="12"/>
      <c r="LZ20" s="12"/>
      <c r="MA20" s="12"/>
      <c r="MB20" s="12"/>
      <c r="MC20" s="12"/>
      <c r="MD20" s="12"/>
      <c r="ME20" s="12"/>
      <c r="MF20" s="12"/>
      <c r="MG20" s="12"/>
      <c r="MH20" s="12"/>
      <c r="MI20" s="12"/>
      <c r="MJ20" s="12"/>
      <c r="MK20" s="12"/>
      <c r="ML20" s="12"/>
      <c r="MM20" s="12"/>
      <c r="MN20" s="12"/>
      <c r="MO20" s="12"/>
      <c r="MP20" s="12"/>
      <c r="MQ20" s="12"/>
      <c r="MR20" s="12"/>
      <c r="MS20" s="12"/>
      <c r="MT20" s="12"/>
      <c r="MU20" s="12"/>
      <c r="MV20" s="12"/>
      <c r="MW20" s="12"/>
      <c r="MX20" s="12"/>
      <c r="MY20" s="12"/>
      <c r="MZ20" s="12"/>
      <c r="NA20" s="12"/>
      <c r="NB20" s="12"/>
      <c r="NC20" s="12"/>
      <c r="ND20" s="12"/>
      <c r="NE20" s="12"/>
      <c r="NF20" s="12"/>
      <c r="NG20" s="12"/>
      <c r="NH20" s="12"/>
      <c r="NI20" s="12"/>
      <c r="NJ20" s="12"/>
      <c r="NK20" s="12"/>
      <c r="NL20" s="12"/>
      <c r="NM20" s="12"/>
      <c r="NN20" s="12"/>
      <c r="NO20" s="12"/>
      <c r="NP20" s="12"/>
      <c r="NQ20" s="12"/>
      <c r="NR20" s="12"/>
      <c r="NS20" s="12"/>
      <c r="NT20" s="12"/>
      <c r="NU20" s="12"/>
      <c r="NV20" s="12"/>
      <c r="NW20" s="12"/>
      <c r="NX20" s="12"/>
      <c r="NY20" s="12"/>
      <c r="NZ20" s="12"/>
      <c r="OA20" s="12"/>
      <c r="OB20" s="12"/>
      <c r="OC20" s="12"/>
      <c r="OD20" s="12"/>
      <c r="OE20" s="12"/>
      <c r="OF20" s="12"/>
      <c r="OG20" s="12"/>
      <c r="OH20" s="12"/>
      <c r="OI20" s="12"/>
      <c r="OJ20" s="12"/>
      <c r="OK20" s="12"/>
      <c r="OL20" s="12"/>
      <c r="OM20" s="12"/>
      <c r="ON20" s="12"/>
      <c r="OO20" s="12"/>
      <c r="OP20" s="12"/>
      <c r="OQ20" s="12"/>
      <c r="OR20" s="12"/>
      <c r="OS20" s="12"/>
      <c r="OT20" s="12"/>
      <c r="OU20" s="12"/>
      <c r="OV20" s="12"/>
      <c r="OW20" s="12"/>
      <c r="OX20" s="12"/>
      <c r="OY20" s="12"/>
      <c r="OZ20" s="12"/>
      <c r="PA20" s="12"/>
      <c r="PB20" s="12"/>
      <c r="PC20" s="12"/>
      <c r="PD20" s="12"/>
      <c r="PE20" s="12"/>
      <c r="PF20" s="12"/>
      <c r="PG20" s="12"/>
      <c r="PH20" s="12"/>
      <c r="PI20" s="12"/>
      <c r="PJ20" s="12"/>
      <c r="PK20" s="12"/>
      <c r="PL20" s="12"/>
      <c r="PM20" s="12"/>
      <c r="PN20" s="12"/>
      <c r="PO20" s="12"/>
      <c r="PP20" s="12"/>
      <c r="PQ20" s="12"/>
      <c r="PR20" s="12"/>
      <c r="PS20" s="12"/>
      <c r="PT20" s="12"/>
      <c r="PU20" s="12"/>
      <c r="PV20" s="12"/>
      <c r="PW20" s="12"/>
      <c r="PX20" s="12"/>
      <c r="PY20" s="12"/>
      <c r="PZ20" s="12"/>
      <c r="QA20" s="12"/>
      <c r="QB20" s="12"/>
      <c r="QC20" s="12"/>
      <c r="QD20" s="12"/>
      <c r="QE20" s="12"/>
      <c r="QF20" s="12"/>
      <c r="QG20" s="12"/>
      <c r="QH20" s="12"/>
      <c r="QI20" s="12"/>
      <c r="QJ20" s="12"/>
      <c r="QK20" s="12"/>
      <c r="QL20" s="12"/>
      <c r="QM20" s="12"/>
      <c r="QN20" s="12"/>
      <c r="QO20" s="12"/>
      <c r="QP20" s="12"/>
      <c r="QQ20" s="12"/>
      <c r="QR20" s="12"/>
      <c r="QS20" s="12"/>
      <c r="QT20" s="12"/>
      <c r="QU20" s="12"/>
      <c r="QV20" s="12"/>
      <c r="QW20" s="12"/>
      <c r="QX20" s="12"/>
      <c r="QY20" s="12"/>
      <c r="QZ20" s="12"/>
      <c r="RA20" s="12"/>
      <c r="RB20" s="12"/>
      <c r="RC20" s="12"/>
      <c r="RD20" s="12"/>
      <c r="RE20" s="12"/>
      <c r="RF20" s="12"/>
      <c r="RG20" s="12"/>
      <c r="RH20" s="12"/>
      <c r="RI20" s="12"/>
      <c r="RJ20" s="12"/>
      <c r="RK20" s="12"/>
      <c r="RL20" s="12"/>
      <c r="RM20" s="12"/>
      <c r="WKM20" s="12"/>
      <c r="WKN20" s="12"/>
    </row>
    <row r="21" spans="1:481 15847:15848" s="13" customFormat="1" ht="12" customHeight="1" x14ac:dyDescent="0.2">
      <c r="A21" s="69"/>
      <c r="B21" s="72"/>
      <c r="C21" s="14" t="s">
        <v>17</v>
      </c>
      <c r="D21" s="15">
        <f t="shared" si="3"/>
        <v>44001</v>
      </c>
      <c r="E21" s="16">
        <v>8</v>
      </c>
      <c r="F21" s="17">
        <v>14.5</v>
      </c>
      <c r="G21" s="16">
        <f t="shared" si="7"/>
        <v>6.5</v>
      </c>
      <c r="H21" s="45"/>
      <c r="I21" s="37">
        <v>0</v>
      </c>
      <c r="J21" s="38">
        <v>0</v>
      </c>
      <c r="K21" s="37">
        <v>14</v>
      </c>
      <c r="L21" s="38">
        <v>18</v>
      </c>
      <c r="M21" s="39">
        <f t="shared" si="0"/>
        <v>4</v>
      </c>
      <c r="N21" s="75"/>
      <c r="O21" s="37">
        <v>1</v>
      </c>
      <c r="P21" s="38">
        <v>1</v>
      </c>
      <c r="Q21" s="37">
        <v>1</v>
      </c>
      <c r="R21" s="38">
        <v>1</v>
      </c>
      <c r="S21" s="39">
        <f t="shared" si="1"/>
        <v>0</v>
      </c>
      <c r="T21" s="75"/>
      <c r="U21" s="37">
        <v>1</v>
      </c>
      <c r="V21" s="38">
        <v>1</v>
      </c>
      <c r="W21" s="37">
        <v>1</v>
      </c>
      <c r="X21" s="38">
        <v>1</v>
      </c>
      <c r="Y21" s="39">
        <f t="shared" si="2"/>
        <v>0</v>
      </c>
      <c r="Z21" s="75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  <c r="IZ21" s="12"/>
      <c r="JA21" s="12"/>
      <c r="JB21" s="12"/>
      <c r="JC21" s="12"/>
      <c r="JD21" s="12"/>
      <c r="JE21" s="12"/>
      <c r="JF21" s="12"/>
      <c r="JG21" s="12"/>
      <c r="JH21" s="12"/>
      <c r="JI21" s="12"/>
      <c r="JJ21" s="12"/>
      <c r="JK21" s="12"/>
      <c r="JL21" s="12"/>
      <c r="JM21" s="12"/>
      <c r="JN21" s="12"/>
      <c r="JO21" s="12"/>
      <c r="JP21" s="12"/>
      <c r="JQ21" s="12"/>
      <c r="JR21" s="12"/>
      <c r="JS21" s="12"/>
      <c r="JT21" s="12"/>
      <c r="JU21" s="12"/>
      <c r="JV21" s="12"/>
      <c r="JW21" s="12"/>
      <c r="JX21" s="12"/>
      <c r="JY21" s="12"/>
      <c r="JZ21" s="12"/>
      <c r="KA21" s="12"/>
      <c r="KB21" s="12"/>
      <c r="KC21" s="12"/>
      <c r="KD21" s="12"/>
      <c r="KE21" s="12"/>
      <c r="KF21" s="12"/>
      <c r="KG21" s="12"/>
      <c r="KH21" s="12"/>
      <c r="KI21" s="12"/>
      <c r="KJ21" s="12"/>
      <c r="KK21" s="12"/>
      <c r="KL21" s="12"/>
      <c r="KM21" s="12"/>
      <c r="KN21" s="12"/>
      <c r="KO21" s="12"/>
      <c r="KP21" s="12"/>
      <c r="KQ21" s="12"/>
      <c r="KR21" s="12"/>
      <c r="KS21" s="12"/>
      <c r="KT21" s="12"/>
      <c r="KU21" s="12"/>
      <c r="KV21" s="12"/>
      <c r="KW21" s="12"/>
      <c r="KX21" s="12"/>
      <c r="KY21" s="12"/>
      <c r="KZ21" s="12"/>
      <c r="LA21" s="12"/>
      <c r="LB21" s="12"/>
      <c r="LC21" s="12"/>
      <c r="LD21" s="12"/>
      <c r="LE21" s="12"/>
      <c r="LF21" s="12"/>
      <c r="LG21" s="12"/>
      <c r="LH21" s="12"/>
      <c r="LI21" s="12"/>
      <c r="LJ21" s="12"/>
      <c r="LK21" s="12"/>
      <c r="LL21" s="12"/>
      <c r="LM21" s="12"/>
      <c r="LN21" s="12"/>
      <c r="LO21" s="12"/>
      <c r="LP21" s="12"/>
      <c r="LQ21" s="12"/>
      <c r="LR21" s="12"/>
      <c r="LS21" s="12"/>
      <c r="LT21" s="12"/>
      <c r="LU21" s="12"/>
      <c r="LV21" s="12"/>
      <c r="LW21" s="12"/>
      <c r="LX21" s="12"/>
      <c r="LY21" s="12"/>
      <c r="LZ21" s="12"/>
      <c r="MA21" s="12"/>
      <c r="MB21" s="12"/>
      <c r="MC21" s="12"/>
      <c r="MD21" s="12"/>
      <c r="ME21" s="12"/>
      <c r="MF21" s="12"/>
      <c r="MG21" s="12"/>
      <c r="MH21" s="12"/>
      <c r="MI21" s="12"/>
      <c r="MJ21" s="12"/>
      <c r="MK21" s="12"/>
      <c r="ML21" s="12"/>
      <c r="MM21" s="12"/>
      <c r="MN21" s="12"/>
      <c r="MO21" s="12"/>
      <c r="MP21" s="12"/>
      <c r="MQ21" s="12"/>
      <c r="MR21" s="12"/>
      <c r="MS21" s="12"/>
      <c r="MT21" s="12"/>
      <c r="MU21" s="12"/>
      <c r="MV21" s="12"/>
      <c r="MW21" s="12"/>
      <c r="MX21" s="12"/>
      <c r="MY21" s="12"/>
      <c r="MZ21" s="12"/>
      <c r="NA21" s="12"/>
      <c r="NB21" s="12"/>
      <c r="NC21" s="12"/>
      <c r="ND21" s="12"/>
      <c r="NE21" s="12"/>
      <c r="NF21" s="12"/>
      <c r="NG21" s="12"/>
      <c r="NH21" s="12"/>
      <c r="NI21" s="12"/>
      <c r="NJ21" s="12"/>
      <c r="NK21" s="12"/>
      <c r="NL21" s="12"/>
      <c r="NM21" s="12"/>
      <c r="NN21" s="12"/>
      <c r="NO21" s="12"/>
      <c r="NP21" s="12"/>
      <c r="NQ21" s="12"/>
      <c r="NR21" s="12"/>
      <c r="NS21" s="12"/>
      <c r="NT21" s="12"/>
      <c r="NU21" s="12"/>
      <c r="NV21" s="12"/>
      <c r="NW21" s="12"/>
      <c r="NX21" s="12"/>
      <c r="NY21" s="12"/>
      <c r="NZ21" s="12"/>
      <c r="OA21" s="12"/>
      <c r="OB21" s="12"/>
      <c r="OC21" s="12"/>
      <c r="OD21" s="12"/>
      <c r="OE21" s="12"/>
      <c r="OF21" s="12"/>
      <c r="OG21" s="12"/>
      <c r="OH21" s="12"/>
      <c r="OI21" s="12"/>
      <c r="OJ21" s="12"/>
      <c r="OK21" s="12"/>
      <c r="OL21" s="12"/>
      <c r="OM21" s="12"/>
      <c r="ON21" s="12"/>
      <c r="OO21" s="12"/>
      <c r="OP21" s="12"/>
      <c r="OQ21" s="12"/>
      <c r="OR21" s="12"/>
      <c r="OS21" s="12"/>
      <c r="OT21" s="12"/>
      <c r="OU21" s="12"/>
      <c r="OV21" s="12"/>
      <c r="OW21" s="12"/>
      <c r="OX21" s="12"/>
      <c r="OY21" s="12"/>
      <c r="OZ21" s="12"/>
      <c r="PA21" s="12"/>
      <c r="PB21" s="12"/>
      <c r="PC21" s="12"/>
      <c r="PD21" s="12"/>
      <c r="PE21" s="12"/>
      <c r="PF21" s="12"/>
      <c r="PG21" s="12"/>
      <c r="PH21" s="12"/>
      <c r="PI21" s="12"/>
      <c r="PJ21" s="12"/>
      <c r="PK21" s="12"/>
      <c r="PL21" s="12"/>
      <c r="PM21" s="12"/>
      <c r="PN21" s="12"/>
      <c r="PO21" s="12"/>
      <c r="PP21" s="12"/>
      <c r="PQ21" s="12"/>
      <c r="PR21" s="12"/>
      <c r="PS21" s="12"/>
      <c r="PT21" s="12"/>
      <c r="PU21" s="12"/>
      <c r="PV21" s="12"/>
      <c r="PW21" s="12"/>
      <c r="PX21" s="12"/>
      <c r="PY21" s="12"/>
      <c r="PZ21" s="12"/>
      <c r="QA21" s="12"/>
      <c r="QB21" s="12"/>
      <c r="QC21" s="12"/>
      <c r="QD21" s="12"/>
      <c r="QE21" s="12"/>
      <c r="QF21" s="12"/>
      <c r="QG21" s="12"/>
      <c r="QH21" s="12"/>
      <c r="QI21" s="12"/>
      <c r="QJ21" s="12"/>
      <c r="QK21" s="12"/>
      <c r="QL21" s="12"/>
      <c r="QM21" s="12"/>
      <c r="QN21" s="12"/>
      <c r="QO21" s="12"/>
      <c r="QP21" s="12"/>
      <c r="QQ21" s="12"/>
      <c r="QR21" s="12"/>
      <c r="QS21" s="12"/>
      <c r="QT21" s="12"/>
      <c r="QU21" s="12"/>
      <c r="QV21" s="12"/>
      <c r="QW21" s="12"/>
      <c r="QX21" s="12"/>
      <c r="QY21" s="12"/>
      <c r="QZ21" s="12"/>
      <c r="RA21" s="12"/>
      <c r="RB21" s="12"/>
      <c r="RC21" s="12"/>
      <c r="RD21" s="12"/>
      <c r="RE21" s="12"/>
      <c r="RF21" s="12"/>
      <c r="RG21" s="12"/>
      <c r="RH21" s="12"/>
      <c r="RI21" s="12"/>
      <c r="RJ21" s="12"/>
      <c r="RK21" s="12"/>
      <c r="RL21" s="12"/>
      <c r="RM21" s="12"/>
      <c r="WKM21" s="12"/>
      <c r="WKN21" s="12"/>
    </row>
    <row r="22" spans="1:481 15847:15848" s="13" customFormat="1" ht="12" customHeight="1" x14ac:dyDescent="0.2">
      <c r="A22" s="69"/>
      <c r="B22" s="72"/>
      <c r="C22" s="14" t="s">
        <v>18</v>
      </c>
      <c r="D22" s="15">
        <f t="shared" si="3"/>
        <v>44002</v>
      </c>
      <c r="E22" s="16">
        <v>1</v>
      </c>
      <c r="F22" s="17">
        <v>1</v>
      </c>
      <c r="G22" s="16">
        <f t="shared" si="7"/>
        <v>0</v>
      </c>
      <c r="H22" s="45"/>
      <c r="I22" s="37">
        <v>1</v>
      </c>
      <c r="J22" s="38">
        <v>1</v>
      </c>
      <c r="K22" s="37">
        <v>1</v>
      </c>
      <c r="L22" s="38">
        <v>1</v>
      </c>
      <c r="M22" s="39">
        <f t="shared" si="0"/>
        <v>0</v>
      </c>
      <c r="N22" s="75"/>
      <c r="O22" s="37"/>
      <c r="P22" s="38"/>
      <c r="Q22" s="37">
        <v>14</v>
      </c>
      <c r="R22" s="38">
        <v>22.5</v>
      </c>
      <c r="S22" s="39">
        <f t="shared" si="1"/>
        <v>8.5</v>
      </c>
      <c r="T22" s="75"/>
      <c r="U22" s="37"/>
      <c r="V22" s="38"/>
      <c r="W22" s="37">
        <v>14</v>
      </c>
      <c r="X22" s="38">
        <v>21</v>
      </c>
      <c r="Y22" s="39">
        <f t="shared" si="2"/>
        <v>7</v>
      </c>
      <c r="Z22" s="75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  <c r="IS22" s="12"/>
      <c r="IT22" s="12"/>
      <c r="IU22" s="12"/>
      <c r="IV22" s="12"/>
      <c r="IW22" s="12"/>
      <c r="IX22" s="12"/>
      <c r="IY22" s="12"/>
      <c r="IZ22" s="12"/>
      <c r="JA22" s="12"/>
      <c r="JB22" s="12"/>
      <c r="JC22" s="12"/>
      <c r="JD22" s="12"/>
      <c r="JE22" s="12"/>
      <c r="JF22" s="12"/>
      <c r="JG22" s="12"/>
      <c r="JH22" s="12"/>
      <c r="JI22" s="12"/>
      <c r="JJ22" s="12"/>
      <c r="JK22" s="12"/>
      <c r="JL22" s="12"/>
      <c r="JM22" s="12"/>
      <c r="JN22" s="12"/>
      <c r="JO22" s="12"/>
      <c r="JP22" s="12"/>
      <c r="JQ22" s="12"/>
      <c r="JR22" s="12"/>
      <c r="JS22" s="12"/>
      <c r="JT22" s="12"/>
      <c r="JU22" s="12"/>
      <c r="JV22" s="12"/>
      <c r="JW22" s="12"/>
      <c r="JX22" s="12"/>
      <c r="JY22" s="12"/>
      <c r="JZ22" s="12"/>
      <c r="KA22" s="12"/>
      <c r="KB22" s="12"/>
      <c r="KC22" s="12"/>
      <c r="KD22" s="12"/>
      <c r="KE22" s="12"/>
      <c r="KF22" s="12"/>
      <c r="KG22" s="12"/>
      <c r="KH22" s="12"/>
      <c r="KI22" s="12"/>
      <c r="KJ22" s="12"/>
      <c r="KK22" s="12"/>
      <c r="KL22" s="12"/>
      <c r="KM22" s="12"/>
      <c r="KN22" s="12"/>
      <c r="KO22" s="12"/>
      <c r="KP22" s="12"/>
      <c r="KQ22" s="12"/>
      <c r="KR22" s="12"/>
      <c r="KS22" s="12"/>
      <c r="KT22" s="12"/>
      <c r="KU22" s="12"/>
      <c r="KV22" s="12"/>
      <c r="KW22" s="12"/>
      <c r="KX22" s="12"/>
      <c r="KY22" s="12"/>
      <c r="KZ22" s="12"/>
      <c r="LA22" s="12"/>
      <c r="LB22" s="12"/>
      <c r="LC22" s="12"/>
      <c r="LD22" s="12"/>
      <c r="LE22" s="12"/>
      <c r="LF22" s="12"/>
      <c r="LG22" s="12"/>
      <c r="LH22" s="12"/>
      <c r="LI22" s="12"/>
      <c r="LJ22" s="12"/>
      <c r="LK22" s="12"/>
      <c r="LL22" s="12"/>
      <c r="LM22" s="12"/>
      <c r="LN22" s="12"/>
      <c r="LO22" s="12"/>
      <c r="LP22" s="12"/>
      <c r="LQ22" s="12"/>
      <c r="LR22" s="12"/>
      <c r="LS22" s="12"/>
      <c r="LT22" s="12"/>
      <c r="LU22" s="12"/>
      <c r="LV22" s="12"/>
      <c r="LW22" s="12"/>
      <c r="LX22" s="12"/>
      <c r="LY22" s="12"/>
      <c r="LZ22" s="12"/>
      <c r="MA22" s="12"/>
      <c r="MB22" s="12"/>
      <c r="MC22" s="12"/>
      <c r="MD22" s="12"/>
      <c r="ME22" s="12"/>
      <c r="MF22" s="12"/>
      <c r="MG22" s="12"/>
      <c r="MH22" s="12"/>
      <c r="MI22" s="12"/>
      <c r="MJ22" s="12"/>
      <c r="MK22" s="12"/>
      <c r="ML22" s="12"/>
      <c r="MM22" s="12"/>
      <c r="MN22" s="12"/>
      <c r="MO22" s="12"/>
      <c r="MP22" s="12"/>
      <c r="MQ22" s="12"/>
      <c r="MR22" s="12"/>
      <c r="MS22" s="12"/>
      <c r="MT22" s="12"/>
      <c r="MU22" s="12"/>
      <c r="MV22" s="12"/>
      <c r="MW22" s="12"/>
      <c r="MX22" s="12"/>
      <c r="MY22" s="12"/>
      <c r="MZ22" s="12"/>
      <c r="NA22" s="12"/>
      <c r="NB22" s="12"/>
      <c r="NC22" s="12"/>
      <c r="ND22" s="12"/>
      <c r="NE22" s="12"/>
      <c r="NF22" s="12"/>
      <c r="NG22" s="12"/>
      <c r="NH22" s="12"/>
      <c r="NI22" s="12"/>
      <c r="NJ22" s="12"/>
      <c r="NK22" s="12"/>
      <c r="NL22" s="12"/>
      <c r="NM22" s="12"/>
      <c r="NN22" s="12"/>
      <c r="NO22" s="12"/>
      <c r="NP22" s="12"/>
      <c r="NQ22" s="12"/>
      <c r="NR22" s="12"/>
      <c r="NS22" s="12"/>
      <c r="NT22" s="12"/>
      <c r="NU22" s="12"/>
      <c r="NV22" s="12"/>
      <c r="NW22" s="12"/>
      <c r="NX22" s="12"/>
      <c r="NY22" s="12"/>
      <c r="NZ22" s="12"/>
      <c r="OA22" s="12"/>
      <c r="OB22" s="12"/>
      <c r="OC22" s="12"/>
      <c r="OD22" s="12"/>
      <c r="OE22" s="12"/>
      <c r="OF22" s="12"/>
      <c r="OG22" s="12"/>
      <c r="OH22" s="12"/>
      <c r="OI22" s="12"/>
      <c r="OJ22" s="12"/>
      <c r="OK22" s="12"/>
      <c r="OL22" s="12"/>
      <c r="OM22" s="12"/>
      <c r="ON22" s="12"/>
      <c r="OO22" s="12"/>
      <c r="OP22" s="12"/>
      <c r="OQ22" s="12"/>
      <c r="OR22" s="12"/>
      <c r="OS22" s="12"/>
      <c r="OT22" s="12"/>
      <c r="OU22" s="12"/>
      <c r="OV22" s="12"/>
      <c r="OW22" s="12"/>
      <c r="OX22" s="12"/>
      <c r="OY22" s="12"/>
      <c r="OZ22" s="12"/>
      <c r="PA22" s="12"/>
      <c r="PB22" s="12"/>
      <c r="PC22" s="12"/>
      <c r="PD22" s="12"/>
      <c r="PE22" s="12"/>
      <c r="PF22" s="12"/>
      <c r="PG22" s="12"/>
      <c r="PH22" s="12"/>
      <c r="PI22" s="12"/>
      <c r="PJ22" s="12"/>
      <c r="PK22" s="12"/>
      <c r="PL22" s="12"/>
      <c r="PM22" s="12"/>
      <c r="PN22" s="12"/>
      <c r="PO22" s="12"/>
      <c r="PP22" s="12"/>
      <c r="PQ22" s="12"/>
      <c r="PR22" s="12"/>
      <c r="PS22" s="12"/>
      <c r="PT22" s="12"/>
      <c r="PU22" s="12"/>
      <c r="PV22" s="12"/>
      <c r="PW22" s="12"/>
      <c r="PX22" s="12"/>
      <c r="PY22" s="12"/>
      <c r="PZ22" s="12"/>
      <c r="QA22" s="12"/>
      <c r="QB22" s="12"/>
      <c r="QC22" s="12"/>
      <c r="QD22" s="12"/>
      <c r="QE22" s="12"/>
      <c r="QF22" s="12"/>
      <c r="QG22" s="12"/>
      <c r="QH22" s="12"/>
      <c r="QI22" s="12"/>
      <c r="QJ22" s="12"/>
      <c r="QK22" s="12"/>
      <c r="QL22" s="12"/>
      <c r="QM22" s="12"/>
      <c r="QN22" s="12"/>
      <c r="QO22" s="12"/>
      <c r="QP22" s="12"/>
      <c r="QQ22" s="12"/>
      <c r="QR22" s="12"/>
      <c r="QS22" s="12"/>
      <c r="QT22" s="12"/>
      <c r="QU22" s="12"/>
      <c r="QV22" s="12"/>
      <c r="QW22" s="12"/>
      <c r="QX22" s="12"/>
      <c r="QY22" s="12"/>
      <c r="QZ22" s="12"/>
      <c r="RA22" s="12"/>
      <c r="RB22" s="12"/>
      <c r="RC22" s="12"/>
      <c r="RD22" s="12"/>
      <c r="RE22" s="12"/>
      <c r="RF22" s="12"/>
      <c r="RG22" s="12"/>
      <c r="RH22" s="12"/>
      <c r="RI22" s="12"/>
      <c r="RJ22" s="12"/>
      <c r="RK22" s="12"/>
      <c r="RL22" s="12"/>
      <c r="RM22" s="12"/>
      <c r="WKM22" s="12"/>
      <c r="WKN22" s="12"/>
    </row>
    <row r="23" spans="1:481 15847:15848" s="13" customFormat="1" ht="12" customHeight="1" thickBot="1" x14ac:dyDescent="0.25">
      <c r="A23" s="70"/>
      <c r="B23" s="73"/>
      <c r="C23" s="18" t="s">
        <v>19</v>
      </c>
      <c r="D23" s="19">
        <f t="shared" si="3"/>
        <v>44003</v>
      </c>
      <c r="E23" s="20">
        <v>1</v>
      </c>
      <c r="F23" s="22">
        <v>1</v>
      </c>
      <c r="G23" s="20">
        <f t="shared" si="7"/>
        <v>0</v>
      </c>
      <c r="H23" s="46"/>
      <c r="I23" s="40">
        <v>1</v>
      </c>
      <c r="J23" s="41">
        <v>1</v>
      </c>
      <c r="K23" s="40">
        <v>1</v>
      </c>
      <c r="L23" s="41">
        <v>1</v>
      </c>
      <c r="M23" s="42">
        <f t="shared" si="0"/>
        <v>0</v>
      </c>
      <c r="N23" s="76"/>
      <c r="O23" s="40"/>
      <c r="P23" s="41"/>
      <c r="Q23" s="40">
        <v>14</v>
      </c>
      <c r="R23" s="41">
        <v>21</v>
      </c>
      <c r="S23" s="42">
        <f t="shared" si="1"/>
        <v>7</v>
      </c>
      <c r="T23" s="76"/>
      <c r="U23" s="40"/>
      <c r="V23" s="41"/>
      <c r="W23" s="40">
        <v>14</v>
      </c>
      <c r="X23" s="41">
        <v>22.5</v>
      </c>
      <c r="Y23" s="42">
        <f t="shared" si="2"/>
        <v>8.5</v>
      </c>
      <c r="Z23" s="76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  <c r="IS23" s="12"/>
      <c r="IT23" s="12"/>
      <c r="IU23" s="12"/>
      <c r="IV23" s="12"/>
      <c r="IW23" s="12"/>
      <c r="IX23" s="12"/>
      <c r="IY23" s="12"/>
      <c r="IZ23" s="12"/>
      <c r="JA23" s="12"/>
      <c r="JB23" s="12"/>
      <c r="JC23" s="12"/>
      <c r="JD23" s="12"/>
      <c r="JE23" s="12"/>
      <c r="JF23" s="12"/>
      <c r="JG23" s="12"/>
      <c r="JH23" s="12"/>
      <c r="JI23" s="12"/>
      <c r="JJ23" s="12"/>
      <c r="JK23" s="12"/>
      <c r="JL23" s="12"/>
      <c r="JM23" s="12"/>
      <c r="JN23" s="12"/>
      <c r="JO23" s="12"/>
      <c r="JP23" s="12"/>
      <c r="JQ23" s="12"/>
      <c r="JR23" s="12"/>
      <c r="JS23" s="12"/>
      <c r="JT23" s="12"/>
      <c r="JU23" s="12"/>
      <c r="JV23" s="12"/>
      <c r="JW23" s="12"/>
      <c r="JX23" s="12"/>
      <c r="JY23" s="12"/>
      <c r="JZ23" s="12"/>
      <c r="KA23" s="12"/>
      <c r="KB23" s="12"/>
      <c r="KC23" s="12"/>
      <c r="KD23" s="12"/>
      <c r="KE23" s="12"/>
      <c r="KF23" s="12"/>
      <c r="KG23" s="12"/>
      <c r="KH23" s="12"/>
      <c r="KI23" s="12"/>
      <c r="KJ23" s="12"/>
      <c r="KK23" s="12"/>
      <c r="KL23" s="12"/>
      <c r="KM23" s="12"/>
      <c r="KN23" s="12"/>
      <c r="KO23" s="12"/>
      <c r="KP23" s="12"/>
      <c r="KQ23" s="12"/>
      <c r="KR23" s="12"/>
      <c r="KS23" s="12"/>
      <c r="KT23" s="12"/>
      <c r="KU23" s="12"/>
      <c r="KV23" s="12"/>
      <c r="KW23" s="12"/>
      <c r="KX23" s="12"/>
      <c r="KY23" s="12"/>
      <c r="KZ23" s="12"/>
      <c r="LA23" s="12"/>
      <c r="LB23" s="12"/>
      <c r="LC23" s="12"/>
      <c r="LD23" s="12"/>
      <c r="LE23" s="12"/>
      <c r="LF23" s="12"/>
      <c r="LG23" s="12"/>
      <c r="LH23" s="12"/>
      <c r="LI23" s="12"/>
      <c r="LJ23" s="12"/>
      <c r="LK23" s="12"/>
      <c r="LL23" s="12"/>
      <c r="LM23" s="12"/>
      <c r="LN23" s="12"/>
      <c r="LO23" s="12"/>
      <c r="LP23" s="12"/>
      <c r="LQ23" s="12"/>
      <c r="LR23" s="12"/>
      <c r="LS23" s="12"/>
      <c r="LT23" s="12"/>
      <c r="LU23" s="12"/>
      <c r="LV23" s="12"/>
      <c r="LW23" s="12"/>
      <c r="LX23" s="12"/>
      <c r="LY23" s="12"/>
      <c r="LZ23" s="12"/>
      <c r="MA23" s="12"/>
      <c r="MB23" s="12"/>
      <c r="MC23" s="12"/>
      <c r="MD23" s="12"/>
      <c r="ME23" s="12"/>
      <c r="MF23" s="12"/>
      <c r="MG23" s="12"/>
      <c r="MH23" s="12"/>
      <c r="MI23" s="12"/>
      <c r="MJ23" s="12"/>
      <c r="MK23" s="12"/>
      <c r="ML23" s="12"/>
      <c r="MM23" s="12"/>
      <c r="MN23" s="12"/>
      <c r="MO23" s="12"/>
      <c r="MP23" s="12"/>
      <c r="MQ23" s="12"/>
      <c r="MR23" s="12"/>
      <c r="MS23" s="12"/>
      <c r="MT23" s="12"/>
      <c r="MU23" s="12"/>
      <c r="MV23" s="12"/>
      <c r="MW23" s="12"/>
      <c r="MX23" s="12"/>
      <c r="MY23" s="12"/>
      <c r="MZ23" s="12"/>
      <c r="NA23" s="12"/>
      <c r="NB23" s="12"/>
      <c r="NC23" s="12"/>
      <c r="ND23" s="12"/>
      <c r="NE23" s="12"/>
      <c r="NF23" s="12"/>
      <c r="NG23" s="12"/>
      <c r="NH23" s="12"/>
      <c r="NI23" s="12"/>
      <c r="NJ23" s="12"/>
      <c r="NK23" s="12"/>
      <c r="NL23" s="12"/>
      <c r="NM23" s="12"/>
      <c r="NN23" s="12"/>
      <c r="NO23" s="12"/>
      <c r="NP23" s="12"/>
      <c r="NQ23" s="12"/>
      <c r="NR23" s="12"/>
      <c r="NS23" s="12"/>
      <c r="NT23" s="12"/>
      <c r="NU23" s="12"/>
      <c r="NV23" s="12"/>
      <c r="NW23" s="12"/>
      <c r="NX23" s="12"/>
      <c r="NY23" s="12"/>
      <c r="NZ23" s="12"/>
      <c r="OA23" s="12"/>
      <c r="OB23" s="12"/>
      <c r="OC23" s="12"/>
      <c r="OD23" s="12"/>
      <c r="OE23" s="12"/>
      <c r="OF23" s="12"/>
      <c r="OG23" s="12"/>
      <c r="OH23" s="12"/>
      <c r="OI23" s="12"/>
      <c r="OJ23" s="12"/>
      <c r="OK23" s="12"/>
      <c r="OL23" s="12"/>
      <c r="OM23" s="12"/>
      <c r="ON23" s="12"/>
      <c r="OO23" s="12"/>
      <c r="OP23" s="12"/>
      <c r="OQ23" s="12"/>
      <c r="OR23" s="12"/>
      <c r="OS23" s="12"/>
      <c r="OT23" s="12"/>
      <c r="OU23" s="12"/>
      <c r="OV23" s="12"/>
      <c r="OW23" s="12"/>
      <c r="OX23" s="12"/>
      <c r="OY23" s="12"/>
      <c r="OZ23" s="12"/>
      <c r="PA23" s="12"/>
      <c r="PB23" s="12"/>
      <c r="PC23" s="12"/>
      <c r="PD23" s="12"/>
      <c r="PE23" s="12"/>
      <c r="PF23" s="12"/>
      <c r="PG23" s="12"/>
      <c r="PH23" s="12"/>
      <c r="PI23" s="12"/>
      <c r="PJ23" s="12"/>
      <c r="PK23" s="12"/>
      <c r="PL23" s="12"/>
      <c r="PM23" s="12"/>
      <c r="PN23" s="12"/>
      <c r="PO23" s="12"/>
      <c r="PP23" s="12"/>
      <c r="PQ23" s="12"/>
      <c r="PR23" s="12"/>
      <c r="PS23" s="12"/>
      <c r="PT23" s="12"/>
      <c r="PU23" s="12"/>
      <c r="PV23" s="12"/>
      <c r="PW23" s="12"/>
      <c r="PX23" s="12"/>
      <c r="PY23" s="12"/>
      <c r="PZ23" s="12"/>
      <c r="QA23" s="12"/>
      <c r="QB23" s="12"/>
      <c r="QC23" s="12"/>
      <c r="QD23" s="12"/>
      <c r="QE23" s="12"/>
      <c r="QF23" s="12"/>
      <c r="QG23" s="12"/>
      <c r="QH23" s="12"/>
      <c r="QI23" s="12"/>
      <c r="QJ23" s="12"/>
      <c r="QK23" s="12"/>
      <c r="QL23" s="12"/>
      <c r="QM23" s="12"/>
      <c r="QN23" s="12"/>
      <c r="QO23" s="12"/>
      <c r="QP23" s="12"/>
      <c r="QQ23" s="12"/>
      <c r="QR23" s="12"/>
      <c r="QS23" s="12"/>
      <c r="QT23" s="12"/>
      <c r="QU23" s="12"/>
      <c r="QV23" s="12"/>
      <c r="QW23" s="12"/>
      <c r="QX23" s="12"/>
      <c r="QY23" s="12"/>
      <c r="QZ23" s="12"/>
      <c r="RA23" s="12"/>
      <c r="RB23" s="12"/>
      <c r="RC23" s="12"/>
      <c r="RD23" s="12"/>
      <c r="RE23" s="12"/>
      <c r="RF23" s="12"/>
      <c r="RG23" s="12"/>
      <c r="RH23" s="12"/>
      <c r="RI23" s="12"/>
      <c r="RJ23" s="12"/>
      <c r="RK23" s="12"/>
      <c r="RL23" s="12"/>
      <c r="RM23" s="12"/>
      <c r="WKM23" s="12"/>
      <c r="WKN23" s="12"/>
    </row>
    <row r="24" spans="1:481 15847:15848" ht="12" customHeight="1" x14ac:dyDescent="0.2">
      <c r="A24" s="68" t="e">
        <f>IF(#REF!&lt;4,#REF!+1,1)</f>
        <v>#REF!</v>
      </c>
      <c r="B24" s="71">
        <v>24</v>
      </c>
      <c r="C24" s="8" t="s">
        <v>13</v>
      </c>
      <c r="D24" s="9">
        <f t="shared" si="3"/>
        <v>44004</v>
      </c>
      <c r="E24" s="10">
        <v>7.5</v>
      </c>
      <c r="F24" s="11">
        <v>16</v>
      </c>
      <c r="G24" s="10">
        <f>IFERROR(F24-E24,0)</f>
        <v>8.5</v>
      </c>
      <c r="H24" s="47">
        <f>SUM(G24:G30)</f>
        <v>34.5</v>
      </c>
      <c r="I24" s="34">
        <v>10</v>
      </c>
      <c r="J24" s="35">
        <v>18</v>
      </c>
      <c r="K24" s="34"/>
      <c r="L24" s="35"/>
      <c r="M24" s="36">
        <f t="shared" ref="M24:M38" si="8">IFERROR(J24-I24,0)+IFERROR(L24-K24,0)</f>
        <v>8</v>
      </c>
      <c r="N24" s="77">
        <f>SUM(M24:M30)</f>
        <v>28.5</v>
      </c>
      <c r="O24" s="34"/>
      <c r="P24" s="35"/>
      <c r="Q24" s="34">
        <v>13.5</v>
      </c>
      <c r="R24" s="35">
        <v>16</v>
      </c>
      <c r="S24" s="36">
        <f t="shared" ref="S24:S38" si="9">IFERROR(P24-O24,0)+IFERROR(R24-Q24,0)</f>
        <v>2.5</v>
      </c>
      <c r="T24" s="77">
        <f>SUM(S24:S30)</f>
        <v>35</v>
      </c>
      <c r="U24" s="34">
        <v>7</v>
      </c>
      <c r="V24" s="35">
        <v>16</v>
      </c>
      <c r="W24" s="34"/>
      <c r="X24" s="35"/>
      <c r="Y24" s="36">
        <f t="shared" ref="Y24:Y38" si="10">IFERROR(V24-U24,0)+IFERROR(X24-W24,0)</f>
        <v>9</v>
      </c>
      <c r="Z24" s="77">
        <f>SUM(Y24:Y30)</f>
        <v>39</v>
      </c>
    </row>
    <row r="25" spans="1:481 15847:15848" ht="12" x14ac:dyDescent="0.2">
      <c r="A25" s="69"/>
      <c r="B25" s="72"/>
      <c r="C25" s="14" t="s">
        <v>14</v>
      </c>
      <c r="D25" s="15">
        <f t="shared" si="3"/>
        <v>44005</v>
      </c>
      <c r="E25" s="16">
        <v>8</v>
      </c>
      <c r="F25" s="17">
        <v>14.5</v>
      </c>
      <c r="G25" s="16">
        <f t="shared" ref="G25:G30" si="11">IFERROR(F25-E25,0)</f>
        <v>6.5</v>
      </c>
      <c r="H25" s="48"/>
      <c r="I25" s="37">
        <v>8.5</v>
      </c>
      <c r="J25" s="38">
        <v>12</v>
      </c>
      <c r="K25" s="37">
        <v>14</v>
      </c>
      <c r="L25" s="38">
        <v>20</v>
      </c>
      <c r="M25" s="39">
        <f t="shared" si="8"/>
        <v>9.5</v>
      </c>
      <c r="N25" s="78"/>
      <c r="O25" s="37">
        <v>7</v>
      </c>
      <c r="P25" s="38">
        <v>17</v>
      </c>
      <c r="Q25" s="37"/>
      <c r="R25" s="38"/>
      <c r="S25" s="39">
        <f t="shared" si="9"/>
        <v>10</v>
      </c>
      <c r="T25" s="78"/>
      <c r="U25" s="37">
        <v>7</v>
      </c>
      <c r="V25" s="38">
        <v>14</v>
      </c>
      <c r="W25" s="37"/>
      <c r="X25" s="38"/>
      <c r="Y25" s="39">
        <f t="shared" si="10"/>
        <v>7</v>
      </c>
      <c r="Z25" s="78"/>
    </row>
    <row r="26" spans="1:481 15847:15848" ht="12" x14ac:dyDescent="0.2">
      <c r="A26" s="69"/>
      <c r="B26" s="72"/>
      <c r="C26" s="14" t="s">
        <v>15</v>
      </c>
      <c r="D26" s="15">
        <f t="shared" si="3"/>
        <v>44006</v>
      </c>
      <c r="E26" s="16">
        <v>8</v>
      </c>
      <c r="F26" s="17">
        <v>14.5</v>
      </c>
      <c r="G26" s="16">
        <f t="shared" si="11"/>
        <v>6.5</v>
      </c>
      <c r="H26" s="48"/>
      <c r="I26" s="37"/>
      <c r="J26" s="38"/>
      <c r="K26" s="37"/>
      <c r="L26" s="38"/>
      <c r="M26" s="39">
        <f t="shared" si="8"/>
        <v>0</v>
      </c>
      <c r="N26" s="78"/>
      <c r="O26" s="37"/>
      <c r="P26" s="38"/>
      <c r="Q26" s="37">
        <v>14</v>
      </c>
      <c r="R26" s="38">
        <v>21</v>
      </c>
      <c r="S26" s="39">
        <f t="shared" si="9"/>
        <v>7</v>
      </c>
      <c r="T26" s="78"/>
      <c r="U26" s="37">
        <v>7</v>
      </c>
      <c r="V26" s="38">
        <v>14.5</v>
      </c>
      <c r="W26" s="37"/>
      <c r="X26" s="38"/>
      <c r="Y26" s="39">
        <f t="shared" si="10"/>
        <v>7.5</v>
      </c>
      <c r="Z26" s="78"/>
    </row>
    <row r="27" spans="1:481 15847:15848" ht="12" x14ac:dyDescent="0.2">
      <c r="A27" s="69"/>
      <c r="B27" s="72"/>
      <c r="C27" s="14" t="s">
        <v>16</v>
      </c>
      <c r="D27" s="15">
        <f t="shared" si="3"/>
        <v>44007</v>
      </c>
      <c r="E27" s="16">
        <v>8</v>
      </c>
      <c r="F27" s="17">
        <v>14.5</v>
      </c>
      <c r="G27" s="16">
        <f t="shared" si="11"/>
        <v>6.5</v>
      </c>
      <c r="H27" s="48"/>
      <c r="I27" s="37">
        <v>0</v>
      </c>
      <c r="J27" s="38">
        <v>0</v>
      </c>
      <c r="K27" s="37">
        <v>14</v>
      </c>
      <c r="L27" s="38">
        <v>21</v>
      </c>
      <c r="M27" s="39">
        <f t="shared" si="8"/>
        <v>7</v>
      </c>
      <c r="N27" s="78"/>
      <c r="O27" s="37">
        <v>1</v>
      </c>
      <c r="P27" s="38">
        <v>1</v>
      </c>
      <c r="Q27" s="37">
        <v>1</v>
      </c>
      <c r="R27" s="38">
        <v>1</v>
      </c>
      <c r="S27" s="39">
        <f t="shared" si="9"/>
        <v>0</v>
      </c>
      <c r="T27" s="78"/>
      <c r="U27" s="37">
        <v>1</v>
      </c>
      <c r="V27" s="38">
        <v>1</v>
      </c>
      <c r="W27" s="37">
        <v>1</v>
      </c>
      <c r="X27" s="38">
        <v>1</v>
      </c>
      <c r="Y27" s="39">
        <f t="shared" si="10"/>
        <v>0</v>
      </c>
      <c r="Z27" s="78"/>
    </row>
    <row r="28" spans="1:481 15847:15848" ht="12" x14ac:dyDescent="0.2">
      <c r="A28" s="69"/>
      <c r="B28" s="72"/>
      <c r="C28" s="14" t="s">
        <v>17</v>
      </c>
      <c r="D28" s="15">
        <f t="shared" si="3"/>
        <v>44008</v>
      </c>
      <c r="E28" s="16">
        <v>8</v>
      </c>
      <c r="F28" s="17">
        <v>14.5</v>
      </c>
      <c r="G28" s="16">
        <f t="shared" si="11"/>
        <v>6.5</v>
      </c>
      <c r="H28" s="48"/>
      <c r="I28" s="37">
        <v>0</v>
      </c>
      <c r="J28" s="38">
        <v>0</v>
      </c>
      <c r="K28" s="37">
        <v>14</v>
      </c>
      <c r="L28" s="38">
        <v>18</v>
      </c>
      <c r="M28" s="39">
        <f t="shared" si="8"/>
        <v>4</v>
      </c>
      <c r="N28" s="78"/>
      <c r="O28" s="37">
        <v>1</v>
      </c>
      <c r="P28" s="38">
        <v>1</v>
      </c>
      <c r="Q28" s="37">
        <v>1</v>
      </c>
      <c r="R28" s="38">
        <v>1</v>
      </c>
      <c r="S28" s="39">
        <f t="shared" si="9"/>
        <v>0</v>
      </c>
      <c r="T28" s="78"/>
      <c r="U28" s="37">
        <v>1</v>
      </c>
      <c r="V28" s="38">
        <v>1</v>
      </c>
      <c r="W28" s="37">
        <v>1</v>
      </c>
      <c r="X28" s="38">
        <v>1</v>
      </c>
      <c r="Y28" s="39">
        <f t="shared" si="10"/>
        <v>0</v>
      </c>
      <c r="Z28" s="78"/>
    </row>
    <row r="29" spans="1:481 15847:15848" ht="12" x14ac:dyDescent="0.2">
      <c r="A29" s="69"/>
      <c r="B29" s="72"/>
      <c r="C29" s="14" t="s">
        <v>18</v>
      </c>
      <c r="D29" s="15">
        <f t="shared" si="3"/>
        <v>44009</v>
      </c>
      <c r="E29" s="16">
        <v>1</v>
      </c>
      <c r="F29" s="17">
        <v>1</v>
      </c>
      <c r="G29" s="16">
        <f t="shared" si="11"/>
        <v>0</v>
      </c>
      <c r="H29" s="48"/>
      <c r="I29" s="37">
        <v>1</v>
      </c>
      <c r="J29" s="38">
        <v>1</v>
      </c>
      <c r="K29" s="37">
        <v>1</v>
      </c>
      <c r="L29" s="38">
        <v>1</v>
      </c>
      <c r="M29" s="39">
        <f t="shared" si="8"/>
        <v>0</v>
      </c>
      <c r="N29" s="78"/>
      <c r="O29" s="37"/>
      <c r="P29" s="38"/>
      <c r="Q29" s="37">
        <v>14</v>
      </c>
      <c r="R29" s="38">
        <v>22.5</v>
      </c>
      <c r="S29" s="39">
        <f t="shared" si="9"/>
        <v>8.5</v>
      </c>
      <c r="T29" s="78"/>
      <c r="U29" s="37"/>
      <c r="V29" s="38"/>
      <c r="W29" s="37">
        <v>14</v>
      </c>
      <c r="X29" s="38">
        <v>21</v>
      </c>
      <c r="Y29" s="39">
        <f t="shared" si="10"/>
        <v>7</v>
      </c>
      <c r="Z29" s="78"/>
    </row>
    <row r="30" spans="1:481 15847:15848" ht="12.75" thickBot="1" x14ac:dyDescent="0.25">
      <c r="A30" s="70"/>
      <c r="B30" s="73"/>
      <c r="C30" s="18" t="s">
        <v>19</v>
      </c>
      <c r="D30" s="19">
        <f t="shared" si="3"/>
        <v>44010</v>
      </c>
      <c r="E30" s="20">
        <v>1</v>
      </c>
      <c r="F30" s="22">
        <v>1</v>
      </c>
      <c r="G30" s="20">
        <f t="shared" si="11"/>
        <v>0</v>
      </c>
      <c r="H30" s="49"/>
      <c r="I30" s="40">
        <v>1</v>
      </c>
      <c r="J30" s="41">
        <v>1</v>
      </c>
      <c r="K30" s="40">
        <v>1</v>
      </c>
      <c r="L30" s="41">
        <v>1</v>
      </c>
      <c r="M30" s="42">
        <f t="shared" si="8"/>
        <v>0</v>
      </c>
      <c r="N30" s="79"/>
      <c r="O30" s="40"/>
      <c r="P30" s="41"/>
      <c r="Q30" s="40">
        <v>14</v>
      </c>
      <c r="R30" s="41">
        <v>21</v>
      </c>
      <c r="S30" s="42">
        <f t="shared" si="9"/>
        <v>7</v>
      </c>
      <c r="T30" s="79"/>
      <c r="U30" s="40"/>
      <c r="V30" s="41"/>
      <c r="W30" s="40">
        <v>14</v>
      </c>
      <c r="X30" s="41">
        <v>22.5</v>
      </c>
      <c r="Y30" s="42">
        <f t="shared" si="10"/>
        <v>8.5</v>
      </c>
      <c r="Z30" s="79"/>
    </row>
    <row r="31" spans="1:481 15847:15848" ht="12" customHeight="1" x14ac:dyDescent="0.2">
      <c r="A31" s="68" t="e">
        <f t="shared" ref="A31:A38" si="12">IF(A24&lt;4,A24+1,1)</f>
        <v>#REF!</v>
      </c>
      <c r="B31" s="71">
        <v>25</v>
      </c>
      <c r="C31" s="8" t="s">
        <v>13</v>
      </c>
      <c r="D31" s="9">
        <f t="shared" si="3"/>
        <v>44011</v>
      </c>
      <c r="E31" s="10">
        <v>7.5</v>
      </c>
      <c r="F31" s="11">
        <v>16</v>
      </c>
      <c r="G31" s="10">
        <f>IFERROR(F31-E31,0)</f>
        <v>8.5</v>
      </c>
      <c r="H31" s="47">
        <f>SUM(G31:G37)</f>
        <v>34.5</v>
      </c>
      <c r="I31" s="34">
        <v>9.5</v>
      </c>
      <c r="J31" s="35">
        <v>16</v>
      </c>
      <c r="K31" s="34"/>
      <c r="L31" s="35"/>
      <c r="M31" s="36">
        <f t="shared" si="8"/>
        <v>6.5</v>
      </c>
      <c r="N31" s="77">
        <f>SUM(M31:M37)</f>
        <v>35.5</v>
      </c>
      <c r="O31" s="34"/>
      <c r="P31" s="35"/>
      <c r="Q31" s="34">
        <v>13.5</v>
      </c>
      <c r="R31" s="35">
        <v>16</v>
      </c>
      <c r="S31" s="36">
        <f t="shared" si="9"/>
        <v>2.5</v>
      </c>
      <c r="T31" s="77">
        <f>SUM(S31:S37)</f>
        <v>17</v>
      </c>
      <c r="U31" s="34"/>
      <c r="V31" s="35"/>
      <c r="W31" s="34">
        <v>13.5</v>
      </c>
      <c r="X31" s="35">
        <v>16</v>
      </c>
      <c r="Y31" s="36">
        <f t="shared" si="10"/>
        <v>2.5</v>
      </c>
      <c r="Z31" s="77">
        <f>SUM(Y31:Y37)</f>
        <v>28</v>
      </c>
    </row>
    <row r="32" spans="1:481 15847:15848" ht="12" x14ac:dyDescent="0.2">
      <c r="A32" s="69"/>
      <c r="B32" s="72"/>
      <c r="C32" s="14" t="s">
        <v>14</v>
      </c>
      <c r="D32" s="15">
        <f t="shared" si="3"/>
        <v>44012</v>
      </c>
      <c r="E32" s="16">
        <v>8</v>
      </c>
      <c r="F32" s="17">
        <v>14.5</v>
      </c>
      <c r="G32" s="16">
        <f t="shared" ref="G32:G37" si="13">IFERROR(F32-E32,0)</f>
        <v>6.5</v>
      </c>
      <c r="H32" s="48"/>
      <c r="I32" s="37"/>
      <c r="J32" s="38"/>
      <c r="K32" s="37">
        <v>13</v>
      </c>
      <c r="L32" s="38">
        <v>21</v>
      </c>
      <c r="M32" s="39">
        <f t="shared" si="8"/>
        <v>8</v>
      </c>
      <c r="N32" s="78"/>
      <c r="O32" s="37"/>
      <c r="P32" s="38"/>
      <c r="Q32" s="37"/>
      <c r="R32" s="38"/>
      <c r="S32" s="39">
        <f t="shared" si="9"/>
        <v>0</v>
      </c>
      <c r="T32" s="78"/>
      <c r="U32" s="37">
        <v>7</v>
      </c>
      <c r="V32" s="38">
        <v>14</v>
      </c>
      <c r="W32" s="37">
        <v>17</v>
      </c>
      <c r="X32" s="38">
        <v>20</v>
      </c>
      <c r="Y32" s="39">
        <f t="shared" si="10"/>
        <v>10</v>
      </c>
      <c r="Z32" s="78"/>
    </row>
    <row r="33" spans="1:26" ht="12" x14ac:dyDescent="0.2">
      <c r="A33" s="69"/>
      <c r="B33" s="72"/>
      <c r="C33" s="14" t="s">
        <v>15</v>
      </c>
      <c r="D33" s="15">
        <f t="shared" si="3"/>
        <v>44013</v>
      </c>
      <c r="E33" s="16">
        <v>8</v>
      </c>
      <c r="F33" s="17">
        <v>14.5</v>
      </c>
      <c r="G33" s="16">
        <f t="shared" si="13"/>
        <v>6.5</v>
      </c>
      <c r="H33" s="48"/>
      <c r="I33" s="37"/>
      <c r="J33" s="38"/>
      <c r="K33" s="37">
        <v>17</v>
      </c>
      <c r="L33" s="38">
        <v>22.5</v>
      </c>
      <c r="M33" s="39">
        <f t="shared" si="8"/>
        <v>5.5</v>
      </c>
      <c r="N33" s="78"/>
      <c r="O33" s="37"/>
      <c r="P33" s="38"/>
      <c r="Q33" s="37">
        <v>14</v>
      </c>
      <c r="R33" s="38">
        <v>21</v>
      </c>
      <c r="S33" s="39">
        <f t="shared" si="9"/>
        <v>7</v>
      </c>
      <c r="T33" s="78"/>
      <c r="U33" s="37"/>
      <c r="V33" s="38"/>
      <c r="W33" s="37"/>
      <c r="X33" s="38"/>
      <c r="Y33" s="39">
        <f t="shared" si="10"/>
        <v>0</v>
      </c>
      <c r="Z33" s="78"/>
    </row>
    <row r="34" spans="1:26" ht="12" x14ac:dyDescent="0.2">
      <c r="A34" s="69"/>
      <c r="B34" s="72"/>
      <c r="C34" s="14" t="s">
        <v>16</v>
      </c>
      <c r="D34" s="15">
        <f t="shared" si="3"/>
        <v>44014</v>
      </c>
      <c r="E34" s="16">
        <v>8</v>
      </c>
      <c r="F34" s="17">
        <v>14.5</v>
      </c>
      <c r="G34" s="16">
        <f t="shared" si="13"/>
        <v>6.5</v>
      </c>
      <c r="H34" s="48"/>
      <c r="I34" s="37">
        <v>1</v>
      </c>
      <c r="J34" s="38">
        <v>1</v>
      </c>
      <c r="K34" s="37">
        <v>1</v>
      </c>
      <c r="L34" s="38">
        <v>1</v>
      </c>
      <c r="M34" s="39">
        <f t="shared" si="8"/>
        <v>0</v>
      </c>
      <c r="N34" s="78"/>
      <c r="O34" s="37" t="s">
        <v>12</v>
      </c>
      <c r="P34" s="38"/>
      <c r="Q34" s="37"/>
      <c r="R34" s="38"/>
      <c r="S34" s="39">
        <f t="shared" si="9"/>
        <v>0</v>
      </c>
      <c r="T34" s="78"/>
      <c r="U34" s="37">
        <v>0</v>
      </c>
      <c r="V34" s="38">
        <v>0</v>
      </c>
      <c r="W34" s="37">
        <v>14</v>
      </c>
      <c r="X34" s="38">
        <v>22.5</v>
      </c>
      <c r="Y34" s="39">
        <f t="shared" si="10"/>
        <v>8.5</v>
      </c>
      <c r="Z34" s="78"/>
    </row>
    <row r="35" spans="1:26" ht="12" x14ac:dyDescent="0.2">
      <c r="A35" s="69"/>
      <c r="B35" s="72"/>
      <c r="C35" s="14" t="s">
        <v>17</v>
      </c>
      <c r="D35" s="15">
        <f t="shared" si="3"/>
        <v>44015</v>
      </c>
      <c r="E35" s="16">
        <v>8</v>
      </c>
      <c r="F35" s="17">
        <v>14.5</v>
      </c>
      <c r="G35" s="16">
        <f t="shared" si="13"/>
        <v>6.5</v>
      </c>
      <c r="H35" s="48"/>
      <c r="I35" s="37">
        <v>1</v>
      </c>
      <c r="J35" s="38">
        <v>1</v>
      </c>
      <c r="K35" s="37">
        <v>1</v>
      </c>
      <c r="L35" s="38">
        <v>1</v>
      </c>
      <c r="M35" s="39">
        <f t="shared" si="8"/>
        <v>0</v>
      </c>
      <c r="N35" s="78"/>
      <c r="O35" s="37">
        <v>7</v>
      </c>
      <c r="P35" s="38">
        <v>14.5</v>
      </c>
      <c r="Q35" s="37"/>
      <c r="R35" s="38"/>
      <c r="S35" s="39">
        <f t="shared" si="9"/>
        <v>7.5</v>
      </c>
      <c r="T35" s="78"/>
      <c r="U35" s="37">
        <v>0</v>
      </c>
      <c r="V35" s="38">
        <v>0</v>
      </c>
      <c r="W35" s="37">
        <v>14</v>
      </c>
      <c r="X35" s="38">
        <v>21</v>
      </c>
      <c r="Y35" s="39">
        <f t="shared" si="10"/>
        <v>7</v>
      </c>
      <c r="Z35" s="78"/>
    </row>
    <row r="36" spans="1:26" ht="12" x14ac:dyDescent="0.2">
      <c r="A36" s="69"/>
      <c r="B36" s="72"/>
      <c r="C36" s="14" t="s">
        <v>18</v>
      </c>
      <c r="D36" s="15">
        <f t="shared" si="3"/>
        <v>44016</v>
      </c>
      <c r="E36" s="16">
        <v>1</v>
      </c>
      <c r="F36" s="17">
        <v>1</v>
      </c>
      <c r="G36" s="16">
        <f t="shared" si="13"/>
        <v>0</v>
      </c>
      <c r="H36" s="48"/>
      <c r="I36" s="37">
        <v>0</v>
      </c>
      <c r="J36" s="38">
        <v>0</v>
      </c>
      <c r="K36" s="37">
        <v>14</v>
      </c>
      <c r="L36" s="38">
        <v>21</v>
      </c>
      <c r="M36" s="39">
        <f t="shared" si="8"/>
        <v>7</v>
      </c>
      <c r="N36" s="78"/>
      <c r="O36" s="37">
        <v>1</v>
      </c>
      <c r="P36" s="38">
        <v>1</v>
      </c>
      <c r="Q36" s="37">
        <v>1</v>
      </c>
      <c r="R36" s="38">
        <v>1</v>
      </c>
      <c r="S36" s="39">
        <f t="shared" si="9"/>
        <v>0</v>
      </c>
      <c r="T36" s="78"/>
      <c r="U36" s="37">
        <v>1</v>
      </c>
      <c r="V36" s="38">
        <v>1</v>
      </c>
      <c r="W36" s="37">
        <v>1</v>
      </c>
      <c r="X36" s="38">
        <v>1</v>
      </c>
      <c r="Y36" s="39">
        <f t="shared" si="10"/>
        <v>0</v>
      </c>
      <c r="Z36" s="78"/>
    </row>
    <row r="37" spans="1:26" ht="12.75" thickBot="1" x14ac:dyDescent="0.25">
      <c r="A37" s="70"/>
      <c r="B37" s="73"/>
      <c r="C37" s="18" t="s">
        <v>19</v>
      </c>
      <c r="D37" s="19">
        <f t="shared" si="3"/>
        <v>44017</v>
      </c>
      <c r="E37" s="20">
        <v>1</v>
      </c>
      <c r="F37" s="22">
        <v>1</v>
      </c>
      <c r="G37" s="20">
        <f t="shared" si="13"/>
        <v>0</v>
      </c>
      <c r="H37" s="49"/>
      <c r="I37" s="40">
        <v>0</v>
      </c>
      <c r="J37" s="41">
        <v>0</v>
      </c>
      <c r="K37" s="40">
        <v>14</v>
      </c>
      <c r="L37" s="41">
        <v>22.5</v>
      </c>
      <c r="M37" s="42">
        <f t="shared" si="8"/>
        <v>8.5</v>
      </c>
      <c r="N37" s="79"/>
      <c r="O37" s="40">
        <v>1</v>
      </c>
      <c r="P37" s="41">
        <v>1</v>
      </c>
      <c r="Q37" s="40">
        <v>1</v>
      </c>
      <c r="R37" s="41">
        <v>1</v>
      </c>
      <c r="S37" s="42">
        <f t="shared" si="9"/>
        <v>0</v>
      </c>
      <c r="T37" s="79"/>
      <c r="U37" s="40">
        <v>1</v>
      </c>
      <c r="V37" s="41">
        <v>1</v>
      </c>
      <c r="W37" s="40">
        <v>1</v>
      </c>
      <c r="X37" s="41">
        <v>1</v>
      </c>
      <c r="Y37" s="42">
        <f t="shared" si="10"/>
        <v>0</v>
      </c>
      <c r="Z37" s="79"/>
    </row>
    <row r="38" spans="1:26" ht="12" customHeight="1" x14ac:dyDescent="0.2">
      <c r="A38" s="68" t="e">
        <f t="shared" si="12"/>
        <v>#REF!</v>
      </c>
      <c r="B38" s="71">
        <v>26</v>
      </c>
      <c r="C38" s="8" t="s">
        <v>13</v>
      </c>
      <c r="D38" s="9">
        <f t="shared" si="3"/>
        <v>44018</v>
      </c>
      <c r="E38" s="10">
        <v>7.5</v>
      </c>
      <c r="F38" s="11">
        <v>16</v>
      </c>
      <c r="G38" s="10">
        <f>IFERROR(F38-E38,0)</f>
        <v>8.5</v>
      </c>
      <c r="H38" s="44">
        <f>SUM(G38:G44)</f>
        <v>34.5</v>
      </c>
      <c r="I38" s="34">
        <v>10</v>
      </c>
      <c r="J38" s="35">
        <v>12</v>
      </c>
      <c r="K38" s="34">
        <v>13.5</v>
      </c>
      <c r="L38" s="35">
        <v>16</v>
      </c>
      <c r="M38" s="36">
        <f t="shared" si="8"/>
        <v>4.5</v>
      </c>
      <c r="N38" s="74">
        <f>SUM(M38:M44)</f>
        <v>26.5</v>
      </c>
      <c r="O38" s="34"/>
      <c r="P38" s="35"/>
      <c r="Q38" s="34">
        <v>13.5</v>
      </c>
      <c r="R38" s="35">
        <v>16</v>
      </c>
      <c r="S38" s="36">
        <f t="shared" si="9"/>
        <v>2.5</v>
      </c>
      <c r="T38" s="74">
        <f>SUM(S38:S44)</f>
        <v>33.5</v>
      </c>
      <c r="U38" s="34"/>
      <c r="V38" s="35"/>
      <c r="W38" s="34">
        <v>13.5</v>
      </c>
      <c r="X38" s="35">
        <v>20</v>
      </c>
      <c r="Y38" s="36">
        <f t="shared" si="10"/>
        <v>6.5</v>
      </c>
      <c r="Z38" s="74">
        <f>SUM(Y38:Y44)</f>
        <v>34</v>
      </c>
    </row>
    <row r="39" spans="1:26" ht="12" x14ac:dyDescent="0.2">
      <c r="A39" s="69"/>
      <c r="B39" s="72"/>
      <c r="C39" s="14" t="s">
        <v>14</v>
      </c>
      <c r="D39" s="15">
        <f t="shared" si="3"/>
        <v>44019</v>
      </c>
      <c r="E39" s="16">
        <v>8</v>
      </c>
      <c r="F39" s="17">
        <v>14.5</v>
      </c>
      <c r="G39" s="16">
        <f t="shared" ref="G39:G44" si="14">IFERROR(F39-E39,0)</f>
        <v>6.5</v>
      </c>
      <c r="H39" s="45"/>
      <c r="I39" s="37">
        <v>7</v>
      </c>
      <c r="J39" s="38">
        <v>17</v>
      </c>
      <c r="K39" s="37"/>
      <c r="L39" s="38"/>
      <c r="M39" s="39">
        <f t="shared" ref="M39:M102" si="15">IFERROR(J39-I39,0)+IFERROR(L39-K39,0)</f>
        <v>10</v>
      </c>
      <c r="N39" s="75"/>
      <c r="O39" s="37">
        <v>1</v>
      </c>
      <c r="P39" s="38">
        <v>1</v>
      </c>
      <c r="Q39" s="37">
        <v>1</v>
      </c>
      <c r="R39" s="38">
        <v>1</v>
      </c>
      <c r="S39" s="39">
        <f t="shared" ref="S39:S102" si="16">IFERROR(P39-O39,0)+IFERROR(R39-Q39,0)</f>
        <v>0</v>
      </c>
      <c r="T39" s="75"/>
      <c r="U39" s="37"/>
      <c r="V39" s="38"/>
      <c r="W39" s="37">
        <v>14</v>
      </c>
      <c r="X39" s="38">
        <v>20</v>
      </c>
      <c r="Y39" s="39">
        <f t="shared" ref="Y39:Y102" si="17">IFERROR(V39-U39,0)+IFERROR(X39-W39,0)</f>
        <v>6</v>
      </c>
      <c r="Z39" s="75"/>
    </row>
    <row r="40" spans="1:26" ht="12" x14ac:dyDescent="0.2">
      <c r="A40" s="69"/>
      <c r="B40" s="72"/>
      <c r="C40" s="14" t="s">
        <v>15</v>
      </c>
      <c r="D40" s="15">
        <f t="shared" si="3"/>
        <v>44020</v>
      </c>
      <c r="E40" s="16">
        <v>8</v>
      </c>
      <c r="F40" s="17">
        <v>14.5</v>
      </c>
      <c r="G40" s="16">
        <f t="shared" si="14"/>
        <v>6.5</v>
      </c>
      <c r="H40" s="45"/>
      <c r="I40" s="37"/>
      <c r="J40" s="38"/>
      <c r="K40" s="37">
        <v>14</v>
      </c>
      <c r="L40" s="38">
        <v>21</v>
      </c>
      <c r="M40" s="39">
        <f t="shared" si="15"/>
        <v>7</v>
      </c>
      <c r="N40" s="75"/>
      <c r="O40" s="37">
        <v>1</v>
      </c>
      <c r="P40" s="38">
        <v>1</v>
      </c>
      <c r="Q40" s="37">
        <v>1</v>
      </c>
      <c r="R40" s="38">
        <v>1</v>
      </c>
      <c r="S40" s="39">
        <f t="shared" si="16"/>
        <v>0</v>
      </c>
      <c r="T40" s="75"/>
      <c r="U40" s="37">
        <v>7</v>
      </c>
      <c r="V40" s="38">
        <v>14.5</v>
      </c>
      <c r="W40" s="37"/>
      <c r="X40" s="38"/>
      <c r="Y40" s="39">
        <f t="shared" si="17"/>
        <v>7.5</v>
      </c>
      <c r="Z40" s="75"/>
    </row>
    <row r="41" spans="1:26" ht="12" x14ac:dyDescent="0.2">
      <c r="A41" s="69"/>
      <c r="B41" s="72"/>
      <c r="C41" s="14" t="s">
        <v>16</v>
      </c>
      <c r="D41" s="15">
        <f t="shared" si="3"/>
        <v>44021</v>
      </c>
      <c r="E41" s="16">
        <v>8</v>
      </c>
      <c r="F41" s="17">
        <v>14.5</v>
      </c>
      <c r="G41" s="16">
        <f t="shared" si="14"/>
        <v>6.5</v>
      </c>
      <c r="H41" s="45"/>
      <c r="I41" s="37">
        <v>1</v>
      </c>
      <c r="J41" s="38">
        <v>1</v>
      </c>
      <c r="K41" s="37">
        <v>1</v>
      </c>
      <c r="L41" s="38">
        <v>1</v>
      </c>
      <c r="M41" s="39">
        <f t="shared" si="15"/>
        <v>0</v>
      </c>
      <c r="N41" s="75"/>
      <c r="O41" s="37">
        <v>7</v>
      </c>
      <c r="P41" s="38">
        <v>14</v>
      </c>
      <c r="Q41" s="37">
        <v>17</v>
      </c>
      <c r="R41" s="38">
        <v>20</v>
      </c>
      <c r="S41" s="39">
        <f t="shared" si="16"/>
        <v>10</v>
      </c>
      <c r="T41" s="75"/>
      <c r="U41" s="37">
        <v>1</v>
      </c>
      <c r="V41" s="38">
        <v>1</v>
      </c>
      <c r="W41" s="37">
        <v>1</v>
      </c>
      <c r="X41" s="38">
        <v>1</v>
      </c>
      <c r="Y41" s="39">
        <f t="shared" si="17"/>
        <v>0</v>
      </c>
      <c r="Z41" s="75"/>
    </row>
    <row r="42" spans="1:26" ht="12" x14ac:dyDescent="0.2">
      <c r="A42" s="69"/>
      <c r="B42" s="72"/>
      <c r="C42" s="14" t="s">
        <v>17</v>
      </c>
      <c r="D42" s="15">
        <f t="shared" si="3"/>
        <v>44022</v>
      </c>
      <c r="E42" s="16">
        <v>8</v>
      </c>
      <c r="F42" s="17">
        <v>14.5</v>
      </c>
      <c r="G42" s="16">
        <f t="shared" si="14"/>
        <v>6.5</v>
      </c>
      <c r="H42" s="45"/>
      <c r="I42" s="37">
        <v>7</v>
      </c>
      <c r="J42" s="38">
        <v>12</v>
      </c>
      <c r="K42" s="37">
        <v>0</v>
      </c>
      <c r="L42" s="38">
        <v>0</v>
      </c>
      <c r="M42" s="39">
        <f t="shared" si="15"/>
        <v>5</v>
      </c>
      <c r="N42" s="75"/>
      <c r="O42" s="37">
        <v>7</v>
      </c>
      <c r="P42" s="38">
        <v>14.5</v>
      </c>
      <c r="Q42" s="37"/>
      <c r="R42" s="38"/>
      <c r="S42" s="39">
        <f t="shared" si="16"/>
        <v>7.5</v>
      </c>
      <c r="T42" s="75"/>
      <c r="U42" s="37">
        <v>1</v>
      </c>
      <c r="V42" s="38">
        <v>1</v>
      </c>
      <c r="W42" s="37">
        <v>1</v>
      </c>
      <c r="X42" s="38">
        <v>1</v>
      </c>
      <c r="Y42" s="39">
        <f t="shared" si="17"/>
        <v>0</v>
      </c>
      <c r="Z42" s="75"/>
    </row>
    <row r="43" spans="1:26" ht="12" x14ac:dyDescent="0.2">
      <c r="A43" s="69"/>
      <c r="B43" s="72"/>
      <c r="C43" s="14" t="s">
        <v>18</v>
      </c>
      <c r="D43" s="15">
        <f t="shared" si="3"/>
        <v>44023</v>
      </c>
      <c r="E43" s="16">
        <v>1</v>
      </c>
      <c r="F43" s="17">
        <v>1</v>
      </c>
      <c r="G43" s="16">
        <f t="shared" si="14"/>
        <v>0</v>
      </c>
      <c r="H43" s="45"/>
      <c r="I43" s="37">
        <v>1</v>
      </c>
      <c r="J43" s="38">
        <v>1</v>
      </c>
      <c r="K43" s="37">
        <v>1</v>
      </c>
      <c r="L43" s="38">
        <v>1</v>
      </c>
      <c r="M43" s="39">
        <f t="shared" si="15"/>
        <v>0</v>
      </c>
      <c r="N43" s="75"/>
      <c r="O43" s="37">
        <v>8</v>
      </c>
      <c r="P43" s="38">
        <v>14.5</v>
      </c>
      <c r="Q43" s="37"/>
      <c r="R43" s="38"/>
      <c r="S43" s="39">
        <f t="shared" si="16"/>
        <v>6.5</v>
      </c>
      <c r="T43" s="75"/>
      <c r="U43" s="37">
        <v>7</v>
      </c>
      <c r="V43" s="38">
        <v>14.5</v>
      </c>
      <c r="W43" s="37"/>
      <c r="X43" s="38"/>
      <c r="Y43" s="39">
        <f t="shared" si="17"/>
        <v>7.5</v>
      </c>
      <c r="Z43" s="75"/>
    </row>
    <row r="44" spans="1:26" ht="12.75" thickBot="1" x14ac:dyDescent="0.25">
      <c r="A44" s="70"/>
      <c r="B44" s="73"/>
      <c r="C44" s="18" t="s">
        <v>19</v>
      </c>
      <c r="D44" s="19">
        <f t="shared" si="3"/>
        <v>44024</v>
      </c>
      <c r="E44" s="20">
        <v>1</v>
      </c>
      <c r="F44" s="21">
        <v>1</v>
      </c>
      <c r="G44" s="20">
        <f t="shared" si="14"/>
        <v>0</v>
      </c>
      <c r="H44" s="46"/>
      <c r="I44" s="40">
        <v>1</v>
      </c>
      <c r="J44" s="41">
        <v>1</v>
      </c>
      <c r="K44" s="40">
        <v>1</v>
      </c>
      <c r="L44" s="41">
        <v>1</v>
      </c>
      <c r="M44" s="42">
        <f t="shared" si="15"/>
        <v>0</v>
      </c>
      <c r="N44" s="76"/>
      <c r="O44" s="40">
        <v>7</v>
      </c>
      <c r="P44" s="41">
        <v>14</v>
      </c>
      <c r="Q44" s="40"/>
      <c r="R44" s="41"/>
      <c r="S44" s="42">
        <f t="shared" si="16"/>
        <v>7</v>
      </c>
      <c r="T44" s="76"/>
      <c r="U44" s="40">
        <v>8</v>
      </c>
      <c r="V44" s="41">
        <v>14.5</v>
      </c>
      <c r="W44" s="40"/>
      <c r="X44" s="41"/>
      <c r="Y44" s="42">
        <f t="shared" si="17"/>
        <v>6.5</v>
      </c>
      <c r="Z44" s="76"/>
    </row>
    <row r="45" spans="1:26" ht="12" customHeight="1" x14ac:dyDescent="0.2">
      <c r="A45" s="68" t="e">
        <f t="shared" ref="A45" si="18">IF(A38&lt;4,A38+1,1)</f>
        <v>#REF!</v>
      </c>
      <c r="B45" s="71">
        <v>27</v>
      </c>
      <c r="C45" s="8" t="s">
        <v>13</v>
      </c>
      <c r="D45" s="9">
        <f t="shared" si="3"/>
        <v>44025</v>
      </c>
      <c r="E45" s="10">
        <v>7.5</v>
      </c>
      <c r="F45" s="11">
        <v>16</v>
      </c>
      <c r="G45" s="10">
        <f>IFERROR(F45-E45,0)</f>
        <v>8.5</v>
      </c>
      <c r="H45" s="44">
        <f>SUM(G45:G51)</f>
        <v>34.5</v>
      </c>
      <c r="I45" s="34">
        <v>9.5</v>
      </c>
      <c r="J45" s="35">
        <v>18</v>
      </c>
      <c r="K45" s="34"/>
      <c r="L45" s="35"/>
      <c r="M45" s="36">
        <f t="shared" si="15"/>
        <v>8.5</v>
      </c>
      <c r="N45" s="74">
        <f>SUM(M45:M51)</f>
        <v>38</v>
      </c>
      <c r="O45" s="34"/>
      <c r="P45" s="35"/>
      <c r="Q45" s="34">
        <v>13.5</v>
      </c>
      <c r="R45" s="35">
        <v>16</v>
      </c>
      <c r="S45" s="36">
        <f t="shared" si="16"/>
        <v>2.5</v>
      </c>
      <c r="T45" s="74">
        <f>SUM(S45:S51)</f>
        <v>16</v>
      </c>
      <c r="U45" s="34"/>
      <c r="V45" s="35"/>
      <c r="W45" s="34">
        <v>13.5</v>
      </c>
      <c r="X45" s="35">
        <v>22.5</v>
      </c>
      <c r="Y45" s="36">
        <f t="shared" si="17"/>
        <v>9</v>
      </c>
      <c r="Z45" s="74">
        <f>SUM(Y45:Y51)</f>
        <v>31.5</v>
      </c>
    </row>
    <row r="46" spans="1:26" ht="12" x14ac:dyDescent="0.2">
      <c r="A46" s="69"/>
      <c r="B46" s="72"/>
      <c r="C46" s="14" t="s">
        <v>14</v>
      </c>
      <c r="D46" s="15">
        <f t="shared" si="3"/>
        <v>44026</v>
      </c>
      <c r="E46" s="16">
        <v>8</v>
      </c>
      <c r="F46" s="17">
        <v>14.5</v>
      </c>
      <c r="G46" s="16">
        <f t="shared" ref="G46:G51" si="19">IFERROR(F46-E46,0)</f>
        <v>6.5</v>
      </c>
      <c r="H46" s="45"/>
      <c r="I46" s="37">
        <v>7</v>
      </c>
      <c r="J46" s="38">
        <v>14.5</v>
      </c>
      <c r="K46" s="37"/>
      <c r="L46" s="38"/>
      <c r="M46" s="39">
        <f t="shared" si="15"/>
        <v>7.5</v>
      </c>
      <c r="N46" s="75"/>
      <c r="O46" s="37"/>
      <c r="P46" s="38"/>
      <c r="Q46" s="37"/>
      <c r="R46" s="38"/>
      <c r="S46" s="39">
        <f t="shared" si="16"/>
        <v>0</v>
      </c>
      <c r="T46" s="75"/>
      <c r="U46" s="37"/>
      <c r="V46" s="38"/>
      <c r="W46" s="37">
        <v>14</v>
      </c>
      <c r="X46" s="38">
        <v>21</v>
      </c>
      <c r="Y46" s="39">
        <f t="shared" si="17"/>
        <v>7</v>
      </c>
      <c r="Z46" s="75"/>
    </row>
    <row r="47" spans="1:26" ht="12" x14ac:dyDescent="0.2">
      <c r="A47" s="69"/>
      <c r="B47" s="72"/>
      <c r="C47" s="14" t="s">
        <v>15</v>
      </c>
      <c r="D47" s="15">
        <f t="shared" si="3"/>
        <v>44027</v>
      </c>
      <c r="E47" s="16">
        <v>8</v>
      </c>
      <c r="F47" s="17">
        <v>14.5</v>
      </c>
      <c r="G47" s="16">
        <f t="shared" si="19"/>
        <v>6.5</v>
      </c>
      <c r="H47" s="45"/>
      <c r="I47" s="37"/>
      <c r="J47" s="38"/>
      <c r="K47" s="37">
        <v>14</v>
      </c>
      <c r="L47" s="38">
        <v>22.5</v>
      </c>
      <c r="M47" s="39">
        <f t="shared" si="15"/>
        <v>8.5</v>
      </c>
      <c r="N47" s="75"/>
      <c r="O47" s="37"/>
      <c r="P47" s="38"/>
      <c r="Q47" s="37">
        <v>14</v>
      </c>
      <c r="R47" s="38">
        <v>20</v>
      </c>
      <c r="S47" s="39">
        <f t="shared" si="16"/>
        <v>6</v>
      </c>
      <c r="T47" s="75"/>
      <c r="U47" s="37"/>
      <c r="V47" s="38"/>
      <c r="W47" s="37"/>
      <c r="X47" s="38"/>
      <c r="Y47" s="39">
        <f t="shared" si="17"/>
        <v>0</v>
      </c>
      <c r="Z47" s="75"/>
    </row>
    <row r="48" spans="1:26" ht="12" x14ac:dyDescent="0.2">
      <c r="A48" s="69"/>
      <c r="B48" s="72"/>
      <c r="C48" s="14" t="s">
        <v>16</v>
      </c>
      <c r="D48" s="15">
        <f t="shared" si="3"/>
        <v>44028</v>
      </c>
      <c r="E48" s="16">
        <v>8</v>
      </c>
      <c r="F48" s="17">
        <v>14.5</v>
      </c>
      <c r="G48" s="16">
        <f t="shared" si="19"/>
        <v>6.5</v>
      </c>
      <c r="H48" s="45"/>
      <c r="I48" s="37">
        <v>1</v>
      </c>
      <c r="J48" s="38">
        <v>1</v>
      </c>
      <c r="K48" s="37">
        <v>1</v>
      </c>
      <c r="L48" s="38">
        <v>1</v>
      </c>
      <c r="M48" s="39">
        <f t="shared" si="15"/>
        <v>0</v>
      </c>
      <c r="N48" s="75"/>
      <c r="O48" s="37">
        <v>7</v>
      </c>
      <c r="P48" s="38">
        <v>14.5</v>
      </c>
      <c r="Q48" s="37"/>
      <c r="R48" s="38"/>
      <c r="S48" s="39">
        <f t="shared" si="16"/>
        <v>7.5</v>
      </c>
      <c r="T48" s="75"/>
      <c r="U48" s="37">
        <v>0</v>
      </c>
      <c r="V48" s="38">
        <v>0</v>
      </c>
      <c r="W48" s="37">
        <v>14</v>
      </c>
      <c r="X48" s="38">
        <v>21</v>
      </c>
      <c r="Y48" s="39">
        <f t="shared" si="17"/>
        <v>7</v>
      </c>
      <c r="Z48" s="75"/>
    </row>
    <row r="49" spans="1:26" ht="12" x14ac:dyDescent="0.2">
      <c r="A49" s="69"/>
      <c r="B49" s="72"/>
      <c r="C49" s="14" t="s">
        <v>17</v>
      </c>
      <c r="D49" s="15">
        <f t="shared" si="3"/>
        <v>44029</v>
      </c>
      <c r="E49" s="16">
        <v>8</v>
      </c>
      <c r="F49" s="17">
        <v>14.5</v>
      </c>
      <c r="G49" s="16">
        <f t="shared" si="19"/>
        <v>6.5</v>
      </c>
      <c r="H49" s="45"/>
      <c r="I49" s="37">
        <v>1</v>
      </c>
      <c r="J49" s="38">
        <v>1</v>
      </c>
      <c r="K49" s="37">
        <v>1</v>
      </c>
      <c r="L49" s="38">
        <v>1</v>
      </c>
      <c r="M49" s="39">
        <f t="shared" si="15"/>
        <v>0</v>
      </c>
      <c r="N49" s="75"/>
      <c r="O49" s="37" t="s">
        <v>12</v>
      </c>
      <c r="P49" s="38"/>
      <c r="Q49" s="37"/>
      <c r="R49" s="38"/>
      <c r="S49" s="39">
        <f t="shared" si="16"/>
        <v>0</v>
      </c>
      <c r="T49" s="75"/>
      <c r="U49" s="37">
        <v>0</v>
      </c>
      <c r="V49" s="38">
        <v>0</v>
      </c>
      <c r="W49" s="37">
        <v>14</v>
      </c>
      <c r="X49" s="38">
        <v>22.5</v>
      </c>
      <c r="Y49" s="39">
        <f t="shared" si="17"/>
        <v>8.5</v>
      </c>
      <c r="Z49" s="75"/>
    </row>
    <row r="50" spans="1:26" ht="12" x14ac:dyDescent="0.2">
      <c r="A50" s="69"/>
      <c r="B50" s="72"/>
      <c r="C50" s="14" t="s">
        <v>18</v>
      </c>
      <c r="D50" s="15">
        <f t="shared" si="3"/>
        <v>44030</v>
      </c>
      <c r="E50" s="16">
        <v>1</v>
      </c>
      <c r="F50" s="17">
        <v>1</v>
      </c>
      <c r="G50" s="16">
        <f t="shared" si="19"/>
        <v>0</v>
      </c>
      <c r="H50" s="45"/>
      <c r="I50" s="37">
        <v>7</v>
      </c>
      <c r="J50" s="38">
        <v>14</v>
      </c>
      <c r="K50" s="37">
        <v>0</v>
      </c>
      <c r="L50" s="38">
        <v>0</v>
      </c>
      <c r="M50" s="39">
        <f t="shared" si="15"/>
        <v>7</v>
      </c>
      <c r="N50" s="75"/>
      <c r="O50" s="37">
        <v>1</v>
      </c>
      <c r="P50" s="38">
        <v>1</v>
      </c>
      <c r="Q50" s="37">
        <v>1</v>
      </c>
      <c r="R50" s="38">
        <v>1</v>
      </c>
      <c r="S50" s="39">
        <f t="shared" si="16"/>
        <v>0</v>
      </c>
      <c r="T50" s="75"/>
      <c r="U50" s="37">
        <v>1</v>
      </c>
      <c r="V50" s="38">
        <v>1</v>
      </c>
      <c r="W50" s="37">
        <v>1</v>
      </c>
      <c r="X50" s="38">
        <v>1</v>
      </c>
      <c r="Y50" s="39">
        <f t="shared" si="17"/>
        <v>0</v>
      </c>
      <c r="Z50" s="75"/>
    </row>
    <row r="51" spans="1:26" ht="12.75" thickBot="1" x14ac:dyDescent="0.25">
      <c r="A51" s="70"/>
      <c r="B51" s="73"/>
      <c r="C51" s="18" t="s">
        <v>19</v>
      </c>
      <c r="D51" s="19">
        <f t="shared" si="3"/>
        <v>44031</v>
      </c>
      <c r="E51" s="20">
        <v>1</v>
      </c>
      <c r="F51" s="22">
        <v>1</v>
      </c>
      <c r="G51" s="20">
        <f t="shared" si="19"/>
        <v>0</v>
      </c>
      <c r="H51" s="46"/>
      <c r="I51" s="40">
        <v>8</v>
      </c>
      <c r="J51" s="41">
        <v>14.5</v>
      </c>
      <c r="K51" s="40">
        <v>0</v>
      </c>
      <c r="L51" s="41">
        <v>0</v>
      </c>
      <c r="M51" s="42">
        <f t="shared" si="15"/>
        <v>6.5</v>
      </c>
      <c r="N51" s="76"/>
      <c r="O51" s="40">
        <v>1</v>
      </c>
      <c r="P51" s="41">
        <v>1</v>
      </c>
      <c r="Q51" s="40">
        <v>1</v>
      </c>
      <c r="R51" s="41">
        <v>1</v>
      </c>
      <c r="S51" s="42">
        <f t="shared" si="16"/>
        <v>0</v>
      </c>
      <c r="T51" s="76"/>
      <c r="U51" s="40">
        <v>1</v>
      </c>
      <c r="V51" s="41">
        <v>1</v>
      </c>
      <c r="W51" s="40">
        <v>1</v>
      </c>
      <c r="X51" s="41">
        <v>1</v>
      </c>
      <c r="Y51" s="42">
        <f t="shared" si="17"/>
        <v>0</v>
      </c>
      <c r="Z51" s="76"/>
    </row>
    <row r="52" spans="1:26" ht="12" customHeight="1" x14ac:dyDescent="0.2">
      <c r="A52" s="68" t="e">
        <f t="shared" ref="A52" si="20">IF(A45&lt;4,A45+1,1)</f>
        <v>#REF!</v>
      </c>
      <c r="B52" s="71">
        <v>28</v>
      </c>
      <c r="C52" s="8" t="s">
        <v>13</v>
      </c>
      <c r="D52" s="9">
        <f t="shared" si="3"/>
        <v>44032</v>
      </c>
      <c r="E52" s="10">
        <v>7.5</v>
      </c>
      <c r="F52" s="11">
        <v>16</v>
      </c>
      <c r="G52" s="10">
        <f>IFERROR(F52-E52,0)</f>
        <v>8.5</v>
      </c>
      <c r="H52" s="47">
        <f>SUM(G52:G58)</f>
        <v>34.5</v>
      </c>
      <c r="I52" s="34">
        <v>10</v>
      </c>
      <c r="J52" s="35">
        <v>18</v>
      </c>
      <c r="K52" s="34"/>
      <c r="L52" s="35"/>
      <c r="M52" s="36">
        <f t="shared" si="15"/>
        <v>8</v>
      </c>
      <c r="N52" s="77">
        <f>SUM(M52:M58)</f>
        <v>28.5</v>
      </c>
      <c r="O52" s="34"/>
      <c r="P52" s="35"/>
      <c r="Q52" s="34">
        <v>13.5</v>
      </c>
      <c r="R52" s="35">
        <v>16</v>
      </c>
      <c r="S52" s="36">
        <f t="shared" si="16"/>
        <v>2.5</v>
      </c>
      <c r="T52" s="77">
        <f>SUM(S52:S58)</f>
        <v>35</v>
      </c>
      <c r="U52" s="34">
        <v>7</v>
      </c>
      <c r="V52" s="35">
        <v>16</v>
      </c>
      <c r="W52" s="34"/>
      <c r="X52" s="35"/>
      <c r="Y52" s="36">
        <f t="shared" si="17"/>
        <v>9</v>
      </c>
      <c r="Z52" s="77">
        <f>SUM(Y52:Y58)</f>
        <v>39</v>
      </c>
    </row>
    <row r="53" spans="1:26" ht="12" x14ac:dyDescent="0.2">
      <c r="A53" s="69"/>
      <c r="B53" s="72"/>
      <c r="C53" s="14" t="s">
        <v>14</v>
      </c>
      <c r="D53" s="15">
        <f t="shared" si="3"/>
        <v>44033</v>
      </c>
      <c r="E53" s="16">
        <v>8</v>
      </c>
      <c r="F53" s="17">
        <v>14.5</v>
      </c>
      <c r="G53" s="16">
        <f t="shared" ref="G53:G58" si="21">IFERROR(F53-E53,0)</f>
        <v>6.5</v>
      </c>
      <c r="H53" s="48"/>
      <c r="I53" s="37">
        <v>8.5</v>
      </c>
      <c r="J53" s="38">
        <v>12</v>
      </c>
      <c r="K53" s="37">
        <v>14</v>
      </c>
      <c r="L53" s="38">
        <v>20</v>
      </c>
      <c r="M53" s="39">
        <f t="shared" si="15"/>
        <v>9.5</v>
      </c>
      <c r="N53" s="78"/>
      <c r="O53" s="37">
        <v>7</v>
      </c>
      <c r="P53" s="38">
        <v>17</v>
      </c>
      <c r="Q53" s="37"/>
      <c r="R53" s="38"/>
      <c r="S53" s="39">
        <f t="shared" si="16"/>
        <v>10</v>
      </c>
      <c r="T53" s="78"/>
      <c r="U53" s="37">
        <v>7</v>
      </c>
      <c r="V53" s="38">
        <v>14</v>
      </c>
      <c r="W53" s="37"/>
      <c r="X53" s="38"/>
      <c r="Y53" s="39">
        <f t="shared" si="17"/>
        <v>7</v>
      </c>
      <c r="Z53" s="78"/>
    </row>
    <row r="54" spans="1:26" ht="12" x14ac:dyDescent="0.2">
      <c r="A54" s="69"/>
      <c r="B54" s="72"/>
      <c r="C54" s="14" t="s">
        <v>15</v>
      </c>
      <c r="D54" s="15">
        <f t="shared" si="3"/>
        <v>44034</v>
      </c>
      <c r="E54" s="16">
        <v>8</v>
      </c>
      <c r="F54" s="17">
        <v>14.5</v>
      </c>
      <c r="G54" s="16">
        <f t="shared" si="21"/>
        <v>6.5</v>
      </c>
      <c r="H54" s="48"/>
      <c r="I54" s="37"/>
      <c r="J54" s="38"/>
      <c r="K54" s="37"/>
      <c r="L54" s="38"/>
      <c r="M54" s="39">
        <f t="shared" si="15"/>
        <v>0</v>
      </c>
      <c r="N54" s="78"/>
      <c r="O54" s="37"/>
      <c r="P54" s="38"/>
      <c r="Q54" s="37">
        <v>14</v>
      </c>
      <c r="R54" s="38">
        <v>21</v>
      </c>
      <c r="S54" s="39">
        <f t="shared" si="16"/>
        <v>7</v>
      </c>
      <c r="T54" s="78"/>
      <c r="U54" s="37">
        <v>7</v>
      </c>
      <c r="V54" s="38">
        <v>14.5</v>
      </c>
      <c r="W54" s="37"/>
      <c r="X54" s="38"/>
      <c r="Y54" s="39">
        <f t="shared" si="17"/>
        <v>7.5</v>
      </c>
      <c r="Z54" s="78"/>
    </row>
    <row r="55" spans="1:26" ht="12" x14ac:dyDescent="0.2">
      <c r="A55" s="69"/>
      <c r="B55" s="72"/>
      <c r="C55" s="14" t="s">
        <v>16</v>
      </c>
      <c r="D55" s="15">
        <f t="shared" si="3"/>
        <v>44035</v>
      </c>
      <c r="E55" s="16">
        <v>8</v>
      </c>
      <c r="F55" s="17">
        <v>14.5</v>
      </c>
      <c r="G55" s="16">
        <f t="shared" si="21"/>
        <v>6.5</v>
      </c>
      <c r="H55" s="48"/>
      <c r="I55" s="37">
        <v>0</v>
      </c>
      <c r="J55" s="38">
        <v>0</v>
      </c>
      <c r="K55" s="37">
        <v>14</v>
      </c>
      <c r="L55" s="38">
        <v>21</v>
      </c>
      <c r="M55" s="39">
        <f t="shared" si="15"/>
        <v>7</v>
      </c>
      <c r="N55" s="78"/>
      <c r="O55" s="37">
        <v>1</v>
      </c>
      <c r="P55" s="38">
        <v>1</v>
      </c>
      <c r="Q55" s="37">
        <v>1</v>
      </c>
      <c r="R55" s="38">
        <v>1</v>
      </c>
      <c r="S55" s="39">
        <f t="shared" si="16"/>
        <v>0</v>
      </c>
      <c r="T55" s="78"/>
      <c r="U55" s="37">
        <v>1</v>
      </c>
      <c r="V55" s="38">
        <v>1</v>
      </c>
      <c r="W55" s="37">
        <v>1</v>
      </c>
      <c r="X55" s="38">
        <v>1</v>
      </c>
      <c r="Y55" s="39">
        <f t="shared" si="17"/>
        <v>0</v>
      </c>
      <c r="Z55" s="78"/>
    </row>
    <row r="56" spans="1:26" ht="12" x14ac:dyDescent="0.2">
      <c r="A56" s="69"/>
      <c r="B56" s="72"/>
      <c r="C56" s="14" t="s">
        <v>17</v>
      </c>
      <c r="D56" s="15">
        <f t="shared" si="3"/>
        <v>44036</v>
      </c>
      <c r="E56" s="16">
        <v>8</v>
      </c>
      <c r="F56" s="17">
        <v>14.5</v>
      </c>
      <c r="G56" s="16">
        <f t="shared" si="21"/>
        <v>6.5</v>
      </c>
      <c r="H56" s="48"/>
      <c r="I56" s="37">
        <v>0</v>
      </c>
      <c r="J56" s="38">
        <v>0</v>
      </c>
      <c r="K56" s="37">
        <v>14</v>
      </c>
      <c r="L56" s="38">
        <v>18</v>
      </c>
      <c r="M56" s="39">
        <f t="shared" si="15"/>
        <v>4</v>
      </c>
      <c r="N56" s="78"/>
      <c r="O56" s="37">
        <v>1</v>
      </c>
      <c r="P56" s="38">
        <v>1</v>
      </c>
      <c r="Q56" s="37">
        <v>1</v>
      </c>
      <c r="R56" s="38">
        <v>1</v>
      </c>
      <c r="S56" s="39">
        <f t="shared" si="16"/>
        <v>0</v>
      </c>
      <c r="T56" s="78"/>
      <c r="U56" s="37">
        <v>1</v>
      </c>
      <c r="V56" s="38">
        <v>1</v>
      </c>
      <c r="W56" s="37">
        <v>1</v>
      </c>
      <c r="X56" s="38">
        <v>1</v>
      </c>
      <c r="Y56" s="39">
        <f t="shared" si="17"/>
        <v>0</v>
      </c>
      <c r="Z56" s="78"/>
    </row>
    <row r="57" spans="1:26" ht="12" x14ac:dyDescent="0.2">
      <c r="A57" s="69"/>
      <c r="B57" s="72"/>
      <c r="C57" s="14" t="s">
        <v>18</v>
      </c>
      <c r="D57" s="15">
        <f t="shared" si="3"/>
        <v>44037</v>
      </c>
      <c r="E57" s="16">
        <v>1</v>
      </c>
      <c r="F57" s="17">
        <v>1</v>
      </c>
      <c r="G57" s="16">
        <f t="shared" si="21"/>
        <v>0</v>
      </c>
      <c r="H57" s="48"/>
      <c r="I57" s="37">
        <v>1</v>
      </c>
      <c r="J57" s="38">
        <v>1</v>
      </c>
      <c r="K57" s="37">
        <v>1</v>
      </c>
      <c r="L57" s="38">
        <v>1</v>
      </c>
      <c r="M57" s="39">
        <f t="shared" si="15"/>
        <v>0</v>
      </c>
      <c r="N57" s="78"/>
      <c r="O57" s="37"/>
      <c r="P57" s="38"/>
      <c r="Q57" s="37">
        <v>14</v>
      </c>
      <c r="R57" s="38">
        <v>22.5</v>
      </c>
      <c r="S57" s="39">
        <f t="shared" si="16"/>
        <v>8.5</v>
      </c>
      <c r="T57" s="78"/>
      <c r="U57" s="37"/>
      <c r="V57" s="38"/>
      <c r="W57" s="37">
        <v>14</v>
      </c>
      <c r="X57" s="38">
        <v>21</v>
      </c>
      <c r="Y57" s="39">
        <f t="shared" si="17"/>
        <v>7</v>
      </c>
      <c r="Z57" s="78"/>
    </row>
    <row r="58" spans="1:26" ht="12.75" thickBot="1" x14ac:dyDescent="0.25">
      <c r="A58" s="70"/>
      <c r="B58" s="73"/>
      <c r="C58" s="18" t="s">
        <v>19</v>
      </c>
      <c r="D58" s="19">
        <f t="shared" si="3"/>
        <v>44038</v>
      </c>
      <c r="E58" s="20">
        <v>1</v>
      </c>
      <c r="F58" s="22">
        <v>1</v>
      </c>
      <c r="G58" s="20">
        <f t="shared" si="21"/>
        <v>0</v>
      </c>
      <c r="H58" s="49"/>
      <c r="I58" s="40">
        <v>1</v>
      </c>
      <c r="J58" s="41">
        <v>1</v>
      </c>
      <c r="K58" s="40">
        <v>1</v>
      </c>
      <c r="L58" s="41">
        <v>1</v>
      </c>
      <c r="M58" s="42">
        <f t="shared" si="15"/>
        <v>0</v>
      </c>
      <c r="N58" s="79"/>
      <c r="O58" s="40"/>
      <c r="P58" s="41"/>
      <c r="Q58" s="40">
        <v>14</v>
      </c>
      <c r="R58" s="41">
        <v>21</v>
      </c>
      <c r="S58" s="42">
        <f t="shared" si="16"/>
        <v>7</v>
      </c>
      <c r="T58" s="79"/>
      <c r="U58" s="40"/>
      <c r="V58" s="41"/>
      <c r="W58" s="40">
        <v>14</v>
      </c>
      <c r="X58" s="41">
        <v>22.5</v>
      </c>
      <c r="Y58" s="42">
        <f t="shared" si="17"/>
        <v>8.5</v>
      </c>
      <c r="Z58" s="79"/>
    </row>
    <row r="59" spans="1:26" ht="12" customHeight="1" x14ac:dyDescent="0.2">
      <c r="A59" s="68" t="e">
        <f t="shared" ref="A59:A122" si="22">IF(A52&lt;4,A52+1,1)</f>
        <v>#REF!</v>
      </c>
      <c r="B59" s="71">
        <v>29</v>
      </c>
      <c r="C59" s="8" t="s">
        <v>13</v>
      </c>
      <c r="D59" s="9">
        <f t="shared" si="3"/>
        <v>44039</v>
      </c>
      <c r="E59" s="10">
        <v>7.5</v>
      </c>
      <c r="F59" s="11">
        <v>16</v>
      </c>
      <c r="G59" s="10">
        <f>IFERROR(F59-E59,0)</f>
        <v>8.5</v>
      </c>
      <c r="H59" s="47">
        <f>SUM(G59:G65)</f>
        <v>34.5</v>
      </c>
      <c r="I59" s="34">
        <v>9.5</v>
      </c>
      <c r="J59" s="35">
        <v>16</v>
      </c>
      <c r="K59" s="34"/>
      <c r="L59" s="35"/>
      <c r="M59" s="36">
        <f t="shared" si="15"/>
        <v>6.5</v>
      </c>
      <c r="N59" s="77">
        <f>SUM(M59:M65)</f>
        <v>35.5</v>
      </c>
      <c r="O59" s="34"/>
      <c r="P59" s="35"/>
      <c r="Q59" s="34">
        <v>13.5</v>
      </c>
      <c r="R59" s="35">
        <v>16</v>
      </c>
      <c r="S59" s="36">
        <f t="shared" si="16"/>
        <v>2.5</v>
      </c>
      <c r="T59" s="77">
        <f>SUM(S59:S65)</f>
        <v>17</v>
      </c>
      <c r="U59" s="34"/>
      <c r="V59" s="35"/>
      <c r="W59" s="34">
        <v>13.5</v>
      </c>
      <c r="X59" s="35">
        <v>16</v>
      </c>
      <c r="Y59" s="36">
        <f t="shared" si="17"/>
        <v>2.5</v>
      </c>
      <c r="Z59" s="77">
        <f>SUM(Y59:Y65)</f>
        <v>28</v>
      </c>
    </row>
    <row r="60" spans="1:26" ht="12" x14ac:dyDescent="0.2">
      <c r="A60" s="69"/>
      <c r="B60" s="72"/>
      <c r="C60" s="14" t="s">
        <v>14</v>
      </c>
      <c r="D60" s="15">
        <f t="shared" si="3"/>
        <v>44040</v>
      </c>
      <c r="E60" s="16">
        <v>8</v>
      </c>
      <c r="F60" s="17">
        <v>14.5</v>
      </c>
      <c r="G60" s="16">
        <f t="shared" ref="G60:G65" si="23">IFERROR(F60-E60,0)</f>
        <v>6.5</v>
      </c>
      <c r="H60" s="48"/>
      <c r="I60" s="37"/>
      <c r="J60" s="38"/>
      <c r="K60" s="37">
        <v>13</v>
      </c>
      <c r="L60" s="38">
        <v>21</v>
      </c>
      <c r="M60" s="39">
        <f t="shared" si="15"/>
        <v>8</v>
      </c>
      <c r="N60" s="78"/>
      <c r="O60" s="37"/>
      <c r="P60" s="38"/>
      <c r="Q60" s="37"/>
      <c r="R60" s="38"/>
      <c r="S60" s="39">
        <f t="shared" si="16"/>
        <v>0</v>
      </c>
      <c r="T60" s="78"/>
      <c r="U60" s="37">
        <v>7</v>
      </c>
      <c r="V60" s="38">
        <v>14</v>
      </c>
      <c r="W60" s="37">
        <v>17</v>
      </c>
      <c r="X60" s="38">
        <v>20</v>
      </c>
      <c r="Y60" s="39">
        <f t="shared" si="17"/>
        <v>10</v>
      </c>
      <c r="Z60" s="78"/>
    </row>
    <row r="61" spans="1:26" ht="12" x14ac:dyDescent="0.2">
      <c r="A61" s="69"/>
      <c r="B61" s="72"/>
      <c r="C61" s="14" t="s">
        <v>15</v>
      </c>
      <c r="D61" s="15">
        <f t="shared" si="3"/>
        <v>44041</v>
      </c>
      <c r="E61" s="16">
        <v>8</v>
      </c>
      <c r="F61" s="17">
        <v>14.5</v>
      </c>
      <c r="G61" s="16">
        <f t="shared" si="23"/>
        <v>6.5</v>
      </c>
      <c r="H61" s="48"/>
      <c r="I61" s="37"/>
      <c r="J61" s="38"/>
      <c r="K61" s="37">
        <v>17</v>
      </c>
      <c r="L61" s="38">
        <v>22.5</v>
      </c>
      <c r="M61" s="39">
        <f t="shared" si="15"/>
        <v>5.5</v>
      </c>
      <c r="N61" s="78"/>
      <c r="O61" s="37"/>
      <c r="P61" s="38"/>
      <c r="Q61" s="37">
        <v>14</v>
      </c>
      <c r="R61" s="38">
        <v>21</v>
      </c>
      <c r="S61" s="39">
        <f t="shared" si="16"/>
        <v>7</v>
      </c>
      <c r="T61" s="78"/>
      <c r="U61" s="37"/>
      <c r="V61" s="38"/>
      <c r="W61" s="37"/>
      <c r="X61" s="38"/>
      <c r="Y61" s="39">
        <f t="shared" si="17"/>
        <v>0</v>
      </c>
      <c r="Z61" s="78"/>
    </row>
    <row r="62" spans="1:26" ht="12" x14ac:dyDescent="0.2">
      <c r="A62" s="69"/>
      <c r="B62" s="72"/>
      <c r="C62" s="14" t="s">
        <v>16</v>
      </c>
      <c r="D62" s="15">
        <f t="shared" si="3"/>
        <v>44042</v>
      </c>
      <c r="E62" s="16">
        <v>8</v>
      </c>
      <c r="F62" s="17">
        <v>14.5</v>
      </c>
      <c r="G62" s="16">
        <f t="shared" si="23"/>
        <v>6.5</v>
      </c>
      <c r="H62" s="48"/>
      <c r="I62" s="37">
        <v>1</v>
      </c>
      <c r="J62" s="38">
        <v>1</v>
      </c>
      <c r="K62" s="37">
        <v>1</v>
      </c>
      <c r="L62" s="38">
        <v>1</v>
      </c>
      <c r="M62" s="39">
        <f t="shared" si="15"/>
        <v>0</v>
      </c>
      <c r="N62" s="78"/>
      <c r="O62" s="37" t="s">
        <v>12</v>
      </c>
      <c r="P62" s="38"/>
      <c r="Q62" s="37"/>
      <c r="R62" s="38"/>
      <c r="S62" s="39">
        <f t="shared" si="16"/>
        <v>0</v>
      </c>
      <c r="T62" s="78"/>
      <c r="U62" s="37">
        <v>0</v>
      </c>
      <c r="V62" s="38">
        <v>0</v>
      </c>
      <c r="W62" s="37">
        <v>14</v>
      </c>
      <c r="X62" s="38">
        <v>22.5</v>
      </c>
      <c r="Y62" s="39">
        <f t="shared" si="17"/>
        <v>8.5</v>
      </c>
      <c r="Z62" s="78"/>
    </row>
    <row r="63" spans="1:26" ht="12" x14ac:dyDescent="0.2">
      <c r="A63" s="69"/>
      <c r="B63" s="72"/>
      <c r="C63" s="14" t="s">
        <v>17</v>
      </c>
      <c r="D63" s="15">
        <f t="shared" si="3"/>
        <v>44043</v>
      </c>
      <c r="E63" s="16">
        <v>8</v>
      </c>
      <c r="F63" s="17">
        <v>14.5</v>
      </c>
      <c r="G63" s="16">
        <f t="shared" si="23"/>
        <v>6.5</v>
      </c>
      <c r="H63" s="48"/>
      <c r="I63" s="37">
        <v>1</v>
      </c>
      <c r="J63" s="38">
        <v>1</v>
      </c>
      <c r="K63" s="37">
        <v>1</v>
      </c>
      <c r="L63" s="38">
        <v>1</v>
      </c>
      <c r="M63" s="39">
        <f t="shared" si="15"/>
        <v>0</v>
      </c>
      <c r="N63" s="78"/>
      <c r="O63" s="37">
        <v>7</v>
      </c>
      <c r="P63" s="38">
        <v>14.5</v>
      </c>
      <c r="Q63" s="37"/>
      <c r="R63" s="38"/>
      <c r="S63" s="39">
        <f t="shared" si="16"/>
        <v>7.5</v>
      </c>
      <c r="T63" s="78"/>
      <c r="U63" s="37">
        <v>0</v>
      </c>
      <c r="V63" s="38">
        <v>0</v>
      </c>
      <c r="W63" s="37">
        <v>14</v>
      </c>
      <c r="X63" s="38">
        <v>21</v>
      </c>
      <c r="Y63" s="39">
        <f t="shared" si="17"/>
        <v>7</v>
      </c>
      <c r="Z63" s="78"/>
    </row>
    <row r="64" spans="1:26" ht="12" x14ac:dyDescent="0.2">
      <c r="A64" s="69"/>
      <c r="B64" s="72"/>
      <c r="C64" s="14" t="s">
        <v>18</v>
      </c>
      <c r="D64" s="15">
        <f t="shared" si="3"/>
        <v>44044</v>
      </c>
      <c r="E64" s="16">
        <v>1</v>
      </c>
      <c r="F64" s="17">
        <v>1</v>
      </c>
      <c r="G64" s="16">
        <f t="shared" si="23"/>
        <v>0</v>
      </c>
      <c r="H64" s="48"/>
      <c r="I64" s="37">
        <v>0</v>
      </c>
      <c r="J64" s="38">
        <v>0</v>
      </c>
      <c r="K64" s="37">
        <v>14</v>
      </c>
      <c r="L64" s="38">
        <v>21</v>
      </c>
      <c r="M64" s="39">
        <f t="shared" si="15"/>
        <v>7</v>
      </c>
      <c r="N64" s="78"/>
      <c r="O64" s="37">
        <v>1</v>
      </c>
      <c r="P64" s="38">
        <v>1</v>
      </c>
      <c r="Q64" s="37">
        <v>1</v>
      </c>
      <c r="R64" s="38">
        <v>1</v>
      </c>
      <c r="S64" s="39">
        <f t="shared" si="16"/>
        <v>0</v>
      </c>
      <c r="T64" s="78"/>
      <c r="U64" s="37">
        <v>1</v>
      </c>
      <c r="V64" s="38">
        <v>1</v>
      </c>
      <c r="W64" s="37">
        <v>1</v>
      </c>
      <c r="X64" s="38">
        <v>1</v>
      </c>
      <c r="Y64" s="39">
        <f t="shared" si="17"/>
        <v>0</v>
      </c>
      <c r="Z64" s="78"/>
    </row>
    <row r="65" spans="1:26" ht="12.75" thickBot="1" x14ac:dyDescent="0.25">
      <c r="A65" s="70"/>
      <c r="B65" s="73"/>
      <c r="C65" s="18" t="s">
        <v>19</v>
      </c>
      <c r="D65" s="19">
        <f t="shared" si="3"/>
        <v>44045</v>
      </c>
      <c r="E65" s="20">
        <v>1</v>
      </c>
      <c r="F65" s="22">
        <v>1</v>
      </c>
      <c r="G65" s="20">
        <f t="shared" si="23"/>
        <v>0</v>
      </c>
      <c r="H65" s="49"/>
      <c r="I65" s="40">
        <v>0</v>
      </c>
      <c r="J65" s="41">
        <v>0</v>
      </c>
      <c r="K65" s="40">
        <v>14</v>
      </c>
      <c r="L65" s="41">
        <v>22.5</v>
      </c>
      <c r="M65" s="42">
        <f t="shared" si="15"/>
        <v>8.5</v>
      </c>
      <c r="N65" s="79"/>
      <c r="O65" s="40">
        <v>1</v>
      </c>
      <c r="P65" s="41">
        <v>1</v>
      </c>
      <c r="Q65" s="40">
        <v>1</v>
      </c>
      <c r="R65" s="41">
        <v>1</v>
      </c>
      <c r="S65" s="42">
        <f t="shared" si="16"/>
        <v>0</v>
      </c>
      <c r="T65" s="79"/>
      <c r="U65" s="40">
        <v>1</v>
      </c>
      <c r="V65" s="41">
        <v>1</v>
      </c>
      <c r="W65" s="40">
        <v>1</v>
      </c>
      <c r="X65" s="41">
        <v>1</v>
      </c>
      <c r="Y65" s="42">
        <f t="shared" si="17"/>
        <v>0</v>
      </c>
      <c r="Z65" s="79"/>
    </row>
    <row r="66" spans="1:26" ht="12" customHeight="1" x14ac:dyDescent="0.2">
      <c r="A66" s="68" t="e">
        <f t="shared" si="22"/>
        <v>#REF!</v>
      </c>
      <c r="B66" s="71">
        <v>30</v>
      </c>
      <c r="C66" s="8" t="s">
        <v>13</v>
      </c>
      <c r="D66" s="9">
        <f t="shared" si="3"/>
        <v>44046</v>
      </c>
      <c r="E66" s="10">
        <v>7.5</v>
      </c>
      <c r="F66" s="11">
        <v>16</v>
      </c>
      <c r="G66" s="10">
        <f>IFERROR(F66-E66,0)</f>
        <v>8.5</v>
      </c>
      <c r="H66" s="44">
        <f>SUM(G66:G72)</f>
        <v>34.5</v>
      </c>
      <c r="I66" s="34">
        <v>10</v>
      </c>
      <c r="J66" s="35">
        <v>12</v>
      </c>
      <c r="K66" s="34">
        <v>13.5</v>
      </c>
      <c r="L66" s="35">
        <v>16</v>
      </c>
      <c r="M66" s="36">
        <f t="shared" si="15"/>
        <v>4.5</v>
      </c>
      <c r="N66" s="74">
        <f>SUM(M66:M72)</f>
        <v>26.5</v>
      </c>
      <c r="O66" s="34"/>
      <c r="P66" s="35"/>
      <c r="Q66" s="34">
        <v>13.5</v>
      </c>
      <c r="R66" s="35">
        <v>16</v>
      </c>
      <c r="S66" s="36">
        <f t="shared" si="16"/>
        <v>2.5</v>
      </c>
      <c r="T66" s="74">
        <f>SUM(S66:S72)</f>
        <v>33.5</v>
      </c>
      <c r="U66" s="34"/>
      <c r="V66" s="35"/>
      <c r="W66" s="34">
        <v>13.5</v>
      </c>
      <c r="X66" s="35">
        <v>20</v>
      </c>
      <c r="Y66" s="36">
        <f t="shared" si="17"/>
        <v>6.5</v>
      </c>
      <c r="Z66" s="74">
        <f>SUM(Y66:Y72)</f>
        <v>34</v>
      </c>
    </row>
    <row r="67" spans="1:26" ht="12" x14ac:dyDescent="0.2">
      <c r="A67" s="69"/>
      <c r="B67" s="72"/>
      <c r="C67" s="14" t="s">
        <v>14</v>
      </c>
      <c r="D67" s="15">
        <f t="shared" si="3"/>
        <v>44047</v>
      </c>
      <c r="E67" s="16">
        <v>8</v>
      </c>
      <c r="F67" s="17">
        <v>14.5</v>
      </c>
      <c r="G67" s="16">
        <f t="shared" ref="G67:G73" si="24">IFERROR(F67-E67,0)</f>
        <v>6.5</v>
      </c>
      <c r="H67" s="45"/>
      <c r="I67" s="37">
        <v>7</v>
      </c>
      <c r="J67" s="38">
        <v>17</v>
      </c>
      <c r="K67" s="37"/>
      <c r="L67" s="38"/>
      <c r="M67" s="39">
        <f t="shared" si="15"/>
        <v>10</v>
      </c>
      <c r="N67" s="75"/>
      <c r="O67" s="37">
        <v>1</v>
      </c>
      <c r="P67" s="38">
        <v>1</v>
      </c>
      <c r="Q67" s="37">
        <v>1</v>
      </c>
      <c r="R67" s="38">
        <v>1</v>
      </c>
      <c r="S67" s="39">
        <f t="shared" si="16"/>
        <v>0</v>
      </c>
      <c r="T67" s="75"/>
      <c r="U67" s="37"/>
      <c r="V67" s="38"/>
      <c r="W67" s="37">
        <v>14</v>
      </c>
      <c r="X67" s="38">
        <v>20</v>
      </c>
      <c r="Y67" s="39">
        <f t="shared" si="17"/>
        <v>6</v>
      </c>
      <c r="Z67" s="75"/>
    </row>
    <row r="68" spans="1:26" ht="12" x14ac:dyDescent="0.2">
      <c r="A68" s="69"/>
      <c r="B68" s="72"/>
      <c r="C68" s="14" t="s">
        <v>15</v>
      </c>
      <c r="D68" s="15">
        <f t="shared" ref="D68:D131" si="25">D67+1</f>
        <v>44048</v>
      </c>
      <c r="E68" s="16">
        <v>8</v>
      </c>
      <c r="F68" s="17">
        <v>14.5</v>
      </c>
      <c r="G68" s="16">
        <f t="shared" si="24"/>
        <v>6.5</v>
      </c>
      <c r="H68" s="45"/>
      <c r="I68" s="37"/>
      <c r="J68" s="38"/>
      <c r="K68" s="37">
        <v>14</v>
      </c>
      <c r="L68" s="38">
        <v>21</v>
      </c>
      <c r="M68" s="39">
        <f t="shared" si="15"/>
        <v>7</v>
      </c>
      <c r="N68" s="75"/>
      <c r="O68" s="37">
        <v>1</v>
      </c>
      <c r="P68" s="38">
        <v>1</v>
      </c>
      <c r="Q68" s="37">
        <v>1</v>
      </c>
      <c r="R68" s="38">
        <v>1</v>
      </c>
      <c r="S68" s="39">
        <f t="shared" si="16"/>
        <v>0</v>
      </c>
      <c r="T68" s="75"/>
      <c r="U68" s="37">
        <v>7</v>
      </c>
      <c r="V68" s="38">
        <v>14.5</v>
      </c>
      <c r="W68" s="37"/>
      <c r="X68" s="38"/>
      <c r="Y68" s="39">
        <f t="shared" si="17"/>
        <v>7.5</v>
      </c>
      <c r="Z68" s="75"/>
    </row>
    <row r="69" spans="1:26" ht="12" x14ac:dyDescent="0.2">
      <c r="A69" s="69"/>
      <c r="B69" s="72"/>
      <c r="C69" s="14" t="s">
        <v>16</v>
      </c>
      <c r="D69" s="15">
        <f t="shared" si="25"/>
        <v>44049</v>
      </c>
      <c r="E69" s="16">
        <v>8</v>
      </c>
      <c r="F69" s="17">
        <v>14.5</v>
      </c>
      <c r="G69" s="16">
        <f t="shared" si="24"/>
        <v>6.5</v>
      </c>
      <c r="H69" s="45"/>
      <c r="I69" s="37">
        <v>1</v>
      </c>
      <c r="J69" s="38">
        <v>1</v>
      </c>
      <c r="K69" s="37">
        <v>1</v>
      </c>
      <c r="L69" s="38">
        <v>1</v>
      </c>
      <c r="M69" s="39">
        <f t="shared" si="15"/>
        <v>0</v>
      </c>
      <c r="N69" s="75"/>
      <c r="O69" s="37">
        <v>7</v>
      </c>
      <c r="P69" s="38">
        <v>14</v>
      </c>
      <c r="Q69" s="37">
        <v>17</v>
      </c>
      <c r="R69" s="38">
        <v>20</v>
      </c>
      <c r="S69" s="39">
        <f t="shared" si="16"/>
        <v>10</v>
      </c>
      <c r="T69" s="75"/>
      <c r="U69" s="37">
        <v>1</v>
      </c>
      <c r="V69" s="38">
        <v>1</v>
      </c>
      <c r="W69" s="37">
        <v>1</v>
      </c>
      <c r="X69" s="38">
        <v>1</v>
      </c>
      <c r="Y69" s="39">
        <f t="shared" si="17"/>
        <v>0</v>
      </c>
      <c r="Z69" s="75"/>
    </row>
    <row r="70" spans="1:26" ht="12" x14ac:dyDescent="0.2">
      <c r="A70" s="69"/>
      <c r="B70" s="72"/>
      <c r="C70" s="14" t="s">
        <v>17</v>
      </c>
      <c r="D70" s="15">
        <f t="shared" si="25"/>
        <v>44050</v>
      </c>
      <c r="E70" s="16">
        <v>8</v>
      </c>
      <c r="F70" s="17">
        <v>14.5</v>
      </c>
      <c r="G70" s="16">
        <f t="shared" si="24"/>
        <v>6.5</v>
      </c>
      <c r="H70" s="45"/>
      <c r="I70" s="37">
        <v>7</v>
      </c>
      <c r="J70" s="38">
        <v>12</v>
      </c>
      <c r="K70" s="37">
        <v>0</v>
      </c>
      <c r="L70" s="38">
        <v>0</v>
      </c>
      <c r="M70" s="39">
        <f t="shared" si="15"/>
        <v>5</v>
      </c>
      <c r="N70" s="75"/>
      <c r="O70" s="37">
        <v>7</v>
      </c>
      <c r="P70" s="38">
        <v>14.5</v>
      </c>
      <c r="Q70" s="37"/>
      <c r="R70" s="38"/>
      <c r="S70" s="39">
        <f t="shared" si="16"/>
        <v>7.5</v>
      </c>
      <c r="T70" s="75"/>
      <c r="U70" s="37">
        <v>1</v>
      </c>
      <c r="V70" s="38">
        <v>1</v>
      </c>
      <c r="W70" s="37">
        <v>1</v>
      </c>
      <c r="X70" s="38">
        <v>1</v>
      </c>
      <c r="Y70" s="39">
        <f t="shared" si="17"/>
        <v>0</v>
      </c>
      <c r="Z70" s="75"/>
    </row>
    <row r="71" spans="1:26" ht="12" x14ac:dyDescent="0.2">
      <c r="A71" s="69"/>
      <c r="B71" s="72"/>
      <c r="C71" s="14" t="s">
        <v>18</v>
      </c>
      <c r="D71" s="15">
        <f t="shared" si="25"/>
        <v>44051</v>
      </c>
      <c r="E71" s="16">
        <v>1</v>
      </c>
      <c r="F71" s="17">
        <v>1</v>
      </c>
      <c r="G71" s="16">
        <f t="shared" si="24"/>
        <v>0</v>
      </c>
      <c r="H71" s="45"/>
      <c r="I71" s="37">
        <v>1</v>
      </c>
      <c r="J71" s="38">
        <v>1</v>
      </c>
      <c r="K71" s="37">
        <v>1</v>
      </c>
      <c r="L71" s="38">
        <v>1</v>
      </c>
      <c r="M71" s="39">
        <f t="shared" si="15"/>
        <v>0</v>
      </c>
      <c r="N71" s="75"/>
      <c r="O71" s="37">
        <v>8</v>
      </c>
      <c r="P71" s="38">
        <v>14.5</v>
      </c>
      <c r="Q71" s="37"/>
      <c r="R71" s="38"/>
      <c r="S71" s="39">
        <f t="shared" si="16"/>
        <v>6.5</v>
      </c>
      <c r="T71" s="75"/>
      <c r="U71" s="37">
        <v>7</v>
      </c>
      <c r="V71" s="38">
        <v>14.5</v>
      </c>
      <c r="W71" s="37"/>
      <c r="X71" s="38"/>
      <c r="Y71" s="39">
        <f t="shared" si="17"/>
        <v>7.5</v>
      </c>
      <c r="Z71" s="75"/>
    </row>
    <row r="72" spans="1:26" ht="12.75" thickBot="1" x14ac:dyDescent="0.25">
      <c r="A72" s="70"/>
      <c r="B72" s="73"/>
      <c r="C72" s="18" t="s">
        <v>19</v>
      </c>
      <c r="D72" s="19">
        <f t="shared" si="25"/>
        <v>44052</v>
      </c>
      <c r="E72" s="20">
        <v>1</v>
      </c>
      <c r="F72" s="21">
        <v>1</v>
      </c>
      <c r="G72" s="20">
        <f t="shared" si="24"/>
        <v>0</v>
      </c>
      <c r="H72" s="46"/>
      <c r="I72" s="40">
        <v>1</v>
      </c>
      <c r="J72" s="41">
        <v>1</v>
      </c>
      <c r="K72" s="40">
        <v>1</v>
      </c>
      <c r="L72" s="41">
        <v>1</v>
      </c>
      <c r="M72" s="42">
        <f t="shared" si="15"/>
        <v>0</v>
      </c>
      <c r="N72" s="76"/>
      <c r="O72" s="40">
        <v>7</v>
      </c>
      <c r="P72" s="41">
        <v>14</v>
      </c>
      <c r="Q72" s="40"/>
      <c r="R72" s="41"/>
      <c r="S72" s="42">
        <f t="shared" si="16"/>
        <v>7</v>
      </c>
      <c r="T72" s="76"/>
      <c r="U72" s="40">
        <v>8</v>
      </c>
      <c r="V72" s="41">
        <v>14.5</v>
      </c>
      <c r="W72" s="40"/>
      <c r="X72" s="41"/>
      <c r="Y72" s="42">
        <f t="shared" si="17"/>
        <v>6.5</v>
      </c>
      <c r="Z72" s="76"/>
    </row>
    <row r="73" spans="1:26" ht="12" customHeight="1" x14ac:dyDescent="0.2">
      <c r="A73" s="68" t="e">
        <f t="shared" si="22"/>
        <v>#REF!</v>
      </c>
      <c r="B73" s="71">
        <v>31</v>
      </c>
      <c r="C73" s="8" t="s">
        <v>13</v>
      </c>
      <c r="D73" s="9">
        <f t="shared" si="25"/>
        <v>44053</v>
      </c>
      <c r="E73" s="10">
        <v>7.5</v>
      </c>
      <c r="F73" s="11">
        <v>16</v>
      </c>
      <c r="G73" s="10">
        <f>IFERROR(F73-E73,0)</f>
        <v>8.5</v>
      </c>
      <c r="H73" s="44">
        <f>SUM(G73:G79)</f>
        <v>34.5</v>
      </c>
      <c r="I73" s="34">
        <v>9.5</v>
      </c>
      <c r="J73" s="35">
        <v>18</v>
      </c>
      <c r="K73" s="34"/>
      <c r="L73" s="35"/>
      <c r="M73" s="36">
        <f t="shared" si="15"/>
        <v>8.5</v>
      </c>
      <c r="N73" s="74">
        <f>SUM(M73:M79)</f>
        <v>38</v>
      </c>
      <c r="O73" s="34"/>
      <c r="P73" s="35"/>
      <c r="Q73" s="34">
        <v>13.5</v>
      </c>
      <c r="R73" s="35">
        <v>16</v>
      </c>
      <c r="S73" s="36">
        <f t="shared" si="16"/>
        <v>2.5</v>
      </c>
      <c r="T73" s="74">
        <f>SUM(S73:S79)</f>
        <v>16</v>
      </c>
      <c r="U73" s="34"/>
      <c r="V73" s="35"/>
      <c r="W73" s="34">
        <v>13.5</v>
      </c>
      <c r="X73" s="35">
        <v>22.5</v>
      </c>
      <c r="Y73" s="36">
        <f t="shared" si="17"/>
        <v>9</v>
      </c>
      <c r="Z73" s="74">
        <f>SUM(Y73:Y79)</f>
        <v>31.5</v>
      </c>
    </row>
    <row r="74" spans="1:26" ht="12" x14ac:dyDescent="0.2">
      <c r="A74" s="69"/>
      <c r="B74" s="72"/>
      <c r="C74" s="14" t="s">
        <v>14</v>
      </c>
      <c r="D74" s="15">
        <f t="shared" si="25"/>
        <v>44054</v>
      </c>
      <c r="E74" s="16">
        <v>8</v>
      </c>
      <c r="F74" s="17">
        <v>14.5</v>
      </c>
      <c r="G74" s="16">
        <f t="shared" ref="G74:G79" si="26">IFERROR(F74-E74,0)</f>
        <v>6.5</v>
      </c>
      <c r="H74" s="45"/>
      <c r="I74" s="37">
        <v>7</v>
      </c>
      <c r="J74" s="38">
        <v>14.5</v>
      </c>
      <c r="K74" s="37"/>
      <c r="L74" s="38"/>
      <c r="M74" s="39">
        <f t="shared" si="15"/>
        <v>7.5</v>
      </c>
      <c r="N74" s="75"/>
      <c r="O74" s="37"/>
      <c r="P74" s="38"/>
      <c r="Q74" s="37"/>
      <c r="R74" s="38"/>
      <c r="S74" s="39">
        <f t="shared" si="16"/>
        <v>0</v>
      </c>
      <c r="T74" s="75"/>
      <c r="U74" s="37"/>
      <c r="V74" s="38"/>
      <c r="W74" s="37">
        <v>14</v>
      </c>
      <c r="X74" s="38">
        <v>21</v>
      </c>
      <c r="Y74" s="39">
        <f t="shared" si="17"/>
        <v>7</v>
      </c>
      <c r="Z74" s="75"/>
    </row>
    <row r="75" spans="1:26" ht="12" x14ac:dyDescent="0.2">
      <c r="A75" s="69"/>
      <c r="B75" s="72"/>
      <c r="C75" s="14" t="s">
        <v>15</v>
      </c>
      <c r="D75" s="15">
        <f t="shared" si="25"/>
        <v>44055</v>
      </c>
      <c r="E75" s="16">
        <v>8</v>
      </c>
      <c r="F75" s="17">
        <v>14.5</v>
      </c>
      <c r="G75" s="16">
        <f t="shared" si="26"/>
        <v>6.5</v>
      </c>
      <c r="H75" s="45"/>
      <c r="I75" s="37"/>
      <c r="J75" s="38"/>
      <c r="K75" s="37">
        <v>14</v>
      </c>
      <c r="L75" s="38">
        <v>22.5</v>
      </c>
      <c r="M75" s="39">
        <f t="shared" si="15"/>
        <v>8.5</v>
      </c>
      <c r="N75" s="75"/>
      <c r="O75" s="37"/>
      <c r="P75" s="38"/>
      <c r="Q75" s="37">
        <v>14</v>
      </c>
      <c r="R75" s="38">
        <v>20</v>
      </c>
      <c r="S75" s="39">
        <f t="shared" si="16"/>
        <v>6</v>
      </c>
      <c r="T75" s="75"/>
      <c r="U75" s="37"/>
      <c r="V75" s="38"/>
      <c r="W75" s="37"/>
      <c r="X75" s="38"/>
      <c r="Y75" s="39">
        <f t="shared" si="17"/>
        <v>0</v>
      </c>
      <c r="Z75" s="75"/>
    </row>
    <row r="76" spans="1:26" ht="12" x14ac:dyDescent="0.2">
      <c r="A76" s="69"/>
      <c r="B76" s="72"/>
      <c r="C76" s="14" t="s">
        <v>16</v>
      </c>
      <c r="D76" s="15">
        <f t="shared" si="25"/>
        <v>44056</v>
      </c>
      <c r="E76" s="16">
        <v>8</v>
      </c>
      <c r="F76" s="17">
        <v>14.5</v>
      </c>
      <c r="G76" s="16">
        <f t="shared" si="26"/>
        <v>6.5</v>
      </c>
      <c r="H76" s="45"/>
      <c r="I76" s="37">
        <v>1</v>
      </c>
      <c r="J76" s="38">
        <v>1</v>
      </c>
      <c r="K76" s="37">
        <v>1</v>
      </c>
      <c r="L76" s="38">
        <v>1</v>
      </c>
      <c r="M76" s="39">
        <f t="shared" si="15"/>
        <v>0</v>
      </c>
      <c r="N76" s="75"/>
      <c r="O76" s="37">
        <v>7</v>
      </c>
      <c r="P76" s="38">
        <v>14.5</v>
      </c>
      <c r="Q76" s="37"/>
      <c r="R76" s="38"/>
      <c r="S76" s="39">
        <f t="shared" si="16"/>
        <v>7.5</v>
      </c>
      <c r="T76" s="75"/>
      <c r="U76" s="37">
        <v>0</v>
      </c>
      <c r="V76" s="38">
        <v>0</v>
      </c>
      <c r="W76" s="37">
        <v>14</v>
      </c>
      <c r="X76" s="38">
        <v>21</v>
      </c>
      <c r="Y76" s="39">
        <f t="shared" si="17"/>
        <v>7</v>
      </c>
      <c r="Z76" s="75"/>
    </row>
    <row r="77" spans="1:26" ht="12" x14ac:dyDescent="0.2">
      <c r="A77" s="69"/>
      <c r="B77" s="72"/>
      <c r="C77" s="14" t="s">
        <v>17</v>
      </c>
      <c r="D77" s="15">
        <f t="shared" si="25"/>
        <v>44057</v>
      </c>
      <c r="E77" s="16">
        <v>8</v>
      </c>
      <c r="F77" s="17">
        <v>14.5</v>
      </c>
      <c r="G77" s="16">
        <f t="shared" si="26"/>
        <v>6.5</v>
      </c>
      <c r="H77" s="45"/>
      <c r="I77" s="37">
        <v>1</v>
      </c>
      <c r="J77" s="38">
        <v>1</v>
      </c>
      <c r="K77" s="37">
        <v>1</v>
      </c>
      <c r="L77" s="38">
        <v>1</v>
      </c>
      <c r="M77" s="39">
        <f t="shared" si="15"/>
        <v>0</v>
      </c>
      <c r="N77" s="75"/>
      <c r="O77" s="37" t="s">
        <v>12</v>
      </c>
      <c r="P77" s="38"/>
      <c r="Q77" s="37"/>
      <c r="R77" s="38"/>
      <c r="S77" s="39">
        <f t="shared" si="16"/>
        <v>0</v>
      </c>
      <c r="T77" s="75"/>
      <c r="U77" s="37">
        <v>0</v>
      </c>
      <c r="V77" s="38">
        <v>0</v>
      </c>
      <c r="W77" s="37">
        <v>14</v>
      </c>
      <c r="X77" s="38">
        <v>22.5</v>
      </c>
      <c r="Y77" s="39">
        <f t="shared" si="17"/>
        <v>8.5</v>
      </c>
      <c r="Z77" s="75"/>
    </row>
    <row r="78" spans="1:26" ht="12" x14ac:dyDescent="0.2">
      <c r="A78" s="69"/>
      <c r="B78" s="72"/>
      <c r="C78" s="14" t="s">
        <v>18</v>
      </c>
      <c r="D78" s="15">
        <f t="shared" si="25"/>
        <v>44058</v>
      </c>
      <c r="E78" s="16">
        <v>1</v>
      </c>
      <c r="F78" s="17">
        <v>1</v>
      </c>
      <c r="G78" s="16">
        <f t="shared" si="26"/>
        <v>0</v>
      </c>
      <c r="H78" s="45"/>
      <c r="I78" s="37">
        <v>7</v>
      </c>
      <c r="J78" s="38">
        <v>14</v>
      </c>
      <c r="K78" s="37">
        <v>0</v>
      </c>
      <c r="L78" s="38">
        <v>0</v>
      </c>
      <c r="M78" s="39">
        <f t="shared" si="15"/>
        <v>7</v>
      </c>
      <c r="N78" s="75"/>
      <c r="O78" s="37">
        <v>1</v>
      </c>
      <c r="P78" s="38">
        <v>1</v>
      </c>
      <c r="Q78" s="37">
        <v>1</v>
      </c>
      <c r="R78" s="38">
        <v>1</v>
      </c>
      <c r="S78" s="39">
        <f t="shared" si="16"/>
        <v>0</v>
      </c>
      <c r="T78" s="75"/>
      <c r="U78" s="37">
        <v>1</v>
      </c>
      <c r="V78" s="38">
        <v>1</v>
      </c>
      <c r="W78" s="37">
        <v>1</v>
      </c>
      <c r="X78" s="38">
        <v>1</v>
      </c>
      <c r="Y78" s="39">
        <f t="shared" si="17"/>
        <v>0</v>
      </c>
      <c r="Z78" s="75"/>
    </row>
    <row r="79" spans="1:26" ht="12.75" thickBot="1" x14ac:dyDescent="0.25">
      <c r="A79" s="70"/>
      <c r="B79" s="73"/>
      <c r="C79" s="18" t="s">
        <v>19</v>
      </c>
      <c r="D79" s="19">
        <f t="shared" si="25"/>
        <v>44059</v>
      </c>
      <c r="E79" s="20">
        <v>1</v>
      </c>
      <c r="F79" s="21">
        <v>1</v>
      </c>
      <c r="G79" s="20">
        <f t="shared" si="26"/>
        <v>0</v>
      </c>
      <c r="H79" s="46"/>
      <c r="I79" s="40">
        <v>8</v>
      </c>
      <c r="J79" s="41">
        <v>14.5</v>
      </c>
      <c r="K79" s="40">
        <v>0</v>
      </c>
      <c r="L79" s="41">
        <v>0</v>
      </c>
      <c r="M79" s="42">
        <f t="shared" si="15"/>
        <v>6.5</v>
      </c>
      <c r="N79" s="76"/>
      <c r="O79" s="40">
        <v>1</v>
      </c>
      <c r="P79" s="41">
        <v>1</v>
      </c>
      <c r="Q79" s="40">
        <v>1</v>
      </c>
      <c r="R79" s="41">
        <v>1</v>
      </c>
      <c r="S79" s="42">
        <f t="shared" si="16"/>
        <v>0</v>
      </c>
      <c r="T79" s="76"/>
      <c r="U79" s="40">
        <v>1</v>
      </c>
      <c r="V79" s="41">
        <v>1</v>
      </c>
      <c r="W79" s="40">
        <v>1</v>
      </c>
      <c r="X79" s="41">
        <v>1</v>
      </c>
      <c r="Y79" s="42">
        <f t="shared" si="17"/>
        <v>0</v>
      </c>
      <c r="Z79" s="76"/>
    </row>
    <row r="80" spans="1:26" ht="12" customHeight="1" x14ac:dyDescent="0.2">
      <c r="A80" s="68" t="e">
        <f t="shared" si="22"/>
        <v>#REF!</v>
      </c>
      <c r="B80" s="71">
        <v>32</v>
      </c>
      <c r="C80" s="8" t="s">
        <v>13</v>
      </c>
      <c r="D80" s="9">
        <f t="shared" si="25"/>
        <v>44060</v>
      </c>
      <c r="E80" s="10">
        <v>7.5</v>
      </c>
      <c r="F80" s="11">
        <v>16</v>
      </c>
      <c r="G80" s="10">
        <f>IFERROR(F80-E80,0)</f>
        <v>8.5</v>
      </c>
      <c r="H80" s="44">
        <f>SUM(G80:G86)</f>
        <v>34.5</v>
      </c>
      <c r="I80" s="34">
        <v>10</v>
      </c>
      <c r="J80" s="35">
        <v>18</v>
      </c>
      <c r="K80" s="34"/>
      <c r="L80" s="35"/>
      <c r="M80" s="36">
        <f t="shared" si="15"/>
        <v>8</v>
      </c>
      <c r="N80" s="77">
        <f>SUM(M80:M86)</f>
        <v>28.5</v>
      </c>
      <c r="O80" s="34"/>
      <c r="P80" s="35"/>
      <c r="Q80" s="34">
        <v>13.5</v>
      </c>
      <c r="R80" s="35">
        <v>16</v>
      </c>
      <c r="S80" s="36">
        <f t="shared" si="16"/>
        <v>2.5</v>
      </c>
      <c r="T80" s="77">
        <f>SUM(S80:S86)</f>
        <v>35</v>
      </c>
      <c r="U80" s="34" t="s">
        <v>9</v>
      </c>
      <c r="V80" s="35" t="s">
        <v>9</v>
      </c>
      <c r="W80" s="34" t="s">
        <v>9</v>
      </c>
      <c r="X80" s="35" t="s">
        <v>9</v>
      </c>
      <c r="Y80" s="36">
        <f t="shared" si="17"/>
        <v>0</v>
      </c>
      <c r="Z80" s="77">
        <f>SUM(Y80:Y86)</f>
        <v>15.5</v>
      </c>
    </row>
    <row r="81" spans="1:26" ht="12" x14ac:dyDescent="0.2">
      <c r="A81" s="69"/>
      <c r="B81" s="72"/>
      <c r="C81" s="14" t="s">
        <v>14</v>
      </c>
      <c r="D81" s="15">
        <f t="shared" si="25"/>
        <v>44061</v>
      </c>
      <c r="E81" s="16">
        <v>8</v>
      </c>
      <c r="F81" s="17">
        <v>14.5</v>
      </c>
      <c r="G81" s="16">
        <f t="shared" ref="G81:G86" si="27">IFERROR(F81-E81,0)</f>
        <v>6.5</v>
      </c>
      <c r="H81" s="45"/>
      <c r="I81" s="37">
        <v>8.5</v>
      </c>
      <c r="J81" s="38">
        <v>12</v>
      </c>
      <c r="K81" s="37">
        <v>14</v>
      </c>
      <c r="L81" s="38">
        <v>20</v>
      </c>
      <c r="M81" s="39">
        <f t="shared" si="15"/>
        <v>9.5</v>
      </c>
      <c r="N81" s="78"/>
      <c r="O81" s="37">
        <v>7</v>
      </c>
      <c r="P81" s="38">
        <v>17</v>
      </c>
      <c r="Q81" s="37"/>
      <c r="R81" s="38"/>
      <c r="S81" s="39">
        <f t="shared" si="16"/>
        <v>10</v>
      </c>
      <c r="T81" s="78"/>
      <c r="U81" s="37" t="s">
        <v>9</v>
      </c>
      <c r="V81" s="38" t="s">
        <v>9</v>
      </c>
      <c r="W81" s="37" t="s">
        <v>9</v>
      </c>
      <c r="X81" s="38" t="s">
        <v>9</v>
      </c>
      <c r="Y81" s="39">
        <f t="shared" si="17"/>
        <v>0</v>
      </c>
      <c r="Z81" s="78"/>
    </row>
    <row r="82" spans="1:26" ht="12" x14ac:dyDescent="0.2">
      <c r="A82" s="69"/>
      <c r="B82" s="72"/>
      <c r="C82" s="14" t="s">
        <v>15</v>
      </c>
      <c r="D82" s="15">
        <f t="shared" si="25"/>
        <v>44062</v>
      </c>
      <c r="E82" s="16">
        <v>8</v>
      </c>
      <c r="F82" s="17">
        <v>14.5</v>
      </c>
      <c r="G82" s="16">
        <f t="shared" si="27"/>
        <v>6.5</v>
      </c>
      <c r="H82" s="45"/>
      <c r="I82" s="37"/>
      <c r="J82" s="38"/>
      <c r="K82" s="37"/>
      <c r="L82" s="38"/>
      <c r="M82" s="39">
        <f t="shared" si="15"/>
        <v>0</v>
      </c>
      <c r="N82" s="78"/>
      <c r="O82" s="37"/>
      <c r="P82" s="38"/>
      <c r="Q82" s="37">
        <v>14</v>
      </c>
      <c r="R82" s="38">
        <v>21</v>
      </c>
      <c r="S82" s="39">
        <f t="shared" si="16"/>
        <v>7</v>
      </c>
      <c r="T82" s="78"/>
      <c r="U82" s="37" t="s">
        <v>9</v>
      </c>
      <c r="V82" s="38" t="s">
        <v>9</v>
      </c>
      <c r="W82" s="37" t="s">
        <v>9</v>
      </c>
      <c r="X82" s="38" t="s">
        <v>9</v>
      </c>
      <c r="Y82" s="39">
        <f t="shared" si="17"/>
        <v>0</v>
      </c>
      <c r="Z82" s="78"/>
    </row>
    <row r="83" spans="1:26" ht="12" x14ac:dyDescent="0.2">
      <c r="A83" s="69"/>
      <c r="B83" s="72"/>
      <c r="C83" s="14" t="s">
        <v>16</v>
      </c>
      <c r="D83" s="15">
        <f t="shared" si="25"/>
        <v>44063</v>
      </c>
      <c r="E83" s="16">
        <v>8</v>
      </c>
      <c r="F83" s="17">
        <v>14.5</v>
      </c>
      <c r="G83" s="16">
        <f t="shared" si="27"/>
        <v>6.5</v>
      </c>
      <c r="H83" s="45"/>
      <c r="I83" s="37">
        <v>0</v>
      </c>
      <c r="J83" s="38">
        <v>0</v>
      </c>
      <c r="K83" s="37">
        <v>14</v>
      </c>
      <c r="L83" s="38">
        <v>21</v>
      </c>
      <c r="M83" s="39">
        <f t="shared" si="15"/>
        <v>7</v>
      </c>
      <c r="N83" s="78"/>
      <c r="O83" s="37">
        <v>1</v>
      </c>
      <c r="P83" s="38">
        <v>1</v>
      </c>
      <c r="Q83" s="37">
        <v>1</v>
      </c>
      <c r="R83" s="38">
        <v>1</v>
      </c>
      <c r="S83" s="39">
        <f t="shared" si="16"/>
        <v>0</v>
      </c>
      <c r="T83" s="78"/>
      <c r="U83" s="37">
        <v>1</v>
      </c>
      <c r="V83" s="38">
        <v>1</v>
      </c>
      <c r="W83" s="37">
        <v>1</v>
      </c>
      <c r="X83" s="38">
        <v>1</v>
      </c>
      <c r="Y83" s="39">
        <f t="shared" si="17"/>
        <v>0</v>
      </c>
      <c r="Z83" s="78"/>
    </row>
    <row r="84" spans="1:26" ht="12" x14ac:dyDescent="0.2">
      <c r="A84" s="69"/>
      <c r="B84" s="72"/>
      <c r="C84" s="14" t="s">
        <v>17</v>
      </c>
      <c r="D84" s="15">
        <f t="shared" si="25"/>
        <v>44064</v>
      </c>
      <c r="E84" s="16">
        <v>8</v>
      </c>
      <c r="F84" s="17">
        <v>14.5</v>
      </c>
      <c r="G84" s="16">
        <f t="shared" si="27"/>
        <v>6.5</v>
      </c>
      <c r="H84" s="45"/>
      <c r="I84" s="37">
        <v>0</v>
      </c>
      <c r="J84" s="38">
        <v>0</v>
      </c>
      <c r="K84" s="37">
        <v>14</v>
      </c>
      <c r="L84" s="38">
        <v>18</v>
      </c>
      <c r="M84" s="39">
        <f t="shared" si="15"/>
        <v>4</v>
      </c>
      <c r="N84" s="78"/>
      <c r="O84" s="37">
        <v>1</v>
      </c>
      <c r="P84" s="38">
        <v>1</v>
      </c>
      <c r="Q84" s="37">
        <v>1</v>
      </c>
      <c r="R84" s="38">
        <v>1</v>
      </c>
      <c r="S84" s="39">
        <f t="shared" si="16"/>
        <v>0</v>
      </c>
      <c r="T84" s="78"/>
      <c r="U84" s="37">
        <v>1</v>
      </c>
      <c r="V84" s="38">
        <v>1</v>
      </c>
      <c r="W84" s="37">
        <v>1</v>
      </c>
      <c r="X84" s="38">
        <v>1</v>
      </c>
      <c r="Y84" s="39">
        <f t="shared" si="17"/>
        <v>0</v>
      </c>
      <c r="Z84" s="78"/>
    </row>
    <row r="85" spans="1:26" ht="12" x14ac:dyDescent="0.2">
      <c r="A85" s="69"/>
      <c r="B85" s="72"/>
      <c r="C85" s="14" t="s">
        <v>18</v>
      </c>
      <c r="D85" s="15">
        <f t="shared" si="25"/>
        <v>44065</v>
      </c>
      <c r="E85" s="16">
        <v>1</v>
      </c>
      <c r="F85" s="17">
        <v>1</v>
      </c>
      <c r="G85" s="16">
        <f t="shared" si="27"/>
        <v>0</v>
      </c>
      <c r="H85" s="45"/>
      <c r="I85" s="37">
        <v>1</v>
      </c>
      <c r="J85" s="38">
        <v>1</v>
      </c>
      <c r="K85" s="37">
        <v>1</v>
      </c>
      <c r="L85" s="38">
        <v>1</v>
      </c>
      <c r="M85" s="39">
        <f t="shared" si="15"/>
        <v>0</v>
      </c>
      <c r="N85" s="78"/>
      <c r="O85" s="37"/>
      <c r="P85" s="38"/>
      <c r="Q85" s="37">
        <v>14</v>
      </c>
      <c r="R85" s="38">
        <v>22.5</v>
      </c>
      <c r="S85" s="39">
        <f t="shared" si="16"/>
        <v>8.5</v>
      </c>
      <c r="T85" s="78"/>
      <c r="U85" s="37"/>
      <c r="V85" s="38"/>
      <c r="W85" s="37">
        <v>14</v>
      </c>
      <c r="X85" s="38">
        <v>21</v>
      </c>
      <c r="Y85" s="39">
        <f t="shared" si="17"/>
        <v>7</v>
      </c>
      <c r="Z85" s="78"/>
    </row>
    <row r="86" spans="1:26" ht="12.75" thickBot="1" x14ac:dyDescent="0.25">
      <c r="A86" s="70"/>
      <c r="B86" s="73"/>
      <c r="C86" s="18" t="s">
        <v>19</v>
      </c>
      <c r="D86" s="19">
        <f t="shared" si="25"/>
        <v>44066</v>
      </c>
      <c r="E86" s="20">
        <v>1</v>
      </c>
      <c r="F86" s="22">
        <v>1</v>
      </c>
      <c r="G86" s="20">
        <f t="shared" si="27"/>
        <v>0</v>
      </c>
      <c r="H86" s="46"/>
      <c r="I86" s="40">
        <v>1</v>
      </c>
      <c r="J86" s="41">
        <v>1</v>
      </c>
      <c r="K86" s="40">
        <v>1</v>
      </c>
      <c r="L86" s="41">
        <v>1</v>
      </c>
      <c r="M86" s="42">
        <f t="shared" si="15"/>
        <v>0</v>
      </c>
      <c r="N86" s="79"/>
      <c r="O86" s="40"/>
      <c r="P86" s="41"/>
      <c r="Q86" s="40">
        <v>14</v>
      </c>
      <c r="R86" s="41">
        <v>21</v>
      </c>
      <c r="S86" s="42">
        <f t="shared" si="16"/>
        <v>7</v>
      </c>
      <c r="T86" s="79"/>
      <c r="U86" s="40"/>
      <c r="V86" s="41"/>
      <c r="W86" s="40">
        <v>14</v>
      </c>
      <c r="X86" s="41">
        <v>22.5</v>
      </c>
      <c r="Y86" s="42">
        <f t="shared" si="17"/>
        <v>8.5</v>
      </c>
      <c r="Z86" s="79"/>
    </row>
    <row r="87" spans="1:26" ht="12" customHeight="1" x14ac:dyDescent="0.2">
      <c r="A87" s="68" t="e">
        <f t="shared" si="22"/>
        <v>#REF!</v>
      </c>
      <c r="B87" s="71">
        <v>33</v>
      </c>
      <c r="C87" s="8" t="s">
        <v>13</v>
      </c>
      <c r="D87" s="9">
        <f t="shared" si="25"/>
        <v>44067</v>
      </c>
      <c r="E87" s="10">
        <v>7.5</v>
      </c>
      <c r="F87" s="11">
        <v>16</v>
      </c>
      <c r="G87" s="10">
        <f>IFERROR(F87-E87,0)</f>
        <v>8.5</v>
      </c>
      <c r="H87" s="47">
        <f>SUM(G87:G93)</f>
        <v>34.5</v>
      </c>
      <c r="I87" s="34" t="s">
        <v>9</v>
      </c>
      <c r="J87" s="35" t="s">
        <v>9</v>
      </c>
      <c r="K87" s="34" t="s">
        <v>9</v>
      </c>
      <c r="L87" s="35" t="s">
        <v>9</v>
      </c>
      <c r="M87" s="36">
        <f t="shared" si="15"/>
        <v>0</v>
      </c>
      <c r="N87" s="77">
        <f>SUM(M87:M93)</f>
        <v>15.5</v>
      </c>
      <c r="O87" s="34"/>
      <c r="P87" s="35"/>
      <c r="Q87" s="34">
        <v>13.5</v>
      </c>
      <c r="R87" s="35">
        <v>16</v>
      </c>
      <c r="S87" s="36">
        <f t="shared" si="16"/>
        <v>2.5</v>
      </c>
      <c r="T87" s="77">
        <f>SUM(S87:S93)</f>
        <v>17</v>
      </c>
      <c r="U87" s="34"/>
      <c r="V87" s="35"/>
      <c r="W87" s="34">
        <v>13.5</v>
      </c>
      <c r="X87" s="35">
        <v>16</v>
      </c>
      <c r="Y87" s="36">
        <f t="shared" si="17"/>
        <v>2.5</v>
      </c>
      <c r="Z87" s="77">
        <f>SUM(Y87:Y93)</f>
        <v>28</v>
      </c>
    </row>
    <row r="88" spans="1:26" ht="12" x14ac:dyDescent="0.2">
      <c r="A88" s="69"/>
      <c r="B88" s="72"/>
      <c r="C88" s="14" t="s">
        <v>14</v>
      </c>
      <c r="D88" s="15">
        <f t="shared" si="25"/>
        <v>44068</v>
      </c>
      <c r="E88" s="16">
        <v>8</v>
      </c>
      <c r="F88" s="17">
        <v>14.5</v>
      </c>
      <c r="G88" s="16">
        <f t="shared" ref="G88:G93" si="28">IFERROR(F88-E88,0)</f>
        <v>6.5</v>
      </c>
      <c r="H88" s="48"/>
      <c r="I88" s="37" t="s">
        <v>9</v>
      </c>
      <c r="J88" s="38" t="s">
        <v>9</v>
      </c>
      <c r="K88" s="37" t="s">
        <v>9</v>
      </c>
      <c r="L88" s="38" t="s">
        <v>9</v>
      </c>
      <c r="M88" s="39">
        <f t="shared" si="15"/>
        <v>0</v>
      </c>
      <c r="N88" s="78"/>
      <c r="O88" s="37"/>
      <c r="P88" s="38"/>
      <c r="Q88" s="37"/>
      <c r="R88" s="38"/>
      <c r="S88" s="39">
        <f t="shared" si="16"/>
        <v>0</v>
      </c>
      <c r="T88" s="78"/>
      <c r="U88" s="37">
        <v>7</v>
      </c>
      <c r="V88" s="38">
        <v>14</v>
      </c>
      <c r="W88" s="37">
        <v>17</v>
      </c>
      <c r="X88" s="38">
        <v>20</v>
      </c>
      <c r="Y88" s="39">
        <f t="shared" si="17"/>
        <v>10</v>
      </c>
      <c r="Z88" s="78"/>
    </row>
    <row r="89" spans="1:26" ht="12" x14ac:dyDescent="0.2">
      <c r="A89" s="69"/>
      <c r="B89" s="72"/>
      <c r="C89" s="14" t="s">
        <v>15</v>
      </c>
      <c r="D89" s="15">
        <f t="shared" si="25"/>
        <v>44069</v>
      </c>
      <c r="E89" s="16">
        <v>8</v>
      </c>
      <c r="F89" s="17">
        <v>14.5</v>
      </c>
      <c r="G89" s="16">
        <f t="shared" si="28"/>
        <v>6.5</v>
      </c>
      <c r="H89" s="48"/>
      <c r="I89" s="37" t="s">
        <v>9</v>
      </c>
      <c r="J89" s="38" t="s">
        <v>9</v>
      </c>
      <c r="K89" s="37" t="s">
        <v>9</v>
      </c>
      <c r="L89" s="38" t="s">
        <v>9</v>
      </c>
      <c r="M89" s="39">
        <f t="shared" si="15"/>
        <v>0</v>
      </c>
      <c r="N89" s="78"/>
      <c r="O89" s="37"/>
      <c r="P89" s="38"/>
      <c r="Q89" s="37">
        <v>14</v>
      </c>
      <c r="R89" s="38">
        <v>21</v>
      </c>
      <c r="S89" s="39">
        <f t="shared" si="16"/>
        <v>7</v>
      </c>
      <c r="T89" s="78"/>
      <c r="U89" s="37"/>
      <c r="V89" s="38"/>
      <c r="W89" s="37"/>
      <c r="X89" s="38"/>
      <c r="Y89" s="39">
        <f t="shared" si="17"/>
        <v>0</v>
      </c>
      <c r="Z89" s="78"/>
    </row>
    <row r="90" spans="1:26" ht="12" x14ac:dyDescent="0.2">
      <c r="A90" s="69"/>
      <c r="B90" s="72"/>
      <c r="C90" s="14" t="s">
        <v>16</v>
      </c>
      <c r="D90" s="15">
        <f t="shared" si="25"/>
        <v>44070</v>
      </c>
      <c r="E90" s="16">
        <v>8</v>
      </c>
      <c r="F90" s="17">
        <v>14.5</v>
      </c>
      <c r="G90" s="16">
        <f t="shared" si="28"/>
        <v>6.5</v>
      </c>
      <c r="H90" s="48"/>
      <c r="I90" s="37">
        <v>1</v>
      </c>
      <c r="J90" s="38">
        <v>1</v>
      </c>
      <c r="K90" s="37">
        <v>1</v>
      </c>
      <c r="L90" s="38">
        <v>1</v>
      </c>
      <c r="M90" s="39">
        <f t="shared" si="15"/>
        <v>0</v>
      </c>
      <c r="N90" s="78"/>
      <c r="O90" s="37" t="s">
        <v>12</v>
      </c>
      <c r="P90" s="38"/>
      <c r="Q90" s="37"/>
      <c r="R90" s="38"/>
      <c r="S90" s="39">
        <f t="shared" si="16"/>
        <v>0</v>
      </c>
      <c r="T90" s="78"/>
      <c r="U90" s="37">
        <v>0</v>
      </c>
      <c r="V90" s="38">
        <v>0</v>
      </c>
      <c r="W90" s="37">
        <v>14</v>
      </c>
      <c r="X90" s="38">
        <v>22.5</v>
      </c>
      <c r="Y90" s="39">
        <f t="shared" si="17"/>
        <v>8.5</v>
      </c>
      <c r="Z90" s="78"/>
    </row>
    <row r="91" spans="1:26" ht="12" x14ac:dyDescent="0.2">
      <c r="A91" s="69"/>
      <c r="B91" s="72"/>
      <c r="C91" s="14" t="s">
        <v>17</v>
      </c>
      <c r="D91" s="15">
        <f t="shared" si="25"/>
        <v>44071</v>
      </c>
      <c r="E91" s="16">
        <v>8</v>
      </c>
      <c r="F91" s="17">
        <v>14.5</v>
      </c>
      <c r="G91" s="16">
        <f t="shared" si="28"/>
        <v>6.5</v>
      </c>
      <c r="H91" s="48"/>
      <c r="I91" s="37">
        <v>1</v>
      </c>
      <c r="J91" s="38">
        <v>1</v>
      </c>
      <c r="K91" s="37">
        <v>1</v>
      </c>
      <c r="L91" s="38">
        <v>1</v>
      </c>
      <c r="M91" s="39">
        <f t="shared" si="15"/>
        <v>0</v>
      </c>
      <c r="N91" s="78"/>
      <c r="O91" s="37">
        <v>7</v>
      </c>
      <c r="P91" s="38">
        <v>14.5</v>
      </c>
      <c r="Q91" s="37"/>
      <c r="R91" s="38"/>
      <c r="S91" s="39">
        <f t="shared" si="16"/>
        <v>7.5</v>
      </c>
      <c r="T91" s="78"/>
      <c r="U91" s="37">
        <v>0</v>
      </c>
      <c r="V91" s="38">
        <v>0</v>
      </c>
      <c r="W91" s="37">
        <v>14</v>
      </c>
      <c r="X91" s="38">
        <v>21</v>
      </c>
      <c r="Y91" s="39">
        <f t="shared" si="17"/>
        <v>7</v>
      </c>
      <c r="Z91" s="78"/>
    </row>
    <row r="92" spans="1:26" ht="12" x14ac:dyDescent="0.2">
      <c r="A92" s="69"/>
      <c r="B92" s="72"/>
      <c r="C92" s="14" t="s">
        <v>18</v>
      </c>
      <c r="D92" s="15">
        <f t="shared" si="25"/>
        <v>44072</v>
      </c>
      <c r="E92" s="16">
        <v>1</v>
      </c>
      <c r="F92" s="17">
        <v>1</v>
      </c>
      <c r="G92" s="16">
        <f t="shared" si="28"/>
        <v>0</v>
      </c>
      <c r="H92" s="48"/>
      <c r="I92" s="37">
        <v>0</v>
      </c>
      <c r="J92" s="38">
        <v>0</v>
      </c>
      <c r="K92" s="37">
        <v>14</v>
      </c>
      <c r="L92" s="38">
        <v>21</v>
      </c>
      <c r="M92" s="39">
        <f t="shared" si="15"/>
        <v>7</v>
      </c>
      <c r="N92" s="78"/>
      <c r="O92" s="37">
        <v>1</v>
      </c>
      <c r="P92" s="38">
        <v>1</v>
      </c>
      <c r="Q92" s="37">
        <v>1</v>
      </c>
      <c r="R92" s="38">
        <v>1</v>
      </c>
      <c r="S92" s="39">
        <f t="shared" si="16"/>
        <v>0</v>
      </c>
      <c r="T92" s="78"/>
      <c r="U92" s="37">
        <v>1</v>
      </c>
      <c r="V92" s="38">
        <v>1</v>
      </c>
      <c r="W92" s="37">
        <v>1</v>
      </c>
      <c r="X92" s="38">
        <v>1</v>
      </c>
      <c r="Y92" s="39">
        <f t="shared" si="17"/>
        <v>0</v>
      </c>
      <c r="Z92" s="78"/>
    </row>
    <row r="93" spans="1:26" ht="12.75" thickBot="1" x14ac:dyDescent="0.25">
      <c r="A93" s="70"/>
      <c r="B93" s="73"/>
      <c r="C93" s="18" t="s">
        <v>19</v>
      </c>
      <c r="D93" s="19">
        <f t="shared" si="25"/>
        <v>44073</v>
      </c>
      <c r="E93" s="20">
        <v>1</v>
      </c>
      <c r="F93" s="22">
        <v>1</v>
      </c>
      <c r="G93" s="20">
        <f t="shared" si="28"/>
        <v>0</v>
      </c>
      <c r="H93" s="49"/>
      <c r="I93" s="40">
        <v>0</v>
      </c>
      <c r="J93" s="41">
        <v>0</v>
      </c>
      <c r="K93" s="40">
        <v>14</v>
      </c>
      <c r="L93" s="41">
        <v>22.5</v>
      </c>
      <c r="M93" s="42">
        <f t="shared" si="15"/>
        <v>8.5</v>
      </c>
      <c r="N93" s="79"/>
      <c r="O93" s="40">
        <v>1</v>
      </c>
      <c r="P93" s="41">
        <v>1</v>
      </c>
      <c r="Q93" s="40">
        <v>1</v>
      </c>
      <c r="R93" s="41">
        <v>1</v>
      </c>
      <c r="S93" s="42">
        <f t="shared" si="16"/>
        <v>0</v>
      </c>
      <c r="T93" s="79"/>
      <c r="U93" s="40">
        <v>1</v>
      </c>
      <c r="V93" s="41">
        <v>1</v>
      </c>
      <c r="W93" s="40">
        <v>1</v>
      </c>
      <c r="X93" s="41">
        <v>1</v>
      </c>
      <c r="Y93" s="42">
        <f t="shared" si="17"/>
        <v>0</v>
      </c>
      <c r="Z93" s="79"/>
    </row>
    <row r="94" spans="1:26" ht="12" customHeight="1" x14ac:dyDescent="0.2">
      <c r="A94" s="68" t="e">
        <f t="shared" si="22"/>
        <v>#REF!</v>
      </c>
      <c r="B94" s="71">
        <v>34</v>
      </c>
      <c r="C94" s="8" t="s">
        <v>13</v>
      </c>
      <c r="D94" s="9">
        <f t="shared" si="25"/>
        <v>44074</v>
      </c>
      <c r="E94" s="10">
        <v>7.5</v>
      </c>
      <c r="F94" s="11">
        <v>16</v>
      </c>
      <c r="G94" s="10">
        <f>IFERROR(F94-E94,0)</f>
        <v>8.5</v>
      </c>
      <c r="H94" s="47">
        <f>SUM(G94:G100)</f>
        <v>34.5</v>
      </c>
      <c r="I94" s="34">
        <v>10</v>
      </c>
      <c r="J94" s="35">
        <v>12</v>
      </c>
      <c r="K94" s="34">
        <v>13.5</v>
      </c>
      <c r="L94" s="35">
        <v>16</v>
      </c>
      <c r="M94" s="36">
        <f t="shared" si="15"/>
        <v>4.5</v>
      </c>
      <c r="N94" s="74">
        <f>SUM(M94:M100)</f>
        <v>26.5</v>
      </c>
      <c r="O94" s="34" t="s">
        <v>9</v>
      </c>
      <c r="P94" s="35" t="s">
        <v>9</v>
      </c>
      <c r="Q94" s="34" t="s">
        <v>9</v>
      </c>
      <c r="R94" s="35" t="s">
        <v>9</v>
      </c>
      <c r="S94" s="36">
        <f t="shared" si="16"/>
        <v>0</v>
      </c>
      <c r="T94" s="74">
        <f>SUM(S94:S100)</f>
        <v>0</v>
      </c>
      <c r="U94" s="34"/>
      <c r="V94" s="35"/>
      <c r="W94" s="34">
        <v>13.5</v>
      </c>
      <c r="X94" s="35">
        <v>20</v>
      </c>
      <c r="Y94" s="36">
        <f t="shared" si="17"/>
        <v>6.5</v>
      </c>
      <c r="Z94" s="74">
        <f>SUM(Y94:Y100)</f>
        <v>34</v>
      </c>
    </row>
    <row r="95" spans="1:26" ht="12" x14ac:dyDescent="0.2">
      <c r="A95" s="69"/>
      <c r="B95" s="72"/>
      <c r="C95" s="14" t="s">
        <v>14</v>
      </c>
      <c r="D95" s="15">
        <f t="shared" si="25"/>
        <v>44075</v>
      </c>
      <c r="E95" s="16">
        <v>8</v>
      </c>
      <c r="F95" s="17">
        <v>14.5</v>
      </c>
      <c r="G95" s="16">
        <f t="shared" ref="G95:G100" si="29">IFERROR(F95-E95,0)</f>
        <v>6.5</v>
      </c>
      <c r="H95" s="48"/>
      <c r="I95" s="37">
        <v>7</v>
      </c>
      <c r="J95" s="38">
        <v>17</v>
      </c>
      <c r="K95" s="37"/>
      <c r="L95" s="38"/>
      <c r="M95" s="39">
        <f t="shared" si="15"/>
        <v>10</v>
      </c>
      <c r="N95" s="75"/>
      <c r="O95" s="37" t="s">
        <v>9</v>
      </c>
      <c r="P95" s="38" t="s">
        <v>9</v>
      </c>
      <c r="Q95" s="37" t="s">
        <v>9</v>
      </c>
      <c r="R95" s="38" t="s">
        <v>9</v>
      </c>
      <c r="S95" s="39">
        <f t="shared" si="16"/>
        <v>0</v>
      </c>
      <c r="T95" s="75"/>
      <c r="U95" s="37"/>
      <c r="V95" s="38"/>
      <c r="W95" s="37">
        <v>14</v>
      </c>
      <c r="X95" s="38">
        <v>20</v>
      </c>
      <c r="Y95" s="39">
        <f t="shared" si="17"/>
        <v>6</v>
      </c>
      <c r="Z95" s="75"/>
    </row>
    <row r="96" spans="1:26" ht="12" x14ac:dyDescent="0.2">
      <c r="A96" s="69"/>
      <c r="B96" s="72"/>
      <c r="C96" s="14" t="s">
        <v>15</v>
      </c>
      <c r="D96" s="15">
        <f t="shared" si="25"/>
        <v>44076</v>
      </c>
      <c r="E96" s="16">
        <v>8</v>
      </c>
      <c r="F96" s="17">
        <v>14.5</v>
      </c>
      <c r="G96" s="16">
        <f t="shared" si="29"/>
        <v>6.5</v>
      </c>
      <c r="H96" s="48"/>
      <c r="I96" s="37"/>
      <c r="J96" s="38"/>
      <c r="K96" s="37">
        <v>14</v>
      </c>
      <c r="L96" s="38">
        <v>21</v>
      </c>
      <c r="M96" s="39">
        <f t="shared" si="15"/>
        <v>7</v>
      </c>
      <c r="N96" s="75"/>
      <c r="O96" s="37" t="s">
        <v>9</v>
      </c>
      <c r="P96" s="38" t="s">
        <v>9</v>
      </c>
      <c r="Q96" s="37" t="s">
        <v>9</v>
      </c>
      <c r="R96" s="38" t="s">
        <v>9</v>
      </c>
      <c r="S96" s="39">
        <f t="shared" si="16"/>
        <v>0</v>
      </c>
      <c r="T96" s="75"/>
      <c r="U96" s="37">
        <v>7</v>
      </c>
      <c r="V96" s="38">
        <v>14.5</v>
      </c>
      <c r="W96" s="37"/>
      <c r="X96" s="38"/>
      <c r="Y96" s="39">
        <f t="shared" si="17"/>
        <v>7.5</v>
      </c>
      <c r="Z96" s="75"/>
    </row>
    <row r="97" spans="1:26" ht="12" x14ac:dyDescent="0.2">
      <c r="A97" s="69"/>
      <c r="B97" s="72"/>
      <c r="C97" s="14" t="s">
        <v>16</v>
      </c>
      <c r="D97" s="15">
        <f t="shared" si="25"/>
        <v>44077</v>
      </c>
      <c r="E97" s="16">
        <v>8</v>
      </c>
      <c r="F97" s="17">
        <v>14.5</v>
      </c>
      <c r="G97" s="16">
        <f t="shared" si="29"/>
        <v>6.5</v>
      </c>
      <c r="H97" s="48"/>
      <c r="I97" s="37">
        <v>1</v>
      </c>
      <c r="J97" s="38">
        <v>1</v>
      </c>
      <c r="K97" s="37">
        <v>1</v>
      </c>
      <c r="L97" s="38">
        <v>1</v>
      </c>
      <c r="M97" s="39">
        <f t="shared" si="15"/>
        <v>0</v>
      </c>
      <c r="N97" s="75"/>
      <c r="O97" s="37" t="s">
        <v>9</v>
      </c>
      <c r="P97" s="38" t="s">
        <v>9</v>
      </c>
      <c r="Q97" s="37" t="s">
        <v>9</v>
      </c>
      <c r="R97" s="38" t="s">
        <v>9</v>
      </c>
      <c r="S97" s="39">
        <f t="shared" si="16"/>
        <v>0</v>
      </c>
      <c r="T97" s="75"/>
      <c r="U97" s="37">
        <v>1</v>
      </c>
      <c r="V97" s="38">
        <v>1</v>
      </c>
      <c r="W97" s="37">
        <v>1</v>
      </c>
      <c r="X97" s="38">
        <v>1</v>
      </c>
      <c r="Y97" s="39">
        <f t="shared" si="17"/>
        <v>0</v>
      </c>
      <c r="Z97" s="75"/>
    </row>
    <row r="98" spans="1:26" ht="12" x14ac:dyDescent="0.2">
      <c r="A98" s="69"/>
      <c r="B98" s="72"/>
      <c r="C98" s="14" t="s">
        <v>17</v>
      </c>
      <c r="D98" s="15">
        <f t="shared" si="25"/>
        <v>44078</v>
      </c>
      <c r="E98" s="16">
        <v>8</v>
      </c>
      <c r="F98" s="17">
        <v>14.5</v>
      </c>
      <c r="G98" s="16">
        <f t="shared" si="29"/>
        <v>6.5</v>
      </c>
      <c r="H98" s="48"/>
      <c r="I98" s="37">
        <v>7</v>
      </c>
      <c r="J98" s="38">
        <v>12</v>
      </c>
      <c r="K98" s="37">
        <v>0</v>
      </c>
      <c r="L98" s="38">
        <v>0</v>
      </c>
      <c r="M98" s="39">
        <f t="shared" si="15"/>
        <v>5</v>
      </c>
      <c r="N98" s="75"/>
      <c r="O98" s="37" t="s">
        <v>9</v>
      </c>
      <c r="P98" s="38" t="s">
        <v>9</v>
      </c>
      <c r="Q98" s="37" t="s">
        <v>9</v>
      </c>
      <c r="R98" s="38" t="s">
        <v>9</v>
      </c>
      <c r="S98" s="39">
        <f t="shared" si="16"/>
        <v>0</v>
      </c>
      <c r="T98" s="75"/>
      <c r="U98" s="37">
        <v>1</v>
      </c>
      <c r="V98" s="38">
        <v>1</v>
      </c>
      <c r="W98" s="37">
        <v>1</v>
      </c>
      <c r="X98" s="38">
        <v>1</v>
      </c>
      <c r="Y98" s="39">
        <f t="shared" si="17"/>
        <v>0</v>
      </c>
      <c r="Z98" s="75"/>
    </row>
    <row r="99" spans="1:26" ht="12" x14ac:dyDescent="0.2">
      <c r="A99" s="69"/>
      <c r="B99" s="72"/>
      <c r="C99" s="14" t="s">
        <v>18</v>
      </c>
      <c r="D99" s="15">
        <f t="shared" si="25"/>
        <v>44079</v>
      </c>
      <c r="E99" s="16">
        <v>1</v>
      </c>
      <c r="F99" s="17">
        <v>1</v>
      </c>
      <c r="G99" s="16">
        <f t="shared" si="29"/>
        <v>0</v>
      </c>
      <c r="H99" s="48"/>
      <c r="I99" s="37">
        <v>1</v>
      </c>
      <c r="J99" s="38">
        <v>1</v>
      </c>
      <c r="K99" s="37">
        <v>1</v>
      </c>
      <c r="L99" s="38">
        <v>1</v>
      </c>
      <c r="M99" s="39">
        <f t="shared" si="15"/>
        <v>0</v>
      </c>
      <c r="N99" s="75"/>
      <c r="O99" s="37" t="s">
        <v>9</v>
      </c>
      <c r="P99" s="38" t="s">
        <v>9</v>
      </c>
      <c r="Q99" s="37" t="s">
        <v>9</v>
      </c>
      <c r="R99" s="38" t="s">
        <v>9</v>
      </c>
      <c r="S99" s="39">
        <f t="shared" si="16"/>
        <v>0</v>
      </c>
      <c r="T99" s="75"/>
      <c r="U99" s="37">
        <v>7</v>
      </c>
      <c r="V99" s="38">
        <v>14.5</v>
      </c>
      <c r="W99" s="37"/>
      <c r="X99" s="38"/>
      <c r="Y99" s="39">
        <f t="shared" si="17"/>
        <v>7.5</v>
      </c>
      <c r="Z99" s="75"/>
    </row>
    <row r="100" spans="1:26" ht="12.75" thickBot="1" x14ac:dyDescent="0.25">
      <c r="A100" s="70"/>
      <c r="B100" s="73"/>
      <c r="C100" s="18" t="s">
        <v>19</v>
      </c>
      <c r="D100" s="19">
        <f t="shared" si="25"/>
        <v>44080</v>
      </c>
      <c r="E100" s="20">
        <v>1</v>
      </c>
      <c r="F100" s="22">
        <v>1</v>
      </c>
      <c r="G100" s="20">
        <f t="shared" si="29"/>
        <v>0</v>
      </c>
      <c r="H100" s="49"/>
      <c r="I100" s="40">
        <v>1</v>
      </c>
      <c r="J100" s="41">
        <v>1</v>
      </c>
      <c r="K100" s="40">
        <v>1</v>
      </c>
      <c r="L100" s="41">
        <v>1</v>
      </c>
      <c r="M100" s="42">
        <f t="shared" si="15"/>
        <v>0</v>
      </c>
      <c r="N100" s="76"/>
      <c r="O100" s="40" t="s">
        <v>9</v>
      </c>
      <c r="P100" s="41" t="s">
        <v>9</v>
      </c>
      <c r="Q100" s="40" t="s">
        <v>9</v>
      </c>
      <c r="R100" s="41" t="s">
        <v>9</v>
      </c>
      <c r="S100" s="42">
        <f t="shared" si="16"/>
        <v>0</v>
      </c>
      <c r="T100" s="76"/>
      <c r="U100" s="40">
        <v>8</v>
      </c>
      <c r="V100" s="41">
        <v>14.5</v>
      </c>
      <c r="W100" s="40"/>
      <c r="X100" s="41"/>
      <c r="Y100" s="42">
        <f t="shared" si="17"/>
        <v>6.5</v>
      </c>
      <c r="Z100" s="76"/>
    </row>
    <row r="101" spans="1:26" ht="12" customHeight="1" x14ac:dyDescent="0.2">
      <c r="A101" s="68" t="e">
        <f t="shared" si="22"/>
        <v>#REF!</v>
      </c>
      <c r="B101" s="71">
        <v>35</v>
      </c>
      <c r="C101" s="8" t="s">
        <v>13</v>
      </c>
      <c r="D101" s="9">
        <f t="shared" si="25"/>
        <v>44081</v>
      </c>
      <c r="E101" s="10">
        <v>7.5</v>
      </c>
      <c r="F101" s="11">
        <v>16</v>
      </c>
      <c r="G101" s="10">
        <f>IFERROR(F101-E101,0)</f>
        <v>8.5</v>
      </c>
      <c r="H101" s="47">
        <f>SUM(G101:G107)</f>
        <v>34.5</v>
      </c>
      <c r="I101" s="34">
        <v>9.5</v>
      </c>
      <c r="J101" s="35">
        <v>16</v>
      </c>
      <c r="K101" s="34"/>
      <c r="L101" s="35"/>
      <c r="M101" s="36">
        <f t="shared" si="15"/>
        <v>6.5</v>
      </c>
      <c r="N101" s="77">
        <f>SUM(M101:M107)</f>
        <v>35.5</v>
      </c>
      <c r="O101" s="34"/>
      <c r="P101" s="35"/>
      <c r="Q101" s="34">
        <v>13.5</v>
      </c>
      <c r="R101" s="35">
        <v>16</v>
      </c>
      <c r="S101" s="36">
        <f t="shared" si="16"/>
        <v>2.5</v>
      </c>
      <c r="T101" s="77">
        <f>SUM(S101:S107)</f>
        <v>17</v>
      </c>
      <c r="U101" s="34"/>
      <c r="V101" s="35"/>
      <c r="W101" s="34">
        <v>13.5</v>
      </c>
      <c r="X101" s="35">
        <v>16</v>
      </c>
      <c r="Y101" s="36">
        <f t="shared" si="17"/>
        <v>2.5</v>
      </c>
      <c r="Z101" s="77">
        <f>SUM(Y101:Y107)</f>
        <v>28</v>
      </c>
    </row>
    <row r="102" spans="1:26" ht="12" x14ac:dyDescent="0.2">
      <c r="A102" s="69"/>
      <c r="B102" s="72"/>
      <c r="C102" s="14" t="s">
        <v>14</v>
      </c>
      <c r="D102" s="15">
        <f t="shared" si="25"/>
        <v>44082</v>
      </c>
      <c r="E102" s="16">
        <v>8</v>
      </c>
      <c r="F102" s="17">
        <v>14.5</v>
      </c>
      <c r="G102" s="16">
        <f t="shared" ref="G102:G107" si="30">IFERROR(F102-E102,0)</f>
        <v>6.5</v>
      </c>
      <c r="H102" s="48"/>
      <c r="I102" s="37"/>
      <c r="J102" s="38"/>
      <c r="K102" s="37">
        <v>13</v>
      </c>
      <c r="L102" s="38">
        <v>21</v>
      </c>
      <c r="M102" s="39">
        <f t="shared" si="15"/>
        <v>8</v>
      </c>
      <c r="N102" s="78"/>
      <c r="O102" s="37"/>
      <c r="P102" s="38"/>
      <c r="Q102" s="37"/>
      <c r="R102" s="38"/>
      <c r="S102" s="39">
        <f t="shared" si="16"/>
        <v>0</v>
      </c>
      <c r="T102" s="78"/>
      <c r="U102" s="37">
        <v>7</v>
      </c>
      <c r="V102" s="38">
        <v>14</v>
      </c>
      <c r="W102" s="37">
        <v>17</v>
      </c>
      <c r="X102" s="38">
        <v>20</v>
      </c>
      <c r="Y102" s="39">
        <f t="shared" si="17"/>
        <v>10</v>
      </c>
      <c r="Z102" s="78"/>
    </row>
    <row r="103" spans="1:26" ht="12" x14ac:dyDescent="0.2">
      <c r="A103" s="69"/>
      <c r="B103" s="72"/>
      <c r="C103" s="14" t="s">
        <v>15</v>
      </c>
      <c r="D103" s="15">
        <f t="shared" si="25"/>
        <v>44083</v>
      </c>
      <c r="E103" s="16">
        <v>8</v>
      </c>
      <c r="F103" s="17">
        <v>14.5</v>
      </c>
      <c r="G103" s="16">
        <f t="shared" si="30"/>
        <v>6.5</v>
      </c>
      <c r="H103" s="48"/>
      <c r="I103" s="37"/>
      <c r="J103" s="38"/>
      <c r="K103" s="37">
        <v>17</v>
      </c>
      <c r="L103" s="38">
        <v>22.5</v>
      </c>
      <c r="M103" s="39">
        <f t="shared" ref="M103:M135" si="31">IFERROR(J103-I103,0)+IFERROR(L103-K103,0)</f>
        <v>5.5</v>
      </c>
      <c r="N103" s="78"/>
      <c r="O103" s="37"/>
      <c r="P103" s="38"/>
      <c r="Q103" s="37">
        <v>14</v>
      </c>
      <c r="R103" s="38">
        <v>21</v>
      </c>
      <c r="S103" s="39">
        <f t="shared" ref="S103:S135" si="32">IFERROR(P103-O103,0)+IFERROR(R103-Q103,0)</f>
        <v>7</v>
      </c>
      <c r="T103" s="78"/>
      <c r="U103" s="37"/>
      <c r="V103" s="38"/>
      <c r="W103" s="37"/>
      <c r="X103" s="38"/>
      <c r="Y103" s="39">
        <f t="shared" ref="Y103:Y135" si="33">IFERROR(V103-U103,0)+IFERROR(X103-W103,0)</f>
        <v>0</v>
      </c>
      <c r="Z103" s="78"/>
    </row>
    <row r="104" spans="1:26" ht="12" x14ac:dyDescent="0.2">
      <c r="A104" s="69"/>
      <c r="B104" s="72"/>
      <c r="C104" s="14" t="s">
        <v>16</v>
      </c>
      <c r="D104" s="15">
        <f t="shared" si="25"/>
        <v>44084</v>
      </c>
      <c r="E104" s="16">
        <v>8</v>
      </c>
      <c r="F104" s="17">
        <v>14.5</v>
      </c>
      <c r="G104" s="16">
        <f t="shared" si="30"/>
        <v>6.5</v>
      </c>
      <c r="H104" s="48"/>
      <c r="I104" s="37">
        <v>1</v>
      </c>
      <c r="J104" s="38">
        <v>1</v>
      </c>
      <c r="K104" s="37">
        <v>1</v>
      </c>
      <c r="L104" s="38">
        <v>1</v>
      </c>
      <c r="M104" s="39">
        <f t="shared" si="31"/>
        <v>0</v>
      </c>
      <c r="N104" s="78"/>
      <c r="O104" s="37" t="s">
        <v>12</v>
      </c>
      <c r="P104" s="38"/>
      <c r="Q104" s="37"/>
      <c r="R104" s="38"/>
      <c r="S104" s="39">
        <f t="shared" si="32"/>
        <v>0</v>
      </c>
      <c r="T104" s="78"/>
      <c r="U104" s="37">
        <v>0</v>
      </c>
      <c r="V104" s="38">
        <v>0</v>
      </c>
      <c r="W104" s="37">
        <v>14</v>
      </c>
      <c r="X104" s="38">
        <v>22.5</v>
      </c>
      <c r="Y104" s="39">
        <f t="shared" si="33"/>
        <v>8.5</v>
      </c>
      <c r="Z104" s="78"/>
    </row>
    <row r="105" spans="1:26" ht="12" x14ac:dyDescent="0.2">
      <c r="A105" s="69"/>
      <c r="B105" s="72"/>
      <c r="C105" s="14" t="s">
        <v>17</v>
      </c>
      <c r="D105" s="15">
        <f t="shared" si="25"/>
        <v>44085</v>
      </c>
      <c r="E105" s="16">
        <v>8</v>
      </c>
      <c r="F105" s="17">
        <v>14.5</v>
      </c>
      <c r="G105" s="16">
        <f t="shared" si="30"/>
        <v>6.5</v>
      </c>
      <c r="H105" s="48"/>
      <c r="I105" s="37">
        <v>1</v>
      </c>
      <c r="J105" s="38">
        <v>1</v>
      </c>
      <c r="K105" s="37">
        <v>1</v>
      </c>
      <c r="L105" s="38">
        <v>1</v>
      </c>
      <c r="M105" s="39">
        <f t="shared" si="31"/>
        <v>0</v>
      </c>
      <c r="N105" s="78"/>
      <c r="O105" s="37">
        <v>7</v>
      </c>
      <c r="P105" s="38">
        <v>14.5</v>
      </c>
      <c r="Q105" s="37"/>
      <c r="R105" s="38"/>
      <c r="S105" s="39">
        <f t="shared" si="32"/>
        <v>7.5</v>
      </c>
      <c r="T105" s="78"/>
      <c r="U105" s="37">
        <v>0</v>
      </c>
      <c r="V105" s="38">
        <v>0</v>
      </c>
      <c r="W105" s="37">
        <v>14</v>
      </c>
      <c r="X105" s="38">
        <v>21</v>
      </c>
      <c r="Y105" s="39">
        <f t="shared" si="33"/>
        <v>7</v>
      </c>
      <c r="Z105" s="78"/>
    </row>
    <row r="106" spans="1:26" ht="12" x14ac:dyDescent="0.2">
      <c r="A106" s="69"/>
      <c r="B106" s="72"/>
      <c r="C106" s="14" t="s">
        <v>18</v>
      </c>
      <c r="D106" s="15">
        <f t="shared" si="25"/>
        <v>44086</v>
      </c>
      <c r="E106" s="16">
        <v>1</v>
      </c>
      <c r="F106" s="17">
        <v>1</v>
      </c>
      <c r="G106" s="16">
        <f t="shared" si="30"/>
        <v>0</v>
      </c>
      <c r="H106" s="48"/>
      <c r="I106" s="37">
        <v>0</v>
      </c>
      <c r="J106" s="38">
        <v>0</v>
      </c>
      <c r="K106" s="37">
        <v>14</v>
      </c>
      <c r="L106" s="38">
        <v>21</v>
      </c>
      <c r="M106" s="39">
        <f t="shared" si="31"/>
        <v>7</v>
      </c>
      <c r="N106" s="78"/>
      <c r="O106" s="37">
        <v>1</v>
      </c>
      <c r="P106" s="38">
        <v>1</v>
      </c>
      <c r="Q106" s="37">
        <v>1</v>
      </c>
      <c r="R106" s="38">
        <v>1</v>
      </c>
      <c r="S106" s="39">
        <f t="shared" si="32"/>
        <v>0</v>
      </c>
      <c r="T106" s="78"/>
      <c r="U106" s="37">
        <v>1</v>
      </c>
      <c r="V106" s="38">
        <v>1</v>
      </c>
      <c r="W106" s="37">
        <v>1</v>
      </c>
      <c r="X106" s="38">
        <v>1</v>
      </c>
      <c r="Y106" s="39">
        <f t="shared" si="33"/>
        <v>0</v>
      </c>
      <c r="Z106" s="78"/>
    </row>
    <row r="107" spans="1:26" ht="12.75" thickBot="1" x14ac:dyDescent="0.25">
      <c r="A107" s="70"/>
      <c r="B107" s="73"/>
      <c r="C107" s="18" t="s">
        <v>19</v>
      </c>
      <c r="D107" s="19">
        <f t="shared" si="25"/>
        <v>44087</v>
      </c>
      <c r="E107" s="20">
        <v>1</v>
      </c>
      <c r="F107" s="22">
        <v>1</v>
      </c>
      <c r="G107" s="20">
        <f t="shared" si="30"/>
        <v>0</v>
      </c>
      <c r="H107" s="49"/>
      <c r="I107" s="40">
        <v>0</v>
      </c>
      <c r="J107" s="41">
        <v>0</v>
      </c>
      <c r="K107" s="40">
        <v>14</v>
      </c>
      <c r="L107" s="41">
        <v>22.5</v>
      </c>
      <c r="M107" s="42">
        <f t="shared" si="31"/>
        <v>8.5</v>
      </c>
      <c r="N107" s="79"/>
      <c r="O107" s="40">
        <v>1</v>
      </c>
      <c r="P107" s="41">
        <v>1</v>
      </c>
      <c r="Q107" s="40">
        <v>1</v>
      </c>
      <c r="R107" s="41">
        <v>1</v>
      </c>
      <c r="S107" s="42">
        <f t="shared" si="32"/>
        <v>0</v>
      </c>
      <c r="T107" s="79"/>
      <c r="U107" s="40">
        <v>1</v>
      </c>
      <c r="V107" s="41">
        <v>1</v>
      </c>
      <c r="W107" s="40">
        <v>1</v>
      </c>
      <c r="X107" s="41">
        <v>1</v>
      </c>
      <c r="Y107" s="42">
        <f t="shared" si="33"/>
        <v>0</v>
      </c>
      <c r="Z107" s="79"/>
    </row>
    <row r="108" spans="1:26" ht="12" customHeight="1" x14ac:dyDescent="0.2">
      <c r="A108" s="68" t="e">
        <f t="shared" si="22"/>
        <v>#REF!</v>
      </c>
      <c r="B108" s="71">
        <v>36</v>
      </c>
      <c r="C108" s="8" t="s">
        <v>13</v>
      </c>
      <c r="D108" s="9">
        <f t="shared" si="25"/>
        <v>44088</v>
      </c>
      <c r="E108" s="10">
        <v>7.5</v>
      </c>
      <c r="F108" s="11">
        <v>16</v>
      </c>
      <c r="G108" s="10">
        <f>IFERROR(F108-E108,0)</f>
        <v>8.5</v>
      </c>
      <c r="H108" s="44">
        <f>SUM(G108:G114)</f>
        <v>34.5</v>
      </c>
      <c r="I108" s="34" t="s">
        <v>9</v>
      </c>
      <c r="J108" s="35" t="s">
        <v>9</v>
      </c>
      <c r="K108" s="34" t="s">
        <v>9</v>
      </c>
      <c r="L108" s="35" t="s">
        <v>9</v>
      </c>
      <c r="M108" s="36">
        <f t="shared" si="31"/>
        <v>0</v>
      </c>
      <c r="N108" s="74">
        <f>SUM(M108:M114)</f>
        <v>5</v>
      </c>
      <c r="O108" s="34"/>
      <c r="P108" s="35"/>
      <c r="Q108" s="34">
        <v>13.5</v>
      </c>
      <c r="R108" s="35">
        <v>16</v>
      </c>
      <c r="S108" s="36">
        <f t="shared" si="32"/>
        <v>2.5</v>
      </c>
      <c r="T108" s="74">
        <f>SUM(S108:S114)</f>
        <v>33.5</v>
      </c>
      <c r="U108" s="34" t="s">
        <v>9</v>
      </c>
      <c r="V108" s="35" t="s">
        <v>9</v>
      </c>
      <c r="W108" s="34" t="s">
        <v>9</v>
      </c>
      <c r="X108" s="35" t="s">
        <v>9</v>
      </c>
      <c r="Y108" s="36">
        <f t="shared" si="33"/>
        <v>0</v>
      </c>
      <c r="Z108" s="74">
        <f>SUM(Y108:Y114)</f>
        <v>0</v>
      </c>
    </row>
    <row r="109" spans="1:26" ht="12" x14ac:dyDescent="0.2">
      <c r="A109" s="69"/>
      <c r="B109" s="72"/>
      <c r="C109" s="14" t="s">
        <v>14</v>
      </c>
      <c r="D109" s="15">
        <f t="shared" si="25"/>
        <v>44089</v>
      </c>
      <c r="E109" s="16">
        <v>8</v>
      </c>
      <c r="F109" s="17">
        <v>14.5</v>
      </c>
      <c r="G109" s="16">
        <f t="shared" ref="G109:G114" si="34">IFERROR(F109-E109,0)</f>
        <v>6.5</v>
      </c>
      <c r="H109" s="45"/>
      <c r="I109" s="37" t="s">
        <v>9</v>
      </c>
      <c r="J109" s="38" t="s">
        <v>9</v>
      </c>
      <c r="K109" s="37" t="s">
        <v>9</v>
      </c>
      <c r="L109" s="38" t="s">
        <v>9</v>
      </c>
      <c r="M109" s="39">
        <f t="shared" si="31"/>
        <v>0</v>
      </c>
      <c r="N109" s="75"/>
      <c r="O109" s="37">
        <v>1</v>
      </c>
      <c r="P109" s="38">
        <v>1</v>
      </c>
      <c r="Q109" s="37">
        <v>1</v>
      </c>
      <c r="R109" s="38">
        <v>1</v>
      </c>
      <c r="S109" s="39">
        <f t="shared" si="32"/>
        <v>0</v>
      </c>
      <c r="T109" s="75"/>
      <c r="U109" s="37" t="s">
        <v>9</v>
      </c>
      <c r="V109" s="38" t="s">
        <v>9</v>
      </c>
      <c r="W109" s="37" t="s">
        <v>9</v>
      </c>
      <c r="X109" s="38" t="s">
        <v>9</v>
      </c>
      <c r="Y109" s="39">
        <f t="shared" si="33"/>
        <v>0</v>
      </c>
      <c r="Z109" s="75"/>
    </row>
    <row r="110" spans="1:26" ht="12" x14ac:dyDescent="0.2">
      <c r="A110" s="69"/>
      <c r="B110" s="72"/>
      <c r="C110" s="14" t="s">
        <v>15</v>
      </c>
      <c r="D110" s="15">
        <f t="shared" si="25"/>
        <v>44090</v>
      </c>
      <c r="E110" s="16">
        <v>8</v>
      </c>
      <c r="F110" s="17">
        <v>14.5</v>
      </c>
      <c r="G110" s="16">
        <f t="shared" si="34"/>
        <v>6.5</v>
      </c>
      <c r="H110" s="45"/>
      <c r="I110" s="37" t="s">
        <v>9</v>
      </c>
      <c r="J110" s="38" t="s">
        <v>9</v>
      </c>
      <c r="K110" s="37" t="s">
        <v>9</v>
      </c>
      <c r="L110" s="38" t="s">
        <v>9</v>
      </c>
      <c r="M110" s="39">
        <f t="shared" si="31"/>
        <v>0</v>
      </c>
      <c r="N110" s="75"/>
      <c r="O110" s="37">
        <v>1</v>
      </c>
      <c r="P110" s="38">
        <v>1</v>
      </c>
      <c r="Q110" s="37">
        <v>1</v>
      </c>
      <c r="R110" s="38">
        <v>1</v>
      </c>
      <c r="S110" s="39">
        <f t="shared" si="32"/>
        <v>0</v>
      </c>
      <c r="T110" s="75"/>
      <c r="U110" s="37" t="s">
        <v>9</v>
      </c>
      <c r="V110" s="38" t="s">
        <v>9</v>
      </c>
      <c r="W110" s="37" t="s">
        <v>9</v>
      </c>
      <c r="X110" s="38" t="s">
        <v>9</v>
      </c>
      <c r="Y110" s="39">
        <f t="shared" si="33"/>
        <v>0</v>
      </c>
      <c r="Z110" s="75"/>
    </row>
    <row r="111" spans="1:26" ht="12" x14ac:dyDescent="0.2">
      <c r="A111" s="69"/>
      <c r="B111" s="72"/>
      <c r="C111" s="14" t="s">
        <v>16</v>
      </c>
      <c r="D111" s="15">
        <f t="shared" si="25"/>
        <v>44091</v>
      </c>
      <c r="E111" s="16">
        <v>8</v>
      </c>
      <c r="F111" s="17">
        <v>14.5</v>
      </c>
      <c r="G111" s="16">
        <f t="shared" si="34"/>
        <v>6.5</v>
      </c>
      <c r="H111" s="45"/>
      <c r="I111" s="37">
        <v>1</v>
      </c>
      <c r="J111" s="38">
        <v>1</v>
      </c>
      <c r="K111" s="37">
        <v>1</v>
      </c>
      <c r="L111" s="38">
        <v>1</v>
      </c>
      <c r="M111" s="39">
        <f t="shared" si="31"/>
        <v>0</v>
      </c>
      <c r="N111" s="75"/>
      <c r="O111" s="37">
        <v>7</v>
      </c>
      <c r="P111" s="38">
        <v>14</v>
      </c>
      <c r="Q111" s="37">
        <v>17</v>
      </c>
      <c r="R111" s="38">
        <v>20</v>
      </c>
      <c r="S111" s="39">
        <f t="shared" si="32"/>
        <v>10</v>
      </c>
      <c r="T111" s="75"/>
      <c r="U111" s="37" t="s">
        <v>9</v>
      </c>
      <c r="V111" s="38" t="s">
        <v>9</v>
      </c>
      <c r="W111" s="37" t="s">
        <v>9</v>
      </c>
      <c r="X111" s="38" t="s">
        <v>9</v>
      </c>
      <c r="Y111" s="39">
        <f t="shared" si="33"/>
        <v>0</v>
      </c>
      <c r="Z111" s="75"/>
    </row>
    <row r="112" spans="1:26" ht="12" x14ac:dyDescent="0.2">
      <c r="A112" s="69"/>
      <c r="B112" s="72"/>
      <c r="C112" s="14" t="s">
        <v>17</v>
      </c>
      <c r="D112" s="15">
        <f t="shared" si="25"/>
        <v>44092</v>
      </c>
      <c r="E112" s="16">
        <v>8</v>
      </c>
      <c r="F112" s="17">
        <v>14.5</v>
      </c>
      <c r="G112" s="16">
        <f t="shared" si="34"/>
        <v>6.5</v>
      </c>
      <c r="H112" s="45"/>
      <c r="I112" s="37">
        <v>7</v>
      </c>
      <c r="J112" s="38">
        <v>12</v>
      </c>
      <c r="K112" s="37">
        <v>0</v>
      </c>
      <c r="L112" s="38">
        <v>0</v>
      </c>
      <c r="M112" s="39">
        <f t="shared" si="31"/>
        <v>5</v>
      </c>
      <c r="N112" s="75"/>
      <c r="O112" s="37">
        <v>7</v>
      </c>
      <c r="P112" s="38">
        <v>14.5</v>
      </c>
      <c r="Q112" s="37"/>
      <c r="R112" s="38"/>
      <c r="S112" s="39">
        <f t="shared" si="32"/>
        <v>7.5</v>
      </c>
      <c r="T112" s="75"/>
      <c r="U112" s="37" t="s">
        <v>9</v>
      </c>
      <c r="V112" s="38" t="s">
        <v>9</v>
      </c>
      <c r="W112" s="37" t="s">
        <v>9</v>
      </c>
      <c r="X112" s="38" t="s">
        <v>9</v>
      </c>
      <c r="Y112" s="39">
        <f t="shared" si="33"/>
        <v>0</v>
      </c>
      <c r="Z112" s="75"/>
    </row>
    <row r="113" spans="1:26" ht="12" x14ac:dyDescent="0.2">
      <c r="A113" s="69"/>
      <c r="B113" s="72"/>
      <c r="C113" s="14" t="s">
        <v>18</v>
      </c>
      <c r="D113" s="15">
        <f t="shared" si="25"/>
        <v>44093</v>
      </c>
      <c r="E113" s="16">
        <v>1</v>
      </c>
      <c r="F113" s="17">
        <v>1</v>
      </c>
      <c r="G113" s="16">
        <f t="shared" si="34"/>
        <v>0</v>
      </c>
      <c r="H113" s="45"/>
      <c r="I113" s="37">
        <v>1</v>
      </c>
      <c r="J113" s="38">
        <v>1</v>
      </c>
      <c r="K113" s="37">
        <v>1</v>
      </c>
      <c r="L113" s="38">
        <v>1</v>
      </c>
      <c r="M113" s="39">
        <f t="shared" si="31"/>
        <v>0</v>
      </c>
      <c r="N113" s="75"/>
      <c r="O113" s="37">
        <v>8</v>
      </c>
      <c r="P113" s="38">
        <v>14.5</v>
      </c>
      <c r="Q113" s="37"/>
      <c r="R113" s="38"/>
      <c r="S113" s="39">
        <f t="shared" si="32"/>
        <v>6.5</v>
      </c>
      <c r="T113" s="75"/>
      <c r="U113" s="37" t="s">
        <v>9</v>
      </c>
      <c r="V113" s="38" t="s">
        <v>9</v>
      </c>
      <c r="W113" s="37" t="s">
        <v>9</v>
      </c>
      <c r="X113" s="38" t="s">
        <v>9</v>
      </c>
      <c r="Y113" s="39">
        <f t="shared" si="33"/>
        <v>0</v>
      </c>
      <c r="Z113" s="75"/>
    </row>
    <row r="114" spans="1:26" ht="12.75" thickBot="1" x14ac:dyDescent="0.25">
      <c r="A114" s="70"/>
      <c r="B114" s="73"/>
      <c r="C114" s="18" t="s">
        <v>19</v>
      </c>
      <c r="D114" s="19">
        <f t="shared" si="25"/>
        <v>44094</v>
      </c>
      <c r="E114" s="20">
        <v>1</v>
      </c>
      <c r="F114" s="21">
        <v>1</v>
      </c>
      <c r="G114" s="20">
        <f t="shared" si="34"/>
        <v>0</v>
      </c>
      <c r="H114" s="46"/>
      <c r="I114" s="40">
        <v>1</v>
      </c>
      <c r="J114" s="41">
        <v>1</v>
      </c>
      <c r="K114" s="40">
        <v>1</v>
      </c>
      <c r="L114" s="41">
        <v>1</v>
      </c>
      <c r="M114" s="42">
        <f t="shared" si="31"/>
        <v>0</v>
      </c>
      <c r="N114" s="76"/>
      <c r="O114" s="40">
        <v>7</v>
      </c>
      <c r="P114" s="41">
        <v>14</v>
      </c>
      <c r="Q114" s="40"/>
      <c r="R114" s="41"/>
      <c r="S114" s="42">
        <f t="shared" si="32"/>
        <v>7</v>
      </c>
      <c r="T114" s="76"/>
      <c r="U114" s="40" t="s">
        <v>9</v>
      </c>
      <c r="V114" s="41" t="s">
        <v>9</v>
      </c>
      <c r="W114" s="40" t="s">
        <v>9</v>
      </c>
      <c r="X114" s="41" t="s">
        <v>9</v>
      </c>
      <c r="Y114" s="42">
        <f t="shared" si="33"/>
        <v>0</v>
      </c>
      <c r="Z114" s="76"/>
    </row>
    <row r="115" spans="1:26" ht="12" customHeight="1" x14ac:dyDescent="0.2">
      <c r="A115" s="68" t="e">
        <f t="shared" si="22"/>
        <v>#REF!</v>
      </c>
      <c r="B115" s="71">
        <v>37</v>
      </c>
      <c r="C115" s="8" t="s">
        <v>13</v>
      </c>
      <c r="D115" s="9">
        <f t="shared" si="25"/>
        <v>44095</v>
      </c>
      <c r="E115" s="10">
        <v>7.5</v>
      </c>
      <c r="F115" s="11">
        <v>16</v>
      </c>
      <c r="G115" s="10">
        <f>IFERROR(F115-E115,0)</f>
        <v>8.5</v>
      </c>
      <c r="H115" s="44">
        <f>SUM(G115:G121)</f>
        <v>34.5</v>
      </c>
      <c r="I115" s="34">
        <v>9.5</v>
      </c>
      <c r="J115" s="35">
        <v>18</v>
      </c>
      <c r="K115" s="34"/>
      <c r="L115" s="35"/>
      <c r="M115" s="36">
        <f t="shared" si="31"/>
        <v>8.5</v>
      </c>
      <c r="N115" s="74">
        <f>SUM(M115:M121)</f>
        <v>38</v>
      </c>
      <c r="O115" s="34" t="s">
        <v>9</v>
      </c>
      <c r="P115" s="35" t="s">
        <v>9</v>
      </c>
      <c r="Q115" s="34" t="s">
        <v>9</v>
      </c>
      <c r="R115" s="35" t="s">
        <v>9</v>
      </c>
      <c r="S115" s="36">
        <f t="shared" si="32"/>
        <v>0</v>
      </c>
      <c r="T115" s="74">
        <f>SUM(S115:S121)</f>
        <v>0</v>
      </c>
      <c r="U115" s="34"/>
      <c r="V115" s="35"/>
      <c r="W115" s="34">
        <v>13.5</v>
      </c>
      <c r="X115" s="35">
        <v>22.5</v>
      </c>
      <c r="Y115" s="36">
        <f t="shared" si="33"/>
        <v>9</v>
      </c>
      <c r="Z115" s="74">
        <f>SUM(Y115:Y121)</f>
        <v>31.5</v>
      </c>
    </row>
    <row r="116" spans="1:26" ht="12" x14ac:dyDescent="0.2">
      <c r="A116" s="69"/>
      <c r="B116" s="72"/>
      <c r="C116" s="14" t="s">
        <v>14</v>
      </c>
      <c r="D116" s="15">
        <f t="shared" si="25"/>
        <v>44096</v>
      </c>
      <c r="E116" s="16">
        <v>8</v>
      </c>
      <c r="F116" s="17">
        <v>14.5</v>
      </c>
      <c r="G116" s="16">
        <f t="shared" ref="G116:G121" si="35">IFERROR(F116-E116,0)</f>
        <v>6.5</v>
      </c>
      <c r="H116" s="45"/>
      <c r="I116" s="37">
        <v>7</v>
      </c>
      <c r="J116" s="38">
        <v>14.5</v>
      </c>
      <c r="K116" s="37"/>
      <c r="L116" s="38"/>
      <c r="M116" s="39">
        <f t="shared" si="31"/>
        <v>7.5</v>
      </c>
      <c r="N116" s="75"/>
      <c r="O116" s="37" t="s">
        <v>9</v>
      </c>
      <c r="P116" s="38" t="s">
        <v>9</v>
      </c>
      <c r="Q116" s="37" t="s">
        <v>9</v>
      </c>
      <c r="R116" s="38" t="s">
        <v>9</v>
      </c>
      <c r="S116" s="39">
        <f t="shared" si="32"/>
        <v>0</v>
      </c>
      <c r="T116" s="75"/>
      <c r="U116" s="37"/>
      <c r="V116" s="38"/>
      <c r="W116" s="37">
        <v>14</v>
      </c>
      <c r="X116" s="38">
        <v>21</v>
      </c>
      <c r="Y116" s="39">
        <f t="shared" si="33"/>
        <v>7</v>
      </c>
      <c r="Z116" s="75"/>
    </row>
    <row r="117" spans="1:26" ht="12" x14ac:dyDescent="0.2">
      <c r="A117" s="69"/>
      <c r="B117" s="72"/>
      <c r="C117" s="14" t="s">
        <v>15</v>
      </c>
      <c r="D117" s="15">
        <f t="shared" si="25"/>
        <v>44097</v>
      </c>
      <c r="E117" s="16">
        <v>8</v>
      </c>
      <c r="F117" s="17">
        <v>14.5</v>
      </c>
      <c r="G117" s="16">
        <f t="shared" si="35"/>
        <v>6.5</v>
      </c>
      <c r="H117" s="45"/>
      <c r="I117" s="37"/>
      <c r="J117" s="38"/>
      <c r="K117" s="37">
        <v>14</v>
      </c>
      <c r="L117" s="38">
        <v>22.5</v>
      </c>
      <c r="M117" s="39">
        <f t="shared" si="31"/>
        <v>8.5</v>
      </c>
      <c r="N117" s="75"/>
      <c r="O117" s="37" t="s">
        <v>9</v>
      </c>
      <c r="P117" s="38" t="s">
        <v>9</v>
      </c>
      <c r="Q117" s="37" t="s">
        <v>9</v>
      </c>
      <c r="R117" s="38" t="s">
        <v>9</v>
      </c>
      <c r="S117" s="39">
        <f t="shared" si="32"/>
        <v>0</v>
      </c>
      <c r="T117" s="75"/>
      <c r="U117" s="37"/>
      <c r="V117" s="38"/>
      <c r="W117" s="37"/>
      <c r="X117" s="38"/>
      <c r="Y117" s="39">
        <f t="shared" si="33"/>
        <v>0</v>
      </c>
      <c r="Z117" s="75"/>
    </row>
    <row r="118" spans="1:26" ht="12" x14ac:dyDescent="0.2">
      <c r="A118" s="69"/>
      <c r="B118" s="72"/>
      <c r="C118" s="14" t="s">
        <v>16</v>
      </c>
      <c r="D118" s="15">
        <f t="shared" si="25"/>
        <v>44098</v>
      </c>
      <c r="E118" s="16">
        <v>8</v>
      </c>
      <c r="F118" s="17">
        <v>14.5</v>
      </c>
      <c r="G118" s="16">
        <f t="shared" si="35"/>
        <v>6.5</v>
      </c>
      <c r="H118" s="45"/>
      <c r="I118" s="37">
        <v>1</v>
      </c>
      <c r="J118" s="38">
        <v>1</v>
      </c>
      <c r="K118" s="37">
        <v>1</v>
      </c>
      <c r="L118" s="38">
        <v>1</v>
      </c>
      <c r="M118" s="39">
        <f t="shared" si="31"/>
        <v>0</v>
      </c>
      <c r="N118" s="75"/>
      <c r="O118" s="37" t="s">
        <v>9</v>
      </c>
      <c r="P118" s="38" t="s">
        <v>9</v>
      </c>
      <c r="Q118" s="37" t="s">
        <v>9</v>
      </c>
      <c r="R118" s="38" t="s">
        <v>9</v>
      </c>
      <c r="S118" s="39">
        <f t="shared" si="32"/>
        <v>0</v>
      </c>
      <c r="T118" s="75"/>
      <c r="U118" s="37">
        <v>0</v>
      </c>
      <c r="V118" s="38">
        <v>0</v>
      </c>
      <c r="W118" s="37">
        <v>14</v>
      </c>
      <c r="X118" s="38">
        <v>21</v>
      </c>
      <c r="Y118" s="39">
        <f t="shared" si="33"/>
        <v>7</v>
      </c>
      <c r="Z118" s="75"/>
    </row>
    <row r="119" spans="1:26" ht="12" x14ac:dyDescent="0.2">
      <c r="A119" s="69"/>
      <c r="B119" s="72"/>
      <c r="C119" s="14" t="s">
        <v>17</v>
      </c>
      <c r="D119" s="15">
        <f t="shared" si="25"/>
        <v>44099</v>
      </c>
      <c r="E119" s="16">
        <v>8</v>
      </c>
      <c r="F119" s="17">
        <v>14.5</v>
      </c>
      <c r="G119" s="16">
        <f t="shared" si="35"/>
        <v>6.5</v>
      </c>
      <c r="H119" s="45"/>
      <c r="I119" s="37">
        <v>1</v>
      </c>
      <c r="J119" s="38">
        <v>1</v>
      </c>
      <c r="K119" s="37">
        <v>1</v>
      </c>
      <c r="L119" s="38">
        <v>1</v>
      </c>
      <c r="M119" s="39">
        <f t="shared" si="31"/>
        <v>0</v>
      </c>
      <c r="N119" s="75"/>
      <c r="O119" s="37" t="s">
        <v>9</v>
      </c>
      <c r="P119" s="38" t="s">
        <v>9</v>
      </c>
      <c r="Q119" s="37" t="s">
        <v>9</v>
      </c>
      <c r="R119" s="38" t="s">
        <v>9</v>
      </c>
      <c r="S119" s="39">
        <f t="shared" si="32"/>
        <v>0</v>
      </c>
      <c r="T119" s="75"/>
      <c r="U119" s="37">
        <v>0</v>
      </c>
      <c r="V119" s="38">
        <v>0</v>
      </c>
      <c r="W119" s="37">
        <v>14</v>
      </c>
      <c r="X119" s="38">
        <v>22.5</v>
      </c>
      <c r="Y119" s="39">
        <f t="shared" si="33"/>
        <v>8.5</v>
      </c>
      <c r="Z119" s="75"/>
    </row>
    <row r="120" spans="1:26" ht="12" x14ac:dyDescent="0.2">
      <c r="A120" s="69"/>
      <c r="B120" s="72"/>
      <c r="C120" s="14" t="s">
        <v>18</v>
      </c>
      <c r="D120" s="15">
        <f t="shared" si="25"/>
        <v>44100</v>
      </c>
      <c r="E120" s="16">
        <v>1</v>
      </c>
      <c r="F120" s="17">
        <v>1</v>
      </c>
      <c r="G120" s="16">
        <f t="shared" si="35"/>
        <v>0</v>
      </c>
      <c r="H120" s="45"/>
      <c r="I120" s="37">
        <v>7</v>
      </c>
      <c r="J120" s="38">
        <v>14</v>
      </c>
      <c r="K120" s="37">
        <v>0</v>
      </c>
      <c r="L120" s="38">
        <v>0</v>
      </c>
      <c r="M120" s="39">
        <f t="shared" si="31"/>
        <v>7</v>
      </c>
      <c r="N120" s="75"/>
      <c r="O120" s="37" t="s">
        <v>9</v>
      </c>
      <c r="P120" s="38" t="s">
        <v>9</v>
      </c>
      <c r="Q120" s="37" t="s">
        <v>9</v>
      </c>
      <c r="R120" s="38" t="s">
        <v>9</v>
      </c>
      <c r="S120" s="39">
        <f t="shared" si="32"/>
        <v>0</v>
      </c>
      <c r="T120" s="75"/>
      <c r="U120" s="37">
        <v>1</v>
      </c>
      <c r="V120" s="38">
        <v>1</v>
      </c>
      <c r="W120" s="37">
        <v>1</v>
      </c>
      <c r="X120" s="38">
        <v>1</v>
      </c>
      <c r="Y120" s="39">
        <f t="shared" si="33"/>
        <v>0</v>
      </c>
      <c r="Z120" s="75"/>
    </row>
    <row r="121" spans="1:26" ht="12.75" thickBot="1" x14ac:dyDescent="0.25">
      <c r="A121" s="70"/>
      <c r="B121" s="73"/>
      <c r="C121" s="18" t="s">
        <v>19</v>
      </c>
      <c r="D121" s="19">
        <f t="shared" si="25"/>
        <v>44101</v>
      </c>
      <c r="E121" s="20">
        <v>1</v>
      </c>
      <c r="F121" s="22">
        <v>1</v>
      </c>
      <c r="G121" s="20">
        <f t="shared" si="35"/>
        <v>0</v>
      </c>
      <c r="H121" s="46"/>
      <c r="I121" s="40">
        <v>8</v>
      </c>
      <c r="J121" s="41">
        <v>14.5</v>
      </c>
      <c r="K121" s="40">
        <v>0</v>
      </c>
      <c r="L121" s="41">
        <v>0</v>
      </c>
      <c r="M121" s="42">
        <f t="shared" si="31"/>
        <v>6.5</v>
      </c>
      <c r="N121" s="76"/>
      <c r="O121" s="40" t="s">
        <v>9</v>
      </c>
      <c r="P121" s="41" t="s">
        <v>9</v>
      </c>
      <c r="Q121" s="40" t="s">
        <v>9</v>
      </c>
      <c r="R121" s="41" t="s">
        <v>9</v>
      </c>
      <c r="S121" s="42">
        <f t="shared" si="32"/>
        <v>0</v>
      </c>
      <c r="T121" s="76"/>
      <c r="U121" s="40">
        <v>1</v>
      </c>
      <c r="V121" s="41">
        <v>1</v>
      </c>
      <c r="W121" s="40">
        <v>1</v>
      </c>
      <c r="X121" s="41">
        <v>1</v>
      </c>
      <c r="Y121" s="42">
        <f t="shared" si="33"/>
        <v>0</v>
      </c>
      <c r="Z121" s="76"/>
    </row>
    <row r="122" spans="1:26" ht="12" customHeight="1" x14ac:dyDescent="0.2">
      <c r="A122" s="68" t="e">
        <f t="shared" si="22"/>
        <v>#REF!</v>
      </c>
      <c r="B122" s="71">
        <v>38</v>
      </c>
      <c r="C122" s="8" t="s">
        <v>13</v>
      </c>
      <c r="D122" s="9">
        <f t="shared" si="25"/>
        <v>44102</v>
      </c>
      <c r="E122" s="10">
        <v>7.5</v>
      </c>
      <c r="F122" s="11">
        <v>16</v>
      </c>
      <c r="G122" s="10">
        <f>IFERROR(F122-E122,0)</f>
        <v>8.5</v>
      </c>
      <c r="H122" s="47">
        <f>SUM(G122:G128)</f>
        <v>34.5</v>
      </c>
      <c r="I122" s="34" t="s">
        <v>9</v>
      </c>
      <c r="J122" s="35" t="s">
        <v>9</v>
      </c>
      <c r="K122" s="34" t="s">
        <v>9</v>
      </c>
      <c r="L122" s="35" t="s">
        <v>9</v>
      </c>
      <c r="M122" s="36">
        <f t="shared" si="31"/>
        <v>0</v>
      </c>
      <c r="N122" s="77">
        <f>SUM(M122:M128)</f>
        <v>0</v>
      </c>
      <c r="O122" s="34"/>
      <c r="P122" s="35"/>
      <c r="Q122" s="34">
        <v>13.5</v>
      </c>
      <c r="R122" s="35">
        <v>16</v>
      </c>
      <c r="S122" s="36">
        <f t="shared" si="32"/>
        <v>2.5</v>
      </c>
      <c r="T122" s="77">
        <f>SUM(S122:S128)</f>
        <v>35</v>
      </c>
      <c r="U122" s="34">
        <v>7</v>
      </c>
      <c r="V122" s="35">
        <v>16</v>
      </c>
      <c r="W122" s="34"/>
      <c r="X122" s="35"/>
      <c r="Y122" s="36">
        <f t="shared" si="33"/>
        <v>9</v>
      </c>
      <c r="Z122" s="77">
        <f>SUM(Y122:Y128)</f>
        <v>39</v>
      </c>
    </row>
    <row r="123" spans="1:26" ht="12" x14ac:dyDescent="0.2">
      <c r="A123" s="69"/>
      <c r="B123" s="72"/>
      <c r="C123" s="14" t="s">
        <v>14</v>
      </c>
      <c r="D123" s="15">
        <f t="shared" si="25"/>
        <v>44103</v>
      </c>
      <c r="E123" s="16">
        <v>8</v>
      </c>
      <c r="F123" s="17">
        <v>14.5</v>
      </c>
      <c r="G123" s="16">
        <f t="shared" ref="G123:G128" si="36">IFERROR(F123-E123,0)</f>
        <v>6.5</v>
      </c>
      <c r="H123" s="48"/>
      <c r="I123" s="37" t="s">
        <v>9</v>
      </c>
      <c r="J123" s="38" t="s">
        <v>9</v>
      </c>
      <c r="K123" s="37" t="s">
        <v>9</v>
      </c>
      <c r="L123" s="38" t="s">
        <v>9</v>
      </c>
      <c r="M123" s="39">
        <f t="shared" si="31"/>
        <v>0</v>
      </c>
      <c r="N123" s="78"/>
      <c r="O123" s="37">
        <v>7</v>
      </c>
      <c r="P123" s="38">
        <v>17</v>
      </c>
      <c r="Q123" s="37"/>
      <c r="R123" s="38"/>
      <c r="S123" s="39">
        <f t="shared" si="32"/>
        <v>10</v>
      </c>
      <c r="T123" s="78"/>
      <c r="U123" s="37">
        <v>7</v>
      </c>
      <c r="V123" s="38">
        <v>14</v>
      </c>
      <c r="W123" s="37"/>
      <c r="X123" s="38"/>
      <c r="Y123" s="39">
        <f t="shared" si="33"/>
        <v>7</v>
      </c>
      <c r="Z123" s="78"/>
    </row>
    <row r="124" spans="1:26" ht="12" x14ac:dyDescent="0.2">
      <c r="A124" s="69"/>
      <c r="B124" s="72"/>
      <c r="C124" s="14" t="s">
        <v>15</v>
      </c>
      <c r="D124" s="15">
        <f t="shared" si="25"/>
        <v>44104</v>
      </c>
      <c r="E124" s="16">
        <v>8</v>
      </c>
      <c r="F124" s="17">
        <v>14.5</v>
      </c>
      <c r="G124" s="16">
        <f t="shared" si="36"/>
        <v>6.5</v>
      </c>
      <c r="H124" s="48"/>
      <c r="I124" s="37" t="s">
        <v>9</v>
      </c>
      <c r="J124" s="38" t="s">
        <v>9</v>
      </c>
      <c r="K124" s="37" t="s">
        <v>9</v>
      </c>
      <c r="L124" s="38" t="s">
        <v>9</v>
      </c>
      <c r="M124" s="39">
        <f t="shared" si="31"/>
        <v>0</v>
      </c>
      <c r="N124" s="78"/>
      <c r="O124" s="37"/>
      <c r="P124" s="38"/>
      <c r="Q124" s="37">
        <v>14</v>
      </c>
      <c r="R124" s="38">
        <v>21</v>
      </c>
      <c r="S124" s="39">
        <f t="shared" si="32"/>
        <v>7</v>
      </c>
      <c r="T124" s="78"/>
      <c r="U124" s="37">
        <v>7</v>
      </c>
      <c r="V124" s="38">
        <v>14.5</v>
      </c>
      <c r="W124" s="37"/>
      <c r="X124" s="38"/>
      <c r="Y124" s="39">
        <f t="shared" si="33"/>
        <v>7.5</v>
      </c>
      <c r="Z124" s="78"/>
    </row>
    <row r="125" spans="1:26" ht="12" x14ac:dyDescent="0.2">
      <c r="A125" s="69"/>
      <c r="B125" s="72"/>
      <c r="C125" s="14" t="s">
        <v>16</v>
      </c>
      <c r="D125" s="15">
        <f t="shared" si="25"/>
        <v>44105</v>
      </c>
      <c r="E125" s="16">
        <v>8</v>
      </c>
      <c r="F125" s="17">
        <v>14.5</v>
      </c>
      <c r="G125" s="16">
        <f t="shared" si="36"/>
        <v>6.5</v>
      </c>
      <c r="H125" s="48"/>
      <c r="I125" s="37" t="s">
        <v>9</v>
      </c>
      <c r="J125" s="38" t="s">
        <v>9</v>
      </c>
      <c r="K125" s="37" t="s">
        <v>9</v>
      </c>
      <c r="L125" s="38" t="s">
        <v>9</v>
      </c>
      <c r="M125" s="39">
        <f t="shared" si="31"/>
        <v>0</v>
      </c>
      <c r="N125" s="78"/>
      <c r="O125" s="37">
        <v>1</v>
      </c>
      <c r="P125" s="38">
        <v>1</v>
      </c>
      <c r="Q125" s="37">
        <v>1</v>
      </c>
      <c r="R125" s="38">
        <v>1</v>
      </c>
      <c r="S125" s="39">
        <f t="shared" si="32"/>
        <v>0</v>
      </c>
      <c r="T125" s="78"/>
      <c r="U125" s="37">
        <v>1</v>
      </c>
      <c r="V125" s="38">
        <v>1</v>
      </c>
      <c r="W125" s="37">
        <v>1</v>
      </c>
      <c r="X125" s="38">
        <v>1</v>
      </c>
      <c r="Y125" s="39">
        <f t="shared" si="33"/>
        <v>0</v>
      </c>
      <c r="Z125" s="78"/>
    </row>
    <row r="126" spans="1:26" ht="12" x14ac:dyDescent="0.2">
      <c r="A126" s="69"/>
      <c r="B126" s="72"/>
      <c r="C126" s="14" t="s">
        <v>17</v>
      </c>
      <c r="D126" s="15">
        <f t="shared" si="25"/>
        <v>44106</v>
      </c>
      <c r="E126" s="16">
        <v>8</v>
      </c>
      <c r="F126" s="17">
        <v>14.5</v>
      </c>
      <c r="G126" s="16">
        <f t="shared" si="36"/>
        <v>6.5</v>
      </c>
      <c r="H126" s="48"/>
      <c r="I126" s="37" t="s">
        <v>9</v>
      </c>
      <c r="J126" s="38" t="s">
        <v>9</v>
      </c>
      <c r="K126" s="37" t="s">
        <v>9</v>
      </c>
      <c r="L126" s="38" t="s">
        <v>9</v>
      </c>
      <c r="M126" s="39">
        <f t="shared" si="31"/>
        <v>0</v>
      </c>
      <c r="N126" s="78"/>
      <c r="O126" s="37">
        <v>1</v>
      </c>
      <c r="P126" s="38">
        <v>1</v>
      </c>
      <c r="Q126" s="37">
        <v>1</v>
      </c>
      <c r="R126" s="38">
        <v>1</v>
      </c>
      <c r="S126" s="39">
        <f t="shared" si="32"/>
        <v>0</v>
      </c>
      <c r="T126" s="78"/>
      <c r="U126" s="37">
        <v>1</v>
      </c>
      <c r="V126" s="38">
        <v>1</v>
      </c>
      <c r="W126" s="37">
        <v>1</v>
      </c>
      <c r="X126" s="38">
        <v>1</v>
      </c>
      <c r="Y126" s="39">
        <f t="shared" si="33"/>
        <v>0</v>
      </c>
      <c r="Z126" s="78"/>
    </row>
    <row r="127" spans="1:26" ht="12" x14ac:dyDescent="0.2">
      <c r="A127" s="69"/>
      <c r="B127" s="72"/>
      <c r="C127" s="14" t="s">
        <v>18</v>
      </c>
      <c r="D127" s="15">
        <f t="shared" si="25"/>
        <v>44107</v>
      </c>
      <c r="E127" s="16">
        <v>1</v>
      </c>
      <c r="F127" s="17">
        <v>1</v>
      </c>
      <c r="G127" s="16">
        <f t="shared" si="36"/>
        <v>0</v>
      </c>
      <c r="H127" s="48"/>
      <c r="I127" s="37">
        <v>1</v>
      </c>
      <c r="J127" s="38">
        <v>1</v>
      </c>
      <c r="K127" s="37">
        <v>1</v>
      </c>
      <c r="L127" s="38">
        <v>1</v>
      </c>
      <c r="M127" s="39">
        <f t="shared" si="31"/>
        <v>0</v>
      </c>
      <c r="N127" s="78"/>
      <c r="O127" s="37"/>
      <c r="P127" s="38"/>
      <c r="Q127" s="37">
        <v>14</v>
      </c>
      <c r="R127" s="38">
        <v>22.5</v>
      </c>
      <c r="S127" s="39">
        <f t="shared" si="32"/>
        <v>8.5</v>
      </c>
      <c r="T127" s="78"/>
      <c r="U127" s="37"/>
      <c r="V127" s="38"/>
      <c r="W127" s="37">
        <v>14</v>
      </c>
      <c r="X127" s="38">
        <v>21</v>
      </c>
      <c r="Y127" s="39">
        <f t="shared" si="33"/>
        <v>7</v>
      </c>
      <c r="Z127" s="78"/>
    </row>
    <row r="128" spans="1:26" ht="12.75" thickBot="1" x14ac:dyDescent="0.25">
      <c r="A128" s="70"/>
      <c r="B128" s="73"/>
      <c r="C128" s="18" t="s">
        <v>19</v>
      </c>
      <c r="D128" s="19">
        <f t="shared" si="25"/>
        <v>44108</v>
      </c>
      <c r="E128" s="20">
        <v>1</v>
      </c>
      <c r="F128" s="22">
        <v>1</v>
      </c>
      <c r="G128" s="20">
        <f t="shared" si="36"/>
        <v>0</v>
      </c>
      <c r="H128" s="49"/>
      <c r="I128" s="40">
        <v>1</v>
      </c>
      <c r="J128" s="41">
        <v>1</v>
      </c>
      <c r="K128" s="40">
        <v>1</v>
      </c>
      <c r="L128" s="41">
        <v>1</v>
      </c>
      <c r="M128" s="42">
        <f t="shared" si="31"/>
        <v>0</v>
      </c>
      <c r="N128" s="79"/>
      <c r="O128" s="40"/>
      <c r="P128" s="41"/>
      <c r="Q128" s="40">
        <v>14</v>
      </c>
      <c r="R128" s="41">
        <v>21</v>
      </c>
      <c r="S128" s="42">
        <f t="shared" si="32"/>
        <v>7</v>
      </c>
      <c r="T128" s="79"/>
      <c r="U128" s="40"/>
      <c r="V128" s="41"/>
      <c r="W128" s="40">
        <v>14</v>
      </c>
      <c r="X128" s="41">
        <v>22.5</v>
      </c>
      <c r="Y128" s="42">
        <f t="shared" si="33"/>
        <v>8.5</v>
      </c>
      <c r="Z128" s="79"/>
    </row>
    <row r="129" spans="1:26" ht="12" customHeight="1" x14ac:dyDescent="0.2">
      <c r="A129" s="68" t="e">
        <f t="shared" ref="A129" si="37">IF(A122&lt;4,A122+1,1)</f>
        <v>#REF!</v>
      </c>
      <c r="B129" s="71">
        <v>39</v>
      </c>
      <c r="C129" s="8" t="s">
        <v>13</v>
      </c>
      <c r="D129" s="9">
        <f t="shared" si="25"/>
        <v>44109</v>
      </c>
      <c r="E129" s="10">
        <v>7.5</v>
      </c>
      <c r="F129" s="11">
        <v>16</v>
      </c>
      <c r="G129" s="10">
        <f>IFERROR(F129-E129,0)</f>
        <v>8.5</v>
      </c>
      <c r="H129" s="47">
        <f>SUM(G129:G135)</f>
        <v>34.5</v>
      </c>
      <c r="I129" s="34">
        <v>9.5</v>
      </c>
      <c r="J129" s="35">
        <v>16</v>
      </c>
      <c r="K129" s="34"/>
      <c r="L129" s="35"/>
      <c r="M129" s="36">
        <f t="shared" si="31"/>
        <v>6.5</v>
      </c>
      <c r="N129" s="77">
        <f>SUM(M129:M135)</f>
        <v>35.5</v>
      </c>
      <c r="O129" s="34"/>
      <c r="P129" s="35"/>
      <c r="Q129" s="34">
        <v>13.5</v>
      </c>
      <c r="R129" s="35">
        <v>16</v>
      </c>
      <c r="S129" s="36">
        <f t="shared" si="32"/>
        <v>2.5</v>
      </c>
      <c r="T129" s="77">
        <f>SUM(S129:S135)</f>
        <v>17</v>
      </c>
      <c r="U129" s="34"/>
      <c r="V129" s="35"/>
      <c r="W129" s="34">
        <v>13.5</v>
      </c>
      <c r="X129" s="35">
        <v>16</v>
      </c>
      <c r="Y129" s="36">
        <f t="shared" si="33"/>
        <v>2.5</v>
      </c>
      <c r="Z129" s="77">
        <f>SUM(Y129:Y135)</f>
        <v>28</v>
      </c>
    </row>
    <row r="130" spans="1:26" ht="12" x14ac:dyDescent="0.2">
      <c r="A130" s="69"/>
      <c r="B130" s="72"/>
      <c r="C130" s="14" t="s">
        <v>14</v>
      </c>
      <c r="D130" s="15">
        <f t="shared" si="25"/>
        <v>44110</v>
      </c>
      <c r="E130" s="16">
        <v>8</v>
      </c>
      <c r="F130" s="17">
        <v>14.5</v>
      </c>
      <c r="G130" s="16">
        <f t="shared" ref="G130:G135" si="38">IFERROR(F130-E130,0)</f>
        <v>6.5</v>
      </c>
      <c r="H130" s="48"/>
      <c r="I130" s="37"/>
      <c r="J130" s="38"/>
      <c r="K130" s="37">
        <v>13</v>
      </c>
      <c r="L130" s="38">
        <v>21</v>
      </c>
      <c r="M130" s="39">
        <f t="shared" si="31"/>
        <v>8</v>
      </c>
      <c r="N130" s="78"/>
      <c r="O130" s="37"/>
      <c r="P130" s="38"/>
      <c r="Q130" s="37"/>
      <c r="R130" s="38"/>
      <c r="S130" s="39">
        <f t="shared" si="32"/>
        <v>0</v>
      </c>
      <c r="T130" s="78"/>
      <c r="U130" s="37">
        <v>7</v>
      </c>
      <c r="V130" s="38">
        <v>14</v>
      </c>
      <c r="W130" s="37">
        <v>17</v>
      </c>
      <c r="X130" s="38">
        <v>20</v>
      </c>
      <c r="Y130" s="39">
        <f t="shared" si="33"/>
        <v>10</v>
      </c>
      <c r="Z130" s="78"/>
    </row>
    <row r="131" spans="1:26" ht="12" x14ac:dyDescent="0.2">
      <c r="A131" s="69"/>
      <c r="B131" s="72"/>
      <c r="C131" s="14" t="s">
        <v>15</v>
      </c>
      <c r="D131" s="15">
        <f t="shared" si="25"/>
        <v>44111</v>
      </c>
      <c r="E131" s="16">
        <v>8</v>
      </c>
      <c r="F131" s="17">
        <v>14.5</v>
      </c>
      <c r="G131" s="16">
        <f t="shared" si="38"/>
        <v>6.5</v>
      </c>
      <c r="H131" s="48"/>
      <c r="I131" s="37"/>
      <c r="J131" s="38"/>
      <c r="K131" s="37">
        <v>17</v>
      </c>
      <c r="L131" s="38">
        <v>22.5</v>
      </c>
      <c r="M131" s="39">
        <f t="shared" si="31"/>
        <v>5.5</v>
      </c>
      <c r="N131" s="78"/>
      <c r="O131" s="37"/>
      <c r="P131" s="38"/>
      <c r="Q131" s="37">
        <v>14</v>
      </c>
      <c r="R131" s="38">
        <v>21</v>
      </c>
      <c r="S131" s="39">
        <f t="shared" si="32"/>
        <v>7</v>
      </c>
      <c r="T131" s="78"/>
      <c r="U131" s="37"/>
      <c r="V131" s="38"/>
      <c r="W131" s="37"/>
      <c r="X131" s="38"/>
      <c r="Y131" s="39">
        <f t="shared" si="33"/>
        <v>0</v>
      </c>
      <c r="Z131" s="78"/>
    </row>
    <row r="132" spans="1:26" ht="12" x14ac:dyDescent="0.2">
      <c r="A132" s="69"/>
      <c r="B132" s="72"/>
      <c r="C132" s="14" t="s">
        <v>16</v>
      </c>
      <c r="D132" s="15">
        <f t="shared" ref="D132:D135" si="39">D131+1</f>
        <v>44112</v>
      </c>
      <c r="E132" s="16">
        <v>8</v>
      </c>
      <c r="F132" s="17">
        <v>14.5</v>
      </c>
      <c r="G132" s="16">
        <f t="shared" si="38"/>
        <v>6.5</v>
      </c>
      <c r="H132" s="48"/>
      <c r="I132" s="37">
        <v>1</v>
      </c>
      <c r="J132" s="38">
        <v>1</v>
      </c>
      <c r="K132" s="37">
        <v>1</v>
      </c>
      <c r="L132" s="38">
        <v>1</v>
      </c>
      <c r="M132" s="39">
        <f t="shared" si="31"/>
        <v>0</v>
      </c>
      <c r="N132" s="78"/>
      <c r="O132" s="37" t="s">
        <v>12</v>
      </c>
      <c r="P132" s="38"/>
      <c r="Q132" s="37"/>
      <c r="R132" s="38"/>
      <c r="S132" s="39">
        <f t="shared" si="32"/>
        <v>0</v>
      </c>
      <c r="T132" s="78"/>
      <c r="U132" s="37">
        <v>0</v>
      </c>
      <c r="V132" s="38">
        <v>0</v>
      </c>
      <c r="W132" s="37">
        <v>14</v>
      </c>
      <c r="X132" s="38">
        <v>22.5</v>
      </c>
      <c r="Y132" s="39">
        <f t="shared" si="33"/>
        <v>8.5</v>
      </c>
      <c r="Z132" s="78"/>
    </row>
    <row r="133" spans="1:26" ht="12" x14ac:dyDescent="0.2">
      <c r="A133" s="69"/>
      <c r="B133" s="72"/>
      <c r="C133" s="14" t="s">
        <v>17</v>
      </c>
      <c r="D133" s="15">
        <f t="shared" si="39"/>
        <v>44113</v>
      </c>
      <c r="E133" s="16">
        <v>8</v>
      </c>
      <c r="F133" s="17">
        <v>14.5</v>
      </c>
      <c r="G133" s="16">
        <f t="shared" si="38"/>
        <v>6.5</v>
      </c>
      <c r="H133" s="48"/>
      <c r="I133" s="37">
        <v>1</v>
      </c>
      <c r="J133" s="38">
        <v>1</v>
      </c>
      <c r="K133" s="37">
        <v>1</v>
      </c>
      <c r="L133" s="38">
        <v>1</v>
      </c>
      <c r="M133" s="39">
        <f t="shared" si="31"/>
        <v>0</v>
      </c>
      <c r="N133" s="78"/>
      <c r="O133" s="37">
        <v>7</v>
      </c>
      <c r="P133" s="38">
        <v>14.5</v>
      </c>
      <c r="Q133" s="37"/>
      <c r="R133" s="38"/>
      <c r="S133" s="39">
        <f t="shared" si="32"/>
        <v>7.5</v>
      </c>
      <c r="T133" s="78"/>
      <c r="U133" s="37">
        <v>0</v>
      </c>
      <c r="V133" s="38">
        <v>0</v>
      </c>
      <c r="W133" s="37">
        <v>14</v>
      </c>
      <c r="X133" s="38">
        <v>21</v>
      </c>
      <c r="Y133" s="39">
        <f t="shared" si="33"/>
        <v>7</v>
      </c>
      <c r="Z133" s="78"/>
    </row>
    <row r="134" spans="1:26" ht="12" x14ac:dyDescent="0.2">
      <c r="A134" s="69"/>
      <c r="B134" s="72"/>
      <c r="C134" s="14" t="s">
        <v>18</v>
      </c>
      <c r="D134" s="15">
        <f t="shared" si="39"/>
        <v>44114</v>
      </c>
      <c r="E134" s="16">
        <v>1</v>
      </c>
      <c r="F134" s="17">
        <v>1</v>
      </c>
      <c r="G134" s="16">
        <f t="shared" si="38"/>
        <v>0</v>
      </c>
      <c r="H134" s="48"/>
      <c r="I134" s="37">
        <v>0</v>
      </c>
      <c r="J134" s="38">
        <v>0</v>
      </c>
      <c r="K134" s="37">
        <v>14</v>
      </c>
      <c r="L134" s="38">
        <v>21</v>
      </c>
      <c r="M134" s="39">
        <f t="shared" si="31"/>
        <v>7</v>
      </c>
      <c r="N134" s="78"/>
      <c r="O134" s="37">
        <v>1</v>
      </c>
      <c r="P134" s="38">
        <v>1</v>
      </c>
      <c r="Q134" s="37">
        <v>1</v>
      </c>
      <c r="R134" s="38">
        <v>1</v>
      </c>
      <c r="S134" s="39">
        <f t="shared" si="32"/>
        <v>0</v>
      </c>
      <c r="T134" s="78"/>
      <c r="U134" s="37">
        <v>1</v>
      </c>
      <c r="V134" s="38">
        <v>1</v>
      </c>
      <c r="W134" s="37">
        <v>1</v>
      </c>
      <c r="X134" s="38">
        <v>1</v>
      </c>
      <c r="Y134" s="39">
        <f t="shared" si="33"/>
        <v>0</v>
      </c>
      <c r="Z134" s="78"/>
    </row>
    <row r="135" spans="1:26" ht="12.75" thickBot="1" x14ac:dyDescent="0.25">
      <c r="A135" s="70"/>
      <c r="B135" s="73"/>
      <c r="C135" s="18" t="s">
        <v>19</v>
      </c>
      <c r="D135" s="19">
        <f t="shared" si="39"/>
        <v>44115</v>
      </c>
      <c r="E135" s="20">
        <v>1</v>
      </c>
      <c r="F135" s="22">
        <v>1</v>
      </c>
      <c r="G135" s="20">
        <f t="shared" si="38"/>
        <v>0</v>
      </c>
      <c r="H135" s="49"/>
      <c r="I135" s="40">
        <v>0</v>
      </c>
      <c r="J135" s="41">
        <v>0</v>
      </c>
      <c r="K135" s="40">
        <v>14</v>
      </c>
      <c r="L135" s="41">
        <v>22.5</v>
      </c>
      <c r="M135" s="42">
        <f t="shared" si="31"/>
        <v>8.5</v>
      </c>
      <c r="N135" s="79"/>
      <c r="O135" s="40">
        <v>1</v>
      </c>
      <c r="P135" s="41">
        <v>1</v>
      </c>
      <c r="Q135" s="40">
        <v>1</v>
      </c>
      <c r="R135" s="41">
        <v>1</v>
      </c>
      <c r="S135" s="42">
        <f t="shared" si="32"/>
        <v>0</v>
      </c>
      <c r="T135" s="79"/>
      <c r="U135" s="40">
        <v>1</v>
      </c>
      <c r="V135" s="41">
        <v>1</v>
      </c>
      <c r="W135" s="40">
        <v>1</v>
      </c>
      <c r="X135" s="41">
        <v>1</v>
      </c>
      <c r="Y135" s="42">
        <f t="shared" si="33"/>
        <v>0</v>
      </c>
      <c r="Z135" s="79"/>
    </row>
  </sheetData>
  <mergeCells count="118">
    <mergeCell ref="A129:A135"/>
    <mergeCell ref="B129:B135"/>
    <mergeCell ref="H129:H135"/>
    <mergeCell ref="N129:N135"/>
    <mergeCell ref="T129:T135"/>
    <mergeCell ref="Z129:Z135"/>
    <mergeCell ref="A115:A121"/>
    <mergeCell ref="B115:B121"/>
    <mergeCell ref="H115:H121"/>
    <mergeCell ref="N115:N121"/>
    <mergeCell ref="T115:T121"/>
    <mergeCell ref="Z115:Z121"/>
    <mergeCell ref="A122:A128"/>
    <mergeCell ref="B122:B128"/>
    <mergeCell ref="H122:H128"/>
    <mergeCell ref="N122:N128"/>
    <mergeCell ref="T122:T128"/>
    <mergeCell ref="Z122:Z128"/>
    <mergeCell ref="A101:A107"/>
    <mergeCell ref="B101:B107"/>
    <mergeCell ref="H101:H107"/>
    <mergeCell ref="N101:N107"/>
    <mergeCell ref="T101:T107"/>
    <mergeCell ref="Z101:Z107"/>
    <mergeCell ref="A108:A114"/>
    <mergeCell ref="B108:B114"/>
    <mergeCell ref="H108:H114"/>
    <mergeCell ref="N108:N114"/>
    <mergeCell ref="T108:T114"/>
    <mergeCell ref="Z108:Z114"/>
    <mergeCell ref="A94:A100"/>
    <mergeCell ref="B94:B100"/>
    <mergeCell ref="N94:N100"/>
    <mergeCell ref="T94:T100"/>
    <mergeCell ref="Z94:Z100"/>
    <mergeCell ref="A87:A93"/>
    <mergeCell ref="B87:B93"/>
    <mergeCell ref="N87:N93"/>
    <mergeCell ref="T87:T93"/>
    <mergeCell ref="Z87:Z93"/>
    <mergeCell ref="A80:A86"/>
    <mergeCell ref="B80:B86"/>
    <mergeCell ref="N80:N86"/>
    <mergeCell ref="T80:T86"/>
    <mergeCell ref="Z80:Z86"/>
    <mergeCell ref="A73:A79"/>
    <mergeCell ref="B73:B79"/>
    <mergeCell ref="N73:N79"/>
    <mergeCell ref="T73:T79"/>
    <mergeCell ref="Z73:Z79"/>
    <mergeCell ref="A66:A72"/>
    <mergeCell ref="B66:B72"/>
    <mergeCell ref="N66:N72"/>
    <mergeCell ref="T66:T72"/>
    <mergeCell ref="Z66:Z72"/>
    <mergeCell ref="A59:A65"/>
    <mergeCell ref="B59:B65"/>
    <mergeCell ref="N59:N65"/>
    <mergeCell ref="T59:T65"/>
    <mergeCell ref="Z59:Z65"/>
    <mergeCell ref="A52:A58"/>
    <mergeCell ref="B52:B58"/>
    <mergeCell ref="N52:N58"/>
    <mergeCell ref="T52:T58"/>
    <mergeCell ref="Z52:Z58"/>
    <mergeCell ref="A45:A51"/>
    <mergeCell ref="B45:B51"/>
    <mergeCell ref="N45:N51"/>
    <mergeCell ref="T45:T51"/>
    <mergeCell ref="Z45:Z51"/>
    <mergeCell ref="A38:A44"/>
    <mergeCell ref="B38:B44"/>
    <mergeCell ref="N38:N44"/>
    <mergeCell ref="T38:T44"/>
    <mergeCell ref="Z38:Z44"/>
    <mergeCell ref="A31:A37"/>
    <mergeCell ref="B31:B37"/>
    <mergeCell ref="N31:N37"/>
    <mergeCell ref="T31:T37"/>
    <mergeCell ref="Z31:Z37"/>
    <mergeCell ref="A24:A30"/>
    <mergeCell ref="B24:B30"/>
    <mergeCell ref="N24:N30"/>
    <mergeCell ref="T24:T30"/>
    <mergeCell ref="Z24:Z30"/>
    <mergeCell ref="A17:A23"/>
    <mergeCell ref="B17:B23"/>
    <mergeCell ref="N17:N23"/>
    <mergeCell ref="T17:T23"/>
    <mergeCell ref="Z17:Z23"/>
    <mergeCell ref="I1:N2"/>
    <mergeCell ref="O1:T2"/>
    <mergeCell ref="U1:Z2"/>
    <mergeCell ref="E1:H2"/>
    <mergeCell ref="H3:H9"/>
    <mergeCell ref="A10:A16"/>
    <mergeCell ref="B10:B16"/>
    <mergeCell ref="N10:N16"/>
    <mergeCell ref="T10:T16"/>
    <mergeCell ref="Z10:Z16"/>
    <mergeCell ref="A3:A9"/>
    <mergeCell ref="B3:B9"/>
    <mergeCell ref="N3:N9"/>
    <mergeCell ref="T3:T9"/>
    <mergeCell ref="Z3:Z9"/>
    <mergeCell ref="H10:H16"/>
    <mergeCell ref="H17:H23"/>
    <mergeCell ref="H52:H58"/>
    <mergeCell ref="H59:H65"/>
    <mergeCell ref="H66:H72"/>
    <mergeCell ref="H73:H79"/>
    <mergeCell ref="H80:H86"/>
    <mergeCell ref="H87:H93"/>
    <mergeCell ref="H94:H100"/>
    <mergeCell ref="H24:H30"/>
    <mergeCell ref="H31:H37"/>
    <mergeCell ref="H38:H44"/>
    <mergeCell ref="H45:H51"/>
  </mergeCells>
  <phoneticPr fontId="20" type="noConversion"/>
  <conditionalFormatting sqref="A1:D2 A136:H1048576 A10:D135 AA1:XFD1048576 E24:G72">
    <cfRule type="cellIs" dxfId="67" priority="860" operator="equal">
      <formula>"N"</formula>
    </cfRule>
  </conditionalFormatting>
  <conditionalFormatting sqref="B3:D9">
    <cfRule type="cellIs" dxfId="66" priority="847" operator="equal">
      <formula>"N"</formula>
    </cfRule>
  </conditionalFormatting>
  <conditionalFormatting sqref="A3 A10">
    <cfRule type="cellIs" dxfId="65" priority="846" operator="equal">
      <formula>"N"</formula>
    </cfRule>
  </conditionalFormatting>
  <conditionalFormatting sqref="I1:XFD2 A136:Z1048576 AA3:XFD1048576 A1:D135">
    <cfRule type="cellIs" dxfId="64" priority="689" operator="equal">
      <formula>"CS"</formula>
    </cfRule>
  </conditionalFormatting>
  <conditionalFormatting sqref="I1:XFD2 A136:Z1048576 AA3:XFD1048576 A1:D135">
    <cfRule type="cellIs" dxfId="63" priority="688" operator="equal">
      <formula>"CA"</formula>
    </cfRule>
  </conditionalFormatting>
  <conditionalFormatting sqref="I3:Z9">
    <cfRule type="cellIs" dxfId="62" priority="674" operator="equal">
      <formula>1</formula>
    </cfRule>
  </conditionalFormatting>
  <conditionalFormatting sqref="I3:L9 O3:R9 U3:X9">
    <cfRule type="cellIs" dxfId="61" priority="669" operator="equal">
      <formula>0</formula>
    </cfRule>
  </conditionalFormatting>
  <conditionalFormatting sqref="I10:Z23">
    <cfRule type="cellIs" dxfId="60" priority="664" operator="equal">
      <formula>1</formula>
    </cfRule>
  </conditionalFormatting>
  <conditionalFormatting sqref="I10:L23 O10:R23 U10:X23">
    <cfRule type="cellIs" dxfId="59" priority="659" operator="equal">
      <formula>0</formula>
    </cfRule>
  </conditionalFormatting>
  <conditionalFormatting sqref="I3:Z100">
    <cfRule type="containsText" dxfId="58" priority="186" operator="containsText" text="caa">
      <formula>NOT(ISERROR(SEARCH("caa",I3)))</formula>
    </cfRule>
    <cfRule type="containsText" dxfId="57" priority="187" operator="containsText" text="cs">
      <formula>NOT(ISERROR(SEARCH("cs",I3)))</formula>
    </cfRule>
    <cfRule type="containsText" dxfId="56" priority="188" operator="containsText" text="ca">
      <formula>NOT(ISERROR(SEARCH("ca",I3)))</formula>
    </cfRule>
  </conditionalFormatting>
  <conditionalFormatting sqref="E10:G23">
    <cfRule type="cellIs" dxfId="55" priority="185" operator="equal">
      <formula>"N"</formula>
    </cfRule>
  </conditionalFormatting>
  <conditionalFormatting sqref="E3:G9">
    <cfRule type="cellIs" dxfId="54" priority="184" operator="equal">
      <formula>"N"</formula>
    </cfRule>
  </conditionalFormatting>
  <conditionalFormatting sqref="H3:H9">
    <cfRule type="cellIs" dxfId="53" priority="181" operator="equal">
      <formula>1</formula>
    </cfRule>
  </conditionalFormatting>
  <conditionalFormatting sqref="H10:H23">
    <cfRule type="cellIs" dxfId="52" priority="180" operator="equal">
      <formula>1</formula>
    </cfRule>
  </conditionalFormatting>
  <conditionalFormatting sqref="E1">
    <cfRule type="cellIs" dxfId="51" priority="127" operator="equal">
      <formula>"N"</formula>
    </cfRule>
  </conditionalFormatting>
  <conditionalFormatting sqref="I24:Z30">
    <cfRule type="cellIs" dxfId="50" priority="84" operator="equal">
      <formula>1</formula>
    </cfRule>
  </conditionalFormatting>
  <conditionalFormatting sqref="I24:L30 O24:R30 U24:X30">
    <cfRule type="cellIs" dxfId="49" priority="83" operator="equal">
      <formula>0</formula>
    </cfRule>
  </conditionalFormatting>
  <conditionalFormatting sqref="I31:Z37">
    <cfRule type="cellIs" dxfId="48" priority="82" operator="equal">
      <formula>1</formula>
    </cfRule>
  </conditionalFormatting>
  <conditionalFormatting sqref="I31:L37 O31:R37 U31:X37">
    <cfRule type="cellIs" dxfId="47" priority="81" operator="equal">
      <formula>0</formula>
    </cfRule>
  </conditionalFormatting>
  <conditionalFormatting sqref="I38:Z44">
    <cfRule type="cellIs" dxfId="46" priority="80" operator="equal">
      <formula>1</formula>
    </cfRule>
  </conditionalFormatting>
  <conditionalFormatting sqref="I38:L44 O38:R44 U38:X44">
    <cfRule type="cellIs" dxfId="45" priority="79" operator="equal">
      <formula>0</formula>
    </cfRule>
  </conditionalFormatting>
  <conditionalFormatting sqref="I45:Z51">
    <cfRule type="cellIs" dxfId="44" priority="78" operator="equal">
      <formula>1</formula>
    </cfRule>
  </conditionalFormatting>
  <conditionalFormatting sqref="I45:L51 O45:R51 U45:X51">
    <cfRule type="cellIs" dxfId="43" priority="77" operator="equal">
      <formula>0</formula>
    </cfRule>
  </conditionalFormatting>
  <conditionalFormatting sqref="I52:Z58">
    <cfRule type="cellIs" dxfId="42" priority="76" operator="equal">
      <formula>1</formula>
    </cfRule>
  </conditionalFormatting>
  <conditionalFormatting sqref="I52:L58 O52:R58 U52:X58">
    <cfRule type="cellIs" dxfId="41" priority="75" operator="equal">
      <formula>0</formula>
    </cfRule>
  </conditionalFormatting>
  <conditionalFormatting sqref="I59:Z65">
    <cfRule type="cellIs" dxfId="40" priority="74" operator="equal">
      <formula>1</formula>
    </cfRule>
  </conditionalFormatting>
  <conditionalFormatting sqref="I59:L65 O59:R65 U59:X65">
    <cfRule type="cellIs" dxfId="39" priority="73" operator="equal">
      <formula>0</formula>
    </cfRule>
  </conditionalFormatting>
  <conditionalFormatting sqref="I66:Z100">
    <cfRule type="cellIs" dxfId="38" priority="72" operator="equal">
      <formula>1</formula>
    </cfRule>
  </conditionalFormatting>
  <conditionalFormatting sqref="I66:L100 O66:R100 U66:X100">
    <cfRule type="cellIs" dxfId="37" priority="71" operator="equal">
      <formula>0</formula>
    </cfRule>
  </conditionalFormatting>
  <conditionalFormatting sqref="H24:H30">
    <cfRule type="cellIs" dxfId="36" priority="63" operator="equal">
      <formula>1</formula>
    </cfRule>
  </conditionalFormatting>
  <conditionalFormatting sqref="H31:H37">
    <cfRule type="cellIs" dxfId="35" priority="62" operator="equal">
      <formula>1</formula>
    </cfRule>
  </conditionalFormatting>
  <conditionalFormatting sqref="H38:H44">
    <cfRule type="cellIs" dxfId="34" priority="61" operator="equal">
      <formula>1</formula>
    </cfRule>
  </conditionalFormatting>
  <conditionalFormatting sqref="H45:H51">
    <cfRule type="cellIs" dxfId="33" priority="60" operator="equal">
      <formula>1</formula>
    </cfRule>
  </conditionalFormatting>
  <conditionalFormatting sqref="H52:H58">
    <cfRule type="cellIs" dxfId="32" priority="59" operator="equal">
      <formula>1</formula>
    </cfRule>
  </conditionalFormatting>
  <conditionalFormatting sqref="H59:H65">
    <cfRule type="cellIs" dxfId="31" priority="58" operator="equal">
      <formula>1</formula>
    </cfRule>
  </conditionalFormatting>
  <conditionalFormatting sqref="H66:H72">
    <cfRule type="cellIs" dxfId="30" priority="57" operator="equal">
      <formula>1</formula>
    </cfRule>
  </conditionalFormatting>
  <conditionalFormatting sqref="I73:Z79">
    <cfRule type="cellIs" dxfId="29" priority="56" operator="equal">
      <formula>1</formula>
    </cfRule>
  </conditionalFormatting>
  <conditionalFormatting sqref="I73:L79 O73:R79 U73:X79">
    <cfRule type="cellIs" dxfId="28" priority="55" operator="equal">
      <formula>0</formula>
    </cfRule>
  </conditionalFormatting>
  <conditionalFormatting sqref="I80:Z86">
    <cfRule type="cellIs" dxfId="27" priority="54" operator="equal">
      <formula>1</formula>
    </cfRule>
  </conditionalFormatting>
  <conditionalFormatting sqref="I80:L86 O80:R86 U80:X86">
    <cfRule type="cellIs" dxfId="26" priority="53" operator="equal">
      <formula>0</formula>
    </cfRule>
  </conditionalFormatting>
  <conditionalFormatting sqref="I87:Z93">
    <cfRule type="cellIs" dxfId="25" priority="52" operator="equal">
      <formula>1</formula>
    </cfRule>
  </conditionalFormatting>
  <conditionalFormatting sqref="I87:L93 O87:R93 U87:X93">
    <cfRule type="cellIs" dxfId="24" priority="51" operator="equal">
      <formula>0</formula>
    </cfRule>
  </conditionalFormatting>
  <conditionalFormatting sqref="E73:G100">
    <cfRule type="cellIs" dxfId="23" priority="50" operator="equal">
      <formula>"N"</formula>
    </cfRule>
  </conditionalFormatting>
  <conditionalFormatting sqref="H73:H79">
    <cfRule type="cellIs" dxfId="22" priority="49" operator="equal">
      <formula>1</formula>
    </cfRule>
  </conditionalFormatting>
  <conditionalFormatting sqref="H80:H86">
    <cfRule type="cellIs" dxfId="21" priority="48" operator="equal">
      <formula>1</formula>
    </cfRule>
  </conditionalFormatting>
  <conditionalFormatting sqref="H87:H93">
    <cfRule type="cellIs" dxfId="20" priority="47" operator="equal">
      <formula>1</formula>
    </cfRule>
  </conditionalFormatting>
  <conditionalFormatting sqref="H94:H100">
    <cfRule type="cellIs" dxfId="19" priority="46" operator="equal">
      <formula>1</formula>
    </cfRule>
  </conditionalFormatting>
  <conditionalFormatting sqref="I101:Z107">
    <cfRule type="cellIs" dxfId="18" priority="45" operator="equal">
      <formula>1</formula>
    </cfRule>
  </conditionalFormatting>
  <conditionalFormatting sqref="I101:L107 O101:R107 U101:X107">
    <cfRule type="cellIs" dxfId="17" priority="44" operator="equal">
      <formula>0</formula>
    </cfRule>
  </conditionalFormatting>
  <conditionalFormatting sqref="I108:Z114">
    <cfRule type="cellIs" dxfId="16" priority="43" operator="equal">
      <formula>1</formula>
    </cfRule>
  </conditionalFormatting>
  <conditionalFormatting sqref="I108:L114 O108:R114 U108:X114">
    <cfRule type="cellIs" dxfId="15" priority="42" operator="equal">
      <formula>0</formula>
    </cfRule>
  </conditionalFormatting>
  <conditionalFormatting sqref="I115:Z121">
    <cfRule type="cellIs" dxfId="14" priority="41" operator="equal">
      <formula>1</formula>
    </cfRule>
  </conditionalFormatting>
  <conditionalFormatting sqref="I115:L121 O115:R121 U115:X121">
    <cfRule type="cellIs" dxfId="13" priority="40" operator="equal">
      <formula>0</formula>
    </cfRule>
  </conditionalFormatting>
  <conditionalFormatting sqref="I122:Z128">
    <cfRule type="cellIs" dxfId="12" priority="39" operator="equal">
      <formula>1</formula>
    </cfRule>
  </conditionalFormatting>
  <conditionalFormatting sqref="I122:L128 O122:R128 U122:X128">
    <cfRule type="cellIs" dxfId="11" priority="38" operator="equal">
      <formula>0</formula>
    </cfRule>
  </conditionalFormatting>
  <conditionalFormatting sqref="I129:Z135">
    <cfRule type="cellIs" dxfId="10" priority="37" operator="equal">
      <formula>1</formula>
    </cfRule>
  </conditionalFormatting>
  <conditionalFormatting sqref="I129:L135 O129:R135 U129:X135">
    <cfRule type="cellIs" dxfId="9" priority="36" operator="equal">
      <formula>0</formula>
    </cfRule>
  </conditionalFormatting>
  <conditionalFormatting sqref="I101:Z135">
    <cfRule type="containsText" dxfId="8" priority="23" operator="containsText" text="caa">
      <formula>NOT(ISERROR(SEARCH("caa",I101)))</formula>
    </cfRule>
    <cfRule type="containsText" dxfId="7" priority="24" operator="containsText" text="cs">
      <formula>NOT(ISERROR(SEARCH("cs",I101)))</formula>
    </cfRule>
    <cfRule type="containsText" dxfId="6" priority="25" operator="containsText" text="ca">
      <formula>NOT(ISERROR(SEARCH("ca",I101)))</formula>
    </cfRule>
  </conditionalFormatting>
  <conditionalFormatting sqref="E101:G135">
    <cfRule type="cellIs" dxfId="5" priority="22" operator="equal">
      <formula>"N"</formula>
    </cfRule>
  </conditionalFormatting>
  <conditionalFormatting sqref="H101:H107">
    <cfRule type="cellIs" dxfId="4" priority="21" operator="equal">
      <formula>1</formula>
    </cfRule>
  </conditionalFormatting>
  <conditionalFormatting sqref="H108:H114">
    <cfRule type="cellIs" dxfId="3" priority="20" operator="equal">
      <formula>1</formula>
    </cfRule>
  </conditionalFormatting>
  <conditionalFormatting sqref="H115:H121">
    <cfRule type="cellIs" dxfId="2" priority="19" operator="equal">
      <formula>1</formula>
    </cfRule>
  </conditionalFormatting>
  <conditionalFormatting sqref="H122:H128">
    <cfRule type="cellIs" dxfId="1" priority="18" operator="equal">
      <formula>1</formula>
    </cfRule>
  </conditionalFormatting>
  <conditionalFormatting sqref="H129:H135">
    <cfRule type="cellIs" dxfId="0" priority="17" operator="equal">
      <formula>1</formula>
    </cfRule>
  </conditionalFormatting>
  <pageMargins left="3.937007874015748E-2" right="3.937007874015748E-2" top="0.19685039370078741" bottom="0.19685039370078741" header="0" footer="0"/>
  <pageSetup paperSize="9" scale="26" fitToHeight="0" orientation="portrait" cellComments="asDisplayed" r:id="rId1"/>
  <headerFooter>
    <oddHeader>&amp;C&amp;A</oddHeader>
    <oddFooter>&amp;L&amp;"6,Normal"&amp;6&amp;Z&amp;F&amp;CPage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:F625"/>
  <sheetViews>
    <sheetView tabSelected="1" zoomScale="90" zoomScaleNormal="90" workbookViewId="0">
      <selection activeCell="G22" sqref="G22"/>
    </sheetView>
  </sheetViews>
  <sheetFormatPr baseColWidth="10" defaultRowHeight="14.25" x14ac:dyDescent="0.2"/>
  <cols>
    <col min="1" max="1" width="16" style="43" customWidth="1"/>
    <col min="2" max="2" width="11" style="43"/>
    <col min="3" max="4" width="15.625" style="43" customWidth="1"/>
    <col min="5" max="5" width="18" style="43" customWidth="1"/>
    <col min="6" max="6" width="38" style="43" customWidth="1"/>
  </cols>
  <sheetData>
    <row r="1" spans="1:6" s="33" customFormat="1" x14ac:dyDescent="0.2">
      <c r="A1" s="43"/>
      <c r="B1" s="43"/>
      <c r="C1" s="43"/>
      <c r="D1" s="43"/>
      <c r="E1" s="43"/>
      <c r="F1" s="43"/>
    </row>
    <row r="2" spans="1:6" s="33" customFormat="1" x14ac:dyDescent="0.2">
      <c r="A2" s="43"/>
      <c r="B2" s="43"/>
      <c r="C2" s="43"/>
      <c r="D2" s="43"/>
      <c r="E2" s="43"/>
      <c r="F2" s="43"/>
    </row>
    <row r="3" spans="1:6" s="33" customFormat="1" x14ac:dyDescent="0.2">
      <c r="A3" s="43"/>
      <c r="B3" s="43"/>
      <c r="C3" s="43"/>
      <c r="D3" s="43"/>
      <c r="E3" s="43"/>
      <c r="F3" s="43"/>
    </row>
    <row r="4" spans="1:6" s="33" customFormat="1" x14ac:dyDescent="0.2">
      <c r="A4" s="43"/>
      <c r="B4" s="43"/>
      <c r="C4" s="43"/>
      <c r="D4" s="43"/>
      <c r="E4" s="43"/>
      <c r="F4" s="43"/>
    </row>
    <row r="5" spans="1:6" s="33" customFormat="1" x14ac:dyDescent="0.2">
      <c r="A5" s="43"/>
      <c r="B5" s="43"/>
      <c r="C5" s="43"/>
      <c r="D5" s="43"/>
      <c r="E5" s="43"/>
      <c r="F5" s="43"/>
    </row>
    <row r="6" spans="1:6" s="33" customFormat="1" x14ac:dyDescent="0.2">
      <c r="A6" s="43"/>
      <c r="B6" s="43"/>
      <c r="C6" s="43"/>
      <c r="D6" s="43"/>
      <c r="E6" s="43"/>
      <c r="F6" s="43"/>
    </row>
    <row r="7" spans="1:6" s="33" customFormat="1" x14ac:dyDescent="0.2">
      <c r="A7" s="43"/>
      <c r="B7" s="43"/>
      <c r="C7" s="43"/>
      <c r="D7" s="43"/>
      <c r="E7" s="43"/>
      <c r="F7" s="43"/>
    </row>
    <row r="8" spans="1:6" s="33" customFormat="1" x14ac:dyDescent="0.2">
      <c r="A8" s="43"/>
      <c r="B8" s="43"/>
      <c r="C8" s="43"/>
      <c r="D8" s="43"/>
      <c r="E8" s="43"/>
      <c r="F8" s="43"/>
    </row>
    <row r="9" spans="1:6" s="33" customFormat="1" x14ac:dyDescent="0.2">
      <c r="A9" s="43"/>
      <c r="B9" s="43"/>
      <c r="C9" s="43"/>
      <c r="D9" s="43"/>
      <c r="E9" s="43"/>
      <c r="F9" s="43"/>
    </row>
    <row r="10" spans="1:6" s="33" customFormat="1" x14ac:dyDescent="0.2">
      <c r="A10" s="43" t="s">
        <v>20</v>
      </c>
      <c r="B10" s="43"/>
      <c r="C10" s="43"/>
      <c r="D10" s="43"/>
      <c r="E10" s="43"/>
      <c r="F10" s="43"/>
    </row>
    <row r="11" spans="1:6" s="33" customFormat="1" x14ac:dyDescent="0.2">
      <c r="A11" s="43"/>
      <c r="B11" s="43"/>
      <c r="C11" s="43"/>
      <c r="D11" s="43"/>
      <c r="E11" s="43"/>
      <c r="F11" s="43"/>
    </row>
    <row r="12" spans="1:6" s="33" customFormat="1" x14ac:dyDescent="0.2">
      <c r="A12" s="43"/>
      <c r="B12" s="43"/>
      <c r="C12" s="43"/>
      <c r="D12" s="43"/>
      <c r="E12" s="43"/>
      <c r="F12" s="43"/>
    </row>
    <row r="13" spans="1:6" s="33" customFormat="1" x14ac:dyDescent="0.2">
      <c r="A13" s="43"/>
      <c r="B13" s="43"/>
      <c r="C13" s="43"/>
      <c r="D13" s="43"/>
      <c r="E13" s="43"/>
      <c r="F13" s="43"/>
    </row>
    <row r="14" spans="1:6" s="33" customFormat="1" x14ac:dyDescent="0.2">
      <c r="A14" s="43"/>
      <c r="B14" s="43"/>
      <c r="C14" s="43"/>
      <c r="D14" s="43"/>
      <c r="E14" s="43"/>
      <c r="F14" s="43"/>
    </row>
    <row r="15" spans="1:6" s="33" customFormat="1" x14ac:dyDescent="0.2">
      <c r="A15" s="43"/>
      <c r="B15" s="43"/>
      <c r="C15" s="43"/>
      <c r="D15" s="43"/>
      <c r="E15" s="43"/>
      <c r="F15" s="43"/>
    </row>
    <row r="16" spans="1:6" s="33" customFormat="1" x14ac:dyDescent="0.2">
      <c r="A16" s="43"/>
      <c r="B16" s="43"/>
      <c r="C16" s="43"/>
      <c r="D16" s="43"/>
      <c r="E16" s="43"/>
      <c r="F16" s="43"/>
    </row>
    <row r="17" spans="1:6" s="33" customFormat="1" x14ac:dyDescent="0.2">
      <c r="A17" s="43"/>
      <c r="B17" s="43"/>
      <c r="C17" s="43"/>
      <c r="D17" s="43"/>
      <c r="E17" s="43"/>
      <c r="F17" s="43"/>
    </row>
    <row r="18" spans="1:6" s="33" customFormat="1" x14ac:dyDescent="0.2">
      <c r="A18" s="43"/>
      <c r="B18" s="43"/>
      <c r="C18" s="43"/>
      <c r="D18" s="43"/>
      <c r="E18" s="43"/>
      <c r="F18" s="43"/>
    </row>
    <row r="19" spans="1:6" s="33" customFormat="1" x14ac:dyDescent="0.2">
      <c r="A19" s="43"/>
      <c r="B19" s="43"/>
      <c r="C19" s="43"/>
      <c r="D19" s="43"/>
      <c r="E19" s="43"/>
      <c r="F19" s="43"/>
    </row>
    <row r="20" spans="1:6" s="33" customFormat="1" x14ac:dyDescent="0.2">
      <c r="A20" s="43"/>
      <c r="B20" s="43"/>
      <c r="C20" s="43"/>
      <c r="D20" s="43"/>
      <c r="E20" s="43"/>
      <c r="F20" s="43"/>
    </row>
    <row r="21" spans="1:6" s="33" customFormat="1" x14ac:dyDescent="0.2">
      <c r="A21" s="43"/>
      <c r="B21" s="43"/>
      <c r="C21" s="43"/>
      <c r="D21" s="43"/>
      <c r="E21" s="43"/>
      <c r="F21" s="43"/>
    </row>
    <row r="22" spans="1:6" s="33" customFormat="1" x14ac:dyDescent="0.2">
      <c r="A22" s="43"/>
      <c r="B22" s="43"/>
      <c r="C22" s="43"/>
      <c r="D22" s="43"/>
      <c r="E22" s="43"/>
      <c r="F22" s="43"/>
    </row>
    <row r="23" spans="1:6" s="33" customFormat="1" x14ac:dyDescent="0.2">
      <c r="A23" s="43"/>
      <c r="B23" s="43"/>
      <c r="C23" s="43"/>
      <c r="D23" s="43"/>
      <c r="E23" s="43"/>
      <c r="F23" s="43"/>
    </row>
    <row r="24" spans="1:6" s="33" customFormat="1" x14ac:dyDescent="0.2">
      <c r="A24" s="43"/>
      <c r="B24" s="43"/>
      <c r="C24" s="43"/>
      <c r="D24" s="43"/>
      <c r="E24" s="43"/>
      <c r="F24" s="43"/>
    </row>
    <row r="25" spans="1:6" s="33" customFormat="1" x14ac:dyDescent="0.2">
      <c r="A25" s="43"/>
      <c r="B25" s="43"/>
      <c r="C25" s="43"/>
      <c r="D25" s="43"/>
      <c r="E25" s="43"/>
      <c r="F25" s="43"/>
    </row>
    <row r="26" spans="1:6" s="33" customFormat="1" x14ac:dyDescent="0.2">
      <c r="A26" s="43"/>
      <c r="B26" s="43"/>
      <c r="C26" s="43"/>
      <c r="D26" s="43"/>
      <c r="E26" s="43"/>
      <c r="F26" s="43"/>
    </row>
    <row r="27" spans="1:6" s="33" customFormat="1" x14ac:dyDescent="0.2">
      <c r="A27" s="43"/>
      <c r="B27" s="43"/>
      <c r="C27" s="43"/>
      <c r="D27" s="43"/>
      <c r="E27" s="43"/>
      <c r="F27" s="43"/>
    </row>
    <row r="28" spans="1:6" s="33" customFormat="1" x14ac:dyDescent="0.2">
      <c r="A28" s="43"/>
      <c r="B28" s="43"/>
      <c r="C28" s="43"/>
      <c r="D28" s="43"/>
      <c r="E28" s="43"/>
      <c r="F28" s="43"/>
    </row>
    <row r="29" spans="1:6" s="33" customFormat="1" x14ac:dyDescent="0.2">
      <c r="A29" s="43"/>
      <c r="B29" s="43"/>
      <c r="C29" s="43"/>
      <c r="D29" s="43"/>
      <c r="E29" s="43"/>
      <c r="F29" s="43"/>
    </row>
    <row r="30" spans="1:6" s="33" customFormat="1" x14ac:dyDescent="0.2">
      <c r="A30" s="43"/>
      <c r="B30" s="43"/>
      <c r="C30" s="43"/>
      <c r="D30" s="43"/>
      <c r="E30" s="43"/>
      <c r="F30" s="43"/>
    </row>
    <row r="31" spans="1:6" s="33" customFormat="1" x14ac:dyDescent="0.2">
      <c r="A31" s="43"/>
      <c r="B31" s="43"/>
      <c r="C31" s="43"/>
      <c r="D31" s="43"/>
      <c r="E31" s="43"/>
      <c r="F31" s="43"/>
    </row>
    <row r="32" spans="1:6" s="33" customFormat="1" x14ac:dyDescent="0.2">
      <c r="A32" s="43"/>
      <c r="B32" s="43"/>
      <c r="C32" s="43"/>
      <c r="D32" s="43"/>
      <c r="E32" s="43"/>
      <c r="F32" s="43"/>
    </row>
    <row r="33" spans="1:6" s="33" customFormat="1" x14ac:dyDescent="0.2">
      <c r="A33" s="43"/>
      <c r="B33" s="43"/>
      <c r="C33" s="43"/>
      <c r="D33" s="43"/>
      <c r="E33" s="43"/>
      <c r="F33" s="43"/>
    </row>
    <row r="34" spans="1:6" s="33" customFormat="1" x14ac:dyDescent="0.2">
      <c r="A34" s="43"/>
      <c r="B34" s="43"/>
      <c r="C34" s="43"/>
      <c r="D34" s="43"/>
      <c r="E34" s="43"/>
      <c r="F34" s="43"/>
    </row>
    <row r="35" spans="1:6" s="33" customFormat="1" x14ac:dyDescent="0.2">
      <c r="A35" s="43"/>
      <c r="B35" s="43"/>
      <c r="C35" s="43"/>
      <c r="D35" s="43"/>
      <c r="E35" s="43"/>
      <c r="F35" s="43"/>
    </row>
    <row r="36" spans="1:6" s="33" customFormat="1" x14ac:dyDescent="0.2">
      <c r="A36" s="43"/>
      <c r="B36" s="43"/>
      <c r="C36" s="43"/>
      <c r="D36" s="43"/>
      <c r="E36" s="43"/>
      <c r="F36" s="43"/>
    </row>
    <row r="37" spans="1:6" s="33" customFormat="1" x14ac:dyDescent="0.2">
      <c r="A37" s="43"/>
      <c r="B37" s="43"/>
      <c r="C37" s="43"/>
      <c r="D37" s="43"/>
      <c r="E37" s="43"/>
      <c r="F37" s="43"/>
    </row>
    <row r="38" spans="1:6" s="33" customFormat="1" x14ac:dyDescent="0.2">
      <c r="A38" s="43"/>
      <c r="B38" s="43"/>
      <c r="C38" s="43"/>
      <c r="D38" s="43"/>
      <c r="E38" s="43"/>
      <c r="F38" s="43"/>
    </row>
    <row r="39" spans="1:6" s="33" customFormat="1" x14ac:dyDescent="0.2">
      <c r="A39" s="43"/>
      <c r="B39" s="43"/>
      <c r="C39" s="43"/>
      <c r="D39" s="43"/>
      <c r="E39" s="43"/>
      <c r="F39" s="43"/>
    </row>
    <row r="40" spans="1:6" s="33" customFormat="1" x14ac:dyDescent="0.2">
      <c r="A40" s="43"/>
      <c r="B40" s="43"/>
      <c r="C40" s="43"/>
      <c r="D40" s="43"/>
      <c r="E40" s="43"/>
      <c r="F40" s="43"/>
    </row>
    <row r="41" spans="1:6" s="33" customFormat="1" x14ac:dyDescent="0.2">
      <c r="A41" s="43"/>
      <c r="B41" s="43"/>
      <c r="C41" s="43"/>
      <c r="D41" s="43"/>
      <c r="E41" s="43"/>
      <c r="F41" s="43"/>
    </row>
    <row r="42" spans="1:6" s="33" customFormat="1" x14ac:dyDescent="0.2">
      <c r="A42" s="43"/>
      <c r="B42" s="43"/>
      <c r="C42" s="43"/>
      <c r="D42" s="43"/>
      <c r="E42" s="43"/>
      <c r="F42" s="43"/>
    </row>
    <row r="43" spans="1:6" s="33" customFormat="1" x14ac:dyDescent="0.2">
      <c r="A43" s="43"/>
      <c r="B43" s="43"/>
      <c r="C43" s="43"/>
      <c r="D43" s="43"/>
      <c r="E43" s="43"/>
      <c r="F43" s="43"/>
    </row>
    <row r="44" spans="1:6" s="33" customFormat="1" x14ac:dyDescent="0.2">
      <c r="A44" s="43"/>
      <c r="B44" s="43"/>
      <c r="C44" s="43"/>
      <c r="D44" s="43"/>
      <c r="E44" s="43"/>
      <c r="F44" s="43"/>
    </row>
    <row r="45" spans="1:6" s="33" customFormat="1" x14ac:dyDescent="0.2">
      <c r="A45" s="43"/>
      <c r="B45" s="43"/>
      <c r="C45" s="43"/>
      <c r="D45" s="43"/>
      <c r="E45" s="43"/>
      <c r="F45" s="43"/>
    </row>
    <row r="46" spans="1:6" s="33" customFormat="1" x14ac:dyDescent="0.2">
      <c r="A46" s="43"/>
      <c r="B46" s="43"/>
      <c r="C46" s="43"/>
      <c r="D46" s="43"/>
      <c r="E46" s="43"/>
      <c r="F46" s="43"/>
    </row>
    <row r="47" spans="1:6" s="33" customFormat="1" x14ac:dyDescent="0.2">
      <c r="A47" s="43"/>
      <c r="B47" s="43"/>
      <c r="C47" s="43"/>
      <c r="D47" s="43"/>
      <c r="E47" s="43"/>
      <c r="F47" s="43"/>
    </row>
    <row r="48" spans="1:6" s="33" customFormat="1" x14ac:dyDescent="0.2">
      <c r="A48" s="43"/>
      <c r="B48" s="43"/>
      <c r="C48" s="43"/>
      <c r="D48" s="43"/>
      <c r="E48" s="43"/>
      <c r="F48" s="43"/>
    </row>
    <row r="49" spans="1:6" s="33" customFormat="1" x14ac:dyDescent="0.2">
      <c r="A49" s="43"/>
      <c r="B49" s="43"/>
      <c r="C49" s="43"/>
      <c r="D49" s="43"/>
      <c r="E49" s="43"/>
      <c r="F49" s="43"/>
    </row>
    <row r="50" spans="1:6" s="33" customFormat="1" x14ac:dyDescent="0.2">
      <c r="A50" s="43"/>
      <c r="B50" s="43"/>
      <c r="C50" s="43"/>
      <c r="D50" s="43"/>
      <c r="E50" s="43"/>
      <c r="F50" s="43"/>
    </row>
    <row r="51" spans="1:6" s="33" customFormat="1" x14ac:dyDescent="0.2">
      <c r="A51" s="43"/>
      <c r="B51" s="43"/>
      <c r="C51" s="43"/>
      <c r="D51" s="43"/>
      <c r="E51" s="43"/>
      <c r="F51" s="43"/>
    </row>
    <row r="52" spans="1:6" s="33" customFormat="1" x14ac:dyDescent="0.2">
      <c r="A52" s="43"/>
      <c r="B52" s="43"/>
      <c r="C52" s="43"/>
      <c r="D52" s="43"/>
      <c r="E52" s="43"/>
      <c r="F52" s="43"/>
    </row>
    <row r="53" spans="1:6" s="33" customFormat="1" x14ac:dyDescent="0.2">
      <c r="A53" s="43"/>
      <c r="B53" s="43"/>
      <c r="C53" s="43"/>
      <c r="D53" s="43"/>
      <c r="E53" s="43"/>
      <c r="F53" s="43"/>
    </row>
    <row r="54" spans="1:6" s="33" customFormat="1" x14ac:dyDescent="0.2">
      <c r="A54" s="43"/>
      <c r="B54" s="43"/>
      <c r="C54" s="43"/>
      <c r="D54" s="43"/>
      <c r="E54" s="43"/>
      <c r="F54" s="43"/>
    </row>
    <row r="55" spans="1:6" s="33" customFormat="1" x14ac:dyDescent="0.2">
      <c r="A55" s="43"/>
      <c r="B55" s="43"/>
      <c r="C55" s="43"/>
      <c r="D55" s="43"/>
      <c r="E55" s="43"/>
      <c r="F55" s="43"/>
    </row>
    <row r="56" spans="1:6" s="33" customFormat="1" x14ac:dyDescent="0.2">
      <c r="A56" s="43"/>
      <c r="B56" s="43"/>
      <c r="C56" s="43"/>
      <c r="D56" s="43"/>
      <c r="E56" s="43"/>
      <c r="F56" s="43"/>
    </row>
    <row r="57" spans="1:6" s="33" customFormat="1" x14ac:dyDescent="0.2">
      <c r="A57" s="43"/>
      <c r="B57" s="43"/>
      <c r="C57" s="43"/>
      <c r="D57" s="43"/>
      <c r="E57" s="43"/>
      <c r="F57" s="43"/>
    </row>
    <row r="58" spans="1:6" s="33" customFormat="1" x14ac:dyDescent="0.2">
      <c r="A58" s="43"/>
      <c r="B58" s="43"/>
      <c r="C58" s="43"/>
      <c r="D58" s="43"/>
      <c r="E58" s="43"/>
      <c r="F58" s="43"/>
    </row>
    <row r="59" spans="1:6" s="33" customFormat="1" x14ac:dyDescent="0.2">
      <c r="A59" s="43"/>
      <c r="B59" s="43"/>
      <c r="C59" s="43"/>
      <c r="D59" s="43"/>
      <c r="E59" s="43"/>
      <c r="F59" s="43"/>
    </row>
    <row r="60" spans="1:6" s="33" customFormat="1" x14ac:dyDescent="0.2">
      <c r="A60" s="43"/>
      <c r="B60" s="43"/>
      <c r="C60" s="43"/>
      <c r="D60" s="43"/>
      <c r="E60" s="43"/>
      <c r="F60" s="43"/>
    </row>
    <row r="61" spans="1:6" s="33" customFormat="1" x14ac:dyDescent="0.2">
      <c r="A61" s="43"/>
      <c r="B61" s="43"/>
      <c r="C61" s="43"/>
      <c r="D61" s="43"/>
      <c r="E61" s="43"/>
      <c r="F61" s="43"/>
    </row>
    <row r="62" spans="1:6" s="33" customFormat="1" x14ac:dyDescent="0.2">
      <c r="A62" s="43"/>
      <c r="B62" s="43"/>
      <c r="C62" s="43"/>
      <c r="D62" s="43"/>
      <c r="E62" s="43"/>
      <c r="F62" s="43"/>
    </row>
    <row r="63" spans="1:6" s="33" customFormat="1" x14ac:dyDescent="0.2">
      <c r="A63" s="43"/>
      <c r="B63" s="43"/>
      <c r="C63" s="43"/>
      <c r="D63" s="43"/>
      <c r="E63" s="43"/>
      <c r="F63" s="43"/>
    </row>
    <row r="64" spans="1:6" s="33" customFormat="1" x14ac:dyDescent="0.2">
      <c r="A64" s="43"/>
      <c r="B64" s="43"/>
      <c r="C64" s="43"/>
      <c r="D64" s="43"/>
      <c r="E64" s="43"/>
      <c r="F64" s="43"/>
    </row>
    <row r="65" spans="1:6" s="33" customFormat="1" x14ac:dyDescent="0.2">
      <c r="A65" s="43"/>
      <c r="B65" s="43"/>
      <c r="C65" s="43"/>
      <c r="D65" s="43"/>
      <c r="E65" s="43"/>
      <c r="F65" s="43"/>
    </row>
    <row r="66" spans="1:6" s="33" customFormat="1" x14ac:dyDescent="0.2">
      <c r="A66" s="43"/>
      <c r="B66" s="43"/>
      <c r="C66" s="43"/>
      <c r="D66" s="43"/>
      <c r="E66" s="43"/>
      <c r="F66" s="43"/>
    </row>
    <row r="67" spans="1:6" s="33" customFormat="1" x14ac:dyDescent="0.2">
      <c r="A67" s="43"/>
      <c r="B67" s="43"/>
      <c r="C67" s="43"/>
      <c r="D67" s="43"/>
      <c r="E67" s="43"/>
      <c r="F67" s="43"/>
    </row>
    <row r="68" spans="1:6" s="33" customFormat="1" x14ac:dyDescent="0.2">
      <c r="A68" s="43"/>
      <c r="B68" s="43"/>
      <c r="C68" s="43"/>
      <c r="D68" s="43"/>
      <c r="E68" s="43"/>
      <c r="F68" s="43"/>
    </row>
    <row r="69" spans="1:6" s="33" customFormat="1" x14ac:dyDescent="0.2">
      <c r="A69" s="43"/>
      <c r="B69" s="43"/>
      <c r="C69" s="43"/>
      <c r="D69" s="43"/>
      <c r="E69" s="43"/>
      <c r="F69" s="43"/>
    </row>
    <row r="70" spans="1:6" s="33" customFormat="1" x14ac:dyDescent="0.2">
      <c r="A70" s="43"/>
      <c r="B70" s="43"/>
      <c r="C70" s="43"/>
      <c r="D70" s="43"/>
      <c r="E70" s="43"/>
      <c r="F70" s="43"/>
    </row>
    <row r="71" spans="1:6" s="33" customFormat="1" x14ac:dyDescent="0.2">
      <c r="A71" s="43"/>
      <c r="B71" s="43"/>
      <c r="C71" s="43"/>
      <c r="D71" s="43"/>
      <c r="E71" s="43"/>
      <c r="F71" s="43"/>
    </row>
    <row r="72" spans="1:6" s="33" customFormat="1" x14ac:dyDescent="0.2">
      <c r="A72" s="43"/>
      <c r="B72" s="43"/>
      <c r="C72" s="43"/>
      <c r="D72" s="43"/>
      <c r="E72" s="43"/>
      <c r="F72" s="43"/>
    </row>
    <row r="73" spans="1:6" s="33" customFormat="1" x14ac:dyDescent="0.2">
      <c r="A73" s="43"/>
      <c r="B73" s="43"/>
      <c r="C73" s="43"/>
      <c r="D73" s="43"/>
      <c r="E73" s="43"/>
      <c r="F73" s="43"/>
    </row>
    <row r="74" spans="1:6" s="33" customFormat="1" x14ac:dyDescent="0.2">
      <c r="A74" s="43"/>
      <c r="B74" s="43"/>
      <c r="C74" s="43"/>
      <c r="D74" s="43"/>
      <c r="E74" s="43"/>
      <c r="F74" s="43"/>
    </row>
    <row r="75" spans="1:6" s="33" customFormat="1" x14ac:dyDescent="0.2">
      <c r="A75" s="43"/>
      <c r="B75" s="43"/>
      <c r="C75" s="43"/>
      <c r="D75" s="43"/>
      <c r="E75" s="43"/>
      <c r="F75" s="43"/>
    </row>
    <row r="76" spans="1:6" s="33" customFormat="1" x14ac:dyDescent="0.2">
      <c r="A76" s="43"/>
      <c r="B76" s="43"/>
      <c r="C76" s="43"/>
      <c r="D76" s="43"/>
      <c r="E76" s="43"/>
      <c r="F76" s="43"/>
    </row>
    <row r="77" spans="1:6" s="33" customFormat="1" x14ac:dyDescent="0.2">
      <c r="A77" s="43"/>
      <c r="B77" s="43"/>
      <c r="C77" s="43"/>
      <c r="D77" s="43"/>
      <c r="E77" s="43"/>
      <c r="F77" s="43"/>
    </row>
    <row r="78" spans="1:6" s="33" customFormat="1" x14ac:dyDescent="0.2">
      <c r="A78" s="43"/>
      <c r="B78" s="43"/>
      <c r="C78" s="43"/>
      <c r="D78" s="43"/>
      <c r="E78" s="43"/>
      <c r="F78" s="43"/>
    </row>
    <row r="79" spans="1:6" s="33" customFormat="1" x14ac:dyDescent="0.2">
      <c r="A79" s="43"/>
      <c r="B79" s="43"/>
      <c r="C79" s="43"/>
      <c r="D79" s="43"/>
      <c r="E79" s="43"/>
      <c r="F79" s="43"/>
    </row>
    <row r="80" spans="1:6" s="33" customFormat="1" x14ac:dyDescent="0.2">
      <c r="A80" s="43"/>
      <c r="B80" s="43"/>
      <c r="C80" s="43"/>
      <c r="D80" s="43"/>
      <c r="E80" s="43"/>
      <c r="F80" s="43"/>
    </row>
    <row r="81" spans="1:6" s="33" customFormat="1" x14ac:dyDescent="0.2">
      <c r="A81" s="43"/>
      <c r="B81" s="43"/>
      <c r="C81" s="43"/>
      <c r="D81" s="43"/>
      <c r="E81" s="43"/>
      <c r="F81" s="43"/>
    </row>
    <row r="82" spans="1:6" s="33" customFormat="1" x14ac:dyDescent="0.2">
      <c r="A82" s="43"/>
      <c r="B82" s="43"/>
      <c r="C82" s="43"/>
      <c r="D82" s="43"/>
      <c r="E82" s="43"/>
      <c r="F82" s="43"/>
    </row>
    <row r="83" spans="1:6" s="33" customFormat="1" x14ac:dyDescent="0.2">
      <c r="A83" s="43"/>
      <c r="B83" s="43"/>
      <c r="C83" s="43"/>
      <c r="D83" s="43"/>
      <c r="E83" s="43"/>
      <c r="F83" s="43"/>
    </row>
    <row r="84" spans="1:6" s="33" customFormat="1" x14ac:dyDescent="0.2">
      <c r="A84" s="43"/>
      <c r="B84" s="43"/>
      <c r="C84" s="43"/>
      <c r="D84" s="43"/>
      <c r="E84" s="43"/>
      <c r="F84" s="43"/>
    </row>
    <row r="85" spans="1:6" s="33" customFormat="1" x14ac:dyDescent="0.2">
      <c r="A85" s="43"/>
      <c r="B85" s="43"/>
      <c r="C85" s="43"/>
      <c r="D85" s="43"/>
      <c r="E85" s="43"/>
      <c r="F85" s="43"/>
    </row>
    <row r="86" spans="1:6" s="33" customFormat="1" x14ac:dyDescent="0.2">
      <c r="A86" s="43"/>
      <c r="B86" s="43"/>
      <c r="C86" s="43"/>
      <c r="D86" s="43"/>
      <c r="E86" s="43"/>
      <c r="F86" s="43"/>
    </row>
    <row r="87" spans="1:6" s="33" customFormat="1" x14ac:dyDescent="0.2">
      <c r="A87" s="43"/>
      <c r="B87" s="43"/>
      <c r="C87" s="43"/>
      <c r="D87" s="43"/>
      <c r="E87" s="43"/>
      <c r="F87" s="43"/>
    </row>
    <row r="88" spans="1:6" s="33" customFormat="1" x14ac:dyDescent="0.2">
      <c r="A88" s="43"/>
      <c r="B88" s="43"/>
      <c r="C88" s="43"/>
      <c r="D88" s="43"/>
      <c r="E88" s="43"/>
      <c r="F88" s="43"/>
    </row>
    <row r="89" spans="1:6" s="33" customFormat="1" x14ac:dyDescent="0.2">
      <c r="A89" s="43"/>
      <c r="B89" s="43"/>
      <c r="C89" s="43"/>
      <c r="D89" s="43"/>
      <c r="E89" s="43"/>
      <c r="F89" s="43"/>
    </row>
    <row r="90" spans="1:6" s="33" customFormat="1" x14ac:dyDescent="0.2">
      <c r="A90" s="43"/>
      <c r="B90" s="43"/>
      <c r="C90" s="43"/>
      <c r="D90" s="43"/>
      <c r="E90" s="43"/>
      <c r="F90" s="43"/>
    </row>
    <row r="91" spans="1:6" s="33" customFormat="1" x14ac:dyDescent="0.2">
      <c r="A91" s="43"/>
      <c r="B91" s="43"/>
      <c r="C91" s="43"/>
      <c r="D91" s="43"/>
      <c r="E91" s="43"/>
      <c r="F91" s="43"/>
    </row>
    <row r="92" spans="1:6" s="33" customFormat="1" x14ac:dyDescent="0.2">
      <c r="A92" s="43"/>
      <c r="B92" s="43"/>
      <c r="C92" s="43"/>
      <c r="D92" s="43"/>
      <c r="E92" s="43"/>
      <c r="F92" s="43"/>
    </row>
    <row r="93" spans="1:6" s="33" customFormat="1" x14ac:dyDescent="0.2">
      <c r="A93" s="43"/>
      <c r="B93" s="43"/>
      <c r="C93" s="43"/>
      <c r="D93" s="43"/>
      <c r="E93" s="43"/>
      <c r="F93" s="43"/>
    </row>
    <row r="94" spans="1:6" s="33" customFormat="1" x14ac:dyDescent="0.2">
      <c r="A94" s="43"/>
      <c r="B94" s="43"/>
      <c r="C94" s="43"/>
      <c r="D94" s="43"/>
      <c r="E94" s="43"/>
      <c r="F94" s="43"/>
    </row>
    <row r="95" spans="1:6" s="33" customFormat="1" x14ac:dyDescent="0.2">
      <c r="A95" s="43"/>
      <c r="B95" s="43"/>
      <c r="C95" s="43"/>
      <c r="D95" s="43"/>
      <c r="E95" s="43"/>
      <c r="F95" s="43"/>
    </row>
    <row r="96" spans="1:6" s="33" customFormat="1" x14ac:dyDescent="0.2">
      <c r="A96" s="43"/>
      <c r="B96" s="43"/>
      <c r="C96" s="43"/>
      <c r="D96" s="43"/>
      <c r="E96" s="43"/>
      <c r="F96" s="43"/>
    </row>
    <row r="97" spans="1:6" s="33" customFormat="1" x14ac:dyDescent="0.2">
      <c r="A97" s="43"/>
      <c r="B97" s="43"/>
      <c r="C97" s="43"/>
      <c r="D97" s="43"/>
      <c r="E97" s="43"/>
      <c r="F97" s="43"/>
    </row>
    <row r="98" spans="1:6" s="33" customFormat="1" x14ac:dyDescent="0.2">
      <c r="A98" s="43"/>
      <c r="B98" s="43"/>
      <c r="C98" s="43"/>
      <c r="D98" s="43"/>
      <c r="E98" s="43"/>
      <c r="F98" s="43"/>
    </row>
    <row r="99" spans="1:6" s="33" customFormat="1" x14ac:dyDescent="0.2">
      <c r="A99" s="43"/>
      <c r="B99" s="43"/>
      <c r="C99" s="43"/>
      <c r="D99" s="43"/>
      <c r="E99" s="43"/>
      <c r="F99" s="43"/>
    </row>
    <row r="100" spans="1:6" s="33" customFormat="1" x14ac:dyDescent="0.2">
      <c r="A100" s="43"/>
      <c r="B100" s="43"/>
      <c r="C100" s="43"/>
      <c r="D100" s="43"/>
      <c r="E100" s="43"/>
      <c r="F100" s="43"/>
    </row>
    <row r="101" spans="1:6" s="33" customFormat="1" x14ac:dyDescent="0.2">
      <c r="A101" s="43"/>
      <c r="B101" s="43"/>
      <c r="C101" s="43"/>
      <c r="D101" s="43"/>
      <c r="E101" s="43"/>
      <c r="F101" s="43"/>
    </row>
    <row r="102" spans="1:6" s="33" customFormat="1" x14ac:dyDescent="0.2">
      <c r="A102" s="43"/>
      <c r="B102" s="43"/>
      <c r="C102" s="43"/>
      <c r="D102" s="43"/>
      <c r="E102" s="43"/>
      <c r="F102" s="43"/>
    </row>
    <row r="103" spans="1:6" s="33" customFormat="1" x14ac:dyDescent="0.2">
      <c r="A103" s="43"/>
      <c r="B103" s="43"/>
      <c r="C103" s="43"/>
      <c r="D103" s="43"/>
      <c r="E103" s="43"/>
      <c r="F103" s="43"/>
    </row>
    <row r="104" spans="1:6" s="33" customFormat="1" x14ac:dyDescent="0.2">
      <c r="A104" s="43"/>
      <c r="B104" s="43"/>
      <c r="C104" s="43"/>
      <c r="D104" s="43"/>
      <c r="E104" s="43"/>
      <c r="F104" s="43"/>
    </row>
    <row r="105" spans="1:6" s="33" customFormat="1" x14ac:dyDescent="0.2">
      <c r="A105" s="43"/>
      <c r="B105" s="43"/>
      <c r="C105" s="43"/>
      <c r="D105" s="43"/>
      <c r="E105" s="43"/>
      <c r="F105" s="43"/>
    </row>
    <row r="106" spans="1:6" s="33" customFormat="1" x14ac:dyDescent="0.2">
      <c r="A106" s="43"/>
      <c r="B106" s="43"/>
      <c r="C106" s="43"/>
      <c r="D106" s="43"/>
      <c r="E106" s="43"/>
      <c r="F106" s="43"/>
    </row>
    <row r="107" spans="1:6" s="33" customFormat="1" x14ac:dyDescent="0.2">
      <c r="A107" s="43"/>
      <c r="B107" s="43"/>
      <c r="C107" s="43"/>
      <c r="D107" s="43"/>
      <c r="E107" s="43"/>
      <c r="F107" s="43"/>
    </row>
    <row r="108" spans="1:6" s="33" customFormat="1" x14ac:dyDescent="0.2">
      <c r="A108" s="43"/>
      <c r="B108" s="43"/>
      <c r="C108" s="43"/>
      <c r="D108" s="43"/>
      <c r="E108" s="43"/>
      <c r="F108" s="43"/>
    </row>
    <row r="109" spans="1:6" s="33" customFormat="1" x14ac:dyDescent="0.2">
      <c r="A109" s="43"/>
      <c r="B109" s="43"/>
      <c r="C109" s="43"/>
      <c r="D109" s="43"/>
      <c r="E109" s="43"/>
      <c r="F109" s="43"/>
    </row>
    <row r="110" spans="1:6" s="33" customFormat="1" x14ac:dyDescent="0.2">
      <c r="A110" s="43"/>
      <c r="B110" s="43"/>
      <c r="C110" s="43"/>
      <c r="D110" s="43"/>
      <c r="E110" s="43"/>
      <c r="F110" s="43"/>
    </row>
    <row r="111" spans="1:6" s="33" customFormat="1" x14ac:dyDescent="0.2">
      <c r="A111" s="43"/>
      <c r="B111" s="43"/>
      <c r="C111" s="43"/>
      <c r="D111" s="43"/>
      <c r="E111" s="43"/>
      <c r="F111" s="43"/>
    </row>
    <row r="112" spans="1:6" s="33" customFormat="1" x14ac:dyDescent="0.2">
      <c r="A112" s="43"/>
      <c r="B112" s="43"/>
      <c r="C112" s="43"/>
      <c r="D112" s="43"/>
      <c r="E112" s="43"/>
      <c r="F112" s="43"/>
    </row>
    <row r="113" spans="1:6" s="33" customFormat="1" x14ac:dyDescent="0.2">
      <c r="A113" s="43"/>
      <c r="B113" s="43"/>
      <c r="C113" s="43"/>
      <c r="D113" s="43"/>
      <c r="E113" s="43"/>
      <c r="F113" s="43"/>
    </row>
    <row r="114" spans="1:6" s="33" customFormat="1" x14ac:dyDescent="0.2">
      <c r="A114" s="43"/>
      <c r="B114" s="43"/>
      <c r="C114" s="43"/>
      <c r="D114" s="43"/>
      <c r="E114" s="43"/>
      <c r="F114" s="43"/>
    </row>
    <row r="115" spans="1:6" s="33" customFormat="1" x14ac:dyDescent="0.2">
      <c r="A115" s="43"/>
      <c r="B115" s="43"/>
      <c r="C115" s="43"/>
      <c r="D115" s="43"/>
      <c r="E115" s="43"/>
      <c r="F115" s="43"/>
    </row>
    <row r="116" spans="1:6" s="33" customFormat="1" x14ac:dyDescent="0.2">
      <c r="A116" s="43"/>
      <c r="B116" s="43"/>
      <c r="C116" s="43"/>
      <c r="D116" s="43"/>
      <c r="E116" s="43"/>
      <c r="F116" s="43"/>
    </row>
    <row r="117" spans="1:6" s="33" customFormat="1" x14ac:dyDescent="0.2">
      <c r="A117" s="43"/>
      <c r="B117" s="43"/>
      <c r="C117" s="43"/>
      <c r="D117" s="43"/>
      <c r="E117" s="43"/>
      <c r="F117" s="43"/>
    </row>
    <row r="118" spans="1:6" s="33" customFormat="1" x14ac:dyDescent="0.2">
      <c r="A118" s="43"/>
      <c r="B118" s="43"/>
      <c r="C118" s="43"/>
      <c r="D118" s="43"/>
      <c r="E118" s="43"/>
      <c r="F118" s="43"/>
    </row>
    <row r="119" spans="1:6" s="33" customFormat="1" x14ac:dyDescent="0.2">
      <c r="A119" s="43"/>
      <c r="B119" s="43"/>
      <c r="C119" s="43"/>
      <c r="D119" s="43"/>
      <c r="E119" s="43"/>
      <c r="F119" s="43"/>
    </row>
    <row r="120" spans="1:6" s="33" customFormat="1" x14ac:dyDescent="0.2">
      <c r="A120" s="43"/>
      <c r="B120" s="43"/>
      <c r="C120" s="43"/>
      <c r="D120" s="43"/>
      <c r="E120" s="43"/>
      <c r="F120" s="43"/>
    </row>
    <row r="121" spans="1:6" s="33" customFormat="1" x14ac:dyDescent="0.2">
      <c r="A121" s="43"/>
      <c r="B121" s="43"/>
      <c r="C121" s="43"/>
      <c r="D121" s="43"/>
      <c r="E121" s="43"/>
      <c r="F121" s="43"/>
    </row>
    <row r="122" spans="1:6" s="33" customFormat="1" x14ac:dyDescent="0.2">
      <c r="A122" s="43"/>
      <c r="B122" s="43"/>
      <c r="C122" s="43"/>
      <c r="D122" s="43"/>
      <c r="E122" s="43"/>
      <c r="F122" s="43"/>
    </row>
    <row r="123" spans="1:6" s="33" customFormat="1" x14ac:dyDescent="0.2">
      <c r="A123" s="43"/>
      <c r="B123" s="43"/>
      <c r="C123" s="43"/>
      <c r="D123" s="43"/>
      <c r="E123" s="43"/>
      <c r="F123" s="43"/>
    </row>
    <row r="124" spans="1:6" s="33" customFormat="1" x14ac:dyDescent="0.2">
      <c r="A124" s="43"/>
      <c r="B124" s="43"/>
      <c r="C124" s="43"/>
      <c r="D124" s="43"/>
      <c r="E124" s="43"/>
      <c r="F124" s="43"/>
    </row>
    <row r="125" spans="1:6" s="33" customFormat="1" x14ac:dyDescent="0.2">
      <c r="A125" s="43"/>
      <c r="B125" s="43"/>
      <c r="C125" s="43"/>
      <c r="D125" s="43"/>
      <c r="E125" s="43"/>
      <c r="F125" s="43"/>
    </row>
    <row r="126" spans="1:6" s="33" customFormat="1" x14ac:dyDescent="0.2">
      <c r="A126" s="43"/>
      <c r="B126" s="43"/>
      <c r="C126" s="43"/>
      <c r="D126" s="43"/>
      <c r="E126" s="43"/>
      <c r="F126" s="43"/>
    </row>
    <row r="127" spans="1:6" s="33" customFormat="1" x14ac:dyDescent="0.2">
      <c r="A127" s="43"/>
      <c r="B127" s="43"/>
      <c r="C127" s="43"/>
      <c r="D127" s="43"/>
      <c r="E127" s="43"/>
      <c r="F127" s="43"/>
    </row>
    <row r="128" spans="1:6" s="33" customFormat="1" x14ac:dyDescent="0.2">
      <c r="A128" s="43"/>
      <c r="B128" s="43"/>
      <c r="C128" s="43"/>
      <c r="D128" s="43"/>
      <c r="E128" s="43"/>
      <c r="F128" s="43"/>
    </row>
    <row r="129" spans="1:6" s="33" customFormat="1" x14ac:dyDescent="0.2">
      <c r="A129" s="43"/>
      <c r="B129" s="43"/>
      <c r="C129" s="43"/>
      <c r="D129" s="43"/>
      <c r="E129" s="43"/>
      <c r="F129" s="43"/>
    </row>
    <row r="130" spans="1:6" s="33" customFormat="1" x14ac:dyDescent="0.2">
      <c r="A130" s="43"/>
      <c r="B130" s="43"/>
      <c r="C130" s="43"/>
      <c r="D130" s="43"/>
      <c r="E130" s="43"/>
      <c r="F130" s="43"/>
    </row>
    <row r="131" spans="1:6" s="33" customFormat="1" x14ac:dyDescent="0.2">
      <c r="A131" s="43"/>
      <c r="B131" s="43"/>
      <c r="C131" s="43"/>
      <c r="D131" s="43"/>
      <c r="E131" s="43"/>
      <c r="F131" s="43"/>
    </row>
    <row r="132" spans="1:6" s="33" customFormat="1" x14ac:dyDescent="0.2">
      <c r="A132" s="43"/>
      <c r="B132" s="43"/>
      <c r="C132" s="43"/>
      <c r="D132" s="43"/>
      <c r="E132" s="43"/>
      <c r="F132" s="43"/>
    </row>
    <row r="133" spans="1:6" s="33" customFormat="1" x14ac:dyDescent="0.2">
      <c r="A133" s="43"/>
      <c r="B133" s="43"/>
      <c r="C133" s="43"/>
      <c r="D133" s="43"/>
      <c r="E133" s="43"/>
      <c r="F133" s="43"/>
    </row>
    <row r="134" spans="1:6" s="33" customFormat="1" x14ac:dyDescent="0.2">
      <c r="A134" s="43"/>
      <c r="B134" s="43"/>
      <c r="C134" s="43"/>
      <c r="D134" s="43"/>
      <c r="E134" s="43"/>
      <c r="F134" s="43"/>
    </row>
    <row r="135" spans="1:6" s="33" customFormat="1" x14ac:dyDescent="0.2">
      <c r="A135" s="43"/>
      <c r="B135" s="43"/>
      <c r="C135" s="43"/>
      <c r="D135" s="43"/>
      <c r="E135" s="43"/>
      <c r="F135" s="43"/>
    </row>
    <row r="136" spans="1:6" s="33" customFormat="1" x14ac:dyDescent="0.2">
      <c r="A136" s="43"/>
      <c r="B136" s="43"/>
      <c r="C136" s="43"/>
      <c r="D136" s="43"/>
      <c r="E136" s="43"/>
      <c r="F136" s="43"/>
    </row>
    <row r="137" spans="1:6" s="33" customFormat="1" x14ac:dyDescent="0.2">
      <c r="A137" s="43"/>
      <c r="B137" s="43"/>
      <c r="C137" s="43"/>
      <c r="D137" s="43"/>
      <c r="E137" s="43"/>
      <c r="F137" s="43"/>
    </row>
    <row r="138" spans="1:6" s="33" customFormat="1" x14ac:dyDescent="0.2">
      <c r="A138" s="43"/>
      <c r="B138" s="43"/>
      <c r="C138" s="43"/>
      <c r="D138" s="43"/>
      <c r="E138" s="43"/>
      <c r="F138" s="43"/>
    </row>
    <row r="139" spans="1:6" s="33" customFormat="1" x14ac:dyDescent="0.2">
      <c r="A139" s="43"/>
      <c r="B139" s="43"/>
      <c r="C139" s="43"/>
      <c r="D139" s="43"/>
      <c r="E139" s="43"/>
      <c r="F139" s="43"/>
    </row>
    <row r="140" spans="1:6" s="33" customFormat="1" x14ac:dyDescent="0.2">
      <c r="A140" s="43"/>
      <c r="B140" s="43"/>
      <c r="C140" s="43"/>
      <c r="D140" s="43"/>
      <c r="E140" s="43"/>
      <c r="F140" s="43"/>
    </row>
    <row r="141" spans="1:6" s="33" customFormat="1" x14ac:dyDescent="0.2">
      <c r="A141" s="43"/>
      <c r="B141" s="43"/>
      <c r="C141" s="43"/>
      <c r="D141" s="43"/>
      <c r="E141" s="43"/>
      <c r="F141" s="43"/>
    </row>
    <row r="142" spans="1:6" s="33" customFormat="1" x14ac:dyDescent="0.2">
      <c r="A142" s="43"/>
      <c r="B142" s="43"/>
      <c r="C142" s="43"/>
      <c r="D142" s="43"/>
      <c r="E142" s="43"/>
      <c r="F142" s="43"/>
    </row>
    <row r="143" spans="1:6" s="33" customFormat="1" x14ac:dyDescent="0.2">
      <c r="A143" s="43"/>
      <c r="B143" s="43"/>
      <c r="C143" s="43"/>
      <c r="D143" s="43"/>
      <c r="E143" s="43"/>
      <c r="F143" s="43"/>
    </row>
    <row r="144" spans="1:6" s="33" customFormat="1" x14ac:dyDescent="0.2">
      <c r="A144" s="43"/>
      <c r="B144" s="43"/>
      <c r="C144" s="43"/>
      <c r="D144" s="43"/>
      <c r="E144" s="43"/>
      <c r="F144" s="43"/>
    </row>
    <row r="145" spans="1:6" s="33" customFormat="1" x14ac:dyDescent="0.2">
      <c r="A145" s="43"/>
      <c r="B145" s="43"/>
      <c r="C145" s="43"/>
      <c r="D145" s="43"/>
      <c r="E145" s="43"/>
      <c r="F145" s="43"/>
    </row>
    <row r="146" spans="1:6" s="33" customFormat="1" x14ac:dyDescent="0.2">
      <c r="A146" s="43"/>
      <c r="B146" s="43"/>
      <c r="C146" s="43"/>
      <c r="D146" s="43"/>
      <c r="E146" s="43"/>
      <c r="F146" s="43"/>
    </row>
    <row r="147" spans="1:6" s="33" customFormat="1" x14ac:dyDescent="0.2">
      <c r="A147" s="43"/>
      <c r="B147" s="43"/>
      <c r="C147" s="43"/>
      <c r="D147" s="43"/>
      <c r="E147" s="43"/>
      <c r="F147" s="43"/>
    </row>
    <row r="148" spans="1:6" s="33" customFormat="1" x14ac:dyDescent="0.2">
      <c r="A148" s="43"/>
      <c r="B148" s="43"/>
      <c r="C148" s="43"/>
      <c r="D148" s="43"/>
      <c r="E148" s="43"/>
      <c r="F148" s="43"/>
    </row>
    <row r="149" spans="1:6" s="33" customFormat="1" x14ac:dyDescent="0.2">
      <c r="A149" s="43"/>
      <c r="B149" s="43"/>
      <c r="C149" s="43"/>
      <c r="D149" s="43"/>
      <c r="E149" s="43"/>
      <c r="F149" s="43"/>
    </row>
    <row r="150" spans="1:6" s="33" customFormat="1" x14ac:dyDescent="0.2">
      <c r="A150" s="43"/>
      <c r="B150" s="43"/>
      <c r="C150" s="43"/>
      <c r="D150" s="43"/>
      <c r="E150" s="43"/>
      <c r="F150" s="43"/>
    </row>
    <row r="151" spans="1:6" s="33" customFormat="1" x14ac:dyDescent="0.2">
      <c r="A151" s="43"/>
      <c r="B151" s="43"/>
      <c r="C151" s="43"/>
      <c r="D151" s="43"/>
      <c r="E151" s="43"/>
      <c r="F151" s="43"/>
    </row>
    <row r="152" spans="1:6" s="33" customFormat="1" x14ac:dyDescent="0.2">
      <c r="A152" s="43"/>
      <c r="B152" s="43"/>
      <c r="C152" s="43"/>
      <c r="D152" s="43"/>
      <c r="E152" s="43"/>
      <c r="F152" s="43"/>
    </row>
    <row r="153" spans="1:6" s="33" customFormat="1" x14ac:dyDescent="0.2">
      <c r="A153" s="43"/>
      <c r="B153" s="43"/>
      <c r="C153" s="43"/>
      <c r="D153" s="43"/>
      <c r="E153" s="43"/>
      <c r="F153" s="43"/>
    </row>
    <row r="154" spans="1:6" s="33" customFormat="1" x14ac:dyDescent="0.2">
      <c r="A154" s="43"/>
      <c r="B154" s="43"/>
      <c r="C154" s="43"/>
      <c r="D154" s="43"/>
      <c r="E154" s="43"/>
      <c r="F154" s="43"/>
    </row>
    <row r="155" spans="1:6" s="33" customFormat="1" x14ac:dyDescent="0.2">
      <c r="A155" s="43"/>
      <c r="B155" s="43"/>
      <c r="C155" s="43"/>
      <c r="D155" s="43"/>
      <c r="E155" s="43"/>
      <c r="F155" s="43"/>
    </row>
    <row r="156" spans="1:6" s="33" customFormat="1" x14ac:dyDescent="0.2">
      <c r="A156" s="43"/>
      <c r="B156" s="43"/>
      <c r="C156" s="43"/>
      <c r="D156" s="43"/>
      <c r="E156" s="43"/>
      <c r="F156" s="43"/>
    </row>
    <row r="157" spans="1:6" s="33" customFormat="1" x14ac:dyDescent="0.2">
      <c r="A157" s="43"/>
      <c r="B157" s="43"/>
      <c r="C157" s="43"/>
      <c r="D157" s="43"/>
      <c r="E157" s="43"/>
      <c r="F157" s="43"/>
    </row>
    <row r="158" spans="1:6" s="33" customFormat="1" x14ac:dyDescent="0.2">
      <c r="A158" s="43"/>
      <c r="B158" s="43"/>
      <c r="C158" s="43"/>
      <c r="D158" s="43"/>
      <c r="E158" s="43"/>
      <c r="F158" s="43"/>
    </row>
    <row r="159" spans="1:6" s="33" customFormat="1" x14ac:dyDescent="0.2">
      <c r="A159" s="43"/>
      <c r="B159" s="43"/>
      <c r="C159" s="43"/>
      <c r="D159" s="43"/>
      <c r="E159" s="43"/>
      <c r="F159" s="43"/>
    </row>
    <row r="160" spans="1:6" s="33" customFormat="1" x14ac:dyDescent="0.2">
      <c r="A160" s="43"/>
      <c r="B160" s="43"/>
      <c r="C160" s="43"/>
      <c r="D160" s="43"/>
      <c r="E160" s="43"/>
      <c r="F160" s="43"/>
    </row>
    <row r="161" spans="1:6" s="33" customFormat="1" x14ac:dyDescent="0.2">
      <c r="A161" s="43"/>
      <c r="B161" s="43"/>
      <c r="C161" s="43"/>
      <c r="D161" s="43"/>
      <c r="E161" s="43"/>
      <c r="F161" s="43"/>
    </row>
    <row r="162" spans="1:6" s="33" customFormat="1" x14ac:dyDescent="0.2">
      <c r="A162" s="43"/>
      <c r="B162" s="43"/>
      <c r="C162" s="43"/>
      <c r="D162" s="43"/>
      <c r="E162" s="43"/>
      <c r="F162" s="43"/>
    </row>
    <row r="163" spans="1:6" s="33" customFormat="1" x14ac:dyDescent="0.2">
      <c r="A163" s="43"/>
      <c r="B163" s="43"/>
      <c r="C163" s="43"/>
      <c r="D163" s="43"/>
      <c r="E163" s="43"/>
      <c r="F163" s="43"/>
    </row>
    <row r="164" spans="1:6" s="33" customFormat="1" x14ac:dyDescent="0.2">
      <c r="A164" s="43"/>
      <c r="B164" s="43"/>
      <c r="C164" s="43"/>
      <c r="D164" s="43"/>
      <c r="E164" s="43"/>
      <c r="F164" s="43"/>
    </row>
    <row r="165" spans="1:6" s="33" customFormat="1" x14ac:dyDescent="0.2">
      <c r="A165" s="43"/>
      <c r="B165" s="43"/>
      <c r="C165" s="43"/>
      <c r="D165" s="43"/>
      <c r="E165" s="43"/>
      <c r="F165" s="43"/>
    </row>
    <row r="166" spans="1:6" s="33" customFormat="1" x14ac:dyDescent="0.2">
      <c r="A166" s="43"/>
      <c r="B166" s="43"/>
      <c r="C166" s="43"/>
      <c r="D166" s="43"/>
      <c r="E166" s="43"/>
      <c r="F166" s="43"/>
    </row>
    <row r="167" spans="1:6" s="33" customFormat="1" x14ac:dyDescent="0.2">
      <c r="A167" s="43"/>
      <c r="B167" s="43"/>
      <c r="C167" s="43"/>
      <c r="D167" s="43"/>
      <c r="E167" s="43"/>
      <c r="F167" s="43"/>
    </row>
    <row r="168" spans="1:6" s="33" customFormat="1" x14ac:dyDescent="0.2">
      <c r="A168" s="43"/>
      <c r="B168" s="43"/>
      <c r="C168" s="43"/>
      <c r="D168" s="43"/>
      <c r="E168" s="43"/>
      <c r="F168" s="43"/>
    </row>
    <row r="169" spans="1:6" s="33" customFormat="1" x14ac:dyDescent="0.2">
      <c r="A169" s="43"/>
      <c r="B169" s="43"/>
      <c r="C169" s="43"/>
      <c r="D169" s="43"/>
      <c r="E169" s="43"/>
      <c r="F169" s="43"/>
    </row>
    <row r="170" spans="1:6" s="33" customFormat="1" x14ac:dyDescent="0.2">
      <c r="A170" s="43"/>
      <c r="B170" s="43"/>
      <c r="C170" s="43"/>
      <c r="D170" s="43"/>
      <c r="E170" s="43"/>
      <c r="F170" s="43"/>
    </row>
    <row r="171" spans="1:6" s="33" customFormat="1" x14ac:dyDescent="0.2">
      <c r="A171" s="43"/>
      <c r="B171" s="43"/>
      <c r="C171" s="43"/>
      <c r="D171" s="43"/>
      <c r="E171" s="43"/>
      <c r="F171" s="43"/>
    </row>
    <row r="172" spans="1:6" s="33" customFormat="1" x14ac:dyDescent="0.2">
      <c r="A172" s="43"/>
      <c r="B172" s="43"/>
      <c r="C172" s="43"/>
      <c r="D172" s="43"/>
      <c r="E172" s="43"/>
      <c r="F172" s="43"/>
    </row>
    <row r="173" spans="1:6" s="33" customFormat="1" x14ac:dyDescent="0.2">
      <c r="A173" s="43"/>
      <c r="B173" s="43"/>
      <c r="C173" s="43"/>
      <c r="D173" s="43"/>
      <c r="E173" s="43"/>
      <c r="F173" s="43"/>
    </row>
    <row r="174" spans="1:6" s="33" customFormat="1" x14ac:dyDescent="0.2">
      <c r="A174" s="43"/>
      <c r="B174" s="43"/>
      <c r="C174" s="43"/>
      <c r="D174" s="43"/>
      <c r="E174" s="43"/>
      <c r="F174" s="43"/>
    </row>
    <row r="175" spans="1:6" s="33" customFormat="1" x14ac:dyDescent="0.2">
      <c r="A175" s="43"/>
      <c r="B175" s="43"/>
      <c r="C175" s="43"/>
      <c r="D175" s="43"/>
      <c r="E175" s="43"/>
      <c r="F175" s="43"/>
    </row>
    <row r="176" spans="1:6" s="33" customFormat="1" x14ac:dyDescent="0.2">
      <c r="A176" s="43"/>
      <c r="B176" s="43"/>
      <c r="C176" s="43"/>
      <c r="D176" s="43"/>
      <c r="E176" s="43"/>
      <c r="F176" s="43"/>
    </row>
    <row r="177" spans="1:6" s="33" customFormat="1" x14ac:dyDescent="0.2">
      <c r="A177" s="43"/>
      <c r="B177" s="43"/>
      <c r="C177" s="43"/>
      <c r="D177" s="43"/>
      <c r="E177" s="43"/>
      <c r="F177" s="43"/>
    </row>
    <row r="178" spans="1:6" s="33" customFormat="1" x14ac:dyDescent="0.2">
      <c r="A178" s="43"/>
      <c r="B178" s="43"/>
      <c r="C178" s="43"/>
      <c r="D178" s="43"/>
      <c r="E178" s="43"/>
      <c r="F178" s="43"/>
    </row>
    <row r="179" spans="1:6" s="33" customFormat="1" x14ac:dyDescent="0.2">
      <c r="A179" s="43"/>
      <c r="B179" s="43"/>
      <c r="C179" s="43"/>
      <c r="D179" s="43"/>
      <c r="E179" s="43"/>
      <c r="F179" s="43"/>
    </row>
    <row r="180" spans="1:6" s="33" customFormat="1" x14ac:dyDescent="0.2">
      <c r="A180" s="43"/>
      <c r="B180" s="43"/>
      <c r="C180" s="43"/>
      <c r="D180" s="43"/>
      <c r="E180" s="43"/>
      <c r="F180" s="43"/>
    </row>
    <row r="181" spans="1:6" s="33" customFormat="1" x14ac:dyDescent="0.2">
      <c r="A181" s="43"/>
      <c r="B181" s="43"/>
      <c r="C181" s="43"/>
      <c r="D181" s="43"/>
      <c r="E181" s="43"/>
      <c r="F181" s="43"/>
    </row>
    <row r="182" spans="1:6" s="33" customFormat="1" x14ac:dyDescent="0.2">
      <c r="A182" s="43"/>
      <c r="B182" s="43"/>
      <c r="C182" s="43"/>
      <c r="D182" s="43"/>
      <c r="E182" s="43"/>
      <c r="F182" s="43"/>
    </row>
    <row r="183" spans="1:6" s="33" customFormat="1" x14ac:dyDescent="0.2">
      <c r="A183" s="43"/>
      <c r="B183" s="43"/>
      <c r="C183" s="43"/>
      <c r="D183" s="43"/>
      <c r="E183" s="43"/>
      <c r="F183" s="43"/>
    </row>
    <row r="184" spans="1:6" s="33" customFormat="1" x14ac:dyDescent="0.2">
      <c r="A184" s="43"/>
      <c r="B184" s="43"/>
      <c r="C184" s="43"/>
      <c r="D184" s="43"/>
      <c r="E184" s="43"/>
      <c r="F184" s="43"/>
    </row>
    <row r="185" spans="1:6" s="33" customFormat="1" x14ac:dyDescent="0.2">
      <c r="A185" s="43"/>
      <c r="B185" s="43"/>
      <c r="C185" s="43"/>
      <c r="D185" s="43"/>
      <c r="E185" s="43"/>
      <c r="F185" s="43"/>
    </row>
    <row r="186" spans="1:6" s="33" customFormat="1" x14ac:dyDescent="0.2">
      <c r="A186" s="43"/>
      <c r="B186" s="43"/>
      <c r="C186" s="43"/>
      <c r="D186" s="43"/>
      <c r="E186" s="43"/>
      <c r="F186" s="43"/>
    </row>
    <row r="187" spans="1:6" s="33" customFormat="1" x14ac:dyDescent="0.2">
      <c r="A187" s="43"/>
      <c r="B187" s="43"/>
      <c r="C187" s="43"/>
      <c r="D187" s="43"/>
      <c r="E187" s="43"/>
      <c r="F187" s="43"/>
    </row>
    <row r="188" spans="1:6" s="33" customFormat="1" x14ac:dyDescent="0.2">
      <c r="A188" s="43"/>
      <c r="B188" s="43"/>
      <c r="C188" s="43"/>
      <c r="D188" s="43"/>
      <c r="E188" s="43"/>
      <c r="F188" s="43"/>
    </row>
    <row r="189" spans="1:6" s="33" customFormat="1" x14ac:dyDescent="0.2">
      <c r="A189" s="43"/>
      <c r="B189" s="43"/>
      <c r="C189" s="43"/>
      <c r="D189" s="43"/>
      <c r="E189" s="43"/>
      <c r="F189" s="43"/>
    </row>
    <row r="190" spans="1:6" s="33" customFormat="1" x14ac:dyDescent="0.2">
      <c r="A190" s="43"/>
      <c r="B190" s="43"/>
      <c r="C190" s="43"/>
      <c r="D190" s="43"/>
      <c r="E190" s="43"/>
      <c r="F190" s="43"/>
    </row>
    <row r="191" spans="1:6" s="33" customFormat="1" x14ac:dyDescent="0.2">
      <c r="A191" s="43"/>
      <c r="B191" s="43"/>
      <c r="C191" s="43"/>
      <c r="D191" s="43"/>
      <c r="E191" s="43"/>
      <c r="F191" s="43"/>
    </row>
    <row r="192" spans="1:6" s="33" customFormat="1" x14ac:dyDescent="0.2">
      <c r="A192" s="43"/>
      <c r="B192" s="43"/>
      <c r="C192" s="43"/>
      <c r="D192" s="43"/>
      <c r="E192" s="43"/>
      <c r="F192" s="43"/>
    </row>
    <row r="193" spans="1:6" s="33" customFormat="1" x14ac:dyDescent="0.2">
      <c r="A193" s="43"/>
      <c r="B193" s="43"/>
      <c r="C193" s="43"/>
      <c r="D193" s="43"/>
      <c r="E193" s="43"/>
      <c r="F193" s="43"/>
    </row>
    <row r="194" spans="1:6" s="33" customFormat="1" x14ac:dyDescent="0.2">
      <c r="A194" s="43"/>
      <c r="B194" s="43"/>
      <c r="C194" s="43"/>
      <c r="D194" s="43"/>
      <c r="E194" s="43"/>
      <c r="F194" s="43"/>
    </row>
    <row r="195" spans="1:6" s="33" customFormat="1" x14ac:dyDescent="0.2">
      <c r="A195" s="43"/>
      <c r="B195" s="43"/>
      <c r="C195" s="43"/>
      <c r="D195" s="43"/>
      <c r="E195" s="43"/>
      <c r="F195" s="43"/>
    </row>
    <row r="196" spans="1:6" s="33" customFormat="1" x14ac:dyDescent="0.2">
      <c r="A196" s="43"/>
      <c r="B196" s="43"/>
      <c r="C196" s="43"/>
      <c r="D196" s="43"/>
      <c r="E196" s="43"/>
      <c r="F196" s="43"/>
    </row>
    <row r="197" spans="1:6" s="33" customFormat="1" x14ac:dyDescent="0.2">
      <c r="A197" s="43"/>
      <c r="B197" s="43"/>
      <c r="C197" s="43"/>
      <c r="D197" s="43"/>
      <c r="E197" s="43"/>
      <c r="F197" s="43"/>
    </row>
    <row r="198" spans="1:6" s="33" customFormat="1" x14ac:dyDescent="0.2">
      <c r="A198" s="43"/>
      <c r="B198" s="43"/>
      <c r="C198" s="43"/>
      <c r="D198" s="43"/>
      <c r="E198" s="43"/>
      <c r="F198" s="43"/>
    </row>
    <row r="199" spans="1:6" s="33" customFormat="1" x14ac:dyDescent="0.2">
      <c r="A199" s="43"/>
      <c r="B199" s="43"/>
      <c r="C199" s="43"/>
      <c r="D199" s="43"/>
      <c r="E199" s="43"/>
      <c r="F199" s="43"/>
    </row>
    <row r="200" spans="1:6" s="33" customFormat="1" x14ac:dyDescent="0.2">
      <c r="A200" s="43"/>
      <c r="B200" s="43"/>
      <c r="C200" s="43"/>
      <c r="D200" s="43"/>
      <c r="E200" s="43"/>
      <c r="F200" s="43"/>
    </row>
    <row r="201" spans="1:6" s="33" customFormat="1" x14ac:dyDescent="0.2">
      <c r="A201" s="43"/>
      <c r="B201" s="43"/>
      <c r="C201" s="43"/>
      <c r="D201" s="43"/>
      <c r="E201" s="43"/>
      <c r="F201" s="43"/>
    </row>
    <row r="202" spans="1:6" s="33" customFormat="1" x14ac:dyDescent="0.2">
      <c r="A202" s="43"/>
      <c r="B202" s="43"/>
      <c r="C202" s="43"/>
      <c r="D202" s="43"/>
      <c r="E202" s="43"/>
      <c r="F202" s="43"/>
    </row>
    <row r="203" spans="1:6" s="33" customFormat="1" x14ac:dyDescent="0.2">
      <c r="A203" s="43"/>
      <c r="B203" s="43"/>
      <c r="C203" s="43"/>
      <c r="D203" s="43"/>
      <c r="E203" s="43"/>
      <c r="F203" s="43"/>
    </row>
    <row r="204" spans="1:6" s="33" customFormat="1" x14ac:dyDescent="0.2">
      <c r="A204" s="43"/>
      <c r="B204" s="43"/>
      <c r="C204" s="43"/>
      <c r="D204" s="43"/>
      <c r="E204" s="43"/>
      <c r="F204" s="43"/>
    </row>
    <row r="205" spans="1:6" s="33" customFormat="1" x14ac:dyDescent="0.2">
      <c r="A205" s="43"/>
      <c r="B205" s="43"/>
      <c r="C205" s="43"/>
      <c r="D205" s="43"/>
      <c r="E205" s="43"/>
      <c r="F205" s="43"/>
    </row>
    <row r="206" spans="1:6" s="33" customFormat="1" x14ac:dyDescent="0.2">
      <c r="A206" s="43"/>
      <c r="B206" s="43"/>
      <c r="C206" s="43"/>
      <c r="D206" s="43"/>
      <c r="E206" s="43"/>
      <c r="F206" s="43"/>
    </row>
    <row r="207" spans="1:6" s="33" customFormat="1" x14ac:dyDescent="0.2">
      <c r="A207" s="43"/>
      <c r="B207" s="43"/>
      <c r="C207" s="43"/>
      <c r="D207" s="43"/>
      <c r="E207" s="43"/>
      <c r="F207" s="43"/>
    </row>
    <row r="208" spans="1:6" s="33" customFormat="1" x14ac:dyDescent="0.2">
      <c r="A208" s="43"/>
      <c r="B208" s="43"/>
      <c r="C208" s="43"/>
      <c r="D208" s="43"/>
      <c r="E208" s="43"/>
      <c r="F208" s="43"/>
    </row>
    <row r="209" spans="1:6" s="33" customFormat="1" x14ac:dyDescent="0.2">
      <c r="A209" s="43"/>
      <c r="B209" s="43"/>
      <c r="C209" s="43"/>
      <c r="D209" s="43"/>
      <c r="E209" s="43"/>
      <c r="F209" s="43"/>
    </row>
    <row r="210" spans="1:6" s="33" customFormat="1" x14ac:dyDescent="0.2">
      <c r="A210" s="43"/>
      <c r="B210" s="43"/>
      <c r="C210" s="43"/>
      <c r="D210" s="43"/>
      <c r="E210" s="43"/>
      <c r="F210" s="43"/>
    </row>
    <row r="211" spans="1:6" s="33" customFormat="1" x14ac:dyDescent="0.2">
      <c r="A211" s="43"/>
      <c r="B211" s="43"/>
      <c r="C211" s="43"/>
      <c r="D211" s="43"/>
      <c r="E211" s="43"/>
      <c r="F211" s="43"/>
    </row>
    <row r="212" spans="1:6" s="33" customFormat="1" x14ac:dyDescent="0.2">
      <c r="A212" s="43"/>
      <c r="B212" s="43"/>
      <c r="C212" s="43"/>
      <c r="D212" s="43"/>
      <c r="E212" s="43"/>
      <c r="F212" s="43"/>
    </row>
    <row r="213" spans="1:6" s="33" customFormat="1" x14ac:dyDescent="0.2">
      <c r="A213" s="43"/>
      <c r="B213" s="43"/>
      <c r="C213" s="43"/>
      <c r="D213" s="43"/>
      <c r="E213" s="43"/>
      <c r="F213" s="43"/>
    </row>
    <row r="214" spans="1:6" s="33" customFormat="1" x14ac:dyDescent="0.2">
      <c r="A214" s="43"/>
      <c r="B214" s="43"/>
      <c r="C214" s="43"/>
      <c r="D214" s="43"/>
      <c r="E214" s="43"/>
      <c r="F214" s="43"/>
    </row>
    <row r="215" spans="1:6" s="33" customFormat="1" x14ac:dyDescent="0.2">
      <c r="A215" s="43"/>
      <c r="B215" s="43"/>
      <c r="C215" s="43"/>
      <c r="D215" s="43"/>
      <c r="E215" s="43"/>
      <c r="F215" s="43"/>
    </row>
    <row r="216" spans="1:6" s="33" customFormat="1" x14ac:dyDescent="0.2">
      <c r="A216" s="43"/>
      <c r="B216" s="43"/>
      <c r="C216" s="43"/>
      <c r="D216" s="43"/>
      <c r="E216" s="43"/>
      <c r="F216" s="43"/>
    </row>
    <row r="217" spans="1:6" s="33" customFormat="1" x14ac:dyDescent="0.2">
      <c r="A217" s="43"/>
      <c r="B217" s="43"/>
      <c r="C217" s="43"/>
      <c r="D217" s="43"/>
      <c r="E217" s="43"/>
      <c r="F217" s="43"/>
    </row>
    <row r="218" spans="1:6" s="33" customFormat="1" x14ac:dyDescent="0.2">
      <c r="A218" s="43"/>
      <c r="B218" s="43"/>
      <c r="C218" s="43"/>
      <c r="D218" s="43"/>
      <c r="E218" s="43"/>
      <c r="F218" s="43"/>
    </row>
    <row r="219" spans="1:6" s="33" customFormat="1" x14ac:dyDescent="0.2">
      <c r="A219" s="43"/>
      <c r="B219" s="43"/>
      <c r="C219" s="43"/>
      <c r="D219" s="43"/>
      <c r="E219" s="43"/>
      <c r="F219" s="43"/>
    </row>
    <row r="220" spans="1:6" s="33" customFormat="1" x14ac:dyDescent="0.2">
      <c r="A220" s="43"/>
      <c r="B220" s="43"/>
      <c r="C220" s="43"/>
      <c r="D220" s="43"/>
      <c r="E220" s="43"/>
      <c r="F220" s="43"/>
    </row>
    <row r="221" spans="1:6" s="33" customFormat="1" x14ac:dyDescent="0.2">
      <c r="A221" s="43"/>
      <c r="B221" s="43"/>
      <c r="C221" s="43"/>
      <c r="D221" s="43"/>
      <c r="E221" s="43"/>
      <c r="F221" s="43"/>
    </row>
    <row r="222" spans="1:6" s="33" customFormat="1" x14ac:dyDescent="0.2">
      <c r="A222" s="43"/>
      <c r="B222" s="43"/>
      <c r="C222" s="43"/>
      <c r="D222" s="43"/>
      <c r="E222" s="43"/>
      <c r="F222" s="43"/>
    </row>
    <row r="223" spans="1:6" s="33" customFormat="1" x14ac:dyDescent="0.2">
      <c r="A223" s="43"/>
      <c r="B223" s="43"/>
      <c r="C223" s="43"/>
      <c r="D223" s="43"/>
      <c r="E223" s="43"/>
      <c r="F223" s="43"/>
    </row>
    <row r="224" spans="1:6" s="33" customFormat="1" x14ac:dyDescent="0.2">
      <c r="A224" s="43"/>
      <c r="B224" s="43"/>
      <c r="C224" s="43"/>
      <c r="D224" s="43"/>
      <c r="E224" s="43"/>
      <c r="F224" s="43"/>
    </row>
    <row r="225" spans="1:6" s="33" customFormat="1" x14ac:dyDescent="0.2">
      <c r="A225" s="43"/>
      <c r="B225" s="43"/>
      <c r="C225" s="43"/>
      <c r="D225" s="43"/>
      <c r="E225" s="43"/>
      <c r="F225" s="43"/>
    </row>
    <row r="226" spans="1:6" s="33" customFormat="1" x14ac:dyDescent="0.2">
      <c r="A226" s="43"/>
      <c r="B226" s="43"/>
      <c r="C226" s="43"/>
      <c r="D226" s="43"/>
      <c r="E226" s="43"/>
      <c r="F226" s="43"/>
    </row>
    <row r="227" spans="1:6" s="33" customFormat="1" x14ac:dyDescent="0.2">
      <c r="A227" s="43"/>
      <c r="B227" s="43"/>
      <c r="C227" s="43"/>
      <c r="D227" s="43"/>
      <c r="E227" s="43"/>
      <c r="F227" s="43"/>
    </row>
    <row r="228" spans="1:6" s="33" customFormat="1" x14ac:dyDescent="0.2">
      <c r="A228" s="43"/>
      <c r="B228" s="43"/>
      <c r="C228" s="43"/>
      <c r="D228" s="43"/>
      <c r="E228" s="43"/>
      <c r="F228" s="43"/>
    </row>
    <row r="229" spans="1:6" s="33" customFormat="1" x14ac:dyDescent="0.2">
      <c r="A229" s="43"/>
      <c r="B229" s="43"/>
      <c r="C229" s="43"/>
      <c r="D229" s="43"/>
      <c r="E229" s="43"/>
      <c r="F229" s="43"/>
    </row>
    <row r="230" spans="1:6" s="33" customFormat="1" x14ac:dyDescent="0.2">
      <c r="A230" s="43"/>
      <c r="B230" s="43"/>
      <c r="C230" s="43"/>
      <c r="D230" s="43"/>
      <c r="E230" s="43"/>
      <c r="F230" s="43"/>
    </row>
    <row r="231" spans="1:6" s="33" customFormat="1" x14ac:dyDescent="0.2">
      <c r="A231" s="43"/>
      <c r="B231" s="43"/>
      <c r="C231" s="43"/>
      <c r="D231" s="43"/>
      <c r="E231" s="43"/>
      <c r="F231" s="43"/>
    </row>
    <row r="232" spans="1:6" s="33" customFormat="1" x14ac:dyDescent="0.2">
      <c r="A232" s="43"/>
      <c r="B232" s="43"/>
      <c r="C232" s="43"/>
      <c r="D232" s="43"/>
      <c r="E232" s="43"/>
      <c r="F232" s="43"/>
    </row>
    <row r="233" spans="1:6" s="33" customFormat="1" x14ac:dyDescent="0.2">
      <c r="A233" s="43"/>
      <c r="B233" s="43"/>
      <c r="C233" s="43"/>
      <c r="D233" s="43"/>
      <c r="E233" s="43"/>
      <c r="F233" s="43"/>
    </row>
    <row r="234" spans="1:6" s="33" customFormat="1" x14ac:dyDescent="0.2">
      <c r="A234" s="43"/>
      <c r="B234" s="43"/>
      <c r="C234" s="43"/>
      <c r="D234" s="43"/>
      <c r="E234" s="43"/>
      <c r="F234" s="43"/>
    </row>
    <row r="235" spans="1:6" s="33" customFormat="1" x14ac:dyDescent="0.2">
      <c r="A235" s="43"/>
      <c r="B235" s="43"/>
      <c r="C235" s="43"/>
      <c r="D235" s="43"/>
      <c r="E235" s="43"/>
      <c r="F235" s="43"/>
    </row>
    <row r="236" spans="1:6" s="33" customFormat="1" x14ac:dyDescent="0.2">
      <c r="A236" s="43"/>
      <c r="B236" s="43"/>
      <c r="C236" s="43"/>
      <c r="D236" s="43"/>
      <c r="E236" s="43"/>
      <c r="F236" s="43"/>
    </row>
    <row r="237" spans="1:6" s="33" customFormat="1" x14ac:dyDescent="0.2">
      <c r="A237" s="43"/>
      <c r="B237" s="43"/>
      <c r="C237" s="43"/>
      <c r="D237" s="43"/>
      <c r="E237" s="43"/>
      <c r="F237" s="43"/>
    </row>
    <row r="238" spans="1:6" s="33" customFormat="1" x14ac:dyDescent="0.2">
      <c r="A238" s="43"/>
      <c r="B238" s="43"/>
      <c r="C238" s="43"/>
      <c r="D238" s="43"/>
      <c r="E238" s="43"/>
      <c r="F238" s="43"/>
    </row>
    <row r="239" spans="1:6" s="33" customFormat="1" x14ac:dyDescent="0.2">
      <c r="A239" s="43"/>
      <c r="B239" s="43"/>
      <c r="C239" s="43"/>
      <c r="D239" s="43"/>
      <c r="E239" s="43"/>
      <c r="F239" s="43"/>
    </row>
    <row r="240" spans="1:6" s="33" customFormat="1" x14ac:dyDescent="0.2">
      <c r="A240" s="43"/>
      <c r="B240" s="43"/>
      <c r="C240" s="43"/>
      <c r="D240" s="43"/>
      <c r="E240" s="43"/>
      <c r="F240" s="43"/>
    </row>
    <row r="241" spans="1:6" s="33" customFormat="1" x14ac:dyDescent="0.2">
      <c r="A241" s="43"/>
      <c r="B241" s="43"/>
      <c r="C241" s="43"/>
      <c r="D241" s="43"/>
      <c r="E241" s="43"/>
      <c r="F241" s="43"/>
    </row>
    <row r="242" spans="1:6" s="33" customFormat="1" x14ac:dyDescent="0.2">
      <c r="A242" s="43"/>
      <c r="B242" s="43"/>
      <c r="C242" s="43"/>
      <c r="D242" s="43"/>
      <c r="E242" s="43"/>
      <c r="F242" s="43"/>
    </row>
    <row r="243" spans="1:6" s="33" customFormat="1" x14ac:dyDescent="0.2">
      <c r="A243" s="43"/>
      <c r="B243" s="43"/>
      <c r="C243" s="43"/>
      <c r="D243" s="43"/>
      <c r="E243" s="43"/>
      <c r="F243" s="43"/>
    </row>
    <row r="244" spans="1:6" s="33" customFormat="1" x14ac:dyDescent="0.2">
      <c r="A244" s="43"/>
      <c r="B244" s="43"/>
      <c r="C244" s="43"/>
      <c r="D244" s="43"/>
      <c r="E244" s="43"/>
      <c r="F244" s="43"/>
    </row>
    <row r="245" spans="1:6" s="33" customFormat="1" x14ac:dyDescent="0.2">
      <c r="A245" s="43"/>
      <c r="B245" s="43"/>
      <c r="C245" s="43"/>
      <c r="D245" s="43"/>
      <c r="E245" s="43"/>
      <c r="F245" s="43"/>
    </row>
    <row r="246" spans="1:6" s="33" customFormat="1" x14ac:dyDescent="0.2">
      <c r="A246" s="43"/>
      <c r="B246" s="43"/>
      <c r="C246" s="43"/>
      <c r="D246" s="43"/>
      <c r="E246" s="43"/>
      <c r="F246" s="43"/>
    </row>
    <row r="247" spans="1:6" s="33" customFormat="1" x14ac:dyDescent="0.2">
      <c r="A247" s="43"/>
      <c r="B247" s="43"/>
      <c r="C247" s="43"/>
      <c r="D247" s="43"/>
      <c r="E247" s="43"/>
      <c r="F247" s="43"/>
    </row>
    <row r="248" spans="1:6" s="33" customFormat="1" x14ac:dyDescent="0.2">
      <c r="A248" s="43"/>
      <c r="B248" s="43"/>
      <c r="C248" s="43"/>
      <c r="D248" s="43"/>
      <c r="E248" s="43"/>
      <c r="F248" s="43"/>
    </row>
    <row r="249" spans="1:6" s="33" customFormat="1" x14ac:dyDescent="0.2">
      <c r="A249" s="43"/>
      <c r="B249" s="43"/>
      <c r="C249" s="43"/>
      <c r="D249" s="43"/>
      <c r="E249" s="43"/>
      <c r="F249" s="43"/>
    </row>
    <row r="250" spans="1:6" s="33" customFormat="1" x14ac:dyDescent="0.2">
      <c r="A250" s="43"/>
      <c r="B250" s="43"/>
      <c r="C250" s="43"/>
      <c r="D250" s="43"/>
      <c r="E250" s="43"/>
      <c r="F250" s="43"/>
    </row>
    <row r="251" spans="1:6" s="33" customFormat="1" x14ac:dyDescent="0.2">
      <c r="A251" s="43"/>
      <c r="B251" s="43"/>
      <c r="C251" s="43"/>
      <c r="D251" s="43"/>
      <c r="E251" s="43"/>
      <c r="F251" s="43"/>
    </row>
    <row r="252" spans="1:6" s="33" customFormat="1" x14ac:dyDescent="0.2">
      <c r="A252" s="43"/>
      <c r="B252" s="43"/>
      <c r="C252" s="43"/>
      <c r="D252" s="43"/>
      <c r="E252" s="43"/>
      <c r="F252" s="43"/>
    </row>
    <row r="253" spans="1:6" s="33" customFormat="1" x14ac:dyDescent="0.2">
      <c r="A253" s="43"/>
      <c r="B253" s="43"/>
      <c r="C253" s="43"/>
      <c r="D253" s="43"/>
      <c r="E253" s="43"/>
      <c r="F253" s="43"/>
    </row>
    <row r="254" spans="1:6" s="33" customFormat="1" x14ac:dyDescent="0.2">
      <c r="A254" s="43"/>
      <c r="B254" s="43"/>
      <c r="C254" s="43"/>
      <c r="D254" s="43"/>
      <c r="E254" s="43"/>
      <c r="F254" s="43"/>
    </row>
    <row r="255" spans="1:6" s="33" customFormat="1" x14ac:dyDescent="0.2">
      <c r="A255" s="43"/>
      <c r="B255" s="43"/>
      <c r="C255" s="43"/>
      <c r="D255" s="43"/>
      <c r="E255" s="43"/>
      <c r="F255" s="43"/>
    </row>
    <row r="256" spans="1:6" s="33" customFormat="1" x14ac:dyDescent="0.2">
      <c r="A256" s="43"/>
      <c r="B256" s="43"/>
      <c r="C256" s="43"/>
      <c r="D256" s="43"/>
      <c r="E256" s="43"/>
      <c r="F256" s="43"/>
    </row>
    <row r="257" spans="1:6" s="33" customFormat="1" x14ac:dyDescent="0.2">
      <c r="A257" s="43"/>
      <c r="B257" s="43"/>
      <c r="C257" s="43"/>
      <c r="D257" s="43"/>
      <c r="E257" s="43"/>
      <c r="F257" s="43"/>
    </row>
    <row r="258" spans="1:6" s="33" customFormat="1" x14ac:dyDescent="0.2">
      <c r="A258" s="43"/>
      <c r="B258" s="43"/>
      <c r="C258" s="43"/>
      <c r="D258" s="43"/>
      <c r="E258" s="43"/>
      <c r="F258" s="43"/>
    </row>
    <row r="259" spans="1:6" s="33" customFormat="1" x14ac:dyDescent="0.2">
      <c r="A259" s="43"/>
      <c r="B259" s="43"/>
      <c r="C259" s="43"/>
      <c r="D259" s="43"/>
      <c r="E259" s="43"/>
      <c r="F259" s="43"/>
    </row>
    <row r="260" spans="1:6" s="33" customFormat="1" x14ac:dyDescent="0.2">
      <c r="A260" s="43"/>
      <c r="B260" s="43"/>
      <c r="C260" s="43"/>
      <c r="D260" s="43"/>
      <c r="E260" s="43"/>
      <c r="F260" s="43"/>
    </row>
    <row r="261" spans="1:6" s="33" customFormat="1" x14ac:dyDescent="0.2">
      <c r="A261" s="43"/>
      <c r="B261" s="43"/>
      <c r="C261" s="43"/>
      <c r="D261" s="43"/>
      <c r="E261" s="43"/>
      <c r="F261" s="43"/>
    </row>
    <row r="262" spans="1:6" s="33" customFormat="1" x14ac:dyDescent="0.2">
      <c r="A262" s="43"/>
      <c r="B262" s="43"/>
      <c r="C262" s="43"/>
      <c r="D262" s="43"/>
      <c r="E262" s="43"/>
      <c r="F262" s="43"/>
    </row>
    <row r="263" spans="1:6" s="33" customFormat="1" x14ac:dyDescent="0.2">
      <c r="A263" s="43"/>
      <c r="B263" s="43"/>
      <c r="C263" s="43"/>
      <c r="D263" s="43"/>
      <c r="E263" s="43"/>
      <c r="F263" s="43"/>
    </row>
    <row r="264" spans="1:6" s="33" customFormat="1" x14ac:dyDescent="0.2">
      <c r="A264" s="43"/>
      <c r="B264" s="43"/>
      <c r="C264" s="43"/>
      <c r="D264" s="43"/>
      <c r="E264" s="43"/>
      <c r="F264" s="43"/>
    </row>
    <row r="265" spans="1:6" s="33" customFormat="1" x14ac:dyDescent="0.2">
      <c r="A265" s="43"/>
      <c r="B265" s="43"/>
      <c r="C265" s="43"/>
      <c r="D265" s="43"/>
      <c r="E265" s="43"/>
      <c r="F265" s="43"/>
    </row>
    <row r="266" spans="1:6" s="33" customFormat="1" x14ac:dyDescent="0.2">
      <c r="A266" s="43"/>
      <c r="B266" s="43"/>
      <c r="C266" s="43"/>
      <c r="D266" s="43"/>
      <c r="E266" s="43"/>
      <c r="F266" s="43"/>
    </row>
    <row r="267" spans="1:6" s="33" customFormat="1" x14ac:dyDescent="0.2">
      <c r="A267" s="43"/>
      <c r="B267" s="43"/>
      <c r="C267" s="43"/>
      <c r="D267" s="43"/>
      <c r="E267" s="43"/>
      <c r="F267" s="43"/>
    </row>
    <row r="268" spans="1:6" s="33" customFormat="1" x14ac:dyDescent="0.2">
      <c r="A268" s="43"/>
      <c r="B268" s="43"/>
      <c r="C268" s="43"/>
      <c r="D268" s="43"/>
      <c r="E268" s="43"/>
      <c r="F268" s="43"/>
    </row>
    <row r="269" spans="1:6" s="33" customFormat="1" x14ac:dyDescent="0.2">
      <c r="A269" s="43"/>
      <c r="B269" s="43"/>
      <c r="C269" s="43"/>
      <c r="D269" s="43"/>
      <c r="E269" s="43"/>
      <c r="F269" s="43"/>
    </row>
    <row r="270" spans="1:6" s="33" customFormat="1" x14ac:dyDescent="0.2">
      <c r="A270" s="43"/>
      <c r="B270" s="43"/>
      <c r="C270" s="43"/>
      <c r="D270" s="43"/>
      <c r="E270" s="43"/>
      <c r="F270" s="43"/>
    </row>
    <row r="271" spans="1:6" s="33" customFormat="1" x14ac:dyDescent="0.2">
      <c r="A271" s="43"/>
      <c r="B271" s="43"/>
      <c r="C271" s="43"/>
      <c r="D271" s="43"/>
      <c r="E271" s="43"/>
      <c r="F271" s="43"/>
    </row>
    <row r="272" spans="1:6" s="33" customFormat="1" x14ac:dyDescent="0.2">
      <c r="A272" s="43"/>
      <c r="B272" s="43"/>
      <c r="C272" s="43"/>
      <c r="D272" s="43"/>
      <c r="E272" s="43"/>
      <c r="F272" s="43"/>
    </row>
    <row r="273" spans="1:6" s="33" customFormat="1" x14ac:dyDescent="0.2">
      <c r="A273" s="43"/>
      <c r="B273" s="43"/>
      <c r="C273" s="43"/>
      <c r="D273" s="43"/>
      <c r="E273" s="43"/>
      <c r="F273" s="43"/>
    </row>
    <row r="274" spans="1:6" s="33" customFormat="1" x14ac:dyDescent="0.2">
      <c r="A274" s="43"/>
      <c r="B274" s="43"/>
      <c r="C274" s="43"/>
      <c r="D274" s="43"/>
      <c r="E274" s="43"/>
      <c r="F274" s="43"/>
    </row>
    <row r="275" spans="1:6" s="33" customFormat="1" x14ac:dyDescent="0.2">
      <c r="A275" s="43"/>
      <c r="B275" s="43"/>
      <c r="C275" s="43"/>
      <c r="D275" s="43"/>
      <c r="E275" s="43"/>
      <c r="F275" s="43"/>
    </row>
    <row r="276" spans="1:6" s="33" customFormat="1" x14ac:dyDescent="0.2">
      <c r="A276" s="43"/>
      <c r="B276" s="43"/>
      <c r="C276" s="43"/>
      <c r="D276" s="43"/>
      <c r="E276" s="43"/>
      <c r="F276" s="43"/>
    </row>
    <row r="277" spans="1:6" s="33" customFormat="1" x14ac:dyDescent="0.2">
      <c r="A277" s="43"/>
      <c r="B277" s="43"/>
      <c r="C277" s="43"/>
      <c r="D277" s="43"/>
      <c r="E277" s="43"/>
      <c r="F277" s="43"/>
    </row>
    <row r="278" spans="1:6" s="33" customFormat="1" x14ac:dyDescent="0.2">
      <c r="A278" s="43"/>
      <c r="B278" s="43"/>
      <c r="C278" s="43"/>
      <c r="D278" s="43"/>
      <c r="E278" s="43"/>
      <c r="F278" s="43"/>
    </row>
    <row r="279" spans="1:6" s="33" customFormat="1" x14ac:dyDescent="0.2">
      <c r="A279" s="43"/>
      <c r="B279" s="43"/>
      <c r="C279" s="43"/>
      <c r="D279" s="43"/>
      <c r="E279" s="43"/>
      <c r="F279" s="43"/>
    </row>
    <row r="280" spans="1:6" s="33" customFormat="1" x14ac:dyDescent="0.2">
      <c r="A280" s="43"/>
      <c r="B280" s="43"/>
      <c r="C280" s="43"/>
      <c r="D280" s="43"/>
      <c r="E280" s="43"/>
      <c r="F280" s="43"/>
    </row>
    <row r="281" spans="1:6" s="33" customFormat="1" x14ac:dyDescent="0.2">
      <c r="A281" s="43"/>
      <c r="B281" s="43"/>
      <c r="C281" s="43"/>
      <c r="D281" s="43"/>
      <c r="E281" s="43"/>
      <c r="F281" s="43"/>
    </row>
    <row r="282" spans="1:6" s="33" customFormat="1" x14ac:dyDescent="0.2">
      <c r="A282" s="43"/>
      <c r="B282" s="43"/>
      <c r="C282" s="43"/>
      <c r="D282" s="43"/>
      <c r="E282" s="43"/>
      <c r="F282" s="43"/>
    </row>
    <row r="283" spans="1:6" s="33" customFormat="1" x14ac:dyDescent="0.2">
      <c r="A283" s="43"/>
      <c r="B283" s="43"/>
      <c r="C283" s="43"/>
      <c r="D283" s="43"/>
      <c r="E283" s="43"/>
      <c r="F283" s="43"/>
    </row>
    <row r="284" spans="1:6" s="33" customFormat="1" x14ac:dyDescent="0.2">
      <c r="A284" s="43"/>
      <c r="B284" s="43"/>
      <c r="C284" s="43"/>
      <c r="D284" s="43"/>
      <c r="E284" s="43"/>
      <c r="F284" s="43"/>
    </row>
    <row r="285" spans="1:6" s="33" customFormat="1" x14ac:dyDescent="0.2">
      <c r="A285" s="43"/>
      <c r="B285" s="43"/>
      <c r="C285" s="43"/>
      <c r="D285" s="43"/>
      <c r="E285" s="43"/>
      <c r="F285" s="43"/>
    </row>
    <row r="286" spans="1:6" s="33" customFormat="1" x14ac:dyDescent="0.2">
      <c r="A286" s="43"/>
      <c r="B286" s="43"/>
      <c r="C286" s="43"/>
      <c r="D286" s="43"/>
      <c r="E286" s="43"/>
      <c r="F286" s="43"/>
    </row>
    <row r="287" spans="1:6" s="33" customFormat="1" x14ac:dyDescent="0.2">
      <c r="A287" s="43"/>
      <c r="B287" s="43"/>
      <c r="C287" s="43"/>
      <c r="D287" s="43"/>
      <c r="E287" s="43"/>
      <c r="F287" s="43"/>
    </row>
    <row r="288" spans="1:6" s="33" customFormat="1" x14ac:dyDescent="0.2">
      <c r="A288" s="43"/>
      <c r="B288" s="43"/>
      <c r="C288" s="43"/>
      <c r="D288" s="43"/>
      <c r="E288" s="43"/>
      <c r="F288" s="43"/>
    </row>
    <row r="289" spans="1:6" s="33" customFormat="1" x14ac:dyDescent="0.2">
      <c r="A289" s="43"/>
      <c r="B289" s="43"/>
      <c r="C289" s="43"/>
      <c r="D289" s="43"/>
      <c r="E289" s="43"/>
      <c r="F289" s="43"/>
    </row>
    <row r="290" spans="1:6" s="33" customFormat="1" x14ac:dyDescent="0.2">
      <c r="A290" s="43"/>
      <c r="B290" s="43"/>
      <c r="C290" s="43"/>
      <c r="D290" s="43"/>
      <c r="E290" s="43"/>
      <c r="F290" s="43"/>
    </row>
    <row r="291" spans="1:6" s="33" customFormat="1" x14ac:dyDescent="0.2">
      <c r="A291" s="43"/>
      <c r="B291" s="43"/>
      <c r="C291" s="43"/>
      <c r="D291" s="43"/>
      <c r="E291" s="43"/>
      <c r="F291" s="43"/>
    </row>
    <row r="292" spans="1:6" s="33" customFormat="1" x14ac:dyDescent="0.2">
      <c r="A292" s="43"/>
      <c r="B292" s="43"/>
      <c r="C292" s="43"/>
      <c r="D292" s="43"/>
      <c r="E292" s="43"/>
      <c r="F292" s="43"/>
    </row>
    <row r="293" spans="1:6" s="33" customFormat="1" x14ac:dyDescent="0.2">
      <c r="A293" s="43"/>
      <c r="B293" s="43"/>
      <c r="C293" s="43"/>
      <c r="D293" s="43"/>
      <c r="E293" s="43"/>
      <c r="F293" s="43"/>
    </row>
    <row r="294" spans="1:6" s="33" customFormat="1" x14ac:dyDescent="0.2">
      <c r="A294" s="43"/>
      <c r="B294" s="43"/>
      <c r="C294" s="43"/>
      <c r="D294" s="43"/>
      <c r="E294" s="43"/>
      <c r="F294" s="43"/>
    </row>
    <row r="295" spans="1:6" s="33" customFormat="1" x14ac:dyDescent="0.2">
      <c r="A295" s="43"/>
      <c r="B295" s="43"/>
      <c r="C295" s="43"/>
      <c r="D295" s="43"/>
      <c r="E295" s="43"/>
      <c r="F295" s="43"/>
    </row>
    <row r="296" spans="1:6" s="33" customFormat="1" x14ac:dyDescent="0.2">
      <c r="A296" s="43"/>
      <c r="B296" s="43"/>
      <c r="C296" s="43"/>
      <c r="D296" s="43"/>
      <c r="E296" s="43"/>
      <c r="F296" s="43"/>
    </row>
    <row r="297" spans="1:6" s="33" customFormat="1" x14ac:dyDescent="0.2">
      <c r="A297" s="43"/>
      <c r="B297" s="43"/>
      <c r="C297" s="43"/>
      <c r="D297" s="43"/>
      <c r="E297" s="43"/>
      <c r="F297" s="43"/>
    </row>
    <row r="298" spans="1:6" s="33" customFormat="1" x14ac:dyDescent="0.2">
      <c r="A298" s="43"/>
      <c r="B298" s="43"/>
      <c r="C298" s="43"/>
      <c r="D298" s="43"/>
      <c r="E298" s="43"/>
      <c r="F298" s="43"/>
    </row>
    <row r="299" spans="1:6" s="33" customFormat="1" x14ac:dyDescent="0.2">
      <c r="A299" s="43"/>
      <c r="B299" s="43"/>
      <c r="C299" s="43"/>
      <c r="D299" s="43"/>
      <c r="E299" s="43"/>
      <c r="F299" s="43"/>
    </row>
    <row r="300" spans="1:6" s="33" customFormat="1" x14ac:dyDescent="0.2">
      <c r="A300" s="43"/>
      <c r="B300" s="43"/>
      <c r="C300" s="43"/>
      <c r="D300" s="43"/>
      <c r="E300" s="43"/>
      <c r="F300" s="43"/>
    </row>
    <row r="301" spans="1:6" s="33" customFormat="1" x14ac:dyDescent="0.2">
      <c r="A301" s="43"/>
      <c r="B301" s="43"/>
      <c r="C301" s="43"/>
      <c r="D301" s="43"/>
      <c r="E301" s="43"/>
      <c r="F301" s="43"/>
    </row>
    <row r="302" spans="1:6" s="33" customFormat="1" x14ac:dyDescent="0.2">
      <c r="A302" s="43"/>
      <c r="B302" s="43"/>
      <c r="C302" s="43"/>
      <c r="D302" s="43"/>
      <c r="E302" s="43"/>
      <c r="F302" s="43"/>
    </row>
    <row r="303" spans="1:6" s="33" customFormat="1" x14ac:dyDescent="0.2">
      <c r="A303" s="43"/>
      <c r="B303" s="43"/>
      <c r="C303" s="43"/>
      <c r="D303" s="43"/>
      <c r="E303" s="43"/>
      <c r="F303" s="43"/>
    </row>
    <row r="304" spans="1:6" s="33" customFormat="1" x14ac:dyDescent="0.2">
      <c r="A304" s="43"/>
      <c r="B304" s="43"/>
      <c r="C304" s="43"/>
      <c r="D304" s="43"/>
      <c r="E304" s="43"/>
      <c r="F304" s="43"/>
    </row>
    <row r="305" spans="1:6" s="33" customFormat="1" x14ac:dyDescent="0.2">
      <c r="A305" s="43"/>
      <c r="B305" s="43"/>
      <c r="C305" s="43"/>
      <c r="D305" s="43"/>
      <c r="E305" s="43"/>
      <c r="F305" s="43"/>
    </row>
    <row r="306" spans="1:6" s="33" customFormat="1" x14ac:dyDescent="0.2">
      <c r="A306" s="43"/>
      <c r="B306" s="43"/>
      <c r="C306" s="43"/>
      <c r="D306" s="43"/>
      <c r="E306" s="43"/>
      <c r="F306" s="43"/>
    </row>
    <row r="307" spans="1:6" s="33" customFormat="1" x14ac:dyDescent="0.2">
      <c r="A307" s="43"/>
      <c r="B307" s="43"/>
      <c r="C307" s="43"/>
      <c r="D307" s="43"/>
      <c r="E307" s="43"/>
      <c r="F307" s="43"/>
    </row>
    <row r="308" spans="1:6" s="33" customFormat="1" x14ac:dyDescent="0.2">
      <c r="A308" s="43"/>
      <c r="B308" s="43"/>
      <c r="C308" s="43"/>
      <c r="D308" s="43"/>
      <c r="E308" s="43"/>
      <c r="F308" s="43"/>
    </row>
    <row r="309" spans="1:6" s="33" customFormat="1" x14ac:dyDescent="0.2">
      <c r="A309" s="43"/>
      <c r="B309" s="43"/>
      <c r="C309" s="43"/>
      <c r="D309" s="43"/>
      <c r="E309" s="43"/>
      <c r="F309" s="43"/>
    </row>
    <row r="310" spans="1:6" s="33" customFormat="1" x14ac:dyDescent="0.2">
      <c r="A310" s="43"/>
      <c r="B310" s="43"/>
      <c r="C310" s="43"/>
      <c r="D310" s="43"/>
      <c r="E310" s="43"/>
      <c r="F310" s="43"/>
    </row>
    <row r="311" spans="1:6" s="33" customFormat="1" x14ac:dyDescent="0.2">
      <c r="A311" s="43"/>
      <c r="B311" s="43"/>
      <c r="C311" s="43"/>
      <c r="D311" s="43"/>
      <c r="E311" s="43"/>
      <c r="F311" s="43"/>
    </row>
    <row r="312" spans="1:6" s="33" customFormat="1" x14ac:dyDescent="0.2">
      <c r="A312" s="43"/>
      <c r="B312" s="43"/>
      <c r="C312" s="43"/>
      <c r="D312" s="43"/>
      <c r="E312" s="43"/>
      <c r="F312" s="43"/>
    </row>
    <row r="313" spans="1:6" s="33" customFormat="1" x14ac:dyDescent="0.2">
      <c r="A313" s="43"/>
      <c r="B313" s="43"/>
      <c r="C313" s="43"/>
      <c r="D313" s="43"/>
      <c r="E313" s="43"/>
      <c r="F313" s="43"/>
    </row>
    <row r="314" spans="1:6" s="33" customFormat="1" x14ac:dyDescent="0.2">
      <c r="A314" s="43"/>
      <c r="B314" s="43"/>
      <c r="C314" s="43"/>
      <c r="D314" s="43"/>
      <c r="E314" s="43"/>
      <c r="F314" s="43"/>
    </row>
    <row r="315" spans="1:6" s="33" customFormat="1" x14ac:dyDescent="0.2">
      <c r="A315" s="43"/>
      <c r="B315" s="43"/>
      <c r="C315" s="43"/>
      <c r="D315" s="43"/>
      <c r="E315" s="43"/>
      <c r="F315" s="43"/>
    </row>
    <row r="316" spans="1:6" s="33" customFormat="1" x14ac:dyDescent="0.2">
      <c r="A316" s="43"/>
      <c r="B316" s="43"/>
      <c r="C316" s="43"/>
      <c r="D316" s="43"/>
      <c r="E316" s="43"/>
      <c r="F316" s="43"/>
    </row>
    <row r="317" spans="1:6" s="33" customFormat="1" x14ac:dyDescent="0.2">
      <c r="A317" s="43"/>
      <c r="B317" s="43"/>
      <c r="C317" s="43"/>
      <c r="D317" s="43"/>
      <c r="E317" s="43"/>
      <c r="F317" s="43"/>
    </row>
    <row r="318" spans="1:6" s="33" customFormat="1" x14ac:dyDescent="0.2">
      <c r="A318" s="43"/>
      <c r="B318" s="43"/>
      <c r="C318" s="43"/>
      <c r="D318" s="43"/>
      <c r="E318" s="43"/>
      <c r="F318" s="43"/>
    </row>
    <row r="319" spans="1:6" s="33" customFormat="1" x14ac:dyDescent="0.2">
      <c r="A319" s="43"/>
      <c r="B319" s="43"/>
      <c r="C319" s="43"/>
      <c r="D319" s="43"/>
      <c r="E319" s="43"/>
      <c r="F319" s="43"/>
    </row>
    <row r="320" spans="1:6" s="33" customFormat="1" x14ac:dyDescent="0.2">
      <c r="A320" s="43"/>
      <c r="B320" s="43"/>
      <c r="C320" s="43"/>
      <c r="D320" s="43"/>
      <c r="E320" s="43"/>
      <c r="F320" s="43"/>
    </row>
    <row r="321" spans="1:6" s="33" customFormat="1" x14ac:dyDescent="0.2">
      <c r="A321" s="43"/>
      <c r="B321" s="43"/>
      <c r="C321" s="43"/>
      <c r="D321" s="43"/>
      <c r="E321" s="43"/>
      <c r="F321" s="43"/>
    </row>
    <row r="322" spans="1:6" s="33" customFormat="1" x14ac:dyDescent="0.2">
      <c r="A322" s="43"/>
      <c r="B322" s="43"/>
      <c r="C322" s="43"/>
      <c r="D322" s="43"/>
      <c r="E322" s="43"/>
      <c r="F322" s="43"/>
    </row>
    <row r="323" spans="1:6" s="33" customFormat="1" x14ac:dyDescent="0.2">
      <c r="A323" s="43"/>
      <c r="B323" s="43"/>
      <c r="C323" s="43"/>
      <c r="D323" s="43"/>
      <c r="E323" s="43"/>
      <c r="F323" s="43"/>
    </row>
    <row r="324" spans="1:6" s="33" customFormat="1" x14ac:dyDescent="0.2">
      <c r="A324" s="43"/>
      <c r="B324" s="43"/>
      <c r="C324" s="43"/>
      <c r="D324" s="43"/>
      <c r="E324" s="43"/>
      <c r="F324" s="43"/>
    </row>
    <row r="325" spans="1:6" s="33" customFormat="1" x14ac:dyDescent="0.2">
      <c r="A325" s="43"/>
      <c r="B325" s="43"/>
      <c r="C325" s="43"/>
      <c r="D325" s="43"/>
      <c r="E325" s="43"/>
      <c r="F325" s="43"/>
    </row>
    <row r="326" spans="1:6" s="33" customFormat="1" x14ac:dyDescent="0.2">
      <c r="A326" s="43"/>
      <c r="B326" s="43"/>
      <c r="C326" s="43"/>
      <c r="D326" s="43"/>
      <c r="E326" s="43"/>
      <c r="F326" s="43"/>
    </row>
    <row r="327" spans="1:6" s="33" customFormat="1" x14ac:dyDescent="0.2">
      <c r="A327" s="43"/>
      <c r="B327" s="43"/>
      <c r="C327" s="43"/>
      <c r="D327" s="43"/>
      <c r="E327" s="43"/>
      <c r="F327" s="43"/>
    </row>
    <row r="328" spans="1:6" s="33" customFormat="1" x14ac:dyDescent="0.2">
      <c r="A328" s="43"/>
      <c r="B328" s="43"/>
      <c r="C328" s="43"/>
      <c r="D328" s="43"/>
      <c r="E328" s="43"/>
      <c r="F328" s="43"/>
    </row>
    <row r="329" spans="1:6" s="33" customFormat="1" x14ac:dyDescent="0.2">
      <c r="A329" s="43"/>
      <c r="B329" s="43"/>
      <c r="C329" s="43"/>
      <c r="D329" s="43"/>
      <c r="E329" s="43"/>
      <c r="F329" s="43"/>
    </row>
    <row r="330" spans="1:6" s="33" customFormat="1" x14ac:dyDescent="0.2">
      <c r="A330" s="43"/>
      <c r="B330" s="43"/>
      <c r="C330" s="43"/>
      <c r="D330" s="43"/>
      <c r="E330" s="43"/>
      <c r="F330" s="43"/>
    </row>
    <row r="331" spans="1:6" s="33" customFormat="1" x14ac:dyDescent="0.2">
      <c r="A331" s="43"/>
      <c r="B331" s="43"/>
      <c r="C331" s="43"/>
      <c r="D331" s="43"/>
      <c r="E331" s="43"/>
      <c r="F331" s="43"/>
    </row>
    <row r="332" spans="1:6" s="33" customFormat="1" x14ac:dyDescent="0.2">
      <c r="A332" s="43"/>
      <c r="B332" s="43"/>
      <c r="C332" s="43"/>
      <c r="D332" s="43"/>
      <c r="E332" s="43"/>
      <c r="F332" s="43"/>
    </row>
    <row r="333" spans="1:6" s="33" customFormat="1" x14ac:dyDescent="0.2">
      <c r="A333" s="43"/>
      <c r="B333" s="43"/>
      <c r="C333" s="43"/>
      <c r="D333" s="43"/>
      <c r="E333" s="43"/>
      <c r="F333" s="43"/>
    </row>
    <row r="334" spans="1:6" s="33" customFormat="1" x14ac:dyDescent="0.2">
      <c r="A334" s="43"/>
      <c r="B334" s="43"/>
      <c r="C334" s="43"/>
      <c r="D334" s="43"/>
      <c r="E334" s="43"/>
      <c r="F334" s="43"/>
    </row>
    <row r="335" spans="1:6" s="33" customFormat="1" x14ac:dyDescent="0.2">
      <c r="A335" s="43"/>
      <c r="B335" s="43"/>
      <c r="C335" s="43"/>
      <c r="D335" s="43"/>
      <c r="E335" s="43"/>
      <c r="F335" s="43"/>
    </row>
    <row r="336" spans="1:6" s="33" customFormat="1" x14ac:dyDescent="0.2">
      <c r="A336" s="43"/>
      <c r="B336" s="43"/>
      <c r="C336" s="43"/>
      <c r="D336" s="43"/>
      <c r="E336" s="43"/>
      <c r="F336" s="43"/>
    </row>
    <row r="337" spans="1:6" s="33" customFormat="1" x14ac:dyDescent="0.2">
      <c r="A337" s="43"/>
      <c r="B337" s="43"/>
      <c r="C337" s="43"/>
      <c r="D337" s="43"/>
      <c r="E337" s="43"/>
      <c r="F337" s="43"/>
    </row>
    <row r="338" spans="1:6" s="33" customFormat="1" x14ac:dyDescent="0.2">
      <c r="A338" s="43"/>
      <c r="B338" s="43"/>
      <c r="C338" s="43"/>
      <c r="D338" s="43"/>
      <c r="E338" s="43"/>
      <c r="F338" s="43"/>
    </row>
    <row r="339" spans="1:6" s="33" customFormat="1" x14ac:dyDescent="0.2">
      <c r="A339" s="43"/>
      <c r="B339" s="43"/>
      <c r="C339" s="43"/>
      <c r="D339" s="43"/>
      <c r="E339" s="43"/>
      <c r="F339" s="43"/>
    </row>
    <row r="340" spans="1:6" s="33" customFormat="1" x14ac:dyDescent="0.2">
      <c r="A340" s="43"/>
      <c r="B340" s="43"/>
      <c r="C340" s="43"/>
      <c r="D340" s="43"/>
      <c r="E340" s="43"/>
      <c r="F340" s="43"/>
    </row>
    <row r="341" spans="1:6" s="33" customFormat="1" x14ac:dyDescent="0.2">
      <c r="A341" s="43"/>
      <c r="B341" s="43"/>
      <c r="C341" s="43"/>
      <c r="D341" s="43"/>
      <c r="E341" s="43"/>
      <c r="F341" s="43"/>
    </row>
    <row r="342" spans="1:6" s="33" customFormat="1" x14ac:dyDescent="0.2">
      <c r="A342" s="43"/>
      <c r="B342" s="43"/>
      <c r="C342" s="43"/>
      <c r="D342" s="43"/>
      <c r="E342" s="43"/>
      <c r="F342" s="43"/>
    </row>
    <row r="343" spans="1:6" s="33" customFormat="1" x14ac:dyDescent="0.2">
      <c r="A343" s="43"/>
      <c r="B343" s="43"/>
      <c r="C343" s="43"/>
      <c r="D343" s="43"/>
      <c r="E343" s="43"/>
      <c r="F343" s="43"/>
    </row>
    <row r="344" spans="1:6" s="33" customFormat="1" x14ac:dyDescent="0.2">
      <c r="A344" s="43"/>
      <c r="B344" s="43"/>
      <c r="C344" s="43"/>
      <c r="D344" s="43"/>
      <c r="E344" s="43"/>
      <c r="F344" s="43"/>
    </row>
    <row r="345" spans="1:6" s="33" customFormat="1" x14ac:dyDescent="0.2">
      <c r="A345" s="43"/>
      <c r="B345" s="43"/>
      <c r="C345" s="43"/>
      <c r="D345" s="43"/>
      <c r="E345" s="43"/>
      <c r="F345" s="43"/>
    </row>
    <row r="346" spans="1:6" s="33" customFormat="1" x14ac:dyDescent="0.2">
      <c r="A346" s="43"/>
      <c r="B346" s="43"/>
      <c r="C346" s="43"/>
      <c r="D346" s="43"/>
      <c r="E346" s="43"/>
      <c r="F346" s="43"/>
    </row>
    <row r="347" spans="1:6" s="33" customFormat="1" x14ac:dyDescent="0.2">
      <c r="A347" s="43"/>
      <c r="B347" s="43"/>
      <c r="C347" s="43"/>
      <c r="D347" s="43"/>
      <c r="E347" s="43"/>
      <c r="F347" s="43"/>
    </row>
    <row r="348" spans="1:6" s="33" customFormat="1" x14ac:dyDescent="0.2">
      <c r="A348" s="43"/>
      <c r="B348" s="43"/>
      <c r="C348" s="43"/>
      <c r="D348" s="43"/>
      <c r="E348" s="43"/>
      <c r="F348" s="43"/>
    </row>
    <row r="349" spans="1:6" s="33" customFormat="1" x14ac:dyDescent="0.2">
      <c r="A349" s="43"/>
      <c r="B349" s="43"/>
      <c r="C349" s="43"/>
      <c r="D349" s="43"/>
      <c r="E349" s="43"/>
      <c r="F349" s="43"/>
    </row>
    <row r="350" spans="1:6" s="33" customFormat="1" x14ac:dyDescent="0.2">
      <c r="A350" s="43"/>
      <c r="B350" s="43"/>
      <c r="C350" s="43"/>
      <c r="D350" s="43"/>
      <c r="E350" s="43"/>
      <c r="F350" s="43"/>
    </row>
    <row r="351" spans="1:6" s="33" customFormat="1" x14ac:dyDescent="0.2">
      <c r="A351" s="43"/>
      <c r="B351" s="43"/>
      <c r="C351" s="43"/>
      <c r="D351" s="43"/>
      <c r="E351" s="43"/>
      <c r="F351" s="43"/>
    </row>
    <row r="352" spans="1:6" s="32" customFormat="1" x14ac:dyDescent="0.2">
      <c r="A352" s="43"/>
      <c r="B352" s="43"/>
      <c r="C352" s="43"/>
      <c r="D352" s="43"/>
      <c r="E352" s="43"/>
      <c r="F352" s="43"/>
    </row>
    <row r="353" spans="1:6" s="32" customFormat="1" x14ac:dyDescent="0.2">
      <c r="A353" s="43"/>
      <c r="B353" s="43"/>
      <c r="C353" s="43"/>
      <c r="D353" s="43"/>
      <c r="E353" s="43"/>
      <c r="F353" s="43"/>
    </row>
    <row r="354" spans="1:6" s="32" customFormat="1" x14ac:dyDescent="0.2">
      <c r="A354" s="43"/>
      <c r="B354" s="43"/>
      <c r="C354" s="43"/>
      <c r="D354" s="43"/>
      <c r="E354" s="43"/>
      <c r="F354" s="43"/>
    </row>
    <row r="355" spans="1:6" s="32" customFormat="1" x14ac:dyDescent="0.2">
      <c r="A355" s="43"/>
      <c r="B355" s="43"/>
      <c r="C355" s="43"/>
      <c r="D355" s="43"/>
      <c r="E355" s="43"/>
      <c r="F355" s="43"/>
    </row>
    <row r="356" spans="1:6" s="32" customFormat="1" x14ac:dyDescent="0.2">
      <c r="A356" s="43"/>
      <c r="B356" s="43"/>
      <c r="C356" s="43"/>
      <c r="D356" s="43"/>
      <c r="E356" s="43"/>
      <c r="F356" s="43"/>
    </row>
    <row r="357" spans="1:6" s="32" customFormat="1" x14ac:dyDescent="0.2">
      <c r="A357" s="43"/>
      <c r="B357" s="43"/>
      <c r="C357" s="43"/>
      <c r="D357" s="43"/>
      <c r="E357" s="43"/>
      <c r="F357" s="43"/>
    </row>
    <row r="358" spans="1:6" s="32" customFormat="1" x14ac:dyDescent="0.2">
      <c r="A358" s="43"/>
      <c r="B358" s="43"/>
      <c r="C358" s="43"/>
      <c r="D358" s="43"/>
      <c r="E358" s="43"/>
      <c r="F358" s="43"/>
    </row>
    <row r="359" spans="1:6" s="32" customFormat="1" x14ac:dyDescent="0.2">
      <c r="A359" s="43"/>
      <c r="B359" s="43"/>
      <c r="C359" s="43"/>
      <c r="D359" s="43"/>
      <c r="E359" s="43"/>
      <c r="F359" s="43"/>
    </row>
    <row r="360" spans="1:6" s="32" customFormat="1" x14ac:dyDescent="0.2">
      <c r="A360" s="43"/>
      <c r="B360" s="43"/>
      <c r="C360" s="43"/>
      <c r="D360" s="43"/>
      <c r="E360" s="43"/>
      <c r="F360" s="43"/>
    </row>
    <row r="361" spans="1:6" s="32" customFormat="1" x14ac:dyDescent="0.2">
      <c r="A361" s="43"/>
      <c r="B361" s="43"/>
      <c r="C361" s="43"/>
      <c r="D361" s="43"/>
      <c r="E361" s="43"/>
      <c r="F361" s="43"/>
    </row>
    <row r="362" spans="1:6" s="32" customFormat="1" x14ac:dyDescent="0.2">
      <c r="A362" s="43"/>
      <c r="B362" s="43"/>
      <c r="C362" s="43"/>
      <c r="D362" s="43"/>
      <c r="E362" s="43"/>
      <c r="F362" s="43"/>
    </row>
    <row r="363" spans="1:6" s="32" customFormat="1" x14ac:dyDescent="0.2">
      <c r="A363" s="43"/>
      <c r="B363" s="43"/>
      <c r="C363" s="43"/>
      <c r="D363" s="43"/>
      <c r="E363" s="43"/>
      <c r="F363" s="43"/>
    </row>
    <row r="364" spans="1:6" s="32" customFormat="1" x14ac:dyDescent="0.2">
      <c r="A364" s="43"/>
      <c r="B364" s="43"/>
      <c r="C364" s="43"/>
      <c r="D364" s="43"/>
      <c r="E364" s="43"/>
      <c r="F364" s="43"/>
    </row>
    <row r="365" spans="1:6" s="32" customFormat="1" x14ac:dyDescent="0.2">
      <c r="A365" s="43"/>
      <c r="B365" s="43"/>
      <c r="C365" s="43"/>
      <c r="D365" s="43"/>
      <c r="E365" s="43"/>
      <c r="F365" s="43"/>
    </row>
    <row r="366" spans="1:6" s="32" customFormat="1" x14ac:dyDescent="0.2">
      <c r="A366" s="43"/>
      <c r="B366" s="43"/>
      <c r="C366" s="43"/>
      <c r="D366" s="43"/>
      <c r="E366" s="43"/>
      <c r="F366" s="43"/>
    </row>
    <row r="367" spans="1:6" s="32" customFormat="1" x14ac:dyDescent="0.2">
      <c r="A367" s="43"/>
      <c r="B367" s="43"/>
      <c r="C367" s="43"/>
      <c r="D367" s="43"/>
      <c r="E367" s="43"/>
      <c r="F367" s="43"/>
    </row>
    <row r="368" spans="1:6" s="32" customFormat="1" x14ac:dyDescent="0.2">
      <c r="A368" s="43"/>
      <c r="B368" s="43"/>
      <c r="C368" s="43"/>
      <c r="D368" s="43"/>
      <c r="E368" s="43"/>
      <c r="F368" s="43"/>
    </row>
    <row r="369" spans="1:6" s="32" customFormat="1" x14ac:dyDescent="0.2">
      <c r="A369" s="43"/>
      <c r="B369" s="43"/>
      <c r="C369" s="43"/>
      <c r="D369" s="43"/>
      <c r="E369" s="43"/>
      <c r="F369" s="43"/>
    </row>
    <row r="370" spans="1:6" s="32" customFormat="1" x14ac:dyDescent="0.2">
      <c r="A370" s="43"/>
      <c r="B370" s="43"/>
      <c r="C370" s="43"/>
      <c r="D370" s="43"/>
      <c r="E370" s="43"/>
      <c r="F370" s="43"/>
    </row>
    <row r="371" spans="1:6" s="32" customFormat="1" x14ac:dyDescent="0.2">
      <c r="A371" s="43"/>
      <c r="B371" s="43"/>
      <c r="C371" s="43"/>
      <c r="D371" s="43"/>
      <c r="E371" s="43"/>
      <c r="F371" s="43"/>
    </row>
    <row r="372" spans="1:6" s="32" customFormat="1" x14ac:dyDescent="0.2">
      <c r="A372" s="43"/>
      <c r="B372" s="43"/>
      <c r="C372" s="43"/>
      <c r="D372" s="43"/>
      <c r="E372" s="43"/>
      <c r="F372" s="43"/>
    </row>
    <row r="373" spans="1:6" s="32" customFormat="1" x14ac:dyDescent="0.2">
      <c r="A373" s="43"/>
      <c r="B373" s="43"/>
      <c r="C373" s="43"/>
      <c r="D373" s="43"/>
      <c r="E373" s="43"/>
      <c r="F373" s="43"/>
    </row>
    <row r="374" spans="1:6" s="32" customFormat="1" x14ac:dyDescent="0.2">
      <c r="A374" s="43"/>
      <c r="B374" s="43"/>
      <c r="C374" s="43"/>
      <c r="D374" s="43"/>
      <c r="E374" s="43"/>
      <c r="F374" s="43"/>
    </row>
    <row r="375" spans="1:6" s="32" customFormat="1" x14ac:dyDescent="0.2">
      <c r="A375" s="43"/>
      <c r="B375" s="43"/>
      <c r="C375" s="43"/>
      <c r="D375" s="43"/>
      <c r="E375" s="43"/>
      <c r="F375" s="43"/>
    </row>
    <row r="376" spans="1:6" s="32" customFormat="1" x14ac:dyDescent="0.2">
      <c r="A376" s="43"/>
      <c r="B376" s="43"/>
      <c r="C376" s="43"/>
      <c r="D376" s="43"/>
      <c r="E376" s="43"/>
      <c r="F376" s="43"/>
    </row>
    <row r="377" spans="1:6" s="32" customFormat="1" x14ac:dyDescent="0.2">
      <c r="A377" s="43"/>
      <c r="B377" s="43"/>
      <c r="C377" s="43"/>
      <c r="D377" s="43"/>
      <c r="E377" s="43"/>
      <c r="F377" s="43"/>
    </row>
    <row r="378" spans="1:6" s="32" customFormat="1" x14ac:dyDescent="0.2">
      <c r="A378" s="43"/>
      <c r="B378" s="43"/>
      <c r="C378" s="43"/>
      <c r="D378" s="43"/>
      <c r="E378" s="43"/>
      <c r="F378" s="43"/>
    </row>
    <row r="379" spans="1:6" s="32" customFormat="1" x14ac:dyDescent="0.2">
      <c r="A379" s="43"/>
      <c r="B379" s="43"/>
      <c r="C379" s="43"/>
      <c r="D379" s="43"/>
      <c r="E379" s="43"/>
      <c r="F379" s="43"/>
    </row>
    <row r="380" spans="1:6" s="32" customFormat="1" x14ac:dyDescent="0.2">
      <c r="A380" s="43"/>
      <c r="B380" s="43"/>
      <c r="C380" s="43"/>
      <c r="D380" s="43"/>
      <c r="E380" s="43"/>
      <c r="F380" s="43"/>
    </row>
    <row r="381" spans="1:6" s="32" customFormat="1" x14ac:dyDescent="0.2">
      <c r="A381" s="43"/>
      <c r="B381" s="43"/>
      <c r="C381" s="43"/>
      <c r="D381" s="43"/>
      <c r="E381" s="43"/>
      <c r="F381" s="43"/>
    </row>
    <row r="382" spans="1:6" s="32" customFormat="1" x14ac:dyDescent="0.2">
      <c r="A382" s="43"/>
      <c r="B382" s="43"/>
      <c r="C382" s="43"/>
      <c r="D382" s="43"/>
      <c r="E382" s="43"/>
      <c r="F382" s="43"/>
    </row>
    <row r="383" spans="1:6" s="32" customFormat="1" x14ac:dyDescent="0.2">
      <c r="A383" s="43"/>
      <c r="B383" s="43"/>
      <c r="C383" s="43"/>
      <c r="D383" s="43"/>
      <c r="E383" s="43"/>
      <c r="F383" s="43"/>
    </row>
    <row r="384" spans="1:6" s="32" customFormat="1" x14ac:dyDescent="0.2">
      <c r="A384" s="43"/>
      <c r="B384" s="43"/>
      <c r="C384" s="43"/>
      <c r="D384" s="43"/>
      <c r="E384" s="43"/>
      <c r="F384" s="43"/>
    </row>
    <row r="385" spans="1:6" s="32" customFormat="1" x14ac:dyDescent="0.2">
      <c r="A385" s="43"/>
      <c r="B385" s="43"/>
      <c r="C385" s="43"/>
      <c r="D385" s="43"/>
      <c r="E385" s="43"/>
      <c r="F385" s="43"/>
    </row>
    <row r="386" spans="1:6" s="32" customFormat="1" x14ac:dyDescent="0.2">
      <c r="A386" s="43"/>
      <c r="B386" s="43"/>
      <c r="C386" s="43"/>
      <c r="D386" s="43"/>
      <c r="E386" s="43"/>
      <c r="F386" s="43"/>
    </row>
    <row r="387" spans="1:6" s="32" customFormat="1" x14ac:dyDescent="0.2">
      <c r="A387" s="43"/>
      <c r="B387" s="43"/>
      <c r="C387" s="43"/>
      <c r="D387" s="43"/>
      <c r="E387" s="43"/>
      <c r="F387" s="43"/>
    </row>
    <row r="388" spans="1:6" s="32" customFormat="1" x14ac:dyDescent="0.2">
      <c r="A388" s="43"/>
      <c r="B388" s="43"/>
      <c r="C388" s="43"/>
      <c r="D388" s="43"/>
      <c r="E388" s="43"/>
      <c r="F388" s="43"/>
    </row>
    <row r="389" spans="1:6" s="32" customFormat="1" x14ac:dyDescent="0.2">
      <c r="A389" s="43"/>
      <c r="B389" s="43"/>
      <c r="C389" s="43"/>
      <c r="D389" s="43"/>
      <c r="E389" s="43"/>
      <c r="F389" s="43"/>
    </row>
    <row r="390" spans="1:6" s="32" customFormat="1" x14ac:dyDescent="0.2">
      <c r="A390" s="43"/>
      <c r="B390" s="43"/>
      <c r="C390" s="43"/>
      <c r="D390" s="43"/>
      <c r="E390" s="43"/>
      <c r="F390" s="43"/>
    </row>
    <row r="391" spans="1:6" s="32" customFormat="1" x14ac:dyDescent="0.2">
      <c r="A391" s="43"/>
      <c r="B391" s="43"/>
      <c r="C391" s="43"/>
      <c r="D391" s="43"/>
      <c r="E391" s="43"/>
      <c r="F391" s="43"/>
    </row>
    <row r="392" spans="1:6" s="32" customFormat="1" x14ac:dyDescent="0.2">
      <c r="A392" s="43"/>
      <c r="B392" s="43"/>
      <c r="C392" s="43"/>
      <c r="D392" s="43"/>
      <c r="E392" s="43"/>
      <c r="F392" s="43"/>
    </row>
    <row r="393" spans="1:6" s="32" customFormat="1" x14ac:dyDescent="0.2">
      <c r="A393" s="43"/>
      <c r="B393" s="43"/>
      <c r="C393" s="43"/>
      <c r="D393" s="43"/>
      <c r="E393" s="43"/>
      <c r="F393" s="43"/>
    </row>
    <row r="394" spans="1:6" s="32" customFormat="1" x14ac:dyDescent="0.2">
      <c r="A394" s="43"/>
      <c r="B394" s="43"/>
      <c r="C394" s="43"/>
      <c r="D394" s="43"/>
      <c r="E394" s="43"/>
      <c r="F394" s="43"/>
    </row>
    <row r="395" spans="1:6" s="32" customFormat="1" x14ac:dyDescent="0.2">
      <c r="A395" s="43"/>
      <c r="B395" s="43"/>
      <c r="C395" s="43"/>
      <c r="D395" s="43"/>
      <c r="E395" s="43"/>
      <c r="F395" s="43"/>
    </row>
    <row r="396" spans="1:6" s="32" customFormat="1" x14ac:dyDescent="0.2">
      <c r="A396" s="43"/>
      <c r="B396" s="43"/>
      <c r="C396" s="43"/>
      <c r="D396" s="43"/>
      <c r="E396" s="43"/>
      <c r="F396" s="43"/>
    </row>
    <row r="397" spans="1:6" s="32" customFormat="1" x14ac:dyDescent="0.2">
      <c r="A397" s="43"/>
      <c r="B397" s="43"/>
      <c r="C397" s="43"/>
      <c r="D397" s="43"/>
      <c r="E397" s="43"/>
      <c r="F397" s="43"/>
    </row>
    <row r="398" spans="1:6" s="32" customFormat="1" x14ac:dyDescent="0.2">
      <c r="A398" s="43"/>
      <c r="B398" s="43"/>
      <c r="C398" s="43"/>
      <c r="D398" s="43"/>
      <c r="E398" s="43"/>
      <c r="F398" s="43"/>
    </row>
    <row r="399" spans="1:6" s="32" customFormat="1" x14ac:dyDescent="0.2">
      <c r="A399" s="43"/>
      <c r="B399" s="43"/>
      <c r="C399" s="43"/>
      <c r="D399" s="43"/>
      <c r="E399" s="43"/>
      <c r="F399" s="43"/>
    </row>
    <row r="400" spans="1:6" s="32" customFormat="1" x14ac:dyDescent="0.2">
      <c r="A400" s="43"/>
      <c r="B400" s="43"/>
      <c r="C400" s="43"/>
      <c r="D400" s="43"/>
      <c r="E400" s="43"/>
      <c r="F400" s="43"/>
    </row>
    <row r="401" spans="1:6" s="32" customFormat="1" x14ac:dyDescent="0.2">
      <c r="A401" s="43"/>
      <c r="B401" s="43"/>
      <c r="C401" s="43"/>
      <c r="D401" s="43"/>
      <c r="E401" s="43"/>
      <c r="F401" s="43"/>
    </row>
    <row r="402" spans="1:6" s="32" customFormat="1" x14ac:dyDescent="0.2">
      <c r="A402" s="43"/>
      <c r="B402" s="43"/>
      <c r="C402" s="43"/>
      <c r="D402" s="43"/>
      <c r="E402" s="43"/>
      <c r="F402" s="43"/>
    </row>
    <row r="403" spans="1:6" s="32" customFormat="1" x14ac:dyDescent="0.2">
      <c r="A403" s="43"/>
      <c r="B403" s="43"/>
      <c r="C403" s="43"/>
      <c r="D403" s="43"/>
      <c r="E403" s="43"/>
      <c r="F403" s="43"/>
    </row>
    <row r="404" spans="1:6" s="32" customFormat="1" x14ac:dyDescent="0.2">
      <c r="A404" s="43"/>
      <c r="B404" s="43"/>
      <c r="C404" s="43"/>
      <c r="D404" s="43"/>
      <c r="E404" s="43"/>
      <c r="F404" s="43"/>
    </row>
    <row r="405" spans="1:6" s="32" customFormat="1" x14ac:dyDescent="0.2">
      <c r="A405" s="43"/>
      <c r="B405" s="43"/>
      <c r="C405" s="43"/>
      <c r="D405" s="43"/>
      <c r="E405" s="43"/>
      <c r="F405" s="43"/>
    </row>
    <row r="406" spans="1:6" s="32" customFormat="1" x14ac:dyDescent="0.2">
      <c r="A406" s="43"/>
      <c r="B406" s="43"/>
      <c r="C406" s="43"/>
      <c r="D406" s="43"/>
      <c r="E406" s="43"/>
      <c r="F406" s="43"/>
    </row>
    <row r="407" spans="1:6" s="32" customFormat="1" x14ac:dyDescent="0.2">
      <c r="A407" s="43"/>
      <c r="B407" s="43"/>
      <c r="C407" s="43"/>
      <c r="D407" s="43"/>
      <c r="E407" s="43"/>
      <c r="F407" s="43"/>
    </row>
    <row r="408" spans="1:6" s="32" customFormat="1" x14ac:dyDescent="0.2">
      <c r="A408" s="43"/>
      <c r="B408" s="43"/>
      <c r="C408" s="43"/>
      <c r="D408" s="43"/>
      <c r="E408" s="43"/>
      <c r="F408" s="43"/>
    </row>
    <row r="409" spans="1:6" s="32" customFormat="1" x14ac:dyDescent="0.2">
      <c r="A409" s="43"/>
      <c r="B409" s="43"/>
      <c r="C409" s="43"/>
      <c r="D409" s="43"/>
      <c r="E409" s="43"/>
      <c r="F409" s="43"/>
    </row>
    <row r="410" spans="1:6" s="32" customFormat="1" x14ac:dyDescent="0.2">
      <c r="A410" s="43"/>
      <c r="B410" s="43"/>
      <c r="C410" s="43"/>
      <c r="D410" s="43"/>
      <c r="E410" s="43"/>
      <c r="F410" s="43"/>
    </row>
    <row r="411" spans="1:6" s="32" customFormat="1" x14ac:dyDescent="0.2">
      <c r="A411" s="43"/>
      <c r="B411" s="43"/>
      <c r="C411" s="43"/>
      <c r="D411" s="43"/>
      <c r="E411" s="43"/>
      <c r="F411" s="43"/>
    </row>
    <row r="412" spans="1:6" s="32" customFormat="1" x14ac:dyDescent="0.2">
      <c r="A412" s="43"/>
      <c r="B412" s="43"/>
      <c r="C412" s="43"/>
      <c r="D412" s="43"/>
      <c r="E412" s="43"/>
      <c r="F412" s="43"/>
    </row>
    <row r="413" spans="1:6" s="32" customFormat="1" x14ac:dyDescent="0.2">
      <c r="A413" s="43"/>
      <c r="B413" s="43"/>
      <c r="C413" s="43"/>
      <c r="D413" s="43"/>
      <c r="E413" s="43"/>
      <c r="F413" s="43"/>
    </row>
    <row r="414" spans="1:6" s="32" customFormat="1" x14ac:dyDescent="0.2">
      <c r="A414" s="43"/>
      <c r="B414" s="43"/>
      <c r="C414" s="43"/>
      <c r="D414" s="43"/>
      <c r="E414" s="43"/>
      <c r="F414" s="43"/>
    </row>
    <row r="415" spans="1:6" s="32" customFormat="1" x14ac:dyDescent="0.2">
      <c r="A415" s="43"/>
      <c r="B415" s="43"/>
      <c r="C415" s="43"/>
      <c r="D415" s="43"/>
      <c r="E415" s="43"/>
      <c r="F415" s="43"/>
    </row>
    <row r="416" spans="1:6" s="32" customFormat="1" x14ac:dyDescent="0.2">
      <c r="A416" s="43"/>
      <c r="B416" s="43"/>
      <c r="C416" s="43"/>
      <c r="D416" s="43"/>
      <c r="E416" s="43"/>
      <c r="F416" s="43"/>
    </row>
    <row r="417" spans="1:6" s="32" customFormat="1" x14ac:dyDescent="0.2">
      <c r="A417" s="43"/>
      <c r="B417" s="43"/>
      <c r="C417" s="43"/>
      <c r="D417" s="43"/>
      <c r="E417" s="43"/>
      <c r="F417" s="43"/>
    </row>
    <row r="418" spans="1:6" s="32" customFormat="1" x14ac:dyDescent="0.2">
      <c r="A418" s="43"/>
      <c r="B418" s="43"/>
      <c r="C418" s="43"/>
      <c r="D418" s="43"/>
      <c r="E418" s="43"/>
      <c r="F418" s="43"/>
    </row>
    <row r="419" spans="1:6" s="32" customFormat="1" x14ac:dyDescent="0.2">
      <c r="A419" s="43"/>
      <c r="B419" s="43"/>
      <c r="C419" s="43"/>
      <c r="D419" s="43"/>
      <c r="E419" s="43"/>
      <c r="F419" s="43"/>
    </row>
    <row r="420" spans="1:6" s="32" customFormat="1" x14ac:dyDescent="0.2">
      <c r="A420" s="43"/>
      <c r="B420" s="43"/>
      <c r="C420" s="43"/>
      <c r="D420" s="43"/>
      <c r="E420" s="43"/>
      <c r="F420" s="43"/>
    </row>
    <row r="421" spans="1:6" s="32" customFormat="1" x14ac:dyDescent="0.2">
      <c r="A421" s="43"/>
      <c r="B421" s="43"/>
      <c r="C421" s="43"/>
      <c r="D421" s="43"/>
      <c r="E421" s="43"/>
      <c r="F421" s="43"/>
    </row>
    <row r="422" spans="1:6" s="32" customFormat="1" x14ac:dyDescent="0.2">
      <c r="A422" s="43"/>
      <c r="B422" s="43"/>
      <c r="C422" s="43"/>
      <c r="D422" s="43"/>
      <c r="E422" s="43"/>
      <c r="F422" s="43"/>
    </row>
    <row r="423" spans="1:6" s="32" customFormat="1" x14ac:dyDescent="0.2">
      <c r="A423" s="43"/>
      <c r="B423" s="43"/>
      <c r="C423" s="43"/>
      <c r="D423" s="43"/>
      <c r="E423" s="43"/>
      <c r="F423" s="43"/>
    </row>
    <row r="424" spans="1:6" s="32" customFormat="1" x14ac:dyDescent="0.2">
      <c r="A424" s="43"/>
      <c r="B424" s="43"/>
      <c r="C424" s="43"/>
      <c r="D424" s="43"/>
      <c r="E424" s="43"/>
      <c r="F424" s="43"/>
    </row>
    <row r="425" spans="1:6" s="32" customFormat="1" x14ac:dyDescent="0.2">
      <c r="A425" s="43"/>
      <c r="B425" s="43"/>
      <c r="C425" s="43"/>
      <c r="D425" s="43"/>
      <c r="E425" s="43"/>
      <c r="F425" s="43"/>
    </row>
    <row r="426" spans="1:6" s="32" customFormat="1" x14ac:dyDescent="0.2">
      <c r="A426" s="43"/>
      <c r="B426" s="43"/>
      <c r="C426" s="43"/>
      <c r="D426" s="43"/>
      <c r="E426" s="43"/>
      <c r="F426" s="43"/>
    </row>
    <row r="427" spans="1:6" s="32" customFormat="1" x14ac:dyDescent="0.2">
      <c r="A427" s="43"/>
      <c r="B427" s="43"/>
      <c r="C427" s="43"/>
      <c r="D427" s="43"/>
      <c r="E427" s="43"/>
      <c r="F427" s="43"/>
    </row>
    <row r="428" spans="1:6" s="32" customFormat="1" x14ac:dyDescent="0.2">
      <c r="A428" s="43"/>
      <c r="B428" s="43"/>
      <c r="C428" s="43"/>
      <c r="D428" s="43"/>
      <c r="E428" s="43"/>
      <c r="F428" s="43"/>
    </row>
    <row r="429" spans="1:6" s="32" customFormat="1" x14ac:dyDescent="0.2">
      <c r="A429" s="43"/>
      <c r="B429" s="43"/>
      <c r="C429" s="43"/>
      <c r="D429" s="43"/>
      <c r="E429" s="43"/>
      <c r="F429" s="43"/>
    </row>
    <row r="430" spans="1:6" s="32" customFormat="1" x14ac:dyDescent="0.2">
      <c r="A430" s="43"/>
      <c r="B430" s="43"/>
      <c r="C430" s="43"/>
      <c r="D430" s="43"/>
      <c r="E430" s="43"/>
      <c r="F430" s="43"/>
    </row>
    <row r="431" spans="1:6" s="32" customFormat="1" x14ac:dyDescent="0.2">
      <c r="A431" s="43"/>
      <c r="B431" s="43"/>
      <c r="C431" s="43"/>
      <c r="D431" s="43"/>
      <c r="E431" s="43"/>
      <c r="F431" s="43"/>
    </row>
    <row r="432" spans="1:6" s="32" customFormat="1" x14ac:dyDescent="0.2">
      <c r="A432" s="43"/>
      <c r="B432" s="43"/>
      <c r="C432" s="43"/>
      <c r="D432" s="43"/>
      <c r="E432" s="43"/>
      <c r="F432" s="43"/>
    </row>
    <row r="433" spans="1:6" s="32" customFormat="1" x14ac:dyDescent="0.2">
      <c r="A433" s="43"/>
      <c r="B433" s="43"/>
      <c r="C433" s="43"/>
      <c r="D433" s="43"/>
      <c r="E433" s="43"/>
      <c r="F433" s="43"/>
    </row>
    <row r="434" spans="1:6" s="32" customFormat="1" x14ac:dyDescent="0.2">
      <c r="A434" s="43"/>
      <c r="B434" s="43"/>
      <c r="C434" s="43"/>
      <c r="D434" s="43"/>
      <c r="E434" s="43"/>
      <c r="F434" s="43"/>
    </row>
    <row r="435" spans="1:6" s="32" customFormat="1" x14ac:dyDescent="0.2">
      <c r="A435" s="43"/>
      <c r="B435" s="43"/>
      <c r="C435" s="43"/>
      <c r="D435" s="43"/>
      <c r="E435" s="43"/>
      <c r="F435" s="43"/>
    </row>
    <row r="436" spans="1:6" s="32" customFormat="1" x14ac:dyDescent="0.2">
      <c r="A436" s="43"/>
      <c r="B436" s="43"/>
      <c r="C436" s="43"/>
      <c r="D436" s="43"/>
      <c r="E436" s="43"/>
      <c r="F436" s="43"/>
    </row>
    <row r="437" spans="1:6" s="32" customFormat="1" x14ac:dyDescent="0.2">
      <c r="A437" s="43"/>
      <c r="B437" s="43"/>
      <c r="C437" s="43"/>
      <c r="D437" s="43"/>
      <c r="E437" s="43"/>
      <c r="F437" s="43"/>
    </row>
    <row r="438" spans="1:6" s="32" customFormat="1" x14ac:dyDescent="0.2">
      <c r="A438" s="43"/>
      <c r="B438" s="43"/>
      <c r="C438" s="43"/>
      <c r="D438" s="43"/>
      <c r="E438" s="43"/>
      <c r="F438" s="43"/>
    </row>
    <row r="439" spans="1:6" s="32" customFormat="1" x14ac:dyDescent="0.2">
      <c r="A439" s="43"/>
      <c r="B439" s="43"/>
      <c r="C439" s="43"/>
      <c r="D439" s="43"/>
      <c r="E439" s="43"/>
      <c r="F439" s="43"/>
    </row>
    <row r="440" spans="1:6" s="32" customFormat="1" x14ac:dyDescent="0.2">
      <c r="A440" s="43"/>
      <c r="B440" s="43"/>
      <c r="C440" s="43"/>
      <c r="D440" s="43"/>
      <c r="E440" s="43"/>
      <c r="F440" s="43"/>
    </row>
    <row r="441" spans="1:6" s="32" customFormat="1" x14ac:dyDescent="0.2">
      <c r="A441" s="43"/>
      <c r="B441" s="43"/>
      <c r="C441" s="43"/>
      <c r="D441" s="43"/>
      <c r="E441" s="43"/>
      <c r="F441" s="43"/>
    </row>
    <row r="442" spans="1:6" s="32" customFormat="1" x14ac:dyDescent="0.2">
      <c r="A442" s="43"/>
      <c r="B442" s="43"/>
      <c r="C442" s="43"/>
      <c r="D442" s="43"/>
      <c r="E442" s="43"/>
      <c r="F442" s="43"/>
    </row>
    <row r="443" spans="1:6" s="32" customFormat="1" x14ac:dyDescent="0.2">
      <c r="A443" s="43"/>
      <c r="B443" s="43"/>
      <c r="C443" s="43"/>
      <c r="D443" s="43"/>
      <c r="E443" s="43"/>
      <c r="F443" s="43"/>
    </row>
    <row r="444" spans="1:6" s="32" customFormat="1" x14ac:dyDescent="0.2">
      <c r="A444" s="43"/>
      <c r="B444" s="43"/>
      <c r="C444" s="43"/>
      <c r="D444" s="43"/>
      <c r="E444" s="43"/>
      <c r="F444" s="43"/>
    </row>
    <row r="445" spans="1:6" s="32" customFormat="1" x14ac:dyDescent="0.2">
      <c r="A445" s="43"/>
      <c r="B445" s="43"/>
      <c r="C445" s="43"/>
      <c r="D445" s="43"/>
      <c r="E445" s="43"/>
      <c r="F445" s="43"/>
    </row>
    <row r="446" spans="1:6" s="32" customFormat="1" x14ac:dyDescent="0.2">
      <c r="A446" s="43"/>
      <c r="B446" s="43"/>
      <c r="C446" s="43"/>
      <c r="D446" s="43"/>
      <c r="E446" s="43"/>
      <c r="F446" s="43"/>
    </row>
    <row r="447" spans="1:6" s="32" customFormat="1" x14ac:dyDescent="0.2">
      <c r="A447" s="43"/>
      <c r="B447" s="43"/>
      <c r="C447" s="43"/>
      <c r="D447" s="43"/>
      <c r="E447" s="43"/>
      <c r="F447" s="43"/>
    </row>
    <row r="448" spans="1:6" s="32" customFormat="1" x14ac:dyDescent="0.2">
      <c r="A448" s="43"/>
      <c r="B448" s="43"/>
      <c r="C448" s="43"/>
      <c r="D448" s="43"/>
      <c r="E448" s="43"/>
      <c r="F448" s="43"/>
    </row>
    <row r="449" spans="1:6" s="32" customFormat="1" x14ac:dyDescent="0.2">
      <c r="A449" s="43"/>
      <c r="B449" s="43"/>
      <c r="C449" s="43"/>
      <c r="D449" s="43"/>
      <c r="E449" s="43"/>
      <c r="F449" s="43"/>
    </row>
    <row r="450" spans="1:6" s="32" customFormat="1" x14ac:dyDescent="0.2">
      <c r="A450" s="43"/>
      <c r="B450" s="43"/>
      <c r="C450" s="43"/>
      <c r="D450" s="43"/>
      <c r="E450" s="43"/>
      <c r="F450" s="43"/>
    </row>
    <row r="451" spans="1:6" s="32" customFormat="1" x14ac:dyDescent="0.2">
      <c r="A451" s="43"/>
      <c r="B451" s="43"/>
      <c r="C451" s="43"/>
      <c r="D451" s="43"/>
      <c r="E451" s="43"/>
      <c r="F451" s="43"/>
    </row>
    <row r="452" spans="1:6" s="32" customFormat="1" x14ac:dyDescent="0.2">
      <c r="A452" s="43"/>
      <c r="B452" s="43"/>
      <c r="C452" s="43"/>
      <c r="D452" s="43"/>
      <c r="E452" s="43"/>
      <c r="F452" s="43"/>
    </row>
    <row r="453" spans="1:6" s="32" customFormat="1" x14ac:dyDescent="0.2">
      <c r="A453" s="43"/>
      <c r="B453" s="43"/>
      <c r="C453" s="43"/>
      <c r="D453" s="43"/>
      <c r="E453" s="43"/>
      <c r="F453" s="43"/>
    </row>
    <row r="454" spans="1:6" s="32" customFormat="1" x14ac:dyDescent="0.2">
      <c r="A454" s="43"/>
      <c r="B454" s="43"/>
      <c r="C454" s="43"/>
      <c r="D454" s="43"/>
      <c r="E454" s="43"/>
      <c r="F454" s="43"/>
    </row>
    <row r="455" spans="1:6" s="32" customFormat="1" x14ac:dyDescent="0.2">
      <c r="A455" s="43"/>
      <c r="B455" s="43"/>
      <c r="C455" s="43"/>
      <c r="D455" s="43"/>
      <c r="E455" s="43"/>
      <c r="F455" s="43"/>
    </row>
    <row r="456" spans="1:6" s="32" customFormat="1" x14ac:dyDescent="0.2">
      <c r="A456" s="43"/>
      <c r="B456" s="43"/>
      <c r="C456" s="43"/>
      <c r="D456" s="43"/>
      <c r="E456" s="43"/>
      <c r="F456" s="43"/>
    </row>
    <row r="457" spans="1:6" s="32" customFormat="1" x14ac:dyDescent="0.2">
      <c r="A457" s="43"/>
      <c r="B457" s="43"/>
      <c r="C457" s="43"/>
      <c r="D457" s="43"/>
      <c r="E457" s="43"/>
      <c r="F457" s="43"/>
    </row>
    <row r="458" spans="1:6" s="32" customFormat="1" x14ac:dyDescent="0.2">
      <c r="A458" s="43"/>
      <c r="B458" s="43"/>
      <c r="C458" s="43"/>
      <c r="D458" s="43"/>
      <c r="E458" s="43"/>
      <c r="F458" s="43"/>
    </row>
    <row r="459" spans="1:6" s="32" customFormat="1" x14ac:dyDescent="0.2">
      <c r="A459" s="43"/>
      <c r="B459" s="43"/>
      <c r="C459" s="43"/>
      <c r="D459" s="43"/>
      <c r="E459" s="43"/>
      <c r="F459" s="43"/>
    </row>
    <row r="460" spans="1:6" s="32" customFormat="1" x14ac:dyDescent="0.2">
      <c r="A460" s="43"/>
      <c r="B460" s="43"/>
      <c r="C460" s="43"/>
      <c r="D460" s="43"/>
      <c r="E460" s="43"/>
      <c r="F460" s="43"/>
    </row>
    <row r="461" spans="1:6" s="32" customFormat="1" x14ac:dyDescent="0.2">
      <c r="A461" s="43"/>
      <c r="B461" s="43"/>
      <c r="C461" s="43"/>
      <c r="D461" s="43"/>
      <c r="E461" s="43"/>
      <c r="F461" s="43"/>
    </row>
    <row r="462" spans="1:6" s="32" customFormat="1" x14ac:dyDescent="0.2">
      <c r="A462" s="43"/>
      <c r="B462" s="43"/>
      <c r="C462" s="43"/>
      <c r="D462" s="43"/>
      <c r="E462" s="43"/>
      <c r="F462" s="43"/>
    </row>
    <row r="463" spans="1:6" s="32" customFormat="1" x14ac:dyDescent="0.2">
      <c r="A463" s="43"/>
      <c r="B463" s="43"/>
      <c r="C463" s="43"/>
      <c r="D463" s="43"/>
      <c r="E463" s="43"/>
      <c r="F463" s="43"/>
    </row>
    <row r="464" spans="1:6" s="32" customFormat="1" x14ac:dyDescent="0.2">
      <c r="A464" s="43"/>
      <c r="B464" s="43"/>
      <c r="C464" s="43"/>
      <c r="D464" s="43"/>
      <c r="E464" s="43"/>
      <c r="F464" s="43"/>
    </row>
    <row r="465" spans="1:6" s="32" customFormat="1" x14ac:dyDescent="0.2">
      <c r="A465" s="43"/>
      <c r="B465" s="43"/>
      <c r="C465" s="43"/>
      <c r="D465" s="43"/>
      <c r="E465" s="43"/>
      <c r="F465" s="43"/>
    </row>
    <row r="466" spans="1:6" s="32" customFormat="1" x14ac:dyDescent="0.2">
      <c r="A466" s="43"/>
      <c r="B466" s="43"/>
      <c r="C466" s="43"/>
      <c r="D466" s="43"/>
      <c r="E466" s="43"/>
      <c r="F466" s="43"/>
    </row>
    <row r="467" spans="1:6" s="32" customFormat="1" x14ac:dyDescent="0.2">
      <c r="A467" s="43"/>
      <c r="B467" s="43"/>
      <c r="C467" s="43"/>
      <c r="D467" s="43"/>
      <c r="E467" s="43"/>
      <c r="F467" s="43"/>
    </row>
    <row r="468" spans="1:6" s="32" customFormat="1" x14ac:dyDescent="0.2">
      <c r="A468" s="43"/>
      <c r="B468" s="43"/>
      <c r="C468" s="43"/>
      <c r="D468" s="43"/>
      <c r="E468" s="43"/>
      <c r="F468" s="43"/>
    </row>
    <row r="469" spans="1:6" s="32" customFormat="1" x14ac:dyDescent="0.2">
      <c r="A469" s="43"/>
      <c r="B469" s="43"/>
      <c r="C469" s="43"/>
      <c r="D469" s="43"/>
      <c r="E469" s="43"/>
      <c r="F469" s="43"/>
    </row>
    <row r="470" spans="1:6" s="32" customFormat="1" x14ac:dyDescent="0.2">
      <c r="A470" s="43"/>
      <c r="B470" s="43"/>
      <c r="C470" s="43"/>
      <c r="D470" s="43"/>
      <c r="E470" s="43"/>
      <c r="F470" s="43"/>
    </row>
    <row r="471" spans="1:6" s="32" customFormat="1" x14ac:dyDescent="0.2">
      <c r="A471" s="43"/>
      <c r="B471" s="43"/>
      <c r="C471" s="43"/>
      <c r="D471" s="43"/>
      <c r="E471" s="43"/>
      <c r="F471" s="43"/>
    </row>
    <row r="472" spans="1:6" s="32" customFormat="1" x14ac:dyDescent="0.2">
      <c r="A472" s="43"/>
      <c r="B472" s="43"/>
      <c r="C472" s="43"/>
      <c r="D472" s="43"/>
      <c r="E472" s="43"/>
      <c r="F472" s="43"/>
    </row>
    <row r="473" spans="1:6" s="32" customFormat="1" x14ac:dyDescent="0.2">
      <c r="A473" s="43"/>
      <c r="B473" s="43"/>
      <c r="C473" s="43"/>
      <c r="D473" s="43"/>
      <c r="E473" s="43"/>
      <c r="F473" s="43"/>
    </row>
    <row r="474" spans="1:6" s="32" customFormat="1" x14ac:dyDescent="0.2">
      <c r="A474" s="43"/>
      <c r="B474" s="43"/>
      <c r="C474" s="43"/>
      <c r="D474" s="43"/>
      <c r="E474" s="43"/>
      <c r="F474" s="43"/>
    </row>
    <row r="475" spans="1:6" s="32" customFormat="1" x14ac:dyDescent="0.2">
      <c r="A475" s="43"/>
      <c r="B475" s="43"/>
      <c r="C475" s="43"/>
      <c r="D475" s="43"/>
      <c r="E475" s="43"/>
      <c r="F475" s="43"/>
    </row>
    <row r="476" spans="1:6" s="32" customFormat="1" x14ac:dyDescent="0.2">
      <c r="A476" s="43"/>
      <c r="B476" s="43"/>
      <c r="C476" s="43"/>
      <c r="D476" s="43"/>
      <c r="E476" s="43"/>
      <c r="F476" s="43"/>
    </row>
    <row r="477" spans="1:6" s="32" customFormat="1" x14ac:dyDescent="0.2">
      <c r="A477" s="43"/>
      <c r="B477" s="43"/>
      <c r="C477" s="43"/>
      <c r="D477" s="43"/>
      <c r="E477" s="43"/>
      <c r="F477" s="43"/>
    </row>
    <row r="478" spans="1:6" s="32" customFormat="1" x14ac:dyDescent="0.2">
      <c r="A478" s="43"/>
      <c r="B478" s="43"/>
      <c r="C478" s="43"/>
      <c r="D478" s="43"/>
      <c r="E478" s="43"/>
      <c r="F478" s="43"/>
    </row>
    <row r="479" spans="1:6" s="32" customFormat="1" x14ac:dyDescent="0.2">
      <c r="A479" s="43"/>
      <c r="B479" s="43"/>
      <c r="C479" s="43"/>
      <c r="D479" s="43"/>
      <c r="E479" s="43"/>
      <c r="F479" s="43"/>
    </row>
    <row r="480" spans="1:6" s="32" customFormat="1" x14ac:dyDescent="0.2">
      <c r="A480" s="43"/>
      <c r="B480" s="43"/>
      <c r="C480" s="43"/>
      <c r="D480" s="43"/>
      <c r="E480" s="43"/>
      <c r="F480" s="43"/>
    </row>
    <row r="481" spans="1:6" s="32" customFormat="1" x14ac:dyDescent="0.2">
      <c r="A481" s="43"/>
      <c r="B481" s="43"/>
      <c r="C481" s="43"/>
      <c r="D481" s="43"/>
      <c r="E481" s="43"/>
      <c r="F481" s="43"/>
    </row>
    <row r="482" spans="1:6" s="32" customFormat="1" x14ac:dyDescent="0.2">
      <c r="A482" s="43"/>
      <c r="B482" s="43"/>
      <c r="C482" s="43"/>
      <c r="D482" s="43"/>
      <c r="E482" s="43"/>
      <c r="F482" s="43"/>
    </row>
    <row r="483" spans="1:6" s="32" customFormat="1" x14ac:dyDescent="0.2">
      <c r="A483" s="43"/>
      <c r="B483" s="43"/>
      <c r="C483" s="43"/>
      <c r="D483" s="43"/>
      <c r="E483" s="43"/>
      <c r="F483" s="43"/>
    </row>
    <row r="484" spans="1:6" s="32" customFormat="1" x14ac:dyDescent="0.2">
      <c r="A484" s="43"/>
      <c r="B484" s="43"/>
      <c r="C484" s="43"/>
      <c r="D484" s="43"/>
      <c r="E484" s="43"/>
      <c r="F484" s="43"/>
    </row>
    <row r="485" spans="1:6" s="32" customFormat="1" x14ac:dyDescent="0.2">
      <c r="A485" s="43"/>
      <c r="B485" s="43"/>
      <c r="C485" s="43"/>
      <c r="D485" s="43"/>
      <c r="E485" s="43"/>
      <c r="F485" s="43"/>
    </row>
    <row r="486" spans="1:6" s="32" customFormat="1" x14ac:dyDescent="0.2">
      <c r="A486" s="43"/>
      <c r="B486" s="43"/>
      <c r="C486" s="43"/>
      <c r="D486" s="43"/>
      <c r="E486" s="43"/>
      <c r="F486" s="43"/>
    </row>
    <row r="487" spans="1:6" s="32" customFormat="1" x14ac:dyDescent="0.2">
      <c r="A487" s="43"/>
      <c r="B487" s="43"/>
      <c r="C487" s="43"/>
      <c r="D487" s="43"/>
      <c r="E487" s="43"/>
      <c r="F487" s="43"/>
    </row>
    <row r="488" spans="1:6" s="32" customFormat="1" x14ac:dyDescent="0.2">
      <c r="A488" s="43"/>
      <c r="B488" s="43"/>
      <c r="C488" s="43"/>
      <c r="D488" s="43"/>
      <c r="E488" s="43"/>
      <c r="F488" s="43"/>
    </row>
    <row r="489" spans="1:6" s="32" customFormat="1" x14ac:dyDescent="0.2">
      <c r="A489" s="43"/>
      <c r="B489" s="43"/>
      <c r="C489" s="43"/>
      <c r="D489" s="43"/>
      <c r="E489" s="43"/>
      <c r="F489" s="43"/>
    </row>
    <row r="490" spans="1:6" s="32" customFormat="1" x14ac:dyDescent="0.2">
      <c r="A490" s="43"/>
      <c r="B490" s="43"/>
      <c r="C490" s="43"/>
      <c r="D490" s="43"/>
      <c r="E490" s="43"/>
      <c r="F490" s="43"/>
    </row>
    <row r="491" spans="1:6" s="32" customFormat="1" x14ac:dyDescent="0.2">
      <c r="A491" s="43"/>
      <c r="B491" s="43"/>
      <c r="C491" s="43"/>
      <c r="D491" s="43"/>
      <c r="E491" s="43"/>
      <c r="F491" s="43"/>
    </row>
    <row r="492" spans="1:6" s="32" customFormat="1" x14ac:dyDescent="0.2">
      <c r="A492" s="43"/>
      <c r="B492" s="43"/>
      <c r="C492" s="43"/>
      <c r="D492" s="43"/>
      <c r="E492" s="43"/>
      <c r="F492" s="43"/>
    </row>
    <row r="493" spans="1:6" s="32" customFormat="1" x14ac:dyDescent="0.2">
      <c r="A493" s="43"/>
      <c r="B493" s="43"/>
      <c r="C493" s="43"/>
      <c r="D493" s="43"/>
      <c r="E493" s="43"/>
      <c r="F493" s="43"/>
    </row>
    <row r="494" spans="1:6" s="32" customFormat="1" x14ac:dyDescent="0.2">
      <c r="A494" s="43"/>
      <c r="B494" s="43"/>
      <c r="C494" s="43"/>
      <c r="D494" s="43"/>
      <c r="E494" s="43"/>
      <c r="F494" s="43"/>
    </row>
    <row r="495" spans="1:6" s="32" customFormat="1" x14ac:dyDescent="0.2">
      <c r="A495" s="43"/>
      <c r="B495" s="43"/>
      <c r="C495" s="43"/>
      <c r="D495" s="43"/>
      <c r="E495" s="43"/>
      <c r="F495" s="43"/>
    </row>
    <row r="496" spans="1:6" s="32" customFormat="1" x14ac:dyDescent="0.2">
      <c r="A496" s="43"/>
      <c r="B496" s="43"/>
      <c r="C496" s="43"/>
      <c r="D496" s="43"/>
      <c r="E496" s="43"/>
      <c r="F496" s="43"/>
    </row>
    <row r="497" spans="1:6" s="32" customFormat="1" x14ac:dyDescent="0.2">
      <c r="A497" s="43"/>
      <c r="B497" s="43"/>
      <c r="C497" s="43"/>
      <c r="D497" s="43"/>
      <c r="E497" s="43"/>
      <c r="F497" s="43"/>
    </row>
    <row r="498" spans="1:6" s="32" customFormat="1" x14ac:dyDescent="0.2">
      <c r="A498" s="43"/>
      <c r="B498" s="43"/>
      <c r="C498" s="43"/>
      <c r="D498" s="43"/>
      <c r="E498" s="43"/>
      <c r="F498" s="43"/>
    </row>
    <row r="499" spans="1:6" s="32" customFormat="1" x14ac:dyDescent="0.2">
      <c r="A499" s="43"/>
      <c r="B499" s="43"/>
      <c r="C499" s="43"/>
      <c r="D499" s="43"/>
      <c r="E499" s="43"/>
      <c r="F499" s="43"/>
    </row>
    <row r="500" spans="1:6" s="32" customFormat="1" x14ac:dyDescent="0.2">
      <c r="A500" s="43"/>
      <c r="B500" s="43"/>
      <c r="C500" s="43"/>
      <c r="D500" s="43"/>
      <c r="E500" s="43"/>
      <c r="F500" s="43"/>
    </row>
    <row r="501" spans="1:6" s="32" customFormat="1" x14ac:dyDescent="0.2">
      <c r="A501" s="43"/>
      <c r="B501" s="43"/>
      <c r="C501" s="43"/>
      <c r="D501" s="43"/>
      <c r="E501" s="43"/>
      <c r="F501" s="43"/>
    </row>
    <row r="502" spans="1:6" s="32" customFormat="1" x14ac:dyDescent="0.2">
      <c r="A502" s="43"/>
      <c r="B502" s="43"/>
      <c r="C502" s="43"/>
      <c r="D502" s="43"/>
      <c r="E502" s="43"/>
      <c r="F502" s="43"/>
    </row>
    <row r="503" spans="1:6" s="32" customFormat="1" x14ac:dyDescent="0.2">
      <c r="A503" s="43"/>
      <c r="B503" s="43"/>
      <c r="C503" s="43"/>
      <c r="D503" s="43"/>
      <c r="E503" s="43"/>
      <c r="F503" s="43"/>
    </row>
    <row r="504" spans="1:6" s="32" customFormat="1" x14ac:dyDescent="0.2">
      <c r="A504" s="43"/>
      <c r="B504" s="43"/>
      <c r="C504" s="43"/>
      <c r="D504" s="43"/>
      <c r="E504" s="43"/>
      <c r="F504" s="43"/>
    </row>
    <row r="505" spans="1:6" s="32" customFormat="1" x14ac:dyDescent="0.2">
      <c r="A505" s="43"/>
      <c r="B505" s="43"/>
      <c r="C505" s="43"/>
      <c r="D505" s="43"/>
      <c r="E505" s="43"/>
      <c r="F505" s="43"/>
    </row>
    <row r="506" spans="1:6" s="32" customFormat="1" x14ac:dyDescent="0.2">
      <c r="A506" s="43"/>
      <c r="B506" s="43"/>
      <c r="C506" s="43"/>
      <c r="D506" s="43"/>
      <c r="E506" s="43"/>
      <c r="F506" s="43"/>
    </row>
    <row r="507" spans="1:6" s="32" customFormat="1" x14ac:dyDescent="0.2">
      <c r="A507" s="43"/>
      <c r="B507" s="43"/>
      <c r="C507" s="43"/>
      <c r="D507" s="43"/>
      <c r="E507" s="43"/>
      <c r="F507" s="43"/>
    </row>
    <row r="508" spans="1:6" s="32" customFormat="1" x14ac:dyDescent="0.2">
      <c r="A508" s="43"/>
      <c r="B508" s="43"/>
      <c r="C508" s="43"/>
      <c r="D508" s="43"/>
      <c r="E508" s="43"/>
      <c r="F508" s="43"/>
    </row>
    <row r="509" spans="1:6" s="32" customFormat="1" x14ac:dyDescent="0.2">
      <c r="A509" s="43"/>
      <c r="B509" s="43"/>
      <c r="C509" s="43"/>
      <c r="D509" s="43"/>
      <c r="E509" s="43"/>
      <c r="F509" s="43"/>
    </row>
    <row r="510" spans="1:6" s="32" customFormat="1" x14ac:dyDescent="0.2">
      <c r="A510" s="43"/>
      <c r="B510" s="43"/>
      <c r="C510" s="43"/>
      <c r="D510" s="43"/>
      <c r="E510" s="43"/>
      <c r="F510" s="43"/>
    </row>
    <row r="511" spans="1:6" s="32" customFormat="1" x14ac:dyDescent="0.2">
      <c r="A511" s="43"/>
      <c r="B511" s="43"/>
      <c r="C511" s="43"/>
      <c r="D511" s="43"/>
      <c r="E511" s="43"/>
      <c r="F511" s="43"/>
    </row>
    <row r="512" spans="1:6" s="32" customFormat="1" x14ac:dyDescent="0.2">
      <c r="A512" s="43"/>
      <c r="B512" s="43"/>
      <c r="C512" s="43"/>
      <c r="D512" s="43"/>
      <c r="E512" s="43"/>
      <c r="F512" s="43"/>
    </row>
    <row r="513" spans="1:6" s="32" customFormat="1" x14ac:dyDescent="0.2">
      <c r="A513" s="43"/>
      <c r="B513" s="43"/>
      <c r="C513" s="43"/>
      <c r="D513" s="43"/>
      <c r="E513" s="43"/>
      <c r="F513" s="43"/>
    </row>
    <row r="514" spans="1:6" s="32" customFormat="1" x14ac:dyDescent="0.2">
      <c r="A514" s="43"/>
      <c r="B514" s="43"/>
      <c r="C514" s="43"/>
      <c r="D514" s="43"/>
      <c r="E514" s="43"/>
      <c r="F514" s="43"/>
    </row>
    <row r="515" spans="1:6" s="32" customFormat="1" x14ac:dyDescent="0.2">
      <c r="A515" s="43"/>
      <c r="B515" s="43"/>
      <c r="C515" s="43"/>
      <c r="D515" s="43"/>
      <c r="E515" s="43"/>
      <c r="F515" s="43"/>
    </row>
    <row r="516" spans="1:6" s="32" customFormat="1" x14ac:dyDescent="0.2">
      <c r="A516" s="43"/>
      <c r="B516" s="43"/>
      <c r="C516" s="43"/>
      <c r="D516" s="43"/>
      <c r="E516" s="43"/>
      <c r="F516" s="43"/>
    </row>
    <row r="517" spans="1:6" s="32" customFormat="1" x14ac:dyDescent="0.2">
      <c r="A517" s="43"/>
      <c r="B517" s="43"/>
      <c r="C517" s="43"/>
      <c r="D517" s="43"/>
      <c r="E517" s="43"/>
      <c r="F517" s="43"/>
    </row>
    <row r="518" spans="1:6" s="32" customFormat="1" x14ac:dyDescent="0.2">
      <c r="A518" s="43"/>
      <c r="B518" s="43"/>
      <c r="C518" s="43"/>
      <c r="D518" s="43"/>
      <c r="E518" s="43"/>
      <c r="F518" s="43"/>
    </row>
    <row r="519" spans="1:6" s="32" customFormat="1" x14ac:dyDescent="0.2">
      <c r="A519" s="43"/>
      <c r="B519" s="43"/>
      <c r="C519" s="43"/>
      <c r="D519" s="43"/>
      <c r="E519" s="43"/>
      <c r="F519" s="43"/>
    </row>
    <row r="520" spans="1:6" s="32" customFormat="1" x14ac:dyDescent="0.2">
      <c r="A520" s="43"/>
      <c r="B520" s="43"/>
      <c r="C520" s="43"/>
      <c r="D520" s="43"/>
      <c r="E520" s="43"/>
      <c r="F520" s="43"/>
    </row>
    <row r="521" spans="1:6" s="32" customFormat="1" x14ac:dyDescent="0.2">
      <c r="A521" s="43"/>
      <c r="B521" s="43"/>
      <c r="C521" s="43"/>
      <c r="D521" s="43"/>
      <c r="E521" s="43"/>
      <c r="F521" s="43"/>
    </row>
    <row r="522" spans="1:6" s="32" customFormat="1" x14ac:dyDescent="0.2">
      <c r="A522" s="43"/>
      <c r="B522" s="43"/>
      <c r="C522" s="43"/>
      <c r="D522" s="43"/>
      <c r="E522" s="43"/>
      <c r="F522" s="43"/>
    </row>
    <row r="523" spans="1:6" s="32" customFormat="1" x14ac:dyDescent="0.2">
      <c r="A523" s="43"/>
      <c r="B523" s="43"/>
      <c r="C523" s="43"/>
      <c r="D523" s="43"/>
      <c r="E523" s="43"/>
      <c r="F523" s="43"/>
    </row>
    <row r="524" spans="1:6" s="32" customFormat="1" x14ac:dyDescent="0.2">
      <c r="A524" s="43"/>
      <c r="B524" s="43"/>
      <c r="C524" s="43"/>
      <c r="D524" s="43"/>
      <c r="E524" s="43"/>
      <c r="F524" s="43"/>
    </row>
    <row r="525" spans="1:6" s="32" customFormat="1" x14ac:dyDescent="0.2">
      <c r="A525" s="43"/>
      <c r="B525" s="43"/>
      <c r="C525" s="43"/>
      <c r="D525" s="43"/>
      <c r="E525" s="43"/>
      <c r="F525" s="43"/>
    </row>
    <row r="526" spans="1:6" s="32" customFormat="1" x14ac:dyDescent="0.2">
      <c r="A526" s="43"/>
      <c r="B526" s="43"/>
      <c r="C526" s="43"/>
      <c r="D526" s="43"/>
      <c r="E526" s="43"/>
      <c r="F526" s="43"/>
    </row>
    <row r="527" spans="1:6" s="32" customFormat="1" x14ac:dyDescent="0.2">
      <c r="A527" s="43"/>
      <c r="B527" s="43"/>
      <c r="C527" s="43"/>
      <c r="D527" s="43"/>
      <c r="E527" s="43"/>
      <c r="F527" s="43"/>
    </row>
    <row r="528" spans="1:6" s="32" customFormat="1" x14ac:dyDescent="0.2">
      <c r="A528" s="43"/>
      <c r="B528" s="43"/>
      <c r="C528" s="43"/>
      <c r="D528" s="43"/>
      <c r="E528" s="43"/>
      <c r="F528" s="43"/>
    </row>
    <row r="529" spans="1:6" s="32" customFormat="1" x14ac:dyDescent="0.2">
      <c r="A529" s="43"/>
      <c r="B529" s="43"/>
      <c r="C529" s="43"/>
      <c r="D529" s="43"/>
      <c r="E529" s="43"/>
      <c r="F529" s="43"/>
    </row>
    <row r="530" spans="1:6" s="32" customFormat="1" x14ac:dyDescent="0.2">
      <c r="A530" s="43"/>
      <c r="B530" s="43"/>
      <c r="C530" s="43"/>
      <c r="D530" s="43"/>
      <c r="E530" s="43"/>
      <c r="F530" s="43"/>
    </row>
    <row r="531" spans="1:6" s="32" customFormat="1" x14ac:dyDescent="0.2">
      <c r="A531" s="43"/>
      <c r="B531" s="43"/>
      <c r="C531" s="43"/>
      <c r="D531" s="43"/>
      <c r="E531" s="43"/>
      <c r="F531" s="43"/>
    </row>
    <row r="532" spans="1:6" s="32" customFormat="1" x14ac:dyDescent="0.2">
      <c r="A532" s="43"/>
      <c r="B532" s="43"/>
      <c r="C532" s="43"/>
      <c r="D532" s="43"/>
      <c r="E532" s="43"/>
      <c r="F532" s="43"/>
    </row>
    <row r="533" spans="1:6" s="32" customFormat="1" x14ac:dyDescent="0.2">
      <c r="A533" s="43"/>
      <c r="B533" s="43"/>
      <c r="C533" s="43"/>
      <c r="D533" s="43"/>
      <c r="E533" s="43"/>
      <c r="F533" s="43"/>
    </row>
    <row r="534" spans="1:6" s="32" customFormat="1" x14ac:dyDescent="0.2">
      <c r="A534" s="43"/>
      <c r="B534" s="43"/>
      <c r="C534" s="43"/>
      <c r="D534" s="43"/>
      <c r="E534" s="43"/>
      <c r="F534" s="43"/>
    </row>
    <row r="535" spans="1:6" s="32" customFormat="1" x14ac:dyDescent="0.2">
      <c r="A535" s="43"/>
      <c r="B535" s="43"/>
      <c r="C535" s="43"/>
      <c r="D535" s="43"/>
      <c r="E535" s="43"/>
      <c r="F535" s="43"/>
    </row>
    <row r="536" spans="1:6" s="32" customFormat="1" x14ac:dyDescent="0.2">
      <c r="A536" s="43"/>
      <c r="B536" s="43"/>
      <c r="C536" s="43"/>
      <c r="D536" s="43"/>
      <c r="E536" s="43"/>
      <c r="F536" s="43"/>
    </row>
    <row r="537" spans="1:6" s="32" customFormat="1" x14ac:dyDescent="0.2">
      <c r="A537" s="43"/>
      <c r="B537" s="43"/>
      <c r="C537" s="43"/>
      <c r="D537" s="43"/>
      <c r="E537" s="43"/>
      <c r="F537" s="43"/>
    </row>
    <row r="538" spans="1:6" s="32" customFormat="1" x14ac:dyDescent="0.2">
      <c r="A538" s="43"/>
      <c r="B538" s="43"/>
      <c r="C538" s="43"/>
      <c r="D538" s="43"/>
      <c r="E538" s="43"/>
      <c r="F538" s="43"/>
    </row>
    <row r="539" spans="1:6" s="32" customFormat="1" x14ac:dyDescent="0.2">
      <c r="A539" s="43"/>
      <c r="B539" s="43"/>
      <c r="C539" s="43"/>
      <c r="D539" s="43"/>
      <c r="E539" s="43"/>
      <c r="F539" s="43"/>
    </row>
    <row r="540" spans="1:6" s="32" customFormat="1" x14ac:dyDescent="0.2">
      <c r="A540" s="43"/>
      <c r="B540" s="43"/>
      <c r="C540" s="43"/>
      <c r="D540" s="43"/>
      <c r="E540" s="43"/>
      <c r="F540" s="43"/>
    </row>
    <row r="541" spans="1:6" s="32" customFormat="1" x14ac:dyDescent="0.2">
      <c r="A541" s="43"/>
      <c r="B541" s="43"/>
      <c r="C541" s="43"/>
      <c r="D541" s="43"/>
      <c r="E541" s="43"/>
      <c r="F541" s="43"/>
    </row>
    <row r="542" spans="1:6" s="32" customFormat="1" x14ac:dyDescent="0.2">
      <c r="A542" s="43"/>
      <c r="B542" s="43"/>
      <c r="C542" s="43"/>
      <c r="D542" s="43"/>
      <c r="E542" s="43"/>
      <c r="F542" s="43"/>
    </row>
    <row r="543" spans="1:6" s="32" customFormat="1" x14ac:dyDescent="0.2">
      <c r="A543" s="43"/>
      <c r="B543" s="43"/>
      <c r="C543" s="43"/>
      <c r="D543" s="43"/>
      <c r="E543" s="43"/>
      <c r="F543" s="43"/>
    </row>
    <row r="544" spans="1:6" s="32" customFormat="1" x14ac:dyDescent="0.2">
      <c r="A544" s="43"/>
      <c r="B544" s="43"/>
      <c r="C544" s="43"/>
      <c r="D544" s="43"/>
      <c r="E544" s="43"/>
      <c r="F544" s="43"/>
    </row>
    <row r="545" spans="1:6" s="32" customFormat="1" x14ac:dyDescent="0.2">
      <c r="A545" s="43"/>
      <c r="B545" s="43"/>
      <c r="C545" s="43"/>
      <c r="D545" s="43"/>
      <c r="E545" s="43"/>
      <c r="F545" s="43"/>
    </row>
    <row r="546" spans="1:6" s="32" customFormat="1" x14ac:dyDescent="0.2">
      <c r="A546" s="43"/>
      <c r="B546" s="43"/>
      <c r="C546" s="43"/>
      <c r="D546" s="43"/>
      <c r="E546" s="43"/>
      <c r="F546" s="43"/>
    </row>
    <row r="547" spans="1:6" s="32" customFormat="1" x14ac:dyDescent="0.2">
      <c r="A547" s="43"/>
      <c r="B547" s="43"/>
      <c r="C547" s="43"/>
      <c r="D547" s="43"/>
      <c r="E547" s="43"/>
      <c r="F547" s="43"/>
    </row>
    <row r="548" spans="1:6" s="32" customFormat="1" x14ac:dyDescent="0.2">
      <c r="A548" s="43"/>
      <c r="B548" s="43"/>
      <c r="C548" s="43"/>
      <c r="D548" s="43"/>
      <c r="E548" s="43"/>
      <c r="F548" s="43"/>
    </row>
    <row r="549" spans="1:6" s="32" customFormat="1" x14ac:dyDescent="0.2">
      <c r="A549" s="43"/>
      <c r="B549" s="43"/>
      <c r="C549" s="43"/>
      <c r="D549" s="43"/>
      <c r="E549" s="43"/>
      <c r="F549" s="43"/>
    </row>
    <row r="550" spans="1:6" s="32" customFormat="1" x14ac:dyDescent="0.2">
      <c r="A550" s="43"/>
      <c r="B550" s="43"/>
      <c r="C550" s="43"/>
      <c r="D550" s="43"/>
      <c r="E550" s="43"/>
      <c r="F550" s="43"/>
    </row>
    <row r="551" spans="1:6" s="32" customFormat="1" x14ac:dyDescent="0.2">
      <c r="A551" s="43"/>
      <c r="B551" s="43"/>
      <c r="C551" s="43"/>
      <c r="D551" s="43"/>
      <c r="E551" s="43"/>
      <c r="F551" s="43"/>
    </row>
    <row r="552" spans="1:6" s="32" customFormat="1" x14ac:dyDescent="0.2">
      <c r="A552" s="43"/>
      <c r="B552" s="43"/>
      <c r="C552" s="43"/>
      <c r="D552" s="43"/>
      <c r="E552" s="43"/>
      <c r="F552" s="43"/>
    </row>
    <row r="553" spans="1:6" s="32" customFormat="1" x14ac:dyDescent="0.2">
      <c r="A553" s="43"/>
      <c r="B553" s="43"/>
      <c r="C553" s="43"/>
      <c r="D553" s="43"/>
      <c r="E553" s="43"/>
      <c r="F553" s="43"/>
    </row>
    <row r="554" spans="1:6" s="32" customFormat="1" x14ac:dyDescent="0.2">
      <c r="A554" s="43"/>
      <c r="B554" s="43"/>
      <c r="C554" s="43"/>
      <c r="D554" s="43"/>
      <c r="E554" s="43"/>
      <c r="F554" s="43"/>
    </row>
    <row r="555" spans="1:6" s="32" customFormat="1" x14ac:dyDescent="0.2">
      <c r="A555" s="43"/>
      <c r="B555" s="43"/>
      <c r="C555" s="43"/>
      <c r="D555" s="43"/>
      <c r="E555" s="43"/>
      <c r="F555" s="43"/>
    </row>
    <row r="556" spans="1:6" s="32" customFormat="1" x14ac:dyDescent="0.2">
      <c r="A556" s="43"/>
      <c r="B556" s="43"/>
      <c r="C556" s="43"/>
      <c r="D556" s="43"/>
      <c r="E556" s="43"/>
      <c r="F556" s="43"/>
    </row>
    <row r="557" spans="1:6" s="32" customFormat="1" x14ac:dyDescent="0.2">
      <c r="A557" s="43"/>
      <c r="B557" s="43"/>
      <c r="C557" s="43"/>
      <c r="D557" s="43"/>
      <c r="E557" s="43"/>
      <c r="F557" s="43"/>
    </row>
    <row r="558" spans="1:6" s="32" customFormat="1" x14ac:dyDescent="0.2">
      <c r="A558" s="43"/>
      <c r="B558" s="43"/>
      <c r="C558" s="43"/>
      <c r="D558" s="43"/>
      <c r="E558" s="43"/>
      <c r="F558" s="43"/>
    </row>
    <row r="559" spans="1:6" s="32" customFormat="1" x14ac:dyDescent="0.2">
      <c r="A559" s="43"/>
      <c r="B559" s="43"/>
      <c r="C559" s="43"/>
      <c r="D559" s="43"/>
      <c r="E559" s="43"/>
      <c r="F559" s="43"/>
    </row>
    <row r="560" spans="1:6" s="32" customFormat="1" x14ac:dyDescent="0.2">
      <c r="A560" s="43"/>
      <c r="B560" s="43"/>
      <c r="C560" s="43"/>
      <c r="D560" s="43"/>
      <c r="E560" s="43"/>
      <c r="F560" s="43"/>
    </row>
    <row r="561" spans="1:6" s="32" customFormat="1" x14ac:dyDescent="0.2">
      <c r="A561" s="43"/>
      <c r="B561" s="43"/>
      <c r="C561" s="43"/>
      <c r="D561" s="43"/>
      <c r="E561" s="43"/>
      <c r="F561" s="43"/>
    </row>
    <row r="562" spans="1:6" s="32" customFormat="1" x14ac:dyDescent="0.2">
      <c r="A562" s="43"/>
      <c r="B562" s="43"/>
      <c r="C562" s="43"/>
      <c r="D562" s="43"/>
      <c r="E562" s="43"/>
      <c r="F562" s="43"/>
    </row>
    <row r="563" spans="1:6" s="32" customFormat="1" x14ac:dyDescent="0.2">
      <c r="A563" s="43"/>
      <c r="B563" s="43"/>
      <c r="C563" s="43"/>
      <c r="D563" s="43"/>
      <c r="E563" s="43"/>
      <c r="F563" s="43"/>
    </row>
    <row r="564" spans="1:6" s="32" customFormat="1" x14ac:dyDescent="0.2">
      <c r="A564" s="43"/>
      <c r="B564" s="43"/>
      <c r="C564" s="43"/>
      <c r="D564" s="43"/>
      <c r="E564" s="43"/>
      <c r="F564" s="43"/>
    </row>
    <row r="565" spans="1:6" s="32" customFormat="1" x14ac:dyDescent="0.2">
      <c r="A565" s="43"/>
      <c r="B565" s="43"/>
      <c r="C565" s="43"/>
      <c r="D565" s="43"/>
      <c r="E565" s="43"/>
      <c r="F565" s="43"/>
    </row>
    <row r="566" spans="1:6" s="32" customFormat="1" x14ac:dyDescent="0.2">
      <c r="A566" s="43"/>
      <c r="B566" s="43"/>
      <c r="C566" s="43"/>
      <c r="D566" s="43"/>
      <c r="E566" s="43"/>
      <c r="F566" s="43"/>
    </row>
    <row r="567" spans="1:6" s="32" customFormat="1" x14ac:dyDescent="0.2">
      <c r="A567" s="43"/>
      <c r="B567" s="43"/>
      <c r="C567" s="43"/>
      <c r="D567" s="43"/>
      <c r="E567" s="43"/>
      <c r="F567" s="43"/>
    </row>
    <row r="568" spans="1:6" s="32" customFormat="1" x14ac:dyDescent="0.2">
      <c r="A568" s="43"/>
      <c r="B568" s="43"/>
      <c r="C568" s="43"/>
      <c r="D568" s="43"/>
      <c r="E568" s="43"/>
      <c r="F568" s="43"/>
    </row>
    <row r="569" spans="1:6" s="32" customFormat="1" x14ac:dyDescent="0.2">
      <c r="A569" s="43"/>
      <c r="B569" s="43"/>
      <c r="C569" s="43"/>
      <c r="D569" s="43"/>
      <c r="E569" s="43"/>
      <c r="F569" s="43"/>
    </row>
    <row r="570" spans="1:6" s="32" customFormat="1" x14ac:dyDescent="0.2">
      <c r="A570" s="43"/>
      <c r="B570" s="43"/>
      <c r="C570" s="43"/>
      <c r="D570" s="43"/>
      <c r="E570" s="43"/>
      <c r="F570" s="43"/>
    </row>
    <row r="571" spans="1:6" s="32" customFormat="1" x14ac:dyDescent="0.2">
      <c r="A571" s="43"/>
      <c r="B571" s="43"/>
      <c r="C571" s="43"/>
      <c r="D571" s="43"/>
      <c r="E571" s="43"/>
      <c r="F571" s="43"/>
    </row>
    <row r="572" spans="1:6" s="32" customFormat="1" x14ac:dyDescent="0.2">
      <c r="A572" s="43"/>
      <c r="B572" s="43"/>
      <c r="C572" s="43"/>
      <c r="D572" s="43"/>
      <c r="E572" s="43"/>
      <c r="F572" s="43"/>
    </row>
    <row r="573" spans="1:6" s="32" customFormat="1" x14ac:dyDescent="0.2">
      <c r="A573" s="43"/>
      <c r="B573" s="43"/>
      <c r="C573" s="43"/>
      <c r="D573" s="43"/>
      <c r="E573" s="43"/>
      <c r="F573" s="43"/>
    </row>
    <row r="574" spans="1:6" s="32" customFormat="1" x14ac:dyDescent="0.2">
      <c r="A574" s="43"/>
      <c r="B574" s="43"/>
      <c r="C574" s="43"/>
      <c r="D574" s="43"/>
      <c r="E574" s="43"/>
      <c r="F574" s="43"/>
    </row>
    <row r="575" spans="1:6" s="32" customFormat="1" x14ac:dyDescent="0.2">
      <c r="A575" s="43"/>
      <c r="B575" s="43"/>
      <c r="C575" s="43"/>
      <c r="D575" s="43"/>
      <c r="E575" s="43"/>
      <c r="F575" s="43"/>
    </row>
    <row r="576" spans="1:6" s="32" customFormat="1" x14ac:dyDescent="0.2">
      <c r="A576" s="43"/>
      <c r="B576" s="43"/>
      <c r="C576" s="43"/>
      <c r="D576" s="43"/>
      <c r="E576" s="43"/>
      <c r="F576" s="43"/>
    </row>
    <row r="577" spans="1:6" s="32" customFormat="1" x14ac:dyDescent="0.2">
      <c r="A577" s="43"/>
      <c r="B577" s="43"/>
      <c r="C577" s="43"/>
      <c r="D577" s="43"/>
      <c r="E577" s="43"/>
      <c r="F577" s="43"/>
    </row>
    <row r="578" spans="1:6" s="32" customFormat="1" x14ac:dyDescent="0.2">
      <c r="A578" s="43"/>
      <c r="B578" s="43"/>
      <c r="C578" s="43"/>
      <c r="D578" s="43"/>
      <c r="E578" s="43"/>
      <c r="F578" s="43"/>
    </row>
    <row r="579" spans="1:6" s="32" customFormat="1" x14ac:dyDescent="0.2">
      <c r="A579" s="43"/>
      <c r="B579" s="43"/>
      <c r="C579" s="43"/>
      <c r="D579" s="43"/>
      <c r="E579" s="43"/>
      <c r="F579" s="43"/>
    </row>
    <row r="580" spans="1:6" s="32" customFormat="1" x14ac:dyDescent="0.2">
      <c r="A580" s="43"/>
      <c r="B580" s="43"/>
      <c r="C580" s="43"/>
      <c r="D580" s="43"/>
      <c r="E580" s="43"/>
      <c r="F580" s="43"/>
    </row>
    <row r="581" spans="1:6" s="32" customFormat="1" x14ac:dyDescent="0.2">
      <c r="A581" s="43"/>
      <c r="B581" s="43"/>
      <c r="C581" s="43"/>
      <c r="D581" s="43"/>
      <c r="E581" s="43"/>
      <c r="F581" s="43"/>
    </row>
    <row r="582" spans="1:6" s="32" customFormat="1" x14ac:dyDescent="0.2">
      <c r="A582" s="43"/>
      <c r="B582" s="43"/>
      <c r="C582" s="43"/>
      <c r="D582" s="43"/>
      <c r="E582" s="43"/>
      <c r="F582" s="43"/>
    </row>
    <row r="583" spans="1:6" s="32" customFormat="1" x14ac:dyDescent="0.2">
      <c r="A583" s="43"/>
      <c r="B583" s="43"/>
      <c r="C583" s="43"/>
      <c r="D583" s="43"/>
      <c r="E583" s="43"/>
      <c r="F583" s="43"/>
    </row>
    <row r="584" spans="1:6" s="32" customFormat="1" x14ac:dyDescent="0.2">
      <c r="A584" s="43"/>
      <c r="B584" s="43"/>
      <c r="C584" s="43"/>
      <c r="D584" s="43"/>
      <c r="E584" s="43"/>
      <c r="F584" s="43"/>
    </row>
    <row r="585" spans="1:6" s="32" customFormat="1" x14ac:dyDescent="0.2">
      <c r="A585" s="43"/>
      <c r="B585" s="43"/>
      <c r="C585" s="43"/>
      <c r="D585" s="43"/>
      <c r="E585" s="43"/>
      <c r="F585" s="43"/>
    </row>
    <row r="586" spans="1:6" s="32" customFormat="1" x14ac:dyDescent="0.2">
      <c r="A586" s="43"/>
      <c r="B586" s="43"/>
      <c r="C586" s="43"/>
      <c r="D586" s="43"/>
      <c r="E586" s="43"/>
      <c r="F586" s="43"/>
    </row>
    <row r="587" spans="1:6" s="32" customFormat="1" x14ac:dyDescent="0.2">
      <c r="A587" s="43"/>
      <c r="B587" s="43"/>
      <c r="C587" s="43"/>
      <c r="D587" s="43"/>
      <c r="E587" s="43"/>
      <c r="F587" s="43"/>
    </row>
    <row r="588" spans="1:6" s="32" customFormat="1" x14ac:dyDescent="0.2">
      <c r="A588" s="43"/>
      <c r="B588" s="43"/>
      <c r="C588" s="43"/>
      <c r="D588" s="43"/>
      <c r="E588" s="43"/>
      <c r="F588" s="43"/>
    </row>
    <row r="589" spans="1:6" s="32" customFormat="1" x14ac:dyDescent="0.2">
      <c r="A589" s="43"/>
      <c r="B589" s="43"/>
      <c r="C589" s="43"/>
      <c r="D589" s="43"/>
      <c r="E589" s="43"/>
      <c r="F589" s="43"/>
    </row>
    <row r="590" spans="1:6" s="32" customFormat="1" x14ac:dyDescent="0.2">
      <c r="A590" s="43"/>
      <c r="B590" s="43"/>
      <c r="C590" s="43"/>
      <c r="D590" s="43"/>
      <c r="E590" s="43"/>
      <c r="F590" s="43"/>
    </row>
    <row r="591" spans="1:6" s="32" customFormat="1" x14ac:dyDescent="0.2">
      <c r="A591" s="43"/>
      <c r="B591" s="43"/>
      <c r="C591" s="43"/>
      <c r="D591" s="43"/>
      <c r="E591" s="43"/>
      <c r="F591" s="43"/>
    </row>
    <row r="592" spans="1:6" s="32" customFormat="1" x14ac:dyDescent="0.2">
      <c r="A592" s="43"/>
      <c r="B592" s="43"/>
      <c r="C592" s="43"/>
      <c r="D592" s="43"/>
      <c r="E592" s="43"/>
      <c r="F592" s="43"/>
    </row>
    <row r="593" spans="1:6" s="32" customFormat="1" x14ac:dyDescent="0.2">
      <c r="A593" s="43"/>
      <c r="B593" s="43"/>
      <c r="C593" s="43"/>
      <c r="D593" s="43"/>
      <c r="E593" s="43"/>
      <c r="F593" s="43"/>
    </row>
    <row r="594" spans="1:6" s="32" customFormat="1" x14ac:dyDescent="0.2">
      <c r="A594" s="43"/>
      <c r="B594" s="43"/>
      <c r="C594" s="43"/>
      <c r="D594" s="43"/>
      <c r="E594" s="43"/>
      <c r="F594" s="43"/>
    </row>
    <row r="595" spans="1:6" s="32" customFormat="1" x14ac:dyDescent="0.2">
      <c r="A595" s="43"/>
      <c r="B595" s="43"/>
      <c r="C595" s="43"/>
      <c r="D595" s="43"/>
      <c r="E595" s="43"/>
      <c r="F595" s="43"/>
    </row>
    <row r="596" spans="1:6" s="32" customFormat="1" x14ac:dyDescent="0.2">
      <c r="A596" s="43"/>
      <c r="B596" s="43"/>
      <c r="C596" s="43"/>
      <c r="D596" s="43"/>
      <c r="E596" s="43"/>
      <c r="F596" s="43"/>
    </row>
    <row r="597" spans="1:6" s="32" customFormat="1" x14ac:dyDescent="0.2">
      <c r="A597" s="43"/>
      <c r="B597" s="43"/>
      <c r="C597" s="43"/>
      <c r="D597" s="43"/>
      <c r="E597" s="43"/>
      <c r="F597" s="43"/>
    </row>
    <row r="598" spans="1:6" s="32" customFormat="1" x14ac:dyDescent="0.2">
      <c r="A598" s="43"/>
      <c r="B598" s="43"/>
      <c r="C598" s="43"/>
      <c r="D598" s="43"/>
      <c r="E598" s="43"/>
      <c r="F598" s="43"/>
    </row>
    <row r="599" spans="1:6" s="32" customFormat="1" x14ac:dyDescent="0.2">
      <c r="A599" s="43"/>
      <c r="B599" s="43"/>
      <c r="C599" s="43"/>
      <c r="D599" s="43"/>
      <c r="E599" s="43"/>
      <c r="F599" s="43"/>
    </row>
    <row r="600" spans="1:6" s="32" customFormat="1" x14ac:dyDescent="0.2">
      <c r="A600" s="43"/>
      <c r="B600" s="43"/>
      <c r="C600" s="43"/>
      <c r="D600" s="43"/>
      <c r="E600" s="43"/>
      <c r="F600" s="43"/>
    </row>
    <row r="601" spans="1:6" s="32" customFormat="1" x14ac:dyDescent="0.2">
      <c r="A601" s="43"/>
      <c r="B601" s="43"/>
      <c r="C601" s="43"/>
      <c r="D601" s="43"/>
      <c r="E601" s="43"/>
      <c r="F601" s="43"/>
    </row>
    <row r="602" spans="1:6" s="32" customFormat="1" x14ac:dyDescent="0.2">
      <c r="A602" s="43"/>
      <c r="B602" s="43"/>
      <c r="C602" s="43"/>
      <c r="D602" s="43"/>
      <c r="E602" s="43"/>
      <c r="F602" s="43"/>
    </row>
    <row r="603" spans="1:6" s="32" customFormat="1" x14ac:dyDescent="0.2">
      <c r="A603" s="43"/>
      <c r="B603" s="43"/>
      <c r="C603" s="43"/>
      <c r="D603" s="43"/>
      <c r="E603" s="43"/>
      <c r="F603" s="43"/>
    </row>
    <row r="604" spans="1:6" s="32" customFormat="1" x14ac:dyDescent="0.2">
      <c r="A604" s="43"/>
      <c r="B604" s="43"/>
      <c r="C604" s="43"/>
      <c r="D604" s="43"/>
      <c r="E604" s="43"/>
      <c r="F604" s="43"/>
    </row>
    <row r="605" spans="1:6" s="32" customFormat="1" x14ac:dyDescent="0.2">
      <c r="A605" s="43"/>
      <c r="B605" s="43"/>
      <c r="C605" s="43"/>
      <c r="D605" s="43"/>
      <c r="E605" s="43"/>
      <c r="F605" s="43"/>
    </row>
    <row r="606" spans="1:6" s="32" customFormat="1" x14ac:dyDescent="0.2">
      <c r="A606" s="43"/>
      <c r="B606" s="43"/>
      <c r="C606" s="43"/>
      <c r="D606" s="43"/>
      <c r="E606" s="43"/>
      <c r="F606" s="43"/>
    </row>
    <row r="607" spans="1:6" s="32" customFormat="1" x14ac:dyDescent="0.2">
      <c r="A607" s="43"/>
      <c r="B607" s="43"/>
      <c r="C607" s="43"/>
      <c r="D607" s="43"/>
      <c r="E607" s="43"/>
      <c r="F607" s="43"/>
    </row>
    <row r="608" spans="1:6" s="32" customFormat="1" x14ac:dyDescent="0.2">
      <c r="A608" s="43"/>
      <c r="B608" s="43"/>
      <c r="C608" s="43"/>
      <c r="D608" s="43"/>
      <c r="E608" s="43"/>
      <c r="F608" s="43"/>
    </row>
    <row r="609" spans="1:6" s="32" customFormat="1" x14ac:dyDescent="0.2">
      <c r="A609" s="43"/>
      <c r="B609" s="43"/>
      <c r="C609" s="43"/>
      <c r="D609" s="43"/>
      <c r="E609" s="43"/>
      <c r="F609" s="43"/>
    </row>
    <row r="610" spans="1:6" s="32" customFormat="1" x14ac:dyDescent="0.2">
      <c r="A610" s="43"/>
      <c r="B610" s="43"/>
      <c r="C610" s="43"/>
      <c r="D610" s="43"/>
      <c r="E610" s="43"/>
      <c r="F610" s="43"/>
    </row>
    <row r="611" spans="1:6" s="32" customFormat="1" x14ac:dyDescent="0.2">
      <c r="A611" s="43"/>
      <c r="B611" s="43"/>
      <c r="C611" s="43"/>
      <c r="D611" s="43"/>
      <c r="E611" s="43"/>
      <c r="F611" s="43"/>
    </row>
    <row r="612" spans="1:6" s="32" customFormat="1" x14ac:dyDescent="0.2">
      <c r="A612" s="43"/>
      <c r="B612" s="43"/>
      <c r="C612" s="43"/>
      <c r="D612" s="43"/>
      <c r="E612" s="43"/>
      <c r="F612" s="43"/>
    </row>
    <row r="613" spans="1:6" s="32" customFormat="1" x14ac:dyDescent="0.2">
      <c r="A613" s="43"/>
      <c r="B613" s="43"/>
      <c r="C613" s="43"/>
      <c r="D613" s="43"/>
      <c r="E613" s="43"/>
      <c r="F613" s="43"/>
    </row>
    <row r="614" spans="1:6" s="32" customFormat="1" x14ac:dyDescent="0.2">
      <c r="A614" s="43"/>
      <c r="B614" s="43"/>
      <c r="C614" s="43"/>
      <c r="D614" s="43"/>
      <c r="E614" s="43"/>
      <c r="F614" s="43"/>
    </row>
    <row r="615" spans="1:6" s="32" customFormat="1" x14ac:dyDescent="0.2">
      <c r="A615" s="43"/>
      <c r="B615" s="43"/>
      <c r="C615" s="43"/>
      <c r="D615" s="43"/>
      <c r="E615" s="43"/>
      <c r="F615" s="43"/>
    </row>
    <row r="616" spans="1:6" s="32" customFormat="1" x14ac:dyDescent="0.2">
      <c r="A616" s="43"/>
      <c r="B616" s="43"/>
      <c r="C616" s="43"/>
      <c r="D616" s="43"/>
      <c r="E616" s="43"/>
      <c r="F616" s="43"/>
    </row>
    <row r="617" spans="1:6" s="32" customFormat="1" x14ac:dyDescent="0.2">
      <c r="A617" s="43"/>
      <c r="B617" s="43"/>
      <c r="C617" s="43"/>
      <c r="D617" s="43"/>
      <c r="E617" s="43"/>
      <c r="F617" s="43"/>
    </row>
    <row r="618" spans="1:6" s="32" customFormat="1" x14ac:dyDescent="0.2">
      <c r="A618" s="43"/>
      <c r="B618" s="43"/>
      <c r="C618" s="43"/>
      <c r="D618" s="43"/>
      <c r="E618" s="43"/>
      <c r="F618" s="43"/>
    </row>
    <row r="619" spans="1:6" s="32" customFormat="1" x14ac:dyDescent="0.2">
      <c r="A619" s="43"/>
      <c r="B619" s="43"/>
      <c r="C619" s="43"/>
      <c r="D619" s="43"/>
      <c r="E619" s="43"/>
      <c r="F619" s="43"/>
    </row>
    <row r="620" spans="1:6" s="32" customFormat="1" x14ac:dyDescent="0.2">
      <c r="A620" s="43"/>
      <c r="B620" s="43"/>
      <c r="C620" s="43"/>
      <c r="D620" s="43"/>
      <c r="E620" s="43"/>
      <c r="F620" s="43"/>
    </row>
    <row r="621" spans="1:6" s="32" customFormat="1" x14ac:dyDescent="0.2">
      <c r="A621" s="43"/>
      <c r="B621" s="43"/>
      <c r="C621" s="43"/>
      <c r="D621" s="43"/>
      <c r="E621" s="43"/>
      <c r="F621" s="43"/>
    </row>
    <row r="622" spans="1:6" s="32" customFormat="1" x14ac:dyDescent="0.2">
      <c r="A622" s="43"/>
      <c r="B622" s="43"/>
      <c r="C622" s="43"/>
      <c r="D622" s="43"/>
      <c r="E622" s="43"/>
      <c r="F622" s="43"/>
    </row>
    <row r="623" spans="1:6" s="32" customFormat="1" x14ac:dyDescent="0.2">
      <c r="A623" s="43"/>
      <c r="B623" s="43"/>
      <c r="C623" s="43"/>
      <c r="D623" s="43"/>
      <c r="E623" s="43"/>
      <c r="F623" s="43"/>
    </row>
    <row r="624" spans="1:6" s="32" customFormat="1" x14ac:dyDescent="0.2">
      <c r="A624" s="43"/>
      <c r="B624" s="43"/>
      <c r="C624" s="43"/>
      <c r="D624" s="43"/>
      <c r="E624" s="43"/>
      <c r="F624" s="43"/>
    </row>
    <row r="625" spans="1:6" s="32" customFormat="1" x14ac:dyDescent="0.2">
      <c r="A625" s="43"/>
      <c r="B625" s="43"/>
      <c r="C625" s="43"/>
      <c r="D625" s="43"/>
      <c r="E625" s="43"/>
      <c r="F625" s="4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7522" r:id="rId4" name="CommandButton1">
          <controlPr defaultSize="0" autoLine="0" r:id="rId5">
            <anchor moveWithCells="1">
              <from>
                <xdr:col>4</xdr:col>
                <xdr:colOff>9525</xdr:colOff>
                <xdr:row>0</xdr:row>
                <xdr:rowOff>0</xdr:rowOff>
              </from>
              <to>
                <xdr:col>5</xdr:col>
                <xdr:colOff>95250</xdr:colOff>
                <xdr:row>3</xdr:row>
                <xdr:rowOff>142875</xdr:rowOff>
              </to>
            </anchor>
          </controlPr>
        </control>
      </mc:Choice>
      <mc:Fallback>
        <control shapeId="107522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2021 reel</vt:lpstr>
      <vt:lpstr>Conges</vt:lpstr>
      <vt:lpstr>'2021 reel'!Impression_des_titres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BRUCHET</dc:creator>
  <cp:lastModifiedBy>Sylvain Lucie</cp:lastModifiedBy>
  <cp:lastPrinted>2020-08-25T19:12:57Z</cp:lastPrinted>
  <dcterms:created xsi:type="dcterms:W3CDTF">2017-08-17T10:27:57Z</dcterms:created>
  <dcterms:modified xsi:type="dcterms:W3CDTF">2020-08-27T14:07:56Z</dcterms:modified>
</cp:coreProperties>
</file>