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11535" windowHeight="8385" tabRatio="438"/>
  </bookViews>
  <sheets>
    <sheet name="ELEVE" sheetId="1" r:id="rId1"/>
    <sheet name="RECHERCHE" sheetId="2" r:id="rId2"/>
    <sheet name="SOLDE" sheetId="3" r:id="rId3"/>
    <sheet name="BD" sheetId="5" state="hidden" r:id="rId4"/>
    <sheet name="TARIF" sheetId="6" r:id="rId5"/>
  </sheets>
  <externalReferences>
    <externalReference r:id="rId6"/>
  </externalReferences>
  <definedNames>
    <definedName name="ABONNEMENT">ELEVE!$AP$497:$AQ$500</definedName>
    <definedName name="ABONNES">ELEVE!$D$12:$D$453</definedName>
    <definedName name="ACCES">#REF!</definedName>
    <definedName name="AVANCE">#REF!</definedName>
    <definedName name="CALENDRIER">BD!$B$3:$B$1098</definedName>
    <definedName name="DATE">ELEVE!$C$12:$C$453</definedName>
    <definedName name="DATES">ELEVE!$C$12:$C$1270</definedName>
    <definedName name="DEDUCTION">'[1]BMCE 2017'!$J$7:$J$2017</definedName>
    <definedName name="ENC">ELEVE!$S$12:$S$1270</definedName>
    <definedName name="ENCAISSEMENT">'[1]BMCE 2017'!$K$7:$K$2017</definedName>
    <definedName name="EYEALL">ELEVE!$B$12:$P$1270</definedName>
    <definedName name="MOIS">[1]BD!$E$1:$E$12</definedName>
    <definedName name="MONEY">TARIF!$A$2:$H$23</definedName>
    <definedName name="NIVEAU">BD!$D$3:$D$24</definedName>
    <definedName name="PAIEMENT">ELEVE!$B$12:$T$1270</definedName>
    <definedName name="PERIODE">'[1]BMCE 2017'!$A$7:$A$2017</definedName>
    <definedName name="PRIX">TARIF!$A$2:$G$25</definedName>
    <definedName name="PRIXALL">TARIF!$A$2:$H$16</definedName>
    <definedName name="RECAP">ELEVE!$D$12:$P$453</definedName>
    <definedName name="RECU">ELEVE!#REF!</definedName>
    <definedName name="SEARCH">ELEVE!$B$12:$B$1270</definedName>
    <definedName name="TARIF">ELEVE!$AP$497:$AR$500</definedName>
    <definedName name="TARIFALL">BD!$J$4:$N$18</definedName>
    <definedName name="TARIFJOUR">ELEVE!$AP$497:$AS$500</definedName>
  </definedNames>
  <calcPr calcId="125725"/>
</workbook>
</file>

<file path=xl/calcChain.xml><?xml version="1.0" encoding="utf-8"?>
<calcChain xmlns="http://schemas.openxmlformats.org/spreadsheetml/2006/main">
  <c r="K13" i="1"/>
  <c r="K14"/>
  <c r="K12"/>
  <c r="A15"/>
  <c r="A16"/>
  <c r="A17"/>
  <c r="A18"/>
  <c r="A19"/>
  <c r="A20"/>
  <c r="A21"/>
  <c r="A14"/>
  <c r="B8" i="3"/>
  <c r="M12" i="1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U374"/>
  <c r="U375"/>
  <c r="U376"/>
  <c r="U377"/>
  <c r="U378"/>
  <c r="U379"/>
  <c r="U380"/>
  <c r="U381"/>
  <c r="U382"/>
  <c r="U383"/>
  <c r="U384"/>
  <c r="U385"/>
  <c r="U386"/>
  <c r="U387"/>
  <c r="U388"/>
  <c r="U389"/>
  <c r="U390"/>
  <c r="U391"/>
  <c r="U392"/>
  <c r="U393"/>
  <c r="U394"/>
  <c r="U395"/>
  <c r="U396"/>
  <c r="U397"/>
  <c r="U398"/>
  <c r="U399"/>
  <c r="U400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28"/>
  <c r="U429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451"/>
  <c r="U452"/>
  <c r="U453"/>
  <c r="U454"/>
  <c r="U455"/>
  <c r="U456"/>
  <c r="U457"/>
  <c r="U458"/>
  <c r="U459"/>
  <c r="U460"/>
  <c r="U461"/>
  <c r="U462"/>
  <c r="U463"/>
  <c r="U464"/>
  <c r="U465"/>
  <c r="U466"/>
  <c r="U467"/>
  <c r="U468"/>
  <c r="U469"/>
  <c r="U470"/>
  <c r="U471"/>
  <c r="U472"/>
  <c r="U473"/>
  <c r="U474"/>
  <c r="U475"/>
  <c r="U476"/>
  <c r="U477"/>
  <c r="U478"/>
  <c r="U479"/>
  <c r="U480"/>
  <c r="U481"/>
  <c r="U482"/>
  <c r="U483"/>
  <c r="U484"/>
  <c r="U485"/>
  <c r="U486"/>
  <c r="U487"/>
  <c r="U488"/>
  <c r="U489"/>
  <c r="U490"/>
  <c r="U491"/>
  <c r="U492"/>
  <c r="U493"/>
  <c r="U494"/>
  <c r="U495"/>
  <c r="U496"/>
  <c r="U497"/>
  <c r="U498"/>
  <c r="U499"/>
  <c r="U500"/>
  <c r="U501"/>
  <c r="U502"/>
  <c r="U503"/>
  <c r="U504"/>
  <c r="U505"/>
  <c r="U506"/>
  <c r="U507"/>
  <c r="U508"/>
  <c r="U509"/>
  <c r="U510"/>
  <c r="U511"/>
  <c r="U512"/>
  <c r="U513"/>
  <c r="U514"/>
  <c r="U515"/>
  <c r="U516"/>
  <c r="U517"/>
  <c r="U518"/>
  <c r="U519"/>
  <c r="U520"/>
  <c r="U521"/>
  <c r="U522"/>
  <c r="U523"/>
  <c r="U524"/>
  <c r="U525"/>
  <c r="U526"/>
  <c r="U527"/>
  <c r="U528"/>
  <c r="U529"/>
  <c r="U530"/>
  <c r="U531"/>
  <c r="U532"/>
  <c r="U533"/>
  <c r="U534"/>
  <c r="U535"/>
  <c r="U536"/>
  <c r="U537"/>
  <c r="U538"/>
  <c r="U539"/>
  <c r="U540"/>
  <c r="U541"/>
  <c r="U542"/>
  <c r="U543"/>
  <c r="U544"/>
  <c r="U545"/>
  <c r="U546"/>
  <c r="U547"/>
  <c r="U548"/>
  <c r="U549"/>
  <c r="U550"/>
  <c r="U551"/>
  <c r="U552"/>
  <c r="U553"/>
  <c r="U554"/>
  <c r="U555"/>
  <c r="U556"/>
  <c r="U557"/>
  <c r="U558"/>
  <c r="U559"/>
  <c r="U560"/>
  <c r="U561"/>
  <c r="U562"/>
  <c r="U563"/>
  <c r="U564"/>
  <c r="U565"/>
  <c r="U566"/>
  <c r="U567"/>
  <c r="U568"/>
  <c r="U569"/>
  <c r="U570"/>
  <c r="U571"/>
  <c r="U572"/>
  <c r="U573"/>
  <c r="U574"/>
  <c r="U575"/>
  <c r="U576"/>
  <c r="U577"/>
  <c r="U578"/>
  <c r="U579"/>
  <c r="U580"/>
  <c r="U581"/>
  <c r="U582"/>
  <c r="U583"/>
  <c r="U584"/>
  <c r="U585"/>
  <c r="U586"/>
  <c r="U587"/>
  <c r="U588"/>
  <c r="U589"/>
  <c r="U590"/>
  <c r="U591"/>
  <c r="U592"/>
  <c r="U593"/>
  <c r="U594"/>
  <c r="U595"/>
  <c r="U596"/>
  <c r="U597"/>
  <c r="U598"/>
  <c r="U599"/>
  <c r="U600"/>
  <c r="U601"/>
  <c r="U602"/>
  <c r="U603"/>
  <c r="U604"/>
  <c r="U605"/>
  <c r="U606"/>
  <c r="U607"/>
  <c r="U608"/>
  <c r="U609"/>
  <c r="U610"/>
  <c r="U611"/>
  <c r="U612"/>
  <c r="U613"/>
  <c r="U614"/>
  <c r="U615"/>
  <c r="U616"/>
  <c r="U617"/>
  <c r="U618"/>
  <c r="U619"/>
  <c r="U620"/>
  <c r="U621"/>
  <c r="U622"/>
  <c r="U623"/>
  <c r="U624"/>
  <c r="U625"/>
  <c r="U626"/>
  <c r="U627"/>
  <c r="U628"/>
  <c r="U629"/>
  <c r="U630"/>
  <c r="U631"/>
  <c r="U632"/>
  <c r="U633"/>
  <c r="U634"/>
  <c r="U635"/>
  <c r="U636"/>
  <c r="U637"/>
  <c r="U638"/>
  <c r="U639"/>
  <c r="U640"/>
  <c r="U641"/>
  <c r="U642"/>
  <c r="U643"/>
  <c r="U644"/>
  <c r="U645"/>
  <c r="U646"/>
  <c r="U647"/>
  <c r="U648"/>
  <c r="U649"/>
  <c r="U650"/>
  <c r="U651"/>
  <c r="U652"/>
  <c r="U653"/>
  <c r="U654"/>
  <c r="U655"/>
  <c r="U656"/>
  <c r="U657"/>
  <c r="U658"/>
  <c r="U659"/>
  <c r="U660"/>
  <c r="U661"/>
  <c r="U662"/>
  <c r="U663"/>
  <c r="U664"/>
  <c r="U665"/>
  <c r="U666"/>
  <c r="U667"/>
  <c r="U668"/>
  <c r="U669"/>
  <c r="U670"/>
  <c r="U671"/>
  <c r="U672"/>
  <c r="U673"/>
  <c r="U674"/>
  <c r="U675"/>
  <c r="U676"/>
  <c r="U677"/>
  <c r="U678"/>
  <c r="U679"/>
  <c r="U680"/>
  <c r="U681"/>
  <c r="U682"/>
  <c r="U683"/>
  <c r="U684"/>
  <c r="U685"/>
  <c r="U686"/>
  <c r="U687"/>
  <c r="U688"/>
  <c r="U689"/>
  <c r="U690"/>
  <c r="U691"/>
  <c r="U692"/>
  <c r="U693"/>
  <c r="U694"/>
  <c r="U695"/>
  <c r="U696"/>
  <c r="U697"/>
  <c r="U698"/>
  <c r="U699"/>
  <c r="U700"/>
  <c r="U701"/>
  <c r="U702"/>
  <c r="U703"/>
  <c r="U704"/>
  <c r="U705"/>
  <c r="U706"/>
  <c r="U707"/>
  <c r="U708"/>
  <c r="U709"/>
  <c r="U710"/>
  <c r="U711"/>
  <c r="U712"/>
  <c r="U713"/>
  <c r="U714"/>
  <c r="U715"/>
  <c r="U716"/>
  <c r="U717"/>
  <c r="U718"/>
  <c r="U719"/>
  <c r="U720"/>
  <c r="U721"/>
  <c r="U722"/>
  <c r="U723"/>
  <c r="U724"/>
  <c r="U725"/>
  <c r="U726"/>
  <c r="U727"/>
  <c r="U728"/>
  <c r="U729"/>
  <c r="U730"/>
  <c r="U731"/>
  <c r="U732"/>
  <c r="U733"/>
  <c r="U734"/>
  <c r="U735"/>
  <c r="U736"/>
  <c r="U737"/>
  <c r="U738"/>
  <c r="U739"/>
  <c r="U740"/>
  <c r="U741"/>
  <c r="U742"/>
  <c r="U743"/>
  <c r="U744"/>
  <c r="U745"/>
  <c r="U746"/>
  <c r="U747"/>
  <c r="U748"/>
  <c r="U749"/>
  <c r="U750"/>
  <c r="U751"/>
  <c r="U752"/>
  <c r="U753"/>
  <c r="U754"/>
  <c r="U755"/>
  <c r="U756"/>
  <c r="U757"/>
  <c r="U758"/>
  <c r="U759"/>
  <c r="U760"/>
  <c r="U761"/>
  <c r="U762"/>
  <c r="U763"/>
  <c r="U764"/>
  <c r="U765"/>
  <c r="U766"/>
  <c r="U767"/>
  <c r="U768"/>
  <c r="U769"/>
  <c r="U770"/>
  <c r="U771"/>
  <c r="U772"/>
  <c r="U773"/>
  <c r="U774"/>
  <c r="U775"/>
  <c r="U776"/>
  <c r="U777"/>
  <c r="U778"/>
  <c r="U779"/>
  <c r="U780"/>
  <c r="U781"/>
  <c r="U782"/>
  <c r="U783"/>
  <c r="U784"/>
  <c r="U785"/>
  <c r="U786"/>
  <c r="U787"/>
  <c r="U788"/>
  <c r="U789"/>
  <c r="U790"/>
  <c r="U791"/>
  <c r="U792"/>
  <c r="U793"/>
  <c r="U794"/>
  <c r="U795"/>
  <c r="U796"/>
  <c r="U797"/>
  <c r="U798"/>
  <c r="U799"/>
  <c r="U800"/>
  <c r="U801"/>
  <c r="U802"/>
  <c r="U803"/>
  <c r="U804"/>
  <c r="U805"/>
  <c r="U806"/>
  <c r="U807"/>
  <c r="U808"/>
  <c r="U809"/>
  <c r="U810"/>
  <c r="U811"/>
  <c r="U812"/>
  <c r="U813"/>
  <c r="U814"/>
  <c r="U815"/>
  <c r="U816"/>
  <c r="U817"/>
  <c r="U818"/>
  <c r="U819"/>
  <c r="U820"/>
  <c r="U821"/>
  <c r="U822"/>
  <c r="U823"/>
  <c r="U824"/>
  <c r="U825"/>
  <c r="U826"/>
  <c r="U827"/>
  <c r="U828"/>
  <c r="U829"/>
  <c r="U830"/>
  <c r="U831"/>
  <c r="U832"/>
  <c r="U833"/>
  <c r="U834"/>
  <c r="U835"/>
  <c r="U836"/>
  <c r="U837"/>
  <c r="U838"/>
  <c r="U839"/>
  <c r="U840"/>
  <c r="U841"/>
  <c r="U842"/>
  <c r="U843"/>
  <c r="U844"/>
  <c r="U845"/>
  <c r="U846"/>
  <c r="U847"/>
  <c r="U848"/>
  <c r="U849"/>
  <c r="U850"/>
  <c r="U851"/>
  <c r="U852"/>
  <c r="U853"/>
  <c r="U854"/>
  <c r="U855"/>
  <c r="U856"/>
  <c r="U857"/>
  <c r="U858"/>
  <c r="U859"/>
  <c r="U860"/>
  <c r="U861"/>
  <c r="U862"/>
  <c r="U863"/>
  <c r="U864"/>
  <c r="U865"/>
  <c r="U866"/>
  <c r="U867"/>
  <c r="U868"/>
  <c r="U869"/>
  <c r="U870"/>
  <c r="U871"/>
  <c r="U872"/>
  <c r="U873"/>
  <c r="U874"/>
  <c r="U875"/>
  <c r="U876"/>
  <c r="U877"/>
  <c r="U878"/>
  <c r="U879"/>
  <c r="U880"/>
  <c r="U881"/>
  <c r="U882"/>
  <c r="U883"/>
  <c r="U884"/>
  <c r="U885"/>
  <c r="U886"/>
  <c r="U887"/>
  <c r="U888"/>
  <c r="U889"/>
  <c r="U890"/>
  <c r="U891"/>
  <c r="U892"/>
  <c r="U893"/>
  <c r="U894"/>
  <c r="U895"/>
  <c r="U896"/>
  <c r="U897"/>
  <c r="U898"/>
  <c r="U899"/>
  <c r="U900"/>
  <c r="U901"/>
  <c r="U902"/>
  <c r="U903"/>
  <c r="U904"/>
  <c r="U905"/>
  <c r="U906"/>
  <c r="U907"/>
  <c r="U908"/>
  <c r="U909"/>
  <c r="U910"/>
  <c r="U911"/>
  <c r="U912"/>
  <c r="U913"/>
  <c r="U914"/>
  <c r="U915"/>
  <c r="U916"/>
  <c r="U917"/>
  <c r="U918"/>
  <c r="U919"/>
  <c r="U920"/>
  <c r="U921"/>
  <c r="U922"/>
  <c r="U923"/>
  <c r="U924"/>
  <c r="U925"/>
  <c r="U926"/>
  <c r="U927"/>
  <c r="U928"/>
  <c r="U929"/>
  <c r="U930"/>
  <c r="U931"/>
  <c r="U932"/>
  <c r="U933"/>
  <c r="U934"/>
  <c r="U935"/>
  <c r="U936"/>
  <c r="U937"/>
  <c r="U938"/>
  <c r="U939"/>
  <c r="U940"/>
  <c r="U941"/>
  <c r="U942"/>
  <c r="U943"/>
  <c r="U944"/>
  <c r="U945"/>
  <c r="U946"/>
  <c r="U947"/>
  <c r="U948"/>
  <c r="U949"/>
  <c r="U950"/>
  <c r="U951"/>
  <c r="U952"/>
  <c r="U953"/>
  <c r="U954"/>
  <c r="U955"/>
  <c r="U956"/>
  <c r="U957"/>
  <c r="U958"/>
  <c r="U959"/>
  <c r="U960"/>
  <c r="U961"/>
  <c r="U962"/>
  <c r="U963"/>
  <c r="U964"/>
  <c r="U965"/>
  <c r="U966"/>
  <c r="U967"/>
  <c r="U968"/>
  <c r="U969"/>
  <c r="U970"/>
  <c r="U971"/>
  <c r="U972"/>
  <c r="U973"/>
  <c r="U974"/>
  <c r="U975"/>
  <c r="U976"/>
  <c r="U977"/>
  <c r="U978"/>
  <c r="U979"/>
  <c r="U980"/>
  <c r="U981"/>
  <c r="U982"/>
  <c r="U983"/>
  <c r="U984"/>
  <c r="U985"/>
  <c r="U986"/>
  <c r="U987"/>
  <c r="U988"/>
  <c r="U989"/>
  <c r="U990"/>
  <c r="U991"/>
  <c r="U992"/>
  <c r="U993"/>
  <c r="U994"/>
  <c r="U995"/>
  <c r="U996"/>
  <c r="U997"/>
  <c r="U998"/>
  <c r="U999"/>
  <c r="U1000"/>
  <c r="U1001"/>
  <c r="U1002"/>
  <c r="U1003"/>
  <c r="U1004"/>
  <c r="U1005"/>
  <c r="U1006"/>
  <c r="U1007"/>
  <c r="U1008"/>
  <c r="U1009"/>
  <c r="U1010"/>
  <c r="U1011"/>
  <c r="U1012"/>
  <c r="U1013"/>
  <c r="U1014"/>
  <c r="U1015"/>
  <c r="U1016"/>
  <c r="U1017"/>
  <c r="U1018"/>
  <c r="U1019"/>
  <c r="U1020"/>
  <c r="U1021"/>
  <c r="U1022"/>
  <c r="U1023"/>
  <c r="U1024"/>
  <c r="U1025"/>
  <c r="U1026"/>
  <c r="U1027"/>
  <c r="U1028"/>
  <c r="U1029"/>
  <c r="U1030"/>
  <c r="U1031"/>
  <c r="U1032"/>
  <c r="U1033"/>
  <c r="U1034"/>
  <c r="U1035"/>
  <c r="U1036"/>
  <c r="U1037"/>
  <c r="U1038"/>
  <c r="U1039"/>
  <c r="U1040"/>
  <c r="U1041"/>
  <c r="U1042"/>
  <c r="U1043"/>
  <c r="U1044"/>
  <c r="U1045"/>
  <c r="U1046"/>
  <c r="U1047"/>
  <c r="U1048"/>
  <c r="U1049"/>
  <c r="U1050"/>
  <c r="U1051"/>
  <c r="U1052"/>
  <c r="U1053"/>
  <c r="U1054"/>
  <c r="U1055"/>
  <c r="U1056"/>
  <c r="U1057"/>
  <c r="U1058"/>
  <c r="U1059"/>
  <c r="U1060"/>
  <c r="U1061"/>
  <c r="U1062"/>
  <c r="U1063"/>
  <c r="U1064"/>
  <c r="U1065"/>
  <c r="U1066"/>
  <c r="U1067"/>
  <c r="U1068"/>
  <c r="U1069"/>
  <c r="U1070"/>
  <c r="U1071"/>
  <c r="U1072"/>
  <c r="U1073"/>
  <c r="U1074"/>
  <c r="U1075"/>
  <c r="U1076"/>
  <c r="U1077"/>
  <c r="U1078"/>
  <c r="U1079"/>
  <c r="U1080"/>
  <c r="U1081"/>
  <c r="U1082"/>
  <c r="U1083"/>
  <c r="U1084"/>
  <c r="U1085"/>
  <c r="U1086"/>
  <c r="U1087"/>
  <c r="U1088"/>
  <c r="U1089"/>
  <c r="U1090"/>
  <c r="U1091"/>
  <c r="U1092"/>
  <c r="U1093"/>
  <c r="U1094"/>
  <c r="U1095"/>
  <c r="U1096"/>
  <c r="U1097"/>
  <c r="U1098"/>
  <c r="U1099"/>
  <c r="U1100"/>
  <c r="U1101"/>
  <c r="U1102"/>
  <c r="U1103"/>
  <c r="U1104"/>
  <c r="U1105"/>
  <c r="U1106"/>
  <c r="U1107"/>
  <c r="U1108"/>
  <c r="U1109"/>
  <c r="U1110"/>
  <c r="U1111"/>
  <c r="U1112"/>
  <c r="U1113"/>
  <c r="U1114"/>
  <c r="U1115"/>
  <c r="U1116"/>
  <c r="U1117"/>
  <c r="U1118"/>
  <c r="U1119"/>
  <c r="U1120"/>
  <c r="U1121"/>
  <c r="U1122"/>
  <c r="U1123"/>
  <c r="U1124"/>
  <c r="U1125"/>
  <c r="U1126"/>
  <c r="U1127"/>
  <c r="U1128"/>
  <c r="U1129"/>
  <c r="U1130"/>
  <c r="U1131"/>
  <c r="U1132"/>
  <c r="U1133"/>
  <c r="U1134"/>
  <c r="U1135"/>
  <c r="U1136"/>
  <c r="U1137"/>
  <c r="U1138"/>
  <c r="U1139"/>
  <c r="U1140"/>
  <c r="U1141"/>
  <c r="U1142"/>
  <c r="U1143"/>
  <c r="U1144"/>
  <c r="U1145"/>
  <c r="U1146"/>
  <c r="U1147"/>
  <c r="U1148"/>
  <c r="U1149"/>
  <c r="U1150"/>
  <c r="U1151"/>
  <c r="U1152"/>
  <c r="U1153"/>
  <c r="U1154"/>
  <c r="U1155"/>
  <c r="U1156"/>
  <c r="U1157"/>
  <c r="U1158"/>
  <c r="U1159"/>
  <c r="U1160"/>
  <c r="U1161"/>
  <c r="U1162"/>
  <c r="U1163"/>
  <c r="U1164"/>
  <c r="U1165"/>
  <c r="U1166"/>
  <c r="U1167"/>
  <c r="U1168"/>
  <c r="U1169"/>
  <c r="U1170"/>
  <c r="U1171"/>
  <c r="U1172"/>
  <c r="U1173"/>
  <c r="U1174"/>
  <c r="U1175"/>
  <c r="U1176"/>
  <c r="U1177"/>
  <c r="U1178"/>
  <c r="U1179"/>
  <c r="U1180"/>
  <c r="U1181"/>
  <c r="U1182"/>
  <c r="U1183"/>
  <c r="U1184"/>
  <c r="U1185"/>
  <c r="U1186"/>
  <c r="U1187"/>
  <c r="U1188"/>
  <c r="U1189"/>
  <c r="U1190"/>
  <c r="U1191"/>
  <c r="U1192"/>
  <c r="U1193"/>
  <c r="U1194"/>
  <c r="U1195"/>
  <c r="U1196"/>
  <c r="U1197"/>
  <c r="U1198"/>
  <c r="U1199"/>
  <c r="U1200"/>
  <c r="U1201"/>
  <c r="U1202"/>
  <c r="U1203"/>
  <c r="U1204"/>
  <c r="U1205"/>
  <c r="U1206"/>
  <c r="U1207"/>
  <c r="U1208"/>
  <c r="U1209"/>
  <c r="U1210"/>
  <c r="U1211"/>
  <c r="U1212"/>
  <c r="U1213"/>
  <c r="U1214"/>
  <c r="U1215"/>
  <c r="U1216"/>
  <c r="U1217"/>
  <c r="U1218"/>
  <c r="U1219"/>
  <c r="U1220"/>
  <c r="U1221"/>
  <c r="U1222"/>
  <c r="U1223"/>
  <c r="U1224"/>
  <c r="U1225"/>
  <c r="U1226"/>
  <c r="U1227"/>
  <c r="U1228"/>
  <c r="U1229"/>
  <c r="U1230"/>
  <c r="U1231"/>
  <c r="U1232"/>
  <c r="U1233"/>
  <c r="U1234"/>
  <c r="U1235"/>
  <c r="U1236"/>
  <c r="U1237"/>
  <c r="U1238"/>
  <c r="U1239"/>
  <c r="U1240"/>
  <c r="U1241"/>
  <c r="U1242"/>
  <c r="U1243"/>
  <c r="U1244"/>
  <c r="U1245"/>
  <c r="U1246"/>
  <c r="U1247"/>
  <c r="U1248"/>
  <c r="U1249"/>
  <c r="U1250"/>
  <c r="U1251"/>
  <c r="U1252"/>
  <c r="U1253"/>
  <c r="U1254"/>
  <c r="U1255"/>
  <c r="U1256"/>
  <c r="U1257"/>
  <c r="U1258"/>
  <c r="U1259"/>
  <c r="U1260"/>
  <c r="U1261"/>
  <c r="U1262"/>
  <c r="U1263"/>
  <c r="U1264"/>
  <c r="U1265"/>
  <c r="U1266"/>
  <c r="U1267"/>
  <c r="U1268"/>
  <c r="U1269"/>
  <c r="U1270"/>
  <c r="L31"/>
  <c r="M31" s="1"/>
  <c r="L32"/>
  <c r="M32" s="1"/>
  <c r="L33"/>
  <c r="M33" s="1"/>
  <c r="L34"/>
  <c r="M34" s="1"/>
  <c r="L35"/>
  <c r="M35" s="1"/>
  <c r="L36"/>
  <c r="M36" s="1"/>
  <c r="L37"/>
  <c r="M37" s="1"/>
  <c r="L38"/>
  <c r="M38" s="1"/>
  <c r="L39"/>
  <c r="M39" s="1"/>
  <c r="L40"/>
  <c r="M40" s="1"/>
  <c r="L41"/>
  <c r="M41" s="1"/>
  <c r="L42"/>
  <c r="M42" s="1"/>
  <c r="L43"/>
  <c r="M43" s="1"/>
  <c r="L44"/>
  <c r="M44" s="1"/>
  <c r="L45"/>
  <c r="M45" s="1"/>
  <c r="L46"/>
  <c r="M46" s="1"/>
  <c r="L47"/>
  <c r="M47" s="1"/>
  <c r="L48"/>
  <c r="M48" s="1"/>
  <c r="L49"/>
  <c r="M49" s="1"/>
  <c r="L50"/>
  <c r="M50" s="1"/>
  <c r="L51"/>
  <c r="M51" s="1"/>
  <c r="L52"/>
  <c r="M52" s="1"/>
  <c r="L53"/>
  <c r="M53" s="1"/>
  <c r="L54"/>
  <c r="M54" s="1"/>
  <c r="L55"/>
  <c r="M55" s="1"/>
  <c r="L56"/>
  <c r="M56" s="1"/>
  <c r="L57"/>
  <c r="M57" s="1"/>
  <c r="L58"/>
  <c r="M58" s="1"/>
  <c r="L59"/>
  <c r="M59" s="1"/>
  <c r="L60"/>
  <c r="M60" s="1"/>
  <c r="L61"/>
  <c r="M61" s="1"/>
  <c r="L62"/>
  <c r="M62" s="1"/>
  <c r="L63"/>
  <c r="M63" s="1"/>
  <c r="L64"/>
  <c r="M64" s="1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001"/>
  <c r="L1002"/>
  <c r="L1003"/>
  <c r="L1004"/>
  <c r="L1005"/>
  <c r="L1006"/>
  <c r="L1007"/>
  <c r="L1008"/>
  <c r="L1009"/>
  <c r="L1010"/>
  <c r="L1011"/>
  <c r="L1012"/>
  <c r="L1013"/>
  <c r="L1014"/>
  <c r="L1015"/>
  <c r="L1016"/>
  <c r="L1017"/>
  <c r="L1018"/>
  <c r="L1019"/>
  <c r="L1020"/>
  <c r="L1021"/>
  <c r="L1022"/>
  <c r="L1023"/>
  <c r="L1024"/>
  <c r="L1025"/>
  <c r="L1026"/>
  <c r="L1027"/>
  <c r="L1028"/>
  <c r="L1029"/>
  <c r="L1030"/>
  <c r="L1031"/>
  <c r="L1032"/>
  <c r="L1033"/>
  <c r="L1034"/>
  <c r="L1035"/>
  <c r="L1036"/>
  <c r="L1037"/>
  <c r="L1038"/>
  <c r="L1039"/>
  <c r="L1040"/>
  <c r="L1041"/>
  <c r="L1042"/>
  <c r="L1043"/>
  <c r="L1044"/>
  <c r="L1045"/>
  <c r="L1046"/>
  <c r="L1047"/>
  <c r="L1048"/>
  <c r="L1049"/>
  <c r="L1050"/>
  <c r="L1051"/>
  <c r="L1052"/>
  <c r="L1053"/>
  <c r="L1054"/>
  <c r="L1055"/>
  <c r="L1056"/>
  <c r="L1057"/>
  <c r="L1058"/>
  <c r="L1059"/>
  <c r="L1060"/>
  <c r="L1061"/>
  <c r="L1062"/>
  <c r="L1063"/>
  <c r="L1064"/>
  <c r="L1065"/>
  <c r="L1066"/>
  <c r="L1067"/>
  <c r="L1068"/>
  <c r="L1069"/>
  <c r="L1070"/>
  <c r="L1071"/>
  <c r="L1072"/>
  <c r="L1073"/>
  <c r="L1074"/>
  <c r="L1075"/>
  <c r="L1076"/>
  <c r="L1077"/>
  <c r="L1078"/>
  <c r="L1079"/>
  <c r="L1080"/>
  <c r="L1081"/>
  <c r="L1082"/>
  <c r="L1083"/>
  <c r="L1084"/>
  <c r="L1085"/>
  <c r="L1086"/>
  <c r="L1087"/>
  <c r="L1088"/>
  <c r="L1089"/>
  <c r="L1090"/>
  <c r="L1091"/>
  <c r="L1092"/>
  <c r="L1093"/>
  <c r="L1094"/>
  <c r="L1095"/>
  <c r="L1096"/>
  <c r="L1097"/>
  <c r="L1098"/>
  <c r="L1099"/>
  <c r="L1100"/>
  <c r="L1101"/>
  <c r="L1102"/>
  <c r="L1103"/>
  <c r="L1104"/>
  <c r="L1105"/>
  <c r="L1106"/>
  <c r="L1107"/>
  <c r="L1108"/>
  <c r="L1109"/>
  <c r="L1110"/>
  <c r="L1111"/>
  <c r="L1112"/>
  <c r="L1113"/>
  <c r="L1114"/>
  <c r="L1115"/>
  <c r="L1116"/>
  <c r="L1117"/>
  <c r="L1118"/>
  <c r="L1119"/>
  <c r="L1120"/>
  <c r="L1121"/>
  <c r="L1122"/>
  <c r="L1123"/>
  <c r="L1124"/>
  <c r="L1125"/>
  <c r="L1126"/>
  <c r="L1127"/>
  <c r="L1128"/>
  <c r="L1129"/>
  <c r="L1130"/>
  <c r="L1131"/>
  <c r="L1132"/>
  <c r="L1133"/>
  <c r="L1134"/>
  <c r="L1135"/>
  <c r="L1136"/>
  <c r="L1137"/>
  <c r="L1138"/>
  <c r="L1139"/>
  <c r="L1140"/>
  <c r="L1141"/>
  <c r="L1142"/>
  <c r="L1143"/>
  <c r="L1144"/>
  <c r="L1145"/>
  <c r="L1146"/>
  <c r="L1147"/>
  <c r="L1148"/>
  <c r="L1149"/>
  <c r="L1150"/>
  <c r="L1151"/>
  <c r="L1152"/>
  <c r="L1153"/>
  <c r="L1154"/>
  <c r="L1155"/>
  <c r="L1156"/>
  <c r="L1157"/>
  <c r="L1158"/>
  <c r="L1159"/>
  <c r="L1160"/>
  <c r="L1161"/>
  <c r="L1162"/>
  <c r="L1163"/>
  <c r="L1164"/>
  <c r="L1165"/>
  <c r="L1166"/>
  <c r="L1167"/>
  <c r="L1168"/>
  <c r="L1169"/>
  <c r="L1170"/>
  <c r="L1171"/>
  <c r="L1172"/>
  <c r="L1173"/>
  <c r="L1174"/>
  <c r="L1175"/>
  <c r="L1176"/>
  <c r="L1177"/>
  <c r="L1178"/>
  <c r="L1179"/>
  <c r="L1180"/>
  <c r="L1181"/>
  <c r="L1182"/>
  <c r="L1183"/>
  <c r="L1184"/>
  <c r="L1185"/>
  <c r="L1186"/>
  <c r="L1187"/>
  <c r="L1188"/>
  <c r="L1189"/>
  <c r="L1190"/>
  <c r="L1191"/>
  <c r="L1192"/>
  <c r="L1193"/>
  <c r="L1194"/>
  <c r="L1195"/>
  <c r="L1196"/>
  <c r="L1197"/>
  <c r="L1198"/>
  <c r="L1199"/>
  <c r="L1200"/>
  <c r="L1201"/>
  <c r="L1202"/>
  <c r="L1203"/>
  <c r="L1204"/>
  <c r="L1205"/>
  <c r="L1206"/>
  <c r="L1207"/>
  <c r="L1208"/>
  <c r="L1209"/>
  <c r="L1210"/>
  <c r="L1211"/>
  <c r="L1212"/>
  <c r="L1213"/>
  <c r="L1214"/>
  <c r="L1215"/>
  <c r="L1216"/>
  <c r="L1217"/>
  <c r="L1218"/>
  <c r="L1219"/>
  <c r="L1220"/>
  <c r="L1221"/>
  <c r="L1222"/>
  <c r="L1223"/>
  <c r="L1224"/>
  <c r="L1225"/>
  <c r="L1226"/>
  <c r="L1227"/>
  <c r="L1228"/>
  <c r="L1229"/>
  <c r="L1230"/>
  <c r="L1231"/>
  <c r="L1232"/>
  <c r="L1233"/>
  <c r="L1234"/>
  <c r="L1235"/>
  <c r="L1236"/>
  <c r="L1237"/>
  <c r="L1238"/>
  <c r="L1239"/>
  <c r="L1240"/>
  <c r="L1241"/>
  <c r="L1242"/>
  <c r="L1243"/>
  <c r="L1244"/>
  <c r="L1245"/>
  <c r="L1246"/>
  <c r="L1247"/>
  <c r="L1248"/>
  <c r="L1249"/>
  <c r="L1250"/>
  <c r="L1251"/>
  <c r="L1252"/>
  <c r="L1253"/>
  <c r="L1254"/>
  <c r="L1255"/>
  <c r="L1256"/>
  <c r="L1257"/>
  <c r="L1258"/>
  <c r="L1259"/>
  <c r="L1260"/>
  <c r="L1261"/>
  <c r="L1262"/>
  <c r="L1263"/>
  <c r="L1264"/>
  <c r="L1265"/>
  <c r="L1266"/>
  <c r="L1267"/>
  <c r="L1268"/>
  <c r="L1269"/>
  <c r="L1270"/>
  <c r="U13"/>
  <c r="L13" s="1"/>
  <c r="M13" s="1"/>
  <c r="U14"/>
  <c r="L14" s="1"/>
  <c r="M14" s="1"/>
  <c r="U15"/>
  <c r="L15" s="1"/>
  <c r="M15" s="1"/>
  <c r="U16"/>
  <c r="L16" s="1"/>
  <c r="M16" s="1"/>
  <c r="U17"/>
  <c r="L17" s="1"/>
  <c r="M17" s="1"/>
  <c r="U18"/>
  <c r="L18" s="1"/>
  <c r="M18" s="1"/>
  <c r="U19"/>
  <c r="L19" s="1"/>
  <c r="M19" s="1"/>
  <c r="U20"/>
  <c r="L20" s="1"/>
  <c r="M20" s="1"/>
  <c r="U21"/>
  <c r="L21" s="1"/>
  <c r="M21" s="1"/>
  <c r="U22"/>
  <c r="L22" s="1"/>
  <c r="M22" s="1"/>
  <c r="U23"/>
  <c r="L23" s="1"/>
  <c r="M23" s="1"/>
  <c r="U24"/>
  <c r="L24" s="1"/>
  <c r="M24" s="1"/>
  <c r="U25"/>
  <c r="L25" s="1"/>
  <c r="M25" s="1"/>
  <c r="U26"/>
  <c r="L26" s="1"/>
  <c r="M26" s="1"/>
  <c r="U27"/>
  <c r="L27" s="1"/>
  <c r="M27" s="1"/>
  <c r="U28"/>
  <c r="L28" s="1"/>
  <c r="M28" s="1"/>
  <c r="U29"/>
  <c r="L29" s="1"/>
  <c r="M29" s="1"/>
  <c r="U30"/>
  <c r="L30" s="1"/>
  <c r="M30" s="1"/>
  <c r="U12"/>
  <c r="H3" i="6"/>
  <c r="H4"/>
  <c r="H5"/>
  <c r="H6"/>
  <c r="H7"/>
  <c r="H8"/>
  <c r="H9"/>
  <c r="H10"/>
  <c r="H11"/>
  <c r="H12"/>
  <c r="H13"/>
  <c r="H14"/>
  <c r="H15"/>
  <c r="H16"/>
  <c r="H2"/>
  <c r="F3"/>
  <c r="F4"/>
  <c r="F5"/>
  <c r="F6"/>
  <c r="F7"/>
  <c r="F8"/>
  <c r="F9"/>
  <c r="F10"/>
  <c r="F11"/>
  <c r="F12"/>
  <c r="F13"/>
  <c r="F14"/>
  <c r="F15"/>
  <c r="F16"/>
  <c r="F2"/>
  <c r="D3"/>
  <c r="D4"/>
  <c r="D5"/>
  <c r="D6"/>
  <c r="D7"/>
  <c r="D8"/>
  <c r="D9"/>
  <c r="D10"/>
  <c r="D11"/>
  <c r="D12"/>
  <c r="D13"/>
  <c r="D14"/>
  <c r="D15"/>
  <c r="D16"/>
  <c r="D2"/>
  <c r="J13" i="1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12"/>
  <c r="E16" i="6"/>
  <c r="G16" s="1"/>
  <c r="E15"/>
  <c r="G15" s="1"/>
  <c r="E14"/>
  <c r="G14" s="1"/>
  <c r="E13"/>
  <c r="G13" s="1"/>
  <c r="E12"/>
  <c r="G12" s="1"/>
  <c r="E11"/>
  <c r="G11" s="1"/>
  <c r="E10"/>
  <c r="G10" s="1"/>
  <c r="E9"/>
  <c r="G9" s="1"/>
  <c r="E8"/>
  <c r="G8" s="1"/>
  <c r="E7"/>
  <c r="G7" s="1"/>
  <c r="E6"/>
  <c r="G6" s="1"/>
  <c r="E5"/>
  <c r="G5" s="1"/>
  <c r="E4"/>
  <c r="G4" s="1"/>
  <c r="E3"/>
  <c r="G3" s="1"/>
  <c r="E2"/>
  <c r="G2" s="1"/>
  <c r="T12" i="1" l="1"/>
  <c r="F8" i="2"/>
  <c r="Q13" i="1" l="1"/>
  <c r="R13"/>
  <c r="Q14"/>
  <c r="R14"/>
  <c r="Q15"/>
  <c r="R15"/>
  <c r="Q16"/>
  <c r="R16"/>
  <c r="Q17"/>
  <c r="S17" s="1"/>
  <c r="R17"/>
  <c r="Q18"/>
  <c r="S18" s="1"/>
  <c r="R18"/>
  <c r="Q19"/>
  <c r="S19" s="1"/>
  <c r="R19"/>
  <c r="Q20"/>
  <c r="S20" s="1"/>
  <c r="R20"/>
  <c r="Q21"/>
  <c r="S21" s="1"/>
  <c r="R21"/>
  <c r="Q22"/>
  <c r="S22" s="1"/>
  <c r="R22"/>
  <c r="Q23"/>
  <c r="S23" s="1"/>
  <c r="R23"/>
  <c r="Q24"/>
  <c r="S24" s="1"/>
  <c r="R24"/>
  <c r="Q25"/>
  <c r="S25" s="1"/>
  <c r="R25"/>
  <c r="Q26"/>
  <c r="S26" s="1"/>
  <c r="R26"/>
  <c r="Q27"/>
  <c r="S27" s="1"/>
  <c r="R27"/>
  <c r="Q28"/>
  <c r="S28" s="1"/>
  <c r="R28"/>
  <c r="Q29"/>
  <c r="S29" s="1"/>
  <c r="R29"/>
  <c r="Q30"/>
  <c r="S30" s="1"/>
  <c r="R30"/>
  <c r="Q31"/>
  <c r="S31" s="1"/>
  <c r="R31"/>
  <c r="Q32"/>
  <c r="S32" s="1"/>
  <c r="R32"/>
  <c r="Q33"/>
  <c r="S33" s="1"/>
  <c r="R33"/>
  <c r="Q34"/>
  <c r="S34" s="1"/>
  <c r="R34"/>
  <c r="Q35"/>
  <c r="S35" s="1"/>
  <c r="R35"/>
  <c r="Q36"/>
  <c r="S36" s="1"/>
  <c r="R36"/>
  <c r="Q37"/>
  <c r="S37" s="1"/>
  <c r="R37"/>
  <c r="Q38"/>
  <c r="S38" s="1"/>
  <c r="R38"/>
  <c r="Q39"/>
  <c r="S39" s="1"/>
  <c r="R39"/>
  <c r="Q40"/>
  <c r="S40" s="1"/>
  <c r="R40"/>
  <c r="Q41"/>
  <c r="S41" s="1"/>
  <c r="R41"/>
  <c r="Q42"/>
  <c r="S42" s="1"/>
  <c r="R42"/>
  <c r="Q43"/>
  <c r="S43" s="1"/>
  <c r="R43"/>
  <c r="Q44"/>
  <c r="S44" s="1"/>
  <c r="R44"/>
  <c r="Q45"/>
  <c r="S45" s="1"/>
  <c r="R45"/>
  <c r="Q46"/>
  <c r="S46" s="1"/>
  <c r="R46"/>
  <c r="Q47"/>
  <c r="S47" s="1"/>
  <c r="R47"/>
  <c r="Q48"/>
  <c r="S48" s="1"/>
  <c r="R48"/>
  <c r="Q49"/>
  <c r="S49" s="1"/>
  <c r="R49"/>
  <c r="Q50"/>
  <c r="S50" s="1"/>
  <c r="R50"/>
  <c r="Q51"/>
  <c r="S51" s="1"/>
  <c r="R51"/>
  <c r="Q52"/>
  <c r="S52" s="1"/>
  <c r="R52"/>
  <c r="Q53"/>
  <c r="S53" s="1"/>
  <c r="R53"/>
  <c r="Q54"/>
  <c r="S54" s="1"/>
  <c r="R54"/>
  <c r="Q55"/>
  <c r="S55" s="1"/>
  <c r="R55"/>
  <c r="Q56"/>
  <c r="S56" s="1"/>
  <c r="R56"/>
  <c r="Q57"/>
  <c r="S57" s="1"/>
  <c r="R57"/>
  <c r="Q58"/>
  <c r="S58" s="1"/>
  <c r="R58"/>
  <c r="Q59"/>
  <c r="S59" s="1"/>
  <c r="R59"/>
  <c r="Q60"/>
  <c r="S60" s="1"/>
  <c r="R60"/>
  <c r="Q61"/>
  <c r="S61" s="1"/>
  <c r="R61"/>
  <c r="Q62"/>
  <c r="S62" s="1"/>
  <c r="R62"/>
  <c r="Q63"/>
  <c r="S63" s="1"/>
  <c r="R63"/>
  <c r="Q64"/>
  <c r="S64" s="1"/>
  <c r="R64"/>
  <c r="Q65"/>
  <c r="S65" s="1"/>
  <c r="R65"/>
  <c r="Q66"/>
  <c r="S66" s="1"/>
  <c r="R66"/>
  <c r="Q67"/>
  <c r="S67" s="1"/>
  <c r="R67"/>
  <c r="Q68"/>
  <c r="S68" s="1"/>
  <c r="R68"/>
  <c r="Q69"/>
  <c r="S69" s="1"/>
  <c r="R69"/>
  <c r="Q70"/>
  <c r="S70" s="1"/>
  <c r="R70"/>
  <c r="Q71"/>
  <c r="S71" s="1"/>
  <c r="R71"/>
  <c r="Q72"/>
  <c r="S72" s="1"/>
  <c r="R72"/>
  <c r="Q73"/>
  <c r="S73" s="1"/>
  <c r="R73"/>
  <c r="Q74"/>
  <c r="S74" s="1"/>
  <c r="R74"/>
  <c r="Q75"/>
  <c r="S75" s="1"/>
  <c r="R75"/>
  <c r="Q76"/>
  <c r="S76" s="1"/>
  <c r="R76"/>
  <c r="Q77"/>
  <c r="S77" s="1"/>
  <c r="R77"/>
  <c r="Q78"/>
  <c r="S78" s="1"/>
  <c r="R78"/>
  <c r="Q79"/>
  <c r="S79" s="1"/>
  <c r="R79"/>
  <c r="Q80"/>
  <c r="S80" s="1"/>
  <c r="R80"/>
  <c r="Q81"/>
  <c r="S81" s="1"/>
  <c r="R81"/>
  <c r="Q82"/>
  <c r="S82" s="1"/>
  <c r="R82"/>
  <c r="Q83"/>
  <c r="S83" s="1"/>
  <c r="R83"/>
  <c r="Q84"/>
  <c r="S84" s="1"/>
  <c r="R84"/>
  <c r="Q85"/>
  <c r="S85" s="1"/>
  <c r="R85"/>
  <c r="Q86"/>
  <c r="S86" s="1"/>
  <c r="R86"/>
  <c r="Q87"/>
  <c r="S87" s="1"/>
  <c r="R87"/>
  <c r="Q88"/>
  <c r="S88" s="1"/>
  <c r="R88"/>
  <c r="Q89"/>
  <c r="S89" s="1"/>
  <c r="R89"/>
  <c r="Q90"/>
  <c r="S90" s="1"/>
  <c r="R90"/>
  <c r="Q91"/>
  <c r="S91" s="1"/>
  <c r="R91"/>
  <c r="Q92"/>
  <c r="S92" s="1"/>
  <c r="R92"/>
  <c r="Q93"/>
  <c r="S93" s="1"/>
  <c r="R93"/>
  <c r="Q94"/>
  <c r="S94" s="1"/>
  <c r="R94"/>
  <c r="Q95"/>
  <c r="S95" s="1"/>
  <c r="R95"/>
  <c r="Q96"/>
  <c r="S96" s="1"/>
  <c r="R96"/>
  <c r="Q97"/>
  <c r="S97" s="1"/>
  <c r="R97"/>
  <c r="Q98"/>
  <c r="S98" s="1"/>
  <c r="R98"/>
  <c r="Q99"/>
  <c r="S99" s="1"/>
  <c r="R99"/>
  <c r="Q100"/>
  <c r="S100" s="1"/>
  <c r="R100"/>
  <c r="Q101"/>
  <c r="S101" s="1"/>
  <c r="R101"/>
  <c r="Q102"/>
  <c r="S102" s="1"/>
  <c r="R102"/>
  <c r="Q103"/>
  <c r="S103" s="1"/>
  <c r="R103"/>
  <c r="Q104"/>
  <c r="S104" s="1"/>
  <c r="R104"/>
  <c r="Q105"/>
  <c r="S105" s="1"/>
  <c r="R105"/>
  <c r="Q106"/>
  <c r="S106" s="1"/>
  <c r="R106"/>
  <c r="Q107"/>
  <c r="S107" s="1"/>
  <c r="R107"/>
  <c r="Q108"/>
  <c r="S108" s="1"/>
  <c r="R108"/>
  <c r="Q109"/>
  <c r="S109" s="1"/>
  <c r="R109"/>
  <c r="Q110"/>
  <c r="S110" s="1"/>
  <c r="R110"/>
  <c r="Q111"/>
  <c r="S111" s="1"/>
  <c r="R111"/>
  <c r="Q112"/>
  <c r="S112" s="1"/>
  <c r="R112"/>
  <c r="Q113"/>
  <c r="S113" s="1"/>
  <c r="R113"/>
  <c r="Q114"/>
  <c r="S114" s="1"/>
  <c r="R114"/>
  <c r="Q115"/>
  <c r="S115" s="1"/>
  <c r="R115"/>
  <c r="Q116"/>
  <c r="S116" s="1"/>
  <c r="R116"/>
  <c r="Q117"/>
  <c r="S117" s="1"/>
  <c r="R117"/>
  <c r="Q118"/>
  <c r="S118" s="1"/>
  <c r="R118"/>
  <c r="Q119"/>
  <c r="S119" s="1"/>
  <c r="R119"/>
  <c r="Q120"/>
  <c r="S120" s="1"/>
  <c r="R120"/>
  <c r="Q121"/>
  <c r="S121" s="1"/>
  <c r="R121"/>
  <c r="Q122"/>
  <c r="S122" s="1"/>
  <c r="R122"/>
  <c r="Q123"/>
  <c r="S123" s="1"/>
  <c r="R123"/>
  <c r="Q124"/>
  <c r="S124" s="1"/>
  <c r="R124"/>
  <c r="Q125"/>
  <c r="S125" s="1"/>
  <c r="R125"/>
  <c r="Q126"/>
  <c r="S126" s="1"/>
  <c r="R126"/>
  <c r="Q127"/>
  <c r="S127" s="1"/>
  <c r="R127"/>
  <c r="Q128"/>
  <c r="S128" s="1"/>
  <c r="R128"/>
  <c r="Q129"/>
  <c r="S129" s="1"/>
  <c r="R129"/>
  <c r="Q130"/>
  <c r="S130" s="1"/>
  <c r="R130"/>
  <c r="Q131"/>
  <c r="S131" s="1"/>
  <c r="R131"/>
  <c r="Q132"/>
  <c r="S132" s="1"/>
  <c r="R132"/>
  <c r="Q133"/>
  <c r="S133" s="1"/>
  <c r="R133"/>
  <c r="Q134"/>
  <c r="S134" s="1"/>
  <c r="R134"/>
  <c r="Q135"/>
  <c r="S135" s="1"/>
  <c r="R135"/>
  <c r="Q136"/>
  <c r="S136" s="1"/>
  <c r="R136"/>
  <c r="Q137"/>
  <c r="S137" s="1"/>
  <c r="R137"/>
  <c r="Q138"/>
  <c r="S138" s="1"/>
  <c r="R138"/>
  <c r="Q139"/>
  <c r="S139" s="1"/>
  <c r="R139"/>
  <c r="Q140"/>
  <c r="S140" s="1"/>
  <c r="R140"/>
  <c r="Q141"/>
  <c r="S141" s="1"/>
  <c r="R141"/>
  <c r="Q142"/>
  <c r="S142" s="1"/>
  <c r="R142"/>
  <c r="Q143"/>
  <c r="S143" s="1"/>
  <c r="R143"/>
  <c r="Q144"/>
  <c r="S144" s="1"/>
  <c r="R144"/>
  <c r="Q145"/>
  <c r="S145" s="1"/>
  <c r="R145"/>
  <c r="Q146"/>
  <c r="S146" s="1"/>
  <c r="R146"/>
  <c r="Q147"/>
  <c r="S147" s="1"/>
  <c r="R147"/>
  <c r="Q148"/>
  <c r="S148" s="1"/>
  <c r="R148"/>
  <c r="Q149"/>
  <c r="S149" s="1"/>
  <c r="R149"/>
  <c r="Q150"/>
  <c r="S150" s="1"/>
  <c r="R150"/>
  <c r="Q151"/>
  <c r="S151" s="1"/>
  <c r="R151"/>
  <c r="Q152"/>
  <c r="S152" s="1"/>
  <c r="R152"/>
  <c r="Q153"/>
  <c r="S153" s="1"/>
  <c r="R153"/>
  <c r="Q154"/>
  <c r="S154" s="1"/>
  <c r="R154"/>
  <c r="Q155"/>
  <c r="S155" s="1"/>
  <c r="R155"/>
  <c r="Q156"/>
  <c r="S156" s="1"/>
  <c r="R156"/>
  <c r="Q157"/>
  <c r="S157" s="1"/>
  <c r="R157"/>
  <c r="Q158"/>
  <c r="S158" s="1"/>
  <c r="R158"/>
  <c r="Q159"/>
  <c r="S159" s="1"/>
  <c r="R159"/>
  <c r="Q160"/>
  <c r="S160" s="1"/>
  <c r="R160"/>
  <c r="Q161"/>
  <c r="S161" s="1"/>
  <c r="R161"/>
  <c r="Q162"/>
  <c r="S162" s="1"/>
  <c r="R162"/>
  <c r="Q163"/>
  <c r="S163" s="1"/>
  <c r="R163"/>
  <c r="Q164"/>
  <c r="S164" s="1"/>
  <c r="R164"/>
  <c r="Q165"/>
  <c r="S165" s="1"/>
  <c r="R165"/>
  <c r="Q166"/>
  <c r="S166" s="1"/>
  <c r="R166"/>
  <c r="Q167"/>
  <c r="S167" s="1"/>
  <c r="R167"/>
  <c r="Q168"/>
  <c r="S168" s="1"/>
  <c r="R168"/>
  <c r="Q169"/>
  <c r="S169" s="1"/>
  <c r="R169"/>
  <c r="Q170"/>
  <c r="S170" s="1"/>
  <c r="R170"/>
  <c r="Q171"/>
  <c r="S171" s="1"/>
  <c r="R171"/>
  <c r="Q172"/>
  <c r="S172" s="1"/>
  <c r="R172"/>
  <c r="Q173"/>
  <c r="S173" s="1"/>
  <c r="R173"/>
  <c r="Q174"/>
  <c r="S174" s="1"/>
  <c r="R174"/>
  <c r="Q175"/>
  <c r="S175" s="1"/>
  <c r="R175"/>
  <c r="Q176"/>
  <c r="S176" s="1"/>
  <c r="R176"/>
  <c r="Q177"/>
  <c r="S177" s="1"/>
  <c r="R177"/>
  <c r="Q178"/>
  <c r="S178" s="1"/>
  <c r="R178"/>
  <c r="Q179"/>
  <c r="S179" s="1"/>
  <c r="R179"/>
  <c r="Q180"/>
  <c r="S180" s="1"/>
  <c r="R180"/>
  <c r="Q181"/>
  <c r="S181" s="1"/>
  <c r="R181"/>
  <c r="Q182"/>
  <c r="S182" s="1"/>
  <c r="R182"/>
  <c r="Q183"/>
  <c r="S183" s="1"/>
  <c r="R183"/>
  <c r="Q184"/>
  <c r="S184" s="1"/>
  <c r="R184"/>
  <c r="Q185"/>
  <c r="S185" s="1"/>
  <c r="R185"/>
  <c r="Q186"/>
  <c r="S186" s="1"/>
  <c r="R186"/>
  <c r="Q187"/>
  <c r="S187" s="1"/>
  <c r="R187"/>
  <c r="Q188"/>
  <c r="S188" s="1"/>
  <c r="R188"/>
  <c r="Q189"/>
  <c r="S189" s="1"/>
  <c r="R189"/>
  <c r="Q190"/>
  <c r="S190" s="1"/>
  <c r="R190"/>
  <c r="Q191"/>
  <c r="S191" s="1"/>
  <c r="R191"/>
  <c r="Q192"/>
  <c r="S192" s="1"/>
  <c r="R192"/>
  <c r="Q193"/>
  <c r="S193" s="1"/>
  <c r="R193"/>
  <c r="Q194"/>
  <c r="S194" s="1"/>
  <c r="R194"/>
  <c r="Q195"/>
  <c r="S195" s="1"/>
  <c r="R195"/>
  <c r="Q196"/>
  <c r="S196" s="1"/>
  <c r="R196"/>
  <c r="Q197"/>
  <c r="S197" s="1"/>
  <c r="R197"/>
  <c r="Q198"/>
  <c r="S198" s="1"/>
  <c r="R198"/>
  <c r="Q199"/>
  <c r="S199" s="1"/>
  <c r="R199"/>
  <c r="Q200"/>
  <c r="S200" s="1"/>
  <c r="R200"/>
  <c r="Q201"/>
  <c r="S201" s="1"/>
  <c r="R201"/>
  <c r="Q202"/>
  <c r="S202" s="1"/>
  <c r="R202"/>
  <c r="Q203"/>
  <c r="S203" s="1"/>
  <c r="R203"/>
  <c r="Q204"/>
  <c r="S204" s="1"/>
  <c r="R204"/>
  <c r="Q205"/>
  <c r="S205" s="1"/>
  <c r="R205"/>
  <c r="Q206"/>
  <c r="S206" s="1"/>
  <c r="R206"/>
  <c r="Q207"/>
  <c r="S207" s="1"/>
  <c r="R207"/>
  <c r="Q208"/>
  <c r="S208" s="1"/>
  <c r="R208"/>
  <c r="Q209"/>
  <c r="S209" s="1"/>
  <c r="R209"/>
  <c r="Q210"/>
  <c r="S210" s="1"/>
  <c r="R210"/>
  <c r="Q211"/>
  <c r="S211" s="1"/>
  <c r="R211"/>
  <c r="Q212"/>
  <c r="S212" s="1"/>
  <c r="R212"/>
  <c r="Q213"/>
  <c r="S213" s="1"/>
  <c r="R213"/>
  <c r="Q214"/>
  <c r="S214" s="1"/>
  <c r="R214"/>
  <c r="Q215"/>
  <c r="S215" s="1"/>
  <c r="R215"/>
  <c r="Q216"/>
  <c r="S216" s="1"/>
  <c r="R216"/>
  <c r="Q217"/>
  <c r="S217" s="1"/>
  <c r="R217"/>
  <c r="Q218"/>
  <c r="S218" s="1"/>
  <c r="R218"/>
  <c r="Q219"/>
  <c r="S219" s="1"/>
  <c r="R219"/>
  <c r="Q220"/>
  <c r="S220" s="1"/>
  <c r="R220"/>
  <c r="Q221"/>
  <c r="S221" s="1"/>
  <c r="R221"/>
  <c r="Q222"/>
  <c r="S222" s="1"/>
  <c r="R222"/>
  <c r="Q223"/>
  <c r="S223" s="1"/>
  <c r="R223"/>
  <c r="Q224"/>
  <c r="S224" s="1"/>
  <c r="R224"/>
  <c r="Q225"/>
  <c r="S225" s="1"/>
  <c r="R225"/>
  <c r="Q226"/>
  <c r="S226" s="1"/>
  <c r="R226"/>
  <c r="Q227"/>
  <c r="S227" s="1"/>
  <c r="R227"/>
  <c r="Q228"/>
  <c r="S228" s="1"/>
  <c r="R228"/>
  <c r="Q229"/>
  <c r="S229" s="1"/>
  <c r="R229"/>
  <c r="Q230"/>
  <c r="S230" s="1"/>
  <c r="R230"/>
  <c r="Q231"/>
  <c r="S231" s="1"/>
  <c r="R231"/>
  <c r="Q232"/>
  <c r="S232" s="1"/>
  <c r="R232"/>
  <c r="Q233"/>
  <c r="S233" s="1"/>
  <c r="R233"/>
  <c r="Q234"/>
  <c r="S234" s="1"/>
  <c r="R234"/>
  <c r="Q235"/>
  <c r="S235" s="1"/>
  <c r="R235"/>
  <c r="Q236"/>
  <c r="S236" s="1"/>
  <c r="R236"/>
  <c r="Q237"/>
  <c r="S237" s="1"/>
  <c r="R237"/>
  <c r="Q238"/>
  <c r="S238" s="1"/>
  <c r="R238"/>
  <c r="Q239"/>
  <c r="S239" s="1"/>
  <c r="R239"/>
  <c r="Q240"/>
  <c r="S240" s="1"/>
  <c r="R240"/>
  <c r="Q241"/>
  <c r="S241" s="1"/>
  <c r="R241"/>
  <c r="Q242"/>
  <c r="S242" s="1"/>
  <c r="R242"/>
  <c r="Q243"/>
  <c r="S243" s="1"/>
  <c r="R243"/>
  <c r="Q244"/>
  <c r="S244" s="1"/>
  <c r="R244"/>
  <c r="Q245"/>
  <c r="S245" s="1"/>
  <c r="R245"/>
  <c r="Q246"/>
  <c r="S246" s="1"/>
  <c r="R246"/>
  <c r="Q247"/>
  <c r="S247" s="1"/>
  <c r="R247"/>
  <c r="Q248"/>
  <c r="S248" s="1"/>
  <c r="R248"/>
  <c r="Q249"/>
  <c r="S249" s="1"/>
  <c r="R249"/>
  <c r="Q250"/>
  <c r="S250" s="1"/>
  <c r="R250"/>
  <c r="Q251"/>
  <c r="S251" s="1"/>
  <c r="R251"/>
  <c r="Q252"/>
  <c r="S252" s="1"/>
  <c r="R252"/>
  <c r="Q253"/>
  <c r="S253" s="1"/>
  <c r="R253"/>
  <c r="Q254"/>
  <c r="S254" s="1"/>
  <c r="R254"/>
  <c r="Q255"/>
  <c r="S255" s="1"/>
  <c r="R255"/>
  <c r="Q256"/>
  <c r="S256" s="1"/>
  <c r="R256"/>
  <c r="Q257"/>
  <c r="S257" s="1"/>
  <c r="R257"/>
  <c r="Q258"/>
  <c r="S258" s="1"/>
  <c r="R258"/>
  <c r="Q259"/>
  <c r="S259" s="1"/>
  <c r="R259"/>
  <c r="Q260"/>
  <c r="S260" s="1"/>
  <c r="R260"/>
  <c r="Q261"/>
  <c r="S261" s="1"/>
  <c r="R261"/>
  <c r="Q262"/>
  <c r="S262" s="1"/>
  <c r="R262"/>
  <c r="Q263"/>
  <c r="S263" s="1"/>
  <c r="R263"/>
  <c r="Q264"/>
  <c r="S264" s="1"/>
  <c r="R264"/>
  <c r="Q265"/>
  <c r="S265" s="1"/>
  <c r="R265"/>
  <c r="Q266"/>
  <c r="S266" s="1"/>
  <c r="R266"/>
  <c r="Q267"/>
  <c r="S267" s="1"/>
  <c r="R267"/>
  <c r="Q268"/>
  <c r="S268" s="1"/>
  <c r="R268"/>
  <c r="Q269"/>
  <c r="S269" s="1"/>
  <c r="R269"/>
  <c r="Q270"/>
  <c r="S270" s="1"/>
  <c r="R270"/>
  <c r="Q271"/>
  <c r="S271" s="1"/>
  <c r="R271"/>
  <c r="Q272"/>
  <c r="S272" s="1"/>
  <c r="R272"/>
  <c r="Q273"/>
  <c r="S273" s="1"/>
  <c r="R273"/>
  <c r="Q274"/>
  <c r="S274" s="1"/>
  <c r="R274"/>
  <c r="Q275"/>
  <c r="S275" s="1"/>
  <c r="R275"/>
  <c r="Q276"/>
  <c r="S276" s="1"/>
  <c r="R276"/>
  <c r="Q277"/>
  <c r="S277" s="1"/>
  <c r="R277"/>
  <c r="Q278"/>
  <c r="S278" s="1"/>
  <c r="R278"/>
  <c r="Q279"/>
  <c r="S279" s="1"/>
  <c r="R279"/>
  <c r="Q280"/>
  <c r="S280" s="1"/>
  <c r="R280"/>
  <c r="Q281"/>
  <c r="S281" s="1"/>
  <c r="R281"/>
  <c r="Q282"/>
  <c r="S282" s="1"/>
  <c r="R282"/>
  <c r="Q283"/>
  <c r="S283" s="1"/>
  <c r="R283"/>
  <c r="Q284"/>
  <c r="S284" s="1"/>
  <c r="R284"/>
  <c r="Q285"/>
  <c r="S285" s="1"/>
  <c r="R285"/>
  <c r="Q286"/>
  <c r="S286" s="1"/>
  <c r="R286"/>
  <c r="Q287"/>
  <c r="S287" s="1"/>
  <c r="R287"/>
  <c r="Q288"/>
  <c r="S288" s="1"/>
  <c r="R288"/>
  <c r="Q289"/>
  <c r="S289" s="1"/>
  <c r="R289"/>
  <c r="Q290"/>
  <c r="S290" s="1"/>
  <c r="R290"/>
  <c r="Q291"/>
  <c r="S291" s="1"/>
  <c r="R291"/>
  <c r="Q292"/>
  <c r="S292" s="1"/>
  <c r="R292"/>
  <c r="Q293"/>
  <c r="S293" s="1"/>
  <c r="R293"/>
  <c r="Q294"/>
  <c r="S294" s="1"/>
  <c r="R294"/>
  <c r="Q295"/>
  <c r="S295" s="1"/>
  <c r="R295"/>
  <c r="Q296"/>
  <c r="S296" s="1"/>
  <c r="R296"/>
  <c r="Q297"/>
  <c r="S297" s="1"/>
  <c r="R297"/>
  <c r="Q298"/>
  <c r="S298" s="1"/>
  <c r="R298"/>
  <c r="Q299"/>
  <c r="S299" s="1"/>
  <c r="R299"/>
  <c r="Q300"/>
  <c r="S300" s="1"/>
  <c r="R300"/>
  <c r="Q301"/>
  <c r="S301" s="1"/>
  <c r="R301"/>
  <c r="Q302"/>
  <c r="S302" s="1"/>
  <c r="R302"/>
  <c r="Q303"/>
  <c r="S303" s="1"/>
  <c r="R303"/>
  <c r="Q304"/>
  <c r="S304" s="1"/>
  <c r="R304"/>
  <c r="Q305"/>
  <c r="S305" s="1"/>
  <c r="R305"/>
  <c r="Q306"/>
  <c r="S306" s="1"/>
  <c r="R306"/>
  <c r="Q307"/>
  <c r="S307" s="1"/>
  <c r="R307"/>
  <c r="Q308"/>
  <c r="S308" s="1"/>
  <c r="R308"/>
  <c r="Q309"/>
  <c r="S309" s="1"/>
  <c r="R309"/>
  <c r="Q310"/>
  <c r="S310" s="1"/>
  <c r="R310"/>
  <c r="Q311"/>
  <c r="S311" s="1"/>
  <c r="R311"/>
  <c r="Q312"/>
  <c r="S312" s="1"/>
  <c r="R312"/>
  <c r="Q313"/>
  <c r="S313" s="1"/>
  <c r="R313"/>
  <c r="Q314"/>
  <c r="S314" s="1"/>
  <c r="R314"/>
  <c r="Q315"/>
  <c r="S315" s="1"/>
  <c r="R315"/>
  <c r="Q316"/>
  <c r="S316" s="1"/>
  <c r="R316"/>
  <c r="Q317"/>
  <c r="S317" s="1"/>
  <c r="R317"/>
  <c r="Q318"/>
  <c r="S318" s="1"/>
  <c r="R318"/>
  <c r="Q319"/>
  <c r="S319" s="1"/>
  <c r="R319"/>
  <c r="Q320"/>
  <c r="S320" s="1"/>
  <c r="R320"/>
  <c r="Q321"/>
  <c r="S321" s="1"/>
  <c r="R321"/>
  <c r="Q322"/>
  <c r="S322" s="1"/>
  <c r="R322"/>
  <c r="Q323"/>
  <c r="S323" s="1"/>
  <c r="R323"/>
  <c r="Q324"/>
  <c r="S324" s="1"/>
  <c r="R324"/>
  <c r="Q325"/>
  <c r="S325" s="1"/>
  <c r="R325"/>
  <c r="Q326"/>
  <c r="S326" s="1"/>
  <c r="R326"/>
  <c r="Q327"/>
  <c r="S327" s="1"/>
  <c r="R327"/>
  <c r="Q328"/>
  <c r="S328" s="1"/>
  <c r="R328"/>
  <c r="Q329"/>
  <c r="S329" s="1"/>
  <c r="R329"/>
  <c r="Q330"/>
  <c r="S330" s="1"/>
  <c r="R330"/>
  <c r="Q331"/>
  <c r="S331" s="1"/>
  <c r="R331"/>
  <c r="Q332"/>
  <c r="S332" s="1"/>
  <c r="R332"/>
  <c r="Q333"/>
  <c r="S333" s="1"/>
  <c r="R333"/>
  <c r="Q334"/>
  <c r="S334" s="1"/>
  <c r="R334"/>
  <c r="Q335"/>
  <c r="S335" s="1"/>
  <c r="R335"/>
  <c r="Q336"/>
  <c r="S336" s="1"/>
  <c r="R336"/>
  <c r="Q337"/>
  <c r="S337" s="1"/>
  <c r="R337"/>
  <c r="Q338"/>
  <c r="S338" s="1"/>
  <c r="R338"/>
  <c r="Q339"/>
  <c r="S339" s="1"/>
  <c r="R339"/>
  <c r="Q340"/>
  <c r="S340" s="1"/>
  <c r="R340"/>
  <c r="Q341"/>
  <c r="S341" s="1"/>
  <c r="R341"/>
  <c r="Q342"/>
  <c r="S342" s="1"/>
  <c r="R342"/>
  <c r="Q343"/>
  <c r="S343" s="1"/>
  <c r="R343"/>
  <c r="Q344"/>
  <c r="S344" s="1"/>
  <c r="R344"/>
  <c r="Q345"/>
  <c r="S345" s="1"/>
  <c r="R345"/>
  <c r="Q346"/>
  <c r="S346" s="1"/>
  <c r="R346"/>
  <c r="Q347"/>
  <c r="S347" s="1"/>
  <c r="R347"/>
  <c r="Q348"/>
  <c r="S348" s="1"/>
  <c r="R348"/>
  <c r="Q349"/>
  <c r="S349" s="1"/>
  <c r="R349"/>
  <c r="Q350"/>
  <c r="S350" s="1"/>
  <c r="R350"/>
  <c r="Q351"/>
  <c r="S351" s="1"/>
  <c r="R351"/>
  <c r="Q352"/>
  <c r="S352" s="1"/>
  <c r="R352"/>
  <c r="Q353"/>
  <c r="S353" s="1"/>
  <c r="R353"/>
  <c r="Q354"/>
  <c r="S354" s="1"/>
  <c r="R354"/>
  <c r="Q355"/>
  <c r="S355" s="1"/>
  <c r="R355"/>
  <c r="Q356"/>
  <c r="S356" s="1"/>
  <c r="R356"/>
  <c r="Q357"/>
  <c r="S357" s="1"/>
  <c r="R357"/>
  <c r="Q358"/>
  <c r="S358" s="1"/>
  <c r="R358"/>
  <c r="Q359"/>
  <c r="S359" s="1"/>
  <c r="R359"/>
  <c r="Q360"/>
  <c r="S360" s="1"/>
  <c r="R360"/>
  <c r="Q361"/>
  <c r="S361" s="1"/>
  <c r="R361"/>
  <c r="Q362"/>
  <c r="S362" s="1"/>
  <c r="R362"/>
  <c r="Q363"/>
  <c r="S363" s="1"/>
  <c r="R363"/>
  <c r="Q364"/>
  <c r="S364" s="1"/>
  <c r="R364"/>
  <c r="Q365"/>
  <c r="S365" s="1"/>
  <c r="R365"/>
  <c r="Q366"/>
  <c r="S366" s="1"/>
  <c r="R366"/>
  <c r="Q367"/>
  <c r="S367" s="1"/>
  <c r="R367"/>
  <c r="Q368"/>
  <c r="S368" s="1"/>
  <c r="R368"/>
  <c r="Q369"/>
  <c r="S369" s="1"/>
  <c r="R369"/>
  <c r="Q370"/>
  <c r="S370" s="1"/>
  <c r="R370"/>
  <c r="Q371"/>
  <c r="S371" s="1"/>
  <c r="R371"/>
  <c r="Q372"/>
  <c r="S372" s="1"/>
  <c r="R372"/>
  <c r="Q373"/>
  <c r="S373" s="1"/>
  <c r="R373"/>
  <c r="Q374"/>
  <c r="S374" s="1"/>
  <c r="R374"/>
  <c r="Q375"/>
  <c r="S375" s="1"/>
  <c r="R375"/>
  <c r="Q376"/>
  <c r="S376" s="1"/>
  <c r="R376"/>
  <c r="Q377"/>
  <c r="S377" s="1"/>
  <c r="R377"/>
  <c r="Q378"/>
  <c r="S378" s="1"/>
  <c r="R378"/>
  <c r="Q379"/>
  <c r="S379" s="1"/>
  <c r="R379"/>
  <c r="Q380"/>
  <c r="S380" s="1"/>
  <c r="R380"/>
  <c r="Q381"/>
  <c r="S381" s="1"/>
  <c r="R381"/>
  <c r="Q382"/>
  <c r="S382" s="1"/>
  <c r="R382"/>
  <c r="Q383"/>
  <c r="S383" s="1"/>
  <c r="R383"/>
  <c r="Q384"/>
  <c r="S384" s="1"/>
  <c r="R384"/>
  <c r="Q385"/>
  <c r="S385" s="1"/>
  <c r="R385"/>
  <c r="Q386"/>
  <c r="S386" s="1"/>
  <c r="R386"/>
  <c r="Q387"/>
  <c r="S387" s="1"/>
  <c r="R387"/>
  <c r="Q388"/>
  <c r="S388" s="1"/>
  <c r="R388"/>
  <c r="Q389"/>
  <c r="S389" s="1"/>
  <c r="R389"/>
  <c r="Q390"/>
  <c r="S390" s="1"/>
  <c r="R390"/>
  <c r="Q391"/>
  <c r="S391" s="1"/>
  <c r="R391"/>
  <c r="Q392"/>
  <c r="S392" s="1"/>
  <c r="R392"/>
  <c r="Q393"/>
  <c r="S393" s="1"/>
  <c r="R393"/>
  <c r="Q394"/>
  <c r="S394" s="1"/>
  <c r="R394"/>
  <c r="Q395"/>
  <c r="S395" s="1"/>
  <c r="R395"/>
  <c r="Q396"/>
  <c r="S396" s="1"/>
  <c r="R396"/>
  <c r="Q397"/>
  <c r="S397" s="1"/>
  <c r="R397"/>
  <c r="Q398"/>
  <c r="S398" s="1"/>
  <c r="R398"/>
  <c r="Q399"/>
  <c r="S399" s="1"/>
  <c r="R399"/>
  <c r="Q400"/>
  <c r="S400" s="1"/>
  <c r="R400"/>
  <c r="Q401"/>
  <c r="S401" s="1"/>
  <c r="R401"/>
  <c r="Q402"/>
  <c r="S402" s="1"/>
  <c r="R402"/>
  <c r="Q403"/>
  <c r="S403" s="1"/>
  <c r="R403"/>
  <c r="Q404"/>
  <c r="S404" s="1"/>
  <c r="R404"/>
  <c r="Q405"/>
  <c r="S405" s="1"/>
  <c r="R405"/>
  <c r="Q406"/>
  <c r="S406" s="1"/>
  <c r="R406"/>
  <c r="Q407"/>
  <c r="S407" s="1"/>
  <c r="R407"/>
  <c r="Q408"/>
  <c r="S408" s="1"/>
  <c r="R408"/>
  <c r="Q409"/>
  <c r="S409" s="1"/>
  <c r="R409"/>
  <c r="Q410"/>
  <c r="S410" s="1"/>
  <c r="R410"/>
  <c r="Q411"/>
  <c r="S411" s="1"/>
  <c r="R411"/>
  <c r="Q412"/>
  <c r="S412" s="1"/>
  <c r="R412"/>
  <c r="Q413"/>
  <c r="S413" s="1"/>
  <c r="R413"/>
  <c r="Q414"/>
  <c r="S414" s="1"/>
  <c r="R414"/>
  <c r="Q415"/>
  <c r="S415" s="1"/>
  <c r="R415"/>
  <c r="Q416"/>
  <c r="S416" s="1"/>
  <c r="R416"/>
  <c r="Q417"/>
  <c r="S417" s="1"/>
  <c r="R417"/>
  <c r="Q418"/>
  <c r="S418" s="1"/>
  <c r="R418"/>
  <c r="Q419"/>
  <c r="S419" s="1"/>
  <c r="R419"/>
  <c r="Q420"/>
  <c r="S420" s="1"/>
  <c r="R420"/>
  <c r="Q421"/>
  <c r="S421" s="1"/>
  <c r="R421"/>
  <c r="Q422"/>
  <c r="S422" s="1"/>
  <c r="R422"/>
  <c r="Q423"/>
  <c r="S423" s="1"/>
  <c r="R423"/>
  <c r="Q424"/>
  <c r="S424" s="1"/>
  <c r="R424"/>
  <c r="Q425"/>
  <c r="S425" s="1"/>
  <c r="R425"/>
  <c r="Q426"/>
  <c r="S426" s="1"/>
  <c r="R426"/>
  <c r="Q427"/>
  <c r="S427" s="1"/>
  <c r="R427"/>
  <c r="Q428"/>
  <c r="S428" s="1"/>
  <c r="R428"/>
  <c r="Q429"/>
  <c r="S429" s="1"/>
  <c r="R429"/>
  <c r="Q430"/>
  <c r="S430" s="1"/>
  <c r="R430"/>
  <c r="Q431"/>
  <c r="S431" s="1"/>
  <c r="R431"/>
  <c r="Q432"/>
  <c r="S432" s="1"/>
  <c r="R432"/>
  <c r="Q433"/>
  <c r="S433" s="1"/>
  <c r="R433"/>
  <c r="Q434"/>
  <c r="S434" s="1"/>
  <c r="R434"/>
  <c r="Q435"/>
  <c r="S435" s="1"/>
  <c r="R435"/>
  <c r="Q436"/>
  <c r="S436" s="1"/>
  <c r="R436"/>
  <c r="Q437"/>
  <c r="S437" s="1"/>
  <c r="R437"/>
  <c r="Q438"/>
  <c r="S438" s="1"/>
  <c r="R438"/>
  <c r="Q439"/>
  <c r="S439" s="1"/>
  <c r="R439"/>
  <c r="Q440"/>
  <c r="S440" s="1"/>
  <c r="R440"/>
  <c r="Q441"/>
  <c r="S441" s="1"/>
  <c r="R441"/>
  <c r="Q442"/>
  <c r="S442" s="1"/>
  <c r="R442"/>
  <c r="Q443"/>
  <c r="S443" s="1"/>
  <c r="R443"/>
  <c r="Q444"/>
  <c r="S444" s="1"/>
  <c r="R444"/>
  <c r="Q445"/>
  <c r="S445" s="1"/>
  <c r="R445"/>
  <c r="Q446"/>
  <c r="S446" s="1"/>
  <c r="R446"/>
  <c r="Q447"/>
  <c r="S447" s="1"/>
  <c r="R447"/>
  <c r="Q448"/>
  <c r="S448" s="1"/>
  <c r="R448"/>
  <c r="Q449"/>
  <c r="S449" s="1"/>
  <c r="R449"/>
  <c r="Q450"/>
  <c r="S450" s="1"/>
  <c r="R450"/>
  <c r="Q451"/>
  <c r="S451" s="1"/>
  <c r="R451"/>
  <c r="Q452"/>
  <c r="S452" s="1"/>
  <c r="R452"/>
  <c r="Q453"/>
  <c r="S453" s="1"/>
  <c r="R453"/>
  <c r="Q454"/>
  <c r="S454" s="1"/>
  <c r="R454"/>
  <c r="Q455"/>
  <c r="S455" s="1"/>
  <c r="R455"/>
  <c r="Q456"/>
  <c r="S456" s="1"/>
  <c r="R456"/>
  <c r="Q457"/>
  <c r="S457" s="1"/>
  <c r="R457"/>
  <c r="Q458"/>
  <c r="S458" s="1"/>
  <c r="R458"/>
  <c r="Q459"/>
  <c r="S459" s="1"/>
  <c r="R459"/>
  <c r="Q460"/>
  <c r="S460" s="1"/>
  <c r="R460"/>
  <c r="Q461"/>
  <c r="S461" s="1"/>
  <c r="R461"/>
  <c r="Q462"/>
  <c r="S462" s="1"/>
  <c r="R462"/>
  <c r="Q463"/>
  <c r="S463" s="1"/>
  <c r="R463"/>
  <c r="Q464"/>
  <c r="S464" s="1"/>
  <c r="R464"/>
  <c r="Q465"/>
  <c r="S465" s="1"/>
  <c r="R465"/>
  <c r="Q466"/>
  <c r="S466" s="1"/>
  <c r="R466"/>
  <c r="Q467"/>
  <c r="S467" s="1"/>
  <c r="R467"/>
  <c r="Q468"/>
  <c r="S468" s="1"/>
  <c r="R468"/>
  <c r="Q469"/>
  <c r="S469" s="1"/>
  <c r="R469"/>
  <c r="Q470"/>
  <c r="S470" s="1"/>
  <c r="R470"/>
  <c r="Q471"/>
  <c r="S471" s="1"/>
  <c r="R471"/>
  <c r="Q472"/>
  <c r="S472" s="1"/>
  <c r="R472"/>
  <c r="Q473"/>
  <c r="S473" s="1"/>
  <c r="R473"/>
  <c r="Q474"/>
  <c r="S474" s="1"/>
  <c r="R474"/>
  <c r="Q475"/>
  <c r="S475" s="1"/>
  <c r="R475"/>
  <c r="Q476"/>
  <c r="S476" s="1"/>
  <c r="R476"/>
  <c r="Q477"/>
  <c r="S477" s="1"/>
  <c r="R477"/>
  <c r="Q478"/>
  <c r="S478" s="1"/>
  <c r="R478"/>
  <c r="Q479"/>
  <c r="S479" s="1"/>
  <c r="R479"/>
  <c r="Q480"/>
  <c r="S480" s="1"/>
  <c r="R480"/>
  <c r="Q481"/>
  <c r="S481" s="1"/>
  <c r="R481"/>
  <c r="Q482"/>
  <c r="S482" s="1"/>
  <c r="R482"/>
  <c r="Q483"/>
  <c r="S483" s="1"/>
  <c r="R483"/>
  <c r="Q484"/>
  <c r="S484" s="1"/>
  <c r="R484"/>
  <c r="Q485"/>
  <c r="S485" s="1"/>
  <c r="R485"/>
  <c r="Q486"/>
  <c r="S486" s="1"/>
  <c r="R486"/>
  <c r="Q487"/>
  <c r="S487" s="1"/>
  <c r="R487"/>
  <c r="Q488"/>
  <c r="S488" s="1"/>
  <c r="R488"/>
  <c r="Q489"/>
  <c r="S489" s="1"/>
  <c r="R489"/>
  <c r="Q490"/>
  <c r="S490" s="1"/>
  <c r="R490"/>
  <c r="Q491"/>
  <c r="S491" s="1"/>
  <c r="R491"/>
  <c r="Q492"/>
  <c r="S492" s="1"/>
  <c r="R492"/>
  <c r="Q493"/>
  <c r="S493" s="1"/>
  <c r="R493"/>
  <c r="Q494"/>
  <c r="S494" s="1"/>
  <c r="R494"/>
  <c r="Q495"/>
  <c r="S495" s="1"/>
  <c r="R495"/>
  <c r="Q496"/>
  <c r="S496" s="1"/>
  <c r="R496"/>
  <c r="Q497"/>
  <c r="S497" s="1"/>
  <c r="R497"/>
  <c r="Q498"/>
  <c r="S498" s="1"/>
  <c r="R498"/>
  <c r="Q499"/>
  <c r="S499" s="1"/>
  <c r="R499"/>
  <c r="Q500"/>
  <c r="S500" s="1"/>
  <c r="R500"/>
  <c r="Q501"/>
  <c r="S501" s="1"/>
  <c r="R501"/>
  <c r="Q502"/>
  <c r="S502" s="1"/>
  <c r="R502"/>
  <c r="Q503"/>
  <c r="S503" s="1"/>
  <c r="R503"/>
  <c r="Q504"/>
  <c r="S504" s="1"/>
  <c r="R504"/>
  <c r="Q505"/>
  <c r="S505" s="1"/>
  <c r="R505"/>
  <c r="Q506"/>
  <c r="S506" s="1"/>
  <c r="R506"/>
  <c r="Q507"/>
  <c r="S507" s="1"/>
  <c r="R507"/>
  <c r="Q508"/>
  <c r="S508" s="1"/>
  <c r="R508"/>
  <c r="Q509"/>
  <c r="S509" s="1"/>
  <c r="R509"/>
  <c r="Q510"/>
  <c r="S510" s="1"/>
  <c r="R510"/>
  <c r="Q511"/>
  <c r="S511" s="1"/>
  <c r="R511"/>
  <c r="Q512"/>
  <c r="S512" s="1"/>
  <c r="R512"/>
  <c r="Q513"/>
  <c r="S513" s="1"/>
  <c r="R513"/>
  <c r="Q514"/>
  <c r="S514" s="1"/>
  <c r="R514"/>
  <c r="Q515"/>
  <c r="S515" s="1"/>
  <c r="R515"/>
  <c r="Q516"/>
  <c r="S516" s="1"/>
  <c r="R516"/>
  <c r="Q517"/>
  <c r="S517" s="1"/>
  <c r="R517"/>
  <c r="Q518"/>
  <c r="S518" s="1"/>
  <c r="R518"/>
  <c r="Q519"/>
  <c r="S519" s="1"/>
  <c r="R519"/>
  <c r="Q520"/>
  <c r="S520" s="1"/>
  <c r="R520"/>
  <c r="Q521"/>
  <c r="S521" s="1"/>
  <c r="R521"/>
  <c r="Q522"/>
  <c r="S522" s="1"/>
  <c r="R522"/>
  <c r="Q523"/>
  <c r="S523" s="1"/>
  <c r="R523"/>
  <c r="Q524"/>
  <c r="S524" s="1"/>
  <c r="R524"/>
  <c r="Q525"/>
  <c r="S525" s="1"/>
  <c r="R525"/>
  <c r="Q526"/>
  <c r="S526" s="1"/>
  <c r="R526"/>
  <c r="Q527"/>
  <c r="S527" s="1"/>
  <c r="R527"/>
  <c r="Q528"/>
  <c r="S528" s="1"/>
  <c r="R528"/>
  <c r="Q529"/>
  <c r="S529" s="1"/>
  <c r="R529"/>
  <c r="Q530"/>
  <c r="S530" s="1"/>
  <c r="R530"/>
  <c r="Q531"/>
  <c r="S531" s="1"/>
  <c r="R531"/>
  <c r="Q532"/>
  <c r="S532" s="1"/>
  <c r="R532"/>
  <c r="Q533"/>
  <c r="S533" s="1"/>
  <c r="R533"/>
  <c r="Q534"/>
  <c r="S534" s="1"/>
  <c r="R534"/>
  <c r="Q535"/>
  <c r="S535" s="1"/>
  <c r="R535"/>
  <c r="Q536"/>
  <c r="S536" s="1"/>
  <c r="R536"/>
  <c r="Q537"/>
  <c r="S537" s="1"/>
  <c r="R537"/>
  <c r="Q538"/>
  <c r="S538" s="1"/>
  <c r="R538"/>
  <c r="Q539"/>
  <c r="S539" s="1"/>
  <c r="R539"/>
  <c r="Q540"/>
  <c r="S540" s="1"/>
  <c r="R540"/>
  <c r="Q541"/>
  <c r="S541" s="1"/>
  <c r="R541"/>
  <c r="Q542"/>
  <c r="S542" s="1"/>
  <c r="R542"/>
  <c r="Q543"/>
  <c r="S543" s="1"/>
  <c r="R543"/>
  <c r="Q544"/>
  <c r="S544" s="1"/>
  <c r="R544"/>
  <c r="Q545"/>
  <c r="S545" s="1"/>
  <c r="R545"/>
  <c r="Q546"/>
  <c r="S546" s="1"/>
  <c r="R546"/>
  <c r="Q547"/>
  <c r="S547" s="1"/>
  <c r="R547"/>
  <c r="Q548"/>
  <c r="S548" s="1"/>
  <c r="R548"/>
  <c r="Q549"/>
  <c r="S549" s="1"/>
  <c r="R549"/>
  <c r="Q550"/>
  <c r="S550" s="1"/>
  <c r="R550"/>
  <c r="Q551"/>
  <c r="S551" s="1"/>
  <c r="R551"/>
  <c r="Q552"/>
  <c r="S552" s="1"/>
  <c r="R552"/>
  <c r="Q553"/>
  <c r="S553" s="1"/>
  <c r="R553"/>
  <c r="Q554"/>
  <c r="S554" s="1"/>
  <c r="R554"/>
  <c r="Q555"/>
  <c r="S555" s="1"/>
  <c r="R555"/>
  <c r="Q556"/>
  <c r="S556" s="1"/>
  <c r="R556"/>
  <c r="Q557"/>
  <c r="S557" s="1"/>
  <c r="R557"/>
  <c r="Q558"/>
  <c r="S558" s="1"/>
  <c r="R558"/>
  <c r="Q559"/>
  <c r="S559" s="1"/>
  <c r="R559"/>
  <c r="Q560"/>
  <c r="S560" s="1"/>
  <c r="R560"/>
  <c r="Q561"/>
  <c r="S561" s="1"/>
  <c r="R561"/>
  <c r="Q562"/>
  <c r="S562" s="1"/>
  <c r="R562"/>
  <c r="Q563"/>
  <c r="S563" s="1"/>
  <c r="R563"/>
  <c r="Q564"/>
  <c r="S564" s="1"/>
  <c r="R564"/>
  <c r="Q565"/>
  <c r="S565" s="1"/>
  <c r="R565"/>
  <c r="Q566"/>
  <c r="S566" s="1"/>
  <c r="R566"/>
  <c r="Q567"/>
  <c r="S567" s="1"/>
  <c r="R567"/>
  <c r="Q568"/>
  <c r="S568" s="1"/>
  <c r="R568"/>
  <c r="Q569"/>
  <c r="S569" s="1"/>
  <c r="R569"/>
  <c r="Q570"/>
  <c r="S570" s="1"/>
  <c r="R570"/>
  <c r="Q571"/>
  <c r="S571" s="1"/>
  <c r="R571"/>
  <c r="Q572"/>
  <c r="S572" s="1"/>
  <c r="R572"/>
  <c r="Q573"/>
  <c r="S573" s="1"/>
  <c r="R573"/>
  <c r="Q574"/>
  <c r="S574" s="1"/>
  <c r="R574"/>
  <c r="Q575"/>
  <c r="S575" s="1"/>
  <c r="R575"/>
  <c r="Q576"/>
  <c r="S576" s="1"/>
  <c r="R576"/>
  <c r="Q577"/>
  <c r="S577" s="1"/>
  <c r="R577"/>
  <c r="Q578"/>
  <c r="S578" s="1"/>
  <c r="R578"/>
  <c r="Q579"/>
  <c r="S579" s="1"/>
  <c r="R579"/>
  <c r="Q580"/>
  <c r="S580" s="1"/>
  <c r="R580"/>
  <c r="Q581"/>
  <c r="S581" s="1"/>
  <c r="R581"/>
  <c r="Q582"/>
  <c r="S582" s="1"/>
  <c r="R582"/>
  <c r="Q583"/>
  <c r="S583" s="1"/>
  <c r="R583"/>
  <c r="Q584"/>
  <c r="S584" s="1"/>
  <c r="R584"/>
  <c r="Q585"/>
  <c r="S585" s="1"/>
  <c r="R585"/>
  <c r="Q586"/>
  <c r="S586" s="1"/>
  <c r="R586"/>
  <c r="Q587"/>
  <c r="S587" s="1"/>
  <c r="R587"/>
  <c r="Q588"/>
  <c r="S588" s="1"/>
  <c r="R588"/>
  <c r="Q589"/>
  <c r="S589" s="1"/>
  <c r="R589"/>
  <c r="Q590"/>
  <c r="S590" s="1"/>
  <c r="R590"/>
  <c r="Q591"/>
  <c r="S591" s="1"/>
  <c r="R591"/>
  <c r="Q592"/>
  <c r="S592" s="1"/>
  <c r="R592"/>
  <c r="Q593"/>
  <c r="S593" s="1"/>
  <c r="R593"/>
  <c r="Q594"/>
  <c r="S594" s="1"/>
  <c r="R594"/>
  <c r="Q595"/>
  <c r="S595" s="1"/>
  <c r="R595"/>
  <c r="Q596"/>
  <c r="S596" s="1"/>
  <c r="R596"/>
  <c r="Q597"/>
  <c r="S597" s="1"/>
  <c r="R597"/>
  <c r="Q598"/>
  <c r="S598" s="1"/>
  <c r="R598"/>
  <c r="Q599"/>
  <c r="S599" s="1"/>
  <c r="R599"/>
  <c r="Q600"/>
  <c r="S600" s="1"/>
  <c r="R600"/>
  <c r="Q601"/>
  <c r="S601" s="1"/>
  <c r="R601"/>
  <c r="Q602"/>
  <c r="S602" s="1"/>
  <c r="R602"/>
  <c r="Q603"/>
  <c r="S603" s="1"/>
  <c r="R603"/>
  <c r="Q604"/>
  <c r="S604" s="1"/>
  <c r="R604"/>
  <c r="Q605"/>
  <c r="S605" s="1"/>
  <c r="R605"/>
  <c r="Q606"/>
  <c r="S606" s="1"/>
  <c r="R606"/>
  <c r="Q607"/>
  <c r="S607" s="1"/>
  <c r="R607"/>
  <c r="Q608"/>
  <c r="S608" s="1"/>
  <c r="R608"/>
  <c r="Q609"/>
  <c r="S609" s="1"/>
  <c r="R609"/>
  <c r="Q610"/>
  <c r="S610" s="1"/>
  <c r="R610"/>
  <c r="Q611"/>
  <c r="S611" s="1"/>
  <c r="R611"/>
  <c r="Q612"/>
  <c r="S612" s="1"/>
  <c r="R612"/>
  <c r="Q613"/>
  <c r="S613" s="1"/>
  <c r="R613"/>
  <c r="Q614"/>
  <c r="S614" s="1"/>
  <c r="R614"/>
  <c r="Q615"/>
  <c r="S615" s="1"/>
  <c r="R615"/>
  <c r="Q616"/>
  <c r="S616" s="1"/>
  <c r="R616"/>
  <c r="Q617"/>
  <c r="S617" s="1"/>
  <c r="R617"/>
  <c r="Q618"/>
  <c r="S618" s="1"/>
  <c r="R618"/>
  <c r="Q619"/>
  <c r="S619" s="1"/>
  <c r="R619"/>
  <c r="Q620"/>
  <c r="S620" s="1"/>
  <c r="R620"/>
  <c r="Q621"/>
  <c r="S621" s="1"/>
  <c r="R621"/>
  <c r="Q622"/>
  <c r="S622" s="1"/>
  <c r="R622"/>
  <c r="Q623"/>
  <c r="S623" s="1"/>
  <c r="R623"/>
  <c r="Q624"/>
  <c r="S624" s="1"/>
  <c r="R624"/>
  <c r="Q625"/>
  <c r="S625" s="1"/>
  <c r="R625"/>
  <c r="Q626"/>
  <c r="S626" s="1"/>
  <c r="R626"/>
  <c r="Q627"/>
  <c r="S627" s="1"/>
  <c r="R627"/>
  <c r="Q628"/>
  <c r="S628" s="1"/>
  <c r="R628"/>
  <c r="Q629"/>
  <c r="S629" s="1"/>
  <c r="R629"/>
  <c r="Q630"/>
  <c r="S630" s="1"/>
  <c r="R630"/>
  <c r="Q631"/>
  <c r="S631" s="1"/>
  <c r="R631"/>
  <c r="Q632"/>
  <c r="S632" s="1"/>
  <c r="R632"/>
  <c r="Q633"/>
  <c r="S633" s="1"/>
  <c r="R633"/>
  <c r="Q634"/>
  <c r="S634" s="1"/>
  <c r="R634"/>
  <c r="Q635"/>
  <c r="S635" s="1"/>
  <c r="R635"/>
  <c r="Q636"/>
  <c r="S636" s="1"/>
  <c r="R636"/>
  <c r="Q637"/>
  <c r="S637" s="1"/>
  <c r="R637"/>
  <c r="Q638"/>
  <c r="S638" s="1"/>
  <c r="R638"/>
  <c r="Q639"/>
  <c r="S639" s="1"/>
  <c r="R639"/>
  <c r="Q640"/>
  <c r="S640" s="1"/>
  <c r="R640"/>
  <c r="Q641"/>
  <c r="S641" s="1"/>
  <c r="R641"/>
  <c r="Q642"/>
  <c r="S642" s="1"/>
  <c r="R642"/>
  <c r="Q643"/>
  <c r="S643" s="1"/>
  <c r="R643"/>
  <c r="Q644"/>
  <c r="S644" s="1"/>
  <c r="R644"/>
  <c r="Q645"/>
  <c r="S645" s="1"/>
  <c r="R645"/>
  <c r="Q646"/>
  <c r="S646" s="1"/>
  <c r="R646"/>
  <c r="Q647"/>
  <c r="S647" s="1"/>
  <c r="R647"/>
  <c r="Q648"/>
  <c r="S648" s="1"/>
  <c r="R648"/>
  <c r="Q649"/>
  <c r="S649" s="1"/>
  <c r="R649"/>
  <c r="Q650"/>
  <c r="S650" s="1"/>
  <c r="R650"/>
  <c r="Q651"/>
  <c r="S651" s="1"/>
  <c r="R651"/>
  <c r="Q652"/>
  <c r="S652" s="1"/>
  <c r="R652"/>
  <c r="Q653"/>
  <c r="S653" s="1"/>
  <c r="R653"/>
  <c r="Q654"/>
  <c r="S654" s="1"/>
  <c r="R654"/>
  <c r="Q655"/>
  <c r="S655" s="1"/>
  <c r="R655"/>
  <c r="Q656"/>
  <c r="S656" s="1"/>
  <c r="R656"/>
  <c r="Q657"/>
  <c r="S657" s="1"/>
  <c r="R657"/>
  <c r="Q658"/>
  <c r="S658" s="1"/>
  <c r="R658"/>
  <c r="Q659"/>
  <c r="S659" s="1"/>
  <c r="R659"/>
  <c r="Q660"/>
  <c r="S660" s="1"/>
  <c r="R660"/>
  <c r="Q661"/>
  <c r="S661" s="1"/>
  <c r="R661"/>
  <c r="Q662"/>
  <c r="S662" s="1"/>
  <c r="R662"/>
  <c r="Q663"/>
  <c r="S663" s="1"/>
  <c r="R663"/>
  <c r="Q664"/>
  <c r="S664" s="1"/>
  <c r="R664"/>
  <c r="Q665"/>
  <c r="S665" s="1"/>
  <c r="R665"/>
  <c r="Q666"/>
  <c r="S666" s="1"/>
  <c r="R666"/>
  <c r="Q667"/>
  <c r="S667" s="1"/>
  <c r="R667"/>
  <c r="Q668"/>
  <c r="S668" s="1"/>
  <c r="R668"/>
  <c r="Q669"/>
  <c r="S669" s="1"/>
  <c r="R669"/>
  <c r="Q670"/>
  <c r="S670" s="1"/>
  <c r="R670"/>
  <c r="Q671"/>
  <c r="S671" s="1"/>
  <c r="R671"/>
  <c r="Q672"/>
  <c r="S672" s="1"/>
  <c r="R672"/>
  <c r="Q673"/>
  <c r="S673" s="1"/>
  <c r="R673"/>
  <c r="Q674"/>
  <c r="S674" s="1"/>
  <c r="R674"/>
  <c r="Q675"/>
  <c r="S675" s="1"/>
  <c r="R675"/>
  <c r="Q676"/>
  <c r="S676" s="1"/>
  <c r="R676"/>
  <c r="Q677"/>
  <c r="S677" s="1"/>
  <c r="R677"/>
  <c r="Q678"/>
  <c r="S678" s="1"/>
  <c r="R678"/>
  <c r="Q679"/>
  <c r="S679" s="1"/>
  <c r="R679"/>
  <c r="Q680"/>
  <c r="S680" s="1"/>
  <c r="R680"/>
  <c r="Q681"/>
  <c r="S681" s="1"/>
  <c r="R681"/>
  <c r="Q682"/>
  <c r="S682" s="1"/>
  <c r="R682"/>
  <c r="Q683"/>
  <c r="S683" s="1"/>
  <c r="R683"/>
  <c r="Q684"/>
  <c r="S684" s="1"/>
  <c r="R684"/>
  <c r="Q685"/>
  <c r="S685" s="1"/>
  <c r="R685"/>
  <c r="Q686"/>
  <c r="S686" s="1"/>
  <c r="R686"/>
  <c r="Q687"/>
  <c r="S687" s="1"/>
  <c r="R687"/>
  <c r="Q688"/>
  <c r="S688" s="1"/>
  <c r="R688"/>
  <c r="Q689"/>
  <c r="S689" s="1"/>
  <c r="R689"/>
  <c r="Q690"/>
  <c r="S690" s="1"/>
  <c r="R690"/>
  <c r="Q691"/>
  <c r="S691" s="1"/>
  <c r="R691"/>
  <c r="Q692"/>
  <c r="S692" s="1"/>
  <c r="R692"/>
  <c r="Q693"/>
  <c r="S693" s="1"/>
  <c r="R693"/>
  <c r="Q694"/>
  <c r="S694" s="1"/>
  <c r="R694"/>
  <c r="Q695"/>
  <c r="S695" s="1"/>
  <c r="R695"/>
  <c r="Q696"/>
  <c r="S696" s="1"/>
  <c r="R696"/>
  <c r="Q697"/>
  <c r="S697" s="1"/>
  <c r="R697"/>
  <c r="Q698"/>
  <c r="S698" s="1"/>
  <c r="R698"/>
  <c r="Q699"/>
  <c r="S699" s="1"/>
  <c r="R699"/>
  <c r="Q700"/>
  <c r="S700" s="1"/>
  <c r="R700"/>
  <c r="Q701"/>
  <c r="S701" s="1"/>
  <c r="R701"/>
  <c r="Q702"/>
  <c r="S702" s="1"/>
  <c r="R702"/>
  <c r="Q703"/>
  <c r="S703" s="1"/>
  <c r="R703"/>
  <c r="Q704"/>
  <c r="S704" s="1"/>
  <c r="R704"/>
  <c r="Q705"/>
  <c r="S705" s="1"/>
  <c r="R705"/>
  <c r="Q706"/>
  <c r="S706" s="1"/>
  <c r="R706"/>
  <c r="Q707"/>
  <c r="S707" s="1"/>
  <c r="R707"/>
  <c r="Q708"/>
  <c r="S708" s="1"/>
  <c r="R708"/>
  <c r="Q709"/>
  <c r="S709" s="1"/>
  <c r="R709"/>
  <c r="Q710"/>
  <c r="S710" s="1"/>
  <c r="R710"/>
  <c r="Q711"/>
  <c r="S711" s="1"/>
  <c r="R711"/>
  <c r="Q712"/>
  <c r="S712" s="1"/>
  <c r="R712"/>
  <c r="Q713"/>
  <c r="S713" s="1"/>
  <c r="R713"/>
  <c r="Q714"/>
  <c r="S714" s="1"/>
  <c r="R714"/>
  <c r="Q715"/>
  <c r="S715" s="1"/>
  <c r="R715"/>
  <c r="Q716"/>
  <c r="S716" s="1"/>
  <c r="R716"/>
  <c r="Q717"/>
  <c r="S717" s="1"/>
  <c r="R717"/>
  <c r="Q718"/>
  <c r="S718" s="1"/>
  <c r="R718"/>
  <c r="Q719"/>
  <c r="S719" s="1"/>
  <c r="R719"/>
  <c r="Q720"/>
  <c r="S720" s="1"/>
  <c r="R720"/>
  <c r="Q721"/>
  <c r="S721" s="1"/>
  <c r="R721"/>
  <c r="Q722"/>
  <c r="S722" s="1"/>
  <c r="R722"/>
  <c r="Q723"/>
  <c r="S723" s="1"/>
  <c r="R723"/>
  <c r="Q724"/>
  <c r="S724" s="1"/>
  <c r="R724"/>
  <c r="Q725"/>
  <c r="S725" s="1"/>
  <c r="R725"/>
  <c r="Q726"/>
  <c r="S726" s="1"/>
  <c r="R726"/>
  <c r="Q727"/>
  <c r="S727" s="1"/>
  <c r="R727"/>
  <c r="Q728"/>
  <c r="S728" s="1"/>
  <c r="R728"/>
  <c r="Q729"/>
  <c r="S729" s="1"/>
  <c r="R729"/>
  <c r="Q730"/>
  <c r="S730" s="1"/>
  <c r="R730"/>
  <c r="Q731"/>
  <c r="S731" s="1"/>
  <c r="R731"/>
  <c r="Q732"/>
  <c r="S732" s="1"/>
  <c r="R732"/>
  <c r="Q733"/>
  <c r="S733" s="1"/>
  <c r="R733"/>
  <c r="Q734"/>
  <c r="S734" s="1"/>
  <c r="R734"/>
  <c r="Q735"/>
  <c r="S735" s="1"/>
  <c r="R735"/>
  <c r="Q736"/>
  <c r="S736" s="1"/>
  <c r="R736"/>
  <c r="Q737"/>
  <c r="S737" s="1"/>
  <c r="R737"/>
  <c r="Q738"/>
  <c r="S738" s="1"/>
  <c r="R738"/>
  <c r="Q739"/>
  <c r="S739" s="1"/>
  <c r="R739"/>
  <c r="Q740"/>
  <c r="S740" s="1"/>
  <c r="R740"/>
  <c r="Q741"/>
  <c r="S741" s="1"/>
  <c r="R741"/>
  <c r="Q742"/>
  <c r="S742" s="1"/>
  <c r="R742"/>
  <c r="Q743"/>
  <c r="S743" s="1"/>
  <c r="R743"/>
  <c r="Q744"/>
  <c r="S744" s="1"/>
  <c r="R744"/>
  <c r="Q745"/>
  <c r="S745" s="1"/>
  <c r="R745"/>
  <c r="Q746"/>
  <c r="S746" s="1"/>
  <c r="R746"/>
  <c r="Q747"/>
  <c r="S747" s="1"/>
  <c r="R747"/>
  <c r="Q748"/>
  <c r="S748" s="1"/>
  <c r="R748"/>
  <c r="Q749"/>
  <c r="S749" s="1"/>
  <c r="R749"/>
  <c r="Q750"/>
  <c r="S750" s="1"/>
  <c r="R750"/>
  <c r="Q751"/>
  <c r="S751" s="1"/>
  <c r="R751"/>
  <c r="Q752"/>
  <c r="S752" s="1"/>
  <c r="R752"/>
  <c r="Q753"/>
  <c r="S753" s="1"/>
  <c r="R753"/>
  <c r="Q754"/>
  <c r="S754" s="1"/>
  <c r="R754"/>
  <c r="Q755"/>
  <c r="S755" s="1"/>
  <c r="R755"/>
  <c r="Q756"/>
  <c r="S756" s="1"/>
  <c r="R756"/>
  <c r="Q757"/>
  <c r="S757" s="1"/>
  <c r="R757"/>
  <c r="Q758"/>
  <c r="S758" s="1"/>
  <c r="R758"/>
  <c r="Q759"/>
  <c r="S759" s="1"/>
  <c r="R759"/>
  <c r="Q760"/>
  <c r="S760" s="1"/>
  <c r="R760"/>
  <c r="Q761"/>
  <c r="S761" s="1"/>
  <c r="R761"/>
  <c r="Q762"/>
  <c r="S762" s="1"/>
  <c r="R762"/>
  <c r="Q763"/>
  <c r="S763" s="1"/>
  <c r="R763"/>
  <c r="Q764"/>
  <c r="S764" s="1"/>
  <c r="R764"/>
  <c r="Q765"/>
  <c r="S765" s="1"/>
  <c r="R765"/>
  <c r="Q766"/>
  <c r="S766" s="1"/>
  <c r="R766"/>
  <c r="Q767"/>
  <c r="S767" s="1"/>
  <c r="R767"/>
  <c r="Q768"/>
  <c r="S768" s="1"/>
  <c r="R768"/>
  <c r="Q769"/>
  <c r="S769" s="1"/>
  <c r="R769"/>
  <c r="Q770"/>
  <c r="S770" s="1"/>
  <c r="R770"/>
  <c r="Q771"/>
  <c r="S771" s="1"/>
  <c r="R771"/>
  <c r="Q772"/>
  <c r="S772" s="1"/>
  <c r="R772"/>
  <c r="Q773"/>
  <c r="S773" s="1"/>
  <c r="R773"/>
  <c r="Q774"/>
  <c r="S774" s="1"/>
  <c r="R774"/>
  <c r="Q775"/>
  <c r="S775" s="1"/>
  <c r="R775"/>
  <c r="Q776"/>
  <c r="S776" s="1"/>
  <c r="R776"/>
  <c r="Q777"/>
  <c r="S777" s="1"/>
  <c r="R777"/>
  <c r="Q778"/>
  <c r="S778" s="1"/>
  <c r="R778"/>
  <c r="Q779"/>
  <c r="S779" s="1"/>
  <c r="R779"/>
  <c r="Q780"/>
  <c r="S780" s="1"/>
  <c r="R780"/>
  <c r="Q781"/>
  <c r="S781" s="1"/>
  <c r="R781"/>
  <c r="Q782"/>
  <c r="S782" s="1"/>
  <c r="R782"/>
  <c r="Q783"/>
  <c r="S783" s="1"/>
  <c r="R783"/>
  <c r="Q784"/>
  <c r="S784" s="1"/>
  <c r="R784"/>
  <c r="Q785"/>
  <c r="S785" s="1"/>
  <c r="R785"/>
  <c r="Q786"/>
  <c r="S786" s="1"/>
  <c r="R786"/>
  <c r="Q787"/>
  <c r="S787" s="1"/>
  <c r="R787"/>
  <c r="Q788"/>
  <c r="S788" s="1"/>
  <c r="R788"/>
  <c r="Q789"/>
  <c r="S789" s="1"/>
  <c r="R789"/>
  <c r="Q790"/>
  <c r="S790" s="1"/>
  <c r="R790"/>
  <c r="Q791"/>
  <c r="S791" s="1"/>
  <c r="R791"/>
  <c r="Q792"/>
  <c r="S792" s="1"/>
  <c r="R792"/>
  <c r="Q793"/>
  <c r="S793" s="1"/>
  <c r="R793"/>
  <c r="Q794"/>
  <c r="S794" s="1"/>
  <c r="R794"/>
  <c r="Q795"/>
  <c r="S795" s="1"/>
  <c r="R795"/>
  <c r="Q796"/>
  <c r="S796" s="1"/>
  <c r="R796"/>
  <c r="Q797"/>
  <c r="S797" s="1"/>
  <c r="R797"/>
  <c r="Q798"/>
  <c r="S798" s="1"/>
  <c r="R798"/>
  <c r="Q799"/>
  <c r="S799" s="1"/>
  <c r="R799"/>
  <c r="Q800"/>
  <c r="S800" s="1"/>
  <c r="R800"/>
  <c r="Q801"/>
  <c r="S801" s="1"/>
  <c r="R801"/>
  <c r="Q802"/>
  <c r="S802" s="1"/>
  <c r="R802"/>
  <c r="Q803"/>
  <c r="S803" s="1"/>
  <c r="R803"/>
  <c r="Q804"/>
  <c r="S804" s="1"/>
  <c r="R804"/>
  <c r="Q805"/>
  <c r="S805" s="1"/>
  <c r="R805"/>
  <c r="Q806"/>
  <c r="S806" s="1"/>
  <c r="R806"/>
  <c r="Q807"/>
  <c r="S807" s="1"/>
  <c r="R807"/>
  <c r="Q808"/>
  <c r="S808" s="1"/>
  <c r="R808"/>
  <c r="Q809"/>
  <c r="S809" s="1"/>
  <c r="R809"/>
  <c r="Q810"/>
  <c r="S810" s="1"/>
  <c r="R810"/>
  <c r="Q811"/>
  <c r="S811" s="1"/>
  <c r="R811"/>
  <c r="Q812"/>
  <c r="S812" s="1"/>
  <c r="R812"/>
  <c r="Q813"/>
  <c r="S813" s="1"/>
  <c r="R813"/>
  <c r="Q814"/>
  <c r="S814" s="1"/>
  <c r="R814"/>
  <c r="Q815"/>
  <c r="S815" s="1"/>
  <c r="R815"/>
  <c r="Q816"/>
  <c r="S816" s="1"/>
  <c r="R816"/>
  <c r="Q817"/>
  <c r="S817" s="1"/>
  <c r="R817"/>
  <c r="Q818"/>
  <c r="S818" s="1"/>
  <c r="R818"/>
  <c r="Q819"/>
  <c r="S819" s="1"/>
  <c r="R819"/>
  <c r="Q820"/>
  <c r="S820" s="1"/>
  <c r="R820"/>
  <c r="Q821"/>
  <c r="S821" s="1"/>
  <c r="R821"/>
  <c r="Q822"/>
  <c r="S822" s="1"/>
  <c r="R822"/>
  <c r="Q823"/>
  <c r="S823" s="1"/>
  <c r="R823"/>
  <c r="Q824"/>
  <c r="S824" s="1"/>
  <c r="R824"/>
  <c r="Q825"/>
  <c r="S825" s="1"/>
  <c r="R825"/>
  <c r="Q826"/>
  <c r="S826" s="1"/>
  <c r="R826"/>
  <c r="Q827"/>
  <c r="S827" s="1"/>
  <c r="R827"/>
  <c r="Q828"/>
  <c r="S828" s="1"/>
  <c r="R828"/>
  <c r="Q829"/>
  <c r="S829" s="1"/>
  <c r="R829"/>
  <c r="Q830"/>
  <c r="S830" s="1"/>
  <c r="R830"/>
  <c r="Q831"/>
  <c r="S831" s="1"/>
  <c r="R831"/>
  <c r="Q832"/>
  <c r="S832" s="1"/>
  <c r="R832"/>
  <c r="Q833"/>
  <c r="S833" s="1"/>
  <c r="R833"/>
  <c r="Q834"/>
  <c r="S834" s="1"/>
  <c r="R834"/>
  <c r="Q835"/>
  <c r="S835" s="1"/>
  <c r="R835"/>
  <c r="Q836"/>
  <c r="S836" s="1"/>
  <c r="R836"/>
  <c r="Q837"/>
  <c r="S837" s="1"/>
  <c r="R837"/>
  <c r="Q838"/>
  <c r="S838" s="1"/>
  <c r="R838"/>
  <c r="Q839"/>
  <c r="S839" s="1"/>
  <c r="R839"/>
  <c r="Q840"/>
  <c r="S840" s="1"/>
  <c r="R840"/>
  <c r="Q841"/>
  <c r="S841" s="1"/>
  <c r="R841"/>
  <c r="Q842"/>
  <c r="S842" s="1"/>
  <c r="R842"/>
  <c r="Q843"/>
  <c r="S843" s="1"/>
  <c r="R843"/>
  <c r="Q844"/>
  <c r="S844" s="1"/>
  <c r="R844"/>
  <c r="Q845"/>
  <c r="S845" s="1"/>
  <c r="R845"/>
  <c r="Q846"/>
  <c r="S846" s="1"/>
  <c r="R846"/>
  <c r="Q847"/>
  <c r="S847" s="1"/>
  <c r="R847"/>
  <c r="Q848"/>
  <c r="S848" s="1"/>
  <c r="R848"/>
  <c r="Q849"/>
  <c r="S849" s="1"/>
  <c r="R849"/>
  <c r="Q850"/>
  <c r="S850" s="1"/>
  <c r="R850"/>
  <c r="Q851"/>
  <c r="S851" s="1"/>
  <c r="R851"/>
  <c r="Q852"/>
  <c r="S852" s="1"/>
  <c r="R852"/>
  <c r="Q853"/>
  <c r="S853" s="1"/>
  <c r="R853"/>
  <c r="Q854"/>
  <c r="S854" s="1"/>
  <c r="R854"/>
  <c r="Q855"/>
  <c r="S855" s="1"/>
  <c r="R855"/>
  <c r="Q856"/>
  <c r="S856" s="1"/>
  <c r="R856"/>
  <c r="Q857"/>
  <c r="S857" s="1"/>
  <c r="R857"/>
  <c r="Q858"/>
  <c r="S858" s="1"/>
  <c r="R858"/>
  <c r="Q859"/>
  <c r="S859" s="1"/>
  <c r="R859"/>
  <c r="Q860"/>
  <c r="S860" s="1"/>
  <c r="R860"/>
  <c r="Q861"/>
  <c r="S861" s="1"/>
  <c r="R861"/>
  <c r="Q862"/>
  <c r="S862" s="1"/>
  <c r="R862"/>
  <c r="Q863"/>
  <c r="S863" s="1"/>
  <c r="R863"/>
  <c r="Q864"/>
  <c r="S864" s="1"/>
  <c r="R864"/>
  <c r="Q865"/>
  <c r="S865" s="1"/>
  <c r="R865"/>
  <c r="Q866"/>
  <c r="S866" s="1"/>
  <c r="R866"/>
  <c r="Q867"/>
  <c r="S867" s="1"/>
  <c r="R867"/>
  <c r="Q868"/>
  <c r="S868" s="1"/>
  <c r="R868"/>
  <c r="Q869"/>
  <c r="S869" s="1"/>
  <c r="R869"/>
  <c r="Q870"/>
  <c r="S870" s="1"/>
  <c r="R870"/>
  <c r="Q871"/>
  <c r="S871" s="1"/>
  <c r="R871"/>
  <c r="Q872"/>
  <c r="S872" s="1"/>
  <c r="R872"/>
  <c r="Q873"/>
  <c r="S873" s="1"/>
  <c r="R873"/>
  <c r="Q874"/>
  <c r="S874" s="1"/>
  <c r="R874"/>
  <c r="Q875"/>
  <c r="S875" s="1"/>
  <c r="R875"/>
  <c r="Q876"/>
  <c r="S876" s="1"/>
  <c r="R876"/>
  <c r="Q877"/>
  <c r="S877" s="1"/>
  <c r="R877"/>
  <c r="Q878"/>
  <c r="S878" s="1"/>
  <c r="R878"/>
  <c r="Q879"/>
  <c r="S879" s="1"/>
  <c r="R879"/>
  <c r="Q880"/>
  <c r="S880" s="1"/>
  <c r="R880"/>
  <c r="Q881"/>
  <c r="S881" s="1"/>
  <c r="R881"/>
  <c r="Q882"/>
  <c r="S882" s="1"/>
  <c r="R882"/>
  <c r="Q883"/>
  <c r="S883" s="1"/>
  <c r="R883"/>
  <c r="Q884"/>
  <c r="S884" s="1"/>
  <c r="R884"/>
  <c r="Q885"/>
  <c r="S885" s="1"/>
  <c r="R885"/>
  <c r="Q886"/>
  <c r="S886" s="1"/>
  <c r="R886"/>
  <c r="Q887"/>
  <c r="S887" s="1"/>
  <c r="R887"/>
  <c r="Q888"/>
  <c r="S888" s="1"/>
  <c r="R888"/>
  <c r="Q889"/>
  <c r="S889" s="1"/>
  <c r="R889"/>
  <c r="Q890"/>
  <c r="S890" s="1"/>
  <c r="R890"/>
  <c r="Q891"/>
  <c r="S891" s="1"/>
  <c r="R891"/>
  <c r="Q892"/>
  <c r="S892" s="1"/>
  <c r="R892"/>
  <c r="Q893"/>
  <c r="S893" s="1"/>
  <c r="R893"/>
  <c r="Q894"/>
  <c r="S894" s="1"/>
  <c r="R894"/>
  <c r="Q895"/>
  <c r="S895" s="1"/>
  <c r="R895"/>
  <c r="Q896"/>
  <c r="S896" s="1"/>
  <c r="R896"/>
  <c r="Q897"/>
  <c r="S897" s="1"/>
  <c r="R897"/>
  <c r="Q898"/>
  <c r="S898" s="1"/>
  <c r="R898"/>
  <c r="Q899"/>
  <c r="S899" s="1"/>
  <c r="R899"/>
  <c r="Q900"/>
  <c r="S900" s="1"/>
  <c r="R900"/>
  <c r="Q901"/>
  <c r="S901" s="1"/>
  <c r="R901"/>
  <c r="Q902"/>
  <c r="S902" s="1"/>
  <c r="R902"/>
  <c r="Q903"/>
  <c r="S903" s="1"/>
  <c r="R903"/>
  <c r="Q904"/>
  <c r="S904" s="1"/>
  <c r="R904"/>
  <c r="Q905"/>
  <c r="S905" s="1"/>
  <c r="R905"/>
  <c r="Q906"/>
  <c r="S906" s="1"/>
  <c r="R906"/>
  <c r="Q907"/>
  <c r="S907" s="1"/>
  <c r="R907"/>
  <c r="Q908"/>
  <c r="S908" s="1"/>
  <c r="R908"/>
  <c r="Q909"/>
  <c r="S909" s="1"/>
  <c r="R909"/>
  <c r="Q910"/>
  <c r="S910" s="1"/>
  <c r="R910"/>
  <c r="Q911"/>
  <c r="S911" s="1"/>
  <c r="R911"/>
  <c r="Q912"/>
  <c r="S912" s="1"/>
  <c r="R912"/>
  <c r="Q913"/>
  <c r="S913" s="1"/>
  <c r="R913"/>
  <c r="Q914"/>
  <c r="S914" s="1"/>
  <c r="R914"/>
  <c r="Q915"/>
  <c r="S915" s="1"/>
  <c r="R915"/>
  <c r="Q916"/>
  <c r="S916" s="1"/>
  <c r="R916"/>
  <c r="Q917"/>
  <c r="S917" s="1"/>
  <c r="R917"/>
  <c r="Q918"/>
  <c r="S918" s="1"/>
  <c r="R918"/>
  <c r="Q919"/>
  <c r="S919" s="1"/>
  <c r="R919"/>
  <c r="Q920"/>
  <c r="S920" s="1"/>
  <c r="R920"/>
  <c r="Q921"/>
  <c r="S921" s="1"/>
  <c r="R921"/>
  <c r="Q922"/>
  <c r="S922" s="1"/>
  <c r="R922"/>
  <c r="Q923"/>
  <c r="S923" s="1"/>
  <c r="R923"/>
  <c r="Q924"/>
  <c r="S924" s="1"/>
  <c r="R924"/>
  <c r="Q925"/>
  <c r="S925" s="1"/>
  <c r="R925"/>
  <c r="Q926"/>
  <c r="S926" s="1"/>
  <c r="R926"/>
  <c r="Q927"/>
  <c r="S927" s="1"/>
  <c r="R927"/>
  <c r="Q928"/>
  <c r="S928" s="1"/>
  <c r="R928"/>
  <c r="Q929"/>
  <c r="S929" s="1"/>
  <c r="R929"/>
  <c r="Q930"/>
  <c r="S930" s="1"/>
  <c r="R930"/>
  <c r="Q931"/>
  <c r="S931" s="1"/>
  <c r="R931"/>
  <c r="Q932"/>
  <c r="S932" s="1"/>
  <c r="R932"/>
  <c r="Q933"/>
  <c r="S933" s="1"/>
  <c r="R933"/>
  <c r="Q934"/>
  <c r="S934" s="1"/>
  <c r="R934"/>
  <c r="Q935"/>
  <c r="S935" s="1"/>
  <c r="R935"/>
  <c r="Q936"/>
  <c r="S936" s="1"/>
  <c r="R936"/>
  <c r="Q937"/>
  <c r="S937" s="1"/>
  <c r="R937"/>
  <c r="Q938"/>
  <c r="S938" s="1"/>
  <c r="R938"/>
  <c r="Q939"/>
  <c r="S939" s="1"/>
  <c r="R939"/>
  <c r="Q940"/>
  <c r="S940" s="1"/>
  <c r="R940"/>
  <c r="Q941"/>
  <c r="S941" s="1"/>
  <c r="R941"/>
  <c r="Q942"/>
  <c r="S942" s="1"/>
  <c r="R942"/>
  <c r="Q943"/>
  <c r="S943" s="1"/>
  <c r="R943"/>
  <c r="Q944"/>
  <c r="S944" s="1"/>
  <c r="R944"/>
  <c r="Q945"/>
  <c r="S945" s="1"/>
  <c r="R945"/>
  <c r="Q946"/>
  <c r="S946" s="1"/>
  <c r="R946"/>
  <c r="Q947"/>
  <c r="S947" s="1"/>
  <c r="R947"/>
  <c r="Q948"/>
  <c r="S948" s="1"/>
  <c r="R948"/>
  <c r="Q949"/>
  <c r="S949" s="1"/>
  <c r="R949"/>
  <c r="Q950"/>
  <c r="S950" s="1"/>
  <c r="R950"/>
  <c r="Q951"/>
  <c r="S951" s="1"/>
  <c r="R951"/>
  <c r="Q952"/>
  <c r="S952" s="1"/>
  <c r="R952"/>
  <c r="Q953"/>
  <c r="S953" s="1"/>
  <c r="R953"/>
  <c r="Q954"/>
  <c r="S954" s="1"/>
  <c r="R954"/>
  <c r="Q955"/>
  <c r="S955" s="1"/>
  <c r="R955"/>
  <c r="Q956"/>
  <c r="S956" s="1"/>
  <c r="R956"/>
  <c r="Q957"/>
  <c r="S957" s="1"/>
  <c r="R957"/>
  <c r="Q958"/>
  <c r="S958" s="1"/>
  <c r="R958"/>
  <c r="Q959"/>
  <c r="S959" s="1"/>
  <c r="R959"/>
  <c r="Q960"/>
  <c r="S960" s="1"/>
  <c r="R960"/>
  <c r="Q961"/>
  <c r="S961" s="1"/>
  <c r="R961"/>
  <c r="Q962"/>
  <c r="S962" s="1"/>
  <c r="R962"/>
  <c r="Q963"/>
  <c r="S963" s="1"/>
  <c r="R963"/>
  <c r="Q964"/>
  <c r="S964" s="1"/>
  <c r="R964"/>
  <c r="Q965"/>
  <c r="S965" s="1"/>
  <c r="R965"/>
  <c r="Q966"/>
  <c r="S966" s="1"/>
  <c r="R966"/>
  <c r="Q967"/>
  <c r="S967" s="1"/>
  <c r="R967"/>
  <c r="Q968"/>
  <c r="S968" s="1"/>
  <c r="R968"/>
  <c r="Q969"/>
  <c r="S969" s="1"/>
  <c r="R969"/>
  <c r="Q970"/>
  <c r="S970" s="1"/>
  <c r="R970"/>
  <c r="Q971"/>
  <c r="S971" s="1"/>
  <c r="R971"/>
  <c r="Q972"/>
  <c r="S972" s="1"/>
  <c r="R972"/>
  <c r="Q973"/>
  <c r="S973" s="1"/>
  <c r="R973"/>
  <c r="Q974"/>
  <c r="S974" s="1"/>
  <c r="R974"/>
  <c r="Q975"/>
  <c r="S975" s="1"/>
  <c r="R975"/>
  <c r="Q976"/>
  <c r="S976" s="1"/>
  <c r="R976"/>
  <c r="Q977"/>
  <c r="S977" s="1"/>
  <c r="R977"/>
  <c r="Q978"/>
  <c r="S978" s="1"/>
  <c r="R978"/>
  <c r="Q979"/>
  <c r="S979" s="1"/>
  <c r="R979"/>
  <c r="Q980"/>
  <c r="S980" s="1"/>
  <c r="R980"/>
  <c r="Q981"/>
  <c r="S981" s="1"/>
  <c r="R981"/>
  <c r="Q982"/>
  <c r="S982" s="1"/>
  <c r="R982"/>
  <c r="Q983"/>
  <c r="S983" s="1"/>
  <c r="R983"/>
  <c r="Q984"/>
  <c r="S984" s="1"/>
  <c r="R984"/>
  <c r="Q985"/>
  <c r="S985" s="1"/>
  <c r="R985"/>
  <c r="Q986"/>
  <c r="S986" s="1"/>
  <c r="R986"/>
  <c r="Q987"/>
  <c r="S987" s="1"/>
  <c r="R987"/>
  <c r="Q988"/>
  <c r="S988" s="1"/>
  <c r="R988"/>
  <c r="Q989"/>
  <c r="S989" s="1"/>
  <c r="R989"/>
  <c r="Q990"/>
  <c r="S990" s="1"/>
  <c r="R990"/>
  <c r="Q991"/>
  <c r="S991" s="1"/>
  <c r="R991"/>
  <c r="Q992"/>
  <c r="S992" s="1"/>
  <c r="R992"/>
  <c r="Q993"/>
  <c r="S993" s="1"/>
  <c r="R993"/>
  <c r="Q994"/>
  <c r="S994" s="1"/>
  <c r="R994"/>
  <c r="Q995"/>
  <c r="S995" s="1"/>
  <c r="R995"/>
  <c r="Q996"/>
  <c r="S996" s="1"/>
  <c r="R996"/>
  <c r="Q997"/>
  <c r="S997" s="1"/>
  <c r="R997"/>
  <c r="Q998"/>
  <c r="S998" s="1"/>
  <c r="R998"/>
  <c r="Q999"/>
  <c r="S999" s="1"/>
  <c r="R999"/>
  <c r="Q1000"/>
  <c r="S1000" s="1"/>
  <c r="R1000"/>
  <c r="Q1001"/>
  <c r="S1001" s="1"/>
  <c r="R1001"/>
  <c r="Q1002"/>
  <c r="S1002" s="1"/>
  <c r="R1002"/>
  <c r="Q1003"/>
  <c r="S1003" s="1"/>
  <c r="R1003"/>
  <c r="Q1004"/>
  <c r="S1004" s="1"/>
  <c r="R1004"/>
  <c r="Q1005"/>
  <c r="S1005" s="1"/>
  <c r="R1005"/>
  <c r="Q1006"/>
  <c r="S1006" s="1"/>
  <c r="R1006"/>
  <c r="Q1007"/>
  <c r="S1007" s="1"/>
  <c r="R1007"/>
  <c r="Q1008"/>
  <c r="S1008" s="1"/>
  <c r="R1008"/>
  <c r="Q1009"/>
  <c r="S1009" s="1"/>
  <c r="R1009"/>
  <c r="Q1010"/>
  <c r="S1010" s="1"/>
  <c r="R1010"/>
  <c r="Q1011"/>
  <c r="S1011" s="1"/>
  <c r="R1011"/>
  <c r="Q1012"/>
  <c r="S1012" s="1"/>
  <c r="R1012"/>
  <c r="Q1013"/>
  <c r="S1013" s="1"/>
  <c r="R1013"/>
  <c r="Q1014"/>
  <c r="S1014" s="1"/>
  <c r="R1014"/>
  <c r="Q1015"/>
  <c r="S1015" s="1"/>
  <c r="R1015"/>
  <c r="Q1016"/>
  <c r="S1016" s="1"/>
  <c r="R1016"/>
  <c r="Q1017"/>
  <c r="S1017" s="1"/>
  <c r="R1017"/>
  <c r="Q1018"/>
  <c r="S1018" s="1"/>
  <c r="R1018"/>
  <c r="Q1019"/>
  <c r="S1019" s="1"/>
  <c r="R1019"/>
  <c r="Q1020"/>
  <c r="S1020" s="1"/>
  <c r="R1020"/>
  <c r="Q1021"/>
  <c r="S1021" s="1"/>
  <c r="R1021"/>
  <c r="Q1022"/>
  <c r="S1022" s="1"/>
  <c r="R1022"/>
  <c r="Q1023"/>
  <c r="S1023" s="1"/>
  <c r="R1023"/>
  <c r="Q1024"/>
  <c r="S1024" s="1"/>
  <c r="R1024"/>
  <c r="Q1025"/>
  <c r="S1025" s="1"/>
  <c r="R1025"/>
  <c r="Q1026"/>
  <c r="S1026" s="1"/>
  <c r="R1026"/>
  <c r="Q1027"/>
  <c r="S1027" s="1"/>
  <c r="R1027"/>
  <c r="Q1028"/>
  <c r="S1028" s="1"/>
  <c r="R1028"/>
  <c r="Q1029"/>
  <c r="S1029" s="1"/>
  <c r="R1029"/>
  <c r="Q1030"/>
  <c r="S1030" s="1"/>
  <c r="R1030"/>
  <c r="Q1031"/>
  <c r="S1031" s="1"/>
  <c r="R1031"/>
  <c r="Q1032"/>
  <c r="S1032" s="1"/>
  <c r="R1032"/>
  <c r="Q1033"/>
  <c r="S1033" s="1"/>
  <c r="R1033"/>
  <c r="Q1034"/>
  <c r="S1034" s="1"/>
  <c r="R1034"/>
  <c r="Q1035"/>
  <c r="S1035" s="1"/>
  <c r="R1035"/>
  <c r="Q1036"/>
  <c r="S1036" s="1"/>
  <c r="R1036"/>
  <c r="Q1037"/>
  <c r="S1037" s="1"/>
  <c r="R1037"/>
  <c r="Q1038"/>
  <c r="S1038" s="1"/>
  <c r="R1038"/>
  <c r="Q1039"/>
  <c r="S1039" s="1"/>
  <c r="R1039"/>
  <c r="Q1040"/>
  <c r="S1040" s="1"/>
  <c r="R1040"/>
  <c r="Q1041"/>
  <c r="S1041" s="1"/>
  <c r="R1041"/>
  <c r="Q1042"/>
  <c r="S1042" s="1"/>
  <c r="R1042"/>
  <c r="Q1043"/>
  <c r="S1043" s="1"/>
  <c r="R1043"/>
  <c r="Q1044"/>
  <c r="S1044" s="1"/>
  <c r="R1044"/>
  <c r="Q1045"/>
  <c r="S1045" s="1"/>
  <c r="R1045"/>
  <c r="Q1046"/>
  <c r="S1046" s="1"/>
  <c r="R1046"/>
  <c r="Q1047"/>
  <c r="S1047" s="1"/>
  <c r="R1047"/>
  <c r="Q1048"/>
  <c r="S1048" s="1"/>
  <c r="R1048"/>
  <c r="Q1049"/>
  <c r="S1049" s="1"/>
  <c r="R1049"/>
  <c r="Q1050"/>
  <c r="S1050" s="1"/>
  <c r="R1050"/>
  <c r="Q1051"/>
  <c r="S1051" s="1"/>
  <c r="R1051"/>
  <c r="Q1052"/>
  <c r="S1052" s="1"/>
  <c r="R1052"/>
  <c r="Q1053"/>
  <c r="S1053" s="1"/>
  <c r="R1053"/>
  <c r="Q1054"/>
  <c r="S1054" s="1"/>
  <c r="R1054"/>
  <c r="Q1055"/>
  <c r="S1055" s="1"/>
  <c r="R1055"/>
  <c r="Q1056"/>
  <c r="S1056" s="1"/>
  <c r="R1056"/>
  <c r="Q1057"/>
  <c r="S1057" s="1"/>
  <c r="R1057"/>
  <c r="Q1058"/>
  <c r="S1058" s="1"/>
  <c r="R1058"/>
  <c r="Q1059"/>
  <c r="S1059" s="1"/>
  <c r="R1059"/>
  <c r="Q1060"/>
  <c r="S1060" s="1"/>
  <c r="R1060"/>
  <c r="Q1061"/>
  <c r="S1061" s="1"/>
  <c r="R1061"/>
  <c r="Q1062"/>
  <c r="S1062" s="1"/>
  <c r="R1062"/>
  <c r="Q1063"/>
  <c r="S1063" s="1"/>
  <c r="R1063"/>
  <c r="Q1064"/>
  <c r="S1064" s="1"/>
  <c r="R1064"/>
  <c r="Q1065"/>
  <c r="S1065" s="1"/>
  <c r="R1065"/>
  <c r="Q1066"/>
  <c r="S1066" s="1"/>
  <c r="R1066"/>
  <c r="Q1067"/>
  <c r="S1067" s="1"/>
  <c r="R1067"/>
  <c r="Q1068"/>
  <c r="S1068" s="1"/>
  <c r="R1068"/>
  <c r="Q1069"/>
  <c r="S1069" s="1"/>
  <c r="R1069"/>
  <c r="Q1070"/>
  <c r="S1070" s="1"/>
  <c r="R1070"/>
  <c r="Q1071"/>
  <c r="S1071" s="1"/>
  <c r="R1071"/>
  <c r="Q1072"/>
  <c r="S1072" s="1"/>
  <c r="R1072"/>
  <c r="Q1073"/>
  <c r="S1073" s="1"/>
  <c r="R1073"/>
  <c r="Q1074"/>
  <c r="S1074" s="1"/>
  <c r="R1074"/>
  <c r="Q1075"/>
  <c r="S1075" s="1"/>
  <c r="R1075"/>
  <c r="Q1076"/>
  <c r="S1076" s="1"/>
  <c r="R1076"/>
  <c r="Q1077"/>
  <c r="S1077" s="1"/>
  <c r="R1077"/>
  <c r="Q1078"/>
  <c r="S1078" s="1"/>
  <c r="R1078"/>
  <c r="Q1079"/>
  <c r="S1079" s="1"/>
  <c r="R1079"/>
  <c r="Q1080"/>
  <c r="S1080" s="1"/>
  <c r="R1080"/>
  <c r="Q1081"/>
  <c r="S1081" s="1"/>
  <c r="R1081"/>
  <c r="Q1082"/>
  <c r="S1082" s="1"/>
  <c r="R1082"/>
  <c r="Q1083"/>
  <c r="S1083" s="1"/>
  <c r="R1083"/>
  <c r="Q1084"/>
  <c r="S1084" s="1"/>
  <c r="R1084"/>
  <c r="Q1085"/>
  <c r="S1085" s="1"/>
  <c r="R1085"/>
  <c r="Q1086"/>
  <c r="S1086" s="1"/>
  <c r="R1086"/>
  <c r="Q1087"/>
  <c r="S1087" s="1"/>
  <c r="R1087"/>
  <c r="Q1088"/>
  <c r="S1088" s="1"/>
  <c r="R1088"/>
  <c r="Q1089"/>
  <c r="S1089" s="1"/>
  <c r="R1089"/>
  <c r="Q1090"/>
  <c r="S1090" s="1"/>
  <c r="R1090"/>
  <c r="Q1091"/>
  <c r="S1091" s="1"/>
  <c r="R1091"/>
  <c r="Q1092"/>
  <c r="S1092" s="1"/>
  <c r="R1092"/>
  <c r="Q1093"/>
  <c r="S1093" s="1"/>
  <c r="R1093"/>
  <c r="Q1094"/>
  <c r="S1094" s="1"/>
  <c r="R1094"/>
  <c r="Q1095"/>
  <c r="S1095" s="1"/>
  <c r="R1095"/>
  <c r="Q1096"/>
  <c r="S1096" s="1"/>
  <c r="R1096"/>
  <c r="Q1097"/>
  <c r="S1097" s="1"/>
  <c r="R1097"/>
  <c r="Q1098"/>
  <c r="S1098" s="1"/>
  <c r="R1098"/>
  <c r="Q1099"/>
  <c r="S1099" s="1"/>
  <c r="R1099"/>
  <c r="Q1100"/>
  <c r="S1100" s="1"/>
  <c r="R1100"/>
  <c r="Q1101"/>
  <c r="S1101" s="1"/>
  <c r="R1101"/>
  <c r="Q1102"/>
  <c r="S1102" s="1"/>
  <c r="R1102"/>
  <c r="Q1103"/>
  <c r="S1103" s="1"/>
  <c r="R1103"/>
  <c r="Q1104"/>
  <c r="S1104" s="1"/>
  <c r="R1104"/>
  <c r="Q1105"/>
  <c r="S1105" s="1"/>
  <c r="R1105"/>
  <c r="Q1106"/>
  <c r="S1106" s="1"/>
  <c r="R1106"/>
  <c r="Q1107"/>
  <c r="S1107" s="1"/>
  <c r="R1107"/>
  <c r="Q1108"/>
  <c r="S1108" s="1"/>
  <c r="R1108"/>
  <c r="Q1109"/>
  <c r="S1109" s="1"/>
  <c r="R1109"/>
  <c r="Q1110"/>
  <c r="S1110" s="1"/>
  <c r="R1110"/>
  <c r="Q1111"/>
  <c r="S1111" s="1"/>
  <c r="R1111"/>
  <c r="Q1112"/>
  <c r="S1112" s="1"/>
  <c r="R1112"/>
  <c r="Q1113"/>
  <c r="S1113" s="1"/>
  <c r="R1113"/>
  <c r="Q1114"/>
  <c r="S1114" s="1"/>
  <c r="R1114"/>
  <c r="Q1115"/>
  <c r="S1115" s="1"/>
  <c r="R1115"/>
  <c r="Q1116"/>
  <c r="S1116" s="1"/>
  <c r="R1116"/>
  <c r="Q1117"/>
  <c r="S1117" s="1"/>
  <c r="R1117"/>
  <c r="Q1118"/>
  <c r="S1118" s="1"/>
  <c r="R1118"/>
  <c r="Q1119"/>
  <c r="S1119" s="1"/>
  <c r="R1119"/>
  <c r="Q1120"/>
  <c r="S1120" s="1"/>
  <c r="R1120"/>
  <c r="Q1121"/>
  <c r="S1121" s="1"/>
  <c r="R1121"/>
  <c r="Q1122"/>
  <c r="S1122" s="1"/>
  <c r="R1122"/>
  <c r="Q1123"/>
  <c r="S1123" s="1"/>
  <c r="R1123"/>
  <c r="Q1124"/>
  <c r="S1124" s="1"/>
  <c r="R1124"/>
  <c r="Q1125"/>
  <c r="S1125" s="1"/>
  <c r="R1125"/>
  <c r="Q1126"/>
  <c r="S1126" s="1"/>
  <c r="R1126"/>
  <c r="Q1127"/>
  <c r="S1127" s="1"/>
  <c r="R1127"/>
  <c r="Q1128"/>
  <c r="S1128" s="1"/>
  <c r="R1128"/>
  <c r="Q1129"/>
  <c r="S1129" s="1"/>
  <c r="R1129"/>
  <c r="Q1130"/>
  <c r="S1130" s="1"/>
  <c r="R1130"/>
  <c r="Q1131"/>
  <c r="S1131" s="1"/>
  <c r="R1131"/>
  <c r="Q1132"/>
  <c r="S1132" s="1"/>
  <c r="R1132"/>
  <c r="Q1133"/>
  <c r="S1133" s="1"/>
  <c r="R1133"/>
  <c r="Q1134"/>
  <c r="S1134" s="1"/>
  <c r="R1134"/>
  <c r="Q1135"/>
  <c r="S1135" s="1"/>
  <c r="R1135"/>
  <c r="Q1136"/>
  <c r="S1136" s="1"/>
  <c r="R1136"/>
  <c r="Q1137"/>
  <c r="S1137" s="1"/>
  <c r="R1137"/>
  <c r="Q1138"/>
  <c r="S1138" s="1"/>
  <c r="R1138"/>
  <c r="Q1139"/>
  <c r="S1139" s="1"/>
  <c r="R1139"/>
  <c r="Q1140"/>
  <c r="S1140" s="1"/>
  <c r="R1140"/>
  <c r="Q1141"/>
  <c r="S1141" s="1"/>
  <c r="R1141"/>
  <c r="Q1142"/>
  <c r="S1142" s="1"/>
  <c r="R1142"/>
  <c r="Q1143"/>
  <c r="S1143" s="1"/>
  <c r="R1143"/>
  <c r="Q1144"/>
  <c r="S1144" s="1"/>
  <c r="R1144"/>
  <c r="Q1145"/>
  <c r="S1145" s="1"/>
  <c r="R1145"/>
  <c r="Q1146"/>
  <c r="S1146" s="1"/>
  <c r="R1146"/>
  <c r="Q1147"/>
  <c r="S1147" s="1"/>
  <c r="R1147"/>
  <c r="Q1148"/>
  <c r="S1148" s="1"/>
  <c r="R1148"/>
  <c r="Q1149"/>
  <c r="S1149" s="1"/>
  <c r="R1149"/>
  <c r="Q1150"/>
  <c r="S1150" s="1"/>
  <c r="R1150"/>
  <c r="Q1151"/>
  <c r="S1151" s="1"/>
  <c r="R1151"/>
  <c r="Q1152"/>
  <c r="S1152" s="1"/>
  <c r="R1152"/>
  <c r="Q1153"/>
  <c r="S1153" s="1"/>
  <c r="R1153"/>
  <c r="Q1154"/>
  <c r="S1154" s="1"/>
  <c r="R1154"/>
  <c r="Q1155"/>
  <c r="S1155" s="1"/>
  <c r="R1155"/>
  <c r="Q1156"/>
  <c r="S1156" s="1"/>
  <c r="R1156"/>
  <c r="Q1157"/>
  <c r="S1157" s="1"/>
  <c r="R1157"/>
  <c r="Q1158"/>
  <c r="S1158" s="1"/>
  <c r="R1158"/>
  <c r="Q1159"/>
  <c r="S1159" s="1"/>
  <c r="R1159"/>
  <c r="Q1160"/>
  <c r="S1160" s="1"/>
  <c r="R1160"/>
  <c r="Q1161"/>
  <c r="S1161" s="1"/>
  <c r="R1161"/>
  <c r="Q1162"/>
  <c r="S1162" s="1"/>
  <c r="R1162"/>
  <c r="Q1163"/>
  <c r="S1163" s="1"/>
  <c r="R1163"/>
  <c r="Q1164"/>
  <c r="S1164" s="1"/>
  <c r="R1164"/>
  <c r="Q1165"/>
  <c r="S1165" s="1"/>
  <c r="R1165"/>
  <c r="Q1166"/>
  <c r="S1166" s="1"/>
  <c r="R1166"/>
  <c r="Q1167"/>
  <c r="S1167" s="1"/>
  <c r="R1167"/>
  <c r="Q1168"/>
  <c r="S1168" s="1"/>
  <c r="R1168"/>
  <c r="Q1169"/>
  <c r="S1169" s="1"/>
  <c r="R1169"/>
  <c r="Q1170"/>
  <c r="S1170" s="1"/>
  <c r="R1170"/>
  <c r="Q1171"/>
  <c r="S1171" s="1"/>
  <c r="R1171"/>
  <c r="Q1172"/>
  <c r="S1172" s="1"/>
  <c r="R1172"/>
  <c r="Q1173"/>
  <c r="S1173" s="1"/>
  <c r="R1173"/>
  <c r="Q1174"/>
  <c r="S1174" s="1"/>
  <c r="R1174"/>
  <c r="Q1175"/>
  <c r="S1175" s="1"/>
  <c r="R1175"/>
  <c r="Q1176"/>
  <c r="S1176" s="1"/>
  <c r="R1176"/>
  <c r="Q1177"/>
  <c r="S1177" s="1"/>
  <c r="R1177"/>
  <c r="Q1178"/>
  <c r="S1178" s="1"/>
  <c r="R1178"/>
  <c r="Q1179"/>
  <c r="S1179" s="1"/>
  <c r="R1179"/>
  <c r="Q1180"/>
  <c r="S1180" s="1"/>
  <c r="R1180"/>
  <c r="Q1181"/>
  <c r="S1181" s="1"/>
  <c r="R1181"/>
  <c r="Q1182"/>
  <c r="S1182" s="1"/>
  <c r="R1182"/>
  <c r="Q1183"/>
  <c r="S1183" s="1"/>
  <c r="R1183"/>
  <c r="Q1184"/>
  <c r="S1184" s="1"/>
  <c r="R1184"/>
  <c r="Q1185"/>
  <c r="S1185" s="1"/>
  <c r="R1185"/>
  <c r="Q1186"/>
  <c r="S1186" s="1"/>
  <c r="R1186"/>
  <c r="Q1187"/>
  <c r="S1187" s="1"/>
  <c r="R1187"/>
  <c r="Q1188"/>
  <c r="S1188" s="1"/>
  <c r="R1188"/>
  <c r="Q1189"/>
  <c r="S1189" s="1"/>
  <c r="R1189"/>
  <c r="Q1190"/>
  <c r="S1190" s="1"/>
  <c r="R1190"/>
  <c r="Q1191"/>
  <c r="S1191" s="1"/>
  <c r="R1191"/>
  <c r="Q1192"/>
  <c r="S1192" s="1"/>
  <c r="R1192"/>
  <c r="Q1193"/>
  <c r="S1193" s="1"/>
  <c r="R1193"/>
  <c r="Q1194"/>
  <c r="S1194" s="1"/>
  <c r="R1194"/>
  <c r="Q1195"/>
  <c r="S1195" s="1"/>
  <c r="R1195"/>
  <c r="Q1196"/>
  <c r="S1196" s="1"/>
  <c r="R1196"/>
  <c r="Q1197"/>
  <c r="S1197" s="1"/>
  <c r="R1197"/>
  <c r="Q1198"/>
  <c r="S1198" s="1"/>
  <c r="R1198"/>
  <c r="Q1199"/>
  <c r="S1199" s="1"/>
  <c r="R1199"/>
  <c r="Q1200"/>
  <c r="S1200" s="1"/>
  <c r="R1200"/>
  <c r="Q1201"/>
  <c r="S1201" s="1"/>
  <c r="R1201"/>
  <c r="Q1202"/>
  <c r="S1202" s="1"/>
  <c r="R1202"/>
  <c r="Q1203"/>
  <c r="S1203" s="1"/>
  <c r="R1203"/>
  <c r="Q1204"/>
  <c r="S1204" s="1"/>
  <c r="R1204"/>
  <c r="Q1205"/>
  <c r="S1205" s="1"/>
  <c r="R1205"/>
  <c r="Q1206"/>
  <c r="S1206" s="1"/>
  <c r="R1206"/>
  <c r="Q1207"/>
  <c r="S1207" s="1"/>
  <c r="R1207"/>
  <c r="Q1208"/>
  <c r="S1208" s="1"/>
  <c r="R1208"/>
  <c r="Q1209"/>
  <c r="S1209" s="1"/>
  <c r="R1209"/>
  <c r="Q1210"/>
  <c r="S1210" s="1"/>
  <c r="R1210"/>
  <c r="Q1211"/>
  <c r="S1211" s="1"/>
  <c r="R1211"/>
  <c r="Q1212"/>
  <c r="S1212" s="1"/>
  <c r="R1212"/>
  <c r="Q1213"/>
  <c r="S1213" s="1"/>
  <c r="R1213"/>
  <c r="Q1214"/>
  <c r="S1214" s="1"/>
  <c r="R1214"/>
  <c r="Q1215"/>
  <c r="S1215" s="1"/>
  <c r="R1215"/>
  <c r="Q1216"/>
  <c r="S1216" s="1"/>
  <c r="R1216"/>
  <c r="Q1217"/>
  <c r="S1217" s="1"/>
  <c r="R1217"/>
  <c r="Q1218"/>
  <c r="S1218" s="1"/>
  <c r="R1218"/>
  <c r="Q1219"/>
  <c r="S1219" s="1"/>
  <c r="R1219"/>
  <c r="Q1220"/>
  <c r="S1220" s="1"/>
  <c r="R1220"/>
  <c r="Q1221"/>
  <c r="S1221" s="1"/>
  <c r="R1221"/>
  <c r="Q1222"/>
  <c r="S1222" s="1"/>
  <c r="R1222"/>
  <c r="Q1223"/>
  <c r="S1223" s="1"/>
  <c r="R1223"/>
  <c r="Q1224"/>
  <c r="S1224" s="1"/>
  <c r="R1224"/>
  <c r="Q1225"/>
  <c r="S1225" s="1"/>
  <c r="R1225"/>
  <c r="Q1226"/>
  <c r="S1226" s="1"/>
  <c r="R1226"/>
  <c r="Q1227"/>
  <c r="S1227" s="1"/>
  <c r="R1227"/>
  <c r="Q1228"/>
  <c r="S1228" s="1"/>
  <c r="R1228"/>
  <c r="Q1229"/>
  <c r="S1229" s="1"/>
  <c r="R1229"/>
  <c r="Q1230"/>
  <c r="S1230" s="1"/>
  <c r="R1230"/>
  <c r="Q1231"/>
  <c r="S1231" s="1"/>
  <c r="R1231"/>
  <c r="Q1232"/>
  <c r="S1232" s="1"/>
  <c r="R1232"/>
  <c r="Q1233"/>
  <c r="S1233" s="1"/>
  <c r="R1233"/>
  <c r="Q1234"/>
  <c r="S1234" s="1"/>
  <c r="R1234"/>
  <c r="Q1235"/>
  <c r="S1235" s="1"/>
  <c r="R1235"/>
  <c r="Q1236"/>
  <c r="S1236" s="1"/>
  <c r="R1236"/>
  <c r="Q1237"/>
  <c r="S1237" s="1"/>
  <c r="R1237"/>
  <c r="Q1238"/>
  <c r="S1238" s="1"/>
  <c r="R1238"/>
  <c r="Q1239"/>
  <c r="S1239" s="1"/>
  <c r="R1239"/>
  <c r="Q1240"/>
  <c r="S1240" s="1"/>
  <c r="R1240"/>
  <c r="Q1241"/>
  <c r="S1241" s="1"/>
  <c r="R1241"/>
  <c r="Q1242"/>
  <c r="S1242" s="1"/>
  <c r="R1242"/>
  <c r="Q1243"/>
  <c r="S1243" s="1"/>
  <c r="R1243"/>
  <c r="Q1244"/>
  <c r="S1244" s="1"/>
  <c r="R1244"/>
  <c r="Q1245"/>
  <c r="S1245" s="1"/>
  <c r="R1245"/>
  <c r="Q1246"/>
  <c r="S1246" s="1"/>
  <c r="R1246"/>
  <c r="Q1247"/>
  <c r="S1247" s="1"/>
  <c r="R1247"/>
  <c r="Q1248"/>
  <c r="S1248" s="1"/>
  <c r="R1248"/>
  <c r="Q1249"/>
  <c r="S1249" s="1"/>
  <c r="R1249"/>
  <c r="Q1250"/>
  <c r="S1250" s="1"/>
  <c r="R1250"/>
  <c r="Q1251"/>
  <c r="S1251" s="1"/>
  <c r="R1251"/>
  <c r="Q1252"/>
  <c r="S1252" s="1"/>
  <c r="R1252"/>
  <c r="Q1253"/>
  <c r="S1253" s="1"/>
  <c r="R1253"/>
  <c r="Q1254"/>
  <c r="S1254" s="1"/>
  <c r="R1254"/>
  <c r="Q1255"/>
  <c r="S1255" s="1"/>
  <c r="R1255"/>
  <c r="Q1256"/>
  <c r="S1256" s="1"/>
  <c r="R1256"/>
  <c r="Q1257"/>
  <c r="S1257" s="1"/>
  <c r="R1257"/>
  <c r="Q1258"/>
  <c r="S1258" s="1"/>
  <c r="R1258"/>
  <c r="Q1259"/>
  <c r="S1259" s="1"/>
  <c r="R1259"/>
  <c r="Q1260"/>
  <c r="S1260" s="1"/>
  <c r="R1260"/>
  <c r="Q1261"/>
  <c r="S1261" s="1"/>
  <c r="R1261"/>
  <c r="Q1262"/>
  <c r="S1262" s="1"/>
  <c r="R1262"/>
  <c r="Q1263"/>
  <c r="S1263" s="1"/>
  <c r="R1263"/>
  <c r="Q1264"/>
  <c r="S1264" s="1"/>
  <c r="R1264"/>
  <c r="Q1265"/>
  <c r="S1265" s="1"/>
  <c r="R1265"/>
  <c r="Q1266"/>
  <c r="S1266" s="1"/>
  <c r="R1266"/>
  <c r="Q1267"/>
  <c r="S1267" s="1"/>
  <c r="R1267"/>
  <c r="Q1268"/>
  <c r="S1268" s="1"/>
  <c r="R1268"/>
  <c r="Q1269"/>
  <c r="S1269" s="1"/>
  <c r="R1269"/>
  <c r="Q1270"/>
  <c r="S1270" s="1"/>
  <c r="R1270"/>
  <c r="R12"/>
  <c r="S12" s="1"/>
  <c r="Q12"/>
  <c r="B11" i="3"/>
  <c r="S16" i="1" l="1"/>
  <c r="S15"/>
  <c r="S14"/>
  <c r="S13"/>
  <c r="F17"/>
  <c r="B17"/>
  <c r="B13"/>
  <c r="B14"/>
  <c r="B15"/>
  <c r="B16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3"/>
  <c r="A12"/>
  <c r="C14" i="2" l="1"/>
  <c r="C16"/>
  <c r="C12"/>
  <c r="C8"/>
  <c r="C10"/>
  <c r="C18"/>
  <c r="B13" i="3"/>
  <c r="C20" i="2"/>
  <c r="C22" s="1"/>
  <c r="I19" i="5"/>
  <c r="H19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M5"/>
  <c r="N5" s="1"/>
  <c r="M4"/>
  <c r="N4" s="1"/>
  <c r="F13" i="1" l="1"/>
  <c r="F14"/>
  <c r="F15"/>
  <c r="F16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"/>
  <c r="F10" i="2" l="1"/>
  <c r="F9" l="1"/>
  <c r="F11"/>
  <c r="F12"/>
  <c r="F13"/>
  <c r="F14"/>
  <c r="F15"/>
  <c r="F16"/>
  <c r="F17"/>
  <c r="F18"/>
  <c r="F19"/>
  <c r="B4" i="3" l="1"/>
  <c r="B3"/>
</calcChain>
</file>

<file path=xl/comments1.xml><?xml version="1.0" encoding="utf-8"?>
<comments xmlns="http://schemas.openxmlformats.org/spreadsheetml/2006/main">
  <authors>
    <author>VN345D8N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VN345D8N:</t>
        </r>
        <r>
          <rPr>
            <sz val="9"/>
            <color indexed="81"/>
            <rFont val="Tahoma"/>
            <family val="2"/>
          </rPr>
          <t xml:space="preserve">
A remplir
</t>
        </r>
      </text>
    </comment>
  </commentList>
</comments>
</file>

<file path=xl/sharedStrings.xml><?xml version="1.0" encoding="utf-8"?>
<sst xmlns="http://schemas.openxmlformats.org/spreadsheetml/2006/main" count="131" uniqueCount="89">
  <si>
    <t>DATE D'INSCRIPTION</t>
  </si>
  <si>
    <t>MONTANT DÛ</t>
  </si>
  <si>
    <t>RESTE</t>
  </si>
  <si>
    <t>Date</t>
  </si>
  <si>
    <t>Mois</t>
  </si>
  <si>
    <t>Date début</t>
  </si>
  <si>
    <t>Date fin</t>
  </si>
  <si>
    <t>ENCAISSEMENT DE LA PERIODE</t>
  </si>
  <si>
    <t>Situation financière actuelle</t>
  </si>
  <si>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</si>
  <si>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</si>
  <si>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</si>
  <si>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</si>
  <si>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</si>
  <si>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</si>
  <si>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</si>
  <si>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</si>
  <si>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</si>
  <si>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</si>
  <si>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</si>
  <si>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</si>
  <si>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</si>
  <si>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ETAT DE PAIEMENT</t>
  </si>
  <si>
    <t>NOMBRE D'INSCRITS</t>
  </si>
  <si>
    <t>RANG</t>
  </si>
  <si>
    <t>NIVEAU</t>
  </si>
  <si>
    <t>NOM</t>
  </si>
  <si>
    <t>PRENOM</t>
  </si>
  <si>
    <t>PS</t>
  </si>
  <si>
    <t>MS</t>
  </si>
  <si>
    <t>GS</t>
  </si>
  <si>
    <t>CP</t>
  </si>
  <si>
    <t>CE1</t>
  </si>
  <si>
    <t>CE2</t>
  </si>
  <si>
    <t>CM1</t>
  </si>
  <si>
    <t>CM2</t>
  </si>
  <si>
    <t>CE6</t>
  </si>
  <si>
    <t>1AC</t>
  </si>
  <si>
    <t>2AC</t>
  </si>
  <si>
    <t>3AC</t>
  </si>
  <si>
    <t>TC</t>
  </si>
  <si>
    <t>1BAC sc</t>
  </si>
  <si>
    <t xml:space="preserve">2BAC </t>
  </si>
  <si>
    <t>ANNEE</t>
  </si>
  <si>
    <t>Nombre de Salles</t>
  </si>
  <si>
    <t>Capacité Autorisée</t>
  </si>
  <si>
    <t>Frais d'inscription</t>
  </si>
  <si>
    <t>Frais de scolarité mensuel</t>
  </si>
  <si>
    <t>Frais de scolarité annuel</t>
  </si>
  <si>
    <t>FI + FS</t>
  </si>
  <si>
    <t>Maternelle</t>
  </si>
  <si>
    <t>Primaire</t>
  </si>
  <si>
    <t>Collège</t>
  </si>
  <si>
    <t>Lycee</t>
  </si>
  <si>
    <t>NOMBRE D'INSCRITS DE LA PERIODE</t>
  </si>
  <si>
    <t>FRAIS D'INSCRIPTION</t>
  </si>
  <si>
    <t>ELEVE</t>
  </si>
  <si>
    <t>ETAT DES INSCRIPTIONS 2017-2018</t>
  </si>
  <si>
    <t>REGLEMENT</t>
  </si>
  <si>
    <t>MODE DE PAIEMENT</t>
  </si>
  <si>
    <t>N° DE CHEQUE</t>
  </si>
  <si>
    <t>CHEQUE</t>
  </si>
  <si>
    <t>FRAIS</t>
  </si>
  <si>
    <t>NOMBRE D'OPERATIONS DE LA PERIODE</t>
  </si>
  <si>
    <t>TOTAL ENCAISSE</t>
  </si>
  <si>
    <t>ESPECE</t>
  </si>
  <si>
    <t xml:space="preserve">ESPECE </t>
  </si>
  <si>
    <t>TOTAL GLOBAL</t>
  </si>
  <si>
    <t>TOTAL  PAYE / CHQ</t>
  </si>
  <si>
    <t>TOTAL  PAYE / ESP</t>
  </si>
  <si>
    <t>F.I</t>
  </si>
  <si>
    <t>F.S</t>
  </si>
  <si>
    <t>REDUCTION</t>
  </si>
  <si>
    <t>TOTAL PAYE</t>
  </si>
  <si>
    <t>NON</t>
  </si>
  <si>
    <t>F.S PLEIN TARIF</t>
  </si>
  <si>
    <t>F.S AVEC REDUCTION</t>
  </si>
  <si>
    <t>F.S ANNUEL PLEIN TARIF</t>
  </si>
  <si>
    <t>F.S ANNUEL AVEC REDUCTION</t>
  </si>
  <si>
    <t>FI + FS AVEC REDUCTION</t>
  </si>
  <si>
    <t>MENSUALITE A PAYER</t>
  </si>
  <si>
    <t>OULD ZIRA ILYAS</t>
  </si>
  <si>
    <t>MOMO</t>
  </si>
  <si>
    <t>FAFA</t>
  </si>
  <si>
    <t>DODO</t>
  </si>
  <si>
    <t>LALA</t>
  </si>
  <si>
    <t>GAGA</t>
  </si>
  <si>
    <t>NOMBRE DE MOIS</t>
  </si>
  <si>
    <t>SI O12 EST REMPLIE ALORS P12 DOIT ÊTRE EGALEMENT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</si>
</sst>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4"/>
      <color theme="1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 Unicode MS"/>
      <family val="2"/>
    </font>
    <font>
      <sz val="10"/>
      <name val="Arial"/>
      <family val="2"/>
    </font>
    <font>
      <b/>
      <sz val="12"/>
      <name val="Comic Sans MS"/>
      <family val="4"/>
    </font>
    <font>
      <b/>
      <sz val="12"/>
      <color theme="1"/>
      <name val="Comic Sans MS"/>
      <family val="4"/>
    </font>
    <font>
      <b/>
      <sz val="11"/>
      <color rgb="FF002060"/>
      <name val="Calibri"/>
      <family val="2"/>
      <scheme val="minor"/>
    </font>
    <font>
      <b/>
      <sz val="11"/>
      <color theme="1" tint="0.14999847407452621"/>
      <name val="Tahoma"/>
      <family val="2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4">
    <xf numFmtId="0" fontId="0" fillId="0" borderId="0" xfId="0"/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14" fontId="2" fillId="0" borderId="1" xfId="0" applyNumberFormat="1" applyFont="1" applyBorder="1" applyAlignment="1">
      <alignment horizontal="center"/>
    </xf>
    <xf numFmtId="0" fontId="5" fillId="2" borderId="0" xfId="0" applyFont="1" applyFill="1"/>
    <xf numFmtId="0" fontId="0" fillId="2" borderId="0" xfId="0" applyFill="1"/>
    <xf numFmtId="0" fontId="0" fillId="2" borderId="2" xfId="0" applyFill="1" applyBorder="1"/>
    <xf numFmtId="0" fontId="9" fillId="2" borderId="1" xfId="0" applyFont="1" applyFill="1" applyBorder="1"/>
    <xf numFmtId="0" fontId="9" fillId="2" borderId="1" xfId="0" applyNumberFormat="1" applyFont="1" applyFill="1" applyBorder="1"/>
    <xf numFmtId="14" fontId="9" fillId="2" borderId="1" xfId="0" applyNumberFormat="1" applyFont="1" applyFill="1" applyBorder="1"/>
    <xf numFmtId="4" fontId="8" fillId="0" borderId="1" xfId="0" applyNumberFormat="1" applyFont="1" applyBorder="1" applyAlignment="1">
      <alignment horizontal="center"/>
    </xf>
    <xf numFmtId="14" fontId="3" fillId="3" borderId="3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2" fillId="0" borderId="0" xfId="0" applyFont="1"/>
    <xf numFmtId="16" fontId="12" fillId="0" borderId="4" xfId="0" applyNumberFormat="1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/>
    <xf numFmtId="2" fontId="15" fillId="2" borderId="5" xfId="1" applyNumberFormat="1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8" fillId="5" borderId="1" xfId="0" applyFont="1" applyFill="1" applyBorder="1" applyAlignment="1"/>
    <xf numFmtId="4" fontId="2" fillId="0" borderId="1" xfId="0" applyNumberFormat="1" applyFont="1" applyBorder="1" applyAlignment="1">
      <alignment vertical="center" wrapText="1"/>
    </xf>
    <xf numFmtId="0" fontId="18" fillId="3" borderId="1" xfId="0" applyFont="1" applyFill="1" applyBorder="1" applyAlignment="1"/>
    <xf numFmtId="0" fontId="18" fillId="4" borderId="1" xfId="0" applyFont="1" applyFill="1" applyBorder="1" applyAlignment="1"/>
    <xf numFmtId="0" fontId="18" fillId="6" borderId="1" xfId="0" applyFont="1" applyFill="1" applyBorder="1" applyAlignment="1"/>
    <xf numFmtId="0" fontId="18" fillId="6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21" fillId="0" borderId="0" xfId="0" applyFont="1"/>
    <xf numFmtId="0" fontId="19" fillId="4" borderId="9" xfId="0" applyNumberFormat="1" applyFont="1" applyFill="1" applyBorder="1" applyAlignment="1">
      <alignment horizontal="center" vertical="center" wrapText="1"/>
    </xf>
    <xf numFmtId="0" fontId="19" fillId="4" borderId="10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textRotation="1" wrapText="1"/>
    </xf>
    <xf numFmtId="0" fontId="17" fillId="4" borderId="1" xfId="0" applyFont="1" applyFill="1" applyBorder="1" applyAlignment="1">
      <alignment horizontal="center" vertical="center" textRotation="1" wrapText="1"/>
    </xf>
    <xf numFmtId="0" fontId="17" fillId="6" borderId="1" xfId="0" applyFont="1" applyFill="1" applyBorder="1" applyAlignment="1">
      <alignment horizontal="center" vertical="center" textRotation="1" wrapText="1"/>
    </xf>
  </cellXfs>
  <cellStyles count="2">
    <cellStyle name="Normal" xfId="0" builtinId="0"/>
    <cellStyle name="Normal 2" xfId="1"/>
  </cellStyles>
  <dxfs count="11"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179294</xdr:colOff>
      <xdr:row>0</xdr:row>
      <xdr:rowOff>0</xdr:rowOff>
    </xdr:from>
    <xdr:to>
      <xdr:col>11</xdr:col>
      <xdr:colOff>224118</xdr:colOff>
      <xdr:row>8</xdr:row>
      <xdr:rowOff>78441</xdr:rowOff>
    </xdr:to>
    <xdr:sp macro="" textlink="">
      <xdr:nvSpPr>
        <xdr:cNvPr id="3" name="Bulle ronde 2"/>
        <xdr:cNvSpPr/>
      </xdr:nvSpPr>
      <xdr:spPr>
        <a:xfrm>
          <a:off x="4829735" y="0"/>
          <a:ext cx="3361765" cy="1680882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FORMULE</a:t>
          </a:r>
          <a:r>
            <a:rPr lang="fr-FR" sz="1100" baseline="0"/>
            <a:t> QUI CALCUL LE NOMBRE DE MOIS AVEC CONDITIONS / SI C12&lt; AU 10/09/2017 ALORS LE CLIENT DOIT PAYER 10 MOIS DE SEPT A JUIN 2018</a:t>
          </a:r>
        </a:p>
        <a:p>
          <a:pPr algn="ctr"/>
          <a:r>
            <a:rPr lang="fr-FR" sz="1100" baseline="0"/>
            <a:t>SI C12&gt; AU 10/09/2017 ALORS IL PAIERA LES MOIS A PARTIR DE SA DATE D'inscription.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ptabilit&#233;\COMPTABILITE\FADIL%2084\BANQUE%20FADIL\BANQUE%20FADI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CM 2006"/>
      <sheetName val="CDM 2006"/>
      <sheetName val="CDM 2007"/>
      <sheetName val="CDM 2008"/>
      <sheetName val="2009"/>
      <sheetName val="CDM EZ 2010"/>
      <sheetName val="CDM 2010"/>
      <sheetName val="AWB 2010"/>
      <sheetName val="CDM 2011"/>
      <sheetName val="CDM 2012"/>
      <sheetName val="AWB BL 2011"/>
      <sheetName val="AWB 2011"/>
      <sheetName val="AWB EXP 12"/>
      <sheetName val="BMCE 2012"/>
      <sheetName val="CDM 2013"/>
      <sheetName val="AWB 2013"/>
      <sheetName val="BMCE 13"/>
      <sheetName val="BMCE 2014"/>
      <sheetName val="AWB 2014"/>
      <sheetName val="CDM 2014"/>
      <sheetName val="AWB 2015"/>
      <sheetName val="BMCE 2015"/>
      <sheetName val="CDM 2016"/>
      <sheetName val="CDM 2015"/>
      <sheetName val="AWB 2016"/>
      <sheetName val="BMCE 2016"/>
      <sheetName val="AWB 2017"/>
      <sheetName val="BMCE 2017"/>
      <sheetName val="BMCE MRK 2017"/>
      <sheetName val="SOLDE"/>
      <sheetName val="ACCUEIL"/>
      <sheetName val="BD"/>
      <sheetName val="NATURE"/>
      <sheetName val="JP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7">
          <cell r="A7">
            <v>42737</v>
          </cell>
          <cell r="K7">
            <v>100000</v>
          </cell>
        </row>
        <row r="8">
          <cell r="A8">
            <v>42737</v>
          </cell>
          <cell r="K8">
            <v>2000</v>
          </cell>
        </row>
        <row r="9">
          <cell r="A9">
            <v>42737</v>
          </cell>
          <cell r="K9">
            <v>50000</v>
          </cell>
        </row>
        <row r="10">
          <cell r="A10">
            <v>42736</v>
          </cell>
          <cell r="J10">
            <v>8</v>
          </cell>
        </row>
        <row r="11">
          <cell r="A11">
            <v>42738</v>
          </cell>
          <cell r="J11">
            <v>11</v>
          </cell>
        </row>
        <row r="12">
          <cell r="A12">
            <v>42738</v>
          </cell>
          <cell r="J12">
            <v>11</v>
          </cell>
        </row>
        <row r="13">
          <cell r="A13">
            <v>42738</v>
          </cell>
          <cell r="J13">
            <v>11</v>
          </cell>
        </row>
        <row r="14">
          <cell r="A14">
            <v>42738</v>
          </cell>
          <cell r="J14">
            <v>2836.46</v>
          </cell>
        </row>
        <row r="15">
          <cell r="A15">
            <v>42738</v>
          </cell>
          <cell r="J15">
            <v>3050.18</v>
          </cell>
        </row>
        <row r="16">
          <cell r="A16">
            <v>42738</v>
          </cell>
          <cell r="J16">
            <v>6036.68</v>
          </cell>
        </row>
        <row r="17">
          <cell r="A17">
            <v>42738</v>
          </cell>
          <cell r="K17">
            <v>2000</v>
          </cell>
        </row>
        <row r="18">
          <cell r="A18">
            <v>42738</v>
          </cell>
          <cell r="K18">
            <v>200000</v>
          </cell>
        </row>
        <row r="19">
          <cell r="A19">
            <v>42739</v>
          </cell>
          <cell r="J19">
            <v>533</v>
          </cell>
        </row>
        <row r="20">
          <cell r="A20">
            <v>42739</v>
          </cell>
          <cell r="J20">
            <v>36000</v>
          </cell>
        </row>
        <row r="21">
          <cell r="A21">
            <v>42739</v>
          </cell>
          <cell r="J21">
            <v>14522.52</v>
          </cell>
        </row>
        <row r="22">
          <cell r="A22">
            <v>42739</v>
          </cell>
          <cell r="K22">
            <v>49568</v>
          </cell>
        </row>
        <row r="23">
          <cell r="A23">
            <v>42739</v>
          </cell>
          <cell r="K23">
            <v>170000</v>
          </cell>
        </row>
        <row r="24">
          <cell r="A24">
            <v>42739</v>
          </cell>
          <cell r="K24">
            <v>121000</v>
          </cell>
        </row>
        <row r="25">
          <cell r="A25">
            <v>42739</v>
          </cell>
          <cell r="K25">
            <v>100000</v>
          </cell>
        </row>
        <row r="26">
          <cell r="A26">
            <v>42739</v>
          </cell>
          <cell r="K26">
            <v>100000</v>
          </cell>
        </row>
        <row r="27">
          <cell r="A27">
            <v>42739</v>
          </cell>
          <cell r="K27">
            <v>100000</v>
          </cell>
        </row>
        <row r="28">
          <cell r="A28">
            <v>42739</v>
          </cell>
          <cell r="K28">
            <v>250000</v>
          </cell>
        </row>
        <row r="29">
          <cell r="A29">
            <v>42739</v>
          </cell>
          <cell r="K29">
            <v>690000</v>
          </cell>
        </row>
        <row r="30">
          <cell r="A30">
            <v>42739</v>
          </cell>
          <cell r="K30">
            <v>170000</v>
          </cell>
        </row>
        <row r="31">
          <cell r="A31">
            <v>42739</v>
          </cell>
          <cell r="K31">
            <v>200000</v>
          </cell>
        </row>
        <row r="32">
          <cell r="A32">
            <v>42739</v>
          </cell>
          <cell r="K32">
            <v>70000</v>
          </cell>
        </row>
        <row r="33">
          <cell r="A33">
            <v>42739</v>
          </cell>
          <cell r="K33">
            <v>200000</v>
          </cell>
        </row>
        <row r="34">
          <cell r="A34">
            <v>42739</v>
          </cell>
          <cell r="K34">
            <v>100000</v>
          </cell>
        </row>
        <row r="35">
          <cell r="A35">
            <v>42739</v>
          </cell>
          <cell r="K35">
            <v>189200</v>
          </cell>
        </row>
        <row r="36">
          <cell r="A36">
            <v>42739</v>
          </cell>
          <cell r="K36">
            <v>2000</v>
          </cell>
        </row>
        <row r="37">
          <cell r="A37">
            <v>42740</v>
          </cell>
          <cell r="J37">
            <v>347700</v>
          </cell>
        </row>
        <row r="38">
          <cell r="A38">
            <v>42740</v>
          </cell>
          <cell r="J38">
            <v>18000</v>
          </cell>
        </row>
        <row r="39">
          <cell r="A39">
            <v>42740</v>
          </cell>
          <cell r="J39">
            <v>195196.59</v>
          </cell>
        </row>
        <row r="40">
          <cell r="A40">
            <v>42740</v>
          </cell>
          <cell r="J40">
            <v>255645</v>
          </cell>
        </row>
        <row r="41">
          <cell r="A41">
            <v>42740</v>
          </cell>
          <cell r="J41">
            <v>592344</v>
          </cell>
        </row>
        <row r="42">
          <cell r="A42">
            <v>42740</v>
          </cell>
          <cell r="J42">
            <v>30564</v>
          </cell>
        </row>
        <row r="43">
          <cell r="A43">
            <v>42740</v>
          </cell>
          <cell r="J43">
            <v>3634.6</v>
          </cell>
        </row>
        <row r="44">
          <cell r="A44">
            <v>42740</v>
          </cell>
          <cell r="J44">
            <v>10014</v>
          </cell>
        </row>
        <row r="45">
          <cell r="A45">
            <v>42740</v>
          </cell>
          <cell r="J45">
            <v>33600</v>
          </cell>
        </row>
        <row r="46">
          <cell r="A46">
            <v>42740</v>
          </cell>
          <cell r="J46">
            <v>16800</v>
          </cell>
        </row>
        <row r="47">
          <cell r="A47">
            <v>42740</v>
          </cell>
          <cell r="J47">
            <v>19200</v>
          </cell>
        </row>
        <row r="48">
          <cell r="A48">
            <v>42740</v>
          </cell>
          <cell r="J48">
            <v>25.28</v>
          </cell>
        </row>
        <row r="49">
          <cell r="A49">
            <v>42740</v>
          </cell>
          <cell r="J49">
            <v>43755</v>
          </cell>
        </row>
        <row r="50">
          <cell r="A50">
            <v>42740</v>
          </cell>
          <cell r="J50">
            <v>19200</v>
          </cell>
        </row>
        <row r="51">
          <cell r="A51">
            <v>42740</v>
          </cell>
          <cell r="J51">
            <v>10468.24</v>
          </cell>
        </row>
        <row r="52">
          <cell r="A52">
            <v>42740</v>
          </cell>
          <cell r="J52">
            <v>28842.83</v>
          </cell>
        </row>
        <row r="53">
          <cell r="A53">
            <v>42740</v>
          </cell>
          <cell r="K53">
            <v>5000</v>
          </cell>
        </row>
        <row r="54">
          <cell r="A54">
            <v>42741</v>
          </cell>
          <cell r="J54">
            <v>16.5</v>
          </cell>
        </row>
        <row r="55">
          <cell r="A55">
            <v>42741</v>
          </cell>
          <cell r="J55">
            <v>22</v>
          </cell>
        </row>
        <row r="56">
          <cell r="A56">
            <v>42741</v>
          </cell>
          <cell r="J56">
            <v>170000</v>
          </cell>
        </row>
        <row r="57">
          <cell r="A57">
            <v>42741</v>
          </cell>
          <cell r="J57">
            <v>938640</v>
          </cell>
        </row>
        <row r="58">
          <cell r="A58">
            <v>42742</v>
          </cell>
          <cell r="J58">
            <v>16500</v>
          </cell>
        </row>
        <row r="59">
          <cell r="A59">
            <v>42742</v>
          </cell>
          <cell r="J59">
            <v>291042</v>
          </cell>
        </row>
        <row r="60">
          <cell r="A60">
            <v>42745</v>
          </cell>
          <cell r="J60">
            <v>8852</v>
          </cell>
        </row>
        <row r="61">
          <cell r="A61">
            <v>42745</v>
          </cell>
          <cell r="J61">
            <v>5848.5</v>
          </cell>
        </row>
        <row r="62">
          <cell r="A62">
            <v>42746</v>
          </cell>
          <cell r="J62">
            <v>18000</v>
          </cell>
        </row>
        <row r="63">
          <cell r="A63">
            <v>42746</v>
          </cell>
          <cell r="J63">
            <v>50000</v>
          </cell>
        </row>
        <row r="64">
          <cell r="A64">
            <v>42746</v>
          </cell>
          <cell r="J64">
            <v>100000</v>
          </cell>
        </row>
        <row r="65">
          <cell r="A65">
            <v>42746</v>
          </cell>
          <cell r="J65">
            <v>751768.8</v>
          </cell>
        </row>
        <row r="66">
          <cell r="A66">
            <v>42746</v>
          </cell>
          <cell r="J66">
            <v>215680</v>
          </cell>
        </row>
        <row r="67">
          <cell r="A67">
            <v>42746</v>
          </cell>
          <cell r="J67">
            <v>150000</v>
          </cell>
        </row>
        <row r="68">
          <cell r="A68">
            <v>42746</v>
          </cell>
          <cell r="J68">
            <v>100000</v>
          </cell>
        </row>
        <row r="69">
          <cell r="A69">
            <v>42746</v>
          </cell>
          <cell r="J69">
            <v>250000</v>
          </cell>
        </row>
        <row r="70">
          <cell r="A70">
            <v>42747</v>
          </cell>
          <cell r="J70">
            <v>770</v>
          </cell>
        </row>
        <row r="71">
          <cell r="A71">
            <v>42747</v>
          </cell>
          <cell r="K71">
            <v>50000</v>
          </cell>
        </row>
        <row r="72">
          <cell r="A72">
            <v>42747</v>
          </cell>
          <cell r="K72">
            <v>49568</v>
          </cell>
        </row>
        <row r="73">
          <cell r="A73">
            <v>42747</v>
          </cell>
          <cell r="K73">
            <v>49560</v>
          </cell>
        </row>
        <row r="74">
          <cell r="A74">
            <v>42747</v>
          </cell>
          <cell r="K74">
            <v>49568</v>
          </cell>
        </row>
        <row r="75">
          <cell r="A75">
            <v>42747</v>
          </cell>
          <cell r="K75">
            <v>49376</v>
          </cell>
        </row>
        <row r="76">
          <cell r="A76">
            <v>42747</v>
          </cell>
          <cell r="K76">
            <v>49576</v>
          </cell>
        </row>
        <row r="77">
          <cell r="A77">
            <v>42747</v>
          </cell>
          <cell r="K77">
            <v>49592</v>
          </cell>
        </row>
        <row r="78">
          <cell r="A78">
            <v>42747</v>
          </cell>
          <cell r="K78">
            <v>49576</v>
          </cell>
        </row>
        <row r="79">
          <cell r="A79">
            <v>42747</v>
          </cell>
          <cell r="K79">
            <v>49392</v>
          </cell>
        </row>
        <row r="80">
          <cell r="A80">
            <v>42747</v>
          </cell>
          <cell r="K80">
            <v>49584</v>
          </cell>
        </row>
        <row r="81">
          <cell r="A81">
            <v>42747</v>
          </cell>
          <cell r="K81">
            <v>49552</v>
          </cell>
        </row>
        <row r="82">
          <cell r="A82">
            <v>42747</v>
          </cell>
          <cell r="K82">
            <v>49568</v>
          </cell>
        </row>
        <row r="83">
          <cell r="A83">
            <v>42747</v>
          </cell>
          <cell r="K83">
            <v>49520</v>
          </cell>
        </row>
        <row r="84">
          <cell r="A84">
            <v>42747</v>
          </cell>
          <cell r="K84">
            <v>150000</v>
          </cell>
        </row>
        <row r="85">
          <cell r="A85">
            <v>42747</v>
          </cell>
          <cell r="K85">
            <v>100000</v>
          </cell>
        </row>
        <row r="86">
          <cell r="A86">
            <v>42747</v>
          </cell>
          <cell r="K86">
            <v>100000</v>
          </cell>
        </row>
        <row r="87">
          <cell r="A87">
            <v>42747</v>
          </cell>
          <cell r="K87">
            <v>50000</v>
          </cell>
        </row>
        <row r="88">
          <cell r="A88">
            <v>42747</v>
          </cell>
          <cell r="K88">
            <v>100000</v>
          </cell>
        </row>
        <row r="89">
          <cell r="A89">
            <v>42748</v>
          </cell>
          <cell r="J89">
            <v>1227872.69</v>
          </cell>
        </row>
        <row r="90">
          <cell r="A90">
            <v>42748</v>
          </cell>
          <cell r="J90">
            <v>33000</v>
          </cell>
        </row>
        <row r="91">
          <cell r="A91">
            <v>42748</v>
          </cell>
          <cell r="J91">
            <v>22</v>
          </cell>
        </row>
        <row r="92">
          <cell r="A92">
            <v>42748</v>
          </cell>
          <cell r="J92">
            <v>82.5</v>
          </cell>
        </row>
        <row r="93">
          <cell r="A93">
            <v>42748</v>
          </cell>
          <cell r="J93">
            <v>216457.5</v>
          </cell>
        </row>
        <row r="94">
          <cell r="A94">
            <v>42748</v>
          </cell>
          <cell r="J94">
            <v>660100</v>
          </cell>
        </row>
        <row r="95">
          <cell r="A95">
            <v>42748</v>
          </cell>
          <cell r="K95">
            <v>250000</v>
          </cell>
        </row>
        <row r="96">
          <cell r="A96">
            <v>42748</v>
          </cell>
          <cell r="K96">
            <v>90000</v>
          </cell>
        </row>
        <row r="97">
          <cell r="A97">
            <v>42748</v>
          </cell>
          <cell r="K97">
            <v>100000</v>
          </cell>
        </row>
        <row r="98">
          <cell r="A98">
            <v>42748</v>
          </cell>
          <cell r="K98">
            <v>100000</v>
          </cell>
        </row>
        <row r="99">
          <cell r="A99">
            <v>42748</v>
          </cell>
          <cell r="K99">
            <v>100000</v>
          </cell>
        </row>
        <row r="100">
          <cell r="A100">
            <v>42748</v>
          </cell>
          <cell r="K100">
            <v>100000</v>
          </cell>
        </row>
        <row r="101">
          <cell r="A101">
            <v>42748</v>
          </cell>
          <cell r="K101">
            <v>27842.5</v>
          </cell>
        </row>
        <row r="102">
          <cell r="A102">
            <v>42748</v>
          </cell>
          <cell r="J102">
            <v>27842.5</v>
          </cell>
        </row>
        <row r="103">
          <cell r="A103">
            <v>42751</v>
          </cell>
          <cell r="K103">
            <v>2117.9</v>
          </cell>
        </row>
        <row r="104">
          <cell r="A104">
            <v>42751</v>
          </cell>
          <cell r="K104">
            <v>8000</v>
          </cell>
        </row>
        <row r="105">
          <cell r="A105">
            <v>42751</v>
          </cell>
          <cell r="K105">
            <v>12000</v>
          </cell>
        </row>
        <row r="106">
          <cell r="A106">
            <v>42752</v>
          </cell>
          <cell r="K106">
            <v>170000</v>
          </cell>
        </row>
        <row r="107">
          <cell r="A107">
            <v>42753</v>
          </cell>
          <cell r="J107">
            <v>33</v>
          </cell>
        </row>
        <row r="108">
          <cell r="A108">
            <v>42753</v>
          </cell>
          <cell r="J108">
            <v>330</v>
          </cell>
        </row>
        <row r="109">
          <cell r="A109">
            <v>42753</v>
          </cell>
          <cell r="J109">
            <v>5215</v>
          </cell>
        </row>
        <row r="110">
          <cell r="A110">
            <v>42753</v>
          </cell>
          <cell r="J110">
            <v>158400</v>
          </cell>
        </row>
        <row r="111">
          <cell r="A111">
            <v>42753</v>
          </cell>
          <cell r="J111">
            <v>166.91</v>
          </cell>
        </row>
        <row r="112">
          <cell r="A112">
            <v>42753</v>
          </cell>
          <cell r="J112">
            <v>662.1</v>
          </cell>
        </row>
        <row r="113">
          <cell r="A113">
            <v>42753</v>
          </cell>
          <cell r="K113">
            <v>60000</v>
          </cell>
        </row>
        <row r="114">
          <cell r="A114">
            <v>42754</v>
          </cell>
          <cell r="J114">
            <v>25550.720000000001</v>
          </cell>
        </row>
        <row r="115">
          <cell r="A115">
            <v>42754</v>
          </cell>
          <cell r="J115">
            <v>18030.29</v>
          </cell>
        </row>
        <row r="116">
          <cell r="A116">
            <v>42754</v>
          </cell>
          <cell r="J116">
            <v>12840</v>
          </cell>
        </row>
        <row r="117">
          <cell r="A117">
            <v>42754</v>
          </cell>
          <cell r="J117">
            <v>1094.67</v>
          </cell>
        </row>
        <row r="118">
          <cell r="A118">
            <v>42754</v>
          </cell>
          <cell r="J118">
            <v>9000</v>
          </cell>
        </row>
        <row r="119">
          <cell r="A119">
            <v>42754</v>
          </cell>
          <cell r="J119">
            <v>16934.400000000001</v>
          </cell>
        </row>
        <row r="120">
          <cell r="A120">
            <v>42754</v>
          </cell>
          <cell r="J120">
            <v>35136</v>
          </cell>
        </row>
        <row r="121">
          <cell r="A121">
            <v>42754</v>
          </cell>
          <cell r="J121">
            <v>46236</v>
          </cell>
        </row>
        <row r="122">
          <cell r="A122">
            <v>42754</v>
          </cell>
          <cell r="J122">
            <v>390</v>
          </cell>
        </row>
        <row r="123">
          <cell r="A123">
            <v>42754</v>
          </cell>
          <cell r="J123">
            <v>22500</v>
          </cell>
        </row>
        <row r="124">
          <cell r="A124">
            <v>42754</v>
          </cell>
          <cell r="J124">
            <v>1859.21</v>
          </cell>
        </row>
        <row r="125">
          <cell r="A125">
            <v>42754</v>
          </cell>
          <cell r="J125">
            <v>122760</v>
          </cell>
        </row>
        <row r="126">
          <cell r="A126">
            <v>42754</v>
          </cell>
          <cell r="K126">
            <v>80000</v>
          </cell>
        </row>
        <row r="127">
          <cell r="A127">
            <v>42755</v>
          </cell>
          <cell r="J127">
            <v>54720</v>
          </cell>
        </row>
        <row r="128">
          <cell r="A128">
            <v>42755</v>
          </cell>
          <cell r="J128">
            <v>213095</v>
          </cell>
        </row>
        <row r="129">
          <cell r="A129">
            <v>42755</v>
          </cell>
          <cell r="K129">
            <v>70000</v>
          </cell>
        </row>
        <row r="130">
          <cell r="A130">
            <v>42755</v>
          </cell>
          <cell r="K130">
            <v>100000</v>
          </cell>
        </row>
        <row r="131">
          <cell r="A131">
            <v>42755</v>
          </cell>
          <cell r="K131">
            <v>100000</v>
          </cell>
        </row>
        <row r="132">
          <cell r="A132">
            <v>42755</v>
          </cell>
          <cell r="K132">
            <v>65000</v>
          </cell>
        </row>
        <row r="133">
          <cell r="A133">
            <v>42755</v>
          </cell>
          <cell r="K133">
            <v>65000</v>
          </cell>
        </row>
        <row r="134">
          <cell r="A134">
            <v>42755</v>
          </cell>
          <cell r="K134">
            <v>80000</v>
          </cell>
        </row>
        <row r="135">
          <cell r="A135" t="str">
            <v>20/01/2017</v>
          </cell>
          <cell r="K135">
            <v>49448</v>
          </cell>
        </row>
        <row r="136">
          <cell r="A136" t="str">
            <v>20/01/2017</v>
          </cell>
          <cell r="K136">
            <v>49464</v>
          </cell>
        </row>
        <row r="137">
          <cell r="A137" t="str">
            <v>20/01/2017</v>
          </cell>
          <cell r="K137">
            <v>100000</v>
          </cell>
        </row>
        <row r="138">
          <cell r="A138" t="str">
            <v>20/01/2017</v>
          </cell>
          <cell r="K138">
            <v>100000</v>
          </cell>
        </row>
        <row r="139">
          <cell r="A139" t="str">
            <v>20/01/2017</v>
          </cell>
          <cell r="K139">
            <v>100000</v>
          </cell>
        </row>
        <row r="140">
          <cell r="A140" t="str">
            <v>20/01/2017</v>
          </cell>
          <cell r="K140">
            <v>150000</v>
          </cell>
        </row>
        <row r="141">
          <cell r="A141" t="str">
            <v>20/01/2017</v>
          </cell>
          <cell r="K141">
            <v>100000</v>
          </cell>
        </row>
        <row r="142">
          <cell r="A142" t="str">
            <v>20/01/2017</v>
          </cell>
          <cell r="K142">
            <v>20000</v>
          </cell>
        </row>
        <row r="143">
          <cell r="A143" t="str">
            <v>20/01/2017</v>
          </cell>
          <cell r="K143">
            <v>100000</v>
          </cell>
        </row>
        <row r="144">
          <cell r="A144">
            <v>42758</v>
          </cell>
          <cell r="K144">
            <v>72000</v>
          </cell>
        </row>
        <row r="145">
          <cell r="A145">
            <v>42758</v>
          </cell>
          <cell r="K145">
            <v>110000</v>
          </cell>
        </row>
        <row r="146">
          <cell r="A146">
            <v>42758</v>
          </cell>
          <cell r="K146">
            <v>5000</v>
          </cell>
        </row>
        <row r="147">
          <cell r="A147">
            <v>42758</v>
          </cell>
          <cell r="J147">
            <v>70000</v>
          </cell>
        </row>
        <row r="148">
          <cell r="A148">
            <v>42758</v>
          </cell>
          <cell r="J148">
            <v>22</v>
          </cell>
        </row>
        <row r="149">
          <cell r="A149">
            <v>42759</v>
          </cell>
          <cell r="J149">
            <v>18000</v>
          </cell>
        </row>
        <row r="150">
          <cell r="A150">
            <v>42759</v>
          </cell>
          <cell r="J150">
            <v>18000</v>
          </cell>
        </row>
        <row r="151">
          <cell r="A151">
            <v>42759</v>
          </cell>
          <cell r="J151">
            <v>5000</v>
          </cell>
        </row>
        <row r="152">
          <cell r="A152">
            <v>42759</v>
          </cell>
          <cell r="J152">
            <v>5518.03</v>
          </cell>
        </row>
        <row r="153">
          <cell r="A153" t="str">
            <v>24/01/2017</v>
          </cell>
          <cell r="K153">
            <v>50000</v>
          </cell>
        </row>
        <row r="154">
          <cell r="A154">
            <v>42759</v>
          </cell>
          <cell r="J154">
            <v>4200</v>
          </cell>
        </row>
        <row r="155">
          <cell r="A155">
            <v>42760</v>
          </cell>
          <cell r="J155">
            <v>364686</v>
          </cell>
        </row>
        <row r="156">
          <cell r="A156">
            <v>42760</v>
          </cell>
          <cell r="J156">
            <v>518238</v>
          </cell>
        </row>
        <row r="157">
          <cell r="A157">
            <v>42760</v>
          </cell>
          <cell r="J157">
            <v>380000</v>
          </cell>
        </row>
        <row r="158">
          <cell r="A158">
            <v>42760</v>
          </cell>
          <cell r="J158">
            <v>18000</v>
          </cell>
        </row>
        <row r="159">
          <cell r="A159">
            <v>42760</v>
          </cell>
          <cell r="J159">
            <v>18000</v>
          </cell>
        </row>
        <row r="160">
          <cell r="A160">
            <v>42760</v>
          </cell>
          <cell r="J160">
            <v>100000</v>
          </cell>
        </row>
        <row r="161">
          <cell r="A161">
            <v>42760</v>
          </cell>
          <cell r="J161">
            <v>26950</v>
          </cell>
        </row>
        <row r="162">
          <cell r="A162">
            <v>42760</v>
          </cell>
          <cell r="J162">
            <v>5500</v>
          </cell>
        </row>
        <row r="163">
          <cell r="A163">
            <v>42761</v>
          </cell>
          <cell r="J163">
            <v>11</v>
          </cell>
        </row>
        <row r="164">
          <cell r="A164">
            <v>42761</v>
          </cell>
          <cell r="J164">
            <v>16.5</v>
          </cell>
        </row>
        <row r="165">
          <cell r="A165">
            <v>42761</v>
          </cell>
          <cell r="J165">
            <v>330</v>
          </cell>
        </row>
        <row r="166">
          <cell r="A166">
            <v>42761</v>
          </cell>
          <cell r="J166">
            <v>46021.2</v>
          </cell>
        </row>
        <row r="167">
          <cell r="A167">
            <v>42761</v>
          </cell>
          <cell r="J167">
            <v>14000</v>
          </cell>
        </row>
        <row r="168">
          <cell r="A168">
            <v>42761</v>
          </cell>
          <cell r="J168">
            <v>2702.69</v>
          </cell>
        </row>
        <row r="169">
          <cell r="A169">
            <v>42761</v>
          </cell>
          <cell r="J169">
            <v>12971</v>
          </cell>
        </row>
        <row r="170">
          <cell r="A170" t="str">
            <v>26/01/2017</v>
          </cell>
          <cell r="K170">
            <v>10000</v>
          </cell>
        </row>
        <row r="171">
          <cell r="A171">
            <v>42761</v>
          </cell>
          <cell r="K171">
            <v>2000</v>
          </cell>
        </row>
        <row r="172">
          <cell r="A172">
            <v>42762</v>
          </cell>
          <cell r="K172">
            <v>50000</v>
          </cell>
        </row>
        <row r="173">
          <cell r="A173">
            <v>42765</v>
          </cell>
          <cell r="J173">
            <v>130400</v>
          </cell>
        </row>
        <row r="174">
          <cell r="A174">
            <v>42766</v>
          </cell>
          <cell r="J174">
            <v>39514.67</v>
          </cell>
        </row>
        <row r="175">
          <cell r="A175">
            <v>42766</v>
          </cell>
          <cell r="J175">
            <v>1829.76</v>
          </cell>
        </row>
        <row r="176">
          <cell r="A176">
            <v>42766</v>
          </cell>
          <cell r="J176">
            <v>1880</v>
          </cell>
        </row>
        <row r="177">
          <cell r="A177">
            <v>42766</v>
          </cell>
          <cell r="J177">
            <v>8100</v>
          </cell>
        </row>
        <row r="178">
          <cell r="A178">
            <v>42766</v>
          </cell>
          <cell r="J178">
            <v>5640</v>
          </cell>
        </row>
        <row r="179">
          <cell r="A179">
            <v>42766</v>
          </cell>
          <cell r="J179">
            <v>21600</v>
          </cell>
        </row>
        <row r="180">
          <cell r="A180">
            <v>42766</v>
          </cell>
          <cell r="J180">
            <v>40680</v>
          </cell>
        </row>
        <row r="181">
          <cell r="A181">
            <v>42766</v>
          </cell>
          <cell r="J181">
            <v>751768.8</v>
          </cell>
        </row>
        <row r="182">
          <cell r="A182">
            <v>42766</v>
          </cell>
          <cell r="J182">
            <v>8180</v>
          </cell>
        </row>
        <row r="183">
          <cell r="A183">
            <v>42766</v>
          </cell>
          <cell r="J183">
            <v>489210</v>
          </cell>
        </row>
        <row r="184">
          <cell r="A184">
            <v>42766</v>
          </cell>
          <cell r="J184">
            <v>32400</v>
          </cell>
        </row>
        <row r="185">
          <cell r="A185">
            <v>42766</v>
          </cell>
          <cell r="J185">
            <v>592344</v>
          </cell>
        </row>
        <row r="186">
          <cell r="A186">
            <v>42766</v>
          </cell>
          <cell r="J186">
            <v>1016925</v>
          </cell>
        </row>
        <row r="187">
          <cell r="A187">
            <v>42766</v>
          </cell>
          <cell r="K187">
            <v>22000</v>
          </cell>
        </row>
        <row r="188">
          <cell r="A188">
            <v>42766</v>
          </cell>
          <cell r="K188">
            <v>229680</v>
          </cell>
        </row>
        <row r="189">
          <cell r="A189">
            <v>42766</v>
          </cell>
          <cell r="K189">
            <v>100000</v>
          </cell>
        </row>
        <row r="190">
          <cell r="A190">
            <v>42767</v>
          </cell>
          <cell r="J190">
            <v>12</v>
          </cell>
        </row>
        <row r="191">
          <cell r="A191">
            <v>42767</v>
          </cell>
          <cell r="K191">
            <v>73284.89</v>
          </cell>
        </row>
        <row r="192">
          <cell r="A192">
            <v>42767</v>
          </cell>
          <cell r="J192">
            <v>1100</v>
          </cell>
        </row>
        <row r="193">
          <cell r="A193">
            <v>42767</v>
          </cell>
          <cell r="J193">
            <v>319</v>
          </cell>
        </row>
        <row r="194">
          <cell r="A194">
            <v>42767</v>
          </cell>
          <cell r="J194">
            <v>375</v>
          </cell>
        </row>
        <row r="195">
          <cell r="A195">
            <v>42767</v>
          </cell>
          <cell r="K195">
            <v>15000</v>
          </cell>
        </row>
        <row r="196">
          <cell r="A196">
            <v>42767</v>
          </cell>
          <cell r="K196">
            <v>60000000</v>
          </cell>
        </row>
        <row r="197">
          <cell r="A197">
            <v>42767</v>
          </cell>
          <cell r="J197">
            <v>6843.81</v>
          </cell>
        </row>
        <row r="198">
          <cell r="A198">
            <v>42767</v>
          </cell>
          <cell r="J198">
            <v>1775.8</v>
          </cell>
        </row>
        <row r="199">
          <cell r="A199">
            <v>42767</v>
          </cell>
          <cell r="J199">
            <v>37.5</v>
          </cell>
        </row>
        <row r="200">
          <cell r="A200">
            <v>42767</v>
          </cell>
          <cell r="K200">
            <v>100000</v>
          </cell>
        </row>
        <row r="201">
          <cell r="A201">
            <v>42767</v>
          </cell>
          <cell r="J201">
            <v>149837.09</v>
          </cell>
        </row>
        <row r="202">
          <cell r="A202">
            <v>42768</v>
          </cell>
          <cell r="J202">
            <v>11</v>
          </cell>
        </row>
        <row r="203">
          <cell r="A203">
            <v>42768</v>
          </cell>
          <cell r="J203">
            <v>11</v>
          </cell>
        </row>
        <row r="204">
          <cell r="A204">
            <v>42768</v>
          </cell>
          <cell r="J204">
            <v>11</v>
          </cell>
        </row>
        <row r="205">
          <cell r="A205">
            <v>42768</v>
          </cell>
          <cell r="J205">
            <v>11</v>
          </cell>
        </row>
        <row r="206">
          <cell r="A206">
            <v>42768</v>
          </cell>
          <cell r="J206">
            <v>533</v>
          </cell>
        </row>
        <row r="207">
          <cell r="A207">
            <v>42768</v>
          </cell>
          <cell r="J207">
            <v>60000</v>
          </cell>
        </row>
        <row r="208">
          <cell r="A208">
            <v>42768</v>
          </cell>
          <cell r="J208">
            <v>348925.56</v>
          </cell>
        </row>
        <row r="209">
          <cell r="A209">
            <v>42768</v>
          </cell>
          <cell r="J209">
            <v>2836.46</v>
          </cell>
        </row>
        <row r="210">
          <cell r="A210">
            <v>42768</v>
          </cell>
          <cell r="J210">
            <v>6036.68</v>
          </cell>
        </row>
        <row r="211">
          <cell r="A211">
            <v>42768</v>
          </cell>
          <cell r="J211">
            <v>3050.18</v>
          </cell>
        </row>
        <row r="212">
          <cell r="A212">
            <v>42768</v>
          </cell>
          <cell r="K212">
            <v>50000</v>
          </cell>
        </row>
        <row r="213">
          <cell r="A213">
            <v>42768</v>
          </cell>
          <cell r="K213">
            <v>100000</v>
          </cell>
        </row>
        <row r="214">
          <cell r="A214">
            <v>42768</v>
          </cell>
          <cell r="K214">
            <v>20000</v>
          </cell>
        </row>
        <row r="215">
          <cell r="A215">
            <v>42768</v>
          </cell>
          <cell r="K215">
            <v>150000</v>
          </cell>
        </row>
        <row r="216">
          <cell r="A216">
            <v>42768</v>
          </cell>
          <cell r="K216">
            <v>150000</v>
          </cell>
        </row>
        <row r="217">
          <cell r="A217">
            <v>42768</v>
          </cell>
          <cell r="K217">
            <v>345600</v>
          </cell>
        </row>
        <row r="218">
          <cell r="A218">
            <v>42768</v>
          </cell>
          <cell r="K218">
            <v>100000</v>
          </cell>
        </row>
        <row r="219">
          <cell r="A219">
            <v>42768</v>
          </cell>
          <cell r="K219">
            <v>50000</v>
          </cell>
        </row>
        <row r="220">
          <cell r="A220">
            <v>42768</v>
          </cell>
          <cell r="K220">
            <v>100000</v>
          </cell>
        </row>
        <row r="221">
          <cell r="A221">
            <v>42769</v>
          </cell>
          <cell r="J221">
            <v>22</v>
          </cell>
        </row>
        <row r="222">
          <cell r="A222">
            <v>42769</v>
          </cell>
          <cell r="J222">
            <v>33</v>
          </cell>
        </row>
        <row r="223">
          <cell r="A223">
            <v>42769</v>
          </cell>
          <cell r="J223">
            <v>50000</v>
          </cell>
        </row>
        <row r="224">
          <cell r="A224">
            <v>42769</v>
          </cell>
          <cell r="J224">
            <v>100000</v>
          </cell>
        </row>
        <row r="225">
          <cell r="A225">
            <v>42769</v>
          </cell>
          <cell r="J225">
            <v>2700</v>
          </cell>
        </row>
        <row r="226">
          <cell r="A226">
            <v>42772</v>
          </cell>
          <cell r="K226">
            <v>30000</v>
          </cell>
        </row>
        <row r="227">
          <cell r="A227">
            <v>42773</v>
          </cell>
          <cell r="J227">
            <v>42348</v>
          </cell>
        </row>
        <row r="228">
          <cell r="A228">
            <v>42773</v>
          </cell>
          <cell r="J228">
            <v>1660</v>
          </cell>
        </row>
        <row r="229">
          <cell r="A229">
            <v>42773</v>
          </cell>
          <cell r="J229">
            <v>193</v>
          </cell>
        </row>
        <row r="230">
          <cell r="A230">
            <v>42773</v>
          </cell>
          <cell r="J230">
            <v>2808</v>
          </cell>
        </row>
        <row r="231">
          <cell r="A231">
            <v>42773</v>
          </cell>
          <cell r="J231">
            <v>177600</v>
          </cell>
        </row>
        <row r="232">
          <cell r="A232">
            <v>42773</v>
          </cell>
          <cell r="J232">
            <v>511100</v>
          </cell>
        </row>
        <row r="233">
          <cell r="A233">
            <v>42773</v>
          </cell>
          <cell r="J233">
            <v>10972.18</v>
          </cell>
        </row>
        <row r="234">
          <cell r="A234">
            <v>42773</v>
          </cell>
          <cell r="J234">
            <v>29600.43</v>
          </cell>
        </row>
        <row r="235">
          <cell r="A235">
            <v>42773</v>
          </cell>
          <cell r="J235">
            <v>154440</v>
          </cell>
        </row>
        <row r="236">
          <cell r="A236">
            <v>42774</v>
          </cell>
          <cell r="J236">
            <v>50000</v>
          </cell>
        </row>
        <row r="237">
          <cell r="A237">
            <v>42774</v>
          </cell>
          <cell r="J237">
            <v>195040</v>
          </cell>
        </row>
        <row r="238">
          <cell r="A238">
            <v>42774</v>
          </cell>
          <cell r="J238">
            <v>289636.56</v>
          </cell>
        </row>
        <row r="239">
          <cell r="A239">
            <v>42774</v>
          </cell>
          <cell r="J239">
            <v>6500</v>
          </cell>
        </row>
        <row r="240">
          <cell r="A240">
            <v>42774</v>
          </cell>
          <cell r="J240">
            <v>121371.36</v>
          </cell>
        </row>
        <row r="241">
          <cell r="A241">
            <v>42774</v>
          </cell>
          <cell r="K241">
            <v>10000</v>
          </cell>
        </row>
        <row r="242">
          <cell r="A242">
            <v>42774</v>
          </cell>
          <cell r="J242">
            <v>15424.1</v>
          </cell>
        </row>
        <row r="243">
          <cell r="A243">
            <v>42774</v>
          </cell>
          <cell r="J243">
            <v>25.28</v>
          </cell>
        </row>
        <row r="244">
          <cell r="A244">
            <v>42774</v>
          </cell>
          <cell r="J244">
            <v>3850</v>
          </cell>
        </row>
        <row r="245">
          <cell r="A245">
            <v>42774</v>
          </cell>
          <cell r="J245">
            <v>490</v>
          </cell>
        </row>
        <row r="246">
          <cell r="A246">
            <v>42775</v>
          </cell>
          <cell r="K246">
            <v>1000000</v>
          </cell>
        </row>
        <row r="247">
          <cell r="A247">
            <v>42775</v>
          </cell>
          <cell r="K247">
            <v>433000</v>
          </cell>
        </row>
        <row r="248">
          <cell r="A248">
            <v>42775</v>
          </cell>
          <cell r="K248">
            <v>150000</v>
          </cell>
        </row>
        <row r="249">
          <cell r="A249">
            <v>42775</v>
          </cell>
          <cell r="K249">
            <v>200000</v>
          </cell>
        </row>
        <row r="250">
          <cell r="A250">
            <v>42775</v>
          </cell>
          <cell r="K250">
            <v>150000</v>
          </cell>
        </row>
        <row r="251">
          <cell r="A251">
            <v>42775</v>
          </cell>
          <cell r="K251">
            <v>63000</v>
          </cell>
        </row>
        <row r="252">
          <cell r="A252">
            <v>42775</v>
          </cell>
          <cell r="K252">
            <v>120000</v>
          </cell>
        </row>
        <row r="253">
          <cell r="A253">
            <v>42775</v>
          </cell>
          <cell r="K253">
            <v>120000</v>
          </cell>
        </row>
        <row r="254">
          <cell r="A254">
            <v>42775</v>
          </cell>
          <cell r="K254">
            <v>30000</v>
          </cell>
        </row>
        <row r="255">
          <cell r="A255">
            <v>42775</v>
          </cell>
          <cell r="K255">
            <v>130000</v>
          </cell>
        </row>
        <row r="256">
          <cell r="A256">
            <v>42775</v>
          </cell>
          <cell r="K256">
            <v>60000</v>
          </cell>
        </row>
        <row r="257">
          <cell r="A257">
            <v>42775</v>
          </cell>
          <cell r="K257">
            <v>100000</v>
          </cell>
        </row>
        <row r="258">
          <cell r="A258">
            <v>42775</v>
          </cell>
          <cell r="J258">
            <v>32400</v>
          </cell>
        </row>
        <row r="259">
          <cell r="A259">
            <v>42775</v>
          </cell>
          <cell r="J259">
            <v>28044</v>
          </cell>
        </row>
        <row r="260">
          <cell r="A260">
            <v>42775</v>
          </cell>
          <cell r="J260">
            <v>48600</v>
          </cell>
        </row>
        <row r="261">
          <cell r="A261">
            <v>42775</v>
          </cell>
          <cell r="J261">
            <v>5181</v>
          </cell>
        </row>
        <row r="262">
          <cell r="A262">
            <v>42775</v>
          </cell>
          <cell r="J262">
            <v>368000</v>
          </cell>
        </row>
        <row r="263">
          <cell r="A263">
            <v>42775</v>
          </cell>
          <cell r="J263">
            <v>5</v>
          </cell>
        </row>
        <row r="264">
          <cell r="A264">
            <v>42776</v>
          </cell>
          <cell r="K264">
            <v>40000</v>
          </cell>
        </row>
        <row r="265">
          <cell r="A265">
            <v>42779</v>
          </cell>
          <cell r="K265">
            <v>100000</v>
          </cell>
        </row>
        <row r="266">
          <cell r="A266">
            <v>42779</v>
          </cell>
          <cell r="J266">
            <v>6000</v>
          </cell>
        </row>
        <row r="267">
          <cell r="A267">
            <v>42779</v>
          </cell>
          <cell r="J267">
            <v>9510</v>
          </cell>
        </row>
        <row r="268">
          <cell r="A268">
            <v>42780</v>
          </cell>
          <cell r="J268">
            <v>1893.6</v>
          </cell>
        </row>
        <row r="269">
          <cell r="A269">
            <v>42780</v>
          </cell>
          <cell r="J269">
            <v>358083</v>
          </cell>
        </row>
        <row r="270">
          <cell r="A270">
            <v>42780</v>
          </cell>
          <cell r="J270">
            <v>300000</v>
          </cell>
        </row>
        <row r="271">
          <cell r="A271">
            <v>42780</v>
          </cell>
          <cell r="J271">
            <v>336000</v>
          </cell>
        </row>
        <row r="272">
          <cell r="A272">
            <v>42780</v>
          </cell>
          <cell r="J272">
            <v>144000</v>
          </cell>
        </row>
        <row r="273">
          <cell r="A273">
            <v>42780</v>
          </cell>
          <cell r="J273">
            <v>96000</v>
          </cell>
        </row>
        <row r="274">
          <cell r="A274">
            <v>42780</v>
          </cell>
          <cell r="J274">
            <v>45000</v>
          </cell>
        </row>
        <row r="275">
          <cell r="A275">
            <v>42780</v>
          </cell>
          <cell r="K275">
            <v>2000</v>
          </cell>
        </row>
        <row r="276">
          <cell r="A276">
            <v>42781</v>
          </cell>
          <cell r="K276">
            <v>2000</v>
          </cell>
        </row>
        <row r="277">
          <cell r="A277">
            <v>42781</v>
          </cell>
          <cell r="K277">
            <v>80000</v>
          </cell>
        </row>
        <row r="278">
          <cell r="A278">
            <v>42781</v>
          </cell>
          <cell r="J278">
            <v>208464</v>
          </cell>
        </row>
        <row r="279">
          <cell r="A279">
            <v>42781</v>
          </cell>
          <cell r="J279">
            <v>121356</v>
          </cell>
        </row>
        <row r="280">
          <cell r="A280">
            <v>42781</v>
          </cell>
          <cell r="J280">
            <v>11712</v>
          </cell>
        </row>
        <row r="281">
          <cell r="A281">
            <v>42781</v>
          </cell>
          <cell r="J281">
            <v>59016</v>
          </cell>
        </row>
        <row r="282">
          <cell r="A282">
            <v>42781</v>
          </cell>
          <cell r="J282">
            <v>15576</v>
          </cell>
        </row>
        <row r="283">
          <cell r="A283">
            <v>42781</v>
          </cell>
          <cell r="J283">
            <v>23859</v>
          </cell>
        </row>
        <row r="284">
          <cell r="A284">
            <v>42781</v>
          </cell>
          <cell r="J284">
            <v>2072</v>
          </cell>
        </row>
        <row r="285">
          <cell r="A285" t="str">
            <v>16/02/2017</v>
          </cell>
          <cell r="K285">
            <v>49576</v>
          </cell>
        </row>
        <row r="286">
          <cell r="A286" t="str">
            <v>16/02/2017</v>
          </cell>
          <cell r="K286">
            <v>49576</v>
          </cell>
        </row>
        <row r="287">
          <cell r="A287" t="str">
            <v>16/02/2017</v>
          </cell>
          <cell r="K287">
            <v>49504</v>
          </cell>
        </row>
        <row r="288">
          <cell r="A288" t="str">
            <v>16/02/2017</v>
          </cell>
          <cell r="K288">
            <v>49600</v>
          </cell>
        </row>
        <row r="289">
          <cell r="A289" t="str">
            <v>16/02/2017</v>
          </cell>
          <cell r="K289">
            <v>100000</v>
          </cell>
        </row>
        <row r="290">
          <cell r="A290" t="str">
            <v>16/02/2017</v>
          </cell>
          <cell r="K290">
            <v>250000</v>
          </cell>
        </row>
        <row r="291">
          <cell r="A291" t="str">
            <v>16/02/2017</v>
          </cell>
          <cell r="K291">
            <v>50000</v>
          </cell>
        </row>
        <row r="292">
          <cell r="A292" t="str">
            <v>16/02/2017</v>
          </cell>
          <cell r="K292">
            <v>70000</v>
          </cell>
        </row>
        <row r="293">
          <cell r="A293" t="str">
            <v>16/02/2018</v>
          </cell>
          <cell r="K293">
            <v>1000000</v>
          </cell>
        </row>
        <row r="294">
          <cell r="A294">
            <v>42783</v>
          </cell>
          <cell r="J294">
            <v>1115.02</v>
          </cell>
        </row>
        <row r="295">
          <cell r="A295">
            <v>42783</v>
          </cell>
          <cell r="J295">
            <v>7948.8</v>
          </cell>
        </row>
        <row r="296">
          <cell r="A296">
            <v>42783</v>
          </cell>
          <cell r="J296">
            <v>490</v>
          </cell>
        </row>
        <row r="297">
          <cell r="A297">
            <v>42783</v>
          </cell>
          <cell r="J297">
            <v>9968.7000000000007</v>
          </cell>
        </row>
        <row r="298">
          <cell r="A298">
            <v>42783</v>
          </cell>
          <cell r="J298">
            <v>4254.3999999999996</v>
          </cell>
        </row>
        <row r="299">
          <cell r="A299">
            <v>42783</v>
          </cell>
          <cell r="K299">
            <v>54800</v>
          </cell>
        </row>
        <row r="300">
          <cell r="A300">
            <v>42783</v>
          </cell>
          <cell r="K300">
            <v>40000</v>
          </cell>
        </row>
        <row r="301">
          <cell r="A301">
            <v>42786</v>
          </cell>
          <cell r="K301">
            <v>110000</v>
          </cell>
        </row>
        <row r="302">
          <cell r="A302">
            <v>42786</v>
          </cell>
          <cell r="K302">
            <v>2000</v>
          </cell>
        </row>
        <row r="303">
          <cell r="A303">
            <v>42787</v>
          </cell>
          <cell r="J303">
            <v>2801.92</v>
          </cell>
        </row>
        <row r="304">
          <cell r="A304">
            <v>42787</v>
          </cell>
          <cell r="J304">
            <v>128800</v>
          </cell>
        </row>
        <row r="305">
          <cell r="A305">
            <v>42787</v>
          </cell>
          <cell r="J305">
            <v>34668</v>
          </cell>
        </row>
        <row r="306">
          <cell r="A306">
            <v>42787</v>
          </cell>
          <cell r="J306">
            <v>24096</v>
          </cell>
        </row>
        <row r="307">
          <cell r="A307">
            <v>42787</v>
          </cell>
          <cell r="K307">
            <v>2000</v>
          </cell>
        </row>
        <row r="308">
          <cell r="A308">
            <v>42787</v>
          </cell>
          <cell r="J308">
            <v>110000</v>
          </cell>
        </row>
        <row r="309">
          <cell r="A309">
            <v>42787</v>
          </cell>
          <cell r="J309">
            <v>130400</v>
          </cell>
        </row>
        <row r="310">
          <cell r="A310">
            <v>42788</v>
          </cell>
          <cell r="J310">
            <v>9340</v>
          </cell>
        </row>
        <row r="311">
          <cell r="A311">
            <v>42788</v>
          </cell>
          <cell r="J311">
            <v>42585.88</v>
          </cell>
        </row>
        <row r="312">
          <cell r="A312">
            <v>42788</v>
          </cell>
          <cell r="J312">
            <v>5716.64</v>
          </cell>
        </row>
        <row r="313">
          <cell r="A313">
            <v>42788</v>
          </cell>
          <cell r="J313">
            <v>2520</v>
          </cell>
        </row>
        <row r="314">
          <cell r="A314">
            <v>42788</v>
          </cell>
          <cell r="J314">
            <v>2640</v>
          </cell>
        </row>
        <row r="315">
          <cell r="A315">
            <v>42788</v>
          </cell>
          <cell r="J315">
            <v>2883.6</v>
          </cell>
        </row>
        <row r="316">
          <cell r="A316">
            <v>42788</v>
          </cell>
          <cell r="J316">
            <v>16500</v>
          </cell>
        </row>
        <row r="317">
          <cell r="A317">
            <v>42788</v>
          </cell>
          <cell r="K317">
            <v>5000</v>
          </cell>
        </row>
        <row r="318">
          <cell r="A318">
            <v>42788</v>
          </cell>
          <cell r="J318">
            <v>101520</v>
          </cell>
        </row>
        <row r="319">
          <cell r="A319">
            <v>42788</v>
          </cell>
          <cell r="J319">
            <v>18000</v>
          </cell>
        </row>
        <row r="320">
          <cell r="A320">
            <v>42788</v>
          </cell>
          <cell r="J320">
            <v>18000</v>
          </cell>
        </row>
        <row r="321">
          <cell r="A321">
            <v>42788</v>
          </cell>
          <cell r="J321">
            <v>18000</v>
          </cell>
        </row>
        <row r="322">
          <cell r="A322">
            <v>42788</v>
          </cell>
          <cell r="J322">
            <v>18000</v>
          </cell>
        </row>
        <row r="323">
          <cell r="A323">
            <v>42788</v>
          </cell>
          <cell r="J323">
            <v>18000</v>
          </cell>
        </row>
        <row r="324">
          <cell r="A324">
            <v>42793</v>
          </cell>
          <cell r="J324">
            <v>751768.8</v>
          </cell>
        </row>
        <row r="325">
          <cell r="A325">
            <v>42789</v>
          </cell>
          <cell r="J325">
            <v>60000</v>
          </cell>
        </row>
        <row r="326">
          <cell r="A326" t="str">
            <v>23/02/2017</v>
          </cell>
          <cell r="K326">
            <v>70000</v>
          </cell>
        </row>
        <row r="327">
          <cell r="A327" t="str">
            <v>23/02/2017</v>
          </cell>
          <cell r="K327">
            <v>200000</v>
          </cell>
        </row>
        <row r="328">
          <cell r="A328">
            <v>42789</v>
          </cell>
          <cell r="J328">
            <v>2885</v>
          </cell>
        </row>
        <row r="329">
          <cell r="A329">
            <v>42789</v>
          </cell>
          <cell r="J329">
            <v>16500</v>
          </cell>
        </row>
        <row r="330">
          <cell r="A330">
            <v>42790</v>
          </cell>
          <cell r="J330">
            <v>396</v>
          </cell>
        </row>
        <row r="331">
          <cell r="A331">
            <v>42790</v>
          </cell>
          <cell r="K331">
            <v>75000</v>
          </cell>
        </row>
        <row r="332">
          <cell r="A332">
            <v>42790</v>
          </cell>
          <cell r="K332">
            <v>100000</v>
          </cell>
        </row>
        <row r="333">
          <cell r="A333">
            <v>42791</v>
          </cell>
          <cell r="J333">
            <v>131003.66</v>
          </cell>
        </row>
        <row r="334">
          <cell r="A334">
            <v>42793</v>
          </cell>
          <cell r="J334">
            <v>1000000</v>
          </cell>
        </row>
        <row r="335">
          <cell r="A335">
            <v>42793</v>
          </cell>
          <cell r="K335">
            <v>3000</v>
          </cell>
        </row>
        <row r="336">
          <cell r="A336">
            <v>42793</v>
          </cell>
          <cell r="J336">
            <v>36000</v>
          </cell>
        </row>
        <row r="337">
          <cell r="A337">
            <v>42793</v>
          </cell>
          <cell r="J337">
            <v>13727</v>
          </cell>
        </row>
        <row r="338">
          <cell r="A338">
            <v>42794</v>
          </cell>
          <cell r="J338">
            <v>16.5</v>
          </cell>
        </row>
        <row r="339">
          <cell r="A339">
            <v>42794</v>
          </cell>
          <cell r="J339">
            <v>11</v>
          </cell>
        </row>
        <row r="340">
          <cell r="A340">
            <v>42794</v>
          </cell>
          <cell r="J340">
            <v>10165.01</v>
          </cell>
        </row>
        <row r="341">
          <cell r="A341">
            <v>42794</v>
          </cell>
          <cell r="J341">
            <v>16884</v>
          </cell>
        </row>
        <row r="342">
          <cell r="A342">
            <v>42794</v>
          </cell>
          <cell r="K342">
            <v>50000</v>
          </cell>
        </row>
        <row r="343">
          <cell r="A343" t="str">
            <v>28/02/2017</v>
          </cell>
          <cell r="K343">
            <v>100000</v>
          </cell>
        </row>
        <row r="344">
          <cell r="A344" t="str">
            <v>28/02/2017</v>
          </cell>
          <cell r="K344">
            <v>50000</v>
          </cell>
        </row>
        <row r="345">
          <cell r="A345" t="str">
            <v>28/02/2017</v>
          </cell>
          <cell r="K345">
            <v>40000</v>
          </cell>
        </row>
        <row r="346">
          <cell r="A346" t="str">
            <v>28/02/2017</v>
          </cell>
          <cell r="K346">
            <v>90000</v>
          </cell>
        </row>
        <row r="347">
          <cell r="A347">
            <v>42794</v>
          </cell>
          <cell r="J347">
            <v>11497.77</v>
          </cell>
        </row>
        <row r="348">
          <cell r="A348">
            <v>42794</v>
          </cell>
          <cell r="J348">
            <v>54500</v>
          </cell>
        </row>
        <row r="349">
          <cell r="A349">
            <v>42794</v>
          </cell>
          <cell r="J349">
            <v>10340</v>
          </cell>
        </row>
        <row r="350">
          <cell r="A350">
            <v>42794</v>
          </cell>
          <cell r="J350">
            <v>6588</v>
          </cell>
        </row>
        <row r="351">
          <cell r="A351">
            <v>42794</v>
          </cell>
          <cell r="J351">
            <v>192192</v>
          </cell>
        </row>
        <row r="352">
          <cell r="A352">
            <v>42794</v>
          </cell>
          <cell r="J352">
            <v>32061.599999999999</v>
          </cell>
        </row>
        <row r="353">
          <cell r="A353">
            <v>42794</v>
          </cell>
          <cell r="J353">
            <v>1512</v>
          </cell>
        </row>
        <row r="354">
          <cell r="A354">
            <v>42794</v>
          </cell>
          <cell r="J354">
            <v>3539.31</v>
          </cell>
        </row>
        <row r="355">
          <cell r="A355">
            <v>42794</v>
          </cell>
          <cell r="J355">
            <v>2702.69</v>
          </cell>
        </row>
        <row r="356">
          <cell r="A356">
            <v>42794</v>
          </cell>
          <cell r="J356">
            <v>122641</v>
          </cell>
        </row>
        <row r="357">
          <cell r="A357">
            <v>42794</v>
          </cell>
          <cell r="J357">
            <v>2750.4</v>
          </cell>
        </row>
        <row r="358">
          <cell r="A358">
            <v>42795</v>
          </cell>
          <cell r="J358">
            <v>18000</v>
          </cell>
        </row>
        <row r="359">
          <cell r="A359">
            <v>42795</v>
          </cell>
          <cell r="J359">
            <v>8588</v>
          </cell>
        </row>
        <row r="360">
          <cell r="A360">
            <v>42800</v>
          </cell>
          <cell r="J360">
            <v>6348</v>
          </cell>
        </row>
        <row r="361">
          <cell r="A361">
            <v>42800</v>
          </cell>
          <cell r="J361">
            <v>9480</v>
          </cell>
        </row>
        <row r="362">
          <cell r="A362">
            <v>42795</v>
          </cell>
          <cell r="J362">
            <v>18000</v>
          </cell>
        </row>
        <row r="363">
          <cell r="A363">
            <v>42795</v>
          </cell>
          <cell r="J363">
            <v>18000</v>
          </cell>
        </row>
        <row r="364">
          <cell r="A364">
            <v>42795</v>
          </cell>
          <cell r="J364">
            <v>1500</v>
          </cell>
        </row>
        <row r="365">
          <cell r="A365">
            <v>42796</v>
          </cell>
          <cell r="K365">
            <v>49584</v>
          </cell>
        </row>
        <row r="366">
          <cell r="A366">
            <v>42796</v>
          </cell>
          <cell r="K366">
            <v>49584</v>
          </cell>
        </row>
        <row r="367">
          <cell r="A367">
            <v>42796</v>
          </cell>
          <cell r="K367">
            <v>49376</v>
          </cell>
        </row>
        <row r="368">
          <cell r="A368">
            <v>42796</v>
          </cell>
          <cell r="K368">
            <v>49456</v>
          </cell>
        </row>
        <row r="369">
          <cell r="A369">
            <v>42796</v>
          </cell>
          <cell r="K369">
            <v>49568</v>
          </cell>
        </row>
        <row r="370">
          <cell r="A370">
            <v>42796</v>
          </cell>
          <cell r="K370">
            <v>49576</v>
          </cell>
        </row>
        <row r="371">
          <cell r="A371">
            <v>42796</v>
          </cell>
          <cell r="K371">
            <v>49584</v>
          </cell>
        </row>
        <row r="372">
          <cell r="A372">
            <v>42796</v>
          </cell>
          <cell r="K372">
            <v>220000</v>
          </cell>
        </row>
        <row r="373">
          <cell r="A373">
            <v>42796</v>
          </cell>
          <cell r="K373">
            <v>250000</v>
          </cell>
        </row>
        <row r="374">
          <cell r="A374">
            <v>42796</v>
          </cell>
          <cell r="K374">
            <v>29000</v>
          </cell>
        </row>
        <row r="375">
          <cell r="A375">
            <v>42796</v>
          </cell>
          <cell r="K375">
            <v>50000</v>
          </cell>
        </row>
        <row r="376">
          <cell r="A376">
            <v>42796</v>
          </cell>
          <cell r="K376">
            <v>189200</v>
          </cell>
        </row>
        <row r="377">
          <cell r="A377">
            <v>42796</v>
          </cell>
          <cell r="K377">
            <v>140000</v>
          </cell>
        </row>
        <row r="378">
          <cell r="A378">
            <v>42796</v>
          </cell>
          <cell r="K378">
            <v>60000</v>
          </cell>
        </row>
        <row r="379">
          <cell r="A379">
            <v>42796</v>
          </cell>
          <cell r="K379">
            <v>100000</v>
          </cell>
        </row>
        <row r="380">
          <cell r="A380">
            <v>42796</v>
          </cell>
          <cell r="K380">
            <v>80000</v>
          </cell>
        </row>
        <row r="381">
          <cell r="A381">
            <v>42796</v>
          </cell>
          <cell r="K381">
            <v>75000</v>
          </cell>
        </row>
        <row r="382">
          <cell r="A382">
            <v>42797</v>
          </cell>
          <cell r="K382">
            <v>20000</v>
          </cell>
        </row>
        <row r="383">
          <cell r="A383">
            <v>42795</v>
          </cell>
          <cell r="J383">
            <v>160000</v>
          </cell>
        </row>
        <row r="384">
          <cell r="A384">
            <v>42795</v>
          </cell>
          <cell r="J384">
            <v>6000</v>
          </cell>
        </row>
        <row r="385">
          <cell r="A385">
            <v>42800</v>
          </cell>
          <cell r="K385">
            <v>200000</v>
          </cell>
        </row>
        <row r="386">
          <cell r="A386">
            <v>42800</v>
          </cell>
          <cell r="K386">
            <v>434000</v>
          </cell>
        </row>
        <row r="387">
          <cell r="A387">
            <v>42800</v>
          </cell>
          <cell r="J387">
            <v>6404.03</v>
          </cell>
        </row>
        <row r="388">
          <cell r="A388">
            <v>42801</v>
          </cell>
          <cell r="J388">
            <v>751768.8</v>
          </cell>
        </row>
        <row r="389">
          <cell r="A389">
            <v>42802</v>
          </cell>
          <cell r="K389">
            <v>2000</v>
          </cell>
        </row>
        <row r="390">
          <cell r="A390">
            <v>42802</v>
          </cell>
          <cell r="J390">
            <v>45000</v>
          </cell>
        </row>
        <row r="391">
          <cell r="A391">
            <v>42802</v>
          </cell>
          <cell r="J391">
            <v>10568.8</v>
          </cell>
        </row>
        <row r="392">
          <cell r="A392">
            <v>42803</v>
          </cell>
          <cell r="J392">
            <v>417406</v>
          </cell>
        </row>
        <row r="393">
          <cell r="A393">
            <v>42803</v>
          </cell>
          <cell r="K393">
            <v>30000</v>
          </cell>
        </row>
        <row r="394">
          <cell r="A394">
            <v>42803</v>
          </cell>
          <cell r="K394">
            <v>49552</v>
          </cell>
        </row>
        <row r="395">
          <cell r="A395">
            <v>42803</v>
          </cell>
          <cell r="K395">
            <v>49616</v>
          </cell>
        </row>
        <row r="396">
          <cell r="A396">
            <v>42803</v>
          </cell>
          <cell r="K396">
            <v>49576</v>
          </cell>
        </row>
        <row r="397">
          <cell r="A397">
            <v>42803</v>
          </cell>
          <cell r="K397">
            <v>49568</v>
          </cell>
        </row>
        <row r="398">
          <cell r="A398">
            <v>42803</v>
          </cell>
          <cell r="K398">
            <v>49376</v>
          </cell>
        </row>
        <row r="399">
          <cell r="A399">
            <v>42803</v>
          </cell>
          <cell r="K399">
            <v>49576</v>
          </cell>
        </row>
        <row r="400">
          <cell r="A400">
            <v>42803</v>
          </cell>
          <cell r="K400">
            <v>49568</v>
          </cell>
        </row>
        <row r="401">
          <cell r="A401">
            <v>42803</v>
          </cell>
          <cell r="K401">
            <v>49608</v>
          </cell>
        </row>
        <row r="402">
          <cell r="A402">
            <v>42803</v>
          </cell>
          <cell r="K402">
            <v>49592</v>
          </cell>
        </row>
        <row r="403">
          <cell r="A403">
            <v>42803</v>
          </cell>
          <cell r="K403">
            <v>49560</v>
          </cell>
        </row>
        <row r="404">
          <cell r="A404">
            <v>42803</v>
          </cell>
          <cell r="K404">
            <v>49584</v>
          </cell>
        </row>
        <row r="405">
          <cell r="A405">
            <v>42803</v>
          </cell>
          <cell r="K405">
            <v>49568</v>
          </cell>
        </row>
        <row r="406">
          <cell r="A406">
            <v>42803</v>
          </cell>
          <cell r="K406">
            <v>49576</v>
          </cell>
        </row>
        <row r="407">
          <cell r="A407">
            <v>42803</v>
          </cell>
          <cell r="K407">
            <v>49576</v>
          </cell>
        </row>
        <row r="408">
          <cell r="A408">
            <v>42803</v>
          </cell>
          <cell r="K408">
            <v>1200000</v>
          </cell>
        </row>
        <row r="409">
          <cell r="A409">
            <v>42803</v>
          </cell>
          <cell r="K409">
            <v>219568</v>
          </cell>
        </row>
        <row r="410">
          <cell r="A410">
            <v>42803</v>
          </cell>
          <cell r="K410">
            <v>100000</v>
          </cell>
        </row>
        <row r="411">
          <cell r="A411">
            <v>42803</v>
          </cell>
          <cell r="K411">
            <v>100000</v>
          </cell>
        </row>
        <row r="412">
          <cell r="A412">
            <v>42803</v>
          </cell>
          <cell r="K412">
            <v>20000</v>
          </cell>
        </row>
        <row r="413">
          <cell r="A413">
            <v>42803</v>
          </cell>
          <cell r="K413">
            <v>100000</v>
          </cell>
        </row>
        <row r="414">
          <cell r="A414">
            <v>42803</v>
          </cell>
          <cell r="K414">
            <v>40000</v>
          </cell>
        </row>
        <row r="415">
          <cell r="A415">
            <v>42803</v>
          </cell>
          <cell r="K415">
            <v>50000</v>
          </cell>
        </row>
        <row r="416">
          <cell r="A416">
            <v>42803</v>
          </cell>
          <cell r="K416">
            <v>70000</v>
          </cell>
        </row>
        <row r="417">
          <cell r="A417">
            <v>42803</v>
          </cell>
          <cell r="K417">
            <v>180000</v>
          </cell>
        </row>
        <row r="418">
          <cell r="A418">
            <v>42803</v>
          </cell>
          <cell r="K418">
            <v>100000</v>
          </cell>
        </row>
        <row r="419">
          <cell r="A419">
            <v>42803</v>
          </cell>
          <cell r="J419">
            <v>1016965.6</v>
          </cell>
        </row>
        <row r="420">
          <cell r="A420">
            <v>42803</v>
          </cell>
          <cell r="J420">
            <v>592344</v>
          </cell>
        </row>
        <row r="421">
          <cell r="A421">
            <v>42803</v>
          </cell>
          <cell r="J421">
            <v>692755.2</v>
          </cell>
        </row>
        <row r="422">
          <cell r="A422">
            <v>42803</v>
          </cell>
          <cell r="J422">
            <v>25.28</v>
          </cell>
        </row>
        <row r="423">
          <cell r="A423">
            <v>42803</v>
          </cell>
          <cell r="J423">
            <v>14972.93</v>
          </cell>
        </row>
        <row r="424">
          <cell r="A424">
            <v>42803</v>
          </cell>
          <cell r="J424">
            <v>24855.599999999999</v>
          </cell>
        </row>
        <row r="425">
          <cell r="A425">
            <v>42803</v>
          </cell>
          <cell r="J425">
            <v>124322.7</v>
          </cell>
        </row>
        <row r="426">
          <cell r="A426">
            <v>42803</v>
          </cell>
          <cell r="J426">
            <v>112579.5</v>
          </cell>
        </row>
        <row r="427">
          <cell r="A427">
            <v>42803</v>
          </cell>
          <cell r="J427">
            <v>574959</v>
          </cell>
        </row>
        <row r="428">
          <cell r="A428">
            <v>42803</v>
          </cell>
          <cell r="J428">
            <v>99750</v>
          </cell>
        </row>
        <row r="429">
          <cell r="A429">
            <v>42803</v>
          </cell>
          <cell r="J429">
            <v>302641.5</v>
          </cell>
        </row>
        <row r="430">
          <cell r="A430">
            <v>42804</v>
          </cell>
          <cell r="J430">
            <v>1656</v>
          </cell>
        </row>
        <row r="431">
          <cell r="A431">
            <v>42807</v>
          </cell>
          <cell r="K431">
            <v>230000</v>
          </cell>
        </row>
        <row r="432">
          <cell r="A432">
            <v>42807</v>
          </cell>
          <cell r="J432">
            <v>6264</v>
          </cell>
        </row>
        <row r="433">
          <cell r="A433">
            <v>42807</v>
          </cell>
          <cell r="K433">
            <v>2000</v>
          </cell>
        </row>
        <row r="434">
          <cell r="A434">
            <v>42807</v>
          </cell>
          <cell r="J434">
            <v>511100</v>
          </cell>
        </row>
        <row r="435">
          <cell r="A435">
            <v>42808</v>
          </cell>
          <cell r="K435">
            <v>2000</v>
          </cell>
        </row>
        <row r="436">
          <cell r="A436">
            <v>42808</v>
          </cell>
          <cell r="K436">
            <v>2000</v>
          </cell>
        </row>
        <row r="437">
          <cell r="A437">
            <v>42808</v>
          </cell>
          <cell r="K437">
            <v>50000</v>
          </cell>
        </row>
        <row r="438">
          <cell r="A438">
            <v>42808</v>
          </cell>
          <cell r="K438">
            <v>50000</v>
          </cell>
        </row>
        <row r="439">
          <cell r="A439">
            <v>42808</v>
          </cell>
          <cell r="K439">
            <v>50000</v>
          </cell>
        </row>
        <row r="440">
          <cell r="A440">
            <v>42808</v>
          </cell>
          <cell r="J440">
            <v>100000</v>
          </cell>
        </row>
        <row r="441">
          <cell r="A441">
            <v>42808</v>
          </cell>
          <cell r="J441">
            <v>19650</v>
          </cell>
        </row>
        <row r="442">
          <cell r="A442">
            <v>42808</v>
          </cell>
          <cell r="K442">
            <v>34000</v>
          </cell>
        </row>
        <row r="443">
          <cell r="A443">
            <v>42808</v>
          </cell>
          <cell r="J443">
            <v>102368</v>
          </cell>
        </row>
        <row r="444">
          <cell r="A444">
            <v>42808</v>
          </cell>
          <cell r="J444">
            <v>760380</v>
          </cell>
        </row>
        <row r="445">
          <cell r="A445">
            <v>42808</v>
          </cell>
          <cell r="J445">
            <v>489210</v>
          </cell>
        </row>
        <row r="446">
          <cell r="A446">
            <v>42809</v>
          </cell>
          <cell r="J446">
            <v>1000</v>
          </cell>
        </row>
        <row r="447">
          <cell r="A447">
            <v>42809</v>
          </cell>
          <cell r="K447">
            <v>2000</v>
          </cell>
        </row>
        <row r="448">
          <cell r="A448">
            <v>42809</v>
          </cell>
          <cell r="J448">
            <v>94392</v>
          </cell>
        </row>
        <row r="449">
          <cell r="A449">
            <v>42809</v>
          </cell>
          <cell r="J449">
            <v>85640.22</v>
          </cell>
        </row>
        <row r="450">
          <cell r="A450">
            <v>42809</v>
          </cell>
          <cell r="J450">
            <v>42512.04</v>
          </cell>
        </row>
        <row r="451">
          <cell r="A451">
            <v>42809</v>
          </cell>
          <cell r="J451">
            <v>5000</v>
          </cell>
        </row>
        <row r="452">
          <cell r="A452">
            <v>42810</v>
          </cell>
          <cell r="K452">
            <v>30000</v>
          </cell>
        </row>
        <row r="453">
          <cell r="A453">
            <v>42810</v>
          </cell>
          <cell r="K453">
            <v>30000</v>
          </cell>
        </row>
        <row r="454">
          <cell r="A454">
            <v>42810</v>
          </cell>
          <cell r="K454">
            <v>49560</v>
          </cell>
        </row>
        <row r="455">
          <cell r="A455">
            <v>42810</v>
          </cell>
          <cell r="K455">
            <v>49568</v>
          </cell>
        </row>
        <row r="456">
          <cell r="A456">
            <v>42810</v>
          </cell>
          <cell r="K456">
            <v>49568</v>
          </cell>
        </row>
        <row r="457">
          <cell r="A457">
            <v>42810</v>
          </cell>
          <cell r="K457">
            <v>49576</v>
          </cell>
        </row>
        <row r="458">
          <cell r="A458">
            <v>42810</v>
          </cell>
          <cell r="K458">
            <v>49560</v>
          </cell>
        </row>
        <row r="459">
          <cell r="A459">
            <v>42810</v>
          </cell>
          <cell r="K459">
            <v>49560</v>
          </cell>
        </row>
        <row r="460">
          <cell r="A460">
            <v>42810</v>
          </cell>
          <cell r="K460">
            <v>160000</v>
          </cell>
        </row>
        <row r="461">
          <cell r="A461">
            <v>42810</v>
          </cell>
          <cell r="K461">
            <v>200000</v>
          </cell>
        </row>
        <row r="462">
          <cell r="A462">
            <v>42810</v>
          </cell>
          <cell r="K462">
            <v>100000</v>
          </cell>
        </row>
        <row r="463">
          <cell r="A463">
            <v>42810</v>
          </cell>
          <cell r="K463">
            <v>150000</v>
          </cell>
        </row>
        <row r="464">
          <cell r="A464">
            <v>42810</v>
          </cell>
          <cell r="K464">
            <v>60000</v>
          </cell>
        </row>
        <row r="465">
          <cell r="A465">
            <v>42810</v>
          </cell>
          <cell r="K465">
            <v>50000</v>
          </cell>
        </row>
        <row r="466">
          <cell r="A466">
            <v>42810</v>
          </cell>
          <cell r="K466">
            <v>30000</v>
          </cell>
        </row>
        <row r="467">
          <cell r="A467">
            <v>42810</v>
          </cell>
          <cell r="K467">
            <v>15000</v>
          </cell>
        </row>
        <row r="468">
          <cell r="A468">
            <v>42814</v>
          </cell>
          <cell r="J468">
            <v>14197.2</v>
          </cell>
        </row>
        <row r="469">
          <cell r="A469">
            <v>42814</v>
          </cell>
          <cell r="K469">
            <v>2000</v>
          </cell>
        </row>
        <row r="470">
          <cell r="A470">
            <v>42814</v>
          </cell>
          <cell r="K470">
            <v>200000</v>
          </cell>
        </row>
        <row r="471">
          <cell r="A471">
            <v>42814</v>
          </cell>
          <cell r="K471">
            <v>200000</v>
          </cell>
        </row>
        <row r="472">
          <cell r="A472">
            <v>42815</v>
          </cell>
          <cell r="K472">
            <v>140000</v>
          </cell>
        </row>
        <row r="473">
          <cell r="A473">
            <v>42815</v>
          </cell>
          <cell r="J473">
            <v>60000</v>
          </cell>
        </row>
        <row r="474">
          <cell r="A474">
            <v>42815</v>
          </cell>
          <cell r="J474">
            <v>100000</v>
          </cell>
        </row>
        <row r="475">
          <cell r="A475">
            <v>42815</v>
          </cell>
          <cell r="K475">
            <v>88000</v>
          </cell>
        </row>
        <row r="476">
          <cell r="A476">
            <v>42815</v>
          </cell>
          <cell r="J476">
            <v>1155.73</v>
          </cell>
        </row>
        <row r="477">
          <cell r="A477">
            <v>42815</v>
          </cell>
          <cell r="J477">
            <v>729518.88</v>
          </cell>
        </row>
        <row r="478">
          <cell r="A478">
            <v>42816</v>
          </cell>
          <cell r="K478">
            <v>100000</v>
          </cell>
        </row>
        <row r="479">
          <cell r="A479">
            <v>42816</v>
          </cell>
          <cell r="J479">
            <v>754400</v>
          </cell>
        </row>
        <row r="480">
          <cell r="A480">
            <v>42816</v>
          </cell>
          <cell r="J480">
            <v>375884.4</v>
          </cell>
        </row>
        <row r="481">
          <cell r="A481">
            <v>42816</v>
          </cell>
          <cell r="J481">
            <v>174025.60000000001</v>
          </cell>
        </row>
        <row r="482">
          <cell r="A482">
            <v>42816</v>
          </cell>
          <cell r="J482">
            <v>375884.4</v>
          </cell>
        </row>
        <row r="483">
          <cell r="A483">
            <v>42817</v>
          </cell>
          <cell r="J483">
            <v>3788.78</v>
          </cell>
        </row>
        <row r="484">
          <cell r="A484">
            <v>42817</v>
          </cell>
          <cell r="J484">
            <v>14605.54</v>
          </cell>
        </row>
        <row r="485">
          <cell r="A485">
            <v>42817</v>
          </cell>
          <cell r="J485">
            <v>4742.03</v>
          </cell>
        </row>
        <row r="486">
          <cell r="A486">
            <v>42817</v>
          </cell>
          <cell r="K486">
            <v>250000</v>
          </cell>
        </row>
        <row r="487">
          <cell r="A487">
            <v>42817</v>
          </cell>
          <cell r="K487">
            <v>120000</v>
          </cell>
        </row>
        <row r="488">
          <cell r="A488">
            <v>42817</v>
          </cell>
          <cell r="J488">
            <v>45144</v>
          </cell>
        </row>
        <row r="489">
          <cell r="A489">
            <v>42818</v>
          </cell>
          <cell r="K489">
            <v>15000</v>
          </cell>
        </row>
        <row r="490">
          <cell r="A490">
            <v>42821</v>
          </cell>
          <cell r="K490">
            <v>130000</v>
          </cell>
        </row>
        <row r="491">
          <cell r="A491">
            <v>42821</v>
          </cell>
          <cell r="K491">
            <v>93100</v>
          </cell>
        </row>
        <row r="492">
          <cell r="A492">
            <v>42821</v>
          </cell>
          <cell r="K492">
            <v>50000</v>
          </cell>
        </row>
        <row r="493">
          <cell r="A493">
            <v>42821</v>
          </cell>
          <cell r="K493">
            <v>2000</v>
          </cell>
        </row>
        <row r="494">
          <cell r="A494">
            <v>42822</v>
          </cell>
          <cell r="J494">
            <v>148538.31</v>
          </cell>
        </row>
        <row r="495">
          <cell r="A495">
            <v>42822</v>
          </cell>
          <cell r="K495">
            <v>2000</v>
          </cell>
        </row>
        <row r="496">
          <cell r="A496">
            <v>42822</v>
          </cell>
          <cell r="K496">
            <v>50000</v>
          </cell>
        </row>
        <row r="497">
          <cell r="A497">
            <v>42822</v>
          </cell>
          <cell r="J497">
            <v>70000</v>
          </cell>
        </row>
        <row r="498">
          <cell r="A498">
            <v>42822</v>
          </cell>
          <cell r="J498">
            <v>2490</v>
          </cell>
        </row>
        <row r="499">
          <cell r="A499">
            <v>42822</v>
          </cell>
          <cell r="J499">
            <v>533</v>
          </cell>
        </row>
        <row r="500">
          <cell r="A500">
            <v>42823</v>
          </cell>
          <cell r="K500">
            <v>10000</v>
          </cell>
        </row>
        <row r="501">
          <cell r="A501">
            <v>42823</v>
          </cell>
          <cell r="J501">
            <v>592344</v>
          </cell>
        </row>
        <row r="502">
          <cell r="A502">
            <v>42823</v>
          </cell>
          <cell r="J502">
            <v>2529000</v>
          </cell>
        </row>
        <row r="503">
          <cell r="A503">
            <v>42823</v>
          </cell>
          <cell r="J503">
            <v>48360</v>
          </cell>
        </row>
        <row r="504">
          <cell r="A504">
            <v>42823</v>
          </cell>
          <cell r="J504">
            <v>150000</v>
          </cell>
        </row>
        <row r="505">
          <cell r="A505">
            <v>42823</v>
          </cell>
          <cell r="J505">
            <v>119280</v>
          </cell>
        </row>
        <row r="506">
          <cell r="A506">
            <v>42823</v>
          </cell>
          <cell r="J506">
            <v>19320</v>
          </cell>
        </row>
        <row r="507">
          <cell r="A507">
            <v>42823</v>
          </cell>
          <cell r="J507">
            <v>302641.5</v>
          </cell>
        </row>
        <row r="508">
          <cell r="A508">
            <v>42823</v>
          </cell>
          <cell r="J508">
            <v>44256.24</v>
          </cell>
        </row>
        <row r="509">
          <cell r="A509">
            <v>42824</v>
          </cell>
          <cell r="K509">
            <v>70000</v>
          </cell>
        </row>
        <row r="510">
          <cell r="A510">
            <v>42824</v>
          </cell>
          <cell r="K510">
            <v>49464</v>
          </cell>
        </row>
        <row r="511">
          <cell r="A511">
            <v>42825</v>
          </cell>
          <cell r="J511">
            <v>25560</v>
          </cell>
        </row>
        <row r="512">
          <cell r="A512">
            <v>42825</v>
          </cell>
          <cell r="K512">
            <v>75000</v>
          </cell>
        </row>
        <row r="513">
          <cell r="A513">
            <v>42825</v>
          </cell>
          <cell r="K513">
            <v>143784.17000000001</v>
          </cell>
        </row>
        <row r="514">
          <cell r="A514">
            <v>42828</v>
          </cell>
          <cell r="J514">
            <v>3257.86</v>
          </cell>
        </row>
        <row r="515">
          <cell r="A515">
            <v>42828</v>
          </cell>
          <cell r="K515">
            <v>2000</v>
          </cell>
        </row>
        <row r="516">
          <cell r="A516">
            <v>42828</v>
          </cell>
          <cell r="J516">
            <v>35180</v>
          </cell>
        </row>
        <row r="517">
          <cell r="A517">
            <v>42828</v>
          </cell>
          <cell r="J517">
            <v>2704.06</v>
          </cell>
        </row>
        <row r="518">
          <cell r="A518">
            <v>42828</v>
          </cell>
          <cell r="J518">
            <v>3103</v>
          </cell>
        </row>
        <row r="519">
          <cell r="A519">
            <v>42828</v>
          </cell>
          <cell r="J519">
            <v>67106</v>
          </cell>
        </row>
        <row r="520">
          <cell r="A520">
            <v>42828</v>
          </cell>
          <cell r="J520">
            <v>727428.91</v>
          </cell>
        </row>
        <row r="521">
          <cell r="A521">
            <v>42828</v>
          </cell>
          <cell r="J521">
            <v>20441.189999999999</v>
          </cell>
        </row>
        <row r="522">
          <cell r="A522">
            <v>42828</v>
          </cell>
          <cell r="J522">
            <v>6552.91</v>
          </cell>
        </row>
        <row r="523">
          <cell r="A523">
            <v>42828</v>
          </cell>
          <cell r="J523">
            <v>6198</v>
          </cell>
        </row>
        <row r="524">
          <cell r="A524">
            <v>42828</v>
          </cell>
          <cell r="J524">
            <v>36652</v>
          </cell>
        </row>
        <row r="525">
          <cell r="A525">
            <v>42828</v>
          </cell>
          <cell r="J525">
            <v>6198</v>
          </cell>
        </row>
        <row r="526">
          <cell r="A526">
            <v>42829</v>
          </cell>
          <cell r="K526">
            <v>2000</v>
          </cell>
        </row>
        <row r="527">
          <cell r="A527">
            <v>42830</v>
          </cell>
          <cell r="K527">
            <v>435000</v>
          </cell>
        </row>
        <row r="528">
          <cell r="A528">
            <v>42830</v>
          </cell>
          <cell r="J528">
            <v>167000</v>
          </cell>
        </row>
        <row r="529">
          <cell r="A529">
            <v>42830</v>
          </cell>
          <cell r="J529">
            <v>949</v>
          </cell>
        </row>
        <row r="530">
          <cell r="A530">
            <v>42831</v>
          </cell>
          <cell r="K530">
            <v>20000</v>
          </cell>
        </row>
        <row r="531">
          <cell r="A531">
            <v>42831</v>
          </cell>
          <cell r="K531">
            <v>180000</v>
          </cell>
        </row>
        <row r="532">
          <cell r="A532">
            <v>42831</v>
          </cell>
          <cell r="K532">
            <v>49560</v>
          </cell>
        </row>
        <row r="533">
          <cell r="A533">
            <v>42831</v>
          </cell>
          <cell r="K533">
            <v>49568</v>
          </cell>
        </row>
        <row r="534">
          <cell r="A534">
            <v>42831</v>
          </cell>
          <cell r="K534">
            <v>49584</v>
          </cell>
        </row>
        <row r="535">
          <cell r="A535">
            <v>42831</v>
          </cell>
          <cell r="K535">
            <v>49544</v>
          </cell>
        </row>
        <row r="536">
          <cell r="A536">
            <v>42831</v>
          </cell>
          <cell r="K536">
            <v>49544</v>
          </cell>
        </row>
        <row r="537">
          <cell r="A537">
            <v>42831</v>
          </cell>
          <cell r="K537">
            <v>49376</v>
          </cell>
        </row>
        <row r="538">
          <cell r="A538">
            <v>42831</v>
          </cell>
          <cell r="K538">
            <v>49560</v>
          </cell>
        </row>
        <row r="539">
          <cell r="A539">
            <v>42831</v>
          </cell>
          <cell r="K539">
            <v>49544</v>
          </cell>
        </row>
        <row r="540">
          <cell r="A540">
            <v>42831</v>
          </cell>
          <cell r="K540">
            <v>100000</v>
          </cell>
        </row>
        <row r="541">
          <cell r="A541">
            <v>42831</v>
          </cell>
          <cell r="K541">
            <v>250000</v>
          </cell>
        </row>
        <row r="542">
          <cell r="A542">
            <v>42831</v>
          </cell>
          <cell r="K542">
            <v>50000</v>
          </cell>
        </row>
        <row r="543">
          <cell r="A543">
            <v>42831</v>
          </cell>
          <cell r="K543">
            <v>40000</v>
          </cell>
        </row>
        <row r="544">
          <cell r="A544">
            <v>42831</v>
          </cell>
          <cell r="K544">
            <v>100000</v>
          </cell>
        </row>
        <row r="545">
          <cell r="A545">
            <v>42831</v>
          </cell>
          <cell r="K545">
            <v>44400</v>
          </cell>
        </row>
        <row r="546">
          <cell r="A546">
            <v>42831</v>
          </cell>
          <cell r="K546">
            <v>150000</v>
          </cell>
        </row>
        <row r="547">
          <cell r="A547">
            <v>42832</v>
          </cell>
          <cell r="K547">
            <v>200000</v>
          </cell>
        </row>
        <row r="548">
          <cell r="A548">
            <v>42832</v>
          </cell>
          <cell r="K548">
            <v>50000</v>
          </cell>
        </row>
        <row r="549">
          <cell r="A549">
            <v>42835</v>
          </cell>
          <cell r="J549">
            <v>16575</v>
          </cell>
        </row>
        <row r="550">
          <cell r="A550">
            <v>42835</v>
          </cell>
          <cell r="K550">
            <v>2000</v>
          </cell>
        </row>
        <row r="551">
          <cell r="A551">
            <v>42836</v>
          </cell>
          <cell r="K551">
            <v>100000</v>
          </cell>
        </row>
        <row r="552">
          <cell r="A552">
            <v>42837</v>
          </cell>
          <cell r="K552">
            <v>2000</v>
          </cell>
        </row>
        <row r="553">
          <cell r="A553">
            <v>42838</v>
          </cell>
          <cell r="K553">
            <v>2000</v>
          </cell>
        </row>
        <row r="554">
          <cell r="A554">
            <v>42839</v>
          </cell>
          <cell r="K554">
            <v>162000</v>
          </cell>
        </row>
        <row r="555">
          <cell r="A555">
            <v>42839</v>
          </cell>
          <cell r="K555">
            <v>30000</v>
          </cell>
        </row>
        <row r="556">
          <cell r="A556">
            <v>42839</v>
          </cell>
          <cell r="J556">
            <v>375000</v>
          </cell>
        </row>
        <row r="557">
          <cell r="A557">
            <v>42839</v>
          </cell>
          <cell r="K557">
            <v>45000</v>
          </cell>
        </row>
        <row r="558">
          <cell r="A558">
            <v>42842</v>
          </cell>
          <cell r="K558">
            <v>4000</v>
          </cell>
        </row>
        <row r="559">
          <cell r="A559">
            <v>42842</v>
          </cell>
          <cell r="K559">
            <v>170000</v>
          </cell>
        </row>
        <row r="560">
          <cell r="A560">
            <v>42842</v>
          </cell>
          <cell r="K560">
            <v>40000</v>
          </cell>
        </row>
        <row r="561">
          <cell r="A561">
            <v>42843</v>
          </cell>
          <cell r="K561">
            <v>2000</v>
          </cell>
        </row>
        <row r="562">
          <cell r="A562">
            <v>42843</v>
          </cell>
          <cell r="J562">
            <v>150000</v>
          </cell>
        </row>
        <row r="563">
          <cell r="A563">
            <v>42843</v>
          </cell>
          <cell r="J563">
            <v>150000</v>
          </cell>
        </row>
        <row r="564">
          <cell r="A564">
            <v>42843</v>
          </cell>
          <cell r="J564">
            <v>77234.399999999994</v>
          </cell>
        </row>
        <row r="565">
          <cell r="A565">
            <v>42843</v>
          </cell>
          <cell r="J565">
            <v>41695.800000000003</v>
          </cell>
        </row>
        <row r="566">
          <cell r="A566">
            <v>42843</v>
          </cell>
          <cell r="J566">
            <v>579</v>
          </cell>
        </row>
        <row r="567">
          <cell r="A567">
            <v>42844</v>
          </cell>
          <cell r="K567">
            <v>49576</v>
          </cell>
        </row>
        <row r="568">
          <cell r="A568">
            <v>42844</v>
          </cell>
          <cell r="K568">
            <v>49552</v>
          </cell>
        </row>
        <row r="569">
          <cell r="A569">
            <v>42844</v>
          </cell>
          <cell r="K569">
            <v>150000</v>
          </cell>
        </row>
        <row r="570">
          <cell r="A570">
            <v>42844</v>
          </cell>
          <cell r="K570">
            <v>150000</v>
          </cell>
        </row>
        <row r="571">
          <cell r="A571">
            <v>42844</v>
          </cell>
          <cell r="K571">
            <v>150000</v>
          </cell>
        </row>
        <row r="572">
          <cell r="A572">
            <v>42844</v>
          </cell>
          <cell r="K572">
            <v>70000</v>
          </cell>
        </row>
        <row r="573">
          <cell r="A573">
            <v>42844</v>
          </cell>
          <cell r="K573">
            <v>200000</v>
          </cell>
        </row>
        <row r="574">
          <cell r="A574">
            <v>42844</v>
          </cell>
          <cell r="K574">
            <v>100000</v>
          </cell>
        </row>
        <row r="575">
          <cell r="A575">
            <v>42844</v>
          </cell>
          <cell r="K575">
            <v>50000</v>
          </cell>
        </row>
        <row r="576">
          <cell r="A576">
            <v>42845</v>
          </cell>
          <cell r="K576">
            <v>2000</v>
          </cell>
        </row>
        <row r="577">
          <cell r="A577">
            <v>42845</v>
          </cell>
          <cell r="J577">
            <v>14280</v>
          </cell>
        </row>
        <row r="578">
          <cell r="A578">
            <v>42846</v>
          </cell>
          <cell r="K578">
            <v>2000</v>
          </cell>
        </row>
        <row r="579">
          <cell r="A579">
            <v>42849</v>
          </cell>
          <cell r="J579">
            <v>70000</v>
          </cell>
        </row>
        <row r="580">
          <cell r="A580">
            <v>42849</v>
          </cell>
          <cell r="K580">
            <v>70000</v>
          </cell>
        </row>
        <row r="581">
          <cell r="A581">
            <v>42849</v>
          </cell>
          <cell r="K581">
            <v>100000</v>
          </cell>
        </row>
        <row r="582">
          <cell r="A582">
            <v>42849</v>
          </cell>
          <cell r="K582">
            <v>70000</v>
          </cell>
        </row>
        <row r="583">
          <cell r="A583">
            <v>42850</v>
          </cell>
          <cell r="K583">
            <v>15000</v>
          </cell>
        </row>
        <row r="584">
          <cell r="A584">
            <v>42850</v>
          </cell>
          <cell r="J584">
            <v>96823.42</v>
          </cell>
        </row>
        <row r="585">
          <cell r="A585">
            <v>42851</v>
          </cell>
          <cell r="J585">
            <v>301985.59999999998</v>
          </cell>
        </row>
        <row r="586">
          <cell r="A586">
            <v>42851</v>
          </cell>
          <cell r="J586">
            <v>204240</v>
          </cell>
        </row>
        <row r="587">
          <cell r="A587">
            <v>42851</v>
          </cell>
          <cell r="J587">
            <v>100000</v>
          </cell>
        </row>
        <row r="588">
          <cell r="A588">
            <v>42851</v>
          </cell>
          <cell r="J588">
            <v>174025</v>
          </cell>
        </row>
        <row r="589">
          <cell r="A589">
            <v>42851</v>
          </cell>
          <cell r="J589">
            <v>44481</v>
          </cell>
        </row>
        <row r="590">
          <cell r="A590">
            <v>42851</v>
          </cell>
          <cell r="J590">
            <v>230000</v>
          </cell>
        </row>
        <row r="591">
          <cell r="A591">
            <v>42851</v>
          </cell>
          <cell r="J591">
            <v>500000</v>
          </cell>
        </row>
        <row r="592">
          <cell r="A592">
            <v>42851</v>
          </cell>
          <cell r="J592">
            <v>211817.47</v>
          </cell>
        </row>
        <row r="593">
          <cell r="A593">
            <v>42851</v>
          </cell>
          <cell r="J593">
            <v>82000</v>
          </cell>
        </row>
        <row r="594">
          <cell r="A594">
            <v>42852</v>
          </cell>
          <cell r="K594">
            <v>72000</v>
          </cell>
        </row>
        <row r="595">
          <cell r="A595">
            <v>42853</v>
          </cell>
          <cell r="K595">
            <v>3000</v>
          </cell>
        </row>
        <row r="596">
          <cell r="A596">
            <v>42857</v>
          </cell>
          <cell r="K596">
            <v>49568</v>
          </cell>
        </row>
        <row r="597">
          <cell r="A597">
            <v>42857</v>
          </cell>
          <cell r="K597">
            <v>49560</v>
          </cell>
        </row>
        <row r="598">
          <cell r="A598">
            <v>42857</v>
          </cell>
          <cell r="K598">
            <v>49576</v>
          </cell>
        </row>
        <row r="599">
          <cell r="A599">
            <v>42857</v>
          </cell>
          <cell r="K599">
            <v>100000</v>
          </cell>
        </row>
        <row r="600">
          <cell r="A600">
            <v>42857</v>
          </cell>
          <cell r="K600">
            <v>100000</v>
          </cell>
        </row>
        <row r="601">
          <cell r="A601">
            <v>42857</v>
          </cell>
          <cell r="K601">
            <v>200000</v>
          </cell>
        </row>
        <row r="602">
          <cell r="A602">
            <v>42857</v>
          </cell>
          <cell r="K602">
            <v>150000</v>
          </cell>
        </row>
        <row r="603">
          <cell r="A603">
            <v>42857</v>
          </cell>
          <cell r="K603">
            <v>100000</v>
          </cell>
        </row>
        <row r="604">
          <cell r="A604">
            <v>42857</v>
          </cell>
          <cell r="K604">
            <v>49552</v>
          </cell>
        </row>
        <row r="605">
          <cell r="A605">
            <v>42857</v>
          </cell>
          <cell r="K605">
            <v>23522320</v>
          </cell>
        </row>
        <row r="606">
          <cell r="A606">
            <v>42858</v>
          </cell>
          <cell r="K606">
            <v>420.61</v>
          </cell>
        </row>
        <row r="607">
          <cell r="A607">
            <v>42858</v>
          </cell>
          <cell r="K607">
            <v>200000</v>
          </cell>
        </row>
        <row r="608">
          <cell r="A608">
            <v>42860</v>
          </cell>
          <cell r="K608">
            <v>436000</v>
          </cell>
        </row>
        <row r="609">
          <cell r="A609">
            <v>42860</v>
          </cell>
          <cell r="K609">
            <v>100000</v>
          </cell>
        </row>
        <row r="610">
          <cell r="A610">
            <v>42860</v>
          </cell>
          <cell r="K610">
            <v>10000</v>
          </cell>
        </row>
        <row r="611">
          <cell r="A611">
            <v>42860</v>
          </cell>
          <cell r="J611">
            <v>33000</v>
          </cell>
        </row>
        <row r="612">
          <cell r="A612">
            <v>42860</v>
          </cell>
          <cell r="K612">
            <v>100000</v>
          </cell>
        </row>
        <row r="613">
          <cell r="A613">
            <v>42863</v>
          </cell>
          <cell r="J613">
            <v>785482.13</v>
          </cell>
        </row>
        <row r="614">
          <cell r="A614">
            <v>42863</v>
          </cell>
          <cell r="J614">
            <v>462190.2</v>
          </cell>
        </row>
        <row r="615">
          <cell r="A615">
            <v>42863</v>
          </cell>
          <cell r="J615">
            <v>100787.4</v>
          </cell>
        </row>
        <row r="616">
          <cell r="A616">
            <v>42863</v>
          </cell>
          <cell r="J616">
            <v>105940</v>
          </cell>
        </row>
        <row r="617">
          <cell r="A617">
            <v>42863</v>
          </cell>
          <cell r="K617">
            <v>100000</v>
          </cell>
        </row>
        <row r="618">
          <cell r="A618">
            <v>42872</v>
          </cell>
          <cell r="K618">
            <v>60000</v>
          </cell>
        </row>
        <row r="619">
          <cell r="A619">
            <v>42873</v>
          </cell>
          <cell r="K619">
            <v>178120.64</v>
          </cell>
        </row>
        <row r="620">
          <cell r="A620">
            <v>42873</v>
          </cell>
          <cell r="K620">
            <v>100000</v>
          </cell>
        </row>
        <row r="621">
          <cell r="A621">
            <v>42873</v>
          </cell>
          <cell r="K621">
            <v>10000</v>
          </cell>
        </row>
        <row r="622">
          <cell r="A622">
            <v>42873</v>
          </cell>
          <cell r="K622">
            <v>100000</v>
          </cell>
        </row>
        <row r="623">
          <cell r="A623">
            <v>42873</v>
          </cell>
          <cell r="K623">
            <v>200000</v>
          </cell>
        </row>
        <row r="624">
          <cell r="A624">
            <v>42873</v>
          </cell>
          <cell r="K624">
            <v>200000</v>
          </cell>
        </row>
        <row r="625">
          <cell r="A625">
            <v>42875</v>
          </cell>
          <cell r="K625">
            <v>100000</v>
          </cell>
        </row>
        <row r="626">
          <cell r="A626">
            <v>42875</v>
          </cell>
          <cell r="K626">
            <v>49584</v>
          </cell>
        </row>
        <row r="627">
          <cell r="A627">
            <v>42875</v>
          </cell>
          <cell r="K627">
            <v>49520</v>
          </cell>
        </row>
        <row r="628">
          <cell r="A628">
            <v>42875</v>
          </cell>
          <cell r="K628">
            <v>49600</v>
          </cell>
        </row>
        <row r="629">
          <cell r="A629">
            <v>42877</v>
          </cell>
          <cell r="K629">
            <v>100000</v>
          </cell>
        </row>
        <row r="630">
          <cell r="A630">
            <v>42877</v>
          </cell>
          <cell r="K630">
            <v>50000</v>
          </cell>
        </row>
        <row r="631">
          <cell r="A631">
            <v>42877</v>
          </cell>
          <cell r="K631">
            <v>10000</v>
          </cell>
        </row>
        <row r="632">
          <cell r="A632">
            <v>42877</v>
          </cell>
          <cell r="K632">
            <v>20000</v>
          </cell>
        </row>
        <row r="633">
          <cell r="A633">
            <v>42877</v>
          </cell>
          <cell r="K633">
            <v>185300</v>
          </cell>
        </row>
        <row r="634">
          <cell r="A634">
            <v>42878</v>
          </cell>
          <cell r="K634">
            <v>90000</v>
          </cell>
        </row>
        <row r="635">
          <cell r="A635">
            <v>42878</v>
          </cell>
          <cell r="K635">
            <v>90000</v>
          </cell>
        </row>
        <row r="636">
          <cell r="A636">
            <v>42878</v>
          </cell>
          <cell r="K636">
            <v>10000</v>
          </cell>
        </row>
        <row r="637">
          <cell r="A637">
            <v>42878</v>
          </cell>
          <cell r="K637">
            <v>10000</v>
          </cell>
        </row>
        <row r="638">
          <cell r="A638">
            <v>42878</v>
          </cell>
          <cell r="K638">
            <v>10000</v>
          </cell>
        </row>
        <row r="639">
          <cell r="A639">
            <v>42878</v>
          </cell>
          <cell r="K639">
            <v>10000</v>
          </cell>
        </row>
        <row r="640">
          <cell r="A640">
            <v>42878</v>
          </cell>
          <cell r="K640">
            <v>5860000</v>
          </cell>
        </row>
        <row r="641">
          <cell r="A641">
            <v>42878</v>
          </cell>
          <cell r="K641">
            <v>490000</v>
          </cell>
        </row>
        <row r="642">
          <cell r="A642">
            <v>42878</v>
          </cell>
          <cell r="K642">
            <v>530000</v>
          </cell>
        </row>
        <row r="643">
          <cell r="A643">
            <v>42880</v>
          </cell>
          <cell r="K643">
            <v>428.75</v>
          </cell>
        </row>
        <row r="644">
          <cell r="A644">
            <v>42880</v>
          </cell>
          <cell r="K644">
            <v>40000</v>
          </cell>
        </row>
        <row r="645">
          <cell r="A645">
            <v>42880</v>
          </cell>
          <cell r="K645">
            <v>150000</v>
          </cell>
        </row>
        <row r="646">
          <cell r="A646">
            <v>42881</v>
          </cell>
          <cell r="K646">
            <v>250000</v>
          </cell>
        </row>
        <row r="647">
          <cell r="A647">
            <v>42881</v>
          </cell>
          <cell r="K647">
            <v>190000</v>
          </cell>
        </row>
        <row r="648">
          <cell r="A648">
            <v>42881</v>
          </cell>
          <cell r="K648">
            <v>1200000</v>
          </cell>
        </row>
        <row r="649">
          <cell r="A649">
            <v>42884</v>
          </cell>
          <cell r="J649">
            <v>250000</v>
          </cell>
        </row>
        <row r="650">
          <cell r="A650">
            <v>42884</v>
          </cell>
          <cell r="K650">
            <v>100000</v>
          </cell>
        </row>
        <row r="651">
          <cell r="A651">
            <v>42885</v>
          </cell>
          <cell r="K651">
            <v>40000</v>
          </cell>
        </row>
        <row r="652">
          <cell r="A652">
            <v>42885</v>
          </cell>
          <cell r="K652">
            <v>50000</v>
          </cell>
        </row>
        <row r="653">
          <cell r="A653">
            <v>42886</v>
          </cell>
          <cell r="K653">
            <v>49568</v>
          </cell>
        </row>
        <row r="654">
          <cell r="A654">
            <v>42886</v>
          </cell>
          <cell r="K654">
            <v>49584</v>
          </cell>
        </row>
        <row r="655">
          <cell r="A655">
            <v>42886</v>
          </cell>
          <cell r="K655">
            <v>49592</v>
          </cell>
        </row>
        <row r="656">
          <cell r="A656">
            <v>42886</v>
          </cell>
          <cell r="K656">
            <v>49544</v>
          </cell>
        </row>
        <row r="657">
          <cell r="A657">
            <v>42886</v>
          </cell>
          <cell r="K657">
            <v>49568</v>
          </cell>
        </row>
        <row r="658">
          <cell r="A658">
            <v>42886</v>
          </cell>
          <cell r="J658">
            <v>142000</v>
          </cell>
        </row>
        <row r="659">
          <cell r="A659">
            <v>42886</v>
          </cell>
          <cell r="J659">
            <v>385140</v>
          </cell>
        </row>
        <row r="660">
          <cell r="A660">
            <v>42886</v>
          </cell>
          <cell r="J660">
            <v>348244.35</v>
          </cell>
        </row>
        <row r="661">
          <cell r="A661">
            <v>42886</v>
          </cell>
          <cell r="J661">
            <v>17258.939999999999</v>
          </cell>
        </row>
        <row r="662">
          <cell r="A662">
            <v>42886</v>
          </cell>
          <cell r="J662">
            <v>818477.5</v>
          </cell>
        </row>
        <row r="663">
          <cell r="A663">
            <v>42886</v>
          </cell>
          <cell r="J663">
            <v>69844</v>
          </cell>
        </row>
        <row r="664">
          <cell r="A664">
            <v>42886</v>
          </cell>
          <cell r="J664">
            <v>200000</v>
          </cell>
        </row>
        <row r="665">
          <cell r="A665">
            <v>42886</v>
          </cell>
          <cell r="J665">
            <v>90000</v>
          </cell>
        </row>
        <row r="666">
          <cell r="A666">
            <v>42886</v>
          </cell>
          <cell r="J666">
            <v>119917.4</v>
          </cell>
        </row>
        <row r="667">
          <cell r="A667">
            <v>42886</v>
          </cell>
          <cell r="J667">
            <v>132000</v>
          </cell>
        </row>
        <row r="668">
          <cell r="A668">
            <v>42886</v>
          </cell>
          <cell r="J668">
            <v>18000</v>
          </cell>
        </row>
        <row r="669">
          <cell r="A669">
            <v>42886</v>
          </cell>
          <cell r="J669">
            <v>150000</v>
          </cell>
        </row>
        <row r="670">
          <cell r="A670">
            <v>42886</v>
          </cell>
          <cell r="J670">
            <v>1400000</v>
          </cell>
        </row>
        <row r="671">
          <cell r="A671">
            <v>42886</v>
          </cell>
          <cell r="J671" t="str">
            <v>-----</v>
          </cell>
        </row>
        <row r="672">
          <cell r="A672">
            <v>42886</v>
          </cell>
          <cell r="J672">
            <v>138282</v>
          </cell>
        </row>
        <row r="673">
          <cell r="A673">
            <v>42886</v>
          </cell>
          <cell r="J673">
            <v>128402.14</v>
          </cell>
        </row>
        <row r="674">
          <cell r="A674">
            <v>42887</v>
          </cell>
          <cell r="J674">
            <v>32200.05</v>
          </cell>
        </row>
        <row r="675">
          <cell r="A675">
            <v>42887</v>
          </cell>
          <cell r="J675">
            <v>10878.24</v>
          </cell>
        </row>
        <row r="676">
          <cell r="A676">
            <v>42891</v>
          </cell>
          <cell r="K676">
            <v>437000</v>
          </cell>
        </row>
        <row r="677">
          <cell r="A677">
            <v>42887</v>
          </cell>
          <cell r="J677">
            <v>4320</v>
          </cell>
        </row>
        <row r="678">
          <cell r="A678">
            <v>42887</v>
          </cell>
          <cell r="J678">
            <v>150000</v>
          </cell>
        </row>
        <row r="679">
          <cell r="A679">
            <v>42887</v>
          </cell>
          <cell r="J679">
            <v>8690</v>
          </cell>
        </row>
        <row r="680">
          <cell r="A680">
            <v>42887</v>
          </cell>
          <cell r="J680">
            <v>38300</v>
          </cell>
        </row>
        <row r="681">
          <cell r="A681">
            <v>42888</v>
          </cell>
          <cell r="J681">
            <v>10000</v>
          </cell>
        </row>
        <row r="682">
          <cell r="A682">
            <v>42888</v>
          </cell>
          <cell r="J682">
            <v>34442</v>
          </cell>
        </row>
        <row r="683">
          <cell r="A683">
            <v>42888</v>
          </cell>
          <cell r="J683">
            <v>72600</v>
          </cell>
        </row>
        <row r="684">
          <cell r="A684">
            <v>42893</v>
          </cell>
          <cell r="K684">
            <v>30000</v>
          </cell>
        </row>
        <row r="685">
          <cell r="A685">
            <v>42893</v>
          </cell>
          <cell r="J685">
            <v>80000</v>
          </cell>
        </row>
        <row r="686">
          <cell r="A686">
            <v>42891</v>
          </cell>
          <cell r="J686">
            <v>62000</v>
          </cell>
        </row>
        <row r="687">
          <cell r="A687">
            <v>42898</v>
          </cell>
          <cell r="K687">
            <v>588</v>
          </cell>
        </row>
        <row r="688">
          <cell r="A688">
            <v>42899</v>
          </cell>
          <cell r="K688">
            <v>15927.45</v>
          </cell>
        </row>
        <row r="689">
          <cell r="A689">
            <v>42907</v>
          </cell>
          <cell r="K689">
            <v>300000</v>
          </cell>
        </row>
        <row r="690">
          <cell r="A690">
            <v>42907</v>
          </cell>
          <cell r="K690">
            <v>72000</v>
          </cell>
        </row>
        <row r="691">
          <cell r="A691">
            <v>42921</v>
          </cell>
          <cell r="K691">
            <v>438000</v>
          </cell>
        </row>
      </sheetData>
      <sheetData sheetId="28" refreshError="1"/>
      <sheetData sheetId="29" refreshError="1"/>
      <sheetData sheetId="30" refreshError="1"/>
      <sheetData sheetId="31">
        <row r="1">
          <cell r="E1" t="str">
            <v>JANVIER</v>
          </cell>
        </row>
        <row r="2">
          <cell r="E2" t="str">
            <v>FÉVRIER</v>
          </cell>
        </row>
        <row r="3">
          <cell r="E3" t="str">
            <v>MARS</v>
          </cell>
        </row>
        <row r="4">
          <cell r="E4" t="str">
            <v>AVRIL</v>
          </cell>
        </row>
        <row r="5">
          <cell r="E5" t="str">
            <v>MAI</v>
          </cell>
        </row>
        <row r="6">
          <cell r="E6" t="str">
            <v>JUIN</v>
          </cell>
        </row>
        <row r="7">
          <cell r="E7" t="str">
            <v>JUILLET</v>
          </cell>
        </row>
        <row r="8">
          <cell r="E8" t="str">
            <v>AOÛT</v>
          </cell>
        </row>
        <row r="9">
          <cell r="E9" t="str">
            <v>SEPTEMBRE</v>
          </cell>
        </row>
        <row r="10">
          <cell r="E10" t="str">
            <v>OCTOBRE</v>
          </cell>
        </row>
        <row r="11">
          <cell r="E11" t="str">
            <v>NOVEMBRE</v>
          </cell>
        </row>
        <row r="12">
          <cell r="E12" t="str">
            <v>DÉCEMBRE</v>
          </cell>
        </row>
      </sheetData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270"/>
  <sheetViews>
    <sheetView tabSelected="1" topLeftCell="H4" zoomScale="85" zoomScaleNormal="85" workbookViewId="0">
      <selection activeCell="P9" sqref="P9"/>
    </sheetView>
  </sheetViews>
  <sheetFormatPr baseColWidth="10" defaultRowHeight="15"/>
  <cols>
    <col min="1" max="1" width="6.7109375" customWidth="1"/>
    <col min="2" max="2" width="13.42578125" hidden="1" customWidth="1"/>
    <col min="3" max="3" width="18.28515625" customWidth="1"/>
    <col min="4" max="4" width="14.5703125" customWidth="1"/>
    <col min="5" max="5" width="15.28515625" customWidth="1"/>
    <col min="6" max="6" width="11.28515625" hidden="1" customWidth="1"/>
    <col min="7" max="7" width="14.7109375" customWidth="1"/>
    <col min="8" max="11" width="12.42578125" customWidth="1"/>
    <col min="12" max="12" width="11.42578125" bestFit="1" customWidth="1"/>
    <col min="13" max="13" width="12.7109375" customWidth="1"/>
    <col min="14" max="14" width="11.5703125" customWidth="1"/>
    <col min="15" max="15" width="11.42578125" customWidth="1"/>
    <col min="16" max="19" width="20" style="41" customWidth="1"/>
    <col min="20" max="20" width="21.85546875" customWidth="1"/>
    <col min="21" max="21" width="11.42578125" hidden="1" customWidth="1"/>
  </cols>
  <sheetData>
    <row r="1" spans="1:21" ht="21">
      <c r="C1" s="17"/>
      <c r="F1" s="17"/>
      <c r="G1" s="17"/>
      <c r="H1" s="40"/>
      <c r="I1" s="40"/>
      <c r="J1" s="40"/>
      <c r="K1" s="40"/>
      <c r="L1" s="40"/>
      <c r="M1" s="40"/>
    </row>
    <row r="2" spans="1:21">
      <c r="H2" s="40"/>
      <c r="I2" s="40"/>
      <c r="J2" s="40"/>
      <c r="K2" s="40"/>
      <c r="L2" s="40"/>
      <c r="M2" s="40"/>
    </row>
    <row r="3" spans="1:21" ht="15" customHeight="1">
      <c r="A3" s="55" t="s">
        <v>57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39"/>
      <c r="M3" s="39"/>
    </row>
    <row r="4" spans="1:21" ht="15" customHeight="1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39"/>
      <c r="M4" s="39"/>
    </row>
    <row r="5" spans="1:21" ht="15" customHeight="1">
      <c r="A5" s="55"/>
      <c r="B5" s="56"/>
      <c r="C5" s="56"/>
      <c r="D5" s="56"/>
      <c r="E5" s="56"/>
      <c r="F5" s="56"/>
      <c r="G5" s="56"/>
      <c r="H5" s="56"/>
      <c r="I5" s="56"/>
      <c r="J5" s="56"/>
      <c r="K5" s="56"/>
      <c r="L5" s="39"/>
      <c r="M5" s="39"/>
    </row>
    <row r="6" spans="1:21" ht="15" customHeight="1">
      <c r="A6" s="55"/>
      <c r="B6" s="56"/>
      <c r="C6" s="56"/>
      <c r="D6" s="56"/>
      <c r="E6" s="56"/>
      <c r="F6" s="56"/>
      <c r="G6" s="56"/>
      <c r="H6" s="56"/>
      <c r="I6" s="56"/>
      <c r="J6" s="56"/>
      <c r="K6" s="56"/>
      <c r="L6" s="39"/>
      <c r="M6" s="39"/>
    </row>
    <row r="7" spans="1:21" ht="15" customHeight="1">
      <c r="B7" s="15"/>
      <c r="D7" s="15"/>
      <c r="E7" s="15"/>
    </row>
    <row r="8" spans="1:21">
      <c r="P8" s="41" t="s">
        <v>88</v>
      </c>
    </row>
    <row r="10" spans="1:21" s="3" customFormat="1" ht="45.75" customHeight="1">
      <c r="A10" s="57" t="s">
        <v>24</v>
      </c>
      <c r="B10" s="26"/>
      <c r="C10" s="57" t="s">
        <v>0</v>
      </c>
      <c r="D10" s="59" t="s">
        <v>26</v>
      </c>
      <c r="E10" s="59" t="s">
        <v>27</v>
      </c>
      <c r="F10" s="16" t="s">
        <v>43</v>
      </c>
      <c r="G10" s="57" t="s">
        <v>58</v>
      </c>
      <c r="H10" s="57" t="s">
        <v>25</v>
      </c>
      <c r="I10" s="57" t="s">
        <v>87</v>
      </c>
      <c r="J10" s="57" t="s">
        <v>70</v>
      </c>
      <c r="K10" s="57" t="s">
        <v>71</v>
      </c>
      <c r="L10" s="57" t="s">
        <v>72</v>
      </c>
      <c r="M10" s="57" t="s">
        <v>80</v>
      </c>
      <c r="N10" s="52" t="s">
        <v>59</v>
      </c>
      <c r="O10" s="53"/>
      <c r="P10" s="48" t="s">
        <v>60</v>
      </c>
      <c r="Q10" s="52" t="s">
        <v>64</v>
      </c>
      <c r="R10" s="53"/>
      <c r="S10" s="48" t="s">
        <v>67</v>
      </c>
      <c r="T10" s="48" t="s">
        <v>2</v>
      </c>
    </row>
    <row r="11" spans="1:21" s="3" customFormat="1" ht="29.25" customHeight="1">
      <c r="A11" s="58"/>
      <c r="B11" s="37"/>
      <c r="C11" s="58"/>
      <c r="D11" s="60"/>
      <c r="E11" s="60"/>
      <c r="F11" s="16"/>
      <c r="G11" s="58"/>
      <c r="H11" s="58"/>
      <c r="I11" s="58"/>
      <c r="J11" s="58"/>
      <c r="K11" s="58"/>
      <c r="L11" s="58"/>
      <c r="M11" s="58"/>
      <c r="N11" s="16" t="s">
        <v>65</v>
      </c>
      <c r="O11" s="16" t="s">
        <v>61</v>
      </c>
      <c r="P11" s="49"/>
      <c r="Q11" s="16" t="s">
        <v>66</v>
      </c>
      <c r="R11" s="16" t="s">
        <v>61</v>
      </c>
      <c r="S11" s="49"/>
      <c r="T11" s="49"/>
    </row>
    <row r="12" spans="1:21" ht="15.75">
      <c r="A12" s="2">
        <f>IF(H12="","",COUNTA(H$12:H62)-(COUNTA(H12:H62)-1))</f>
        <v>1</v>
      </c>
      <c r="B12" s="4" t="str">
        <f t="shared" ref="B12:B75" si="0">CONCATENATE(D12," ",E12)</f>
        <v>MOMO FAFA</v>
      </c>
      <c r="C12" s="6">
        <v>42874</v>
      </c>
      <c r="D12" s="4" t="s">
        <v>82</v>
      </c>
      <c r="E12" s="4" t="s">
        <v>83</v>
      </c>
      <c r="F12" s="1">
        <f t="shared" ref="F12:F75" si="1">YEAR(C12)</f>
        <v>2017</v>
      </c>
      <c r="G12" s="1" t="s">
        <v>62</v>
      </c>
      <c r="H12" s="22" t="s">
        <v>30</v>
      </c>
      <c r="I12" s="5"/>
      <c r="J12" s="46">
        <f>VLOOKUP(H12,PRIX,2,FALSE)</f>
        <v>1200</v>
      </c>
      <c r="K12" s="46">
        <f>VLOOKUP(H12,PRIX,5,FALSE)</f>
        <v>9000</v>
      </c>
      <c r="L12" s="22" t="s">
        <v>74</v>
      </c>
      <c r="M12" s="5">
        <f t="shared" ref="M12:M43" si="2">VLOOKUP(H12,PRIX,IF(L12="OUI",4,3),FALSE)</f>
        <v>900</v>
      </c>
      <c r="N12" s="5">
        <v>1200</v>
      </c>
      <c r="O12" s="5"/>
      <c r="P12" s="42"/>
      <c r="Q12" s="45">
        <f>N12</f>
        <v>1200</v>
      </c>
      <c r="R12" s="45">
        <f>O12</f>
        <v>0</v>
      </c>
      <c r="S12" s="45">
        <f>Q12+R12</f>
        <v>1200</v>
      </c>
      <c r="T12" s="5">
        <f>J12+K12-S12</f>
        <v>9000</v>
      </c>
      <c r="U12" s="47" t="str">
        <f>IF(COUNTIF($D$12:D12,D12)&gt;1,"Doublon","")</f>
        <v/>
      </c>
    </row>
    <row r="13" spans="1:21" ht="15.75">
      <c r="A13" s="2">
        <f>IF(H13="","",COUNTA(H$12:H63)-(COUNTA(H13:H63)-1))</f>
        <v>2</v>
      </c>
      <c r="B13" s="4" t="str">
        <f t="shared" si="0"/>
        <v>DODO LALA</v>
      </c>
      <c r="C13" s="6">
        <v>42878</v>
      </c>
      <c r="D13" s="4" t="s">
        <v>84</v>
      </c>
      <c r="E13" s="4" t="s">
        <v>85</v>
      </c>
      <c r="F13" s="1">
        <f t="shared" si="1"/>
        <v>2017</v>
      </c>
      <c r="G13" s="1" t="s">
        <v>62</v>
      </c>
      <c r="H13" s="22" t="s">
        <v>39</v>
      </c>
      <c r="I13" s="5"/>
      <c r="J13" s="46">
        <f>VLOOKUP(H13,PRIX,2,FALSE)</f>
        <v>1300</v>
      </c>
      <c r="K13" s="46">
        <f>VLOOKUP(H13,PRIX,5,FALSE)</f>
        <v>13000</v>
      </c>
      <c r="L13" s="22" t="str">
        <f t="shared" ref="L13:L76" si="3">IF(U13="Doublon","OUI","NON")</f>
        <v>NON</v>
      </c>
      <c r="M13" s="5">
        <f t="shared" si="2"/>
        <v>1300</v>
      </c>
      <c r="N13" s="5">
        <v>1300</v>
      </c>
      <c r="O13" s="5"/>
      <c r="P13" s="42"/>
      <c r="Q13" s="45">
        <f t="shared" ref="Q13:Q76" si="4">N13</f>
        <v>1300</v>
      </c>
      <c r="R13" s="45">
        <f t="shared" ref="R13:R76" si="5">O13</f>
        <v>0</v>
      </c>
      <c r="S13" s="45">
        <f t="shared" ref="S13:S76" si="6">Q13+R13</f>
        <v>1300</v>
      </c>
      <c r="T13" s="5"/>
      <c r="U13" s="47" t="str">
        <f>IF(COUNTIF($D$12:D13,D13)&gt;1,"Doublon","")</f>
        <v/>
      </c>
    </row>
    <row r="14" spans="1:21" ht="15.75">
      <c r="A14" s="2">
        <f>IF(H14="","",COUNTA(H$12:H64)-(COUNTA(H14:H64)-1))</f>
        <v>3</v>
      </c>
      <c r="B14" s="4" t="str">
        <f t="shared" si="0"/>
        <v>MOMO GAGA</v>
      </c>
      <c r="C14" s="6">
        <v>42878</v>
      </c>
      <c r="D14" s="4" t="s">
        <v>82</v>
      </c>
      <c r="E14" s="4" t="s">
        <v>86</v>
      </c>
      <c r="F14" s="1">
        <f t="shared" si="1"/>
        <v>2017</v>
      </c>
      <c r="G14" s="1" t="s">
        <v>62</v>
      </c>
      <c r="H14" s="22" t="s">
        <v>35</v>
      </c>
      <c r="I14" s="5"/>
      <c r="J14" s="46">
        <f>VLOOKUP(H14,PRIX,2,FALSE)</f>
        <v>1200</v>
      </c>
      <c r="K14" s="46">
        <f>VLOOKUP(H14,PRIX,5,FALSE)</f>
        <v>9500</v>
      </c>
      <c r="L14" s="22" t="str">
        <f t="shared" si="3"/>
        <v>OUI</v>
      </c>
      <c r="M14" s="5">
        <f t="shared" si="2"/>
        <v>855</v>
      </c>
      <c r="N14" s="5">
        <v>1200</v>
      </c>
      <c r="O14" s="5"/>
      <c r="P14" s="42"/>
      <c r="Q14" s="45">
        <f t="shared" si="4"/>
        <v>1200</v>
      </c>
      <c r="R14" s="45">
        <f t="shared" si="5"/>
        <v>0</v>
      </c>
      <c r="S14" s="45">
        <f t="shared" si="6"/>
        <v>1200</v>
      </c>
      <c r="T14" s="5"/>
      <c r="U14" s="47" t="str">
        <f>IF(COUNTIF($D$12:D14,D14)&gt;1,"Doublon","")</f>
        <v>Doublon</v>
      </c>
    </row>
    <row r="15" spans="1:21" ht="15.75">
      <c r="A15" s="2" t="str">
        <f>IF(H15="","",COUNTA(H$12:H65)-(COUNTA(H15:H65)-1))</f>
        <v/>
      </c>
      <c r="B15" s="4" t="str">
        <f t="shared" si="0"/>
        <v xml:space="preserve"> </v>
      </c>
      <c r="C15" s="6"/>
      <c r="D15" s="4"/>
      <c r="E15" s="4"/>
      <c r="F15" s="1">
        <f t="shared" si="1"/>
        <v>1900</v>
      </c>
      <c r="G15" s="1"/>
      <c r="H15" s="22"/>
      <c r="I15" s="5"/>
      <c r="J15" s="46" t="e">
        <f>VLOOKUP(H15,PRIX,2,FALSE)</f>
        <v>#N/A</v>
      </c>
      <c r="K15" s="46"/>
      <c r="L15" s="22" t="str">
        <f t="shared" si="3"/>
        <v>NON</v>
      </c>
      <c r="M15" s="5" t="e">
        <f t="shared" si="2"/>
        <v>#N/A</v>
      </c>
      <c r="N15" s="5"/>
      <c r="O15" s="5"/>
      <c r="P15" s="50"/>
      <c r="Q15" s="45">
        <f t="shared" si="4"/>
        <v>0</v>
      </c>
      <c r="R15" s="45">
        <f t="shared" si="5"/>
        <v>0</v>
      </c>
      <c r="S15" s="45">
        <f t="shared" si="6"/>
        <v>0</v>
      </c>
      <c r="T15" s="5"/>
      <c r="U15" s="47" t="str">
        <f>IF(COUNTIF($D$12:D15,D15)&gt;1,"Doublon","")</f>
        <v/>
      </c>
    </row>
    <row r="16" spans="1:21" ht="15.75">
      <c r="A16" s="2" t="str">
        <f>IF(H16="","",COUNTA(H$12:H66)-(COUNTA(H16:H66)-1))</f>
        <v/>
      </c>
      <c r="B16" s="4" t="str">
        <f t="shared" si="0"/>
        <v xml:space="preserve"> </v>
      </c>
      <c r="C16" s="6"/>
      <c r="D16" s="4"/>
      <c r="E16" s="4"/>
      <c r="F16" s="1">
        <f t="shared" si="1"/>
        <v>1900</v>
      </c>
      <c r="G16" s="1"/>
      <c r="H16" s="22"/>
      <c r="I16" s="5"/>
      <c r="J16" s="46" t="e">
        <f>VLOOKUP(H16,PRIX,2,FALSE)</f>
        <v>#N/A</v>
      </c>
      <c r="K16" s="46"/>
      <c r="L16" s="22" t="str">
        <f t="shared" si="3"/>
        <v>NON</v>
      </c>
      <c r="M16" s="5" t="e">
        <f t="shared" si="2"/>
        <v>#N/A</v>
      </c>
      <c r="N16" s="5"/>
      <c r="O16" s="5"/>
      <c r="P16" s="51"/>
      <c r="Q16" s="45">
        <f t="shared" si="4"/>
        <v>0</v>
      </c>
      <c r="R16" s="45">
        <f t="shared" si="5"/>
        <v>0</v>
      </c>
      <c r="S16" s="45">
        <f t="shared" si="6"/>
        <v>0</v>
      </c>
      <c r="T16" s="5"/>
      <c r="U16" s="47" t="str">
        <f>IF(COUNTIF($D$12:D16,D16)&gt;1,"Doublon","")</f>
        <v/>
      </c>
    </row>
    <row r="17" spans="1:21" ht="15.75">
      <c r="A17" s="2" t="str">
        <f>IF(H17="","",COUNTA(H$12:H67)-(COUNTA(H17:H67)-1))</f>
        <v/>
      </c>
      <c r="B17" s="4" t="str">
        <f t="shared" si="0"/>
        <v xml:space="preserve"> </v>
      </c>
      <c r="C17" s="6"/>
      <c r="D17" s="4"/>
      <c r="E17" s="4"/>
      <c r="F17" s="1">
        <f t="shared" si="1"/>
        <v>1900</v>
      </c>
      <c r="G17" s="1"/>
      <c r="H17" s="22"/>
      <c r="I17" s="5"/>
      <c r="J17" s="46" t="e">
        <f>VLOOKUP(H17,PRIX,2,FALSE)</f>
        <v>#N/A</v>
      </c>
      <c r="K17" s="46"/>
      <c r="L17" s="22" t="str">
        <f t="shared" si="3"/>
        <v>NON</v>
      </c>
      <c r="M17" s="5" t="e">
        <f t="shared" si="2"/>
        <v>#N/A</v>
      </c>
      <c r="N17" s="5"/>
      <c r="O17" s="5"/>
      <c r="P17" s="42"/>
      <c r="Q17" s="45">
        <f t="shared" si="4"/>
        <v>0</v>
      </c>
      <c r="R17" s="45">
        <f t="shared" si="5"/>
        <v>0</v>
      </c>
      <c r="S17" s="45">
        <f t="shared" si="6"/>
        <v>0</v>
      </c>
      <c r="T17" s="5"/>
      <c r="U17" s="47" t="str">
        <f>IF(COUNTIF($D$12:D17,D17)&gt;1,"Doublon","")</f>
        <v/>
      </c>
    </row>
    <row r="18" spans="1:21" ht="15.75">
      <c r="A18" s="2" t="str">
        <f>IF(H18="","",COUNTA(H$12:H68)-(COUNTA(H18:H68)-1))</f>
        <v/>
      </c>
      <c r="B18" s="4" t="str">
        <f t="shared" si="0"/>
        <v xml:space="preserve"> </v>
      </c>
      <c r="C18" s="6"/>
      <c r="D18" s="4"/>
      <c r="E18" s="4"/>
      <c r="F18" s="1">
        <f t="shared" si="1"/>
        <v>1900</v>
      </c>
      <c r="G18" s="1"/>
      <c r="H18" s="22"/>
      <c r="I18" s="5"/>
      <c r="J18" s="46" t="e">
        <f>VLOOKUP(H18,PRIX,2,FALSE)</f>
        <v>#N/A</v>
      </c>
      <c r="K18" s="46"/>
      <c r="L18" s="22" t="str">
        <f t="shared" si="3"/>
        <v>NON</v>
      </c>
      <c r="M18" s="5" t="e">
        <f t="shared" si="2"/>
        <v>#N/A</v>
      </c>
      <c r="N18" s="5"/>
      <c r="O18" s="5"/>
      <c r="P18" s="42"/>
      <c r="Q18" s="45">
        <f t="shared" si="4"/>
        <v>0</v>
      </c>
      <c r="R18" s="45">
        <f t="shared" si="5"/>
        <v>0</v>
      </c>
      <c r="S18" s="45">
        <f t="shared" si="6"/>
        <v>0</v>
      </c>
      <c r="T18" s="5"/>
      <c r="U18" s="47" t="str">
        <f>IF(COUNTIF($D$12:D18,D18)&gt;1,"Doublon","")</f>
        <v/>
      </c>
    </row>
    <row r="19" spans="1:21" ht="15.75">
      <c r="A19" s="2" t="str">
        <f>IF(H19="","",COUNTA(H$12:H69)-(COUNTA(H19:H69)-1))</f>
        <v/>
      </c>
      <c r="B19" s="4" t="str">
        <f t="shared" si="0"/>
        <v xml:space="preserve"> </v>
      </c>
      <c r="C19" s="6"/>
      <c r="D19" s="4"/>
      <c r="E19" s="4"/>
      <c r="F19" s="1">
        <f t="shared" si="1"/>
        <v>1900</v>
      </c>
      <c r="G19" s="1"/>
      <c r="H19" s="22"/>
      <c r="I19" s="5"/>
      <c r="J19" s="46" t="e">
        <f>VLOOKUP(H19,PRIX,2,FALSE)</f>
        <v>#N/A</v>
      </c>
      <c r="K19" s="46"/>
      <c r="L19" s="22" t="str">
        <f t="shared" si="3"/>
        <v>NON</v>
      </c>
      <c r="M19" s="5" t="e">
        <f t="shared" si="2"/>
        <v>#N/A</v>
      </c>
      <c r="N19" s="5"/>
      <c r="O19" s="5"/>
      <c r="P19" s="42"/>
      <c r="Q19" s="45">
        <f t="shared" si="4"/>
        <v>0</v>
      </c>
      <c r="R19" s="45">
        <f t="shared" si="5"/>
        <v>0</v>
      </c>
      <c r="S19" s="45">
        <f t="shared" si="6"/>
        <v>0</v>
      </c>
      <c r="T19" s="5"/>
      <c r="U19" s="47" t="str">
        <f>IF(COUNTIF($D$12:D19,D19)&gt;1,"Doublon","")</f>
        <v/>
      </c>
    </row>
    <row r="20" spans="1:21" ht="15.75">
      <c r="A20" s="2" t="str">
        <f>IF(H20="","",COUNTA(H$12:H70)-(COUNTA(H20:H70)-1))</f>
        <v/>
      </c>
      <c r="B20" s="4" t="str">
        <f t="shared" si="0"/>
        <v xml:space="preserve"> </v>
      </c>
      <c r="C20" s="6"/>
      <c r="D20" s="4"/>
      <c r="E20" s="4"/>
      <c r="F20" s="1">
        <f t="shared" si="1"/>
        <v>1900</v>
      </c>
      <c r="G20" s="1"/>
      <c r="H20" s="22"/>
      <c r="I20" s="5"/>
      <c r="J20" s="46" t="e">
        <f>VLOOKUP(H20,PRIX,2,FALSE)</f>
        <v>#N/A</v>
      </c>
      <c r="K20" s="46"/>
      <c r="L20" s="22" t="str">
        <f t="shared" si="3"/>
        <v>NON</v>
      </c>
      <c r="M20" s="5" t="e">
        <f t="shared" si="2"/>
        <v>#N/A</v>
      </c>
      <c r="N20" s="5"/>
      <c r="O20" s="5"/>
      <c r="P20" s="42"/>
      <c r="Q20" s="45">
        <f t="shared" si="4"/>
        <v>0</v>
      </c>
      <c r="R20" s="45">
        <f t="shared" si="5"/>
        <v>0</v>
      </c>
      <c r="S20" s="45">
        <f t="shared" si="6"/>
        <v>0</v>
      </c>
      <c r="T20" s="5"/>
      <c r="U20" s="47" t="str">
        <f>IF(COUNTIF($D$12:D20,D20)&gt;1,"Doublon","")</f>
        <v/>
      </c>
    </row>
    <row r="21" spans="1:21" ht="15.75">
      <c r="A21" s="2" t="str">
        <f>IF(H21="","",COUNTA(H$12:H71)-(COUNTA(H21:H71)-1))</f>
        <v/>
      </c>
      <c r="B21" s="4" t="str">
        <f t="shared" si="0"/>
        <v xml:space="preserve"> </v>
      </c>
      <c r="C21" s="6"/>
      <c r="D21" s="4"/>
      <c r="E21" s="4"/>
      <c r="F21" s="1">
        <f t="shared" si="1"/>
        <v>1900</v>
      </c>
      <c r="G21" s="1"/>
      <c r="H21" s="22"/>
      <c r="I21" s="5"/>
      <c r="J21" s="46" t="e">
        <f>VLOOKUP(H21,PRIX,2,FALSE)</f>
        <v>#N/A</v>
      </c>
      <c r="K21" s="46"/>
      <c r="L21" s="22" t="str">
        <f t="shared" si="3"/>
        <v>NON</v>
      </c>
      <c r="M21" s="5" t="e">
        <f t="shared" si="2"/>
        <v>#N/A</v>
      </c>
      <c r="N21" s="5"/>
      <c r="O21" s="5"/>
      <c r="P21" s="50"/>
      <c r="Q21" s="45">
        <f t="shared" si="4"/>
        <v>0</v>
      </c>
      <c r="R21" s="45">
        <f t="shared" si="5"/>
        <v>0</v>
      </c>
      <c r="S21" s="45">
        <f t="shared" si="6"/>
        <v>0</v>
      </c>
      <c r="T21" s="5"/>
      <c r="U21" s="47" t="str">
        <f>IF(COUNTIF($D$12:D21,D21)&gt;1,"Doublon","")</f>
        <v/>
      </c>
    </row>
    <row r="22" spans="1:21" ht="15.75">
      <c r="A22" s="2" t="str">
        <f>IF(H22="","",COUNTA(H$12:H71)-(COUNTA(H22:H71)-1))</f>
        <v/>
      </c>
      <c r="B22" s="4" t="str">
        <f t="shared" si="0"/>
        <v xml:space="preserve"> </v>
      </c>
      <c r="C22" s="6"/>
      <c r="D22" s="4"/>
      <c r="E22" s="4"/>
      <c r="F22" s="1">
        <f t="shared" si="1"/>
        <v>1900</v>
      </c>
      <c r="G22" s="1"/>
      <c r="H22" s="22"/>
      <c r="I22" s="5"/>
      <c r="J22" s="46" t="e">
        <f>VLOOKUP(H22,PRIX,2,FALSE)</f>
        <v>#N/A</v>
      </c>
      <c r="K22" s="46"/>
      <c r="L22" s="22" t="str">
        <f t="shared" si="3"/>
        <v>NON</v>
      </c>
      <c r="M22" s="5" t="e">
        <f t="shared" si="2"/>
        <v>#N/A</v>
      </c>
      <c r="N22" s="5"/>
      <c r="O22" s="5"/>
      <c r="P22" s="51"/>
      <c r="Q22" s="45">
        <f t="shared" si="4"/>
        <v>0</v>
      </c>
      <c r="R22" s="45">
        <f t="shared" si="5"/>
        <v>0</v>
      </c>
      <c r="S22" s="45">
        <f t="shared" si="6"/>
        <v>0</v>
      </c>
      <c r="T22" s="5"/>
      <c r="U22" s="47" t="str">
        <f>IF(COUNTIF($D$12:D22,D22)&gt;1,"Doublon","")</f>
        <v/>
      </c>
    </row>
    <row r="23" spans="1:21" ht="15.75">
      <c r="A23" s="2" t="str">
        <f>IF(H23="","",COUNTA(H$12:H72)-(COUNTA(H23:H72)-1))</f>
        <v/>
      </c>
      <c r="B23" s="4" t="str">
        <f t="shared" si="0"/>
        <v xml:space="preserve"> </v>
      </c>
      <c r="C23" s="6"/>
      <c r="D23" s="4"/>
      <c r="E23" s="4"/>
      <c r="F23" s="1">
        <f t="shared" si="1"/>
        <v>1900</v>
      </c>
      <c r="G23" s="1"/>
      <c r="H23" s="22"/>
      <c r="I23" s="5"/>
      <c r="J23" s="46" t="e">
        <f>VLOOKUP(H23,PRIX,2,FALSE)</f>
        <v>#N/A</v>
      </c>
      <c r="K23" s="46"/>
      <c r="L23" s="22" t="str">
        <f t="shared" si="3"/>
        <v>NON</v>
      </c>
      <c r="M23" s="5" t="e">
        <f t="shared" si="2"/>
        <v>#N/A</v>
      </c>
      <c r="N23" s="5"/>
      <c r="O23" s="5"/>
      <c r="P23" s="50"/>
      <c r="Q23" s="45">
        <f t="shared" si="4"/>
        <v>0</v>
      </c>
      <c r="R23" s="45">
        <f t="shared" si="5"/>
        <v>0</v>
      </c>
      <c r="S23" s="45">
        <f t="shared" si="6"/>
        <v>0</v>
      </c>
      <c r="T23" s="5"/>
      <c r="U23" s="47" t="str">
        <f>IF(COUNTIF($D$12:D23,D23)&gt;1,"Doublon","")</f>
        <v/>
      </c>
    </row>
    <row r="24" spans="1:21" ht="15.75">
      <c r="A24" s="2" t="str">
        <f>IF(H24="","",COUNTA(H$12:H73)-(COUNTA(H24:H73)-1))</f>
        <v/>
      </c>
      <c r="B24" s="4" t="str">
        <f t="shared" si="0"/>
        <v xml:space="preserve"> </v>
      </c>
      <c r="C24" s="6"/>
      <c r="D24" s="4"/>
      <c r="E24" s="4"/>
      <c r="F24" s="1">
        <f t="shared" si="1"/>
        <v>1900</v>
      </c>
      <c r="G24" s="1"/>
      <c r="H24" s="22"/>
      <c r="I24" s="5"/>
      <c r="J24" s="46" t="e">
        <f>VLOOKUP(H24,PRIX,2,FALSE)</f>
        <v>#N/A</v>
      </c>
      <c r="K24" s="46"/>
      <c r="L24" s="22" t="str">
        <f t="shared" si="3"/>
        <v>NON</v>
      </c>
      <c r="M24" s="5" t="e">
        <f t="shared" si="2"/>
        <v>#N/A</v>
      </c>
      <c r="N24" s="5"/>
      <c r="O24" s="5"/>
      <c r="P24" s="51"/>
      <c r="Q24" s="45">
        <f t="shared" si="4"/>
        <v>0</v>
      </c>
      <c r="R24" s="45">
        <f t="shared" si="5"/>
        <v>0</v>
      </c>
      <c r="S24" s="45">
        <f t="shared" si="6"/>
        <v>0</v>
      </c>
      <c r="T24" s="5"/>
      <c r="U24" s="47" t="str">
        <f>IF(COUNTIF($D$12:D24,D24)&gt;1,"Doublon","")</f>
        <v/>
      </c>
    </row>
    <row r="25" spans="1:21" ht="15.75">
      <c r="A25" s="2" t="str">
        <f>IF(H25="","",COUNTA(H$12:H74)-(COUNTA(H25:H74)-1))</f>
        <v/>
      </c>
      <c r="B25" s="4" t="str">
        <f t="shared" si="0"/>
        <v xml:space="preserve"> </v>
      </c>
      <c r="C25" s="6"/>
      <c r="D25" s="4"/>
      <c r="E25" s="4"/>
      <c r="F25" s="1">
        <f t="shared" si="1"/>
        <v>1900</v>
      </c>
      <c r="G25" s="1"/>
      <c r="H25" s="22"/>
      <c r="I25" s="5"/>
      <c r="J25" s="46" t="e">
        <f>VLOOKUP(H25,PRIX,2,FALSE)</f>
        <v>#N/A</v>
      </c>
      <c r="K25" s="46"/>
      <c r="L25" s="22" t="str">
        <f t="shared" si="3"/>
        <v>NON</v>
      </c>
      <c r="M25" s="5" t="e">
        <f t="shared" si="2"/>
        <v>#N/A</v>
      </c>
      <c r="N25" s="5"/>
      <c r="O25" s="5"/>
      <c r="P25" s="42"/>
      <c r="Q25" s="45">
        <f t="shared" si="4"/>
        <v>0</v>
      </c>
      <c r="R25" s="45">
        <f t="shared" si="5"/>
        <v>0</v>
      </c>
      <c r="S25" s="45">
        <f t="shared" si="6"/>
        <v>0</v>
      </c>
      <c r="T25" s="5"/>
      <c r="U25" s="47" t="str">
        <f>IF(COUNTIF($D$12:D25,D25)&gt;1,"Doublon","")</f>
        <v/>
      </c>
    </row>
    <row r="26" spans="1:21" ht="15.75">
      <c r="A26" s="2" t="str">
        <f>IF(H26="","",COUNTA(H$12:H75)-(COUNTA(H26:H75)-1))</f>
        <v/>
      </c>
      <c r="B26" s="4" t="str">
        <f t="shared" si="0"/>
        <v xml:space="preserve"> </v>
      </c>
      <c r="C26" s="6"/>
      <c r="D26" s="4"/>
      <c r="E26" s="4"/>
      <c r="F26" s="1">
        <f t="shared" si="1"/>
        <v>1900</v>
      </c>
      <c r="G26" s="1"/>
      <c r="H26" s="22"/>
      <c r="I26" s="5"/>
      <c r="J26" s="46" t="e">
        <f>VLOOKUP(H26,PRIX,2,FALSE)</f>
        <v>#N/A</v>
      </c>
      <c r="K26" s="46"/>
      <c r="L26" s="22" t="str">
        <f t="shared" si="3"/>
        <v>NON</v>
      </c>
      <c r="M26" s="5" t="e">
        <f t="shared" si="2"/>
        <v>#N/A</v>
      </c>
      <c r="N26" s="5"/>
      <c r="O26" s="5"/>
      <c r="P26" s="42"/>
      <c r="Q26" s="45">
        <f t="shared" si="4"/>
        <v>0</v>
      </c>
      <c r="R26" s="45">
        <f t="shared" si="5"/>
        <v>0</v>
      </c>
      <c r="S26" s="45">
        <f t="shared" si="6"/>
        <v>0</v>
      </c>
      <c r="T26" s="5"/>
      <c r="U26" s="47" t="str">
        <f>IF(COUNTIF($D$12:D26,D26)&gt;1,"Doublon","")</f>
        <v/>
      </c>
    </row>
    <row r="27" spans="1:21" ht="15.75">
      <c r="A27" s="2" t="str">
        <f>IF(H27="","",COUNTA(H$12:H76)-(COUNTA(H27:H76)-1))</f>
        <v/>
      </c>
      <c r="B27" s="4" t="str">
        <f t="shared" si="0"/>
        <v xml:space="preserve"> </v>
      </c>
      <c r="C27" s="6"/>
      <c r="D27" s="4"/>
      <c r="E27" s="4"/>
      <c r="F27" s="1">
        <f t="shared" si="1"/>
        <v>1900</v>
      </c>
      <c r="G27" s="1"/>
      <c r="H27" s="22"/>
      <c r="I27" s="5"/>
      <c r="J27" s="46" t="e">
        <f>VLOOKUP(H27,PRIX,2,FALSE)</f>
        <v>#N/A</v>
      </c>
      <c r="K27" s="46"/>
      <c r="L27" s="22" t="str">
        <f t="shared" si="3"/>
        <v>NON</v>
      </c>
      <c r="M27" s="5" t="e">
        <f t="shared" si="2"/>
        <v>#N/A</v>
      </c>
      <c r="N27" s="5"/>
      <c r="O27" s="5"/>
      <c r="P27" s="42"/>
      <c r="Q27" s="45">
        <f t="shared" si="4"/>
        <v>0</v>
      </c>
      <c r="R27" s="45">
        <f t="shared" si="5"/>
        <v>0</v>
      </c>
      <c r="S27" s="45">
        <f t="shared" si="6"/>
        <v>0</v>
      </c>
      <c r="T27" s="5"/>
      <c r="U27" s="47" t="str">
        <f>IF(COUNTIF($D$12:D27,D27)&gt;1,"Doublon","")</f>
        <v/>
      </c>
    </row>
    <row r="28" spans="1:21" ht="15.75">
      <c r="A28" s="2" t="str">
        <f>IF(H28="","",COUNTA(H$12:H77)-(COUNTA(H28:H77)-1))</f>
        <v/>
      </c>
      <c r="B28" s="4" t="str">
        <f t="shared" si="0"/>
        <v xml:space="preserve"> </v>
      </c>
      <c r="C28" s="6"/>
      <c r="D28" s="4"/>
      <c r="E28" s="4"/>
      <c r="F28" s="1">
        <f t="shared" si="1"/>
        <v>1900</v>
      </c>
      <c r="G28" s="1"/>
      <c r="H28" s="22"/>
      <c r="I28" s="5"/>
      <c r="J28" s="46" t="e">
        <f>VLOOKUP(H28,PRIX,2,FALSE)</f>
        <v>#N/A</v>
      </c>
      <c r="K28" s="46"/>
      <c r="L28" s="22" t="str">
        <f t="shared" si="3"/>
        <v>NON</v>
      </c>
      <c r="M28" s="5" t="e">
        <f t="shared" si="2"/>
        <v>#N/A</v>
      </c>
      <c r="N28" s="5"/>
      <c r="O28" s="5"/>
      <c r="P28" s="42"/>
      <c r="Q28" s="45">
        <f t="shared" si="4"/>
        <v>0</v>
      </c>
      <c r="R28" s="45">
        <f t="shared" si="5"/>
        <v>0</v>
      </c>
      <c r="S28" s="45">
        <f t="shared" si="6"/>
        <v>0</v>
      </c>
      <c r="T28" s="5"/>
      <c r="U28" s="47" t="str">
        <f>IF(COUNTIF($D$12:D28,D28)&gt;1,"Doublon","")</f>
        <v/>
      </c>
    </row>
    <row r="29" spans="1:21" ht="15.75">
      <c r="A29" s="2" t="str">
        <f>IF(H29="","",COUNTA(H$12:H78)-(COUNTA(H29:H78)-1))</f>
        <v/>
      </c>
      <c r="B29" s="4" t="str">
        <f t="shared" si="0"/>
        <v xml:space="preserve"> </v>
      </c>
      <c r="C29" s="6"/>
      <c r="D29" s="4"/>
      <c r="E29" s="4"/>
      <c r="F29" s="1">
        <f t="shared" si="1"/>
        <v>1900</v>
      </c>
      <c r="G29" s="1"/>
      <c r="H29" s="22"/>
      <c r="I29" s="5"/>
      <c r="J29" s="46" t="e">
        <f>VLOOKUP(H29,PRIX,2,FALSE)</f>
        <v>#N/A</v>
      </c>
      <c r="K29" s="46"/>
      <c r="L29" s="22" t="str">
        <f t="shared" si="3"/>
        <v>NON</v>
      </c>
      <c r="M29" s="5" t="e">
        <f t="shared" si="2"/>
        <v>#N/A</v>
      </c>
      <c r="N29" s="5"/>
      <c r="O29" s="5"/>
      <c r="P29" s="50"/>
      <c r="Q29" s="45">
        <f t="shared" si="4"/>
        <v>0</v>
      </c>
      <c r="R29" s="45">
        <f t="shared" si="5"/>
        <v>0</v>
      </c>
      <c r="S29" s="45">
        <f t="shared" si="6"/>
        <v>0</v>
      </c>
      <c r="T29" s="5"/>
      <c r="U29" s="47" t="str">
        <f>IF(COUNTIF($D$12:D29,D29)&gt;1,"Doublon","")</f>
        <v/>
      </c>
    </row>
    <row r="30" spans="1:21" ht="15.75">
      <c r="A30" s="2" t="str">
        <f>IF(H30="","",COUNTA(H$12:H79)-(COUNTA(H30:H79)-1))</f>
        <v/>
      </c>
      <c r="B30" s="4" t="str">
        <f t="shared" si="0"/>
        <v xml:space="preserve"> </v>
      </c>
      <c r="C30" s="6"/>
      <c r="D30" s="4"/>
      <c r="E30" s="4"/>
      <c r="F30" s="1">
        <f t="shared" si="1"/>
        <v>1900</v>
      </c>
      <c r="G30" s="1"/>
      <c r="H30" s="22"/>
      <c r="I30" s="5"/>
      <c r="J30" s="46" t="e">
        <f>VLOOKUP(H30,PRIX,2,FALSE)</f>
        <v>#N/A</v>
      </c>
      <c r="K30" s="46"/>
      <c r="L30" s="22" t="str">
        <f t="shared" si="3"/>
        <v>NON</v>
      </c>
      <c r="M30" s="5" t="e">
        <f t="shared" si="2"/>
        <v>#N/A</v>
      </c>
      <c r="N30" s="5"/>
      <c r="O30" s="5"/>
      <c r="P30" s="51"/>
      <c r="Q30" s="45">
        <f t="shared" si="4"/>
        <v>0</v>
      </c>
      <c r="R30" s="45">
        <f t="shared" si="5"/>
        <v>0</v>
      </c>
      <c r="S30" s="45">
        <f t="shared" si="6"/>
        <v>0</v>
      </c>
      <c r="T30" s="5"/>
      <c r="U30" s="47" t="str">
        <f>IF(COUNTIF($D$12:D30,D30)&gt;1,"Doublon","")</f>
        <v/>
      </c>
    </row>
    <row r="31" spans="1:21" ht="15.75">
      <c r="A31" s="2" t="str">
        <f>IF(H31="","",COUNTA(H$12:H80)-(COUNTA(H31:H80)-1))</f>
        <v/>
      </c>
      <c r="B31" s="4" t="str">
        <f t="shared" si="0"/>
        <v xml:space="preserve"> </v>
      </c>
      <c r="C31" s="6"/>
      <c r="D31" s="4"/>
      <c r="E31" s="4"/>
      <c r="F31" s="1">
        <f t="shared" si="1"/>
        <v>1900</v>
      </c>
      <c r="G31" s="1"/>
      <c r="H31" s="22"/>
      <c r="I31" s="5"/>
      <c r="J31" s="46" t="e">
        <f>VLOOKUP(H31,PRIX,2,FALSE)</f>
        <v>#N/A</v>
      </c>
      <c r="K31" s="46"/>
      <c r="L31" s="22" t="str">
        <f t="shared" si="3"/>
        <v>NON</v>
      </c>
      <c r="M31" s="5" t="e">
        <f t="shared" si="2"/>
        <v>#N/A</v>
      </c>
      <c r="N31" s="5"/>
      <c r="O31" s="5"/>
      <c r="P31" s="42"/>
      <c r="Q31" s="45">
        <f t="shared" si="4"/>
        <v>0</v>
      </c>
      <c r="R31" s="45">
        <f t="shared" si="5"/>
        <v>0</v>
      </c>
      <c r="S31" s="45">
        <f t="shared" si="6"/>
        <v>0</v>
      </c>
      <c r="T31" s="5"/>
      <c r="U31" s="47" t="str">
        <f>IF(COUNTIF($D$12:D31,D31)&gt;1,"Doublon","")</f>
        <v/>
      </c>
    </row>
    <row r="32" spans="1:21" ht="15.75">
      <c r="A32" s="2" t="str">
        <f>IF(H32="","",COUNTA(H$12:H81)-(COUNTA(H32:H81)-1))</f>
        <v/>
      </c>
      <c r="B32" s="4" t="str">
        <f t="shared" si="0"/>
        <v xml:space="preserve"> </v>
      </c>
      <c r="C32" s="6"/>
      <c r="D32" s="4"/>
      <c r="E32" s="4"/>
      <c r="F32" s="1">
        <f t="shared" si="1"/>
        <v>1900</v>
      </c>
      <c r="G32" s="1"/>
      <c r="H32" s="22"/>
      <c r="I32" s="5"/>
      <c r="J32" s="46" t="e">
        <f>VLOOKUP(H32,PRIX,2,FALSE)</f>
        <v>#N/A</v>
      </c>
      <c r="K32" s="46"/>
      <c r="L32" s="22" t="str">
        <f t="shared" si="3"/>
        <v>NON</v>
      </c>
      <c r="M32" s="5" t="e">
        <f t="shared" si="2"/>
        <v>#N/A</v>
      </c>
      <c r="N32" s="5"/>
      <c r="O32" s="5"/>
      <c r="P32" s="42"/>
      <c r="Q32" s="45">
        <f t="shared" si="4"/>
        <v>0</v>
      </c>
      <c r="R32" s="45">
        <f t="shared" si="5"/>
        <v>0</v>
      </c>
      <c r="S32" s="45">
        <f t="shared" si="6"/>
        <v>0</v>
      </c>
      <c r="T32" s="5"/>
      <c r="U32" s="47" t="str">
        <f>IF(COUNTIF($D$12:D32,D32)&gt;1,"Doublon","")</f>
        <v/>
      </c>
    </row>
    <row r="33" spans="1:21" ht="15.75">
      <c r="A33" s="2" t="str">
        <f>IF(H33="","",COUNTA(H$12:H82)-(COUNTA(H33:H82)-1))</f>
        <v/>
      </c>
      <c r="B33" s="4" t="str">
        <f t="shared" si="0"/>
        <v xml:space="preserve"> </v>
      </c>
      <c r="C33" s="6"/>
      <c r="D33" s="4"/>
      <c r="E33" s="4"/>
      <c r="F33" s="1">
        <f t="shared" si="1"/>
        <v>1900</v>
      </c>
      <c r="G33" s="1"/>
      <c r="H33" s="22"/>
      <c r="I33" s="5"/>
      <c r="J33" s="46" t="e">
        <f>VLOOKUP(H33,PRIX,2,FALSE)</f>
        <v>#N/A</v>
      </c>
      <c r="K33" s="46"/>
      <c r="L33" s="22" t="str">
        <f t="shared" si="3"/>
        <v>NON</v>
      </c>
      <c r="M33" s="5" t="e">
        <f t="shared" si="2"/>
        <v>#N/A</v>
      </c>
      <c r="N33" s="5"/>
      <c r="O33" s="5"/>
      <c r="P33" s="42"/>
      <c r="Q33" s="45">
        <f t="shared" si="4"/>
        <v>0</v>
      </c>
      <c r="R33" s="45">
        <f t="shared" si="5"/>
        <v>0</v>
      </c>
      <c r="S33" s="45">
        <f t="shared" si="6"/>
        <v>0</v>
      </c>
      <c r="T33" s="5"/>
      <c r="U33" s="47" t="str">
        <f>IF(COUNTIF($D$12:D33,D33)&gt;1,"Doublon","")</f>
        <v/>
      </c>
    </row>
    <row r="34" spans="1:21" ht="15.75">
      <c r="A34" s="2" t="str">
        <f>IF(H34="","",COUNTA(H$12:H83)-(COUNTA(H34:H83)-1))</f>
        <v/>
      </c>
      <c r="B34" s="4" t="str">
        <f t="shared" si="0"/>
        <v xml:space="preserve"> </v>
      </c>
      <c r="C34" s="6"/>
      <c r="D34" s="4"/>
      <c r="E34" s="4"/>
      <c r="F34" s="1">
        <f t="shared" si="1"/>
        <v>1900</v>
      </c>
      <c r="G34" s="1"/>
      <c r="H34" s="22"/>
      <c r="I34" s="5"/>
      <c r="J34" s="46" t="e">
        <f>VLOOKUP(H34,PRIX,2,FALSE)</f>
        <v>#N/A</v>
      </c>
      <c r="K34" s="46"/>
      <c r="L34" s="22" t="str">
        <f t="shared" si="3"/>
        <v>NON</v>
      </c>
      <c r="M34" s="5" t="e">
        <f t="shared" si="2"/>
        <v>#N/A</v>
      </c>
      <c r="N34" s="5"/>
      <c r="O34" s="5"/>
      <c r="P34" s="42"/>
      <c r="Q34" s="45">
        <f t="shared" si="4"/>
        <v>0</v>
      </c>
      <c r="R34" s="45">
        <f t="shared" si="5"/>
        <v>0</v>
      </c>
      <c r="S34" s="45">
        <f t="shared" si="6"/>
        <v>0</v>
      </c>
      <c r="T34" s="5"/>
      <c r="U34" s="47" t="str">
        <f>IF(COUNTIF($D$12:D34,D34)&gt;1,"Doublon","")</f>
        <v/>
      </c>
    </row>
    <row r="35" spans="1:21" ht="15.75">
      <c r="A35" s="2" t="str">
        <f>IF(H35="","",COUNTA(H$12:H84)-(COUNTA(H35:H84)-1))</f>
        <v/>
      </c>
      <c r="B35" s="4" t="str">
        <f t="shared" si="0"/>
        <v xml:space="preserve"> </v>
      </c>
      <c r="C35" s="6"/>
      <c r="D35" s="4"/>
      <c r="E35" s="4"/>
      <c r="F35" s="1">
        <f t="shared" si="1"/>
        <v>1900</v>
      </c>
      <c r="G35" s="1"/>
      <c r="H35" s="22"/>
      <c r="I35" s="5"/>
      <c r="J35" s="46" t="e">
        <f>VLOOKUP(H35,PRIX,2,FALSE)</f>
        <v>#N/A</v>
      </c>
      <c r="K35" s="46"/>
      <c r="L35" s="22" t="str">
        <f t="shared" si="3"/>
        <v>NON</v>
      </c>
      <c r="M35" s="5" t="e">
        <f t="shared" si="2"/>
        <v>#N/A</v>
      </c>
      <c r="N35" s="5"/>
      <c r="O35" s="5"/>
      <c r="P35" s="42"/>
      <c r="Q35" s="45">
        <f t="shared" si="4"/>
        <v>0</v>
      </c>
      <c r="R35" s="45">
        <f t="shared" si="5"/>
        <v>0</v>
      </c>
      <c r="S35" s="45">
        <f t="shared" si="6"/>
        <v>0</v>
      </c>
      <c r="T35" s="5"/>
      <c r="U35" s="47" t="str">
        <f>IF(COUNTIF($D$12:D35,D35)&gt;1,"Doublon","")</f>
        <v/>
      </c>
    </row>
    <row r="36" spans="1:21" ht="15.75">
      <c r="A36" s="2" t="str">
        <f>IF(H36="","",COUNTA(H$12:H85)-(COUNTA(H36:H85)-1))</f>
        <v/>
      </c>
      <c r="B36" s="4" t="str">
        <f t="shared" si="0"/>
        <v xml:space="preserve"> </v>
      </c>
      <c r="C36" s="6"/>
      <c r="D36" s="4"/>
      <c r="E36" s="4"/>
      <c r="F36" s="1">
        <f t="shared" si="1"/>
        <v>1900</v>
      </c>
      <c r="G36" s="1"/>
      <c r="H36" s="22"/>
      <c r="I36" s="5"/>
      <c r="J36" s="46" t="e">
        <f>VLOOKUP(H36,PRIX,2,FALSE)</f>
        <v>#N/A</v>
      </c>
      <c r="K36" s="46"/>
      <c r="L36" s="22" t="str">
        <f t="shared" si="3"/>
        <v>NON</v>
      </c>
      <c r="M36" s="5" t="e">
        <f t="shared" si="2"/>
        <v>#N/A</v>
      </c>
      <c r="N36" s="5"/>
      <c r="O36" s="5"/>
      <c r="P36" s="42"/>
      <c r="Q36" s="45">
        <f t="shared" si="4"/>
        <v>0</v>
      </c>
      <c r="R36" s="45">
        <f t="shared" si="5"/>
        <v>0</v>
      </c>
      <c r="S36" s="45">
        <f t="shared" si="6"/>
        <v>0</v>
      </c>
      <c r="T36" s="5"/>
      <c r="U36" s="47" t="str">
        <f>IF(COUNTIF($D$12:D36,D36)&gt;1,"Doublon","")</f>
        <v/>
      </c>
    </row>
    <row r="37" spans="1:21" ht="15.75">
      <c r="A37" s="2" t="str">
        <f>IF(H37="","",COUNTA(H$12:H86)-(COUNTA(H37:H86)-1))</f>
        <v/>
      </c>
      <c r="B37" s="4" t="str">
        <f t="shared" si="0"/>
        <v xml:space="preserve"> </v>
      </c>
      <c r="C37" s="6"/>
      <c r="D37" s="4"/>
      <c r="E37" s="4"/>
      <c r="F37" s="1">
        <f t="shared" si="1"/>
        <v>1900</v>
      </c>
      <c r="G37" s="1"/>
      <c r="H37" s="22"/>
      <c r="I37" s="5"/>
      <c r="J37" s="46" t="e">
        <f>VLOOKUP(H37,PRIX,2,FALSE)</f>
        <v>#N/A</v>
      </c>
      <c r="K37" s="46"/>
      <c r="L37" s="22" t="str">
        <f t="shared" si="3"/>
        <v>NON</v>
      </c>
      <c r="M37" s="5" t="e">
        <f t="shared" si="2"/>
        <v>#N/A</v>
      </c>
      <c r="N37" s="5"/>
      <c r="O37" s="5"/>
      <c r="P37" s="42"/>
      <c r="Q37" s="45">
        <f t="shared" si="4"/>
        <v>0</v>
      </c>
      <c r="R37" s="45">
        <f t="shared" si="5"/>
        <v>0</v>
      </c>
      <c r="S37" s="45">
        <f t="shared" si="6"/>
        <v>0</v>
      </c>
      <c r="T37" s="5"/>
      <c r="U37" s="47" t="str">
        <f>IF(COUNTIF($D$12:D37,D37)&gt;1,"Doublon","")</f>
        <v/>
      </c>
    </row>
    <row r="38" spans="1:21" ht="15.75">
      <c r="A38" s="2" t="str">
        <f>IF(H38="","",COUNTA(H$12:H87)-(COUNTA(H38:H87)-1))</f>
        <v/>
      </c>
      <c r="B38" s="4" t="str">
        <f t="shared" si="0"/>
        <v xml:space="preserve"> </v>
      </c>
      <c r="C38" s="6"/>
      <c r="D38" s="4"/>
      <c r="E38" s="4"/>
      <c r="F38" s="1">
        <f t="shared" si="1"/>
        <v>1900</v>
      </c>
      <c r="G38" s="1"/>
      <c r="H38" s="22"/>
      <c r="I38" s="5"/>
      <c r="J38" s="46" t="e">
        <f>VLOOKUP(H38,PRIX,2,FALSE)</f>
        <v>#N/A</v>
      </c>
      <c r="K38" s="46"/>
      <c r="L38" s="22" t="str">
        <f t="shared" si="3"/>
        <v>NON</v>
      </c>
      <c r="M38" s="5" t="e">
        <f t="shared" si="2"/>
        <v>#N/A</v>
      </c>
      <c r="N38" s="5"/>
      <c r="O38" s="5"/>
      <c r="P38" s="50"/>
      <c r="Q38" s="45">
        <f t="shared" si="4"/>
        <v>0</v>
      </c>
      <c r="R38" s="45">
        <f t="shared" si="5"/>
        <v>0</v>
      </c>
      <c r="S38" s="45">
        <f t="shared" si="6"/>
        <v>0</v>
      </c>
      <c r="T38" s="5"/>
      <c r="U38" s="47" t="str">
        <f>IF(COUNTIF($D$12:D38,D38)&gt;1,"Doublon","")</f>
        <v/>
      </c>
    </row>
    <row r="39" spans="1:21" ht="15.75">
      <c r="A39" s="2" t="str">
        <f>IF(H39="","",COUNTA(H$12:H88)-(COUNTA(H39:H88)-1))</f>
        <v/>
      </c>
      <c r="B39" s="4" t="str">
        <f t="shared" si="0"/>
        <v xml:space="preserve"> </v>
      </c>
      <c r="C39" s="6"/>
      <c r="D39" s="4"/>
      <c r="E39" s="4"/>
      <c r="F39" s="1">
        <f t="shared" si="1"/>
        <v>1900</v>
      </c>
      <c r="G39" s="1"/>
      <c r="H39" s="22"/>
      <c r="I39" s="5"/>
      <c r="J39" s="46" t="e">
        <f>VLOOKUP(H39,PRIX,2,FALSE)</f>
        <v>#N/A</v>
      </c>
      <c r="K39" s="46"/>
      <c r="L39" s="22" t="str">
        <f t="shared" si="3"/>
        <v>NON</v>
      </c>
      <c r="M39" s="5" t="e">
        <f t="shared" si="2"/>
        <v>#N/A</v>
      </c>
      <c r="N39" s="5"/>
      <c r="O39" s="5"/>
      <c r="P39" s="51"/>
      <c r="Q39" s="45">
        <f t="shared" si="4"/>
        <v>0</v>
      </c>
      <c r="R39" s="45">
        <f t="shared" si="5"/>
        <v>0</v>
      </c>
      <c r="S39" s="45">
        <f t="shared" si="6"/>
        <v>0</v>
      </c>
      <c r="T39" s="5"/>
      <c r="U39" s="47" t="str">
        <f>IF(COUNTIF($D$12:D39,D39)&gt;1,"Doublon","")</f>
        <v/>
      </c>
    </row>
    <row r="40" spans="1:21" ht="15.75">
      <c r="A40" s="2" t="str">
        <f>IF(H40="","",COUNTA(H$12:H89)-(COUNTA(H40:H89)-1))</f>
        <v/>
      </c>
      <c r="B40" s="4" t="str">
        <f t="shared" si="0"/>
        <v xml:space="preserve"> </v>
      </c>
      <c r="C40" s="6"/>
      <c r="D40" s="4"/>
      <c r="E40" s="4"/>
      <c r="F40" s="1">
        <f t="shared" si="1"/>
        <v>1900</v>
      </c>
      <c r="G40" s="1"/>
      <c r="H40" s="22"/>
      <c r="I40" s="5"/>
      <c r="J40" s="46" t="e">
        <f>VLOOKUP(H40,PRIX,2,FALSE)</f>
        <v>#N/A</v>
      </c>
      <c r="K40" s="46"/>
      <c r="L40" s="22" t="str">
        <f t="shared" si="3"/>
        <v>NON</v>
      </c>
      <c r="M40" s="5" t="e">
        <f t="shared" si="2"/>
        <v>#N/A</v>
      </c>
      <c r="N40" s="5"/>
      <c r="O40" s="5"/>
      <c r="P40" s="42"/>
      <c r="Q40" s="45">
        <f t="shared" si="4"/>
        <v>0</v>
      </c>
      <c r="R40" s="45">
        <f t="shared" si="5"/>
        <v>0</v>
      </c>
      <c r="S40" s="45">
        <f t="shared" si="6"/>
        <v>0</v>
      </c>
      <c r="T40" s="5"/>
      <c r="U40" s="47" t="str">
        <f>IF(COUNTIF($D$12:D40,D40)&gt;1,"Doublon","")</f>
        <v/>
      </c>
    </row>
    <row r="41" spans="1:21" ht="15.75">
      <c r="A41" s="2" t="str">
        <f>IF(H41="","",COUNTA(H$12:H90)-(COUNTA(H41:H90)-1))</f>
        <v/>
      </c>
      <c r="B41" s="4" t="str">
        <f t="shared" si="0"/>
        <v xml:space="preserve"> </v>
      </c>
      <c r="C41" s="6"/>
      <c r="D41" s="4"/>
      <c r="E41" s="4"/>
      <c r="F41" s="1">
        <f t="shared" si="1"/>
        <v>1900</v>
      </c>
      <c r="G41" s="1"/>
      <c r="H41" s="22"/>
      <c r="I41" s="5"/>
      <c r="J41" s="46" t="e">
        <f>VLOOKUP(H41,PRIX,2,FALSE)</f>
        <v>#N/A</v>
      </c>
      <c r="K41" s="46"/>
      <c r="L41" s="22" t="str">
        <f t="shared" si="3"/>
        <v>NON</v>
      </c>
      <c r="M41" s="5" t="e">
        <f t="shared" si="2"/>
        <v>#N/A</v>
      </c>
      <c r="N41" s="5"/>
      <c r="O41" s="5"/>
      <c r="P41" s="50"/>
      <c r="Q41" s="45">
        <f t="shared" si="4"/>
        <v>0</v>
      </c>
      <c r="R41" s="45">
        <f t="shared" si="5"/>
        <v>0</v>
      </c>
      <c r="S41" s="45">
        <f t="shared" si="6"/>
        <v>0</v>
      </c>
      <c r="T41" s="5"/>
      <c r="U41" s="47" t="str">
        <f>IF(COUNTIF($D$12:D41,D41)&gt;1,"Doublon","")</f>
        <v/>
      </c>
    </row>
    <row r="42" spans="1:21" ht="15.75">
      <c r="A42" s="2" t="str">
        <f>IF(H42="","",COUNTA(H$12:H91)-(COUNTA(H42:H91)-1))</f>
        <v/>
      </c>
      <c r="B42" s="4" t="str">
        <f t="shared" si="0"/>
        <v xml:space="preserve"> </v>
      </c>
      <c r="C42" s="6"/>
      <c r="D42" s="4"/>
      <c r="E42" s="4"/>
      <c r="F42" s="1">
        <f t="shared" si="1"/>
        <v>1900</v>
      </c>
      <c r="G42" s="1"/>
      <c r="H42" s="22"/>
      <c r="I42" s="5"/>
      <c r="J42" s="46" t="e">
        <f>VLOOKUP(H42,PRIX,2,FALSE)</f>
        <v>#N/A</v>
      </c>
      <c r="K42" s="46"/>
      <c r="L42" s="22" t="str">
        <f t="shared" si="3"/>
        <v>NON</v>
      </c>
      <c r="M42" s="5" t="e">
        <f t="shared" si="2"/>
        <v>#N/A</v>
      </c>
      <c r="N42" s="5"/>
      <c r="O42" s="5"/>
      <c r="P42" s="54"/>
      <c r="Q42" s="45">
        <f t="shared" si="4"/>
        <v>0</v>
      </c>
      <c r="R42" s="45">
        <f t="shared" si="5"/>
        <v>0</v>
      </c>
      <c r="S42" s="45">
        <f t="shared" si="6"/>
        <v>0</v>
      </c>
      <c r="T42" s="5"/>
      <c r="U42" s="47" t="str">
        <f>IF(COUNTIF($D$12:D42,D42)&gt;1,"Doublon","")</f>
        <v/>
      </c>
    </row>
    <row r="43" spans="1:21" ht="15.75">
      <c r="A43" s="2" t="str">
        <f>IF(H43="","",COUNTA(H$12:H92)-(COUNTA(H43:H92)-1))</f>
        <v/>
      </c>
      <c r="B43" s="4" t="str">
        <f t="shared" si="0"/>
        <v xml:space="preserve"> </v>
      </c>
      <c r="C43" s="6"/>
      <c r="D43" s="4"/>
      <c r="E43" s="4"/>
      <c r="F43" s="1">
        <f t="shared" si="1"/>
        <v>1900</v>
      </c>
      <c r="G43" s="1"/>
      <c r="H43" s="22"/>
      <c r="I43" s="5"/>
      <c r="J43" s="46" t="e">
        <f>VLOOKUP(H43,PRIX,2,FALSE)</f>
        <v>#N/A</v>
      </c>
      <c r="K43" s="46"/>
      <c r="L43" s="22" t="str">
        <f t="shared" si="3"/>
        <v>NON</v>
      </c>
      <c r="M43" s="5" t="e">
        <f t="shared" si="2"/>
        <v>#N/A</v>
      </c>
      <c r="N43" s="5"/>
      <c r="O43" s="5"/>
      <c r="P43" s="51"/>
      <c r="Q43" s="45">
        <f t="shared" si="4"/>
        <v>0</v>
      </c>
      <c r="R43" s="45">
        <f t="shared" si="5"/>
        <v>0</v>
      </c>
      <c r="S43" s="45">
        <f t="shared" si="6"/>
        <v>0</v>
      </c>
      <c r="T43" s="5"/>
      <c r="U43" s="47" t="str">
        <f>IF(COUNTIF($D$12:D43,D43)&gt;1,"Doublon","")</f>
        <v/>
      </c>
    </row>
    <row r="44" spans="1:21" ht="15.75">
      <c r="A44" s="2" t="str">
        <f>IF(H44="","",COUNTA(H$12:H93)-(COUNTA(H44:H93)-1))</f>
        <v/>
      </c>
      <c r="B44" s="4" t="str">
        <f t="shared" si="0"/>
        <v xml:space="preserve"> </v>
      </c>
      <c r="C44" s="6"/>
      <c r="D44" s="4"/>
      <c r="E44" s="4"/>
      <c r="F44" s="1">
        <f t="shared" si="1"/>
        <v>1900</v>
      </c>
      <c r="G44" s="1"/>
      <c r="H44" s="22"/>
      <c r="I44" s="5"/>
      <c r="J44" s="46" t="e">
        <f t="shared" ref="J44:J64" si="7">VLOOKUP(H44,PRIX,2,FALSE)</f>
        <v>#N/A</v>
      </c>
      <c r="K44" s="46"/>
      <c r="L44" s="22" t="str">
        <f t="shared" si="3"/>
        <v>NON</v>
      </c>
      <c r="M44" s="5" t="e">
        <f t="shared" ref="M44:M75" si="8">VLOOKUP(H44,PRIX,IF(L44="OUI",4,3),FALSE)</f>
        <v>#N/A</v>
      </c>
      <c r="N44" s="5"/>
      <c r="O44" s="5"/>
      <c r="P44" s="50"/>
      <c r="Q44" s="45">
        <f t="shared" si="4"/>
        <v>0</v>
      </c>
      <c r="R44" s="45">
        <f t="shared" si="5"/>
        <v>0</v>
      </c>
      <c r="S44" s="45">
        <f t="shared" si="6"/>
        <v>0</v>
      </c>
      <c r="T44" s="5"/>
      <c r="U44" s="47" t="str">
        <f>IF(COUNTIF($D$12:D44,D44)&gt;1,"Doublon","")</f>
        <v/>
      </c>
    </row>
    <row r="45" spans="1:21" ht="15.75">
      <c r="A45" s="2" t="str">
        <f>IF(H45="","",COUNTA(H$12:H94)-(COUNTA(H45:H94)-1))</f>
        <v/>
      </c>
      <c r="B45" s="4" t="str">
        <f t="shared" si="0"/>
        <v xml:space="preserve"> </v>
      </c>
      <c r="C45" s="6"/>
      <c r="D45" s="4"/>
      <c r="E45" s="4"/>
      <c r="F45" s="1">
        <f t="shared" si="1"/>
        <v>1900</v>
      </c>
      <c r="G45" s="1"/>
      <c r="H45" s="22"/>
      <c r="I45" s="5"/>
      <c r="J45" s="46" t="e">
        <f t="shared" si="7"/>
        <v>#N/A</v>
      </c>
      <c r="K45" s="46"/>
      <c r="L45" s="22" t="str">
        <f t="shared" si="3"/>
        <v>NON</v>
      </c>
      <c r="M45" s="5" t="e">
        <f t="shared" si="8"/>
        <v>#N/A</v>
      </c>
      <c r="N45" s="5"/>
      <c r="O45" s="5"/>
      <c r="P45" s="54"/>
      <c r="Q45" s="45">
        <f t="shared" si="4"/>
        <v>0</v>
      </c>
      <c r="R45" s="45">
        <f t="shared" si="5"/>
        <v>0</v>
      </c>
      <c r="S45" s="45">
        <f t="shared" si="6"/>
        <v>0</v>
      </c>
      <c r="T45" s="5"/>
      <c r="U45" s="47" t="str">
        <f>IF(COUNTIF($D$12:D45,D45)&gt;1,"Doublon","")</f>
        <v/>
      </c>
    </row>
    <row r="46" spans="1:21" ht="15.75">
      <c r="A46" s="2" t="str">
        <f>IF(H46="","",COUNTA(H$12:H95)-(COUNTA(H46:H95)-1))</f>
        <v/>
      </c>
      <c r="B46" s="4" t="str">
        <f t="shared" si="0"/>
        <v xml:space="preserve"> </v>
      </c>
      <c r="C46" s="6"/>
      <c r="D46" s="4"/>
      <c r="E46" s="4"/>
      <c r="F46" s="1">
        <f t="shared" si="1"/>
        <v>1900</v>
      </c>
      <c r="G46" s="1"/>
      <c r="H46" s="22"/>
      <c r="I46" s="5"/>
      <c r="J46" s="46" t="e">
        <f t="shared" si="7"/>
        <v>#N/A</v>
      </c>
      <c r="K46" s="46"/>
      <c r="L46" s="22" t="str">
        <f t="shared" si="3"/>
        <v>NON</v>
      </c>
      <c r="M46" s="5" t="e">
        <f t="shared" si="8"/>
        <v>#N/A</v>
      </c>
      <c r="N46" s="5"/>
      <c r="O46" s="5"/>
      <c r="P46" s="51"/>
      <c r="Q46" s="45">
        <f t="shared" si="4"/>
        <v>0</v>
      </c>
      <c r="R46" s="45">
        <f t="shared" si="5"/>
        <v>0</v>
      </c>
      <c r="S46" s="45">
        <f t="shared" si="6"/>
        <v>0</v>
      </c>
      <c r="T46" s="5"/>
      <c r="U46" s="47" t="str">
        <f>IF(COUNTIF($D$12:D46,D46)&gt;1,"Doublon","")</f>
        <v/>
      </c>
    </row>
    <row r="47" spans="1:21" ht="15.75">
      <c r="A47" s="2" t="str">
        <f>IF(H47="","",COUNTA(H$12:H96)-(COUNTA(H47:H96)-1))</f>
        <v/>
      </c>
      <c r="B47" s="4" t="str">
        <f t="shared" si="0"/>
        <v xml:space="preserve"> </v>
      </c>
      <c r="C47" s="6"/>
      <c r="D47" s="4"/>
      <c r="E47" s="4"/>
      <c r="F47" s="1">
        <f t="shared" si="1"/>
        <v>1900</v>
      </c>
      <c r="G47" s="1"/>
      <c r="H47" s="22"/>
      <c r="I47" s="5"/>
      <c r="J47" s="46" t="e">
        <f t="shared" si="7"/>
        <v>#N/A</v>
      </c>
      <c r="K47" s="46"/>
      <c r="L47" s="22" t="str">
        <f t="shared" si="3"/>
        <v>NON</v>
      </c>
      <c r="M47" s="5" t="e">
        <f t="shared" si="8"/>
        <v>#N/A</v>
      </c>
      <c r="N47" s="5"/>
      <c r="O47" s="5"/>
      <c r="P47" s="50"/>
      <c r="Q47" s="45">
        <f t="shared" si="4"/>
        <v>0</v>
      </c>
      <c r="R47" s="45">
        <f t="shared" si="5"/>
        <v>0</v>
      </c>
      <c r="S47" s="45">
        <f t="shared" si="6"/>
        <v>0</v>
      </c>
      <c r="T47" s="5"/>
      <c r="U47" s="47" t="str">
        <f>IF(COUNTIF($D$12:D47,D47)&gt;1,"Doublon","")</f>
        <v/>
      </c>
    </row>
    <row r="48" spans="1:21" ht="15.75">
      <c r="A48" s="2" t="str">
        <f>IF(H48="","",COUNTA(H$12:H97)-(COUNTA(H48:H97)-1))</f>
        <v/>
      </c>
      <c r="B48" s="4" t="str">
        <f t="shared" si="0"/>
        <v xml:space="preserve"> </v>
      </c>
      <c r="C48" s="6"/>
      <c r="D48" s="4"/>
      <c r="E48" s="4"/>
      <c r="F48" s="1">
        <f t="shared" si="1"/>
        <v>1900</v>
      </c>
      <c r="G48" s="1"/>
      <c r="H48" s="22"/>
      <c r="I48" s="22"/>
      <c r="J48" s="46" t="e">
        <f t="shared" si="7"/>
        <v>#N/A</v>
      </c>
      <c r="K48" s="46"/>
      <c r="L48" s="22" t="str">
        <f t="shared" si="3"/>
        <v>NON</v>
      </c>
      <c r="M48" s="5" t="e">
        <f t="shared" si="8"/>
        <v>#N/A</v>
      </c>
      <c r="N48" s="5"/>
      <c r="O48" s="5"/>
      <c r="P48" s="54"/>
      <c r="Q48" s="45">
        <f t="shared" si="4"/>
        <v>0</v>
      </c>
      <c r="R48" s="45">
        <f t="shared" si="5"/>
        <v>0</v>
      </c>
      <c r="S48" s="45">
        <f t="shared" si="6"/>
        <v>0</v>
      </c>
      <c r="T48" s="5"/>
      <c r="U48" s="47" t="str">
        <f>IF(COUNTIF($D$12:D48,D48)&gt;1,"Doublon","")</f>
        <v/>
      </c>
    </row>
    <row r="49" spans="1:21" ht="15.75">
      <c r="A49" s="2" t="str">
        <f>IF(H49="","",COUNTA(H$12:H98)-(COUNTA(H49:H98)-1))</f>
        <v/>
      </c>
      <c r="B49" s="4" t="str">
        <f t="shared" si="0"/>
        <v xml:space="preserve"> </v>
      </c>
      <c r="C49" s="6"/>
      <c r="D49" s="4"/>
      <c r="E49" s="4"/>
      <c r="F49" s="1">
        <f t="shared" si="1"/>
        <v>1900</v>
      </c>
      <c r="G49" s="1"/>
      <c r="H49" s="22"/>
      <c r="I49" s="22"/>
      <c r="J49" s="46" t="e">
        <f t="shared" si="7"/>
        <v>#N/A</v>
      </c>
      <c r="K49" s="46"/>
      <c r="L49" s="22" t="str">
        <f t="shared" si="3"/>
        <v>NON</v>
      </c>
      <c r="M49" s="5" t="e">
        <f t="shared" si="8"/>
        <v>#N/A</v>
      </c>
      <c r="N49" s="5"/>
      <c r="O49" s="5"/>
      <c r="P49" s="51"/>
      <c r="Q49" s="45">
        <f t="shared" si="4"/>
        <v>0</v>
      </c>
      <c r="R49" s="45">
        <f t="shared" si="5"/>
        <v>0</v>
      </c>
      <c r="S49" s="45">
        <f t="shared" si="6"/>
        <v>0</v>
      </c>
      <c r="T49" s="5"/>
      <c r="U49" s="47" t="str">
        <f>IF(COUNTIF($D$12:D49,D49)&gt;1,"Doublon","")</f>
        <v/>
      </c>
    </row>
    <row r="50" spans="1:21" ht="15.75">
      <c r="A50" s="2" t="str">
        <f>IF(H50="","",COUNTA(H$12:H99)-(COUNTA(H50:H99)-1))</f>
        <v/>
      </c>
      <c r="B50" s="4" t="str">
        <f t="shared" si="0"/>
        <v xml:space="preserve"> </v>
      </c>
      <c r="C50" s="6"/>
      <c r="D50" s="4"/>
      <c r="E50" s="4"/>
      <c r="F50" s="1">
        <f t="shared" si="1"/>
        <v>1900</v>
      </c>
      <c r="G50" s="1"/>
      <c r="H50" s="22"/>
      <c r="I50" s="22"/>
      <c r="J50" s="46" t="e">
        <f t="shared" si="7"/>
        <v>#N/A</v>
      </c>
      <c r="K50" s="46"/>
      <c r="L50" s="22" t="str">
        <f t="shared" si="3"/>
        <v>NON</v>
      </c>
      <c r="M50" s="5" t="e">
        <f t="shared" si="8"/>
        <v>#N/A</v>
      </c>
      <c r="N50" s="5"/>
      <c r="O50" s="5"/>
      <c r="P50" s="42"/>
      <c r="Q50" s="45">
        <f t="shared" si="4"/>
        <v>0</v>
      </c>
      <c r="R50" s="45">
        <f t="shared" si="5"/>
        <v>0</v>
      </c>
      <c r="S50" s="45">
        <f t="shared" si="6"/>
        <v>0</v>
      </c>
      <c r="T50" s="5"/>
      <c r="U50" s="47" t="str">
        <f>IF(COUNTIF($D$12:D50,D50)&gt;1,"Doublon","")</f>
        <v/>
      </c>
    </row>
    <row r="51" spans="1:21" ht="15.75">
      <c r="A51" s="2" t="str">
        <f>IF(H51="","",COUNTA(H$12:H100)-(COUNTA(H51:H100)-1))</f>
        <v/>
      </c>
      <c r="B51" s="4" t="str">
        <f t="shared" si="0"/>
        <v xml:space="preserve"> </v>
      </c>
      <c r="C51" s="6"/>
      <c r="D51" s="4"/>
      <c r="E51" s="4"/>
      <c r="F51" s="1">
        <f t="shared" si="1"/>
        <v>1900</v>
      </c>
      <c r="G51" s="1"/>
      <c r="H51" s="22"/>
      <c r="I51" s="22"/>
      <c r="J51" s="46" t="e">
        <f t="shared" si="7"/>
        <v>#N/A</v>
      </c>
      <c r="K51" s="46"/>
      <c r="L51" s="22" t="str">
        <f t="shared" si="3"/>
        <v>NON</v>
      </c>
      <c r="M51" s="5" t="e">
        <f t="shared" si="8"/>
        <v>#N/A</v>
      </c>
      <c r="N51" s="5"/>
      <c r="O51" s="5"/>
      <c r="P51" s="50"/>
      <c r="Q51" s="45">
        <f t="shared" si="4"/>
        <v>0</v>
      </c>
      <c r="R51" s="45">
        <f t="shared" si="5"/>
        <v>0</v>
      </c>
      <c r="S51" s="45">
        <f t="shared" si="6"/>
        <v>0</v>
      </c>
      <c r="T51" s="5"/>
      <c r="U51" s="47" t="str">
        <f>IF(COUNTIF($D$12:D51,D51)&gt;1,"Doublon","")</f>
        <v/>
      </c>
    </row>
    <row r="52" spans="1:21" ht="15.75">
      <c r="A52" s="2" t="str">
        <f>IF(H52="","",COUNTA(H$12:H101)-(COUNTA(H52:H101)-1))</f>
        <v/>
      </c>
      <c r="B52" s="4" t="str">
        <f t="shared" si="0"/>
        <v xml:space="preserve"> </v>
      </c>
      <c r="C52" s="6"/>
      <c r="D52" s="4"/>
      <c r="E52" s="4"/>
      <c r="F52" s="1">
        <f t="shared" si="1"/>
        <v>1900</v>
      </c>
      <c r="G52" s="1"/>
      <c r="H52" s="22"/>
      <c r="I52" s="22"/>
      <c r="J52" s="46" t="e">
        <f t="shared" si="7"/>
        <v>#N/A</v>
      </c>
      <c r="K52" s="46"/>
      <c r="L52" s="22" t="str">
        <f t="shared" si="3"/>
        <v>NON</v>
      </c>
      <c r="M52" s="5" t="e">
        <f t="shared" si="8"/>
        <v>#N/A</v>
      </c>
      <c r="N52" s="5"/>
      <c r="O52" s="5"/>
      <c r="P52" s="51"/>
      <c r="Q52" s="45">
        <f t="shared" si="4"/>
        <v>0</v>
      </c>
      <c r="R52" s="45">
        <f t="shared" si="5"/>
        <v>0</v>
      </c>
      <c r="S52" s="45">
        <f t="shared" si="6"/>
        <v>0</v>
      </c>
      <c r="T52" s="5"/>
      <c r="U52" s="47" t="str">
        <f>IF(COUNTIF($D$12:D52,D52)&gt;1,"Doublon","")</f>
        <v/>
      </c>
    </row>
    <row r="53" spans="1:21" ht="15.75">
      <c r="A53" s="2" t="str">
        <f>IF(H53="","",COUNTA(H$12:H102)-(COUNTA(H53:H102)-1))</f>
        <v/>
      </c>
      <c r="B53" s="4" t="str">
        <f t="shared" si="0"/>
        <v xml:space="preserve"> </v>
      </c>
      <c r="C53" s="6"/>
      <c r="D53" s="4"/>
      <c r="E53" s="4"/>
      <c r="F53" s="1">
        <f t="shared" si="1"/>
        <v>1900</v>
      </c>
      <c r="G53" s="1"/>
      <c r="H53" s="22"/>
      <c r="I53" s="22"/>
      <c r="J53" s="46" t="e">
        <f t="shared" si="7"/>
        <v>#N/A</v>
      </c>
      <c r="K53" s="46"/>
      <c r="L53" s="22" t="str">
        <f t="shared" si="3"/>
        <v>NON</v>
      </c>
      <c r="M53" s="5" t="e">
        <f t="shared" si="8"/>
        <v>#N/A</v>
      </c>
      <c r="N53" s="5"/>
      <c r="O53" s="5"/>
      <c r="P53" s="50"/>
      <c r="Q53" s="45">
        <f t="shared" si="4"/>
        <v>0</v>
      </c>
      <c r="R53" s="45">
        <f t="shared" si="5"/>
        <v>0</v>
      </c>
      <c r="S53" s="45">
        <f t="shared" si="6"/>
        <v>0</v>
      </c>
      <c r="T53" s="5"/>
      <c r="U53" s="47" t="str">
        <f>IF(COUNTIF($D$12:D53,D53)&gt;1,"Doublon","")</f>
        <v/>
      </c>
    </row>
    <row r="54" spans="1:21" ht="15.75">
      <c r="A54" s="2" t="str">
        <f>IF(H54="","",COUNTA(H$12:H103)-(COUNTA(H54:H103)-1))</f>
        <v/>
      </c>
      <c r="B54" s="4" t="str">
        <f t="shared" si="0"/>
        <v xml:space="preserve"> </v>
      </c>
      <c r="C54" s="6"/>
      <c r="D54" s="4"/>
      <c r="E54" s="4"/>
      <c r="F54" s="1">
        <f t="shared" si="1"/>
        <v>1900</v>
      </c>
      <c r="G54" s="1"/>
      <c r="H54" s="22"/>
      <c r="I54" s="22"/>
      <c r="J54" s="46" t="e">
        <f t="shared" si="7"/>
        <v>#N/A</v>
      </c>
      <c r="K54" s="46"/>
      <c r="L54" s="22" t="str">
        <f t="shared" si="3"/>
        <v>NON</v>
      </c>
      <c r="M54" s="5" t="e">
        <f t="shared" si="8"/>
        <v>#N/A</v>
      </c>
      <c r="N54" s="5"/>
      <c r="O54" s="5"/>
      <c r="P54" s="51"/>
      <c r="Q54" s="45">
        <f t="shared" si="4"/>
        <v>0</v>
      </c>
      <c r="R54" s="45">
        <f t="shared" si="5"/>
        <v>0</v>
      </c>
      <c r="S54" s="45">
        <f t="shared" si="6"/>
        <v>0</v>
      </c>
      <c r="T54" s="5"/>
      <c r="U54" s="47" t="str">
        <f>IF(COUNTIF($D$12:D54,D54)&gt;1,"Doublon","")</f>
        <v/>
      </c>
    </row>
    <row r="55" spans="1:21" ht="15.75">
      <c r="A55" s="2" t="str">
        <f>IF(H55="","",COUNTA(H$12:H104)-(COUNTA(H55:H104)-1))</f>
        <v/>
      </c>
      <c r="B55" s="4" t="str">
        <f t="shared" si="0"/>
        <v xml:space="preserve"> </v>
      </c>
      <c r="C55" s="6"/>
      <c r="D55" s="4"/>
      <c r="E55" s="4"/>
      <c r="F55" s="1">
        <f t="shared" si="1"/>
        <v>1900</v>
      </c>
      <c r="G55" s="1"/>
      <c r="H55" s="22"/>
      <c r="I55" s="22"/>
      <c r="J55" s="46" t="e">
        <f t="shared" si="7"/>
        <v>#N/A</v>
      </c>
      <c r="K55" s="46"/>
      <c r="L55" s="22" t="str">
        <f t="shared" si="3"/>
        <v>NON</v>
      </c>
      <c r="M55" s="5" t="e">
        <f t="shared" si="8"/>
        <v>#N/A</v>
      </c>
      <c r="N55" s="5"/>
      <c r="O55" s="5"/>
      <c r="P55" s="50"/>
      <c r="Q55" s="45">
        <f t="shared" si="4"/>
        <v>0</v>
      </c>
      <c r="R55" s="45">
        <f t="shared" si="5"/>
        <v>0</v>
      </c>
      <c r="S55" s="45">
        <f t="shared" si="6"/>
        <v>0</v>
      </c>
      <c r="T55" s="5"/>
      <c r="U55" s="47" t="str">
        <f>IF(COUNTIF($D$12:D55,D55)&gt;1,"Doublon","")</f>
        <v/>
      </c>
    </row>
    <row r="56" spans="1:21" ht="15.75">
      <c r="A56" s="2" t="str">
        <f>IF(H56="","",COUNTA(H$12:H105)-(COUNTA(H56:H105)-1))</f>
        <v/>
      </c>
      <c r="B56" s="4" t="str">
        <f t="shared" si="0"/>
        <v xml:space="preserve"> </v>
      </c>
      <c r="C56" s="6"/>
      <c r="D56" s="4"/>
      <c r="E56" s="4"/>
      <c r="F56" s="1">
        <f t="shared" si="1"/>
        <v>1900</v>
      </c>
      <c r="G56" s="1"/>
      <c r="H56" s="22"/>
      <c r="I56" s="22"/>
      <c r="J56" s="46" t="e">
        <f t="shared" si="7"/>
        <v>#N/A</v>
      </c>
      <c r="K56" s="46"/>
      <c r="L56" s="22" t="str">
        <f t="shared" si="3"/>
        <v>NON</v>
      </c>
      <c r="M56" s="5" t="e">
        <f t="shared" si="8"/>
        <v>#N/A</v>
      </c>
      <c r="N56" s="5"/>
      <c r="O56" s="5"/>
      <c r="P56" s="51"/>
      <c r="Q56" s="45">
        <f t="shared" si="4"/>
        <v>0</v>
      </c>
      <c r="R56" s="45">
        <f t="shared" si="5"/>
        <v>0</v>
      </c>
      <c r="S56" s="45">
        <f t="shared" si="6"/>
        <v>0</v>
      </c>
      <c r="T56" s="5"/>
      <c r="U56" s="47" t="str">
        <f>IF(COUNTIF($D$12:D56,D56)&gt;1,"Doublon","")</f>
        <v/>
      </c>
    </row>
    <row r="57" spans="1:21" ht="15.75">
      <c r="A57" s="2" t="str">
        <f>IF(H57="","",COUNTA(H$12:H106)-(COUNTA(H57:H106)-1))</f>
        <v/>
      </c>
      <c r="B57" s="4" t="str">
        <f t="shared" si="0"/>
        <v xml:space="preserve"> </v>
      </c>
      <c r="C57" s="6"/>
      <c r="D57" s="4"/>
      <c r="E57" s="4"/>
      <c r="F57" s="1">
        <f t="shared" si="1"/>
        <v>1900</v>
      </c>
      <c r="G57" s="1"/>
      <c r="H57" s="22"/>
      <c r="I57" s="22"/>
      <c r="J57" s="46" t="e">
        <f t="shared" si="7"/>
        <v>#N/A</v>
      </c>
      <c r="K57" s="46"/>
      <c r="L57" s="22" t="str">
        <f t="shared" si="3"/>
        <v>NON</v>
      </c>
      <c r="M57" s="5" t="e">
        <f t="shared" si="8"/>
        <v>#N/A</v>
      </c>
      <c r="N57" s="5"/>
      <c r="O57" s="5"/>
      <c r="P57" s="50"/>
      <c r="Q57" s="45">
        <f t="shared" si="4"/>
        <v>0</v>
      </c>
      <c r="R57" s="45">
        <f t="shared" si="5"/>
        <v>0</v>
      </c>
      <c r="S57" s="45">
        <f t="shared" si="6"/>
        <v>0</v>
      </c>
      <c r="T57" s="5"/>
      <c r="U57" s="47" t="str">
        <f>IF(COUNTIF($D$12:D57,D57)&gt;1,"Doublon","")</f>
        <v/>
      </c>
    </row>
    <row r="58" spans="1:21" ht="15.75">
      <c r="A58" s="2" t="str">
        <f>IF(H58="","",COUNTA(H$12:H107)-(COUNTA(H58:H107)-1))</f>
        <v/>
      </c>
      <c r="B58" s="4" t="str">
        <f t="shared" si="0"/>
        <v xml:space="preserve"> </v>
      </c>
      <c r="C58" s="6"/>
      <c r="D58" s="4"/>
      <c r="E58" s="4"/>
      <c r="F58" s="1">
        <f t="shared" si="1"/>
        <v>1900</v>
      </c>
      <c r="G58" s="1"/>
      <c r="H58" s="22"/>
      <c r="I58" s="22"/>
      <c r="J58" s="46" t="e">
        <f t="shared" si="7"/>
        <v>#N/A</v>
      </c>
      <c r="K58" s="46"/>
      <c r="L58" s="22" t="str">
        <f t="shared" si="3"/>
        <v>NON</v>
      </c>
      <c r="M58" s="5" t="e">
        <f t="shared" si="8"/>
        <v>#N/A</v>
      </c>
      <c r="N58" s="5"/>
      <c r="O58" s="5"/>
      <c r="P58" s="51"/>
      <c r="Q58" s="45">
        <f t="shared" si="4"/>
        <v>0</v>
      </c>
      <c r="R58" s="45">
        <f t="shared" si="5"/>
        <v>0</v>
      </c>
      <c r="S58" s="45">
        <f t="shared" si="6"/>
        <v>0</v>
      </c>
      <c r="T58" s="5"/>
      <c r="U58" s="47" t="str">
        <f>IF(COUNTIF($D$12:D58,D58)&gt;1,"Doublon","")</f>
        <v/>
      </c>
    </row>
    <row r="59" spans="1:21" ht="15.75">
      <c r="A59" s="2" t="str">
        <f>IF(H59="","",COUNTA(H$12:H108)-(COUNTA(H59:H108)-1))</f>
        <v/>
      </c>
      <c r="B59" s="4" t="str">
        <f t="shared" si="0"/>
        <v xml:space="preserve"> </v>
      </c>
      <c r="C59" s="6"/>
      <c r="D59" s="4"/>
      <c r="E59" s="4"/>
      <c r="F59" s="1">
        <f t="shared" si="1"/>
        <v>1900</v>
      </c>
      <c r="G59" s="1"/>
      <c r="H59" s="22"/>
      <c r="I59" s="22"/>
      <c r="J59" s="46" t="e">
        <f t="shared" si="7"/>
        <v>#N/A</v>
      </c>
      <c r="K59" s="46"/>
      <c r="L59" s="22" t="str">
        <f t="shared" si="3"/>
        <v>NON</v>
      </c>
      <c r="M59" s="5" t="e">
        <f t="shared" si="8"/>
        <v>#N/A</v>
      </c>
      <c r="N59" s="5"/>
      <c r="O59" s="5"/>
      <c r="P59" s="42"/>
      <c r="Q59" s="45">
        <f t="shared" si="4"/>
        <v>0</v>
      </c>
      <c r="R59" s="45">
        <f t="shared" si="5"/>
        <v>0</v>
      </c>
      <c r="S59" s="45">
        <f t="shared" si="6"/>
        <v>0</v>
      </c>
      <c r="T59" s="5"/>
      <c r="U59" s="47" t="str">
        <f>IF(COUNTIF($D$12:D59,D59)&gt;1,"Doublon","")</f>
        <v/>
      </c>
    </row>
    <row r="60" spans="1:21" ht="15.75">
      <c r="A60" s="2" t="str">
        <f>IF(H60="","",COUNTA(H$12:H109)-(COUNTA(H60:H109)-1))</f>
        <v/>
      </c>
      <c r="B60" s="4" t="str">
        <f t="shared" si="0"/>
        <v xml:space="preserve"> </v>
      </c>
      <c r="C60" s="6"/>
      <c r="D60" s="4"/>
      <c r="E60" s="4"/>
      <c r="F60" s="1">
        <f t="shared" si="1"/>
        <v>1900</v>
      </c>
      <c r="G60" s="1"/>
      <c r="H60" s="22"/>
      <c r="I60" s="22"/>
      <c r="J60" s="46" t="e">
        <f t="shared" si="7"/>
        <v>#N/A</v>
      </c>
      <c r="K60" s="46"/>
      <c r="L60" s="22" t="str">
        <f t="shared" si="3"/>
        <v>NON</v>
      </c>
      <c r="M60" s="5" t="e">
        <f t="shared" si="8"/>
        <v>#N/A</v>
      </c>
      <c r="N60" s="5"/>
      <c r="O60" s="5"/>
      <c r="P60" s="50"/>
      <c r="Q60" s="45">
        <f t="shared" si="4"/>
        <v>0</v>
      </c>
      <c r="R60" s="45">
        <f t="shared" si="5"/>
        <v>0</v>
      </c>
      <c r="S60" s="45">
        <f t="shared" si="6"/>
        <v>0</v>
      </c>
      <c r="T60" s="5"/>
      <c r="U60" s="47" t="str">
        <f>IF(COUNTIF($D$12:D60,D60)&gt;1,"Doublon","")</f>
        <v/>
      </c>
    </row>
    <row r="61" spans="1:21" ht="15.75">
      <c r="A61" s="2" t="str">
        <f>IF(H61="","",COUNTA(H$12:H110)-(COUNTA(H61:H110)-1))</f>
        <v/>
      </c>
      <c r="B61" s="4" t="str">
        <f t="shared" si="0"/>
        <v xml:space="preserve"> </v>
      </c>
      <c r="C61" s="6"/>
      <c r="D61" s="4"/>
      <c r="E61" s="4"/>
      <c r="F61" s="1">
        <f t="shared" si="1"/>
        <v>1900</v>
      </c>
      <c r="G61" s="1"/>
      <c r="H61" s="22"/>
      <c r="I61" s="22"/>
      <c r="J61" s="46" t="e">
        <f t="shared" si="7"/>
        <v>#N/A</v>
      </c>
      <c r="K61" s="46"/>
      <c r="L61" s="22" t="str">
        <f t="shared" si="3"/>
        <v>NON</v>
      </c>
      <c r="M61" s="5" t="e">
        <f t="shared" si="8"/>
        <v>#N/A</v>
      </c>
      <c r="N61" s="5"/>
      <c r="O61" s="5"/>
      <c r="P61" s="51"/>
      <c r="Q61" s="45">
        <f t="shared" si="4"/>
        <v>0</v>
      </c>
      <c r="R61" s="45">
        <f t="shared" si="5"/>
        <v>0</v>
      </c>
      <c r="S61" s="45">
        <f t="shared" si="6"/>
        <v>0</v>
      </c>
      <c r="T61" s="5"/>
      <c r="U61" s="47" t="str">
        <f>IF(COUNTIF($D$12:D61,D61)&gt;1,"Doublon","")</f>
        <v/>
      </c>
    </row>
    <row r="62" spans="1:21" ht="15.75">
      <c r="A62" s="2" t="str">
        <f>IF(H62="","",COUNTA(H$12:H111)-(COUNTA(H62:H111)-1))</f>
        <v/>
      </c>
      <c r="B62" s="4" t="str">
        <f t="shared" si="0"/>
        <v xml:space="preserve"> </v>
      </c>
      <c r="C62" s="6"/>
      <c r="D62" s="4"/>
      <c r="E62" s="4"/>
      <c r="F62" s="1">
        <f t="shared" si="1"/>
        <v>1900</v>
      </c>
      <c r="G62" s="1"/>
      <c r="H62" s="22"/>
      <c r="I62" s="22"/>
      <c r="J62" s="46" t="e">
        <f t="shared" si="7"/>
        <v>#N/A</v>
      </c>
      <c r="K62" s="46"/>
      <c r="L62" s="22" t="str">
        <f t="shared" si="3"/>
        <v>NON</v>
      </c>
      <c r="M62" s="5" t="e">
        <f t="shared" si="8"/>
        <v>#N/A</v>
      </c>
      <c r="N62" s="5"/>
      <c r="O62" s="5"/>
      <c r="P62" s="42"/>
      <c r="Q62" s="45">
        <f t="shared" si="4"/>
        <v>0</v>
      </c>
      <c r="R62" s="45">
        <f t="shared" si="5"/>
        <v>0</v>
      </c>
      <c r="S62" s="45">
        <f t="shared" si="6"/>
        <v>0</v>
      </c>
      <c r="T62" s="5"/>
      <c r="U62" s="47" t="str">
        <f>IF(COUNTIF($D$12:D62,D62)&gt;1,"Doublon","")</f>
        <v/>
      </c>
    </row>
    <row r="63" spans="1:21" ht="15.75">
      <c r="A63" s="2" t="str">
        <f>IF(H63="","",COUNTA(H$12:H112)-(COUNTA(H63:H112)-1))</f>
        <v/>
      </c>
      <c r="B63" s="4" t="str">
        <f t="shared" si="0"/>
        <v xml:space="preserve"> </v>
      </c>
      <c r="C63" s="6"/>
      <c r="D63" s="4"/>
      <c r="E63" s="4"/>
      <c r="F63" s="1">
        <f t="shared" si="1"/>
        <v>1900</v>
      </c>
      <c r="G63" s="5"/>
      <c r="H63" s="22"/>
      <c r="I63" s="22"/>
      <c r="J63" s="46" t="e">
        <f t="shared" si="7"/>
        <v>#N/A</v>
      </c>
      <c r="K63" s="46"/>
      <c r="L63" s="22" t="str">
        <f t="shared" si="3"/>
        <v>NON</v>
      </c>
      <c r="M63" s="5" t="e">
        <f t="shared" si="8"/>
        <v>#N/A</v>
      </c>
      <c r="N63" s="5"/>
      <c r="O63" s="5"/>
      <c r="P63" s="42"/>
      <c r="Q63" s="45">
        <f t="shared" si="4"/>
        <v>0</v>
      </c>
      <c r="R63" s="45">
        <f t="shared" si="5"/>
        <v>0</v>
      </c>
      <c r="S63" s="45">
        <f t="shared" si="6"/>
        <v>0</v>
      </c>
      <c r="T63" s="5"/>
      <c r="U63" s="47" t="str">
        <f>IF(COUNTIF($D$12:D63,D63)&gt;1,"Doublon","")</f>
        <v/>
      </c>
    </row>
    <row r="64" spans="1:21" ht="15.75">
      <c r="A64" s="2" t="str">
        <f>IF(H64="","",COUNTA(H$12:H113)-(COUNTA(H64:H113)-1))</f>
        <v/>
      </c>
      <c r="B64" s="4" t="str">
        <f t="shared" si="0"/>
        <v xml:space="preserve"> </v>
      </c>
      <c r="C64" s="6"/>
      <c r="D64" s="4"/>
      <c r="E64" s="4"/>
      <c r="F64" s="1">
        <f t="shared" si="1"/>
        <v>1900</v>
      </c>
      <c r="G64" s="1"/>
      <c r="H64" s="22"/>
      <c r="I64" s="22"/>
      <c r="J64" s="46" t="e">
        <f t="shared" si="7"/>
        <v>#N/A</v>
      </c>
      <c r="K64" s="46"/>
      <c r="L64" s="22" t="str">
        <f t="shared" si="3"/>
        <v>NON</v>
      </c>
      <c r="M64" s="5" t="e">
        <f t="shared" si="8"/>
        <v>#N/A</v>
      </c>
      <c r="N64" s="5"/>
      <c r="O64" s="5"/>
      <c r="P64" s="42"/>
      <c r="Q64" s="45">
        <f t="shared" si="4"/>
        <v>0</v>
      </c>
      <c r="R64" s="45">
        <f t="shared" si="5"/>
        <v>0</v>
      </c>
      <c r="S64" s="45">
        <f t="shared" si="6"/>
        <v>0</v>
      </c>
      <c r="T64" s="5"/>
      <c r="U64" s="47" t="str">
        <f>IF(COUNTIF($D$12:D64,D64)&gt;1,"Doublon","")</f>
        <v/>
      </c>
    </row>
    <row r="65" spans="1:21" ht="15.75">
      <c r="A65" s="2" t="str">
        <f>IF(H65="","",COUNTA(H$12:H114)-(COUNTA(H65:H114)-1))</f>
        <v/>
      </c>
      <c r="B65" s="4" t="str">
        <f t="shared" si="0"/>
        <v xml:space="preserve"> </v>
      </c>
      <c r="C65" s="6"/>
      <c r="D65" s="4"/>
      <c r="E65" s="4"/>
      <c r="F65" s="1">
        <f t="shared" si="1"/>
        <v>1900</v>
      </c>
      <c r="G65" s="1"/>
      <c r="H65" s="22"/>
      <c r="I65" s="22"/>
      <c r="J65" s="22"/>
      <c r="K65" s="22"/>
      <c r="L65" s="22" t="str">
        <f t="shared" si="3"/>
        <v>NON</v>
      </c>
      <c r="M65" s="5"/>
      <c r="N65" s="5"/>
      <c r="O65" s="5"/>
      <c r="P65" s="42"/>
      <c r="Q65" s="45">
        <f t="shared" si="4"/>
        <v>0</v>
      </c>
      <c r="R65" s="45">
        <f t="shared" si="5"/>
        <v>0</v>
      </c>
      <c r="S65" s="45">
        <f t="shared" si="6"/>
        <v>0</v>
      </c>
      <c r="T65" s="5"/>
      <c r="U65" s="47" t="str">
        <f>IF(COUNTIF($D$12:D65,D65)&gt;1,"Doublon","")</f>
        <v/>
      </c>
    </row>
    <row r="66" spans="1:21" ht="15.75">
      <c r="A66" s="2" t="str">
        <f>IF(H66="","",COUNTA(H$12:H115)-(COUNTA(H66:H115)-1))</f>
        <v/>
      </c>
      <c r="B66" s="4" t="str">
        <f t="shared" si="0"/>
        <v xml:space="preserve"> </v>
      </c>
      <c r="C66" s="6"/>
      <c r="D66" s="4"/>
      <c r="E66" s="4"/>
      <c r="F66" s="1">
        <f t="shared" si="1"/>
        <v>1900</v>
      </c>
      <c r="G66" s="1"/>
      <c r="H66" s="22"/>
      <c r="I66" s="22"/>
      <c r="J66" s="22"/>
      <c r="K66" s="22"/>
      <c r="L66" s="22" t="str">
        <f t="shared" si="3"/>
        <v>NON</v>
      </c>
      <c r="M66" s="5"/>
      <c r="N66" s="5"/>
      <c r="O66" s="5"/>
      <c r="P66" s="42"/>
      <c r="Q66" s="45">
        <f t="shared" si="4"/>
        <v>0</v>
      </c>
      <c r="R66" s="45">
        <f t="shared" si="5"/>
        <v>0</v>
      </c>
      <c r="S66" s="45">
        <f t="shared" si="6"/>
        <v>0</v>
      </c>
      <c r="T66" s="5"/>
      <c r="U66" s="47" t="str">
        <f>IF(COUNTIF($D$12:D66,D66)&gt;1,"Doublon","")</f>
        <v/>
      </c>
    </row>
    <row r="67" spans="1:21" ht="15.75">
      <c r="A67" s="2" t="str">
        <f>IF(H67="","",COUNTA(H$12:H116)-(COUNTA(H67:H116)-1))</f>
        <v/>
      </c>
      <c r="B67" s="4" t="str">
        <f t="shared" si="0"/>
        <v xml:space="preserve"> </v>
      </c>
      <c r="C67" s="6"/>
      <c r="D67" s="4"/>
      <c r="E67" s="4"/>
      <c r="F67" s="1">
        <f t="shared" si="1"/>
        <v>1900</v>
      </c>
      <c r="G67" s="1"/>
      <c r="H67" s="22"/>
      <c r="I67" s="22"/>
      <c r="J67" s="22"/>
      <c r="K67" s="22"/>
      <c r="L67" s="22" t="str">
        <f t="shared" si="3"/>
        <v>NON</v>
      </c>
      <c r="M67" s="5"/>
      <c r="N67" s="5"/>
      <c r="O67" s="5"/>
      <c r="P67" s="42"/>
      <c r="Q67" s="45">
        <f t="shared" si="4"/>
        <v>0</v>
      </c>
      <c r="R67" s="45">
        <f t="shared" si="5"/>
        <v>0</v>
      </c>
      <c r="S67" s="45">
        <f t="shared" si="6"/>
        <v>0</v>
      </c>
      <c r="T67" s="5"/>
      <c r="U67" s="47" t="str">
        <f>IF(COUNTIF($D$12:D67,D67)&gt;1,"Doublon","")</f>
        <v/>
      </c>
    </row>
    <row r="68" spans="1:21" ht="15.75">
      <c r="A68" s="2" t="str">
        <f>IF(H68="","",COUNTA(H$12:H117)-(COUNTA(H68:H117)-1))</f>
        <v/>
      </c>
      <c r="B68" s="4" t="str">
        <f t="shared" si="0"/>
        <v xml:space="preserve"> </v>
      </c>
      <c r="C68" s="6"/>
      <c r="D68" s="4"/>
      <c r="E68" s="4"/>
      <c r="F68" s="1">
        <f t="shared" si="1"/>
        <v>1900</v>
      </c>
      <c r="G68" s="1"/>
      <c r="H68" s="22"/>
      <c r="I68" s="22"/>
      <c r="J68" s="22"/>
      <c r="K68" s="22"/>
      <c r="L68" s="22" t="str">
        <f t="shared" si="3"/>
        <v>NON</v>
      </c>
      <c r="M68" s="5"/>
      <c r="N68" s="5"/>
      <c r="O68" s="5"/>
      <c r="P68" s="42"/>
      <c r="Q68" s="45">
        <f t="shared" si="4"/>
        <v>0</v>
      </c>
      <c r="R68" s="45">
        <f t="shared" si="5"/>
        <v>0</v>
      </c>
      <c r="S68" s="45">
        <f t="shared" si="6"/>
        <v>0</v>
      </c>
      <c r="T68" s="5"/>
      <c r="U68" s="47" t="str">
        <f>IF(COUNTIF($D$12:D68,D68)&gt;1,"Doublon","")</f>
        <v/>
      </c>
    </row>
    <row r="69" spans="1:21" ht="15.75">
      <c r="A69" s="2" t="str">
        <f>IF(H69="","",COUNTA(H$12:H118)-(COUNTA(H69:H118)-1))</f>
        <v/>
      </c>
      <c r="B69" s="4" t="str">
        <f t="shared" si="0"/>
        <v xml:space="preserve"> </v>
      </c>
      <c r="C69" s="6"/>
      <c r="D69" s="4"/>
      <c r="E69" s="4"/>
      <c r="F69" s="1">
        <f t="shared" si="1"/>
        <v>1900</v>
      </c>
      <c r="G69" s="1"/>
      <c r="H69" s="22"/>
      <c r="I69" s="22"/>
      <c r="J69" s="22"/>
      <c r="K69" s="22"/>
      <c r="L69" s="22" t="str">
        <f t="shared" si="3"/>
        <v>NON</v>
      </c>
      <c r="M69" s="5"/>
      <c r="N69" s="5"/>
      <c r="O69" s="5"/>
      <c r="P69" s="42"/>
      <c r="Q69" s="45">
        <f t="shared" si="4"/>
        <v>0</v>
      </c>
      <c r="R69" s="45">
        <f t="shared" si="5"/>
        <v>0</v>
      </c>
      <c r="S69" s="45">
        <f t="shared" si="6"/>
        <v>0</v>
      </c>
      <c r="T69" s="5"/>
      <c r="U69" s="47" t="str">
        <f>IF(COUNTIF($D$12:D69,D69)&gt;1,"Doublon","")</f>
        <v/>
      </c>
    </row>
    <row r="70" spans="1:21" ht="15.75">
      <c r="A70" s="2" t="str">
        <f>IF(H70="","",COUNTA(H$12:H119)-(COUNTA(H70:H119)-1))</f>
        <v/>
      </c>
      <c r="B70" s="4" t="str">
        <f t="shared" si="0"/>
        <v xml:space="preserve"> </v>
      </c>
      <c r="C70" s="6"/>
      <c r="D70" s="4"/>
      <c r="E70" s="4"/>
      <c r="F70" s="1">
        <f t="shared" si="1"/>
        <v>1900</v>
      </c>
      <c r="G70" s="1"/>
      <c r="H70" s="22"/>
      <c r="I70" s="22"/>
      <c r="J70" s="22"/>
      <c r="K70" s="22"/>
      <c r="L70" s="22" t="str">
        <f t="shared" si="3"/>
        <v>NON</v>
      </c>
      <c r="M70" s="5"/>
      <c r="N70" s="5"/>
      <c r="O70" s="5"/>
      <c r="P70" s="42"/>
      <c r="Q70" s="45">
        <f t="shared" si="4"/>
        <v>0</v>
      </c>
      <c r="R70" s="45">
        <f t="shared" si="5"/>
        <v>0</v>
      </c>
      <c r="S70" s="45">
        <f t="shared" si="6"/>
        <v>0</v>
      </c>
      <c r="T70" s="5"/>
      <c r="U70" s="47" t="str">
        <f>IF(COUNTIF($D$12:D70,D70)&gt;1,"Doublon","")</f>
        <v/>
      </c>
    </row>
    <row r="71" spans="1:21" ht="15.75">
      <c r="A71" s="2" t="str">
        <f>IF(H71="","",COUNTA(H$12:H120)-(COUNTA(H71:H120)-1))</f>
        <v/>
      </c>
      <c r="B71" s="4" t="str">
        <f t="shared" si="0"/>
        <v xml:space="preserve"> </v>
      </c>
      <c r="C71" s="6"/>
      <c r="D71" s="4"/>
      <c r="E71" s="4"/>
      <c r="F71" s="1">
        <f t="shared" si="1"/>
        <v>1900</v>
      </c>
      <c r="G71" s="1"/>
      <c r="H71" s="22"/>
      <c r="I71" s="22"/>
      <c r="J71" s="22"/>
      <c r="K71" s="22"/>
      <c r="L71" s="22" t="str">
        <f t="shared" si="3"/>
        <v>NON</v>
      </c>
      <c r="M71" s="5"/>
      <c r="N71" s="5"/>
      <c r="O71" s="5"/>
      <c r="P71" s="42"/>
      <c r="Q71" s="45">
        <f t="shared" si="4"/>
        <v>0</v>
      </c>
      <c r="R71" s="45">
        <f t="shared" si="5"/>
        <v>0</v>
      </c>
      <c r="S71" s="45">
        <f t="shared" si="6"/>
        <v>0</v>
      </c>
      <c r="T71" s="5"/>
      <c r="U71" s="47" t="str">
        <f>IF(COUNTIF($D$12:D71,D71)&gt;1,"Doublon","")</f>
        <v/>
      </c>
    </row>
    <row r="72" spans="1:21" ht="15.75">
      <c r="A72" s="2" t="str">
        <f>IF(H72="","",COUNTA(H$12:H121)-(COUNTA(H72:H121)-1))</f>
        <v/>
      </c>
      <c r="B72" s="4" t="str">
        <f t="shared" si="0"/>
        <v xml:space="preserve"> </v>
      </c>
      <c r="C72" s="6"/>
      <c r="D72" s="4"/>
      <c r="E72" s="4"/>
      <c r="F72" s="1">
        <f t="shared" si="1"/>
        <v>1900</v>
      </c>
      <c r="G72" s="1"/>
      <c r="H72" s="22"/>
      <c r="I72" s="22"/>
      <c r="J72" s="22"/>
      <c r="K72" s="22"/>
      <c r="L72" s="22" t="str">
        <f t="shared" si="3"/>
        <v>NON</v>
      </c>
      <c r="M72" s="5"/>
      <c r="N72" s="5"/>
      <c r="O72" s="5"/>
      <c r="P72" s="42"/>
      <c r="Q72" s="45">
        <f t="shared" si="4"/>
        <v>0</v>
      </c>
      <c r="R72" s="45">
        <f t="shared" si="5"/>
        <v>0</v>
      </c>
      <c r="S72" s="45">
        <f t="shared" si="6"/>
        <v>0</v>
      </c>
      <c r="T72" s="5"/>
      <c r="U72" s="47" t="str">
        <f>IF(COUNTIF($D$12:D72,D72)&gt;1,"Doublon","")</f>
        <v/>
      </c>
    </row>
    <row r="73" spans="1:21" ht="15.75">
      <c r="A73" s="2" t="str">
        <f>IF(H73="","",COUNTA(H$12:H122)-(COUNTA(H73:H122)-1))</f>
        <v/>
      </c>
      <c r="B73" s="4" t="str">
        <f t="shared" si="0"/>
        <v xml:space="preserve"> </v>
      </c>
      <c r="C73" s="6"/>
      <c r="D73" s="4"/>
      <c r="E73" s="4"/>
      <c r="F73" s="1">
        <f t="shared" si="1"/>
        <v>1900</v>
      </c>
      <c r="G73" s="1"/>
      <c r="H73" s="22"/>
      <c r="I73" s="22"/>
      <c r="J73" s="22"/>
      <c r="K73" s="22"/>
      <c r="L73" s="22" t="str">
        <f t="shared" si="3"/>
        <v>NON</v>
      </c>
      <c r="M73" s="5"/>
      <c r="N73" s="5"/>
      <c r="O73" s="5"/>
      <c r="P73" s="42"/>
      <c r="Q73" s="45">
        <f t="shared" si="4"/>
        <v>0</v>
      </c>
      <c r="R73" s="45">
        <f t="shared" si="5"/>
        <v>0</v>
      </c>
      <c r="S73" s="45">
        <f t="shared" si="6"/>
        <v>0</v>
      </c>
      <c r="T73" s="5"/>
      <c r="U73" s="47" t="str">
        <f>IF(COUNTIF($D$12:D73,D73)&gt;1,"Doublon","")</f>
        <v/>
      </c>
    </row>
    <row r="74" spans="1:21" ht="15.75">
      <c r="A74" s="2" t="str">
        <f>IF(H74="","",COUNTA(H$12:H123)-(COUNTA(H74:H123)-1))</f>
        <v/>
      </c>
      <c r="B74" s="4" t="str">
        <f t="shared" si="0"/>
        <v xml:space="preserve"> </v>
      </c>
      <c r="C74" s="6"/>
      <c r="D74" s="4"/>
      <c r="E74" s="4"/>
      <c r="F74" s="1">
        <f t="shared" si="1"/>
        <v>1900</v>
      </c>
      <c r="G74" s="1"/>
      <c r="H74" s="22"/>
      <c r="I74" s="22"/>
      <c r="J74" s="22"/>
      <c r="K74" s="22"/>
      <c r="L74" s="22" t="str">
        <f t="shared" si="3"/>
        <v>NON</v>
      </c>
      <c r="M74" s="5"/>
      <c r="N74" s="5"/>
      <c r="O74" s="5"/>
      <c r="P74" s="42"/>
      <c r="Q74" s="45">
        <f t="shared" si="4"/>
        <v>0</v>
      </c>
      <c r="R74" s="45">
        <f t="shared" si="5"/>
        <v>0</v>
      </c>
      <c r="S74" s="45">
        <f t="shared" si="6"/>
        <v>0</v>
      </c>
      <c r="T74" s="5"/>
      <c r="U74" s="47" t="str">
        <f>IF(COUNTIF($D$12:D74,D74)&gt;1,"Doublon","")</f>
        <v/>
      </c>
    </row>
    <row r="75" spans="1:21" ht="15.75">
      <c r="A75" s="2" t="str">
        <f>IF(H75="","",COUNTA(H$12:H124)-(COUNTA(H75:H124)-1))</f>
        <v/>
      </c>
      <c r="B75" s="4" t="str">
        <f t="shared" si="0"/>
        <v xml:space="preserve"> </v>
      </c>
      <c r="C75" s="6"/>
      <c r="D75" s="4"/>
      <c r="E75" s="4"/>
      <c r="F75" s="1">
        <f t="shared" si="1"/>
        <v>1900</v>
      </c>
      <c r="G75" s="1"/>
      <c r="H75" s="22"/>
      <c r="I75" s="22"/>
      <c r="J75" s="22"/>
      <c r="K75" s="22"/>
      <c r="L75" s="22" t="str">
        <f t="shared" si="3"/>
        <v>NON</v>
      </c>
      <c r="M75" s="5"/>
      <c r="N75" s="5"/>
      <c r="O75" s="5"/>
      <c r="P75" s="42"/>
      <c r="Q75" s="45">
        <f t="shared" si="4"/>
        <v>0</v>
      </c>
      <c r="R75" s="45">
        <f t="shared" si="5"/>
        <v>0</v>
      </c>
      <c r="S75" s="45">
        <f t="shared" si="6"/>
        <v>0</v>
      </c>
      <c r="T75" s="5"/>
      <c r="U75" s="47" t="str">
        <f>IF(COUNTIF($D$12:D75,D75)&gt;1,"Doublon","")</f>
        <v/>
      </c>
    </row>
    <row r="76" spans="1:21" ht="15.75">
      <c r="A76" s="2" t="str">
        <f>IF(H76="","",COUNTA(H$12:H125)-(COUNTA(H76:H125)-1))</f>
        <v/>
      </c>
      <c r="B76" s="4" t="str">
        <f t="shared" ref="B76:B139" si="9">CONCATENATE(D76," ",E76)</f>
        <v xml:space="preserve"> </v>
      </c>
      <c r="C76" s="6"/>
      <c r="D76" s="4"/>
      <c r="E76" s="4"/>
      <c r="F76" s="1">
        <f t="shared" ref="F76:F139" si="10">YEAR(C76)</f>
        <v>1900</v>
      </c>
      <c r="G76" s="1"/>
      <c r="H76" s="22"/>
      <c r="I76" s="22"/>
      <c r="J76" s="22"/>
      <c r="K76" s="22"/>
      <c r="L76" s="22" t="str">
        <f t="shared" si="3"/>
        <v>NON</v>
      </c>
      <c r="M76" s="5"/>
      <c r="N76" s="5"/>
      <c r="O76" s="5"/>
      <c r="P76" s="42"/>
      <c r="Q76" s="45">
        <f t="shared" si="4"/>
        <v>0</v>
      </c>
      <c r="R76" s="45">
        <f t="shared" si="5"/>
        <v>0</v>
      </c>
      <c r="S76" s="45">
        <f t="shared" si="6"/>
        <v>0</v>
      </c>
      <c r="T76" s="5"/>
      <c r="U76" s="47" t="str">
        <f>IF(COUNTIF($D$12:D76,D76)&gt;1,"Doublon","")</f>
        <v/>
      </c>
    </row>
    <row r="77" spans="1:21" ht="15.75">
      <c r="A77" s="2" t="str">
        <f>IF(H77="","",COUNTA(H$12:H126)-(COUNTA(H77:H126)-1))</f>
        <v/>
      </c>
      <c r="B77" s="4" t="str">
        <f t="shared" si="9"/>
        <v xml:space="preserve"> </v>
      </c>
      <c r="C77" s="6"/>
      <c r="D77" s="4"/>
      <c r="E77" s="4"/>
      <c r="F77" s="1">
        <f t="shared" si="10"/>
        <v>1900</v>
      </c>
      <c r="G77" s="1"/>
      <c r="H77" s="22"/>
      <c r="I77" s="22"/>
      <c r="J77" s="22"/>
      <c r="K77" s="22"/>
      <c r="L77" s="22" t="str">
        <f t="shared" ref="L77:L140" si="11">IF(U77="Doublon","OUI","NON")</f>
        <v>NON</v>
      </c>
      <c r="M77" s="5"/>
      <c r="N77" s="5"/>
      <c r="O77" s="5"/>
      <c r="P77" s="42"/>
      <c r="Q77" s="45">
        <f t="shared" ref="Q77:Q140" si="12">N77</f>
        <v>0</v>
      </c>
      <c r="R77" s="45">
        <f t="shared" ref="R77:R140" si="13">O77</f>
        <v>0</v>
      </c>
      <c r="S77" s="45">
        <f t="shared" ref="S77:S140" si="14">Q77+R77</f>
        <v>0</v>
      </c>
      <c r="T77" s="5"/>
      <c r="U77" s="47" t="str">
        <f>IF(COUNTIF($D$12:D77,D77)&gt;1,"Doublon","")</f>
        <v/>
      </c>
    </row>
    <row r="78" spans="1:21" ht="15.75">
      <c r="A78" s="2" t="str">
        <f>IF(H78="","",COUNTA(H$12:H127)-(COUNTA(H78:H127)-1))</f>
        <v/>
      </c>
      <c r="B78" s="4" t="str">
        <f t="shared" si="9"/>
        <v xml:space="preserve"> </v>
      </c>
      <c r="C78" s="6"/>
      <c r="D78" s="4"/>
      <c r="E78" s="4"/>
      <c r="F78" s="1">
        <f t="shared" si="10"/>
        <v>1900</v>
      </c>
      <c r="G78" s="1"/>
      <c r="H78" s="22"/>
      <c r="I78" s="22"/>
      <c r="J78" s="22"/>
      <c r="K78" s="22"/>
      <c r="L78" s="22" t="str">
        <f t="shared" si="11"/>
        <v>NON</v>
      </c>
      <c r="M78" s="5"/>
      <c r="N78" s="5"/>
      <c r="O78" s="5"/>
      <c r="P78" s="42"/>
      <c r="Q78" s="45">
        <f t="shared" si="12"/>
        <v>0</v>
      </c>
      <c r="R78" s="45">
        <f t="shared" si="13"/>
        <v>0</v>
      </c>
      <c r="S78" s="45">
        <f t="shared" si="14"/>
        <v>0</v>
      </c>
      <c r="T78" s="5"/>
      <c r="U78" s="47" t="str">
        <f>IF(COUNTIF($D$12:D78,D78)&gt;1,"Doublon","")</f>
        <v/>
      </c>
    </row>
    <row r="79" spans="1:21" ht="15.75">
      <c r="A79" s="2" t="str">
        <f>IF(H79="","",COUNTA(H$12:H128)-(COUNTA(H79:H128)-1))</f>
        <v/>
      </c>
      <c r="B79" s="4" t="str">
        <f t="shared" si="9"/>
        <v xml:space="preserve"> </v>
      </c>
      <c r="C79" s="6"/>
      <c r="D79" s="4"/>
      <c r="E79" s="4"/>
      <c r="F79" s="1">
        <f t="shared" si="10"/>
        <v>1900</v>
      </c>
      <c r="G79" s="1"/>
      <c r="H79" s="22"/>
      <c r="I79" s="22"/>
      <c r="J79" s="22"/>
      <c r="K79" s="22"/>
      <c r="L79" s="22" t="str">
        <f t="shared" si="11"/>
        <v>NON</v>
      </c>
      <c r="M79" s="5"/>
      <c r="N79" s="5"/>
      <c r="O79" s="5"/>
      <c r="P79" s="42"/>
      <c r="Q79" s="45">
        <f t="shared" si="12"/>
        <v>0</v>
      </c>
      <c r="R79" s="45">
        <f t="shared" si="13"/>
        <v>0</v>
      </c>
      <c r="S79" s="45">
        <f t="shared" si="14"/>
        <v>0</v>
      </c>
      <c r="T79" s="5"/>
      <c r="U79" s="47" t="str">
        <f>IF(COUNTIF($D$12:D79,D79)&gt;1,"Doublon","")</f>
        <v/>
      </c>
    </row>
    <row r="80" spans="1:21" ht="15.75">
      <c r="A80" s="2" t="str">
        <f>IF(H80="","",COUNTA(H$12:H129)-(COUNTA(H80:H129)-1))</f>
        <v/>
      </c>
      <c r="B80" s="4" t="str">
        <f t="shared" si="9"/>
        <v xml:space="preserve"> </v>
      </c>
      <c r="C80" s="6"/>
      <c r="D80" s="4"/>
      <c r="E80" s="4"/>
      <c r="F80" s="1">
        <f t="shared" si="10"/>
        <v>1900</v>
      </c>
      <c r="G80" s="1"/>
      <c r="H80" s="22"/>
      <c r="I80" s="22"/>
      <c r="J80" s="22"/>
      <c r="K80" s="22"/>
      <c r="L80" s="22" t="str">
        <f t="shared" si="11"/>
        <v>NON</v>
      </c>
      <c r="M80" s="5"/>
      <c r="N80" s="5"/>
      <c r="O80" s="5"/>
      <c r="P80" s="42"/>
      <c r="Q80" s="45">
        <f t="shared" si="12"/>
        <v>0</v>
      </c>
      <c r="R80" s="45">
        <f t="shared" si="13"/>
        <v>0</v>
      </c>
      <c r="S80" s="45">
        <f t="shared" si="14"/>
        <v>0</v>
      </c>
      <c r="T80" s="5"/>
      <c r="U80" s="47" t="str">
        <f>IF(COUNTIF($D$12:D80,D80)&gt;1,"Doublon","")</f>
        <v/>
      </c>
    </row>
    <row r="81" spans="1:21" ht="15.75">
      <c r="A81" s="2" t="str">
        <f>IF(H81="","",COUNTA(H$12:H130)-(COUNTA(H81:H130)-1))</f>
        <v/>
      </c>
      <c r="B81" s="4" t="str">
        <f t="shared" si="9"/>
        <v xml:space="preserve"> </v>
      </c>
      <c r="C81" s="6"/>
      <c r="D81" s="4"/>
      <c r="E81" s="4"/>
      <c r="F81" s="1">
        <f t="shared" si="10"/>
        <v>1900</v>
      </c>
      <c r="G81" s="1"/>
      <c r="H81" s="22"/>
      <c r="I81" s="22"/>
      <c r="J81" s="22"/>
      <c r="K81" s="22"/>
      <c r="L81" s="22" t="str">
        <f t="shared" si="11"/>
        <v>NON</v>
      </c>
      <c r="M81" s="5"/>
      <c r="N81" s="5"/>
      <c r="O81" s="5"/>
      <c r="P81" s="42"/>
      <c r="Q81" s="45">
        <f t="shared" si="12"/>
        <v>0</v>
      </c>
      <c r="R81" s="45">
        <f t="shared" si="13"/>
        <v>0</v>
      </c>
      <c r="S81" s="45">
        <f t="shared" si="14"/>
        <v>0</v>
      </c>
      <c r="T81" s="5"/>
      <c r="U81" s="47" t="str">
        <f>IF(COUNTIF($D$12:D81,D81)&gt;1,"Doublon","")</f>
        <v/>
      </c>
    </row>
    <row r="82" spans="1:21" ht="15.75">
      <c r="A82" s="2" t="str">
        <f>IF(H82="","",COUNTA(H$12:H131)-(COUNTA(H82:H131)-1))</f>
        <v/>
      </c>
      <c r="B82" s="4" t="str">
        <f t="shared" si="9"/>
        <v xml:space="preserve"> </v>
      </c>
      <c r="C82" s="6"/>
      <c r="D82" s="4"/>
      <c r="E82" s="4"/>
      <c r="F82" s="1">
        <f t="shared" si="10"/>
        <v>1900</v>
      </c>
      <c r="G82" s="1"/>
      <c r="H82" s="22"/>
      <c r="I82" s="22"/>
      <c r="J82" s="22"/>
      <c r="K82" s="22"/>
      <c r="L82" s="22" t="str">
        <f t="shared" si="11"/>
        <v>NON</v>
      </c>
      <c r="M82" s="5"/>
      <c r="N82" s="5"/>
      <c r="O82" s="5"/>
      <c r="P82" s="42"/>
      <c r="Q82" s="45">
        <f t="shared" si="12"/>
        <v>0</v>
      </c>
      <c r="R82" s="45">
        <f t="shared" si="13"/>
        <v>0</v>
      </c>
      <c r="S82" s="45">
        <f t="shared" si="14"/>
        <v>0</v>
      </c>
      <c r="T82" s="5"/>
      <c r="U82" s="47" t="str">
        <f>IF(COUNTIF($D$12:D82,D82)&gt;1,"Doublon","")</f>
        <v/>
      </c>
    </row>
    <row r="83" spans="1:21" ht="15.75">
      <c r="A83" s="2" t="str">
        <f>IF(H83="","",COUNTA(H$12:H132)-(COUNTA(H83:H132)-1))</f>
        <v/>
      </c>
      <c r="B83" s="4" t="str">
        <f t="shared" si="9"/>
        <v xml:space="preserve"> </v>
      </c>
      <c r="C83" s="6"/>
      <c r="D83" s="4"/>
      <c r="E83" s="4"/>
      <c r="F83" s="1">
        <f t="shared" si="10"/>
        <v>1900</v>
      </c>
      <c r="G83" s="1"/>
      <c r="H83" s="22"/>
      <c r="I83" s="22"/>
      <c r="J83" s="22"/>
      <c r="K83" s="22"/>
      <c r="L83" s="22" t="str">
        <f t="shared" si="11"/>
        <v>NON</v>
      </c>
      <c r="M83" s="5"/>
      <c r="N83" s="5"/>
      <c r="O83" s="5"/>
      <c r="P83" s="42"/>
      <c r="Q83" s="45">
        <f t="shared" si="12"/>
        <v>0</v>
      </c>
      <c r="R83" s="45">
        <f t="shared" si="13"/>
        <v>0</v>
      </c>
      <c r="S83" s="45">
        <f t="shared" si="14"/>
        <v>0</v>
      </c>
      <c r="T83" s="5"/>
      <c r="U83" s="47" t="str">
        <f>IF(COUNTIF($D$12:D83,D83)&gt;1,"Doublon","")</f>
        <v/>
      </c>
    </row>
    <row r="84" spans="1:21" ht="15.75">
      <c r="A84" s="2" t="str">
        <f>IF(H84="","",COUNTA(H$12:H133)-(COUNTA(H84:H133)-1))</f>
        <v/>
      </c>
      <c r="B84" s="4" t="str">
        <f t="shared" si="9"/>
        <v xml:space="preserve"> </v>
      </c>
      <c r="C84" s="6"/>
      <c r="D84" s="4"/>
      <c r="E84" s="4"/>
      <c r="F84" s="1">
        <f t="shared" si="10"/>
        <v>1900</v>
      </c>
      <c r="G84" s="1"/>
      <c r="H84" s="22"/>
      <c r="I84" s="22"/>
      <c r="J84" s="22"/>
      <c r="K84" s="22"/>
      <c r="L84" s="22" t="str">
        <f t="shared" si="11"/>
        <v>NON</v>
      </c>
      <c r="M84" s="5"/>
      <c r="N84" s="5"/>
      <c r="O84" s="5"/>
      <c r="P84" s="42"/>
      <c r="Q84" s="45">
        <f t="shared" si="12"/>
        <v>0</v>
      </c>
      <c r="R84" s="45">
        <f t="shared" si="13"/>
        <v>0</v>
      </c>
      <c r="S84" s="45">
        <f t="shared" si="14"/>
        <v>0</v>
      </c>
      <c r="T84" s="5"/>
      <c r="U84" s="47" t="str">
        <f>IF(COUNTIF($D$12:D84,D84)&gt;1,"Doublon","")</f>
        <v/>
      </c>
    </row>
    <row r="85" spans="1:21" ht="15.75">
      <c r="A85" s="2" t="str">
        <f>IF(H85="","",COUNTA(H$12:H134)-(COUNTA(H85:H134)-1))</f>
        <v/>
      </c>
      <c r="B85" s="4" t="str">
        <f t="shared" si="9"/>
        <v xml:space="preserve"> </v>
      </c>
      <c r="C85" s="6"/>
      <c r="D85" s="4"/>
      <c r="E85" s="4"/>
      <c r="F85" s="1">
        <f t="shared" si="10"/>
        <v>1900</v>
      </c>
      <c r="G85" s="1"/>
      <c r="H85" s="22"/>
      <c r="I85" s="22"/>
      <c r="J85" s="22"/>
      <c r="K85" s="22"/>
      <c r="L85" s="22" t="str">
        <f t="shared" si="11"/>
        <v>NON</v>
      </c>
      <c r="M85" s="5"/>
      <c r="N85" s="5"/>
      <c r="O85" s="5"/>
      <c r="P85" s="42"/>
      <c r="Q85" s="45">
        <f t="shared" si="12"/>
        <v>0</v>
      </c>
      <c r="R85" s="45">
        <f t="shared" si="13"/>
        <v>0</v>
      </c>
      <c r="S85" s="45">
        <f t="shared" si="14"/>
        <v>0</v>
      </c>
      <c r="T85" s="5"/>
      <c r="U85" s="47" t="str">
        <f>IF(COUNTIF($D$12:D85,D85)&gt;1,"Doublon","")</f>
        <v/>
      </c>
    </row>
    <row r="86" spans="1:21" ht="15.75">
      <c r="A86" s="2" t="str">
        <f>IF(H86="","",COUNTA(H$12:H135)-(COUNTA(H86:H135)-1))</f>
        <v/>
      </c>
      <c r="B86" s="4" t="str">
        <f t="shared" si="9"/>
        <v xml:space="preserve"> </v>
      </c>
      <c r="C86" s="6"/>
      <c r="D86" s="4"/>
      <c r="E86" s="4"/>
      <c r="F86" s="1">
        <f t="shared" si="10"/>
        <v>1900</v>
      </c>
      <c r="G86" s="1"/>
      <c r="H86" s="22"/>
      <c r="I86" s="22"/>
      <c r="J86" s="22"/>
      <c r="K86" s="22"/>
      <c r="L86" s="22" t="str">
        <f t="shared" si="11"/>
        <v>NON</v>
      </c>
      <c r="M86" s="5"/>
      <c r="N86" s="5"/>
      <c r="O86" s="5"/>
      <c r="P86" s="42"/>
      <c r="Q86" s="45">
        <f t="shared" si="12"/>
        <v>0</v>
      </c>
      <c r="R86" s="45">
        <f t="shared" si="13"/>
        <v>0</v>
      </c>
      <c r="S86" s="45">
        <f t="shared" si="14"/>
        <v>0</v>
      </c>
      <c r="T86" s="5"/>
      <c r="U86" s="47" t="str">
        <f>IF(COUNTIF($D$12:D86,D86)&gt;1,"Doublon","")</f>
        <v/>
      </c>
    </row>
    <row r="87" spans="1:21" ht="15.75">
      <c r="A87" s="2" t="str">
        <f>IF(H87="","",COUNTA(H$12:H136)-(COUNTA(H87:H136)-1))</f>
        <v/>
      </c>
      <c r="B87" s="4" t="str">
        <f t="shared" si="9"/>
        <v xml:space="preserve"> </v>
      </c>
      <c r="C87" s="6"/>
      <c r="D87" s="4"/>
      <c r="E87" s="4"/>
      <c r="F87" s="1">
        <f t="shared" si="10"/>
        <v>1900</v>
      </c>
      <c r="G87" s="1"/>
      <c r="H87" s="22"/>
      <c r="I87" s="22"/>
      <c r="J87" s="22"/>
      <c r="K87" s="22"/>
      <c r="L87" s="22" t="str">
        <f t="shared" si="11"/>
        <v>NON</v>
      </c>
      <c r="M87" s="5"/>
      <c r="N87" s="5"/>
      <c r="O87" s="5"/>
      <c r="P87" s="42"/>
      <c r="Q87" s="45">
        <f t="shared" si="12"/>
        <v>0</v>
      </c>
      <c r="R87" s="45">
        <f t="shared" si="13"/>
        <v>0</v>
      </c>
      <c r="S87" s="45">
        <f t="shared" si="14"/>
        <v>0</v>
      </c>
      <c r="T87" s="5"/>
      <c r="U87" s="47" t="str">
        <f>IF(COUNTIF($D$12:D87,D87)&gt;1,"Doublon","")</f>
        <v/>
      </c>
    </row>
    <row r="88" spans="1:21" ht="15.75">
      <c r="A88" s="2" t="str">
        <f>IF(H88="","",COUNTA(H$12:H137)-(COUNTA(H88:H137)-1))</f>
        <v/>
      </c>
      <c r="B88" s="4" t="str">
        <f t="shared" si="9"/>
        <v xml:space="preserve"> </v>
      </c>
      <c r="C88" s="6"/>
      <c r="D88" s="4"/>
      <c r="E88" s="4"/>
      <c r="F88" s="1">
        <f t="shared" si="10"/>
        <v>1900</v>
      </c>
      <c r="G88" s="1"/>
      <c r="H88" s="22"/>
      <c r="I88" s="22"/>
      <c r="J88" s="22"/>
      <c r="K88" s="22"/>
      <c r="L88" s="22" t="str">
        <f t="shared" si="11"/>
        <v>NON</v>
      </c>
      <c r="M88" s="5"/>
      <c r="N88" s="5"/>
      <c r="O88" s="5"/>
      <c r="P88" s="42"/>
      <c r="Q88" s="45">
        <f t="shared" si="12"/>
        <v>0</v>
      </c>
      <c r="R88" s="45">
        <f t="shared" si="13"/>
        <v>0</v>
      </c>
      <c r="S88" s="45">
        <f t="shared" si="14"/>
        <v>0</v>
      </c>
      <c r="T88" s="5"/>
      <c r="U88" s="47" t="str">
        <f>IF(COUNTIF($D$12:D88,D88)&gt;1,"Doublon","")</f>
        <v/>
      </c>
    </row>
    <row r="89" spans="1:21" ht="15.75">
      <c r="A89" s="2" t="str">
        <f>IF(H89="","",COUNTA(H$12:H138)-(COUNTA(H89:H138)-1))</f>
        <v/>
      </c>
      <c r="B89" s="4" t="str">
        <f t="shared" si="9"/>
        <v xml:space="preserve"> </v>
      </c>
      <c r="C89" s="6"/>
      <c r="D89" s="4"/>
      <c r="E89" s="4"/>
      <c r="F89" s="1">
        <f t="shared" si="10"/>
        <v>1900</v>
      </c>
      <c r="G89" s="1"/>
      <c r="H89" s="22"/>
      <c r="I89" s="22"/>
      <c r="J89" s="22"/>
      <c r="K89" s="22"/>
      <c r="L89" s="22" t="str">
        <f t="shared" si="11"/>
        <v>NON</v>
      </c>
      <c r="M89" s="5"/>
      <c r="N89" s="5"/>
      <c r="O89" s="5"/>
      <c r="P89" s="42"/>
      <c r="Q89" s="45">
        <f t="shared" si="12"/>
        <v>0</v>
      </c>
      <c r="R89" s="45">
        <f t="shared" si="13"/>
        <v>0</v>
      </c>
      <c r="S89" s="45">
        <f t="shared" si="14"/>
        <v>0</v>
      </c>
      <c r="T89" s="5"/>
      <c r="U89" s="47" t="str">
        <f>IF(COUNTIF($D$12:D89,D89)&gt;1,"Doublon","")</f>
        <v/>
      </c>
    </row>
    <row r="90" spans="1:21" ht="15.75">
      <c r="A90" s="2" t="str">
        <f>IF(H90="","",COUNTA(H$12:H139)-(COUNTA(H90:H139)-1))</f>
        <v/>
      </c>
      <c r="B90" s="4" t="str">
        <f t="shared" si="9"/>
        <v xml:space="preserve"> </v>
      </c>
      <c r="C90" s="6"/>
      <c r="D90" s="4"/>
      <c r="E90" s="4"/>
      <c r="F90" s="1">
        <f t="shared" si="10"/>
        <v>1900</v>
      </c>
      <c r="G90" s="1"/>
      <c r="H90" s="22"/>
      <c r="I90" s="22"/>
      <c r="J90" s="22"/>
      <c r="K90" s="22"/>
      <c r="L90" s="22" t="str">
        <f t="shared" si="11"/>
        <v>NON</v>
      </c>
      <c r="M90" s="5"/>
      <c r="N90" s="5"/>
      <c r="O90" s="5"/>
      <c r="P90" s="42"/>
      <c r="Q90" s="45">
        <f t="shared" si="12"/>
        <v>0</v>
      </c>
      <c r="R90" s="45">
        <f t="shared" si="13"/>
        <v>0</v>
      </c>
      <c r="S90" s="45">
        <f t="shared" si="14"/>
        <v>0</v>
      </c>
      <c r="T90" s="5"/>
      <c r="U90" s="47" t="str">
        <f>IF(COUNTIF($D$12:D90,D90)&gt;1,"Doublon","")</f>
        <v/>
      </c>
    </row>
    <row r="91" spans="1:21" ht="15.75">
      <c r="A91" s="2" t="str">
        <f>IF(H91="","",COUNTA(H$12:H140)-(COUNTA(H91:H140)-1))</f>
        <v/>
      </c>
      <c r="B91" s="4" t="str">
        <f t="shared" si="9"/>
        <v xml:space="preserve"> </v>
      </c>
      <c r="C91" s="6"/>
      <c r="D91" s="4"/>
      <c r="E91" s="4"/>
      <c r="F91" s="1">
        <f t="shared" si="10"/>
        <v>1900</v>
      </c>
      <c r="G91" s="1"/>
      <c r="H91" s="22"/>
      <c r="I91" s="22"/>
      <c r="J91" s="22"/>
      <c r="K91" s="22"/>
      <c r="L91" s="22" t="str">
        <f t="shared" si="11"/>
        <v>NON</v>
      </c>
      <c r="M91" s="5"/>
      <c r="N91" s="5"/>
      <c r="O91" s="5"/>
      <c r="P91" s="42"/>
      <c r="Q91" s="45">
        <f t="shared" si="12"/>
        <v>0</v>
      </c>
      <c r="R91" s="45">
        <f t="shared" si="13"/>
        <v>0</v>
      </c>
      <c r="S91" s="45">
        <f t="shared" si="14"/>
        <v>0</v>
      </c>
      <c r="T91" s="5"/>
      <c r="U91" s="47" t="str">
        <f>IF(COUNTIF($D$12:D91,D91)&gt;1,"Doublon","")</f>
        <v/>
      </c>
    </row>
    <row r="92" spans="1:21" ht="15.75">
      <c r="A92" s="2" t="str">
        <f>IF(H92="","",COUNTA(H$12:H141)-(COUNTA(H92:H141)-1))</f>
        <v/>
      </c>
      <c r="B92" s="4" t="str">
        <f t="shared" si="9"/>
        <v xml:space="preserve"> </v>
      </c>
      <c r="C92" s="6"/>
      <c r="D92" s="4"/>
      <c r="E92" s="4"/>
      <c r="F92" s="1">
        <f t="shared" si="10"/>
        <v>1900</v>
      </c>
      <c r="G92" s="1"/>
      <c r="H92" s="22"/>
      <c r="I92" s="22"/>
      <c r="J92" s="22"/>
      <c r="K92" s="22"/>
      <c r="L92" s="22" t="str">
        <f t="shared" si="11"/>
        <v>NON</v>
      </c>
      <c r="M92" s="5"/>
      <c r="N92" s="5"/>
      <c r="O92" s="5"/>
      <c r="P92" s="42"/>
      <c r="Q92" s="45">
        <f t="shared" si="12"/>
        <v>0</v>
      </c>
      <c r="R92" s="45">
        <f t="shared" si="13"/>
        <v>0</v>
      </c>
      <c r="S92" s="45">
        <f t="shared" si="14"/>
        <v>0</v>
      </c>
      <c r="T92" s="5"/>
      <c r="U92" s="47" t="str">
        <f>IF(COUNTIF($D$12:D92,D92)&gt;1,"Doublon","")</f>
        <v/>
      </c>
    </row>
    <row r="93" spans="1:21" ht="15.75">
      <c r="A93" s="2" t="str">
        <f>IF(H93="","",COUNTA(H$12:H142)-(COUNTA(H93:H142)-1))</f>
        <v/>
      </c>
      <c r="B93" s="4" t="str">
        <f t="shared" si="9"/>
        <v xml:space="preserve"> </v>
      </c>
      <c r="C93" s="6"/>
      <c r="D93" s="4"/>
      <c r="E93" s="4"/>
      <c r="F93" s="1">
        <f t="shared" si="10"/>
        <v>1900</v>
      </c>
      <c r="G93" s="1"/>
      <c r="H93" s="22"/>
      <c r="I93" s="22"/>
      <c r="J93" s="22"/>
      <c r="K93" s="22"/>
      <c r="L93" s="22" t="str">
        <f t="shared" si="11"/>
        <v>NON</v>
      </c>
      <c r="M93" s="5"/>
      <c r="N93" s="5"/>
      <c r="O93" s="5"/>
      <c r="P93" s="42"/>
      <c r="Q93" s="45">
        <f t="shared" si="12"/>
        <v>0</v>
      </c>
      <c r="R93" s="45">
        <f t="shared" si="13"/>
        <v>0</v>
      </c>
      <c r="S93" s="45">
        <f t="shared" si="14"/>
        <v>0</v>
      </c>
      <c r="T93" s="5"/>
      <c r="U93" s="47" t="str">
        <f>IF(COUNTIF($D$12:D93,D93)&gt;1,"Doublon","")</f>
        <v/>
      </c>
    </row>
    <row r="94" spans="1:21" ht="15.75">
      <c r="A94" s="2" t="str">
        <f>IF(H94="","",COUNTA(H$12:H143)-(COUNTA(H94:H143)-1))</f>
        <v/>
      </c>
      <c r="B94" s="4" t="str">
        <f t="shared" si="9"/>
        <v xml:space="preserve"> </v>
      </c>
      <c r="C94" s="6"/>
      <c r="D94" s="4"/>
      <c r="E94" s="4"/>
      <c r="F94" s="1">
        <f t="shared" si="10"/>
        <v>1900</v>
      </c>
      <c r="G94" s="1"/>
      <c r="H94" s="22"/>
      <c r="I94" s="22"/>
      <c r="J94" s="22"/>
      <c r="K94" s="22"/>
      <c r="L94" s="22" t="str">
        <f t="shared" si="11"/>
        <v>NON</v>
      </c>
      <c r="M94" s="5"/>
      <c r="N94" s="5"/>
      <c r="O94" s="5"/>
      <c r="P94" s="42"/>
      <c r="Q94" s="45">
        <f t="shared" si="12"/>
        <v>0</v>
      </c>
      <c r="R94" s="45">
        <f t="shared" si="13"/>
        <v>0</v>
      </c>
      <c r="S94" s="45">
        <f t="shared" si="14"/>
        <v>0</v>
      </c>
      <c r="T94" s="5"/>
      <c r="U94" s="47" t="str">
        <f>IF(COUNTIF($D$12:D94,D94)&gt;1,"Doublon","")</f>
        <v/>
      </c>
    </row>
    <row r="95" spans="1:21" ht="15.75">
      <c r="A95" s="2" t="str">
        <f>IF(H95="","",COUNTA(H$12:H144)-(COUNTA(H95:H144)-1))</f>
        <v/>
      </c>
      <c r="B95" s="4" t="str">
        <f t="shared" si="9"/>
        <v xml:space="preserve"> </v>
      </c>
      <c r="C95" s="6"/>
      <c r="D95" s="4"/>
      <c r="E95" s="4"/>
      <c r="F95" s="1">
        <f t="shared" si="10"/>
        <v>1900</v>
      </c>
      <c r="G95" s="1"/>
      <c r="H95" s="22"/>
      <c r="I95" s="22"/>
      <c r="J95" s="22"/>
      <c r="K95" s="22"/>
      <c r="L95" s="22" t="str">
        <f t="shared" si="11"/>
        <v>NON</v>
      </c>
      <c r="M95" s="5"/>
      <c r="N95" s="5"/>
      <c r="O95" s="5"/>
      <c r="P95" s="42"/>
      <c r="Q95" s="45">
        <f t="shared" si="12"/>
        <v>0</v>
      </c>
      <c r="R95" s="45">
        <f t="shared" si="13"/>
        <v>0</v>
      </c>
      <c r="S95" s="45">
        <f t="shared" si="14"/>
        <v>0</v>
      </c>
      <c r="T95" s="5"/>
      <c r="U95" s="47" t="str">
        <f>IF(COUNTIF($D$12:D95,D95)&gt;1,"Doublon","")</f>
        <v/>
      </c>
    </row>
    <row r="96" spans="1:21" ht="15.75">
      <c r="A96" s="2" t="str">
        <f>IF(H96="","",COUNTA(H$12:H145)-(COUNTA(H96:H145)-1))</f>
        <v/>
      </c>
      <c r="B96" s="4" t="str">
        <f t="shared" si="9"/>
        <v xml:space="preserve"> </v>
      </c>
      <c r="C96" s="6"/>
      <c r="D96" s="4"/>
      <c r="E96" s="4"/>
      <c r="F96" s="1">
        <f t="shared" si="10"/>
        <v>1900</v>
      </c>
      <c r="G96" s="1"/>
      <c r="H96" s="22"/>
      <c r="I96" s="22"/>
      <c r="J96" s="22"/>
      <c r="K96" s="22"/>
      <c r="L96" s="22" t="str">
        <f t="shared" si="11"/>
        <v>NON</v>
      </c>
      <c r="M96" s="5"/>
      <c r="N96" s="5"/>
      <c r="O96" s="5"/>
      <c r="P96" s="42"/>
      <c r="Q96" s="45">
        <f t="shared" si="12"/>
        <v>0</v>
      </c>
      <c r="R96" s="45">
        <f t="shared" si="13"/>
        <v>0</v>
      </c>
      <c r="S96" s="45">
        <f t="shared" si="14"/>
        <v>0</v>
      </c>
      <c r="T96" s="5"/>
      <c r="U96" s="47" t="str">
        <f>IF(COUNTIF($D$12:D96,D96)&gt;1,"Doublon","")</f>
        <v/>
      </c>
    </row>
    <row r="97" spans="1:21" ht="15.75">
      <c r="A97" s="2" t="str">
        <f>IF(H97="","",COUNTA(H$12:H146)-(COUNTA(H97:H146)-1))</f>
        <v/>
      </c>
      <c r="B97" s="4" t="str">
        <f t="shared" si="9"/>
        <v xml:space="preserve"> </v>
      </c>
      <c r="C97" s="6"/>
      <c r="D97" s="4"/>
      <c r="E97" s="4"/>
      <c r="F97" s="1">
        <f t="shared" si="10"/>
        <v>1900</v>
      </c>
      <c r="G97" s="1"/>
      <c r="H97" s="22"/>
      <c r="I97" s="22"/>
      <c r="J97" s="22"/>
      <c r="K97" s="22"/>
      <c r="L97" s="22" t="str">
        <f t="shared" si="11"/>
        <v>NON</v>
      </c>
      <c r="M97" s="5"/>
      <c r="N97" s="5"/>
      <c r="O97" s="5"/>
      <c r="P97" s="42"/>
      <c r="Q97" s="45">
        <f t="shared" si="12"/>
        <v>0</v>
      </c>
      <c r="R97" s="45">
        <f t="shared" si="13"/>
        <v>0</v>
      </c>
      <c r="S97" s="45">
        <f t="shared" si="14"/>
        <v>0</v>
      </c>
      <c r="T97" s="5"/>
      <c r="U97" s="47" t="str">
        <f>IF(COUNTIF($D$12:D97,D97)&gt;1,"Doublon","")</f>
        <v/>
      </c>
    </row>
    <row r="98" spans="1:21" ht="15.75">
      <c r="A98" s="2" t="str">
        <f>IF(H98="","",COUNTA(H$12:H147)-(COUNTA(H98:H147)-1))</f>
        <v/>
      </c>
      <c r="B98" s="4" t="str">
        <f t="shared" si="9"/>
        <v xml:space="preserve"> </v>
      </c>
      <c r="C98" s="6"/>
      <c r="D98" s="4"/>
      <c r="E98" s="4"/>
      <c r="F98" s="1">
        <f t="shared" si="10"/>
        <v>1900</v>
      </c>
      <c r="G98" s="1"/>
      <c r="H98" s="22"/>
      <c r="I98" s="22"/>
      <c r="J98" s="22"/>
      <c r="K98" s="22"/>
      <c r="L98" s="22" t="str">
        <f t="shared" si="11"/>
        <v>NON</v>
      </c>
      <c r="M98" s="5"/>
      <c r="N98" s="5"/>
      <c r="O98" s="5"/>
      <c r="P98" s="42"/>
      <c r="Q98" s="45">
        <f t="shared" si="12"/>
        <v>0</v>
      </c>
      <c r="R98" s="45">
        <f t="shared" si="13"/>
        <v>0</v>
      </c>
      <c r="S98" s="45">
        <f t="shared" si="14"/>
        <v>0</v>
      </c>
      <c r="T98" s="5"/>
      <c r="U98" s="47" t="str">
        <f>IF(COUNTIF($D$12:D98,D98)&gt;1,"Doublon","")</f>
        <v/>
      </c>
    </row>
    <row r="99" spans="1:21" ht="15.75">
      <c r="A99" s="2" t="str">
        <f>IF(H99="","",COUNTA(H$12:H148)-(COUNTA(H99:H148)-1))</f>
        <v/>
      </c>
      <c r="B99" s="4" t="str">
        <f t="shared" si="9"/>
        <v xml:space="preserve"> </v>
      </c>
      <c r="C99" s="6"/>
      <c r="D99" s="4"/>
      <c r="E99" s="4"/>
      <c r="F99" s="1">
        <f t="shared" si="10"/>
        <v>1900</v>
      </c>
      <c r="G99" s="1"/>
      <c r="H99" s="22"/>
      <c r="I99" s="22"/>
      <c r="J99" s="22"/>
      <c r="K99" s="22"/>
      <c r="L99" s="22" t="str">
        <f t="shared" si="11"/>
        <v>NON</v>
      </c>
      <c r="M99" s="5"/>
      <c r="N99" s="5"/>
      <c r="O99" s="5"/>
      <c r="P99" s="42"/>
      <c r="Q99" s="45">
        <f t="shared" si="12"/>
        <v>0</v>
      </c>
      <c r="R99" s="45">
        <f t="shared" si="13"/>
        <v>0</v>
      </c>
      <c r="S99" s="45">
        <f t="shared" si="14"/>
        <v>0</v>
      </c>
      <c r="T99" s="5"/>
      <c r="U99" s="47" t="str">
        <f>IF(COUNTIF($D$12:D99,D99)&gt;1,"Doublon","")</f>
        <v/>
      </c>
    </row>
    <row r="100" spans="1:21" ht="15.75">
      <c r="A100" s="2" t="str">
        <f>IF(H100="","",COUNTA(H$12:H149)-(COUNTA(H100:H149)-1))</f>
        <v/>
      </c>
      <c r="B100" s="4" t="str">
        <f t="shared" si="9"/>
        <v xml:space="preserve"> </v>
      </c>
      <c r="C100" s="6"/>
      <c r="D100" s="4"/>
      <c r="E100" s="4"/>
      <c r="F100" s="1">
        <f t="shared" si="10"/>
        <v>1900</v>
      </c>
      <c r="G100" s="1"/>
      <c r="H100" s="22"/>
      <c r="I100" s="22"/>
      <c r="J100" s="22"/>
      <c r="K100" s="22"/>
      <c r="L100" s="22" t="str">
        <f t="shared" si="11"/>
        <v>NON</v>
      </c>
      <c r="M100" s="5"/>
      <c r="N100" s="5"/>
      <c r="O100" s="5"/>
      <c r="P100" s="42"/>
      <c r="Q100" s="45">
        <f t="shared" si="12"/>
        <v>0</v>
      </c>
      <c r="R100" s="45">
        <f t="shared" si="13"/>
        <v>0</v>
      </c>
      <c r="S100" s="45">
        <f t="shared" si="14"/>
        <v>0</v>
      </c>
      <c r="T100" s="5"/>
      <c r="U100" s="47" t="str">
        <f>IF(COUNTIF($D$12:D100,D100)&gt;1,"Doublon","")</f>
        <v/>
      </c>
    </row>
    <row r="101" spans="1:21" ht="15.75">
      <c r="A101" s="2" t="str">
        <f>IF(H101="","",COUNTA(H$12:H150)-(COUNTA(H101:H150)-1))</f>
        <v/>
      </c>
      <c r="B101" s="4" t="str">
        <f t="shared" si="9"/>
        <v xml:space="preserve"> </v>
      </c>
      <c r="C101" s="6"/>
      <c r="D101" s="4"/>
      <c r="E101" s="4"/>
      <c r="F101" s="1">
        <f t="shared" si="10"/>
        <v>1900</v>
      </c>
      <c r="G101" s="1"/>
      <c r="H101" s="22"/>
      <c r="I101" s="22"/>
      <c r="J101" s="22"/>
      <c r="K101" s="22"/>
      <c r="L101" s="22" t="str">
        <f t="shared" si="11"/>
        <v>NON</v>
      </c>
      <c r="M101" s="5"/>
      <c r="N101" s="5"/>
      <c r="O101" s="5"/>
      <c r="P101" s="42"/>
      <c r="Q101" s="45">
        <f t="shared" si="12"/>
        <v>0</v>
      </c>
      <c r="R101" s="45">
        <f t="shared" si="13"/>
        <v>0</v>
      </c>
      <c r="S101" s="45">
        <f t="shared" si="14"/>
        <v>0</v>
      </c>
      <c r="T101" s="5"/>
      <c r="U101" s="47" t="str">
        <f>IF(COUNTIF($D$12:D101,D101)&gt;1,"Doublon","")</f>
        <v/>
      </c>
    </row>
    <row r="102" spans="1:21" ht="15.75">
      <c r="A102" s="2" t="str">
        <f>IF(H102="","",COUNTA(H$12:H151)-(COUNTA(H102:H151)-1))</f>
        <v/>
      </c>
      <c r="B102" s="4" t="str">
        <f t="shared" si="9"/>
        <v xml:space="preserve"> </v>
      </c>
      <c r="C102" s="6"/>
      <c r="D102" s="4"/>
      <c r="E102" s="4"/>
      <c r="F102" s="1">
        <f t="shared" si="10"/>
        <v>1900</v>
      </c>
      <c r="G102" s="1"/>
      <c r="H102" s="22"/>
      <c r="I102" s="22"/>
      <c r="J102" s="22"/>
      <c r="K102" s="22"/>
      <c r="L102" s="22" t="str">
        <f t="shared" si="11"/>
        <v>NON</v>
      </c>
      <c r="M102" s="5"/>
      <c r="N102" s="5"/>
      <c r="O102" s="5"/>
      <c r="P102" s="42"/>
      <c r="Q102" s="45">
        <f t="shared" si="12"/>
        <v>0</v>
      </c>
      <c r="R102" s="45">
        <f t="shared" si="13"/>
        <v>0</v>
      </c>
      <c r="S102" s="45">
        <f t="shared" si="14"/>
        <v>0</v>
      </c>
      <c r="T102" s="5"/>
      <c r="U102" s="47" t="str">
        <f>IF(COUNTIF($D$12:D102,D102)&gt;1,"Doublon","")</f>
        <v/>
      </c>
    </row>
    <row r="103" spans="1:21" ht="15.75">
      <c r="A103" s="2" t="str">
        <f>IF(H103="","",COUNTA(H$12:H152)-(COUNTA(H103:H152)-1))</f>
        <v/>
      </c>
      <c r="B103" s="4" t="str">
        <f t="shared" si="9"/>
        <v xml:space="preserve"> </v>
      </c>
      <c r="C103" s="6"/>
      <c r="D103" s="4"/>
      <c r="E103" s="4"/>
      <c r="F103" s="1">
        <f t="shared" si="10"/>
        <v>1900</v>
      </c>
      <c r="G103" s="1"/>
      <c r="H103" s="22"/>
      <c r="I103" s="22"/>
      <c r="J103" s="22"/>
      <c r="K103" s="22"/>
      <c r="L103" s="22" t="str">
        <f t="shared" si="11"/>
        <v>NON</v>
      </c>
      <c r="M103" s="5"/>
      <c r="N103" s="5"/>
      <c r="O103" s="5"/>
      <c r="P103" s="42"/>
      <c r="Q103" s="45">
        <f t="shared" si="12"/>
        <v>0</v>
      </c>
      <c r="R103" s="45">
        <f t="shared" si="13"/>
        <v>0</v>
      </c>
      <c r="S103" s="45">
        <f t="shared" si="14"/>
        <v>0</v>
      </c>
      <c r="T103" s="5"/>
      <c r="U103" s="47" t="str">
        <f>IF(COUNTIF($D$12:D103,D103)&gt;1,"Doublon","")</f>
        <v/>
      </c>
    </row>
    <row r="104" spans="1:21" ht="15.75">
      <c r="A104" s="2" t="str">
        <f>IF(H104="","",COUNTA(H$12:H153)-(COUNTA(H104:H153)-1))</f>
        <v/>
      </c>
      <c r="B104" s="4" t="str">
        <f t="shared" si="9"/>
        <v xml:space="preserve"> </v>
      </c>
      <c r="C104" s="6"/>
      <c r="D104" s="4"/>
      <c r="E104" s="4"/>
      <c r="F104" s="1">
        <f t="shared" si="10"/>
        <v>1900</v>
      </c>
      <c r="G104" s="1"/>
      <c r="H104" s="22"/>
      <c r="I104" s="22"/>
      <c r="J104" s="22"/>
      <c r="K104" s="22"/>
      <c r="L104" s="22" t="str">
        <f t="shared" si="11"/>
        <v>NON</v>
      </c>
      <c r="M104" s="5"/>
      <c r="N104" s="5"/>
      <c r="O104" s="5"/>
      <c r="P104" s="42"/>
      <c r="Q104" s="45">
        <f t="shared" si="12"/>
        <v>0</v>
      </c>
      <c r="R104" s="45">
        <f t="shared" si="13"/>
        <v>0</v>
      </c>
      <c r="S104" s="45">
        <f t="shared" si="14"/>
        <v>0</v>
      </c>
      <c r="T104" s="5"/>
      <c r="U104" s="47" t="str">
        <f>IF(COUNTIF($D$12:D104,D104)&gt;1,"Doublon","")</f>
        <v/>
      </c>
    </row>
    <row r="105" spans="1:21" ht="15.75">
      <c r="A105" s="2" t="str">
        <f>IF(H105="","",COUNTA(H$12:H154)-(COUNTA(H105:H154)-1))</f>
        <v/>
      </c>
      <c r="B105" s="4" t="str">
        <f t="shared" si="9"/>
        <v xml:space="preserve"> </v>
      </c>
      <c r="C105" s="6"/>
      <c r="D105" s="4"/>
      <c r="E105" s="4"/>
      <c r="F105" s="1">
        <f t="shared" si="10"/>
        <v>1900</v>
      </c>
      <c r="G105" s="1"/>
      <c r="H105" s="22"/>
      <c r="I105" s="22"/>
      <c r="J105" s="22"/>
      <c r="K105" s="22"/>
      <c r="L105" s="22" t="str">
        <f t="shared" si="11"/>
        <v>NON</v>
      </c>
      <c r="M105" s="5"/>
      <c r="N105" s="5"/>
      <c r="O105" s="5"/>
      <c r="P105" s="42"/>
      <c r="Q105" s="45">
        <f t="shared" si="12"/>
        <v>0</v>
      </c>
      <c r="R105" s="45">
        <f t="shared" si="13"/>
        <v>0</v>
      </c>
      <c r="S105" s="45">
        <f t="shared" si="14"/>
        <v>0</v>
      </c>
      <c r="T105" s="5"/>
      <c r="U105" s="47" t="str">
        <f>IF(COUNTIF($D$12:D105,D105)&gt;1,"Doublon","")</f>
        <v/>
      </c>
    </row>
    <row r="106" spans="1:21" ht="15.75">
      <c r="A106" s="2" t="str">
        <f>IF(H106="","",COUNTA(H$12:H155)-(COUNTA(H106:H155)-1))</f>
        <v/>
      </c>
      <c r="B106" s="4" t="str">
        <f t="shared" si="9"/>
        <v xml:space="preserve"> </v>
      </c>
      <c r="C106" s="6"/>
      <c r="D106" s="4"/>
      <c r="E106" s="4"/>
      <c r="F106" s="1">
        <f t="shared" si="10"/>
        <v>1900</v>
      </c>
      <c r="G106" s="1"/>
      <c r="H106" s="22"/>
      <c r="I106" s="22"/>
      <c r="J106" s="22"/>
      <c r="K106" s="22"/>
      <c r="L106" s="22" t="str">
        <f t="shared" si="11"/>
        <v>NON</v>
      </c>
      <c r="M106" s="5"/>
      <c r="N106" s="5"/>
      <c r="O106" s="5"/>
      <c r="P106" s="42"/>
      <c r="Q106" s="45">
        <f t="shared" si="12"/>
        <v>0</v>
      </c>
      <c r="R106" s="45">
        <f t="shared" si="13"/>
        <v>0</v>
      </c>
      <c r="S106" s="45">
        <f t="shared" si="14"/>
        <v>0</v>
      </c>
      <c r="T106" s="5"/>
      <c r="U106" s="47" t="str">
        <f>IF(COUNTIF($D$12:D106,D106)&gt;1,"Doublon","")</f>
        <v/>
      </c>
    </row>
    <row r="107" spans="1:21" ht="15.75">
      <c r="A107" s="2" t="str">
        <f>IF(H107="","",COUNTA(H$12:H156)-(COUNTA(H107:H156)-1))</f>
        <v/>
      </c>
      <c r="B107" s="4" t="str">
        <f t="shared" si="9"/>
        <v xml:space="preserve"> </v>
      </c>
      <c r="C107" s="6"/>
      <c r="D107" s="4"/>
      <c r="E107" s="4"/>
      <c r="F107" s="1">
        <f t="shared" si="10"/>
        <v>1900</v>
      </c>
      <c r="G107" s="1"/>
      <c r="H107" s="22"/>
      <c r="I107" s="22"/>
      <c r="J107" s="22"/>
      <c r="K107" s="22"/>
      <c r="L107" s="22" t="str">
        <f t="shared" si="11"/>
        <v>NON</v>
      </c>
      <c r="M107" s="5"/>
      <c r="N107" s="5"/>
      <c r="O107" s="5"/>
      <c r="P107" s="42"/>
      <c r="Q107" s="45">
        <f t="shared" si="12"/>
        <v>0</v>
      </c>
      <c r="R107" s="45">
        <f t="shared" si="13"/>
        <v>0</v>
      </c>
      <c r="S107" s="45">
        <f t="shared" si="14"/>
        <v>0</v>
      </c>
      <c r="T107" s="5"/>
      <c r="U107" s="47" t="str">
        <f>IF(COUNTIF($D$12:D107,D107)&gt;1,"Doublon","")</f>
        <v/>
      </c>
    </row>
    <row r="108" spans="1:21" ht="15.75">
      <c r="A108" s="2" t="str">
        <f>IF(H108="","",COUNTA(H$12:H157)-(COUNTA(H108:H157)-1))</f>
        <v/>
      </c>
      <c r="B108" s="4" t="str">
        <f t="shared" si="9"/>
        <v xml:space="preserve"> </v>
      </c>
      <c r="C108" s="6"/>
      <c r="D108" s="4"/>
      <c r="E108" s="4"/>
      <c r="F108" s="1">
        <f t="shared" si="10"/>
        <v>1900</v>
      </c>
      <c r="G108" s="1"/>
      <c r="H108" s="22"/>
      <c r="I108" s="22"/>
      <c r="J108" s="22"/>
      <c r="K108" s="22"/>
      <c r="L108" s="22" t="str">
        <f t="shared" si="11"/>
        <v>NON</v>
      </c>
      <c r="M108" s="5"/>
      <c r="N108" s="5"/>
      <c r="O108" s="5"/>
      <c r="P108" s="42"/>
      <c r="Q108" s="45">
        <f t="shared" si="12"/>
        <v>0</v>
      </c>
      <c r="R108" s="45">
        <f t="shared" si="13"/>
        <v>0</v>
      </c>
      <c r="S108" s="45">
        <f t="shared" si="14"/>
        <v>0</v>
      </c>
      <c r="T108" s="5"/>
      <c r="U108" s="47" t="str">
        <f>IF(COUNTIF($D$12:D108,D108)&gt;1,"Doublon","")</f>
        <v/>
      </c>
    </row>
    <row r="109" spans="1:21" ht="15.75">
      <c r="A109" s="2" t="str">
        <f>IF(H109="","",COUNTA(H$12:H158)-(COUNTA(H109:H158)-1))</f>
        <v/>
      </c>
      <c r="B109" s="4" t="str">
        <f t="shared" si="9"/>
        <v xml:space="preserve"> </v>
      </c>
      <c r="C109" s="6"/>
      <c r="D109" s="4"/>
      <c r="E109" s="4"/>
      <c r="F109" s="1">
        <f t="shared" si="10"/>
        <v>1900</v>
      </c>
      <c r="G109" s="1"/>
      <c r="H109" s="22"/>
      <c r="I109" s="22"/>
      <c r="J109" s="22"/>
      <c r="K109" s="22"/>
      <c r="L109" s="22" t="str">
        <f t="shared" si="11"/>
        <v>NON</v>
      </c>
      <c r="M109" s="5"/>
      <c r="N109" s="5"/>
      <c r="O109" s="5"/>
      <c r="P109" s="42"/>
      <c r="Q109" s="45">
        <f t="shared" si="12"/>
        <v>0</v>
      </c>
      <c r="R109" s="45">
        <f t="shared" si="13"/>
        <v>0</v>
      </c>
      <c r="S109" s="45">
        <f t="shared" si="14"/>
        <v>0</v>
      </c>
      <c r="T109" s="5"/>
      <c r="U109" s="47" t="str">
        <f>IF(COUNTIF($D$12:D109,D109)&gt;1,"Doublon","")</f>
        <v/>
      </c>
    </row>
    <row r="110" spans="1:21" ht="15.75">
      <c r="A110" s="2" t="str">
        <f>IF(H110="","",COUNTA(H$12:H159)-(COUNTA(H110:H159)-1))</f>
        <v/>
      </c>
      <c r="B110" s="4" t="str">
        <f t="shared" si="9"/>
        <v xml:space="preserve"> </v>
      </c>
      <c r="C110" s="6"/>
      <c r="D110" s="4"/>
      <c r="E110" s="4"/>
      <c r="F110" s="1">
        <f t="shared" si="10"/>
        <v>1900</v>
      </c>
      <c r="G110" s="1"/>
      <c r="H110" s="22"/>
      <c r="I110" s="22"/>
      <c r="J110" s="22"/>
      <c r="K110" s="22"/>
      <c r="L110" s="22" t="str">
        <f t="shared" si="11"/>
        <v>NON</v>
      </c>
      <c r="M110" s="5"/>
      <c r="N110" s="5"/>
      <c r="O110" s="5"/>
      <c r="P110" s="42"/>
      <c r="Q110" s="45">
        <f t="shared" si="12"/>
        <v>0</v>
      </c>
      <c r="R110" s="45">
        <f t="shared" si="13"/>
        <v>0</v>
      </c>
      <c r="S110" s="45">
        <f t="shared" si="14"/>
        <v>0</v>
      </c>
      <c r="T110" s="5"/>
      <c r="U110" s="47" t="str">
        <f>IF(COUNTIF($D$12:D110,D110)&gt;1,"Doublon","")</f>
        <v/>
      </c>
    </row>
    <row r="111" spans="1:21" ht="15.75">
      <c r="A111" s="2" t="str">
        <f>IF(H111="","",COUNTA(H$12:H160)-(COUNTA(H111:H160)-1))</f>
        <v/>
      </c>
      <c r="B111" s="4" t="str">
        <f t="shared" si="9"/>
        <v xml:space="preserve"> </v>
      </c>
      <c r="C111" s="6"/>
      <c r="D111" s="4"/>
      <c r="E111" s="4"/>
      <c r="F111" s="1">
        <f t="shared" si="10"/>
        <v>1900</v>
      </c>
      <c r="G111" s="1"/>
      <c r="H111" s="22"/>
      <c r="I111" s="22"/>
      <c r="J111" s="22"/>
      <c r="K111" s="22"/>
      <c r="L111" s="22" t="str">
        <f t="shared" si="11"/>
        <v>NON</v>
      </c>
      <c r="M111" s="5"/>
      <c r="N111" s="5"/>
      <c r="O111" s="5"/>
      <c r="P111" s="42"/>
      <c r="Q111" s="45">
        <f t="shared" si="12"/>
        <v>0</v>
      </c>
      <c r="R111" s="45">
        <f t="shared" si="13"/>
        <v>0</v>
      </c>
      <c r="S111" s="45">
        <f t="shared" si="14"/>
        <v>0</v>
      </c>
      <c r="T111" s="5"/>
      <c r="U111" s="47" t="str">
        <f>IF(COUNTIF($D$12:D111,D111)&gt;1,"Doublon","")</f>
        <v/>
      </c>
    </row>
    <row r="112" spans="1:21" ht="15.75">
      <c r="A112" s="2" t="str">
        <f>IF(H112="","",COUNTA(H$12:H161)-(COUNTA(H112:H161)-1))</f>
        <v/>
      </c>
      <c r="B112" s="4" t="str">
        <f t="shared" si="9"/>
        <v xml:space="preserve"> </v>
      </c>
      <c r="C112" s="6"/>
      <c r="D112" s="4"/>
      <c r="E112" s="4"/>
      <c r="F112" s="1">
        <f t="shared" si="10"/>
        <v>1900</v>
      </c>
      <c r="G112" s="1"/>
      <c r="H112" s="22"/>
      <c r="I112" s="22"/>
      <c r="J112" s="22"/>
      <c r="K112" s="22"/>
      <c r="L112" s="22" t="str">
        <f t="shared" si="11"/>
        <v>NON</v>
      </c>
      <c r="M112" s="5"/>
      <c r="N112" s="5"/>
      <c r="O112" s="5"/>
      <c r="P112" s="42"/>
      <c r="Q112" s="45">
        <f t="shared" si="12"/>
        <v>0</v>
      </c>
      <c r="R112" s="45">
        <f t="shared" si="13"/>
        <v>0</v>
      </c>
      <c r="S112" s="45">
        <f t="shared" si="14"/>
        <v>0</v>
      </c>
      <c r="T112" s="5"/>
      <c r="U112" s="47" t="str">
        <f>IF(COUNTIF($D$12:D112,D112)&gt;1,"Doublon","")</f>
        <v/>
      </c>
    </row>
    <row r="113" spans="1:21" ht="15.75">
      <c r="A113" s="2" t="str">
        <f>IF(H113="","",COUNTA(H$12:H162)-(COUNTA(H113:H162)-1))</f>
        <v/>
      </c>
      <c r="B113" s="4" t="str">
        <f t="shared" si="9"/>
        <v xml:space="preserve"> </v>
      </c>
      <c r="C113" s="6"/>
      <c r="D113" s="4"/>
      <c r="E113" s="4"/>
      <c r="F113" s="1">
        <f t="shared" si="10"/>
        <v>1900</v>
      </c>
      <c r="G113" s="1"/>
      <c r="H113" s="22"/>
      <c r="I113" s="22"/>
      <c r="J113" s="22"/>
      <c r="K113" s="22"/>
      <c r="L113" s="22" t="str">
        <f t="shared" si="11"/>
        <v>NON</v>
      </c>
      <c r="M113" s="5"/>
      <c r="N113" s="5"/>
      <c r="O113" s="5"/>
      <c r="P113" s="42"/>
      <c r="Q113" s="45">
        <f t="shared" si="12"/>
        <v>0</v>
      </c>
      <c r="R113" s="45">
        <f t="shared" si="13"/>
        <v>0</v>
      </c>
      <c r="S113" s="45">
        <f t="shared" si="14"/>
        <v>0</v>
      </c>
      <c r="T113" s="5"/>
      <c r="U113" s="47" t="str">
        <f>IF(COUNTIF($D$12:D113,D113)&gt;1,"Doublon","")</f>
        <v/>
      </c>
    </row>
    <row r="114" spans="1:21" ht="15.75">
      <c r="A114" s="2" t="str">
        <f>IF(H114="","",COUNTA(H$12:H163)-(COUNTA(H114:H163)-1))</f>
        <v/>
      </c>
      <c r="B114" s="4" t="str">
        <f t="shared" si="9"/>
        <v xml:space="preserve"> </v>
      </c>
      <c r="C114" s="6"/>
      <c r="D114" s="4"/>
      <c r="E114" s="4"/>
      <c r="F114" s="1">
        <f t="shared" si="10"/>
        <v>1900</v>
      </c>
      <c r="G114" s="1"/>
      <c r="H114" s="22"/>
      <c r="I114" s="22"/>
      <c r="J114" s="22"/>
      <c r="K114" s="22"/>
      <c r="L114" s="22" t="str">
        <f t="shared" si="11"/>
        <v>NON</v>
      </c>
      <c r="M114" s="5"/>
      <c r="N114" s="5"/>
      <c r="O114" s="5"/>
      <c r="P114" s="42"/>
      <c r="Q114" s="45">
        <f t="shared" si="12"/>
        <v>0</v>
      </c>
      <c r="R114" s="45">
        <f t="shared" si="13"/>
        <v>0</v>
      </c>
      <c r="S114" s="45">
        <f t="shared" si="14"/>
        <v>0</v>
      </c>
      <c r="T114" s="5"/>
      <c r="U114" s="47" t="str">
        <f>IF(COUNTIF($D$12:D114,D114)&gt;1,"Doublon","")</f>
        <v/>
      </c>
    </row>
    <row r="115" spans="1:21" ht="15.75">
      <c r="A115" s="2" t="str">
        <f>IF(H115="","",COUNTA(H$12:H164)-(COUNTA(H115:H164)-1))</f>
        <v/>
      </c>
      <c r="B115" s="4" t="str">
        <f t="shared" si="9"/>
        <v xml:space="preserve"> </v>
      </c>
      <c r="C115" s="6"/>
      <c r="D115" s="4"/>
      <c r="E115" s="4"/>
      <c r="F115" s="1">
        <f t="shared" si="10"/>
        <v>1900</v>
      </c>
      <c r="G115" s="1"/>
      <c r="H115" s="22"/>
      <c r="I115" s="22"/>
      <c r="J115" s="22"/>
      <c r="K115" s="22"/>
      <c r="L115" s="22" t="str">
        <f t="shared" si="11"/>
        <v>NON</v>
      </c>
      <c r="M115" s="5"/>
      <c r="N115" s="5"/>
      <c r="O115" s="5"/>
      <c r="P115" s="42"/>
      <c r="Q115" s="45">
        <f t="shared" si="12"/>
        <v>0</v>
      </c>
      <c r="R115" s="45">
        <f t="shared" si="13"/>
        <v>0</v>
      </c>
      <c r="S115" s="45">
        <f t="shared" si="14"/>
        <v>0</v>
      </c>
      <c r="T115" s="5"/>
      <c r="U115" s="47" t="str">
        <f>IF(COUNTIF($D$12:D115,D115)&gt;1,"Doublon","")</f>
        <v/>
      </c>
    </row>
    <row r="116" spans="1:21" ht="15.75">
      <c r="A116" s="2" t="str">
        <f>IF(H116="","",COUNTA(H$12:H165)-(COUNTA(H116:H165)-1))</f>
        <v/>
      </c>
      <c r="B116" s="4" t="str">
        <f t="shared" si="9"/>
        <v xml:space="preserve"> </v>
      </c>
      <c r="C116" s="6"/>
      <c r="D116" s="4"/>
      <c r="E116" s="4"/>
      <c r="F116" s="1">
        <f t="shared" si="10"/>
        <v>1900</v>
      </c>
      <c r="G116" s="1"/>
      <c r="H116" s="22"/>
      <c r="I116" s="22"/>
      <c r="J116" s="22"/>
      <c r="K116" s="22"/>
      <c r="L116" s="22" t="str">
        <f t="shared" si="11"/>
        <v>NON</v>
      </c>
      <c r="M116" s="5"/>
      <c r="N116" s="5"/>
      <c r="O116" s="5"/>
      <c r="P116" s="42"/>
      <c r="Q116" s="45">
        <f t="shared" si="12"/>
        <v>0</v>
      </c>
      <c r="R116" s="45">
        <f t="shared" si="13"/>
        <v>0</v>
      </c>
      <c r="S116" s="45">
        <f t="shared" si="14"/>
        <v>0</v>
      </c>
      <c r="T116" s="5"/>
      <c r="U116" s="47" t="str">
        <f>IF(COUNTIF($D$12:D116,D116)&gt;1,"Doublon","")</f>
        <v/>
      </c>
    </row>
    <row r="117" spans="1:21" ht="15.75">
      <c r="A117" s="2" t="str">
        <f>IF(H117="","",COUNTA(H$12:H166)-(COUNTA(H117:H166)-1))</f>
        <v/>
      </c>
      <c r="B117" s="4" t="str">
        <f t="shared" si="9"/>
        <v xml:space="preserve"> </v>
      </c>
      <c r="C117" s="6"/>
      <c r="D117" s="4"/>
      <c r="E117" s="4"/>
      <c r="F117" s="1">
        <f t="shared" si="10"/>
        <v>1900</v>
      </c>
      <c r="G117" s="1"/>
      <c r="H117" s="22"/>
      <c r="I117" s="22"/>
      <c r="J117" s="22"/>
      <c r="K117" s="22"/>
      <c r="L117" s="22" t="str">
        <f t="shared" si="11"/>
        <v>NON</v>
      </c>
      <c r="M117" s="5"/>
      <c r="N117" s="5"/>
      <c r="O117" s="5"/>
      <c r="P117" s="42"/>
      <c r="Q117" s="45">
        <f t="shared" si="12"/>
        <v>0</v>
      </c>
      <c r="R117" s="45">
        <f t="shared" si="13"/>
        <v>0</v>
      </c>
      <c r="S117" s="45">
        <f t="shared" si="14"/>
        <v>0</v>
      </c>
      <c r="T117" s="5"/>
      <c r="U117" s="47" t="str">
        <f>IF(COUNTIF($D$12:D117,D117)&gt;1,"Doublon","")</f>
        <v/>
      </c>
    </row>
    <row r="118" spans="1:21" ht="15.75">
      <c r="A118" s="2" t="str">
        <f>IF(H118="","",COUNTA(H$12:H167)-(COUNTA(H118:H167)-1))</f>
        <v/>
      </c>
      <c r="B118" s="4" t="str">
        <f t="shared" si="9"/>
        <v xml:space="preserve"> </v>
      </c>
      <c r="C118" s="6"/>
      <c r="D118" s="4"/>
      <c r="E118" s="4"/>
      <c r="F118" s="1">
        <f t="shared" si="10"/>
        <v>1900</v>
      </c>
      <c r="G118" s="1"/>
      <c r="H118" s="22"/>
      <c r="I118" s="22"/>
      <c r="J118" s="22"/>
      <c r="K118" s="22"/>
      <c r="L118" s="22" t="str">
        <f t="shared" si="11"/>
        <v>NON</v>
      </c>
      <c r="M118" s="5"/>
      <c r="N118" s="5"/>
      <c r="O118" s="5"/>
      <c r="P118" s="42"/>
      <c r="Q118" s="45">
        <f t="shared" si="12"/>
        <v>0</v>
      </c>
      <c r="R118" s="45">
        <f t="shared" si="13"/>
        <v>0</v>
      </c>
      <c r="S118" s="45">
        <f t="shared" si="14"/>
        <v>0</v>
      </c>
      <c r="T118" s="5"/>
      <c r="U118" s="47" t="str">
        <f>IF(COUNTIF($D$12:D118,D118)&gt;1,"Doublon","")</f>
        <v/>
      </c>
    </row>
    <row r="119" spans="1:21" ht="15.75">
      <c r="A119" s="2" t="str">
        <f>IF(H119="","",COUNTA(H$12:H168)-(COUNTA(H119:H168)-1))</f>
        <v/>
      </c>
      <c r="B119" s="4" t="str">
        <f t="shared" si="9"/>
        <v xml:space="preserve"> </v>
      </c>
      <c r="C119" s="6"/>
      <c r="D119" s="4"/>
      <c r="E119" s="4"/>
      <c r="F119" s="1">
        <f t="shared" si="10"/>
        <v>1900</v>
      </c>
      <c r="G119" s="1"/>
      <c r="H119" s="22"/>
      <c r="I119" s="22"/>
      <c r="J119" s="22"/>
      <c r="K119" s="22"/>
      <c r="L119" s="22" t="str">
        <f t="shared" si="11"/>
        <v>NON</v>
      </c>
      <c r="M119" s="5"/>
      <c r="N119" s="5"/>
      <c r="O119" s="5"/>
      <c r="P119" s="42"/>
      <c r="Q119" s="45">
        <f t="shared" si="12"/>
        <v>0</v>
      </c>
      <c r="R119" s="45">
        <f t="shared" si="13"/>
        <v>0</v>
      </c>
      <c r="S119" s="45">
        <f t="shared" si="14"/>
        <v>0</v>
      </c>
      <c r="T119" s="5"/>
      <c r="U119" s="47" t="str">
        <f>IF(COUNTIF($D$12:D119,D119)&gt;1,"Doublon","")</f>
        <v/>
      </c>
    </row>
    <row r="120" spans="1:21" ht="15.75">
      <c r="A120" s="2" t="str">
        <f>IF(H120="","",COUNTA(H$12:H169)-(COUNTA(H120:H169)-1))</f>
        <v/>
      </c>
      <c r="B120" s="4" t="str">
        <f t="shared" si="9"/>
        <v xml:space="preserve"> </v>
      </c>
      <c r="C120" s="6"/>
      <c r="D120" s="4"/>
      <c r="E120" s="4"/>
      <c r="F120" s="1">
        <f t="shared" si="10"/>
        <v>1900</v>
      </c>
      <c r="G120" s="1"/>
      <c r="H120" s="22"/>
      <c r="I120" s="22"/>
      <c r="J120" s="22"/>
      <c r="K120" s="22"/>
      <c r="L120" s="22" t="str">
        <f t="shared" si="11"/>
        <v>NON</v>
      </c>
      <c r="M120" s="5"/>
      <c r="N120" s="5"/>
      <c r="O120" s="5"/>
      <c r="P120" s="42"/>
      <c r="Q120" s="45">
        <f t="shared" si="12"/>
        <v>0</v>
      </c>
      <c r="R120" s="45">
        <f t="shared" si="13"/>
        <v>0</v>
      </c>
      <c r="S120" s="45">
        <f t="shared" si="14"/>
        <v>0</v>
      </c>
      <c r="T120" s="5"/>
      <c r="U120" s="47" t="str">
        <f>IF(COUNTIF($D$12:D120,D120)&gt;1,"Doublon","")</f>
        <v/>
      </c>
    </row>
    <row r="121" spans="1:21" ht="15.75">
      <c r="A121" s="2" t="str">
        <f>IF(H121="","",COUNTA(H$12:H170)-(COUNTA(H121:H170)-1))</f>
        <v/>
      </c>
      <c r="B121" s="4" t="str">
        <f t="shared" si="9"/>
        <v xml:space="preserve"> </v>
      </c>
      <c r="C121" s="6"/>
      <c r="D121" s="4"/>
      <c r="E121" s="4"/>
      <c r="F121" s="1">
        <f t="shared" si="10"/>
        <v>1900</v>
      </c>
      <c r="G121" s="1"/>
      <c r="H121" s="22"/>
      <c r="I121" s="22"/>
      <c r="J121" s="22"/>
      <c r="K121" s="22"/>
      <c r="L121" s="22" t="str">
        <f t="shared" si="11"/>
        <v>NON</v>
      </c>
      <c r="M121" s="5"/>
      <c r="N121" s="5"/>
      <c r="O121" s="5"/>
      <c r="P121" s="42"/>
      <c r="Q121" s="45">
        <f t="shared" si="12"/>
        <v>0</v>
      </c>
      <c r="R121" s="45">
        <f t="shared" si="13"/>
        <v>0</v>
      </c>
      <c r="S121" s="45">
        <f t="shared" si="14"/>
        <v>0</v>
      </c>
      <c r="T121" s="5"/>
      <c r="U121" s="47" t="str">
        <f>IF(COUNTIF($D$12:D121,D121)&gt;1,"Doublon","")</f>
        <v/>
      </c>
    </row>
    <row r="122" spans="1:21" ht="15.75">
      <c r="A122" s="2" t="str">
        <f>IF(H122="","",COUNTA(H$12:H171)-(COUNTA(H122:H171)-1))</f>
        <v/>
      </c>
      <c r="B122" s="4" t="str">
        <f t="shared" si="9"/>
        <v xml:space="preserve"> </v>
      </c>
      <c r="C122" s="6"/>
      <c r="D122" s="4"/>
      <c r="E122" s="4"/>
      <c r="F122" s="1">
        <f t="shared" si="10"/>
        <v>1900</v>
      </c>
      <c r="G122" s="1"/>
      <c r="H122" s="22"/>
      <c r="I122" s="22"/>
      <c r="J122" s="22"/>
      <c r="K122" s="22"/>
      <c r="L122" s="22" t="str">
        <f t="shared" si="11"/>
        <v>NON</v>
      </c>
      <c r="M122" s="5"/>
      <c r="N122" s="5"/>
      <c r="O122" s="5"/>
      <c r="P122" s="42"/>
      <c r="Q122" s="45">
        <f t="shared" si="12"/>
        <v>0</v>
      </c>
      <c r="R122" s="45">
        <f t="shared" si="13"/>
        <v>0</v>
      </c>
      <c r="S122" s="45">
        <f t="shared" si="14"/>
        <v>0</v>
      </c>
      <c r="T122" s="5"/>
      <c r="U122" s="47" t="str">
        <f>IF(COUNTIF($D$12:D122,D122)&gt;1,"Doublon","")</f>
        <v/>
      </c>
    </row>
    <row r="123" spans="1:21" ht="15.75">
      <c r="A123" s="2" t="str">
        <f>IF(H123="","",COUNTA(H$12:H172)-(COUNTA(H123:H172)-1))</f>
        <v/>
      </c>
      <c r="B123" s="4" t="str">
        <f t="shared" si="9"/>
        <v xml:space="preserve"> </v>
      </c>
      <c r="C123" s="6"/>
      <c r="D123" s="4"/>
      <c r="E123" s="4"/>
      <c r="F123" s="1">
        <f t="shared" si="10"/>
        <v>1900</v>
      </c>
      <c r="G123" s="1"/>
      <c r="H123" s="22"/>
      <c r="I123" s="22"/>
      <c r="J123" s="22"/>
      <c r="K123" s="22"/>
      <c r="L123" s="22" t="str">
        <f t="shared" si="11"/>
        <v>NON</v>
      </c>
      <c r="M123" s="5"/>
      <c r="N123" s="5"/>
      <c r="O123" s="5"/>
      <c r="P123" s="42"/>
      <c r="Q123" s="45">
        <f t="shared" si="12"/>
        <v>0</v>
      </c>
      <c r="R123" s="45">
        <f t="shared" si="13"/>
        <v>0</v>
      </c>
      <c r="S123" s="45">
        <f t="shared" si="14"/>
        <v>0</v>
      </c>
      <c r="T123" s="5"/>
      <c r="U123" s="47" t="str">
        <f>IF(COUNTIF($D$12:D123,D123)&gt;1,"Doublon","")</f>
        <v/>
      </c>
    </row>
    <row r="124" spans="1:21" ht="15.75">
      <c r="A124" s="2" t="str">
        <f>IF(H124="","",COUNTA(H$12:H173)-(COUNTA(H124:H173)-1))</f>
        <v/>
      </c>
      <c r="B124" s="4" t="str">
        <f t="shared" si="9"/>
        <v xml:space="preserve"> </v>
      </c>
      <c r="C124" s="6"/>
      <c r="D124" s="4"/>
      <c r="E124" s="4"/>
      <c r="F124" s="1">
        <f t="shared" si="10"/>
        <v>1900</v>
      </c>
      <c r="G124" s="1"/>
      <c r="H124" s="22"/>
      <c r="I124" s="22"/>
      <c r="J124" s="22"/>
      <c r="K124" s="22"/>
      <c r="L124" s="22" t="str">
        <f t="shared" si="11"/>
        <v>NON</v>
      </c>
      <c r="M124" s="5"/>
      <c r="N124" s="5"/>
      <c r="O124" s="5"/>
      <c r="P124" s="42"/>
      <c r="Q124" s="45">
        <f t="shared" si="12"/>
        <v>0</v>
      </c>
      <c r="R124" s="45">
        <f t="shared" si="13"/>
        <v>0</v>
      </c>
      <c r="S124" s="45">
        <f t="shared" si="14"/>
        <v>0</v>
      </c>
      <c r="T124" s="5"/>
      <c r="U124" s="47" t="str">
        <f>IF(COUNTIF($D$12:D124,D124)&gt;1,"Doublon","")</f>
        <v/>
      </c>
    </row>
    <row r="125" spans="1:21" ht="15.75">
      <c r="A125" s="2" t="str">
        <f>IF(H125="","",COUNTA(H$12:H174)-(COUNTA(H125:H174)-1))</f>
        <v/>
      </c>
      <c r="B125" s="4" t="str">
        <f t="shared" si="9"/>
        <v xml:space="preserve"> </v>
      </c>
      <c r="C125" s="6"/>
      <c r="D125" s="4"/>
      <c r="E125" s="4"/>
      <c r="F125" s="1">
        <f t="shared" si="10"/>
        <v>1900</v>
      </c>
      <c r="G125" s="1"/>
      <c r="H125" s="22"/>
      <c r="I125" s="22"/>
      <c r="J125" s="22"/>
      <c r="K125" s="22"/>
      <c r="L125" s="22" t="str">
        <f t="shared" si="11"/>
        <v>NON</v>
      </c>
      <c r="M125" s="5"/>
      <c r="N125" s="5"/>
      <c r="O125" s="5"/>
      <c r="P125" s="42"/>
      <c r="Q125" s="45">
        <f t="shared" si="12"/>
        <v>0</v>
      </c>
      <c r="R125" s="45">
        <f t="shared" si="13"/>
        <v>0</v>
      </c>
      <c r="S125" s="45">
        <f t="shared" si="14"/>
        <v>0</v>
      </c>
      <c r="T125" s="5"/>
      <c r="U125" s="47" t="str">
        <f>IF(COUNTIF($D$12:D125,D125)&gt;1,"Doublon","")</f>
        <v/>
      </c>
    </row>
    <row r="126" spans="1:21" ht="15.75">
      <c r="A126" s="2" t="str">
        <f>IF(H126="","",COUNTA(H$12:H175)-(COUNTA(H126:H175)-1))</f>
        <v/>
      </c>
      <c r="B126" s="4" t="str">
        <f t="shared" si="9"/>
        <v xml:space="preserve"> </v>
      </c>
      <c r="C126" s="6"/>
      <c r="D126" s="4"/>
      <c r="E126" s="4"/>
      <c r="F126" s="1">
        <f t="shared" si="10"/>
        <v>1900</v>
      </c>
      <c r="G126" s="1"/>
      <c r="H126" s="22"/>
      <c r="I126" s="22"/>
      <c r="J126" s="22"/>
      <c r="K126" s="22"/>
      <c r="L126" s="22" t="str">
        <f t="shared" si="11"/>
        <v>NON</v>
      </c>
      <c r="M126" s="5"/>
      <c r="N126" s="5"/>
      <c r="O126" s="5"/>
      <c r="P126" s="42"/>
      <c r="Q126" s="45">
        <f t="shared" si="12"/>
        <v>0</v>
      </c>
      <c r="R126" s="45">
        <f t="shared" si="13"/>
        <v>0</v>
      </c>
      <c r="S126" s="45">
        <f t="shared" si="14"/>
        <v>0</v>
      </c>
      <c r="T126" s="5"/>
      <c r="U126" s="47" t="str">
        <f>IF(COUNTIF($D$12:D126,D126)&gt;1,"Doublon","")</f>
        <v/>
      </c>
    </row>
    <row r="127" spans="1:21" ht="15.75">
      <c r="A127" s="2" t="str">
        <f>IF(H127="","",COUNTA(H$12:H176)-(COUNTA(H127:H176)-1))</f>
        <v/>
      </c>
      <c r="B127" s="4" t="str">
        <f t="shared" si="9"/>
        <v xml:space="preserve"> </v>
      </c>
      <c r="C127" s="6"/>
      <c r="D127" s="4"/>
      <c r="E127" s="4"/>
      <c r="F127" s="1">
        <f t="shared" si="10"/>
        <v>1900</v>
      </c>
      <c r="G127" s="1"/>
      <c r="H127" s="22"/>
      <c r="I127" s="22"/>
      <c r="J127" s="22"/>
      <c r="K127" s="22"/>
      <c r="L127" s="22" t="str">
        <f t="shared" si="11"/>
        <v>NON</v>
      </c>
      <c r="M127" s="5"/>
      <c r="N127" s="5"/>
      <c r="O127" s="5"/>
      <c r="P127" s="42"/>
      <c r="Q127" s="45">
        <f t="shared" si="12"/>
        <v>0</v>
      </c>
      <c r="R127" s="45">
        <f t="shared" si="13"/>
        <v>0</v>
      </c>
      <c r="S127" s="45">
        <f t="shared" si="14"/>
        <v>0</v>
      </c>
      <c r="T127" s="5"/>
      <c r="U127" s="47" t="str">
        <f>IF(COUNTIF($D$12:D127,D127)&gt;1,"Doublon","")</f>
        <v/>
      </c>
    </row>
    <row r="128" spans="1:21" ht="15.75">
      <c r="A128" s="2" t="str">
        <f>IF(H128="","",COUNTA(H$12:H177)-(COUNTA(H128:H177)-1))</f>
        <v/>
      </c>
      <c r="B128" s="4" t="str">
        <f t="shared" si="9"/>
        <v xml:space="preserve"> </v>
      </c>
      <c r="C128" s="6"/>
      <c r="D128" s="4"/>
      <c r="E128" s="4"/>
      <c r="F128" s="1">
        <f t="shared" si="10"/>
        <v>1900</v>
      </c>
      <c r="G128" s="1"/>
      <c r="H128" s="22"/>
      <c r="I128" s="22"/>
      <c r="J128" s="22"/>
      <c r="K128" s="22"/>
      <c r="L128" s="22" t="str">
        <f t="shared" si="11"/>
        <v>NON</v>
      </c>
      <c r="M128" s="5"/>
      <c r="N128" s="5"/>
      <c r="O128" s="5"/>
      <c r="P128" s="42"/>
      <c r="Q128" s="45">
        <f t="shared" si="12"/>
        <v>0</v>
      </c>
      <c r="R128" s="45">
        <f t="shared" si="13"/>
        <v>0</v>
      </c>
      <c r="S128" s="45">
        <f t="shared" si="14"/>
        <v>0</v>
      </c>
      <c r="T128" s="5"/>
      <c r="U128" s="47" t="str">
        <f>IF(COUNTIF($D$12:D128,D128)&gt;1,"Doublon","")</f>
        <v/>
      </c>
    </row>
    <row r="129" spans="1:21" ht="15.75">
      <c r="A129" s="2" t="str">
        <f>IF(H129="","",COUNTA(H$12:H178)-(COUNTA(H129:H178)-1))</f>
        <v/>
      </c>
      <c r="B129" s="4" t="str">
        <f t="shared" si="9"/>
        <v xml:space="preserve"> </v>
      </c>
      <c r="C129" s="6"/>
      <c r="D129" s="4"/>
      <c r="E129" s="4"/>
      <c r="F129" s="1">
        <f t="shared" si="10"/>
        <v>1900</v>
      </c>
      <c r="G129" s="1"/>
      <c r="H129" s="22"/>
      <c r="I129" s="22"/>
      <c r="J129" s="22"/>
      <c r="K129" s="22"/>
      <c r="L129" s="22" t="str">
        <f t="shared" si="11"/>
        <v>NON</v>
      </c>
      <c r="M129" s="5"/>
      <c r="N129" s="5"/>
      <c r="O129" s="5"/>
      <c r="P129" s="42"/>
      <c r="Q129" s="45">
        <f t="shared" si="12"/>
        <v>0</v>
      </c>
      <c r="R129" s="45">
        <f t="shared" si="13"/>
        <v>0</v>
      </c>
      <c r="S129" s="45">
        <f t="shared" si="14"/>
        <v>0</v>
      </c>
      <c r="T129" s="5"/>
      <c r="U129" s="47" t="str">
        <f>IF(COUNTIF($D$12:D129,D129)&gt;1,"Doublon","")</f>
        <v/>
      </c>
    </row>
    <row r="130" spans="1:21" ht="15.75">
      <c r="A130" s="2" t="str">
        <f>IF(H130="","",COUNTA(H$12:H179)-(COUNTA(H130:H179)-1))</f>
        <v/>
      </c>
      <c r="B130" s="4" t="str">
        <f t="shared" si="9"/>
        <v xml:space="preserve"> </v>
      </c>
      <c r="C130" s="6"/>
      <c r="D130" s="4"/>
      <c r="E130" s="4"/>
      <c r="F130" s="1">
        <f t="shared" si="10"/>
        <v>1900</v>
      </c>
      <c r="G130" s="1"/>
      <c r="H130" s="22"/>
      <c r="I130" s="22"/>
      <c r="J130" s="22"/>
      <c r="K130" s="22"/>
      <c r="L130" s="22" t="str">
        <f t="shared" si="11"/>
        <v>NON</v>
      </c>
      <c r="M130" s="5"/>
      <c r="N130" s="5"/>
      <c r="O130" s="5"/>
      <c r="P130" s="42"/>
      <c r="Q130" s="45">
        <f t="shared" si="12"/>
        <v>0</v>
      </c>
      <c r="R130" s="45">
        <f t="shared" si="13"/>
        <v>0</v>
      </c>
      <c r="S130" s="45">
        <f t="shared" si="14"/>
        <v>0</v>
      </c>
      <c r="T130" s="5"/>
      <c r="U130" s="47" t="str">
        <f>IF(COUNTIF($D$12:D130,D130)&gt;1,"Doublon","")</f>
        <v/>
      </c>
    </row>
    <row r="131" spans="1:21" ht="15.75">
      <c r="A131" s="2" t="str">
        <f>IF(H131="","",COUNTA(H$12:H180)-(COUNTA(H131:H180)-1))</f>
        <v/>
      </c>
      <c r="B131" s="4" t="str">
        <f t="shared" si="9"/>
        <v xml:space="preserve"> </v>
      </c>
      <c r="C131" s="6"/>
      <c r="D131" s="4"/>
      <c r="E131" s="4"/>
      <c r="F131" s="1">
        <f t="shared" si="10"/>
        <v>1900</v>
      </c>
      <c r="G131" s="1"/>
      <c r="H131" s="22"/>
      <c r="I131" s="22"/>
      <c r="J131" s="22"/>
      <c r="K131" s="22"/>
      <c r="L131" s="22" t="str">
        <f t="shared" si="11"/>
        <v>NON</v>
      </c>
      <c r="M131" s="5"/>
      <c r="N131" s="5"/>
      <c r="O131" s="5"/>
      <c r="P131" s="42"/>
      <c r="Q131" s="45">
        <f t="shared" si="12"/>
        <v>0</v>
      </c>
      <c r="R131" s="45">
        <f t="shared" si="13"/>
        <v>0</v>
      </c>
      <c r="S131" s="45">
        <f t="shared" si="14"/>
        <v>0</v>
      </c>
      <c r="T131" s="5"/>
      <c r="U131" s="47" t="str">
        <f>IF(COUNTIF($D$12:D131,D131)&gt;1,"Doublon","")</f>
        <v/>
      </c>
    </row>
    <row r="132" spans="1:21" ht="15.75">
      <c r="A132" s="2" t="str">
        <f>IF(H132="","",COUNTA(H$12:H181)-(COUNTA(H132:H181)-1))</f>
        <v/>
      </c>
      <c r="B132" s="4" t="str">
        <f t="shared" si="9"/>
        <v xml:space="preserve"> </v>
      </c>
      <c r="C132" s="6"/>
      <c r="D132" s="4"/>
      <c r="E132" s="4"/>
      <c r="F132" s="1">
        <f t="shared" si="10"/>
        <v>1900</v>
      </c>
      <c r="G132" s="1"/>
      <c r="H132" s="22"/>
      <c r="I132" s="22"/>
      <c r="J132" s="22"/>
      <c r="K132" s="22"/>
      <c r="L132" s="22" t="str">
        <f t="shared" si="11"/>
        <v>NON</v>
      </c>
      <c r="M132" s="5"/>
      <c r="N132" s="5"/>
      <c r="O132" s="5"/>
      <c r="P132" s="42"/>
      <c r="Q132" s="45">
        <f t="shared" si="12"/>
        <v>0</v>
      </c>
      <c r="R132" s="45">
        <f t="shared" si="13"/>
        <v>0</v>
      </c>
      <c r="S132" s="45">
        <f t="shared" si="14"/>
        <v>0</v>
      </c>
      <c r="T132" s="5"/>
      <c r="U132" s="47" t="str">
        <f>IF(COUNTIF($D$12:D132,D132)&gt;1,"Doublon","")</f>
        <v/>
      </c>
    </row>
    <row r="133" spans="1:21" ht="15.75">
      <c r="A133" s="2" t="str">
        <f>IF(H133="","",COUNTA(H$12:H182)-(COUNTA(H133:H182)-1))</f>
        <v/>
      </c>
      <c r="B133" s="4" t="str">
        <f t="shared" si="9"/>
        <v xml:space="preserve"> </v>
      </c>
      <c r="C133" s="6"/>
      <c r="D133" s="4"/>
      <c r="E133" s="4"/>
      <c r="F133" s="1">
        <f t="shared" si="10"/>
        <v>1900</v>
      </c>
      <c r="G133" s="1"/>
      <c r="H133" s="22"/>
      <c r="I133" s="22"/>
      <c r="J133" s="22"/>
      <c r="K133" s="22"/>
      <c r="L133" s="22" t="str">
        <f t="shared" si="11"/>
        <v>NON</v>
      </c>
      <c r="M133" s="5"/>
      <c r="N133" s="5"/>
      <c r="O133" s="5"/>
      <c r="P133" s="42"/>
      <c r="Q133" s="45">
        <f t="shared" si="12"/>
        <v>0</v>
      </c>
      <c r="R133" s="45">
        <f t="shared" si="13"/>
        <v>0</v>
      </c>
      <c r="S133" s="45">
        <f t="shared" si="14"/>
        <v>0</v>
      </c>
      <c r="T133" s="5"/>
      <c r="U133" s="47" t="str">
        <f>IF(COUNTIF($D$12:D133,D133)&gt;1,"Doublon","")</f>
        <v/>
      </c>
    </row>
    <row r="134" spans="1:21" ht="15.75">
      <c r="A134" s="2" t="str">
        <f>IF(H134="","",COUNTA(H$12:H183)-(COUNTA(H134:H183)-1))</f>
        <v/>
      </c>
      <c r="B134" s="4" t="str">
        <f t="shared" si="9"/>
        <v xml:space="preserve"> </v>
      </c>
      <c r="C134" s="6"/>
      <c r="D134" s="4"/>
      <c r="E134" s="4"/>
      <c r="F134" s="1">
        <f t="shared" si="10"/>
        <v>1900</v>
      </c>
      <c r="G134" s="1"/>
      <c r="H134" s="22"/>
      <c r="I134" s="22"/>
      <c r="J134" s="22"/>
      <c r="K134" s="22"/>
      <c r="L134" s="22" t="str">
        <f t="shared" si="11"/>
        <v>NON</v>
      </c>
      <c r="M134" s="5"/>
      <c r="N134" s="5"/>
      <c r="O134" s="5"/>
      <c r="P134" s="42"/>
      <c r="Q134" s="45">
        <f t="shared" si="12"/>
        <v>0</v>
      </c>
      <c r="R134" s="45">
        <f t="shared" si="13"/>
        <v>0</v>
      </c>
      <c r="S134" s="45">
        <f t="shared" si="14"/>
        <v>0</v>
      </c>
      <c r="T134" s="5"/>
      <c r="U134" s="47" t="str">
        <f>IF(COUNTIF($D$12:D134,D134)&gt;1,"Doublon","")</f>
        <v/>
      </c>
    </row>
    <row r="135" spans="1:21" ht="15.75">
      <c r="A135" s="2" t="str">
        <f>IF(H135="","",COUNTA(H$12:H184)-(COUNTA(H135:H184)-1))</f>
        <v/>
      </c>
      <c r="B135" s="4" t="str">
        <f t="shared" si="9"/>
        <v xml:space="preserve"> </v>
      </c>
      <c r="C135" s="6"/>
      <c r="D135" s="4"/>
      <c r="E135" s="4"/>
      <c r="F135" s="1">
        <f t="shared" si="10"/>
        <v>1900</v>
      </c>
      <c r="G135" s="1"/>
      <c r="H135" s="22"/>
      <c r="I135" s="22"/>
      <c r="J135" s="22"/>
      <c r="K135" s="22"/>
      <c r="L135" s="22" t="str">
        <f t="shared" si="11"/>
        <v>NON</v>
      </c>
      <c r="M135" s="5"/>
      <c r="N135" s="5"/>
      <c r="O135" s="5"/>
      <c r="P135" s="42"/>
      <c r="Q135" s="45">
        <f t="shared" si="12"/>
        <v>0</v>
      </c>
      <c r="R135" s="45">
        <f t="shared" si="13"/>
        <v>0</v>
      </c>
      <c r="S135" s="45">
        <f t="shared" si="14"/>
        <v>0</v>
      </c>
      <c r="T135" s="5"/>
      <c r="U135" s="47" t="str">
        <f>IF(COUNTIF($D$12:D135,D135)&gt;1,"Doublon","")</f>
        <v/>
      </c>
    </row>
    <row r="136" spans="1:21" ht="15.75">
      <c r="A136" s="2" t="str">
        <f>IF(H136="","",COUNTA(H$12:H185)-(COUNTA(H136:H185)-1))</f>
        <v/>
      </c>
      <c r="B136" s="4" t="str">
        <f t="shared" si="9"/>
        <v xml:space="preserve"> </v>
      </c>
      <c r="C136" s="6"/>
      <c r="D136" s="4"/>
      <c r="E136" s="4"/>
      <c r="F136" s="1">
        <f t="shared" si="10"/>
        <v>1900</v>
      </c>
      <c r="G136" s="1"/>
      <c r="H136" s="22"/>
      <c r="I136" s="22"/>
      <c r="J136" s="22"/>
      <c r="K136" s="22"/>
      <c r="L136" s="22" t="str">
        <f t="shared" si="11"/>
        <v>NON</v>
      </c>
      <c r="M136" s="5"/>
      <c r="N136" s="5"/>
      <c r="O136" s="5"/>
      <c r="P136" s="42"/>
      <c r="Q136" s="45">
        <f t="shared" si="12"/>
        <v>0</v>
      </c>
      <c r="R136" s="45">
        <f t="shared" si="13"/>
        <v>0</v>
      </c>
      <c r="S136" s="45">
        <f t="shared" si="14"/>
        <v>0</v>
      </c>
      <c r="T136" s="5"/>
      <c r="U136" s="47" t="str">
        <f>IF(COUNTIF($D$12:D136,D136)&gt;1,"Doublon","")</f>
        <v/>
      </c>
    </row>
    <row r="137" spans="1:21" ht="15.75">
      <c r="A137" s="2" t="str">
        <f>IF(H137="","",COUNTA(H$12:H186)-(COUNTA(H137:H186)-1))</f>
        <v/>
      </c>
      <c r="B137" s="4" t="str">
        <f t="shared" si="9"/>
        <v xml:space="preserve"> </v>
      </c>
      <c r="C137" s="6"/>
      <c r="D137" s="4"/>
      <c r="E137" s="4"/>
      <c r="F137" s="1">
        <f t="shared" si="10"/>
        <v>1900</v>
      </c>
      <c r="G137" s="1"/>
      <c r="H137" s="22"/>
      <c r="I137" s="22"/>
      <c r="J137" s="22"/>
      <c r="K137" s="22"/>
      <c r="L137" s="22" t="str">
        <f t="shared" si="11"/>
        <v>NON</v>
      </c>
      <c r="M137" s="5"/>
      <c r="N137" s="5"/>
      <c r="O137" s="5"/>
      <c r="P137" s="42"/>
      <c r="Q137" s="45">
        <f t="shared" si="12"/>
        <v>0</v>
      </c>
      <c r="R137" s="45">
        <f t="shared" si="13"/>
        <v>0</v>
      </c>
      <c r="S137" s="45">
        <f t="shared" si="14"/>
        <v>0</v>
      </c>
      <c r="T137" s="5"/>
      <c r="U137" s="47" t="str">
        <f>IF(COUNTIF($D$12:D137,D137)&gt;1,"Doublon","")</f>
        <v/>
      </c>
    </row>
    <row r="138" spans="1:21" ht="15.75">
      <c r="A138" s="2" t="str">
        <f>IF(H138="","",COUNTA(H$12:H187)-(COUNTA(H138:H187)-1))</f>
        <v/>
      </c>
      <c r="B138" s="4" t="str">
        <f t="shared" si="9"/>
        <v xml:space="preserve"> </v>
      </c>
      <c r="C138" s="6"/>
      <c r="D138" s="4"/>
      <c r="E138" s="4"/>
      <c r="F138" s="1">
        <f t="shared" si="10"/>
        <v>1900</v>
      </c>
      <c r="G138" s="1"/>
      <c r="H138" s="22"/>
      <c r="I138" s="22"/>
      <c r="J138" s="22"/>
      <c r="K138" s="22"/>
      <c r="L138" s="22" t="str">
        <f t="shared" si="11"/>
        <v>NON</v>
      </c>
      <c r="M138" s="5"/>
      <c r="N138" s="5"/>
      <c r="O138" s="5"/>
      <c r="P138" s="42"/>
      <c r="Q138" s="45">
        <f t="shared" si="12"/>
        <v>0</v>
      </c>
      <c r="R138" s="45">
        <f t="shared" si="13"/>
        <v>0</v>
      </c>
      <c r="S138" s="45">
        <f t="shared" si="14"/>
        <v>0</v>
      </c>
      <c r="T138" s="5"/>
      <c r="U138" s="47" t="str">
        <f>IF(COUNTIF($D$12:D138,D138)&gt;1,"Doublon","")</f>
        <v/>
      </c>
    </row>
    <row r="139" spans="1:21" ht="15.75">
      <c r="A139" s="2" t="str">
        <f>IF(H139="","",COUNTA(H$12:H188)-(COUNTA(H139:H188)-1))</f>
        <v/>
      </c>
      <c r="B139" s="4" t="str">
        <f t="shared" si="9"/>
        <v xml:space="preserve"> </v>
      </c>
      <c r="C139" s="6"/>
      <c r="D139" s="4"/>
      <c r="E139" s="4"/>
      <c r="F139" s="1">
        <f t="shared" si="10"/>
        <v>1900</v>
      </c>
      <c r="G139" s="1"/>
      <c r="H139" s="22"/>
      <c r="I139" s="22"/>
      <c r="J139" s="22"/>
      <c r="K139" s="22"/>
      <c r="L139" s="22" t="str">
        <f t="shared" si="11"/>
        <v>NON</v>
      </c>
      <c r="M139" s="5"/>
      <c r="N139" s="5"/>
      <c r="O139" s="5"/>
      <c r="P139" s="42"/>
      <c r="Q139" s="45">
        <f t="shared" si="12"/>
        <v>0</v>
      </c>
      <c r="R139" s="45">
        <f t="shared" si="13"/>
        <v>0</v>
      </c>
      <c r="S139" s="45">
        <f t="shared" si="14"/>
        <v>0</v>
      </c>
      <c r="T139" s="5"/>
      <c r="U139" s="47" t="str">
        <f>IF(COUNTIF($D$12:D139,D139)&gt;1,"Doublon","")</f>
        <v/>
      </c>
    </row>
    <row r="140" spans="1:21" ht="15.75">
      <c r="A140" s="2" t="str">
        <f>IF(H140="","",COUNTA(H$12:H189)-(COUNTA(H140:H189)-1))</f>
        <v/>
      </c>
      <c r="B140" s="4" t="str">
        <f t="shared" ref="B140:B203" si="15">CONCATENATE(D140," ",E140)</f>
        <v xml:space="preserve"> </v>
      </c>
      <c r="C140" s="6"/>
      <c r="D140" s="4"/>
      <c r="E140" s="4"/>
      <c r="F140" s="1">
        <f t="shared" ref="F140:F203" si="16">YEAR(C140)</f>
        <v>1900</v>
      </c>
      <c r="G140" s="1"/>
      <c r="H140" s="22"/>
      <c r="I140" s="22"/>
      <c r="J140" s="22"/>
      <c r="K140" s="22"/>
      <c r="L140" s="22" t="str">
        <f t="shared" si="11"/>
        <v>NON</v>
      </c>
      <c r="M140" s="5"/>
      <c r="N140" s="5"/>
      <c r="O140" s="5"/>
      <c r="P140" s="42"/>
      <c r="Q140" s="45">
        <f t="shared" si="12"/>
        <v>0</v>
      </c>
      <c r="R140" s="45">
        <f t="shared" si="13"/>
        <v>0</v>
      </c>
      <c r="S140" s="45">
        <f t="shared" si="14"/>
        <v>0</v>
      </c>
      <c r="T140" s="5"/>
      <c r="U140" s="47" t="str">
        <f>IF(COUNTIF($D$12:D140,D140)&gt;1,"Doublon","")</f>
        <v/>
      </c>
    </row>
    <row r="141" spans="1:21" ht="15.75">
      <c r="A141" s="2" t="str">
        <f>IF(H141="","",COUNTA(H$12:H190)-(COUNTA(H141:H190)-1))</f>
        <v/>
      </c>
      <c r="B141" s="4" t="str">
        <f t="shared" si="15"/>
        <v xml:space="preserve"> </v>
      </c>
      <c r="C141" s="6"/>
      <c r="D141" s="4"/>
      <c r="E141" s="4"/>
      <c r="F141" s="1">
        <f t="shared" si="16"/>
        <v>1900</v>
      </c>
      <c r="G141" s="1"/>
      <c r="H141" s="22"/>
      <c r="I141" s="22"/>
      <c r="J141" s="22"/>
      <c r="K141" s="22"/>
      <c r="L141" s="22" t="str">
        <f t="shared" ref="L141:L204" si="17">IF(U141="Doublon","OUI","NON")</f>
        <v>NON</v>
      </c>
      <c r="M141" s="5"/>
      <c r="N141" s="5"/>
      <c r="O141" s="5"/>
      <c r="P141" s="42"/>
      <c r="Q141" s="45">
        <f t="shared" ref="Q141:Q204" si="18">N141</f>
        <v>0</v>
      </c>
      <c r="R141" s="45">
        <f t="shared" ref="R141:R204" si="19">O141</f>
        <v>0</v>
      </c>
      <c r="S141" s="45">
        <f t="shared" ref="S141:S204" si="20">Q141+R141</f>
        <v>0</v>
      </c>
      <c r="T141" s="5"/>
      <c r="U141" s="47" t="str">
        <f>IF(COUNTIF($D$12:D141,D141)&gt;1,"Doublon","")</f>
        <v/>
      </c>
    </row>
    <row r="142" spans="1:21" ht="15.75">
      <c r="A142" s="2" t="str">
        <f>IF(H142="","",COUNTA(H$12:H191)-(COUNTA(H142:H191)-1))</f>
        <v/>
      </c>
      <c r="B142" s="4" t="str">
        <f t="shared" si="15"/>
        <v xml:space="preserve"> </v>
      </c>
      <c r="C142" s="6"/>
      <c r="D142" s="4"/>
      <c r="E142" s="4"/>
      <c r="F142" s="1">
        <f t="shared" si="16"/>
        <v>1900</v>
      </c>
      <c r="G142" s="1"/>
      <c r="H142" s="22"/>
      <c r="I142" s="22"/>
      <c r="J142" s="22"/>
      <c r="K142" s="22"/>
      <c r="L142" s="22" t="str">
        <f t="shared" si="17"/>
        <v>NON</v>
      </c>
      <c r="M142" s="5"/>
      <c r="N142" s="5"/>
      <c r="O142" s="5"/>
      <c r="P142" s="42"/>
      <c r="Q142" s="45">
        <f t="shared" si="18"/>
        <v>0</v>
      </c>
      <c r="R142" s="45">
        <f t="shared" si="19"/>
        <v>0</v>
      </c>
      <c r="S142" s="45">
        <f t="shared" si="20"/>
        <v>0</v>
      </c>
      <c r="T142" s="5"/>
      <c r="U142" s="47" t="str">
        <f>IF(COUNTIF($D$12:D142,D142)&gt;1,"Doublon","")</f>
        <v/>
      </c>
    </row>
    <row r="143" spans="1:21" ht="15.75">
      <c r="A143" s="2" t="str">
        <f>IF(H143="","",COUNTA(H$12:H192)-(COUNTA(H143:H192)-1))</f>
        <v/>
      </c>
      <c r="B143" s="4" t="str">
        <f t="shared" si="15"/>
        <v xml:space="preserve"> </v>
      </c>
      <c r="C143" s="6"/>
      <c r="D143" s="4"/>
      <c r="E143" s="4"/>
      <c r="F143" s="1">
        <f t="shared" si="16"/>
        <v>1900</v>
      </c>
      <c r="G143" s="1"/>
      <c r="H143" s="22"/>
      <c r="I143" s="22"/>
      <c r="J143" s="22"/>
      <c r="K143" s="22"/>
      <c r="L143" s="22" t="str">
        <f t="shared" si="17"/>
        <v>NON</v>
      </c>
      <c r="M143" s="5"/>
      <c r="N143" s="5"/>
      <c r="O143" s="5"/>
      <c r="P143" s="42"/>
      <c r="Q143" s="45">
        <f t="shared" si="18"/>
        <v>0</v>
      </c>
      <c r="R143" s="45">
        <f t="shared" si="19"/>
        <v>0</v>
      </c>
      <c r="S143" s="45">
        <f t="shared" si="20"/>
        <v>0</v>
      </c>
      <c r="T143" s="5"/>
      <c r="U143" s="47" t="str">
        <f>IF(COUNTIF($D$12:D143,D143)&gt;1,"Doublon","")</f>
        <v/>
      </c>
    </row>
    <row r="144" spans="1:21" ht="15.75">
      <c r="A144" s="2" t="str">
        <f>IF(H144="","",COUNTA(H$12:H193)-(COUNTA(H144:H193)-1))</f>
        <v/>
      </c>
      <c r="B144" s="4" t="str">
        <f t="shared" si="15"/>
        <v xml:space="preserve"> </v>
      </c>
      <c r="C144" s="6"/>
      <c r="D144" s="4"/>
      <c r="E144" s="4"/>
      <c r="F144" s="1">
        <f t="shared" si="16"/>
        <v>1900</v>
      </c>
      <c r="G144" s="1"/>
      <c r="H144" s="22"/>
      <c r="I144" s="22"/>
      <c r="J144" s="22"/>
      <c r="K144" s="22"/>
      <c r="L144" s="22" t="str">
        <f t="shared" si="17"/>
        <v>NON</v>
      </c>
      <c r="M144" s="5"/>
      <c r="N144" s="5"/>
      <c r="O144" s="5"/>
      <c r="P144" s="42"/>
      <c r="Q144" s="45">
        <f t="shared" si="18"/>
        <v>0</v>
      </c>
      <c r="R144" s="45">
        <f t="shared" si="19"/>
        <v>0</v>
      </c>
      <c r="S144" s="45">
        <f t="shared" si="20"/>
        <v>0</v>
      </c>
      <c r="T144" s="5"/>
      <c r="U144" s="47" t="str">
        <f>IF(COUNTIF($D$12:D144,D144)&gt;1,"Doublon","")</f>
        <v/>
      </c>
    </row>
    <row r="145" spans="1:21" ht="15.75">
      <c r="A145" s="2" t="str">
        <f>IF(H145="","",COUNTA(H$12:H194)-(COUNTA(H145:H194)-1))</f>
        <v/>
      </c>
      <c r="B145" s="4" t="str">
        <f t="shared" si="15"/>
        <v xml:space="preserve"> </v>
      </c>
      <c r="C145" s="6"/>
      <c r="D145" s="4"/>
      <c r="E145" s="4"/>
      <c r="F145" s="1">
        <f t="shared" si="16"/>
        <v>1900</v>
      </c>
      <c r="G145" s="1"/>
      <c r="H145" s="22"/>
      <c r="I145" s="22"/>
      <c r="J145" s="22"/>
      <c r="K145" s="22"/>
      <c r="L145" s="22" t="str">
        <f t="shared" si="17"/>
        <v>NON</v>
      </c>
      <c r="M145" s="5"/>
      <c r="N145" s="5"/>
      <c r="O145" s="5"/>
      <c r="P145" s="42"/>
      <c r="Q145" s="45">
        <f t="shared" si="18"/>
        <v>0</v>
      </c>
      <c r="R145" s="45">
        <f t="shared" si="19"/>
        <v>0</v>
      </c>
      <c r="S145" s="45">
        <f t="shared" si="20"/>
        <v>0</v>
      </c>
      <c r="T145" s="5"/>
      <c r="U145" s="47" t="str">
        <f>IF(COUNTIF($D$12:D145,D145)&gt;1,"Doublon","")</f>
        <v/>
      </c>
    </row>
    <row r="146" spans="1:21" ht="15.75">
      <c r="A146" s="2" t="str">
        <f>IF(H146="","",COUNTA(H$12:H195)-(COUNTA(H146:H195)-1))</f>
        <v/>
      </c>
      <c r="B146" s="4" t="str">
        <f t="shared" si="15"/>
        <v xml:space="preserve"> </v>
      </c>
      <c r="C146" s="6"/>
      <c r="D146" s="4"/>
      <c r="E146" s="4"/>
      <c r="F146" s="1">
        <f t="shared" si="16"/>
        <v>1900</v>
      </c>
      <c r="G146" s="1"/>
      <c r="H146" s="22"/>
      <c r="I146" s="22"/>
      <c r="J146" s="22"/>
      <c r="K146" s="22"/>
      <c r="L146" s="22" t="str">
        <f t="shared" si="17"/>
        <v>NON</v>
      </c>
      <c r="M146" s="5"/>
      <c r="N146" s="5"/>
      <c r="O146" s="5"/>
      <c r="P146" s="42"/>
      <c r="Q146" s="45">
        <f t="shared" si="18"/>
        <v>0</v>
      </c>
      <c r="R146" s="45">
        <f t="shared" si="19"/>
        <v>0</v>
      </c>
      <c r="S146" s="45">
        <f t="shared" si="20"/>
        <v>0</v>
      </c>
      <c r="T146" s="5"/>
      <c r="U146" s="47" t="str">
        <f>IF(COUNTIF($D$12:D146,D146)&gt;1,"Doublon","")</f>
        <v/>
      </c>
    </row>
    <row r="147" spans="1:21" ht="15.75">
      <c r="A147" s="2" t="str">
        <f>IF(H147="","",COUNTA(H$12:H196)-(COUNTA(H147:H196)-1))</f>
        <v/>
      </c>
      <c r="B147" s="4" t="str">
        <f t="shared" si="15"/>
        <v xml:space="preserve"> </v>
      </c>
      <c r="C147" s="6"/>
      <c r="D147" s="4"/>
      <c r="E147" s="4"/>
      <c r="F147" s="1">
        <f t="shared" si="16"/>
        <v>1900</v>
      </c>
      <c r="G147" s="1"/>
      <c r="H147" s="22"/>
      <c r="I147" s="22"/>
      <c r="J147" s="22"/>
      <c r="K147" s="22"/>
      <c r="L147" s="22" t="str">
        <f t="shared" si="17"/>
        <v>NON</v>
      </c>
      <c r="M147" s="5"/>
      <c r="N147" s="5"/>
      <c r="O147" s="5"/>
      <c r="P147" s="42"/>
      <c r="Q147" s="45">
        <f t="shared" si="18"/>
        <v>0</v>
      </c>
      <c r="R147" s="45">
        <f t="shared" si="19"/>
        <v>0</v>
      </c>
      <c r="S147" s="45">
        <f t="shared" si="20"/>
        <v>0</v>
      </c>
      <c r="T147" s="5"/>
      <c r="U147" s="47" t="str">
        <f>IF(COUNTIF($D$12:D147,D147)&gt;1,"Doublon","")</f>
        <v/>
      </c>
    </row>
    <row r="148" spans="1:21" ht="15.75">
      <c r="A148" s="2" t="str">
        <f>IF(H148="","",COUNTA(H$12:H197)-(COUNTA(H148:H197)-1))</f>
        <v/>
      </c>
      <c r="B148" s="4" t="str">
        <f t="shared" si="15"/>
        <v xml:space="preserve"> </v>
      </c>
      <c r="C148" s="6"/>
      <c r="D148" s="4"/>
      <c r="E148" s="4"/>
      <c r="F148" s="1">
        <f t="shared" si="16"/>
        <v>1900</v>
      </c>
      <c r="G148" s="1"/>
      <c r="H148" s="22"/>
      <c r="I148" s="22"/>
      <c r="J148" s="22"/>
      <c r="K148" s="22"/>
      <c r="L148" s="22" t="str">
        <f t="shared" si="17"/>
        <v>NON</v>
      </c>
      <c r="M148" s="5"/>
      <c r="N148" s="5"/>
      <c r="O148" s="5"/>
      <c r="P148" s="42"/>
      <c r="Q148" s="45">
        <f t="shared" si="18"/>
        <v>0</v>
      </c>
      <c r="R148" s="45">
        <f t="shared" si="19"/>
        <v>0</v>
      </c>
      <c r="S148" s="45">
        <f t="shared" si="20"/>
        <v>0</v>
      </c>
      <c r="T148" s="5"/>
      <c r="U148" s="47" t="str">
        <f>IF(COUNTIF($D$12:D148,D148)&gt;1,"Doublon","")</f>
        <v/>
      </c>
    </row>
    <row r="149" spans="1:21" ht="15.75">
      <c r="A149" s="2" t="str">
        <f>IF(H149="","",COUNTA(H$12:H198)-(COUNTA(H149:H198)-1))</f>
        <v/>
      </c>
      <c r="B149" s="4" t="str">
        <f t="shared" si="15"/>
        <v xml:space="preserve"> </v>
      </c>
      <c r="C149" s="6"/>
      <c r="D149" s="4"/>
      <c r="E149" s="4"/>
      <c r="F149" s="1">
        <f t="shared" si="16"/>
        <v>1900</v>
      </c>
      <c r="G149" s="1"/>
      <c r="H149" s="22"/>
      <c r="I149" s="22"/>
      <c r="J149" s="22"/>
      <c r="K149" s="22"/>
      <c r="L149" s="22" t="str">
        <f t="shared" si="17"/>
        <v>NON</v>
      </c>
      <c r="M149" s="5"/>
      <c r="N149" s="5"/>
      <c r="O149" s="5"/>
      <c r="P149" s="42"/>
      <c r="Q149" s="45">
        <f t="shared" si="18"/>
        <v>0</v>
      </c>
      <c r="R149" s="45">
        <f t="shared" si="19"/>
        <v>0</v>
      </c>
      <c r="S149" s="45">
        <f t="shared" si="20"/>
        <v>0</v>
      </c>
      <c r="T149" s="5"/>
      <c r="U149" s="47" t="str">
        <f>IF(COUNTIF($D$12:D149,D149)&gt;1,"Doublon","")</f>
        <v/>
      </c>
    </row>
    <row r="150" spans="1:21" ht="15.75">
      <c r="A150" s="2" t="str">
        <f>IF(H150="","",COUNTA(H$12:H199)-(COUNTA(H150:H199)-1))</f>
        <v/>
      </c>
      <c r="B150" s="4" t="str">
        <f t="shared" si="15"/>
        <v xml:space="preserve"> </v>
      </c>
      <c r="C150" s="6"/>
      <c r="D150" s="4"/>
      <c r="E150" s="4"/>
      <c r="F150" s="1">
        <f t="shared" si="16"/>
        <v>1900</v>
      </c>
      <c r="G150" s="1"/>
      <c r="H150" s="22"/>
      <c r="I150" s="22"/>
      <c r="J150" s="22"/>
      <c r="K150" s="22"/>
      <c r="L150" s="22" t="str">
        <f t="shared" si="17"/>
        <v>NON</v>
      </c>
      <c r="M150" s="5"/>
      <c r="N150" s="5"/>
      <c r="O150" s="5"/>
      <c r="P150" s="42"/>
      <c r="Q150" s="45">
        <f t="shared" si="18"/>
        <v>0</v>
      </c>
      <c r="R150" s="45">
        <f t="shared" si="19"/>
        <v>0</v>
      </c>
      <c r="S150" s="45">
        <f t="shared" si="20"/>
        <v>0</v>
      </c>
      <c r="T150" s="5"/>
      <c r="U150" s="47" t="str">
        <f>IF(COUNTIF($D$12:D150,D150)&gt;1,"Doublon","")</f>
        <v/>
      </c>
    </row>
    <row r="151" spans="1:21" ht="15.75">
      <c r="A151" s="2" t="str">
        <f>IF(H151="","",COUNTA(H$12:H200)-(COUNTA(H151:H200)-1))</f>
        <v/>
      </c>
      <c r="B151" s="4" t="str">
        <f t="shared" si="15"/>
        <v xml:space="preserve"> </v>
      </c>
      <c r="C151" s="6"/>
      <c r="D151" s="4"/>
      <c r="E151" s="4"/>
      <c r="F151" s="1">
        <f t="shared" si="16"/>
        <v>1900</v>
      </c>
      <c r="G151" s="1"/>
      <c r="H151" s="22"/>
      <c r="I151" s="22"/>
      <c r="J151" s="22"/>
      <c r="K151" s="22"/>
      <c r="L151" s="22" t="str">
        <f t="shared" si="17"/>
        <v>NON</v>
      </c>
      <c r="M151" s="5"/>
      <c r="N151" s="5"/>
      <c r="O151" s="5"/>
      <c r="P151" s="42"/>
      <c r="Q151" s="45">
        <f t="shared" si="18"/>
        <v>0</v>
      </c>
      <c r="R151" s="45">
        <f t="shared" si="19"/>
        <v>0</v>
      </c>
      <c r="S151" s="45">
        <f t="shared" si="20"/>
        <v>0</v>
      </c>
      <c r="T151" s="5"/>
      <c r="U151" s="47" t="str">
        <f>IF(COUNTIF($D$12:D151,D151)&gt;1,"Doublon","")</f>
        <v/>
      </c>
    </row>
    <row r="152" spans="1:21" ht="15.75">
      <c r="A152" s="2" t="str">
        <f>IF(H152="","",COUNTA(H$12:H201)-(COUNTA(H152:H201)-1))</f>
        <v/>
      </c>
      <c r="B152" s="4" t="str">
        <f t="shared" si="15"/>
        <v xml:space="preserve"> </v>
      </c>
      <c r="C152" s="6"/>
      <c r="D152" s="4"/>
      <c r="E152" s="4"/>
      <c r="F152" s="1">
        <f t="shared" si="16"/>
        <v>1900</v>
      </c>
      <c r="G152" s="1"/>
      <c r="H152" s="22"/>
      <c r="I152" s="22"/>
      <c r="J152" s="22"/>
      <c r="K152" s="22"/>
      <c r="L152" s="22" t="str">
        <f t="shared" si="17"/>
        <v>NON</v>
      </c>
      <c r="M152" s="5"/>
      <c r="N152" s="5"/>
      <c r="O152" s="5"/>
      <c r="P152" s="42"/>
      <c r="Q152" s="45">
        <f t="shared" si="18"/>
        <v>0</v>
      </c>
      <c r="R152" s="45">
        <f t="shared" si="19"/>
        <v>0</v>
      </c>
      <c r="S152" s="45">
        <f t="shared" si="20"/>
        <v>0</v>
      </c>
      <c r="T152" s="5"/>
      <c r="U152" s="47" t="str">
        <f>IF(COUNTIF($D$12:D152,D152)&gt;1,"Doublon","")</f>
        <v/>
      </c>
    </row>
    <row r="153" spans="1:21" ht="15.75">
      <c r="A153" s="2" t="str">
        <f>IF(H153="","",COUNTA(H$12:H202)-(COUNTA(H153:H202)-1))</f>
        <v/>
      </c>
      <c r="B153" s="4" t="str">
        <f t="shared" si="15"/>
        <v xml:space="preserve"> </v>
      </c>
      <c r="C153" s="6"/>
      <c r="D153" s="4"/>
      <c r="E153" s="4"/>
      <c r="F153" s="1">
        <f t="shared" si="16"/>
        <v>1900</v>
      </c>
      <c r="G153" s="1"/>
      <c r="H153" s="22"/>
      <c r="I153" s="22"/>
      <c r="J153" s="22"/>
      <c r="K153" s="22"/>
      <c r="L153" s="22" t="str">
        <f t="shared" si="17"/>
        <v>NON</v>
      </c>
      <c r="M153" s="5"/>
      <c r="N153" s="5"/>
      <c r="O153" s="5"/>
      <c r="P153" s="42"/>
      <c r="Q153" s="45">
        <f t="shared" si="18"/>
        <v>0</v>
      </c>
      <c r="R153" s="45">
        <f t="shared" si="19"/>
        <v>0</v>
      </c>
      <c r="S153" s="45">
        <f t="shared" si="20"/>
        <v>0</v>
      </c>
      <c r="T153" s="5"/>
      <c r="U153" s="47" t="str">
        <f>IF(COUNTIF($D$12:D153,D153)&gt;1,"Doublon","")</f>
        <v/>
      </c>
    </row>
    <row r="154" spans="1:21" ht="15.75">
      <c r="A154" s="2" t="str">
        <f>IF(H154="","",COUNTA(H$12:H203)-(COUNTA(H154:H203)-1))</f>
        <v/>
      </c>
      <c r="B154" s="4" t="str">
        <f t="shared" si="15"/>
        <v xml:space="preserve"> </v>
      </c>
      <c r="C154" s="6"/>
      <c r="D154" s="4"/>
      <c r="E154" s="4"/>
      <c r="F154" s="1">
        <f t="shared" si="16"/>
        <v>1900</v>
      </c>
      <c r="G154" s="1"/>
      <c r="H154" s="22"/>
      <c r="I154" s="22"/>
      <c r="J154" s="22"/>
      <c r="K154" s="22"/>
      <c r="L154" s="22" t="str">
        <f t="shared" si="17"/>
        <v>NON</v>
      </c>
      <c r="M154" s="5"/>
      <c r="N154" s="5"/>
      <c r="O154" s="5"/>
      <c r="P154" s="42"/>
      <c r="Q154" s="45">
        <f t="shared" si="18"/>
        <v>0</v>
      </c>
      <c r="R154" s="45">
        <f t="shared" si="19"/>
        <v>0</v>
      </c>
      <c r="S154" s="45">
        <f t="shared" si="20"/>
        <v>0</v>
      </c>
      <c r="T154" s="5"/>
      <c r="U154" s="47" t="str">
        <f>IF(COUNTIF($D$12:D154,D154)&gt;1,"Doublon","")</f>
        <v/>
      </c>
    </row>
    <row r="155" spans="1:21" ht="15.75">
      <c r="A155" s="2" t="str">
        <f>IF(H155="","",COUNTA(H$12:H204)-(COUNTA(H155:H204)-1))</f>
        <v/>
      </c>
      <c r="B155" s="4" t="str">
        <f t="shared" si="15"/>
        <v xml:space="preserve"> </v>
      </c>
      <c r="C155" s="6"/>
      <c r="D155" s="4"/>
      <c r="E155" s="4"/>
      <c r="F155" s="1">
        <f t="shared" si="16"/>
        <v>1900</v>
      </c>
      <c r="G155" s="1"/>
      <c r="H155" s="22"/>
      <c r="I155" s="22"/>
      <c r="J155" s="22"/>
      <c r="K155" s="22"/>
      <c r="L155" s="22" t="str">
        <f t="shared" si="17"/>
        <v>NON</v>
      </c>
      <c r="M155" s="5"/>
      <c r="N155" s="5"/>
      <c r="O155" s="5"/>
      <c r="P155" s="42"/>
      <c r="Q155" s="45">
        <f t="shared" si="18"/>
        <v>0</v>
      </c>
      <c r="R155" s="45">
        <f t="shared" si="19"/>
        <v>0</v>
      </c>
      <c r="S155" s="45">
        <f t="shared" si="20"/>
        <v>0</v>
      </c>
      <c r="T155" s="5"/>
      <c r="U155" s="47" t="str">
        <f>IF(COUNTIF($D$12:D155,D155)&gt;1,"Doublon","")</f>
        <v/>
      </c>
    </row>
    <row r="156" spans="1:21" ht="15.75">
      <c r="A156" s="2" t="str">
        <f>IF(H156="","",COUNTA(H$12:H205)-(COUNTA(H156:H205)-1))</f>
        <v/>
      </c>
      <c r="B156" s="4" t="str">
        <f t="shared" si="15"/>
        <v xml:space="preserve"> </v>
      </c>
      <c r="C156" s="6"/>
      <c r="D156" s="4"/>
      <c r="E156" s="4"/>
      <c r="F156" s="1">
        <f t="shared" si="16"/>
        <v>1900</v>
      </c>
      <c r="G156" s="1"/>
      <c r="H156" s="22"/>
      <c r="I156" s="22"/>
      <c r="J156" s="22"/>
      <c r="K156" s="22"/>
      <c r="L156" s="22" t="str">
        <f t="shared" si="17"/>
        <v>NON</v>
      </c>
      <c r="M156" s="5"/>
      <c r="N156" s="5"/>
      <c r="O156" s="5"/>
      <c r="P156" s="42"/>
      <c r="Q156" s="45">
        <f t="shared" si="18"/>
        <v>0</v>
      </c>
      <c r="R156" s="45">
        <f t="shared" si="19"/>
        <v>0</v>
      </c>
      <c r="S156" s="45">
        <f t="shared" si="20"/>
        <v>0</v>
      </c>
      <c r="T156" s="5"/>
      <c r="U156" s="47" t="str">
        <f>IF(COUNTIF($D$12:D156,D156)&gt;1,"Doublon","")</f>
        <v/>
      </c>
    </row>
    <row r="157" spans="1:21" ht="15.75">
      <c r="A157" s="2" t="str">
        <f>IF(H157="","",COUNTA(H$12:H206)-(COUNTA(H157:H206)-1))</f>
        <v/>
      </c>
      <c r="B157" s="4" t="str">
        <f t="shared" si="15"/>
        <v xml:space="preserve"> </v>
      </c>
      <c r="C157" s="6"/>
      <c r="D157" s="4"/>
      <c r="E157" s="4"/>
      <c r="F157" s="1">
        <f t="shared" si="16"/>
        <v>1900</v>
      </c>
      <c r="G157" s="1"/>
      <c r="H157" s="22"/>
      <c r="I157" s="22"/>
      <c r="J157" s="22"/>
      <c r="K157" s="22"/>
      <c r="L157" s="22" t="str">
        <f t="shared" si="17"/>
        <v>NON</v>
      </c>
      <c r="M157" s="5"/>
      <c r="N157" s="5"/>
      <c r="O157" s="5"/>
      <c r="P157" s="42"/>
      <c r="Q157" s="45">
        <f t="shared" si="18"/>
        <v>0</v>
      </c>
      <c r="R157" s="45">
        <f t="shared" si="19"/>
        <v>0</v>
      </c>
      <c r="S157" s="45">
        <f t="shared" si="20"/>
        <v>0</v>
      </c>
      <c r="T157" s="5"/>
      <c r="U157" s="47" t="str">
        <f>IF(COUNTIF($D$12:D157,D157)&gt;1,"Doublon","")</f>
        <v/>
      </c>
    </row>
    <row r="158" spans="1:21" ht="15.75">
      <c r="A158" s="2" t="str">
        <f>IF(H158="","",COUNTA(H$12:H207)-(COUNTA(H158:H207)-1))</f>
        <v/>
      </c>
      <c r="B158" s="4" t="str">
        <f t="shared" si="15"/>
        <v xml:space="preserve"> </v>
      </c>
      <c r="C158" s="6"/>
      <c r="D158" s="4"/>
      <c r="E158" s="4"/>
      <c r="F158" s="1">
        <f t="shared" si="16"/>
        <v>1900</v>
      </c>
      <c r="G158" s="1"/>
      <c r="H158" s="22"/>
      <c r="I158" s="22"/>
      <c r="J158" s="22"/>
      <c r="K158" s="22"/>
      <c r="L158" s="22" t="str">
        <f t="shared" si="17"/>
        <v>NON</v>
      </c>
      <c r="M158" s="5"/>
      <c r="N158" s="5"/>
      <c r="O158" s="5"/>
      <c r="P158" s="42"/>
      <c r="Q158" s="45">
        <f t="shared" si="18"/>
        <v>0</v>
      </c>
      <c r="R158" s="45">
        <f t="shared" si="19"/>
        <v>0</v>
      </c>
      <c r="S158" s="45">
        <f t="shared" si="20"/>
        <v>0</v>
      </c>
      <c r="T158" s="5"/>
      <c r="U158" s="47" t="str">
        <f>IF(COUNTIF($D$12:D158,D158)&gt;1,"Doublon","")</f>
        <v/>
      </c>
    </row>
    <row r="159" spans="1:21" ht="15.75">
      <c r="A159" s="2" t="str">
        <f>IF(H159="","",COUNTA(H$12:H208)-(COUNTA(H159:H208)-1))</f>
        <v/>
      </c>
      <c r="B159" s="4" t="str">
        <f t="shared" si="15"/>
        <v xml:space="preserve"> </v>
      </c>
      <c r="C159" s="6"/>
      <c r="D159" s="4"/>
      <c r="E159" s="4"/>
      <c r="F159" s="1">
        <f t="shared" si="16"/>
        <v>1900</v>
      </c>
      <c r="G159" s="1"/>
      <c r="H159" s="22"/>
      <c r="I159" s="22"/>
      <c r="J159" s="22"/>
      <c r="K159" s="22"/>
      <c r="L159" s="22" t="str">
        <f t="shared" si="17"/>
        <v>NON</v>
      </c>
      <c r="M159" s="5"/>
      <c r="N159" s="5"/>
      <c r="O159" s="5"/>
      <c r="P159" s="42"/>
      <c r="Q159" s="45">
        <f t="shared" si="18"/>
        <v>0</v>
      </c>
      <c r="R159" s="45">
        <f t="shared" si="19"/>
        <v>0</v>
      </c>
      <c r="S159" s="45">
        <f t="shared" si="20"/>
        <v>0</v>
      </c>
      <c r="T159" s="5"/>
      <c r="U159" s="47" t="str">
        <f>IF(COUNTIF($D$12:D159,D159)&gt;1,"Doublon","")</f>
        <v/>
      </c>
    </row>
    <row r="160" spans="1:21" ht="15.75">
      <c r="A160" s="2" t="str">
        <f>IF(H160="","",COUNTA(H$12:H209)-(COUNTA(H160:H209)-1))</f>
        <v/>
      </c>
      <c r="B160" s="4" t="str">
        <f t="shared" si="15"/>
        <v xml:space="preserve"> </v>
      </c>
      <c r="C160" s="6"/>
      <c r="D160" s="4"/>
      <c r="E160" s="4"/>
      <c r="F160" s="1">
        <f t="shared" si="16"/>
        <v>1900</v>
      </c>
      <c r="G160" s="1"/>
      <c r="H160" s="22"/>
      <c r="I160" s="22"/>
      <c r="J160" s="22"/>
      <c r="K160" s="22"/>
      <c r="L160" s="22" t="str">
        <f t="shared" si="17"/>
        <v>NON</v>
      </c>
      <c r="M160" s="5"/>
      <c r="N160" s="5"/>
      <c r="O160" s="5"/>
      <c r="P160" s="42"/>
      <c r="Q160" s="45">
        <f t="shared" si="18"/>
        <v>0</v>
      </c>
      <c r="R160" s="45">
        <f t="shared" si="19"/>
        <v>0</v>
      </c>
      <c r="S160" s="45">
        <f t="shared" si="20"/>
        <v>0</v>
      </c>
      <c r="T160" s="5"/>
      <c r="U160" s="47" t="str">
        <f>IF(COUNTIF($D$12:D160,D160)&gt;1,"Doublon","")</f>
        <v/>
      </c>
    </row>
    <row r="161" spans="1:21" ht="15.75">
      <c r="A161" s="2" t="str">
        <f>IF(H161="","",COUNTA(H$12:H210)-(COUNTA(H161:H210)-1))</f>
        <v/>
      </c>
      <c r="B161" s="4" t="str">
        <f t="shared" si="15"/>
        <v xml:space="preserve"> </v>
      </c>
      <c r="C161" s="6"/>
      <c r="D161" s="4"/>
      <c r="E161" s="4"/>
      <c r="F161" s="1">
        <f t="shared" si="16"/>
        <v>1900</v>
      </c>
      <c r="G161" s="1"/>
      <c r="H161" s="22"/>
      <c r="I161" s="22"/>
      <c r="J161" s="22"/>
      <c r="K161" s="22"/>
      <c r="L161" s="22" t="str">
        <f t="shared" si="17"/>
        <v>NON</v>
      </c>
      <c r="M161" s="5"/>
      <c r="N161" s="5"/>
      <c r="O161" s="5"/>
      <c r="P161" s="42"/>
      <c r="Q161" s="45">
        <f t="shared" si="18"/>
        <v>0</v>
      </c>
      <c r="R161" s="45">
        <f t="shared" si="19"/>
        <v>0</v>
      </c>
      <c r="S161" s="45">
        <f t="shared" si="20"/>
        <v>0</v>
      </c>
      <c r="T161" s="5"/>
      <c r="U161" s="47" t="str">
        <f>IF(COUNTIF($D$12:D161,D161)&gt;1,"Doublon","")</f>
        <v/>
      </c>
    </row>
    <row r="162" spans="1:21" ht="15.75">
      <c r="A162" s="2" t="str">
        <f>IF(H162="","",COUNTA(H$12:H211)-(COUNTA(H162:H211)-1))</f>
        <v/>
      </c>
      <c r="B162" s="4" t="str">
        <f t="shared" si="15"/>
        <v xml:space="preserve"> </v>
      </c>
      <c r="C162" s="6"/>
      <c r="D162" s="4"/>
      <c r="E162" s="4"/>
      <c r="F162" s="1">
        <f t="shared" si="16"/>
        <v>1900</v>
      </c>
      <c r="G162" s="1"/>
      <c r="H162" s="22"/>
      <c r="I162" s="22"/>
      <c r="J162" s="22"/>
      <c r="K162" s="22"/>
      <c r="L162" s="22" t="str">
        <f t="shared" si="17"/>
        <v>NON</v>
      </c>
      <c r="M162" s="5"/>
      <c r="N162" s="5"/>
      <c r="O162" s="5"/>
      <c r="P162" s="42"/>
      <c r="Q162" s="45">
        <f t="shared" si="18"/>
        <v>0</v>
      </c>
      <c r="R162" s="45">
        <f t="shared" si="19"/>
        <v>0</v>
      </c>
      <c r="S162" s="45">
        <f t="shared" si="20"/>
        <v>0</v>
      </c>
      <c r="T162" s="5"/>
      <c r="U162" s="47" t="str">
        <f>IF(COUNTIF($D$12:D162,D162)&gt;1,"Doublon","")</f>
        <v/>
      </c>
    </row>
    <row r="163" spans="1:21" ht="15.75">
      <c r="A163" s="2" t="str">
        <f>IF(H163="","",COUNTA(H$12:H212)-(COUNTA(H163:H212)-1))</f>
        <v/>
      </c>
      <c r="B163" s="4" t="str">
        <f t="shared" si="15"/>
        <v xml:space="preserve"> </v>
      </c>
      <c r="C163" s="6"/>
      <c r="D163" s="4"/>
      <c r="E163" s="4"/>
      <c r="F163" s="1">
        <f t="shared" si="16"/>
        <v>1900</v>
      </c>
      <c r="G163" s="1"/>
      <c r="H163" s="22"/>
      <c r="I163" s="22"/>
      <c r="J163" s="22"/>
      <c r="K163" s="22"/>
      <c r="L163" s="22" t="str">
        <f t="shared" si="17"/>
        <v>NON</v>
      </c>
      <c r="M163" s="5"/>
      <c r="N163" s="5"/>
      <c r="O163" s="5"/>
      <c r="P163" s="42"/>
      <c r="Q163" s="45">
        <f t="shared" si="18"/>
        <v>0</v>
      </c>
      <c r="R163" s="45">
        <f t="shared" si="19"/>
        <v>0</v>
      </c>
      <c r="S163" s="45">
        <f t="shared" si="20"/>
        <v>0</v>
      </c>
      <c r="T163" s="5"/>
      <c r="U163" s="47" t="str">
        <f>IF(COUNTIF($D$12:D163,D163)&gt;1,"Doublon","")</f>
        <v/>
      </c>
    </row>
    <row r="164" spans="1:21" ht="15.75">
      <c r="A164" s="2" t="str">
        <f>IF(H164="","",COUNTA(H$12:H213)-(COUNTA(H164:H213)-1))</f>
        <v/>
      </c>
      <c r="B164" s="4" t="str">
        <f t="shared" si="15"/>
        <v xml:space="preserve"> </v>
      </c>
      <c r="C164" s="6"/>
      <c r="D164" s="4"/>
      <c r="E164" s="4"/>
      <c r="F164" s="1">
        <f t="shared" si="16"/>
        <v>1900</v>
      </c>
      <c r="G164" s="1"/>
      <c r="H164" s="22"/>
      <c r="I164" s="22"/>
      <c r="J164" s="22"/>
      <c r="K164" s="22"/>
      <c r="L164" s="22" t="str">
        <f t="shared" si="17"/>
        <v>NON</v>
      </c>
      <c r="M164" s="22"/>
      <c r="N164" s="5"/>
      <c r="O164" s="5"/>
      <c r="P164" s="42"/>
      <c r="Q164" s="45">
        <f t="shared" si="18"/>
        <v>0</v>
      </c>
      <c r="R164" s="45">
        <f t="shared" si="19"/>
        <v>0</v>
      </c>
      <c r="S164" s="45">
        <f t="shared" si="20"/>
        <v>0</v>
      </c>
      <c r="T164" s="5"/>
      <c r="U164" s="47" t="str">
        <f>IF(COUNTIF($D$12:D164,D164)&gt;1,"Doublon","")</f>
        <v/>
      </c>
    </row>
    <row r="165" spans="1:21" ht="15.75">
      <c r="A165" s="2" t="str">
        <f>IF(H165="","",COUNTA(H$12:H214)-(COUNTA(H165:H214)-1))</f>
        <v/>
      </c>
      <c r="B165" s="4" t="str">
        <f t="shared" si="15"/>
        <v xml:space="preserve"> </v>
      </c>
      <c r="C165" s="6"/>
      <c r="D165" s="4"/>
      <c r="E165" s="4"/>
      <c r="F165" s="1">
        <f t="shared" si="16"/>
        <v>1900</v>
      </c>
      <c r="G165" s="1"/>
      <c r="H165" s="22"/>
      <c r="I165" s="22"/>
      <c r="J165" s="22"/>
      <c r="K165" s="22"/>
      <c r="L165" s="22" t="str">
        <f t="shared" si="17"/>
        <v>NON</v>
      </c>
      <c r="M165" s="22"/>
      <c r="N165" s="5"/>
      <c r="O165" s="5"/>
      <c r="P165" s="42"/>
      <c r="Q165" s="45">
        <f t="shared" si="18"/>
        <v>0</v>
      </c>
      <c r="R165" s="45">
        <f t="shared" si="19"/>
        <v>0</v>
      </c>
      <c r="S165" s="45">
        <f t="shared" si="20"/>
        <v>0</v>
      </c>
      <c r="T165" s="5"/>
      <c r="U165" s="47" t="str">
        <f>IF(COUNTIF($D$12:D165,D165)&gt;1,"Doublon","")</f>
        <v/>
      </c>
    </row>
    <row r="166" spans="1:21" ht="15.75">
      <c r="A166" s="2" t="str">
        <f>IF(H166="","",COUNTA(H$12:H215)-(COUNTA(H166:H215)-1))</f>
        <v/>
      </c>
      <c r="B166" s="4" t="str">
        <f t="shared" si="15"/>
        <v xml:space="preserve"> </v>
      </c>
      <c r="C166" s="6"/>
      <c r="D166" s="4"/>
      <c r="E166" s="4"/>
      <c r="F166" s="1">
        <f t="shared" si="16"/>
        <v>1900</v>
      </c>
      <c r="G166" s="1"/>
      <c r="H166" s="22"/>
      <c r="I166" s="22"/>
      <c r="J166" s="22"/>
      <c r="K166" s="22"/>
      <c r="L166" s="22" t="str">
        <f t="shared" si="17"/>
        <v>NON</v>
      </c>
      <c r="M166" s="22"/>
      <c r="N166" s="5"/>
      <c r="O166" s="5"/>
      <c r="P166" s="42"/>
      <c r="Q166" s="45">
        <f t="shared" si="18"/>
        <v>0</v>
      </c>
      <c r="R166" s="45">
        <f t="shared" si="19"/>
        <v>0</v>
      </c>
      <c r="S166" s="45">
        <f t="shared" si="20"/>
        <v>0</v>
      </c>
      <c r="T166" s="5"/>
      <c r="U166" s="47" t="str">
        <f>IF(COUNTIF($D$12:D166,D166)&gt;1,"Doublon","")</f>
        <v/>
      </c>
    </row>
    <row r="167" spans="1:21" ht="15.75">
      <c r="A167" s="2" t="str">
        <f>IF(H167="","",COUNTA(H$12:H216)-(COUNTA(H167:H216)-1))</f>
        <v/>
      </c>
      <c r="B167" s="4" t="str">
        <f t="shared" si="15"/>
        <v xml:space="preserve"> </v>
      </c>
      <c r="C167" s="6"/>
      <c r="D167" s="4"/>
      <c r="E167" s="4"/>
      <c r="F167" s="1">
        <f t="shared" si="16"/>
        <v>1900</v>
      </c>
      <c r="G167" s="1"/>
      <c r="H167" s="22"/>
      <c r="I167" s="22"/>
      <c r="J167" s="22"/>
      <c r="K167" s="22"/>
      <c r="L167" s="22" t="str">
        <f t="shared" si="17"/>
        <v>NON</v>
      </c>
      <c r="M167" s="22"/>
      <c r="N167" s="5"/>
      <c r="O167" s="5"/>
      <c r="P167" s="42"/>
      <c r="Q167" s="45">
        <f t="shared" si="18"/>
        <v>0</v>
      </c>
      <c r="R167" s="45">
        <f t="shared" si="19"/>
        <v>0</v>
      </c>
      <c r="S167" s="45">
        <f t="shared" si="20"/>
        <v>0</v>
      </c>
      <c r="T167" s="5"/>
      <c r="U167" s="47" t="str">
        <f>IF(COUNTIF($D$12:D167,D167)&gt;1,"Doublon","")</f>
        <v/>
      </c>
    </row>
    <row r="168" spans="1:21" ht="15.75">
      <c r="A168" s="2" t="str">
        <f>IF(H168="","",COUNTA(H$12:H217)-(COUNTA(H168:H217)-1))</f>
        <v/>
      </c>
      <c r="B168" s="4" t="str">
        <f t="shared" si="15"/>
        <v xml:space="preserve"> </v>
      </c>
      <c r="C168" s="6"/>
      <c r="D168" s="4"/>
      <c r="E168" s="4"/>
      <c r="F168" s="1">
        <f t="shared" si="16"/>
        <v>1900</v>
      </c>
      <c r="G168" s="1"/>
      <c r="H168" s="22"/>
      <c r="I168" s="22"/>
      <c r="J168" s="22"/>
      <c r="K168" s="22"/>
      <c r="L168" s="22" t="str">
        <f t="shared" si="17"/>
        <v>NON</v>
      </c>
      <c r="M168" s="22"/>
      <c r="N168" s="5"/>
      <c r="O168" s="5"/>
      <c r="P168" s="42"/>
      <c r="Q168" s="45">
        <f t="shared" si="18"/>
        <v>0</v>
      </c>
      <c r="R168" s="45">
        <f t="shared" si="19"/>
        <v>0</v>
      </c>
      <c r="S168" s="45">
        <f t="shared" si="20"/>
        <v>0</v>
      </c>
      <c r="T168" s="5"/>
      <c r="U168" s="47" t="str">
        <f>IF(COUNTIF($D$12:D168,D168)&gt;1,"Doublon","")</f>
        <v/>
      </c>
    </row>
    <row r="169" spans="1:21" ht="15.75">
      <c r="A169" s="2" t="str">
        <f>IF(H169="","",COUNTA(H$12:H218)-(COUNTA(H169:H218)-1))</f>
        <v/>
      </c>
      <c r="B169" s="4" t="str">
        <f t="shared" si="15"/>
        <v xml:space="preserve"> </v>
      </c>
      <c r="C169" s="6"/>
      <c r="D169" s="4"/>
      <c r="E169" s="4"/>
      <c r="F169" s="1">
        <f t="shared" si="16"/>
        <v>1900</v>
      </c>
      <c r="G169" s="1"/>
      <c r="H169" s="22"/>
      <c r="I169" s="22"/>
      <c r="J169" s="22"/>
      <c r="K169" s="22"/>
      <c r="L169" s="22" t="str">
        <f t="shared" si="17"/>
        <v>NON</v>
      </c>
      <c r="M169" s="22"/>
      <c r="N169" s="5"/>
      <c r="O169" s="5"/>
      <c r="P169" s="42"/>
      <c r="Q169" s="45">
        <f t="shared" si="18"/>
        <v>0</v>
      </c>
      <c r="R169" s="45">
        <f t="shared" si="19"/>
        <v>0</v>
      </c>
      <c r="S169" s="45">
        <f t="shared" si="20"/>
        <v>0</v>
      </c>
      <c r="T169" s="5"/>
      <c r="U169" s="47" t="str">
        <f>IF(COUNTIF($D$12:D169,D169)&gt;1,"Doublon","")</f>
        <v/>
      </c>
    </row>
    <row r="170" spans="1:21" ht="15.75">
      <c r="A170" s="2" t="str">
        <f>IF(H170="","",COUNTA(H$12:H219)-(COUNTA(H170:H219)-1))</f>
        <v/>
      </c>
      <c r="B170" s="4" t="str">
        <f t="shared" si="15"/>
        <v xml:space="preserve"> </v>
      </c>
      <c r="C170" s="6"/>
      <c r="D170" s="4"/>
      <c r="E170" s="4"/>
      <c r="F170" s="1">
        <f t="shared" si="16"/>
        <v>1900</v>
      </c>
      <c r="G170" s="1"/>
      <c r="H170" s="22"/>
      <c r="I170" s="22"/>
      <c r="J170" s="22"/>
      <c r="K170" s="22"/>
      <c r="L170" s="22" t="str">
        <f t="shared" si="17"/>
        <v>NON</v>
      </c>
      <c r="M170" s="22"/>
      <c r="N170" s="5"/>
      <c r="O170" s="5"/>
      <c r="P170" s="42"/>
      <c r="Q170" s="45">
        <f t="shared" si="18"/>
        <v>0</v>
      </c>
      <c r="R170" s="45">
        <f t="shared" si="19"/>
        <v>0</v>
      </c>
      <c r="S170" s="45">
        <f t="shared" si="20"/>
        <v>0</v>
      </c>
      <c r="T170" s="5"/>
      <c r="U170" s="47" t="str">
        <f>IF(COUNTIF($D$12:D170,D170)&gt;1,"Doublon","")</f>
        <v/>
      </c>
    </row>
    <row r="171" spans="1:21" ht="15.75">
      <c r="A171" s="2" t="str">
        <f>IF(H171="","",COUNTA(H$12:H220)-(COUNTA(H171:H220)-1))</f>
        <v/>
      </c>
      <c r="B171" s="4" t="str">
        <f t="shared" si="15"/>
        <v xml:space="preserve"> </v>
      </c>
      <c r="C171" s="6"/>
      <c r="D171" s="4"/>
      <c r="E171" s="4"/>
      <c r="F171" s="1">
        <f t="shared" si="16"/>
        <v>1900</v>
      </c>
      <c r="G171" s="1"/>
      <c r="H171" s="22"/>
      <c r="I171" s="22"/>
      <c r="J171" s="22"/>
      <c r="K171" s="22"/>
      <c r="L171" s="22" t="str">
        <f t="shared" si="17"/>
        <v>NON</v>
      </c>
      <c r="M171" s="22"/>
      <c r="N171" s="5"/>
      <c r="O171" s="5"/>
      <c r="P171" s="42"/>
      <c r="Q171" s="45">
        <f t="shared" si="18"/>
        <v>0</v>
      </c>
      <c r="R171" s="45">
        <f t="shared" si="19"/>
        <v>0</v>
      </c>
      <c r="S171" s="45">
        <f t="shared" si="20"/>
        <v>0</v>
      </c>
      <c r="T171" s="5"/>
      <c r="U171" s="47" t="str">
        <f>IF(COUNTIF($D$12:D171,D171)&gt;1,"Doublon","")</f>
        <v/>
      </c>
    </row>
    <row r="172" spans="1:21" ht="15.75">
      <c r="A172" s="2" t="str">
        <f>IF(H172="","",COUNTA(H$12:H221)-(COUNTA(H172:H221)-1))</f>
        <v/>
      </c>
      <c r="B172" s="4" t="str">
        <f t="shared" si="15"/>
        <v xml:space="preserve"> </v>
      </c>
      <c r="C172" s="6"/>
      <c r="D172" s="4"/>
      <c r="E172" s="4"/>
      <c r="F172" s="1">
        <f t="shared" si="16"/>
        <v>1900</v>
      </c>
      <c r="G172" s="1"/>
      <c r="H172" s="22"/>
      <c r="I172" s="22"/>
      <c r="J172" s="22"/>
      <c r="K172" s="22"/>
      <c r="L172" s="22" t="str">
        <f t="shared" si="17"/>
        <v>NON</v>
      </c>
      <c r="M172" s="22"/>
      <c r="N172" s="5"/>
      <c r="O172" s="5"/>
      <c r="P172" s="42"/>
      <c r="Q172" s="45">
        <f t="shared" si="18"/>
        <v>0</v>
      </c>
      <c r="R172" s="45">
        <f t="shared" si="19"/>
        <v>0</v>
      </c>
      <c r="S172" s="45">
        <f t="shared" si="20"/>
        <v>0</v>
      </c>
      <c r="T172" s="5"/>
      <c r="U172" s="47" t="str">
        <f>IF(COUNTIF($D$12:D172,D172)&gt;1,"Doublon","")</f>
        <v/>
      </c>
    </row>
    <row r="173" spans="1:21" ht="15.75">
      <c r="A173" s="2" t="str">
        <f>IF(H173="","",COUNTA(H$12:H222)-(COUNTA(H173:H222)-1))</f>
        <v/>
      </c>
      <c r="B173" s="4" t="str">
        <f t="shared" si="15"/>
        <v xml:space="preserve"> </v>
      </c>
      <c r="C173" s="6"/>
      <c r="D173" s="4"/>
      <c r="E173" s="4"/>
      <c r="F173" s="1">
        <f t="shared" si="16"/>
        <v>1900</v>
      </c>
      <c r="G173" s="1"/>
      <c r="H173" s="22"/>
      <c r="I173" s="22"/>
      <c r="J173" s="22"/>
      <c r="K173" s="22"/>
      <c r="L173" s="22" t="str">
        <f t="shared" si="17"/>
        <v>NON</v>
      </c>
      <c r="M173" s="22"/>
      <c r="N173" s="5"/>
      <c r="O173" s="5"/>
      <c r="P173" s="42"/>
      <c r="Q173" s="45">
        <f t="shared" si="18"/>
        <v>0</v>
      </c>
      <c r="R173" s="45">
        <f t="shared" si="19"/>
        <v>0</v>
      </c>
      <c r="S173" s="45">
        <f t="shared" si="20"/>
        <v>0</v>
      </c>
      <c r="T173" s="5"/>
      <c r="U173" s="47" t="str">
        <f>IF(COUNTIF($D$12:D173,D173)&gt;1,"Doublon","")</f>
        <v/>
      </c>
    </row>
    <row r="174" spans="1:21" ht="15.75">
      <c r="A174" s="2" t="str">
        <f>IF(H174="","",COUNTA(H$12:H223)-(COUNTA(H174:H223)-1))</f>
        <v/>
      </c>
      <c r="B174" s="4" t="str">
        <f t="shared" si="15"/>
        <v xml:space="preserve"> </v>
      </c>
      <c r="C174" s="6"/>
      <c r="D174" s="4"/>
      <c r="E174" s="4"/>
      <c r="F174" s="1">
        <f t="shared" si="16"/>
        <v>1900</v>
      </c>
      <c r="G174" s="1"/>
      <c r="H174" s="22"/>
      <c r="I174" s="22"/>
      <c r="J174" s="22"/>
      <c r="K174" s="22"/>
      <c r="L174" s="22" t="str">
        <f t="shared" si="17"/>
        <v>NON</v>
      </c>
      <c r="M174" s="22"/>
      <c r="N174" s="5"/>
      <c r="O174" s="5"/>
      <c r="P174" s="42"/>
      <c r="Q174" s="45">
        <f t="shared" si="18"/>
        <v>0</v>
      </c>
      <c r="R174" s="45">
        <f t="shared" si="19"/>
        <v>0</v>
      </c>
      <c r="S174" s="45">
        <f t="shared" si="20"/>
        <v>0</v>
      </c>
      <c r="T174" s="5"/>
      <c r="U174" s="47" t="str">
        <f>IF(COUNTIF($D$12:D174,D174)&gt;1,"Doublon","")</f>
        <v/>
      </c>
    </row>
    <row r="175" spans="1:21" ht="15.75">
      <c r="A175" s="2" t="str">
        <f>IF(H175="","",COUNTA(H$12:H224)-(COUNTA(H175:H224)-1))</f>
        <v/>
      </c>
      <c r="B175" s="4" t="str">
        <f t="shared" si="15"/>
        <v xml:space="preserve"> </v>
      </c>
      <c r="C175" s="6"/>
      <c r="D175" s="4"/>
      <c r="E175" s="4"/>
      <c r="F175" s="1">
        <f t="shared" si="16"/>
        <v>1900</v>
      </c>
      <c r="G175" s="1"/>
      <c r="H175" s="22"/>
      <c r="I175" s="22"/>
      <c r="J175" s="22"/>
      <c r="K175" s="22"/>
      <c r="L175" s="22" t="str">
        <f t="shared" si="17"/>
        <v>NON</v>
      </c>
      <c r="M175" s="22"/>
      <c r="N175" s="5"/>
      <c r="O175" s="5"/>
      <c r="P175" s="42"/>
      <c r="Q175" s="45">
        <f t="shared" si="18"/>
        <v>0</v>
      </c>
      <c r="R175" s="45">
        <f t="shared" si="19"/>
        <v>0</v>
      </c>
      <c r="S175" s="45">
        <f t="shared" si="20"/>
        <v>0</v>
      </c>
      <c r="T175" s="5"/>
      <c r="U175" s="47" t="str">
        <f>IF(COUNTIF($D$12:D175,D175)&gt;1,"Doublon","")</f>
        <v/>
      </c>
    </row>
    <row r="176" spans="1:21" ht="15.75">
      <c r="A176" s="2" t="str">
        <f>IF(H176="","",COUNTA(H$12:H225)-(COUNTA(H176:H225)-1))</f>
        <v/>
      </c>
      <c r="B176" s="4" t="str">
        <f t="shared" si="15"/>
        <v xml:space="preserve"> </v>
      </c>
      <c r="C176" s="6"/>
      <c r="D176" s="4"/>
      <c r="E176" s="4"/>
      <c r="F176" s="1">
        <f t="shared" si="16"/>
        <v>1900</v>
      </c>
      <c r="G176" s="1"/>
      <c r="H176" s="22"/>
      <c r="I176" s="22"/>
      <c r="J176" s="22"/>
      <c r="K176" s="22"/>
      <c r="L176" s="22" t="str">
        <f t="shared" si="17"/>
        <v>NON</v>
      </c>
      <c r="M176" s="22"/>
      <c r="N176" s="5"/>
      <c r="O176" s="5"/>
      <c r="P176" s="42"/>
      <c r="Q176" s="45">
        <f t="shared" si="18"/>
        <v>0</v>
      </c>
      <c r="R176" s="45">
        <f t="shared" si="19"/>
        <v>0</v>
      </c>
      <c r="S176" s="45">
        <f t="shared" si="20"/>
        <v>0</v>
      </c>
      <c r="T176" s="5"/>
      <c r="U176" s="47" t="str">
        <f>IF(COUNTIF($D$12:D176,D176)&gt;1,"Doublon","")</f>
        <v/>
      </c>
    </row>
    <row r="177" spans="1:21" ht="15.75">
      <c r="A177" s="2" t="str">
        <f>IF(H177="","",COUNTA(H$12:H226)-(COUNTA(H177:H226)-1))</f>
        <v/>
      </c>
      <c r="B177" s="4" t="str">
        <f t="shared" si="15"/>
        <v xml:space="preserve"> </v>
      </c>
      <c r="C177" s="6"/>
      <c r="D177" s="4"/>
      <c r="E177" s="4"/>
      <c r="F177" s="1">
        <f t="shared" si="16"/>
        <v>1900</v>
      </c>
      <c r="G177" s="1"/>
      <c r="H177" s="22"/>
      <c r="I177" s="22"/>
      <c r="J177" s="22"/>
      <c r="K177" s="22"/>
      <c r="L177" s="22" t="str">
        <f t="shared" si="17"/>
        <v>NON</v>
      </c>
      <c r="M177" s="22"/>
      <c r="N177" s="5"/>
      <c r="O177" s="5"/>
      <c r="P177" s="42"/>
      <c r="Q177" s="45">
        <f t="shared" si="18"/>
        <v>0</v>
      </c>
      <c r="R177" s="45">
        <f t="shared" si="19"/>
        <v>0</v>
      </c>
      <c r="S177" s="45">
        <f t="shared" si="20"/>
        <v>0</v>
      </c>
      <c r="T177" s="5"/>
      <c r="U177" s="47" t="str">
        <f>IF(COUNTIF($D$12:D177,D177)&gt;1,"Doublon","")</f>
        <v/>
      </c>
    </row>
    <row r="178" spans="1:21" ht="15.75">
      <c r="A178" s="2" t="str">
        <f>IF(H178="","",COUNTA(H$12:H227)-(COUNTA(H178:H227)-1))</f>
        <v/>
      </c>
      <c r="B178" s="4" t="str">
        <f t="shared" si="15"/>
        <v xml:space="preserve"> </v>
      </c>
      <c r="C178" s="6"/>
      <c r="D178" s="4"/>
      <c r="E178" s="4"/>
      <c r="F178" s="1">
        <f t="shared" si="16"/>
        <v>1900</v>
      </c>
      <c r="G178" s="1"/>
      <c r="H178" s="22"/>
      <c r="I178" s="22"/>
      <c r="J178" s="22"/>
      <c r="K178" s="22"/>
      <c r="L178" s="22" t="str">
        <f t="shared" si="17"/>
        <v>NON</v>
      </c>
      <c r="M178" s="22"/>
      <c r="N178" s="5"/>
      <c r="O178" s="5"/>
      <c r="P178" s="42"/>
      <c r="Q178" s="45">
        <f t="shared" si="18"/>
        <v>0</v>
      </c>
      <c r="R178" s="45">
        <f t="shared" si="19"/>
        <v>0</v>
      </c>
      <c r="S178" s="45">
        <f t="shared" si="20"/>
        <v>0</v>
      </c>
      <c r="T178" s="5"/>
      <c r="U178" s="47" t="str">
        <f>IF(COUNTIF($D$12:D178,D178)&gt;1,"Doublon","")</f>
        <v/>
      </c>
    </row>
    <row r="179" spans="1:21" ht="15.75">
      <c r="A179" s="2" t="str">
        <f>IF(H179="","",COUNTA(H$12:H228)-(COUNTA(H179:H228)-1))</f>
        <v/>
      </c>
      <c r="B179" s="4" t="str">
        <f t="shared" si="15"/>
        <v xml:space="preserve"> </v>
      </c>
      <c r="C179" s="6"/>
      <c r="D179" s="4"/>
      <c r="E179" s="4"/>
      <c r="F179" s="1">
        <f t="shared" si="16"/>
        <v>1900</v>
      </c>
      <c r="G179" s="1"/>
      <c r="H179" s="22"/>
      <c r="I179" s="22"/>
      <c r="J179" s="22"/>
      <c r="K179" s="22"/>
      <c r="L179" s="22" t="str">
        <f t="shared" si="17"/>
        <v>NON</v>
      </c>
      <c r="M179" s="22"/>
      <c r="N179" s="5"/>
      <c r="O179" s="5"/>
      <c r="P179" s="42"/>
      <c r="Q179" s="45">
        <f t="shared" si="18"/>
        <v>0</v>
      </c>
      <c r="R179" s="45">
        <f t="shared" si="19"/>
        <v>0</v>
      </c>
      <c r="S179" s="45">
        <f t="shared" si="20"/>
        <v>0</v>
      </c>
      <c r="T179" s="5"/>
      <c r="U179" s="47" t="str">
        <f>IF(COUNTIF($D$12:D179,D179)&gt;1,"Doublon","")</f>
        <v/>
      </c>
    </row>
    <row r="180" spans="1:21" ht="15.75">
      <c r="A180" s="2" t="str">
        <f>IF(H180="","",COUNTA(H$12:H229)-(COUNTA(H180:H229)-1))</f>
        <v/>
      </c>
      <c r="B180" s="4" t="str">
        <f t="shared" si="15"/>
        <v xml:space="preserve"> </v>
      </c>
      <c r="C180" s="6"/>
      <c r="D180" s="4"/>
      <c r="E180" s="4"/>
      <c r="F180" s="1">
        <f t="shared" si="16"/>
        <v>1900</v>
      </c>
      <c r="G180" s="1"/>
      <c r="H180" s="22"/>
      <c r="I180" s="22"/>
      <c r="J180" s="22"/>
      <c r="K180" s="22"/>
      <c r="L180" s="22" t="str">
        <f t="shared" si="17"/>
        <v>NON</v>
      </c>
      <c r="M180" s="22"/>
      <c r="N180" s="5"/>
      <c r="O180" s="5"/>
      <c r="P180" s="42"/>
      <c r="Q180" s="45">
        <f t="shared" si="18"/>
        <v>0</v>
      </c>
      <c r="R180" s="45">
        <f t="shared" si="19"/>
        <v>0</v>
      </c>
      <c r="S180" s="45">
        <f t="shared" si="20"/>
        <v>0</v>
      </c>
      <c r="T180" s="5"/>
      <c r="U180" s="47" t="str">
        <f>IF(COUNTIF($D$12:D180,D180)&gt;1,"Doublon","")</f>
        <v/>
      </c>
    </row>
    <row r="181" spans="1:21" ht="15.75">
      <c r="A181" s="2" t="str">
        <f>IF(H181="","",COUNTA(H$12:H230)-(COUNTA(H181:H230)-1))</f>
        <v/>
      </c>
      <c r="B181" s="4" t="str">
        <f t="shared" si="15"/>
        <v xml:space="preserve"> </v>
      </c>
      <c r="C181" s="6"/>
      <c r="D181" s="4"/>
      <c r="E181" s="4"/>
      <c r="F181" s="1">
        <f t="shared" si="16"/>
        <v>1900</v>
      </c>
      <c r="G181" s="1"/>
      <c r="H181" s="22"/>
      <c r="I181" s="22"/>
      <c r="J181" s="22"/>
      <c r="K181" s="22"/>
      <c r="L181" s="22" t="str">
        <f t="shared" si="17"/>
        <v>NON</v>
      </c>
      <c r="M181" s="22"/>
      <c r="N181" s="5"/>
      <c r="O181" s="5"/>
      <c r="P181" s="42"/>
      <c r="Q181" s="45">
        <f t="shared" si="18"/>
        <v>0</v>
      </c>
      <c r="R181" s="45">
        <f t="shared" si="19"/>
        <v>0</v>
      </c>
      <c r="S181" s="45">
        <f t="shared" si="20"/>
        <v>0</v>
      </c>
      <c r="T181" s="5"/>
      <c r="U181" s="47" t="str">
        <f>IF(COUNTIF($D$12:D181,D181)&gt;1,"Doublon","")</f>
        <v/>
      </c>
    </row>
    <row r="182" spans="1:21" ht="15.75">
      <c r="A182" s="2" t="str">
        <f>IF(H182="","",COUNTA(H$12:H231)-(COUNTA(H182:H231)-1))</f>
        <v/>
      </c>
      <c r="B182" s="4" t="str">
        <f t="shared" si="15"/>
        <v xml:space="preserve"> </v>
      </c>
      <c r="C182" s="6"/>
      <c r="D182" s="4"/>
      <c r="E182" s="4"/>
      <c r="F182" s="1">
        <f t="shared" si="16"/>
        <v>1900</v>
      </c>
      <c r="G182" s="1"/>
      <c r="H182" s="22"/>
      <c r="I182" s="22"/>
      <c r="J182" s="22"/>
      <c r="K182" s="22"/>
      <c r="L182" s="22" t="str">
        <f t="shared" si="17"/>
        <v>NON</v>
      </c>
      <c r="M182" s="22"/>
      <c r="N182" s="5"/>
      <c r="O182" s="5"/>
      <c r="P182" s="42"/>
      <c r="Q182" s="45">
        <f t="shared" si="18"/>
        <v>0</v>
      </c>
      <c r="R182" s="45">
        <f t="shared" si="19"/>
        <v>0</v>
      </c>
      <c r="S182" s="45">
        <f t="shared" si="20"/>
        <v>0</v>
      </c>
      <c r="T182" s="5"/>
      <c r="U182" s="47" t="str">
        <f>IF(COUNTIF($D$12:D182,D182)&gt;1,"Doublon","")</f>
        <v/>
      </c>
    </row>
    <row r="183" spans="1:21" ht="15.75">
      <c r="A183" s="2" t="str">
        <f>IF(H183="","",COUNTA(H$12:H232)-(COUNTA(H183:H232)-1))</f>
        <v/>
      </c>
      <c r="B183" s="4" t="str">
        <f t="shared" si="15"/>
        <v xml:space="preserve"> </v>
      </c>
      <c r="C183" s="6"/>
      <c r="D183" s="4"/>
      <c r="E183" s="4"/>
      <c r="F183" s="1">
        <f t="shared" si="16"/>
        <v>1900</v>
      </c>
      <c r="G183" s="1"/>
      <c r="H183" s="22"/>
      <c r="I183" s="22"/>
      <c r="J183" s="22"/>
      <c r="K183" s="22"/>
      <c r="L183" s="22" t="str">
        <f t="shared" si="17"/>
        <v>NON</v>
      </c>
      <c r="M183" s="22"/>
      <c r="N183" s="5"/>
      <c r="O183" s="5"/>
      <c r="P183" s="42"/>
      <c r="Q183" s="45">
        <f t="shared" si="18"/>
        <v>0</v>
      </c>
      <c r="R183" s="45">
        <f t="shared" si="19"/>
        <v>0</v>
      </c>
      <c r="S183" s="45">
        <f t="shared" si="20"/>
        <v>0</v>
      </c>
      <c r="T183" s="5"/>
      <c r="U183" s="47" t="str">
        <f>IF(COUNTIF($D$12:D183,D183)&gt;1,"Doublon","")</f>
        <v/>
      </c>
    </row>
    <row r="184" spans="1:21" ht="15.75">
      <c r="A184" s="2" t="str">
        <f>IF(H184="","",COUNTA(H$12:H233)-(COUNTA(H184:H233)-1))</f>
        <v/>
      </c>
      <c r="B184" s="4" t="str">
        <f t="shared" si="15"/>
        <v xml:space="preserve"> </v>
      </c>
      <c r="C184" s="6"/>
      <c r="D184" s="4"/>
      <c r="E184" s="4"/>
      <c r="F184" s="1">
        <f t="shared" si="16"/>
        <v>1900</v>
      </c>
      <c r="G184" s="1"/>
      <c r="H184" s="22"/>
      <c r="I184" s="22"/>
      <c r="J184" s="22"/>
      <c r="K184" s="22"/>
      <c r="L184" s="22" t="str">
        <f t="shared" si="17"/>
        <v>NON</v>
      </c>
      <c r="M184" s="22"/>
      <c r="N184" s="5"/>
      <c r="O184" s="5"/>
      <c r="P184" s="42"/>
      <c r="Q184" s="45">
        <f t="shared" si="18"/>
        <v>0</v>
      </c>
      <c r="R184" s="45">
        <f t="shared" si="19"/>
        <v>0</v>
      </c>
      <c r="S184" s="45">
        <f t="shared" si="20"/>
        <v>0</v>
      </c>
      <c r="T184" s="5"/>
      <c r="U184" s="47" t="str">
        <f>IF(COUNTIF($D$12:D184,D184)&gt;1,"Doublon","")</f>
        <v/>
      </c>
    </row>
    <row r="185" spans="1:21" ht="15.75">
      <c r="A185" s="2" t="str">
        <f>IF(H185="","",COUNTA(H$12:H234)-(COUNTA(H185:H234)-1))</f>
        <v/>
      </c>
      <c r="B185" s="4" t="str">
        <f t="shared" si="15"/>
        <v xml:space="preserve"> </v>
      </c>
      <c r="C185" s="6"/>
      <c r="D185" s="4"/>
      <c r="E185" s="4"/>
      <c r="F185" s="1">
        <f t="shared" si="16"/>
        <v>1900</v>
      </c>
      <c r="G185" s="1"/>
      <c r="H185" s="22"/>
      <c r="I185" s="22"/>
      <c r="J185" s="22"/>
      <c r="K185" s="22"/>
      <c r="L185" s="22" t="str">
        <f t="shared" si="17"/>
        <v>NON</v>
      </c>
      <c r="M185" s="22"/>
      <c r="N185" s="5"/>
      <c r="O185" s="5"/>
      <c r="P185" s="42"/>
      <c r="Q185" s="45">
        <f t="shared" si="18"/>
        <v>0</v>
      </c>
      <c r="R185" s="45">
        <f t="shared" si="19"/>
        <v>0</v>
      </c>
      <c r="S185" s="45">
        <f t="shared" si="20"/>
        <v>0</v>
      </c>
      <c r="T185" s="5"/>
      <c r="U185" s="47" t="str">
        <f>IF(COUNTIF($D$12:D185,D185)&gt;1,"Doublon","")</f>
        <v/>
      </c>
    </row>
    <row r="186" spans="1:21" ht="15.75">
      <c r="A186" s="2" t="str">
        <f>IF(H186="","",COUNTA(H$12:H235)-(COUNTA(H186:H235)-1))</f>
        <v/>
      </c>
      <c r="B186" s="4" t="str">
        <f t="shared" si="15"/>
        <v xml:space="preserve"> </v>
      </c>
      <c r="C186" s="6"/>
      <c r="D186" s="4"/>
      <c r="E186" s="4"/>
      <c r="F186" s="1">
        <f t="shared" si="16"/>
        <v>1900</v>
      </c>
      <c r="G186" s="1"/>
      <c r="H186" s="22"/>
      <c r="I186" s="22"/>
      <c r="J186" s="22"/>
      <c r="K186" s="22"/>
      <c r="L186" s="22" t="str">
        <f t="shared" si="17"/>
        <v>NON</v>
      </c>
      <c r="M186" s="22"/>
      <c r="N186" s="5"/>
      <c r="O186" s="5"/>
      <c r="P186" s="42"/>
      <c r="Q186" s="45">
        <f t="shared" si="18"/>
        <v>0</v>
      </c>
      <c r="R186" s="45">
        <f t="shared" si="19"/>
        <v>0</v>
      </c>
      <c r="S186" s="45">
        <f t="shared" si="20"/>
        <v>0</v>
      </c>
      <c r="T186" s="5"/>
      <c r="U186" s="47" t="str">
        <f>IF(COUNTIF($D$12:D186,D186)&gt;1,"Doublon","")</f>
        <v/>
      </c>
    </row>
    <row r="187" spans="1:21" ht="15.75">
      <c r="A187" s="2" t="str">
        <f>IF(H187="","",COUNTA(H$12:H236)-(COUNTA(H187:H236)-1))</f>
        <v/>
      </c>
      <c r="B187" s="4" t="str">
        <f t="shared" si="15"/>
        <v xml:space="preserve"> </v>
      </c>
      <c r="C187" s="6"/>
      <c r="D187" s="4"/>
      <c r="E187" s="4"/>
      <c r="F187" s="1">
        <f t="shared" si="16"/>
        <v>1900</v>
      </c>
      <c r="G187" s="1"/>
      <c r="H187" s="22"/>
      <c r="I187" s="22"/>
      <c r="J187" s="22"/>
      <c r="K187" s="22"/>
      <c r="L187" s="22" t="str">
        <f t="shared" si="17"/>
        <v>NON</v>
      </c>
      <c r="M187" s="22"/>
      <c r="N187" s="5"/>
      <c r="O187" s="5"/>
      <c r="P187" s="42"/>
      <c r="Q187" s="45">
        <f t="shared" si="18"/>
        <v>0</v>
      </c>
      <c r="R187" s="45">
        <f t="shared" si="19"/>
        <v>0</v>
      </c>
      <c r="S187" s="45">
        <f t="shared" si="20"/>
        <v>0</v>
      </c>
      <c r="T187" s="5"/>
      <c r="U187" s="47" t="str">
        <f>IF(COUNTIF($D$12:D187,D187)&gt;1,"Doublon","")</f>
        <v/>
      </c>
    </row>
    <row r="188" spans="1:21" ht="15.75">
      <c r="A188" s="2" t="str">
        <f>IF(H188="","",COUNTA(H$12:H237)-(COUNTA(H188:H237)-1))</f>
        <v/>
      </c>
      <c r="B188" s="4" t="str">
        <f t="shared" si="15"/>
        <v xml:space="preserve"> </v>
      </c>
      <c r="C188" s="6"/>
      <c r="D188" s="4"/>
      <c r="E188" s="4"/>
      <c r="F188" s="1">
        <f t="shared" si="16"/>
        <v>1900</v>
      </c>
      <c r="G188" s="1"/>
      <c r="H188" s="22"/>
      <c r="I188" s="22"/>
      <c r="J188" s="22"/>
      <c r="K188" s="22"/>
      <c r="L188" s="22" t="str">
        <f t="shared" si="17"/>
        <v>NON</v>
      </c>
      <c r="M188" s="22"/>
      <c r="N188" s="5"/>
      <c r="O188" s="5"/>
      <c r="P188" s="42"/>
      <c r="Q188" s="45">
        <f t="shared" si="18"/>
        <v>0</v>
      </c>
      <c r="R188" s="45">
        <f t="shared" si="19"/>
        <v>0</v>
      </c>
      <c r="S188" s="45">
        <f t="shared" si="20"/>
        <v>0</v>
      </c>
      <c r="T188" s="5"/>
      <c r="U188" s="47" t="str">
        <f>IF(COUNTIF($D$12:D188,D188)&gt;1,"Doublon","")</f>
        <v/>
      </c>
    </row>
    <row r="189" spans="1:21" ht="15.75">
      <c r="A189" s="2" t="str">
        <f>IF(H189="","",COUNTA(H$12:H238)-(COUNTA(H189:H238)-1))</f>
        <v/>
      </c>
      <c r="B189" s="4" t="str">
        <f t="shared" si="15"/>
        <v xml:space="preserve"> </v>
      </c>
      <c r="C189" s="6"/>
      <c r="D189" s="4"/>
      <c r="E189" s="4"/>
      <c r="F189" s="1">
        <f t="shared" si="16"/>
        <v>1900</v>
      </c>
      <c r="G189" s="1"/>
      <c r="H189" s="22"/>
      <c r="I189" s="22"/>
      <c r="J189" s="22"/>
      <c r="K189" s="22"/>
      <c r="L189" s="22" t="str">
        <f t="shared" si="17"/>
        <v>NON</v>
      </c>
      <c r="M189" s="22"/>
      <c r="N189" s="5"/>
      <c r="O189" s="5"/>
      <c r="P189" s="42"/>
      <c r="Q189" s="45">
        <f t="shared" si="18"/>
        <v>0</v>
      </c>
      <c r="R189" s="45">
        <f t="shared" si="19"/>
        <v>0</v>
      </c>
      <c r="S189" s="45">
        <f t="shared" si="20"/>
        <v>0</v>
      </c>
      <c r="T189" s="5"/>
      <c r="U189" s="47" t="str">
        <f>IF(COUNTIF($D$12:D189,D189)&gt;1,"Doublon","")</f>
        <v/>
      </c>
    </row>
    <row r="190" spans="1:21" ht="15.75">
      <c r="A190" s="2" t="str">
        <f>IF(H190="","",COUNTA(H$12:H239)-(COUNTA(H190:H239)-1))</f>
        <v/>
      </c>
      <c r="B190" s="4" t="str">
        <f t="shared" si="15"/>
        <v xml:space="preserve"> </v>
      </c>
      <c r="C190" s="6"/>
      <c r="D190" s="4"/>
      <c r="E190" s="4"/>
      <c r="F190" s="1">
        <f t="shared" si="16"/>
        <v>1900</v>
      </c>
      <c r="G190" s="1"/>
      <c r="H190" s="22"/>
      <c r="I190" s="22"/>
      <c r="J190" s="22"/>
      <c r="K190" s="22"/>
      <c r="L190" s="22" t="str">
        <f t="shared" si="17"/>
        <v>NON</v>
      </c>
      <c r="M190" s="22"/>
      <c r="N190" s="5"/>
      <c r="O190" s="5"/>
      <c r="P190" s="42"/>
      <c r="Q190" s="45">
        <f t="shared" si="18"/>
        <v>0</v>
      </c>
      <c r="R190" s="45">
        <f t="shared" si="19"/>
        <v>0</v>
      </c>
      <c r="S190" s="45">
        <f t="shared" si="20"/>
        <v>0</v>
      </c>
      <c r="T190" s="5"/>
      <c r="U190" s="47" t="str">
        <f>IF(COUNTIF($D$12:D190,D190)&gt;1,"Doublon","")</f>
        <v/>
      </c>
    </row>
    <row r="191" spans="1:21" ht="15.75">
      <c r="A191" s="2" t="str">
        <f>IF(H191="","",COUNTA(H$12:H240)-(COUNTA(H191:H240)-1))</f>
        <v/>
      </c>
      <c r="B191" s="4" t="str">
        <f t="shared" si="15"/>
        <v xml:space="preserve"> </v>
      </c>
      <c r="C191" s="6"/>
      <c r="D191" s="4"/>
      <c r="E191" s="4"/>
      <c r="F191" s="1">
        <f t="shared" si="16"/>
        <v>1900</v>
      </c>
      <c r="G191" s="1"/>
      <c r="H191" s="22"/>
      <c r="I191" s="22"/>
      <c r="J191" s="22"/>
      <c r="K191" s="22"/>
      <c r="L191" s="22" t="str">
        <f t="shared" si="17"/>
        <v>NON</v>
      </c>
      <c r="M191" s="22"/>
      <c r="N191" s="5"/>
      <c r="O191" s="5"/>
      <c r="P191" s="42"/>
      <c r="Q191" s="45">
        <f t="shared" si="18"/>
        <v>0</v>
      </c>
      <c r="R191" s="45">
        <f t="shared" si="19"/>
        <v>0</v>
      </c>
      <c r="S191" s="45">
        <f t="shared" si="20"/>
        <v>0</v>
      </c>
      <c r="T191" s="5"/>
      <c r="U191" s="47" t="str">
        <f>IF(COUNTIF($D$12:D191,D191)&gt;1,"Doublon","")</f>
        <v/>
      </c>
    </row>
    <row r="192" spans="1:21" ht="15.75">
      <c r="A192" s="2" t="str">
        <f>IF(H192="","",COUNTA(H$12:H241)-(COUNTA(H192:H241)-1))</f>
        <v/>
      </c>
      <c r="B192" s="4" t="str">
        <f t="shared" si="15"/>
        <v xml:space="preserve"> </v>
      </c>
      <c r="C192" s="6"/>
      <c r="D192" s="4"/>
      <c r="E192" s="4"/>
      <c r="F192" s="1">
        <f t="shared" si="16"/>
        <v>1900</v>
      </c>
      <c r="G192" s="1"/>
      <c r="H192" s="22"/>
      <c r="I192" s="22"/>
      <c r="J192" s="22"/>
      <c r="K192" s="22"/>
      <c r="L192" s="22" t="str">
        <f t="shared" si="17"/>
        <v>NON</v>
      </c>
      <c r="M192" s="22"/>
      <c r="N192" s="5"/>
      <c r="O192" s="5"/>
      <c r="P192" s="42"/>
      <c r="Q192" s="45">
        <f t="shared" si="18"/>
        <v>0</v>
      </c>
      <c r="R192" s="45">
        <f t="shared" si="19"/>
        <v>0</v>
      </c>
      <c r="S192" s="45">
        <f t="shared" si="20"/>
        <v>0</v>
      </c>
      <c r="T192" s="5"/>
      <c r="U192" s="47" t="str">
        <f>IF(COUNTIF($D$12:D192,D192)&gt;1,"Doublon","")</f>
        <v/>
      </c>
    </row>
    <row r="193" spans="1:21" ht="15.75">
      <c r="A193" s="2" t="str">
        <f>IF(H193="","",COUNTA(H$12:H242)-(COUNTA(H193:H242)-1))</f>
        <v/>
      </c>
      <c r="B193" s="4" t="str">
        <f t="shared" si="15"/>
        <v xml:space="preserve"> </v>
      </c>
      <c r="C193" s="6"/>
      <c r="D193" s="4"/>
      <c r="E193" s="4"/>
      <c r="F193" s="1">
        <f t="shared" si="16"/>
        <v>1900</v>
      </c>
      <c r="G193" s="1"/>
      <c r="H193" s="22"/>
      <c r="I193" s="22"/>
      <c r="J193" s="22"/>
      <c r="K193" s="22"/>
      <c r="L193" s="22" t="str">
        <f t="shared" si="17"/>
        <v>NON</v>
      </c>
      <c r="M193" s="22"/>
      <c r="N193" s="5"/>
      <c r="O193" s="5"/>
      <c r="P193" s="42"/>
      <c r="Q193" s="45">
        <f t="shared" si="18"/>
        <v>0</v>
      </c>
      <c r="R193" s="45">
        <f t="shared" si="19"/>
        <v>0</v>
      </c>
      <c r="S193" s="45">
        <f t="shared" si="20"/>
        <v>0</v>
      </c>
      <c r="T193" s="5"/>
      <c r="U193" s="47" t="str">
        <f>IF(COUNTIF($D$12:D193,D193)&gt;1,"Doublon","")</f>
        <v/>
      </c>
    </row>
    <row r="194" spans="1:21" ht="15.75">
      <c r="A194" s="2" t="str">
        <f>IF(H194="","",COUNTA(H$12:H243)-(COUNTA(H194:H243)-1))</f>
        <v/>
      </c>
      <c r="B194" s="4" t="str">
        <f t="shared" si="15"/>
        <v xml:space="preserve"> </v>
      </c>
      <c r="C194" s="6"/>
      <c r="D194" s="4"/>
      <c r="E194" s="4"/>
      <c r="F194" s="1">
        <f t="shared" si="16"/>
        <v>1900</v>
      </c>
      <c r="G194" s="1"/>
      <c r="H194" s="22"/>
      <c r="I194" s="22"/>
      <c r="J194" s="22"/>
      <c r="K194" s="22"/>
      <c r="L194" s="22" t="str">
        <f t="shared" si="17"/>
        <v>NON</v>
      </c>
      <c r="M194" s="22"/>
      <c r="N194" s="5"/>
      <c r="O194" s="5"/>
      <c r="P194" s="42"/>
      <c r="Q194" s="45">
        <f t="shared" si="18"/>
        <v>0</v>
      </c>
      <c r="R194" s="45">
        <f t="shared" si="19"/>
        <v>0</v>
      </c>
      <c r="S194" s="45">
        <f t="shared" si="20"/>
        <v>0</v>
      </c>
      <c r="T194" s="5"/>
      <c r="U194" s="47" t="str">
        <f>IF(COUNTIF($D$12:D194,D194)&gt;1,"Doublon","")</f>
        <v/>
      </c>
    </row>
    <row r="195" spans="1:21" ht="15.75">
      <c r="A195" s="2" t="str">
        <f>IF(H195="","",COUNTA(H$12:H244)-(COUNTA(H195:H244)-1))</f>
        <v/>
      </c>
      <c r="B195" s="4" t="str">
        <f t="shared" si="15"/>
        <v xml:space="preserve"> </v>
      </c>
      <c r="C195" s="6"/>
      <c r="D195" s="4"/>
      <c r="E195" s="4"/>
      <c r="F195" s="1">
        <f t="shared" si="16"/>
        <v>1900</v>
      </c>
      <c r="G195" s="1"/>
      <c r="H195" s="22"/>
      <c r="I195" s="22"/>
      <c r="J195" s="22"/>
      <c r="K195" s="22"/>
      <c r="L195" s="22" t="str">
        <f t="shared" si="17"/>
        <v>NON</v>
      </c>
      <c r="M195" s="22"/>
      <c r="N195" s="5"/>
      <c r="O195" s="5"/>
      <c r="P195" s="42"/>
      <c r="Q195" s="45">
        <f t="shared" si="18"/>
        <v>0</v>
      </c>
      <c r="R195" s="45">
        <f t="shared" si="19"/>
        <v>0</v>
      </c>
      <c r="S195" s="45">
        <f t="shared" si="20"/>
        <v>0</v>
      </c>
      <c r="T195" s="5"/>
      <c r="U195" s="47" t="str">
        <f>IF(COUNTIF($D$12:D195,D195)&gt;1,"Doublon","")</f>
        <v/>
      </c>
    </row>
    <row r="196" spans="1:21" ht="15.75">
      <c r="A196" s="2" t="str">
        <f>IF(H196="","",COUNTA(H$12:H245)-(COUNTA(H196:H245)-1))</f>
        <v/>
      </c>
      <c r="B196" s="4" t="str">
        <f t="shared" si="15"/>
        <v xml:space="preserve"> </v>
      </c>
      <c r="C196" s="6"/>
      <c r="D196" s="4"/>
      <c r="E196" s="4"/>
      <c r="F196" s="1">
        <f t="shared" si="16"/>
        <v>1900</v>
      </c>
      <c r="G196" s="1"/>
      <c r="H196" s="22"/>
      <c r="I196" s="22"/>
      <c r="J196" s="22"/>
      <c r="K196" s="22"/>
      <c r="L196" s="22" t="str">
        <f t="shared" si="17"/>
        <v>NON</v>
      </c>
      <c r="M196" s="22"/>
      <c r="N196" s="5"/>
      <c r="O196" s="5"/>
      <c r="P196" s="42"/>
      <c r="Q196" s="45">
        <f t="shared" si="18"/>
        <v>0</v>
      </c>
      <c r="R196" s="45">
        <f t="shared" si="19"/>
        <v>0</v>
      </c>
      <c r="S196" s="45">
        <f t="shared" si="20"/>
        <v>0</v>
      </c>
      <c r="T196" s="5"/>
      <c r="U196" s="47" t="str">
        <f>IF(COUNTIF($D$12:D196,D196)&gt;1,"Doublon","")</f>
        <v/>
      </c>
    </row>
    <row r="197" spans="1:21" ht="15.75">
      <c r="A197" s="2" t="str">
        <f>IF(H197="","",COUNTA(H$12:H246)-(COUNTA(H197:H246)-1))</f>
        <v/>
      </c>
      <c r="B197" s="4" t="str">
        <f t="shared" si="15"/>
        <v xml:space="preserve"> </v>
      </c>
      <c r="C197" s="6"/>
      <c r="D197" s="4"/>
      <c r="E197" s="4"/>
      <c r="F197" s="1">
        <f t="shared" si="16"/>
        <v>1900</v>
      </c>
      <c r="G197" s="1"/>
      <c r="H197" s="22"/>
      <c r="I197" s="22"/>
      <c r="J197" s="22"/>
      <c r="K197" s="22"/>
      <c r="L197" s="22" t="str">
        <f t="shared" si="17"/>
        <v>NON</v>
      </c>
      <c r="M197" s="22"/>
      <c r="N197" s="5"/>
      <c r="O197" s="5"/>
      <c r="P197" s="42"/>
      <c r="Q197" s="45">
        <f t="shared" si="18"/>
        <v>0</v>
      </c>
      <c r="R197" s="45">
        <f t="shared" si="19"/>
        <v>0</v>
      </c>
      <c r="S197" s="45">
        <f t="shared" si="20"/>
        <v>0</v>
      </c>
      <c r="T197" s="5"/>
      <c r="U197" s="47" t="str">
        <f>IF(COUNTIF($D$12:D197,D197)&gt;1,"Doublon","")</f>
        <v/>
      </c>
    </row>
    <row r="198" spans="1:21" ht="15.75">
      <c r="A198" s="2" t="str">
        <f>IF(H198="","",COUNTA(H$12:H247)-(COUNTA(H198:H247)-1))</f>
        <v/>
      </c>
      <c r="B198" s="4" t="str">
        <f t="shared" si="15"/>
        <v xml:space="preserve"> </v>
      </c>
      <c r="C198" s="6"/>
      <c r="D198" s="4"/>
      <c r="E198" s="4"/>
      <c r="F198" s="1">
        <f t="shared" si="16"/>
        <v>1900</v>
      </c>
      <c r="G198" s="1"/>
      <c r="H198" s="22"/>
      <c r="I198" s="22"/>
      <c r="J198" s="22"/>
      <c r="K198" s="22"/>
      <c r="L198" s="22" t="str">
        <f t="shared" si="17"/>
        <v>NON</v>
      </c>
      <c r="M198" s="22"/>
      <c r="N198" s="5"/>
      <c r="O198" s="5"/>
      <c r="P198" s="42"/>
      <c r="Q198" s="45">
        <f t="shared" si="18"/>
        <v>0</v>
      </c>
      <c r="R198" s="45">
        <f t="shared" si="19"/>
        <v>0</v>
      </c>
      <c r="S198" s="45">
        <f t="shared" si="20"/>
        <v>0</v>
      </c>
      <c r="T198" s="5"/>
      <c r="U198" s="47" t="str">
        <f>IF(COUNTIF($D$12:D198,D198)&gt;1,"Doublon","")</f>
        <v/>
      </c>
    </row>
    <row r="199" spans="1:21" ht="15.75">
      <c r="A199" s="2" t="str">
        <f>IF(H199="","",COUNTA(H$12:H248)-(COUNTA(H199:H248)-1))</f>
        <v/>
      </c>
      <c r="B199" s="4" t="str">
        <f t="shared" si="15"/>
        <v xml:space="preserve"> </v>
      </c>
      <c r="C199" s="6"/>
      <c r="D199" s="4"/>
      <c r="E199" s="4"/>
      <c r="F199" s="1">
        <f t="shared" si="16"/>
        <v>1900</v>
      </c>
      <c r="G199" s="1"/>
      <c r="H199" s="22"/>
      <c r="I199" s="22"/>
      <c r="J199" s="22"/>
      <c r="K199" s="22"/>
      <c r="L199" s="22" t="str">
        <f t="shared" si="17"/>
        <v>NON</v>
      </c>
      <c r="M199" s="22"/>
      <c r="N199" s="5"/>
      <c r="O199" s="5"/>
      <c r="P199" s="42"/>
      <c r="Q199" s="45">
        <f t="shared" si="18"/>
        <v>0</v>
      </c>
      <c r="R199" s="45">
        <f t="shared" si="19"/>
        <v>0</v>
      </c>
      <c r="S199" s="45">
        <f t="shared" si="20"/>
        <v>0</v>
      </c>
      <c r="T199" s="5"/>
      <c r="U199" s="47" t="str">
        <f>IF(COUNTIF($D$12:D199,D199)&gt;1,"Doublon","")</f>
        <v/>
      </c>
    </row>
    <row r="200" spans="1:21" ht="15.75">
      <c r="A200" s="2" t="str">
        <f>IF(H200="","",COUNTA(H$12:H249)-(COUNTA(H200:H249)-1))</f>
        <v/>
      </c>
      <c r="B200" s="4" t="str">
        <f t="shared" si="15"/>
        <v xml:space="preserve"> </v>
      </c>
      <c r="C200" s="6"/>
      <c r="D200" s="4"/>
      <c r="E200" s="4"/>
      <c r="F200" s="1">
        <f t="shared" si="16"/>
        <v>1900</v>
      </c>
      <c r="G200" s="1"/>
      <c r="H200" s="22"/>
      <c r="I200" s="22"/>
      <c r="J200" s="22"/>
      <c r="K200" s="22"/>
      <c r="L200" s="22" t="str">
        <f t="shared" si="17"/>
        <v>NON</v>
      </c>
      <c r="M200" s="22"/>
      <c r="N200" s="5"/>
      <c r="O200" s="5"/>
      <c r="P200" s="42"/>
      <c r="Q200" s="45">
        <f t="shared" si="18"/>
        <v>0</v>
      </c>
      <c r="R200" s="45">
        <f t="shared" si="19"/>
        <v>0</v>
      </c>
      <c r="S200" s="45">
        <f t="shared" si="20"/>
        <v>0</v>
      </c>
      <c r="T200" s="5"/>
      <c r="U200" s="47" t="str">
        <f>IF(COUNTIF($D$12:D200,D200)&gt;1,"Doublon","")</f>
        <v/>
      </c>
    </row>
    <row r="201" spans="1:21" ht="15.75">
      <c r="A201" s="2" t="str">
        <f>IF(H201="","",COUNTA(H$12:H250)-(COUNTA(H201:H250)-1))</f>
        <v/>
      </c>
      <c r="B201" s="4" t="str">
        <f t="shared" si="15"/>
        <v xml:space="preserve"> </v>
      </c>
      <c r="C201" s="6"/>
      <c r="D201" s="4"/>
      <c r="E201" s="4"/>
      <c r="F201" s="1">
        <f t="shared" si="16"/>
        <v>1900</v>
      </c>
      <c r="G201" s="1"/>
      <c r="H201" s="22"/>
      <c r="I201" s="22"/>
      <c r="J201" s="22"/>
      <c r="K201" s="22"/>
      <c r="L201" s="22" t="str">
        <f t="shared" si="17"/>
        <v>NON</v>
      </c>
      <c r="M201" s="22"/>
      <c r="N201" s="5"/>
      <c r="O201" s="5"/>
      <c r="P201" s="42"/>
      <c r="Q201" s="45">
        <f t="shared" si="18"/>
        <v>0</v>
      </c>
      <c r="R201" s="45">
        <f t="shared" si="19"/>
        <v>0</v>
      </c>
      <c r="S201" s="45">
        <f t="shared" si="20"/>
        <v>0</v>
      </c>
      <c r="T201" s="5"/>
      <c r="U201" s="47" t="str">
        <f>IF(COUNTIF($D$12:D201,D201)&gt;1,"Doublon","")</f>
        <v/>
      </c>
    </row>
    <row r="202" spans="1:21" ht="15.75">
      <c r="A202" s="2" t="str">
        <f>IF(H202="","",COUNTA(H$12:H251)-(COUNTA(H202:H251)-1))</f>
        <v/>
      </c>
      <c r="B202" s="4" t="str">
        <f t="shared" si="15"/>
        <v xml:space="preserve"> </v>
      </c>
      <c r="C202" s="6"/>
      <c r="D202" s="4"/>
      <c r="E202" s="4"/>
      <c r="F202" s="1">
        <f t="shared" si="16"/>
        <v>1900</v>
      </c>
      <c r="G202" s="1"/>
      <c r="H202" s="22"/>
      <c r="I202" s="22"/>
      <c r="J202" s="22"/>
      <c r="K202" s="22"/>
      <c r="L202" s="22" t="str">
        <f t="shared" si="17"/>
        <v>NON</v>
      </c>
      <c r="M202" s="22"/>
      <c r="N202" s="5"/>
      <c r="O202" s="5"/>
      <c r="P202" s="42"/>
      <c r="Q202" s="45">
        <f t="shared" si="18"/>
        <v>0</v>
      </c>
      <c r="R202" s="45">
        <f t="shared" si="19"/>
        <v>0</v>
      </c>
      <c r="S202" s="45">
        <f t="shared" si="20"/>
        <v>0</v>
      </c>
      <c r="T202" s="5"/>
      <c r="U202" s="47" t="str">
        <f>IF(COUNTIF($D$12:D202,D202)&gt;1,"Doublon","")</f>
        <v/>
      </c>
    </row>
    <row r="203" spans="1:21" ht="15.75">
      <c r="A203" s="2" t="str">
        <f>IF(H203="","",COUNTA(H$12:H252)-(COUNTA(H203:H252)-1))</f>
        <v/>
      </c>
      <c r="B203" s="4" t="str">
        <f t="shared" si="15"/>
        <v xml:space="preserve"> </v>
      </c>
      <c r="C203" s="6"/>
      <c r="D203" s="4"/>
      <c r="E203" s="4"/>
      <c r="F203" s="1">
        <f t="shared" si="16"/>
        <v>1900</v>
      </c>
      <c r="G203" s="1"/>
      <c r="H203" s="22"/>
      <c r="I203" s="22"/>
      <c r="J203" s="22"/>
      <c r="K203" s="22"/>
      <c r="L203" s="22" t="str">
        <f t="shared" si="17"/>
        <v>NON</v>
      </c>
      <c r="M203" s="22"/>
      <c r="N203" s="5"/>
      <c r="O203" s="5"/>
      <c r="P203" s="42"/>
      <c r="Q203" s="45">
        <f t="shared" si="18"/>
        <v>0</v>
      </c>
      <c r="R203" s="45">
        <f t="shared" si="19"/>
        <v>0</v>
      </c>
      <c r="S203" s="45">
        <f t="shared" si="20"/>
        <v>0</v>
      </c>
      <c r="T203" s="5"/>
      <c r="U203" s="47" t="str">
        <f>IF(COUNTIF($D$12:D203,D203)&gt;1,"Doublon","")</f>
        <v/>
      </c>
    </row>
    <row r="204" spans="1:21" ht="15.75">
      <c r="A204" s="2" t="str">
        <f>IF(H204="","",COUNTA(H$12:H253)-(COUNTA(H204:H253)-1))</f>
        <v/>
      </c>
      <c r="B204" s="4" t="str">
        <f t="shared" ref="B204:B267" si="21">CONCATENATE(D204," ",E204)</f>
        <v xml:space="preserve"> </v>
      </c>
      <c r="C204" s="6"/>
      <c r="D204" s="4"/>
      <c r="E204" s="4"/>
      <c r="F204" s="1">
        <f t="shared" ref="F204:F267" si="22">YEAR(C204)</f>
        <v>1900</v>
      </c>
      <c r="G204" s="1"/>
      <c r="H204" s="22"/>
      <c r="I204" s="22"/>
      <c r="J204" s="22"/>
      <c r="K204" s="22"/>
      <c r="L204" s="22" t="str">
        <f t="shared" si="17"/>
        <v>NON</v>
      </c>
      <c r="M204" s="22"/>
      <c r="N204" s="5"/>
      <c r="O204" s="5"/>
      <c r="P204" s="42"/>
      <c r="Q204" s="45">
        <f t="shared" si="18"/>
        <v>0</v>
      </c>
      <c r="R204" s="45">
        <f t="shared" si="19"/>
        <v>0</v>
      </c>
      <c r="S204" s="45">
        <f t="shared" si="20"/>
        <v>0</v>
      </c>
      <c r="T204" s="5"/>
      <c r="U204" s="47" t="str">
        <f>IF(COUNTIF($D$12:D204,D204)&gt;1,"Doublon","")</f>
        <v/>
      </c>
    </row>
    <row r="205" spans="1:21" ht="15.75">
      <c r="A205" s="2" t="str">
        <f>IF(H205="","",COUNTA(H$12:H254)-(COUNTA(H205:H254)-1))</f>
        <v/>
      </c>
      <c r="B205" s="4" t="str">
        <f t="shared" si="21"/>
        <v xml:space="preserve"> </v>
      </c>
      <c r="C205" s="6"/>
      <c r="D205" s="4"/>
      <c r="E205" s="4"/>
      <c r="F205" s="1">
        <f t="shared" si="22"/>
        <v>1900</v>
      </c>
      <c r="G205" s="1"/>
      <c r="H205" s="22"/>
      <c r="I205" s="22"/>
      <c r="J205" s="22"/>
      <c r="K205" s="22"/>
      <c r="L205" s="22" t="str">
        <f t="shared" ref="L205:L268" si="23">IF(U205="Doublon","OUI","NON")</f>
        <v>NON</v>
      </c>
      <c r="M205" s="22"/>
      <c r="N205" s="5"/>
      <c r="O205" s="5"/>
      <c r="P205" s="42"/>
      <c r="Q205" s="45">
        <f t="shared" ref="Q205:Q268" si="24">N205</f>
        <v>0</v>
      </c>
      <c r="R205" s="45">
        <f t="shared" ref="R205:R268" si="25">O205</f>
        <v>0</v>
      </c>
      <c r="S205" s="45">
        <f t="shared" ref="S205:S268" si="26">Q205+R205</f>
        <v>0</v>
      </c>
      <c r="T205" s="5"/>
      <c r="U205" s="47" t="str">
        <f>IF(COUNTIF($D$12:D205,D205)&gt;1,"Doublon","")</f>
        <v/>
      </c>
    </row>
    <row r="206" spans="1:21" ht="15.75">
      <c r="A206" s="2" t="str">
        <f>IF(H206="","",COUNTA(H$12:H255)-(COUNTA(H206:H255)-1))</f>
        <v/>
      </c>
      <c r="B206" s="4" t="str">
        <f t="shared" si="21"/>
        <v xml:space="preserve"> </v>
      </c>
      <c r="C206" s="6"/>
      <c r="D206" s="4"/>
      <c r="E206" s="4"/>
      <c r="F206" s="1">
        <f t="shared" si="22"/>
        <v>1900</v>
      </c>
      <c r="G206" s="1"/>
      <c r="H206" s="22"/>
      <c r="I206" s="22"/>
      <c r="J206" s="22"/>
      <c r="K206" s="22"/>
      <c r="L206" s="22" t="str">
        <f t="shared" si="23"/>
        <v>NON</v>
      </c>
      <c r="M206" s="22"/>
      <c r="N206" s="5"/>
      <c r="O206" s="5"/>
      <c r="P206" s="42"/>
      <c r="Q206" s="45">
        <f t="shared" si="24"/>
        <v>0</v>
      </c>
      <c r="R206" s="45">
        <f t="shared" si="25"/>
        <v>0</v>
      </c>
      <c r="S206" s="45">
        <f t="shared" si="26"/>
        <v>0</v>
      </c>
      <c r="T206" s="5"/>
      <c r="U206" s="47" t="str">
        <f>IF(COUNTIF($D$12:D206,D206)&gt;1,"Doublon","")</f>
        <v/>
      </c>
    </row>
    <row r="207" spans="1:21" ht="15.75">
      <c r="A207" s="2" t="str">
        <f>IF(H207="","",COUNTA(H$12:H256)-(COUNTA(H207:H256)-1))</f>
        <v/>
      </c>
      <c r="B207" s="4" t="str">
        <f t="shared" si="21"/>
        <v xml:space="preserve"> </v>
      </c>
      <c r="C207" s="6"/>
      <c r="D207" s="4"/>
      <c r="E207" s="4"/>
      <c r="F207" s="1">
        <f t="shared" si="22"/>
        <v>1900</v>
      </c>
      <c r="G207" s="1"/>
      <c r="H207" s="22"/>
      <c r="I207" s="22"/>
      <c r="J207" s="22"/>
      <c r="K207" s="22"/>
      <c r="L207" s="22" t="str">
        <f t="shared" si="23"/>
        <v>NON</v>
      </c>
      <c r="M207" s="22"/>
      <c r="N207" s="5"/>
      <c r="O207" s="5"/>
      <c r="P207" s="42"/>
      <c r="Q207" s="45">
        <f t="shared" si="24"/>
        <v>0</v>
      </c>
      <c r="R207" s="45">
        <f t="shared" si="25"/>
        <v>0</v>
      </c>
      <c r="S207" s="45">
        <f t="shared" si="26"/>
        <v>0</v>
      </c>
      <c r="T207" s="5"/>
      <c r="U207" s="47" t="str">
        <f>IF(COUNTIF($D$12:D207,D207)&gt;1,"Doublon","")</f>
        <v/>
      </c>
    </row>
    <row r="208" spans="1:21" ht="15.75">
      <c r="A208" s="2" t="str">
        <f>IF(H208="","",COUNTA(H$12:H257)-(COUNTA(H208:H257)-1))</f>
        <v/>
      </c>
      <c r="B208" s="4" t="str">
        <f t="shared" si="21"/>
        <v xml:space="preserve"> </v>
      </c>
      <c r="C208" s="6"/>
      <c r="D208" s="4"/>
      <c r="E208" s="4"/>
      <c r="F208" s="1">
        <f t="shared" si="22"/>
        <v>1900</v>
      </c>
      <c r="G208" s="1"/>
      <c r="H208" s="22"/>
      <c r="I208" s="22"/>
      <c r="J208" s="22"/>
      <c r="K208" s="22"/>
      <c r="L208" s="22" t="str">
        <f t="shared" si="23"/>
        <v>NON</v>
      </c>
      <c r="M208" s="22"/>
      <c r="N208" s="5"/>
      <c r="O208" s="5"/>
      <c r="P208" s="42"/>
      <c r="Q208" s="45">
        <f t="shared" si="24"/>
        <v>0</v>
      </c>
      <c r="R208" s="45">
        <f t="shared" si="25"/>
        <v>0</v>
      </c>
      <c r="S208" s="45">
        <f t="shared" si="26"/>
        <v>0</v>
      </c>
      <c r="T208" s="5"/>
      <c r="U208" s="47" t="str">
        <f>IF(COUNTIF($D$12:D208,D208)&gt;1,"Doublon","")</f>
        <v/>
      </c>
    </row>
    <row r="209" spans="1:21" ht="15.75">
      <c r="A209" s="2" t="str">
        <f>IF(H209="","",COUNTA(H$12:H258)-(COUNTA(H209:H258)-1))</f>
        <v/>
      </c>
      <c r="B209" s="4" t="str">
        <f t="shared" si="21"/>
        <v xml:space="preserve"> </v>
      </c>
      <c r="C209" s="6"/>
      <c r="D209" s="4"/>
      <c r="E209" s="4"/>
      <c r="F209" s="1">
        <f t="shared" si="22"/>
        <v>1900</v>
      </c>
      <c r="G209" s="1"/>
      <c r="H209" s="22"/>
      <c r="I209" s="22"/>
      <c r="J209" s="22"/>
      <c r="K209" s="22"/>
      <c r="L209" s="22" t="str">
        <f t="shared" si="23"/>
        <v>NON</v>
      </c>
      <c r="M209" s="22"/>
      <c r="N209" s="5"/>
      <c r="O209" s="5"/>
      <c r="P209" s="42"/>
      <c r="Q209" s="45">
        <f t="shared" si="24"/>
        <v>0</v>
      </c>
      <c r="R209" s="45">
        <f t="shared" si="25"/>
        <v>0</v>
      </c>
      <c r="S209" s="45">
        <f t="shared" si="26"/>
        <v>0</v>
      </c>
      <c r="T209" s="5"/>
      <c r="U209" s="47" t="str">
        <f>IF(COUNTIF($D$12:D209,D209)&gt;1,"Doublon","")</f>
        <v/>
      </c>
    </row>
    <row r="210" spans="1:21" ht="15.75">
      <c r="A210" s="2" t="str">
        <f>IF(H210="","",COUNTA(H$12:H259)-(COUNTA(H210:H259)-1))</f>
        <v/>
      </c>
      <c r="B210" s="4" t="str">
        <f t="shared" si="21"/>
        <v xml:space="preserve"> </v>
      </c>
      <c r="C210" s="6"/>
      <c r="D210" s="4"/>
      <c r="E210" s="4"/>
      <c r="F210" s="1">
        <f t="shared" si="22"/>
        <v>1900</v>
      </c>
      <c r="G210" s="1"/>
      <c r="H210" s="22"/>
      <c r="I210" s="22"/>
      <c r="J210" s="22"/>
      <c r="K210" s="22"/>
      <c r="L210" s="22" t="str">
        <f t="shared" si="23"/>
        <v>NON</v>
      </c>
      <c r="M210" s="22"/>
      <c r="N210" s="5"/>
      <c r="O210" s="5"/>
      <c r="P210" s="42"/>
      <c r="Q210" s="45">
        <f t="shared" si="24"/>
        <v>0</v>
      </c>
      <c r="R210" s="45">
        <f t="shared" si="25"/>
        <v>0</v>
      </c>
      <c r="S210" s="45">
        <f t="shared" si="26"/>
        <v>0</v>
      </c>
      <c r="T210" s="5"/>
      <c r="U210" s="47" t="str">
        <f>IF(COUNTIF($D$12:D210,D210)&gt;1,"Doublon","")</f>
        <v/>
      </c>
    </row>
    <row r="211" spans="1:21" ht="15.75">
      <c r="A211" s="2" t="str">
        <f>IF(H211="","",COUNTA(H$12:H260)-(COUNTA(H211:H260)-1))</f>
        <v/>
      </c>
      <c r="B211" s="4" t="str">
        <f t="shared" si="21"/>
        <v xml:space="preserve"> </v>
      </c>
      <c r="C211" s="6"/>
      <c r="D211" s="4"/>
      <c r="E211" s="4"/>
      <c r="F211" s="1">
        <f t="shared" si="22"/>
        <v>1900</v>
      </c>
      <c r="G211" s="1"/>
      <c r="H211" s="22"/>
      <c r="I211" s="22"/>
      <c r="J211" s="22"/>
      <c r="K211" s="22"/>
      <c r="L211" s="22" t="str">
        <f t="shared" si="23"/>
        <v>NON</v>
      </c>
      <c r="M211" s="22"/>
      <c r="N211" s="5"/>
      <c r="O211" s="5"/>
      <c r="P211" s="42"/>
      <c r="Q211" s="45">
        <f t="shared" si="24"/>
        <v>0</v>
      </c>
      <c r="R211" s="45">
        <f t="shared" si="25"/>
        <v>0</v>
      </c>
      <c r="S211" s="45">
        <f t="shared" si="26"/>
        <v>0</v>
      </c>
      <c r="T211" s="5"/>
      <c r="U211" s="47" t="str">
        <f>IF(COUNTIF($D$12:D211,D211)&gt;1,"Doublon","")</f>
        <v/>
      </c>
    </row>
    <row r="212" spans="1:21" ht="15.75">
      <c r="A212" s="2" t="str">
        <f>IF(H212="","",COUNTA(H$12:H261)-(COUNTA(H212:H261)-1))</f>
        <v/>
      </c>
      <c r="B212" s="4" t="str">
        <f t="shared" si="21"/>
        <v xml:space="preserve"> </v>
      </c>
      <c r="C212" s="6"/>
      <c r="D212" s="4"/>
      <c r="E212" s="4"/>
      <c r="F212" s="1">
        <f t="shared" si="22"/>
        <v>1900</v>
      </c>
      <c r="G212" s="1"/>
      <c r="H212" s="22"/>
      <c r="I212" s="22"/>
      <c r="J212" s="22"/>
      <c r="K212" s="22"/>
      <c r="L212" s="22" t="str">
        <f t="shared" si="23"/>
        <v>NON</v>
      </c>
      <c r="M212" s="22"/>
      <c r="N212" s="5"/>
      <c r="O212" s="5"/>
      <c r="P212" s="42"/>
      <c r="Q212" s="45">
        <f t="shared" si="24"/>
        <v>0</v>
      </c>
      <c r="R212" s="45">
        <f t="shared" si="25"/>
        <v>0</v>
      </c>
      <c r="S212" s="45">
        <f t="shared" si="26"/>
        <v>0</v>
      </c>
      <c r="T212" s="5"/>
      <c r="U212" s="47" t="str">
        <f>IF(COUNTIF($D$12:D212,D212)&gt;1,"Doublon","")</f>
        <v/>
      </c>
    </row>
    <row r="213" spans="1:21" ht="15.75">
      <c r="A213" s="2" t="str">
        <f>IF(H213="","",COUNTA(H$12:H262)-(COUNTA(H213:H262)-1))</f>
        <v/>
      </c>
      <c r="B213" s="4" t="str">
        <f t="shared" si="21"/>
        <v xml:space="preserve"> </v>
      </c>
      <c r="C213" s="6"/>
      <c r="D213" s="4"/>
      <c r="E213" s="4"/>
      <c r="F213" s="1">
        <f t="shared" si="22"/>
        <v>1900</v>
      </c>
      <c r="G213" s="1"/>
      <c r="H213" s="22"/>
      <c r="I213" s="22"/>
      <c r="J213" s="22"/>
      <c r="K213" s="22"/>
      <c r="L213" s="22" t="str">
        <f t="shared" si="23"/>
        <v>NON</v>
      </c>
      <c r="M213" s="22"/>
      <c r="N213" s="5"/>
      <c r="O213" s="5"/>
      <c r="P213" s="42"/>
      <c r="Q213" s="45">
        <f t="shared" si="24"/>
        <v>0</v>
      </c>
      <c r="R213" s="45">
        <f t="shared" si="25"/>
        <v>0</v>
      </c>
      <c r="S213" s="45">
        <f t="shared" si="26"/>
        <v>0</v>
      </c>
      <c r="T213" s="5"/>
      <c r="U213" s="47" t="str">
        <f>IF(COUNTIF($D$12:D213,D213)&gt;1,"Doublon","")</f>
        <v/>
      </c>
    </row>
    <row r="214" spans="1:21" ht="15.75">
      <c r="A214" s="2" t="str">
        <f>IF(H214="","",COUNTA(H$12:H263)-(COUNTA(H214:H263)-1))</f>
        <v/>
      </c>
      <c r="B214" s="4" t="str">
        <f t="shared" si="21"/>
        <v xml:space="preserve"> </v>
      </c>
      <c r="C214" s="6"/>
      <c r="D214" s="4"/>
      <c r="E214" s="4"/>
      <c r="F214" s="1">
        <f t="shared" si="22"/>
        <v>1900</v>
      </c>
      <c r="G214" s="1"/>
      <c r="H214" s="22"/>
      <c r="I214" s="22"/>
      <c r="J214" s="22"/>
      <c r="K214" s="22"/>
      <c r="L214" s="22" t="str">
        <f t="shared" si="23"/>
        <v>NON</v>
      </c>
      <c r="M214" s="22"/>
      <c r="N214" s="5"/>
      <c r="O214" s="5"/>
      <c r="P214" s="42"/>
      <c r="Q214" s="45">
        <f t="shared" si="24"/>
        <v>0</v>
      </c>
      <c r="R214" s="45">
        <f t="shared" si="25"/>
        <v>0</v>
      </c>
      <c r="S214" s="45">
        <f t="shared" si="26"/>
        <v>0</v>
      </c>
      <c r="T214" s="5"/>
      <c r="U214" s="47" t="str">
        <f>IF(COUNTIF($D$12:D214,D214)&gt;1,"Doublon","")</f>
        <v/>
      </c>
    </row>
    <row r="215" spans="1:21" ht="15.75">
      <c r="A215" s="2" t="str">
        <f>IF(H215="","",COUNTA(H$12:H264)-(COUNTA(H215:H264)-1))</f>
        <v/>
      </c>
      <c r="B215" s="4" t="str">
        <f t="shared" si="21"/>
        <v xml:space="preserve"> </v>
      </c>
      <c r="C215" s="6"/>
      <c r="D215" s="4"/>
      <c r="E215" s="4"/>
      <c r="F215" s="1">
        <f t="shared" si="22"/>
        <v>1900</v>
      </c>
      <c r="G215" s="1"/>
      <c r="H215" s="22"/>
      <c r="I215" s="22"/>
      <c r="J215" s="22"/>
      <c r="K215" s="22"/>
      <c r="L215" s="22" t="str">
        <f t="shared" si="23"/>
        <v>NON</v>
      </c>
      <c r="M215" s="22"/>
      <c r="N215" s="5"/>
      <c r="O215" s="5"/>
      <c r="P215" s="42"/>
      <c r="Q215" s="45">
        <f t="shared" si="24"/>
        <v>0</v>
      </c>
      <c r="R215" s="45">
        <f t="shared" si="25"/>
        <v>0</v>
      </c>
      <c r="S215" s="45">
        <f t="shared" si="26"/>
        <v>0</v>
      </c>
      <c r="T215" s="5"/>
      <c r="U215" s="47" t="str">
        <f>IF(COUNTIF($D$12:D215,D215)&gt;1,"Doublon","")</f>
        <v/>
      </c>
    </row>
    <row r="216" spans="1:21" ht="15.75">
      <c r="A216" s="2" t="str">
        <f>IF(H216="","",COUNTA(H$12:H265)-(COUNTA(H216:H265)-1))</f>
        <v/>
      </c>
      <c r="B216" s="4" t="str">
        <f t="shared" si="21"/>
        <v xml:space="preserve"> </v>
      </c>
      <c r="C216" s="6"/>
      <c r="D216" s="4"/>
      <c r="E216" s="4"/>
      <c r="F216" s="1">
        <f t="shared" si="22"/>
        <v>1900</v>
      </c>
      <c r="G216" s="1"/>
      <c r="H216" s="22"/>
      <c r="I216" s="22"/>
      <c r="J216" s="22"/>
      <c r="K216" s="22"/>
      <c r="L216" s="22" t="str">
        <f t="shared" si="23"/>
        <v>NON</v>
      </c>
      <c r="M216" s="22"/>
      <c r="N216" s="5"/>
      <c r="O216" s="5"/>
      <c r="P216" s="42"/>
      <c r="Q216" s="45">
        <f t="shared" si="24"/>
        <v>0</v>
      </c>
      <c r="R216" s="45">
        <f t="shared" si="25"/>
        <v>0</v>
      </c>
      <c r="S216" s="45">
        <f t="shared" si="26"/>
        <v>0</v>
      </c>
      <c r="T216" s="5"/>
      <c r="U216" s="47" t="str">
        <f>IF(COUNTIF($D$12:D216,D216)&gt;1,"Doublon","")</f>
        <v/>
      </c>
    </row>
    <row r="217" spans="1:21" ht="15.75">
      <c r="A217" s="2" t="str">
        <f>IF(H217="","",COUNTA(H$12:H266)-(COUNTA(H217:H266)-1))</f>
        <v/>
      </c>
      <c r="B217" s="4" t="str">
        <f t="shared" si="21"/>
        <v xml:space="preserve"> </v>
      </c>
      <c r="C217" s="6"/>
      <c r="D217" s="4"/>
      <c r="E217" s="4"/>
      <c r="F217" s="1">
        <f t="shared" si="22"/>
        <v>1900</v>
      </c>
      <c r="G217" s="1"/>
      <c r="H217" s="22"/>
      <c r="I217" s="22"/>
      <c r="J217" s="22"/>
      <c r="K217" s="22"/>
      <c r="L217" s="22" t="str">
        <f t="shared" si="23"/>
        <v>NON</v>
      </c>
      <c r="M217" s="22"/>
      <c r="N217" s="5"/>
      <c r="O217" s="5"/>
      <c r="P217" s="42"/>
      <c r="Q217" s="45">
        <f t="shared" si="24"/>
        <v>0</v>
      </c>
      <c r="R217" s="45">
        <f t="shared" si="25"/>
        <v>0</v>
      </c>
      <c r="S217" s="45">
        <f t="shared" si="26"/>
        <v>0</v>
      </c>
      <c r="T217" s="5"/>
      <c r="U217" s="47" t="str">
        <f>IF(COUNTIF($D$12:D217,D217)&gt;1,"Doublon","")</f>
        <v/>
      </c>
    </row>
    <row r="218" spans="1:21" ht="15.75">
      <c r="A218" s="2" t="str">
        <f>IF(H218="","",COUNTA(H$12:H267)-(COUNTA(H218:H267)-1))</f>
        <v/>
      </c>
      <c r="B218" s="4" t="str">
        <f t="shared" si="21"/>
        <v xml:space="preserve"> </v>
      </c>
      <c r="C218" s="6"/>
      <c r="D218" s="4"/>
      <c r="E218" s="4"/>
      <c r="F218" s="1">
        <f t="shared" si="22"/>
        <v>1900</v>
      </c>
      <c r="G218" s="1"/>
      <c r="H218" s="22"/>
      <c r="I218" s="22"/>
      <c r="J218" s="22"/>
      <c r="K218" s="22"/>
      <c r="L218" s="22" t="str">
        <f t="shared" si="23"/>
        <v>NON</v>
      </c>
      <c r="M218" s="22"/>
      <c r="N218" s="5"/>
      <c r="O218" s="5"/>
      <c r="P218" s="42"/>
      <c r="Q218" s="45">
        <f t="shared" si="24"/>
        <v>0</v>
      </c>
      <c r="R218" s="45">
        <f t="shared" si="25"/>
        <v>0</v>
      </c>
      <c r="S218" s="45">
        <f t="shared" si="26"/>
        <v>0</v>
      </c>
      <c r="T218" s="5"/>
      <c r="U218" s="47" t="str">
        <f>IF(COUNTIF($D$12:D218,D218)&gt;1,"Doublon","")</f>
        <v/>
      </c>
    </row>
    <row r="219" spans="1:21" ht="15.75">
      <c r="A219" s="2" t="str">
        <f>IF(H219="","",COUNTA(H$12:H268)-(COUNTA(H219:H268)-1))</f>
        <v/>
      </c>
      <c r="B219" s="4" t="str">
        <f t="shared" si="21"/>
        <v xml:space="preserve"> </v>
      </c>
      <c r="C219" s="6"/>
      <c r="D219" s="4"/>
      <c r="E219" s="4"/>
      <c r="F219" s="1">
        <f t="shared" si="22"/>
        <v>1900</v>
      </c>
      <c r="G219" s="1"/>
      <c r="H219" s="22"/>
      <c r="I219" s="22"/>
      <c r="J219" s="22"/>
      <c r="K219" s="22"/>
      <c r="L219" s="22" t="str">
        <f t="shared" si="23"/>
        <v>NON</v>
      </c>
      <c r="M219" s="22"/>
      <c r="N219" s="5"/>
      <c r="O219" s="5"/>
      <c r="P219" s="42"/>
      <c r="Q219" s="45">
        <f t="shared" si="24"/>
        <v>0</v>
      </c>
      <c r="R219" s="45">
        <f t="shared" si="25"/>
        <v>0</v>
      </c>
      <c r="S219" s="45">
        <f t="shared" si="26"/>
        <v>0</v>
      </c>
      <c r="T219" s="5"/>
      <c r="U219" s="47" t="str">
        <f>IF(COUNTIF($D$12:D219,D219)&gt;1,"Doublon","")</f>
        <v/>
      </c>
    </row>
    <row r="220" spans="1:21" ht="15.75">
      <c r="A220" s="2" t="str">
        <f>IF(H220="","",COUNTA(H$12:H269)-(COUNTA(H220:H269)-1))</f>
        <v/>
      </c>
      <c r="B220" s="4" t="str">
        <f t="shared" si="21"/>
        <v xml:space="preserve"> </v>
      </c>
      <c r="C220" s="6"/>
      <c r="D220" s="4"/>
      <c r="E220" s="4"/>
      <c r="F220" s="1">
        <f t="shared" si="22"/>
        <v>1900</v>
      </c>
      <c r="G220" s="1"/>
      <c r="H220" s="22"/>
      <c r="I220" s="22"/>
      <c r="J220" s="22"/>
      <c r="K220" s="22"/>
      <c r="L220" s="22" t="str">
        <f t="shared" si="23"/>
        <v>NON</v>
      </c>
      <c r="M220" s="22"/>
      <c r="N220" s="5"/>
      <c r="O220" s="5"/>
      <c r="P220" s="42"/>
      <c r="Q220" s="45">
        <f t="shared" si="24"/>
        <v>0</v>
      </c>
      <c r="R220" s="45">
        <f t="shared" si="25"/>
        <v>0</v>
      </c>
      <c r="S220" s="45">
        <f t="shared" si="26"/>
        <v>0</v>
      </c>
      <c r="T220" s="5"/>
      <c r="U220" s="47" t="str">
        <f>IF(COUNTIF($D$12:D220,D220)&gt;1,"Doublon","")</f>
        <v/>
      </c>
    </row>
    <row r="221" spans="1:21" ht="15.75">
      <c r="A221" s="2" t="str">
        <f>IF(H221="","",COUNTA(H$12:H270)-(COUNTA(H221:H270)-1))</f>
        <v/>
      </c>
      <c r="B221" s="4" t="str">
        <f t="shared" si="21"/>
        <v xml:space="preserve"> </v>
      </c>
      <c r="C221" s="6"/>
      <c r="D221" s="4"/>
      <c r="E221" s="4"/>
      <c r="F221" s="1">
        <f t="shared" si="22"/>
        <v>1900</v>
      </c>
      <c r="G221" s="1"/>
      <c r="H221" s="22"/>
      <c r="I221" s="22"/>
      <c r="J221" s="22"/>
      <c r="K221" s="22"/>
      <c r="L221" s="22" t="str">
        <f t="shared" si="23"/>
        <v>NON</v>
      </c>
      <c r="M221" s="22"/>
      <c r="N221" s="5"/>
      <c r="O221" s="5"/>
      <c r="P221" s="42"/>
      <c r="Q221" s="45">
        <f t="shared" si="24"/>
        <v>0</v>
      </c>
      <c r="R221" s="45">
        <f t="shared" si="25"/>
        <v>0</v>
      </c>
      <c r="S221" s="45">
        <f t="shared" si="26"/>
        <v>0</v>
      </c>
      <c r="T221" s="5"/>
      <c r="U221" s="47" t="str">
        <f>IF(COUNTIF($D$12:D221,D221)&gt;1,"Doublon","")</f>
        <v/>
      </c>
    </row>
    <row r="222" spans="1:21" ht="15.75">
      <c r="A222" s="2" t="str">
        <f>IF(H222="","",COUNTA(H$12:H271)-(COUNTA(H222:H271)-1))</f>
        <v/>
      </c>
      <c r="B222" s="4" t="str">
        <f t="shared" si="21"/>
        <v xml:space="preserve"> </v>
      </c>
      <c r="C222" s="6"/>
      <c r="D222" s="4"/>
      <c r="E222" s="4"/>
      <c r="F222" s="1">
        <f t="shared" si="22"/>
        <v>1900</v>
      </c>
      <c r="G222" s="1"/>
      <c r="H222" s="22"/>
      <c r="I222" s="22"/>
      <c r="J222" s="22"/>
      <c r="K222" s="22"/>
      <c r="L222" s="22" t="str">
        <f t="shared" si="23"/>
        <v>NON</v>
      </c>
      <c r="M222" s="22"/>
      <c r="N222" s="5"/>
      <c r="O222" s="5"/>
      <c r="P222" s="42"/>
      <c r="Q222" s="45">
        <f t="shared" si="24"/>
        <v>0</v>
      </c>
      <c r="R222" s="45">
        <f t="shared" si="25"/>
        <v>0</v>
      </c>
      <c r="S222" s="45">
        <f t="shared" si="26"/>
        <v>0</v>
      </c>
      <c r="T222" s="5"/>
      <c r="U222" s="47" t="str">
        <f>IF(COUNTIF($D$12:D222,D222)&gt;1,"Doublon","")</f>
        <v/>
      </c>
    </row>
    <row r="223" spans="1:21" ht="15.75">
      <c r="A223" s="2" t="str">
        <f>IF(H223="","",COUNTA(H$12:H272)-(COUNTA(H223:H272)-1))</f>
        <v/>
      </c>
      <c r="B223" s="4" t="str">
        <f t="shared" si="21"/>
        <v xml:space="preserve"> </v>
      </c>
      <c r="C223" s="6"/>
      <c r="D223" s="4"/>
      <c r="E223" s="4"/>
      <c r="F223" s="1">
        <f t="shared" si="22"/>
        <v>1900</v>
      </c>
      <c r="G223" s="1"/>
      <c r="H223" s="22"/>
      <c r="I223" s="22"/>
      <c r="J223" s="22"/>
      <c r="K223" s="22"/>
      <c r="L223" s="22" t="str">
        <f t="shared" si="23"/>
        <v>NON</v>
      </c>
      <c r="M223" s="22"/>
      <c r="N223" s="5"/>
      <c r="O223" s="5"/>
      <c r="P223" s="42"/>
      <c r="Q223" s="45">
        <f t="shared" si="24"/>
        <v>0</v>
      </c>
      <c r="R223" s="45">
        <f t="shared" si="25"/>
        <v>0</v>
      </c>
      <c r="S223" s="45">
        <f t="shared" si="26"/>
        <v>0</v>
      </c>
      <c r="T223" s="5"/>
      <c r="U223" s="47" t="str">
        <f>IF(COUNTIF($D$12:D223,D223)&gt;1,"Doublon","")</f>
        <v/>
      </c>
    </row>
    <row r="224" spans="1:21" ht="15.75">
      <c r="A224" s="2" t="str">
        <f>IF(H224="","",COUNTA(H$12:H273)-(COUNTA(H224:H273)-1))</f>
        <v/>
      </c>
      <c r="B224" s="4" t="str">
        <f t="shared" si="21"/>
        <v xml:space="preserve"> </v>
      </c>
      <c r="C224" s="6"/>
      <c r="D224" s="4"/>
      <c r="E224" s="4"/>
      <c r="F224" s="1">
        <f t="shared" si="22"/>
        <v>1900</v>
      </c>
      <c r="G224" s="1"/>
      <c r="H224" s="22"/>
      <c r="I224" s="22"/>
      <c r="J224" s="22"/>
      <c r="K224" s="22"/>
      <c r="L224" s="22" t="str">
        <f t="shared" si="23"/>
        <v>NON</v>
      </c>
      <c r="M224" s="22"/>
      <c r="N224" s="5"/>
      <c r="O224" s="5"/>
      <c r="P224" s="42"/>
      <c r="Q224" s="45">
        <f t="shared" si="24"/>
        <v>0</v>
      </c>
      <c r="R224" s="45">
        <f t="shared" si="25"/>
        <v>0</v>
      </c>
      <c r="S224" s="45">
        <f t="shared" si="26"/>
        <v>0</v>
      </c>
      <c r="T224" s="5"/>
      <c r="U224" s="47" t="str">
        <f>IF(COUNTIF($D$12:D224,D224)&gt;1,"Doublon","")</f>
        <v/>
      </c>
    </row>
    <row r="225" spans="1:21" ht="15.75">
      <c r="A225" s="2" t="str">
        <f>IF(H225="","",COUNTA(H$12:H274)-(COUNTA(H225:H274)-1))</f>
        <v/>
      </c>
      <c r="B225" s="4" t="str">
        <f t="shared" si="21"/>
        <v xml:space="preserve"> </v>
      </c>
      <c r="C225" s="6"/>
      <c r="D225" s="4"/>
      <c r="E225" s="4"/>
      <c r="F225" s="1">
        <f t="shared" si="22"/>
        <v>1900</v>
      </c>
      <c r="G225" s="1"/>
      <c r="H225" s="22"/>
      <c r="I225" s="22"/>
      <c r="J225" s="22"/>
      <c r="K225" s="22"/>
      <c r="L225" s="22" t="str">
        <f t="shared" si="23"/>
        <v>NON</v>
      </c>
      <c r="M225" s="22"/>
      <c r="N225" s="5"/>
      <c r="O225" s="5"/>
      <c r="P225" s="42"/>
      <c r="Q225" s="45">
        <f t="shared" si="24"/>
        <v>0</v>
      </c>
      <c r="R225" s="45">
        <f t="shared" si="25"/>
        <v>0</v>
      </c>
      <c r="S225" s="45">
        <f t="shared" si="26"/>
        <v>0</v>
      </c>
      <c r="T225" s="5"/>
      <c r="U225" s="47" t="str">
        <f>IF(COUNTIF($D$12:D225,D225)&gt;1,"Doublon","")</f>
        <v/>
      </c>
    </row>
    <row r="226" spans="1:21" ht="15.75">
      <c r="A226" s="2" t="str">
        <f>IF(H226="","",COUNTA(H$12:H275)-(COUNTA(H226:H275)-1))</f>
        <v/>
      </c>
      <c r="B226" s="4" t="str">
        <f t="shared" si="21"/>
        <v xml:space="preserve"> </v>
      </c>
      <c r="C226" s="6"/>
      <c r="D226" s="4"/>
      <c r="E226" s="4"/>
      <c r="F226" s="1">
        <f t="shared" si="22"/>
        <v>1900</v>
      </c>
      <c r="G226" s="1"/>
      <c r="H226" s="22"/>
      <c r="I226" s="22"/>
      <c r="J226" s="22"/>
      <c r="K226" s="22"/>
      <c r="L226" s="22" t="str">
        <f t="shared" si="23"/>
        <v>NON</v>
      </c>
      <c r="M226" s="22"/>
      <c r="N226" s="5"/>
      <c r="O226" s="5"/>
      <c r="P226" s="42"/>
      <c r="Q226" s="45">
        <f t="shared" si="24"/>
        <v>0</v>
      </c>
      <c r="R226" s="45">
        <f t="shared" si="25"/>
        <v>0</v>
      </c>
      <c r="S226" s="45">
        <f t="shared" si="26"/>
        <v>0</v>
      </c>
      <c r="T226" s="5"/>
      <c r="U226" s="47" t="str">
        <f>IF(COUNTIF($D$12:D226,D226)&gt;1,"Doublon","")</f>
        <v/>
      </c>
    </row>
    <row r="227" spans="1:21" ht="15.75">
      <c r="A227" s="2" t="str">
        <f>IF(H227="","",COUNTA(H$12:H276)-(COUNTA(H227:H276)-1))</f>
        <v/>
      </c>
      <c r="B227" s="4" t="str">
        <f t="shared" si="21"/>
        <v xml:space="preserve"> </v>
      </c>
      <c r="C227" s="6"/>
      <c r="D227" s="4"/>
      <c r="E227" s="4"/>
      <c r="F227" s="1">
        <f t="shared" si="22"/>
        <v>1900</v>
      </c>
      <c r="G227" s="1"/>
      <c r="H227" s="22"/>
      <c r="I227" s="22"/>
      <c r="J227" s="22"/>
      <c r="K227" s="22"/>
      <c r="L227" s="22" t="str">
        <f t="shared" si="23"/>
        <v>NON</v>
      </c>
      <c r="M227" s="22"/>
      <c r="N227" s="5"/>
      <c r="O227" s="5"/>
      <c r="P227" s="42"/>
      <c r="Q227" s="45">
        <f t="shared" si="24"/>
        <v>0</v>
      </c>
      <c r="R227" s="45">
        <f t="shared" si="25"/>
        <v>0</v>
      </c>
      <c r="S227" s="45">
        <f t="shared" si="26"/>
        <v>0</v>
      </c>
      <c r="T227" s="5"/>
      <c r="U227" s="47" t="str">
        <f>IF(COUNTIF($D$12:D227,D227)&gt;1,"Doublon","")</f>
        <v/>
      </c>
    </row>
    <row r="228" spans="1:21" ht="15.75">
      <c r="A228" s="2" t="str">
        <f>IF(H228="","",COUNTA(H$12:H277)-(COUNTA(H228:H277)-1))</f>
        <v/>
      </c>
      <c r="B228" s="4" t="str">
        <f t="shared" si="21"/>
        <v xml:space="preserve"> </v>
      </c>
      <c r="C228" s="6"/>
      <c r="D228" s="4"/>
      <c r="E228" s="4"/>
      <c r="F228" s="1">
        <f t="shared" si="22"/>
        <v>1900</v>
      </c>
      <c r="G228" s="1"/>
      <c r="H228" s="22"/>
      <c r="I228" s="22"/>
      <c r="J228" s="22"/>
      <c r="K228" s="22"/>
      <c r="L228" s="22" t="str">
        <f t="shared" si="23"/>
        <v>NON</v>
      </c>
      <c r="M228" s="22"/>
      <c r="N228" s="5"/>
      <c r="O228" s="5"/>
      <c r="P228" s="42"/>
      <c r="Q228" s="45">
        <f t="shared" si="24"/>
        <v>0</v>
      </c>
      <c r="R228" s="45">
        <f t="shared" si="25"/>
        <v>0</v>
      </c>
      <c r="S228" s="45">
        <f t="shared" si="26"/>
        <v>0</v>
      </c>
      <c r="T228" s="5"/>
      <c r="U228" s="47" t="str">
        <f>IF(COUNTIF($D$12:D228,D228)&gt;1,"Doublon","")</f>
        <v/>
      </c>
    </row>
    <row r="229" spans="1:21" ht="15.75">
      <c r="A229" s="2" t="str">
        <f>IF(H229="","",COUNTA(H$12:H278)-(COUNTA(H229:H278)-1))</f>
        <v/>
      </c>
      <c r="B229" s="4" t="str">
        <f t="shared" si="21"/>
        <v xml:space="preserve"> </v>
      </c>
      <c r="C229" s="6"/>
      <c r="D229" s="4"/>
      <c r="E229" s="4"/>
      <c r="F229" s="1">
        <f t="shared" si="22"/>
        <v>1900</v>
      </c>
      <c r="G229" s="1"/>
      <c r="H229" s="22"/>
      <c r="I229" s="22"/>
      <c r="J229" s="22"/>
      <c r="K229" s="22"/>
      <c r="L229" s="22" t="str">
        <f t="shared" si="23"/>
        <v>NON</v>
      </c>
      <c r="M229" s="22"/>
      <c r="N229" s="5"/>
      <c r="O229" s="5"/>
      <c r="P229" s="42"/>
      <c r="Q229" s="45">
        <f t="shared" si="24"/>
        <v>0</v>
      </c>
      <c r="R229" s="45">
        <f t="shared" si="25"/>
        <v>0</v>
      </c>
      <c r="S229" s="45">
        <f t="shared" si="26"/>
        <v>0</v>
      </c>
      <c r="T229" s="5"/>
      <c r="U229" s="47" t="str">
        <f>IF(COUNTIF($D$12:D229,D229)&gt;1,"Doublon","")</f>
        <v/>
      </c>
    </row>
    <row r="230" spans="1:21" ht="15.75">
      <c r="A230" s="2" t="str">
        <f>IF(H230="","",COUNTA(H$12:H279)-(COUNTA(H230:H279)-1))</f>
        <v/>
      </c>
      <c r="B230" s="4" t="str">
        <f t="shared" si="21"/>
        <v xml:space="preserve"> </v>
      </c>
      <c r="C230" s="6"/>
      <c r="D230" s="4"/>
      <c r="E230" s="4"/>
      <c r="F230" s="1">
        <f t="shared" si="22"/>
        <v>1900</v>
      </c>
      <c r="G230" s="1"/>
      <c r="H230" s="22"/>
      <c r="I230" s="22"/>
      <c r="J230" s="22"/>
      <c r="K230" s="22"/>
      <c r="L230" s="22" t="str">
        <f t="shared" si="23"/>
        <v>NON</v>
      </c>
      <c r="M230" s="22"/>
      <c r="N230" s="5"/>
      <c r="O230" s="5"/>
      <c r="P230" s="42"/>
      <c r="Q230" s="45">
        <f t="shared" si="24"/>
        <v>0</v>
      </c>
      <c r="R230" s="45">
        <f t="shared" si="25"/>
        <v>0</v>
      </c>
      <c r="S230" s="45">
        <f t="shared" si="26"/>
        <v>0</v>
      </c>
      <c r="T230" s="5"/>
      <c r="U230" s="47" t="str">
        <f>IF(COUNTIF($D$12:D230,D230)&gt;1,"Doublon","")</f>
        <v/>
      </c>
    </row>
    <row r="231" spans="1:21" ht="15.75">
      <c r="A231" s="2" t="str">
        <f>IF(H231="","",COUNTA(H$12:H280)-(COUNTA(H231:H280)-1))</f>
        <v/>
      </c>
      <c r="B231" s="4" t="str">
        <f t="shared" si="21"/>
        <v xml:space="preserve"> </v>
      </c>
      <c r="C231" s="6"/>
      <c r="D231" s="4"/>
      <c r="E231" s="4"/>
      <c r="F231" s="1">
        <f t="shared" si="22"/>
        <v>1900</v>
      </c>
      <c r="G231" s="1"/>
      <c r="H231" s="22"/>
      <c r="I231" s="22"/>
      <c r="J231" s="22"/>
      <c r="K231" s="22"/>
      <c r="L231" s="22" t="str">
        <f t="shared" si="23"/>
        <v>NON</v>
      </c>
      <c r="M231" s="22"/>
      <c r="N231" s="5"/>
      <c r="O231" s="5"/>
      <c r="P231" s="42"/>
      <c r="Q231" s="45">
        <f t="shared" si="24"/>
        <v>0</v>
      </c>
      <c r="R231" s="45">
        <f t="shared" si="25"/>
        <v>0</v>
      </c>
      <c r="S231" s="45">
        <f t="shared" si="26"/>
        <v>0</v>
      </c>
      <c r="T231" s="5"/>
      <c r="U231" s="47" t="str">
        <f>IF(COUNTIF($D$12:D231,D231)&gt;1,"Doublon","")</f>
        <v/>
      </c>
    </row>
    <row r="232" spans="1:21" ht="15.75">
      <c r="A232" s="2" t="str">
        <f>IF(H232="","",COUNTA(H$12:H281)-(COUNTA(H232:H281)-1))</f>
        <v/>
      </c>
      <c r="B232" s="4" t="str">
        <f t="shared" si="21"/>
        <v xml:space="preserve"> </v>
      </c>
      <c r="C232" s="6"/>
      <c r="D232" s="4"/>
      <c r="E232" s="4"/>
      <c r="F232" s="1">
        <f t="shared" si="22"/>
        <v>1900</v>
      </c>
      <c r="G232" s="1"/>
      <c r="H232" s="22"/>
      <c r="I232" s="22"/>
      <c r="J232" s="22"/>
      <c r="K232" s="22"/>
      <c r="L232" s="22" t="str">
        <f t="shared" si="23"/>
        <v>NON</v>
      </c>
      <c r="M232" s="22"/>
      <c r="N232" s="5"/>
      <c r="O232" s="5"/>
      <c r="P232" s="42"/>
      <c r="Q232" s="45">
        <f t="shared" si="24"/>
        <v>0</v>
      </c>
      <c r="R232" s="45">
        <f t="shared" si="25"/>
        <v>0</v>
      </c>
      <c r="S232" s="45">
        <f t="shared" si="26"/>
        <v>0</v>
      </c>
      <c r="T232" s="5"/>
      <c r="U232" s="47" t="str">
        <f>IF(COUNTIF($D$12:D232,D232)&gt;1,"Doublon","")</f>
        <v/>
      </c>
    </row>
    <row r="233" spans="1:21" ht="15.75">
      <c r="A233" s="2" t="str">
        <f>IF(H233="","",COUNTA(H$12:H282)-(COUNTA(H233:H282)-1))</f>
        <v/>
      </c>
      <c r="B233" s="4" t="str">
        <f t="shared" si="21"/>
        <v xml:space="preserve"> </v>
      </c>
      <c r="C233" s="6"/>
      <c r="D233" s="4"/>
      <c r="E233" s="4"/>
      <c r="F233" s="1">
        <f t="shared" si="22"/>
        <v>1900</v>
      </c>
      <c r="G233" s="1"/>
      <c r="H233" s="22"/>
      <c r="I233" s="22"/>
      <c r="J233" s="22"/>
      <c r="K233" s="22"/>
      <c r="L233" s="22" t="str">
        <f t="shared" si="23"/>
        <v>NON</v>
      </c>
      <c r="M233" s="22"/>
      <c r="N233" s="5"/>
      <c r="O233" s="5"/>
      <c r="P233" s="42"/>
      <c r="Q233" s="45">
        <f t="shared" si="24"/>
        <v>0</v>
      </c>
      <c r="R233" s="45">
        <f t="shared" si="25"/>
        <v>0</v>
      </c>
      <c r="S233" s="45">
        <f t="shared" si="26"/>
        <v>0</v>
      </c>
      <c r="T233" s="5"/>
      <c r="U233" s="47" t="str">
        <f>IF(COUNTIF($D$12:D233,D233)&gt;1,"Doublon","")</f>
        <v/>
      </c>
    </row>
    <row r="234" spans="1:21" ht="15.75">
      <c r="A234" s="2" t="str">
        <f>IF(H234="","",COUNTA(H$12:H283)-(COUNTA(H234:H283)-1))</f>
        <v/>
      </c>
      <c r="B234" s="4" t="str">
        <f t="shared" si="21"/>
        <v xml:space="preserve"> </v>
      </c>
      <c r="C234" s="6"/>
      <c r="D234" s="4"/>
      <c r="E234" s="4"/>
      <c r="F234" s="1">
        <f t="shared" si="22"/>
        <v>1900</v>
      </c>
      <c r="G234" s="1"/>
      <c r="H234" s="22"/>
      <c r="I234" s="22"/>
      <c r="J234" s="22"/>
      <c r="K234" s="22"/>
      <c r="L234" s="22" t="str">
        <f t="shared" si="23"/>
        <v>NON</v>
      </c>
      <c r="M234" s="22"/>
      <c r="N234" s="5"/>
      <c r="O234" s="5"/>
      <c r="P234" s="42"/>
      <c r="Q234" s="45">
        <f t="shared" si="24"/>
        <v>0</v>
      </c>
      <c r="R234" s="45">
        <f t="shared" si="25"/>
        <v>0</v>
      </c>
      <c r="S234" s="45">
        <f t="shared" si="26"/>
        <v>0</v>
      </c>
      <c r="T234" s="5"/>
      <c r="U234" s="47" t="str">
        <f>IF(COUNTIF($D$12:D234,D234)&gt;1,"Doublon","")</f>
        <v/>
      </c>
    </row>
    <row r="235" spans="1:21" ht="15.75">
      <c r="A235" s="2" t="str">
        <f>IF(H235="","",COUNTA(H$12:H284)-(COUNTA(H235:H284)-1))</f>
        <v/>
      </c>
      <c r="B235" s="4" t="str">
        <f t="shared" si="21"/>
        <v xml:space="preserve"> </v>
      </c>
      <c r="C235" s="6"/>
      <c r="D235" s="4"/>
      <c r="E235" s="4"/>
      <c r="F235" s="1">
        <f t="shared" si="22"/>
        <v>1900</v>
      </c>
      <c r="G235" s="1"/>
      <c r="H235" s="22"/>
      <c r="I235" s="22"/>
      <c r="J235" s="22"/>
      <c r="K235" s="22"/>
      <c r="L235" s="22" t="str">
        <f t="shared" si="23"/>
        <v>NON</v>
      </c>
      <c r="M235" s="22"/>
      <c r="N235" s="5"/>
      <c r="O235" s="5"/>
      <c r="P235" s="42"/>
      <c r="Q235" s="45">
        <f t="shared" si="24"/>
        <v>0</v>
      </c>
      <c r="R235" s="45">
        <f t="shared" si="25"/>
        <v>0</v>
      </c>
      <c r="S235" s="45">
        <f t="shared" si="26"/>
        <v>0</v>
      </c>
      <c r="T235" s="5"/>
      <c r="U235" s="47" t="str">
        <f>IF(COUNTIF($D$12:D235,D235)&gt;1,"Doublon","")</f>
        <v/>
      </c>
    </row>
    <row r="236" spans="1:21" ht="15.75">
      <c r="A236" s="2" t="str">
        <f>IF(H236="","",COUNTA(H$12:H285)-(COUNTA(H236:H285)-1))</f>
        <v/>
      </c>
      <c r="B236" s="4" t="str">
        <f t="shared" si="21"/>
        <v xml:space="preserve"> </v>
      </c>
      <c r="C236" s="6"/>
      <c r="D236" s="4"/>
      <c r="E236" s="4"/>
      <c r="F236" s="1">
        <f t="shared" si="22"/>
        <v>1900</v>
      </c>
      <c r="G236" s="1"/>
      <c r="H236" s="22"/>
      <c r="I236" s="22"/>
      <c r="J236" s="22"/>
      <c r="K236" s="22"/>
      <c r="L236" s="22" t="str">
        <f t="shared" si="23"/>
        <v>NON</v>
      </c>
      <c r="M236" s="22"/>
      <c r="N236" s="5"/>
      <c r="O236" s="5"/>
      <c r="P236" s="42"/>
      <c r="Q236" s="45">
        <f t="shared" si="24"/>
        <v>0</v>
      </c>
      <c r="R236" s="45">
        <f t="shared" si="25"/>
        <v>0</v>
      </c>
      <c r="S236" s="45">
        <f t="shared" si="26"/>
        <v>0</v>
      </c>
      <c r="T236" s="5"/>
      <c r="U236" s="47" t="str">
        <f>IF(COUNTIF($D$12:D236,D236)&gt;1,"Doublon","")</f>
        <v/>
      </c>
    </row>
    <row r="237" spans="1:21" ht="15.75">
      <c r="A237" s="2" t="str">
        <f>IF(H237="","",COUNTA(H$12:H286)-(COUNTA(H237:H286)-1))</f>
        <v/>
      </c>
      <c r="B237" s="4" t="str">
        <f t="shared" si="21"/>
        <v xml:space="preserve"> </v>
      </c>
      <c r="C237" s="6"/>
      <c r="D237" s="4"/>
      <c r="E237" s="4"/>
      <c r="F237" s="1">
        <f t="shared" si="22"/>
        <v>1900</v>
      </c>
      <c r="G237" s="1"/>
      <c r="H237" s="22"/>
      <c r="I237" s="22"/>
      <c r="J237" s="22"/>
      <c r="K237" s="22"/>
      <c r="L237" s="22" t="str">
        <f t="shared" si="23"/>
        <v>NON</v>
      </c>
      <c r="M237" s="22"/>
      <c r="N237" s="5"/>
      <c r="O237" s="5"/>
      <c r="P237" s="42"/>
      <c r="Q237" s="45">
        <f t="shared" si="24"/>
        <v>0</v>
      </c>
      <c r="R237" s="45">
        <f t="shared" si="25"/>
        <v>0</v>
      </c>
      <c r="S237" s="45">
        <f t="shared" si="26"/>
        <v>0</v>
      </c>
      <c r="T237" s="5"/>
      <c r="U237" s="47" t="str">
        <f>IF(COUNTIF($D$12:D237,D237)&gt;1,"Doublon","")</f>
        <v/>
      </c>
    </row>
    <row r="238" spans="1:21" ht="15.75">
      <c r="A238" s="2" t="str">
        <f>IF(H238="","",COUNTA(H$12:H287)-(COUNTA(H238:H287)-1))</f>
        <v/>
      </c>
      <c r="B238" s="4" t="str">
        <f t="shared" si="21"/>
        <v xml:space="preserve"> </v>
      </c>
      <c r="C238" s="6"/>
      <c r="D238" s="4"/>
      <c r="E238" s="4"/>
      <c r="F238" s="1">
        <f t="shared" si="22"/>
        <v>1900</v>
      </c>
      <c r="G238" s="1"/>
      <c r="H238" s="22"/>
      <c r="I238" s="22"/>
      <c r="J238" s="22"/>
      <c r="K238" s="22"/>
      <c r="L238" s="22" t="str">
        <f t="shared" si="23"/>
        <v>NON</v>
      </c>
      <c r="M238" s="22"/>
      <c r="N238" s="5"/>
      <c r="O238" s="5"/>
      <c r="P238" s="42"/>
      <c r="Q238" s="45">
        <f t="shared" si="24"/>
        <v>0</v>
      </c>
      <c r="R238" s="45">
        <f t="shared" si="25"/>
        <v>0</v>
      </c>
      <c r="S238" s="45">
        <f t="shared" si="26"/>
        <v>0</v>
      </c>
      <c r="T238" s="5"/>
      <c r="U238" s="47" t="str">
        <f>IF(COUNTIF($D$12:D238,D238)&gt;1,"Doublon","")</f>
        <v/>
      </c>
    </row>
    <row r="239" spans="1:21" ht="15.75">
      <c r="A239" s="2" t="str">
        <f>IF(H239="","",COUNTA(H$12:H288)-(COUNTA(H239:H288)-1))</f>
        <v/>
      </c>
      <c r="B239" s="4" t="str">
        <f t="shared" si="21"/>
        <v xml:space="preserve"> </v>
      </c>
      <c r="C239" s="6"/>
      <c r="D239" s="4"/>
      <c r="E239" s="4"/>
      <c r="F239" s="1">
        <f t="shared" si="22"/>
        <v>1900</v>
      </c>
      <c r="G239" s="1"/>
      <c r="H239" s="22"/>
      <c r="I239" s="22"/>
      <c r="J239" s="22"/>
      <c r="K239" s="22"/>
      <c r="L239" s="22" t="str">
        <f t="shared" si="23"/>
        <v>NON</v>
      </c>
      <c r="M239" s="22"/>
      <c r="N239" s="5"/>
      <c r="O239" s="5"/>
      <c r="P239" s="42"/>
      <c r="Q239" s="45">
        <f t="shared" si="24"/>
        <v>0</v>
      </c>
      <c r="R239" s="45">
        <f t="shared" si="25"/>
        <v>0</v>
      </c>
      <c r="S239" s="45">
        <f t="shared" si="26"/>
        <v>0</v>
      </c>
      <c r="T239" s="5"/>
      <c r="U239" s="47" t="str">
        <f>IF(COUNTIF($D$12:D239,D239)&gt;1,"Doublon","")</f>
        <v/>
      </c>
    </row>
    <row r="240" spans="1:21" ht="15.75">
      <c r="A240" s="2" t="str">
        <f>IF(H240="","",COUNTA(H$12:H289)-(COUNTA(H240:H289)-1))</f>
        <v/>
      </c>
      <c r="B240" s="4" t="str">
        <f t="shared" si="21"/>
        <v xml:space="preserve"> </v>
      </c>
      <c r="C240" s="6"/>
      <c r="D240" s="4"/>
      <c r="E240" s="4"/>
      <c r="F240" s="1">
        <f t="shared" si="22"/>
        <v>1900</v>
      </c>
      <c r="G240" s="1"/>
      <c r="H240" s="22"/>
      <c r="I240" s="22"/>
      <c r="J240" s="22"/>
      <c r="K240" s="22"/>
      <c r="L240" s="22" t="str">
        <f t="shared" si="23"/>
        <v>NON</v>
      </c>
      <c r="M240" s="22"/>
      <c r="N240" s="5"/>
      <c r="O240" s="5"/>
      <c r="P240" s="42"/>
      <c r="Q240" s="45">
        <f t="shared" si="24"/>
        <v>0</v>
      </c>
      <c r="R240" s="45">
        <f t="shared" si="25"/>
        <v>0</v>
      </c>
      <c r="S240" s="45">
        <f t="shared" si="26"/>
        <v>0</v>
      </c>
      <c r="T240" s="5"/>
      <c r="U240" s="47" t="str">
        <f>IF(COUNTIF($D$12:D240,D240)&gt;1,"Doublon","")</f>
        <v/>
      </c>
    </row>
    <row r="241" spans="1:21" ht="15.75">
      <c r="A241" s="2" t="str">
        <f>IF(H241="","",COUNTA(H$12:H290)-(COUNTA(H241:H290)-1))</f>
        <v/>
      </c>
      <c r="B241" s="4" t="str">
        <f t="shared" si="21"/>
        <v xml:space="preserve"> </v>
      </c>
      <c r="C241" s="6"/>
      <c r="D241" s="4"/>
      <c r="E241" s="4"/>
      <c r="F241" s="1">
        <f t="shared" si="22"/>
        <v>1900</v>
      </c>
      <c r="G241" s="1"/>
      <c r="H241" s="22"/>
      <c r="I241" s="22"/>
      <c r="J241" s="22"/>
      <c r="K241" s="22"/>
      <c r="L241" s="22" t="str">
        <f t="shared" si="23"/>
        <v>NON</v>
      </c>
      <c r="M241" s="22"/>
      <c r="N241" s="5"/>
      <c r="O241" s="5"/>
      <c r="P241" s="42"/>
      <c r="Q241" s="45">
        <f t="shared" si="24"/>
        <v>0</v>
      </c>
      <c r="R241" s="45">
        <f t="shared" si="25"/>
        <v>0</v>
      </c>
      <c r="S241" s="45">
        <f t="shared" si="26"/>
        <v>0</v>
      </c>
      <c r="T241" s="5"/>
      <c r="U241" s="47" t="str">
        <f>IF(COUNTIF($D$12:D241,D241)&gt;1,"Doublon","")</f>
        <v/>
      </c>
    </row>
    <row r="242" spans="1:21" ht="15.75">
      <c r="A242" s="2" t="str">
        <f>IF(H242="","",COUNTA(H$12:H291)-(COUNTA(H242:H291)-1))</f>
        <v/>
      </c>
      <c r="B242" s="4" t="str">
        <f t="shared" si="21"/>
        <v xml:space="preserve"> </v>
      </c>
      <c r="C242" s="6"/>
      <c r="D242" s="4"/>
      <c r="E242" s="4"/>
      <c r="F242" s="1">
        <f t="shared" si="22"/>
        <v>1900</v>
      </c>
      <c r="G242" s="1"/>
      <c r="H242" s="22"/>
      <c r="I242" s="22"/>
      <c r="J242" s="22"/>
      <c r="K242" s="22"/>
      <c r="L242" s="22" t="str">
        <f t="shared" si="23"/>
        <v>NON</v>
      </c>
      <c r="M242" s="22"/>
      <c r="N242" s="5"/>
      <c r="O242" s="5"/>
      <c r="P242" s="42"/>
      <c r="Q242" s="45">
        <f t="shared" si="24"/>
        <v>0</v>
      </c>
      <c r="R242" s="45">
        <f t="shared" si="25"/>
        <v>0</v>
      </c>
      <c r="S242" s="45">
        <f t="shared" si="26"/>
        <v>0</v>
      </c>
      <c r="T242" s="5"/>
      <c r="U242" s="47" t="str">
        <f>IF(COUNTIF($D$12:D242,D242)&gt;1,"Doublon","")</f>
        <v/>
      </c>
    </row>
    <row r="243" spans="1:21" ht="15.75">
      <c r="A243" s="2" t="str">
        <f>IF(H243="","",COUNTA(H$12:H292)-(COUNTA(H243:H292)-1))</f>
        <v/>
      </c>
      <c r="B243" s="4" t="str">
        <f t="shared" si="21"/>
        <v xml:space="preserve"> </v>
      </c>
      <c r="C243" s="6"/>
      <c r="D243" s="4"/>
      <c r="E243" s="4"/>
      <c r="F243" s="1">
        <f t="shared" si="22"/>
        <v>1900</v>
      </c>
      <c r="G243" s="1"/>
      <c r="H243" s="22"/>
      <c r="I243" s="22"/>
      <c r="J243" s="22"/>
      <c r="K243" s="22"/>
      <c r="L243" s="22" t="str">
        <f t="shared" si="23"/>
        <v>NON</v>
      </c>
      <c r="M243" s="22"/>
      <c r="N243" s="5"/>
      <c r="O243" s="5"/>
      <c r="P243" s="42"/>
      <c r="Q243" s="45">
        <f t="shared" si="24"/>
        <v>0</v>
      </c>
      <c r="R243" s="45">
        <f t="shared" si="25"/>
        <v>0</v>
      </c>
      <c r="S243" s="45">
        <f t="shared" si="26"/>
        <v>0</v>
      </c>
      <c r="T243" s="5"/>
      <c r="U243" s="47" t="str">
        <f>IF(COUNTIF($D$12:D243,D243)&gt;1,"Doublon","")</f>
        <v/>
      </c>
    </row>
    <row r="244" spans="1:21" ht="15.75">
      <c r="A244" s="2" t="str">
        <f>IF(H244="","",COUNTA(H$12:H293)-(COUNTA(H244:H293)-1))</f>
        <v/>
      </c>
      <c r="B244" s="4" t="str">
        <f t="shared" si="21"/>
        <v xml:space="preserve"> </v>
      </c>
      <c r="C244" s="6"/>
      <c r="D244" s="4"/>
      <c r="E244" s="4"/>
      <c r="F244" s="1">
        <f t="shared" si="22"/>
        <v>1900</v>
      </c>
      <c r="G244" s="1"/>
      <c r="H244" s="22"/>
      <c r="I244" s="22"/>
      <c r="J244" s="22"/>
      <c r="K244" s="22"/>
      <c r="L244" s="22" t="str">
        <f t="shared" si="23"/>
        <v>NON</v>
      </c>
      <c r="M244" s="22"/>
      <c r="N244" s="5"/>
      <c r="O244" s="5"/>
      <c r="P244" s="42"/>
      <c r="Q244" s="45">
        <f t="shared" si="24"/>
        <v>0</v>
      </c>
      <c r="R244" s="45">
        <f t="shared" si="25"/>
        <v>0</v>
      </c>
      <c r="S244" s="45">
        <f t="shared" si="26"/>
        <v>0</v>
      </c>
      <c r="T244" s="5"/>
      <c r="U244" s="47" t="str">
        <f>IF(COUNTIF($D$12:D244,D244)&gt;1,"Doublon","")</f>
        <v/>
      </c>
    </row>
    <row r="245" spans="1:21" ht="15.75">
      <c r="A245" s="2" t="str">
        <f>IF(H245="","",COUNTA(H$12:H294)-(COUNTA(H245:H294)-1))</f>
        <v/>
      </c>
      <c r="B245" s="4" t="str">
        <f t="shared" si="21"/>
        <v xml:space="preserve"> </v>
      </c>
      <c r="C245" s="6"/>
      <c r="D245" s="4"/>
      <c r="E245" s="4"/>
      <c r="F245" s="1">
        <f t="shared" si="22"/>
        <v>1900</v>
      </c>
      <c r="G245" s="1"/>
      <c r="H245" s="22"/>
      <c r="I245" s="22"/>
      <c r="J245" s="22"/>
      <c r="K245" s="22"/>
      <c r="L245" s="22" t="str">
        <f t="shared" si="23"/>
        <v>NON</v>
      </c>
      <c r="M245" s="22"/>
      <c r="N245" s="5"/>
      <c r="O245" s="5"/>
      <c r="P245" s="42"/>
      <c r="Q245" s="45">
        <f t="shared" si="24"/>
        <v>0</v>
      </c>
      <c r="R245" s="45">
        <f t="shared" si="25"/>
        <v>0</v>
      </c>
      <c r="S245" s="45">
        <f t="shared" si="26"/>
        <v>0</v>
      </c>
      <c r="T245" s="5"/>
      <c r="U245" s="47" t="str">
        <f>IF(COUNTIF($D$12:D245,D245)&gt;1,"Doublon","")</f>
        <v/>
      </c>
    </row>
    <row r="246" spans="1:21" ht="15.75">
      <c r="A246" s="2" t="str">
        <f>IF(H246="","",COUNTA(H$12:H295)-(COUNTA(H246:H295)-1))</f>
        <v/>
      </c>
      <c r="B246" s="4" t="str">
        <f t="shared" si="21"/>
        <v xml:space="preserve"> </v>
      </c>
      <c r="C246" s="6"/>
      <c r="D246" s="4"/>
      <c r="E246" s="4"/>
      <c r="F246" s="1">
        <f t="shared" si="22"/>
        <v>1900</v>
      </c>
      <c r="G246" s="1"/>
      <c r="H246" s="22"/>
      <c r="I246" s="22"/>
      <c r="J246" s="22"/>
      <c r="K246" s="22"/>
      <c r="L246" s="22" t="str">
        <f t="shared" si="23"/>
        <v>NON</v>
      </c>
      <c r="M246" s="22"/>
      <c r="N246" s="5"/>
      <c r="O246" s="5"/>
      <c r="P246" s="42"/>
      <c r="Q246" s="45">
        <f t="shared" si="24"/>
        <v>0</v>
      </c>
      <c r="R246" s="45">
        <f t="shared" si="25"/>
        <v>0</v>
      </c>
      <c r="S246" s="45">
        <f t="shared" si="26"/>
        <v>0</v>
      </c>
      <c r="T246" s="5"/>
      <c r="U246" s="47" t="str">
        <f>IF(COUNTIF($D$12:D246,D246)&gt;1,"Doublon","")</f>
        <v/>
      </c>
    </row>
    <row r="247" spans="1:21" ht="15.75">
      <c r="A247" s="2" t="str">
        <f>IF(H247="","",COUNTA(H$12:H296)-(COUNTA(H247:H296)-1))</f>
        <v/>
      </c>
      <c r="B247" s="4" t="str">
        <f t="shared" si="21"/>
        <v xml:space="preserve"> </v>
      </c>
      <c r="C247" s="6"/>
      <c r="D247" s="4"/>
      <c r="E247" s="4"/>
      <c r="F247" s="1">
        <f t="shared" si="22"/>
        <v>1900</v>
      </c>
      <c r="G247" s="1"/>
      <c r="H247" s="22"/>
      <c r="I247" s="22"/>
      <c r="J247" s="22"/>
      <c r="K247" s="22"/>
      <c r="L247" s="22" t="str">
        <f t="shared" si="23"/>
        <v>NON</v>
      </c>
      <c r="M247" s="22"/>
      <c r="N247" s="5"/>
      <c r="O247" s="5"/>
      <c r="P247" s="42"/>
      <c r="Q247" s="45">
        <f t="shared" si="24"/>
        <v>0</v>
      </c>
      <c r="R247" s="45">
        <f t="shared" si="25"/>
        <v>0</v>
      </c>
      <c r="S247" s="45">
        <f t="shared" si="26"/>
        <v>0</v>
      </c>
      <c r="T247" s="5"/>
      <c r="U247" s="47" t="str">
        <f>IF(COUNTIF($D$12:D247,D247)&gt;1,"Doublon","")</f>
        <v/>
      </c>
    </row>
    <row r="248" spans="1:21" ht="15.75">
      <c r="A248" s="2" t="str">
        <f>IF(H248="","",COUNTA(H$12:H297)-(COUNTA(H248:H297)-1))</f>
        <v/>
      </c>
      <c r="B248" s="4" t="str">
        <f t="shared" si="21"/>
        <v xml:space="preserve"> </v>
      </c>
      <c r="C248" s="6"/>
      <c r="D248" s="4"/>
      <c r="E248" s="4"/>
      <c r="F248" s="1">
        <f t="shared" si="22"/>
        <v>1900</v>
      </c>
      <c r="G248" s="1"/>
      <c r="H248" s="22"/>
      <c r="I248" s="22"/>
      <c r="J248" s="22"/>
      <c r="K248" s="22"/>
      <c r="L248" s="22" t="str">
        <f t="shared" si="23"/>
        <v>NON</v>
      </c>
      <c r="M248" s="22"/>
      <c r="N248" s="5"/>
      <c r="O248" s="5"/>
      <c r="P248" s="42"/>
      <c r="Q248" s="45">
        <f t="shared" si="24"/>
        <v>0</v>
      </c>
      <c r="R248" s="45">
        <f t="shared" si="25"/>
        <v>0</v>
      </c>
      <c r="S248" s="45">
        <f t="shared" si="26"/>
        <v>0</v>
      </c>
      <c r="T248" s="5"/>
      <c r="U248" s="47" t="str">
        <f>IF(COUNTIF($D$12:D248,D248)&gt;1,"Doublon","")</f>
        <v/>
      </c>
    </row>
    <row r="249" spans="1:21" ht="15.75">
      <c r="A249" s="2" t="str">
        <f>IF(H249="","",COUNTA(H$12:H298)-(COUNTA(H249:H298)-1))</f>
        <v/>
      </c>
      <c r="B249" s="4" t="str">
        <f t="shared" si="21"/>
        <v xml:space="preserve"> </v>
      </c>
      <c r="C249" s="6"/>
      <c r="D249" s="4"/>
      <c r="E249" s="4"/>
      <c r="F249" s="1">
        <f t="shared" si="22"/>
        <v>1900</v>
      </c>
      <c r="G249" s="1"/>
      <c r="H249" s="22"/>
      <c r="I249" s="22"/>
      <c r="J249" s="22"/>
      <c r="K249" s="22"/>
      <c r="L249" s="22" t="str">
        <f t="shared" si="23"/>
        <v>NON</v>
      </c>
      <c r="M249" s="22"/>
      <c r="N249" s="5"/>
      <c r="O249" s="5"/>
      <c r="P249" s="42"/>
      <c r="Q249" s="45">
        <f t="shared" si="24"/>
        <v>0</v>
      </c>
      <c r="R249" s="45">
        <f t="shared" si="25"/>
        <v>0</v>
      </c>
      <c r="S249" s="45">
        <f t="shared" si="26"/>
        <v>0</v>
      </c>
      <c r="T249" s="5"/>
      <c r="U249" s="47" t="str">
        <f>IF(COUNTIF($D$12:D249,D249)&gt;1,"Doublon","")</f>
        <v/>
      </c>
    </row>
    <row r="250" spans="1:21" ht="15.75">
      <c r="A250" s="2" t="str">
        <f>IF(H250="","",COUNTA(H$12:H299)-(COUNTA(H250:H299)-1))</f>
        <v/>
      </c>
      <c r="B250" s="4" t="str">
        <f t="shared" si="21"/>
        <v xml:space="preserve"> </v>
      </c>
      <c r="C250" s="6"/>
      <c r="D250" s="4"/>
      <c r="E250" s="4"/>
      <c r="F250" s="1">
        <f t="shared" si="22"/>
        <v>1900</v>
      </c>
      <c r="G250" s="1"/>
      <c r="H250" s="22"/>
      <c r="I250" s="22"/>
      <c r="J250" s="22"/>
      <c r="K250" s="22"/>
      <c r="L250" s="22" t="str">
        <f t="shared" si="23"/>
        <v>NON</v>
      </c>
      <c r="M250" s="22"/>
      <c r="N250" s="5"/>
      <c r="O250" s="5"/>
      <c r="P250" s="42"/>
      <c r="Q250" s="45">
        <f t="shared" si="24"/>
        <v>0</v>
      </c>
      <c r="R250" s="45">
        <f t="shared" si="25"/>
        <v>0</v>
      </c>
      <c r="S250" s="45">
        <f t="shared" si="26"/>
        <v>0</v>
      </c>
      <c r="T250" s="5"/>
      <c r="U250" s="47" t="str">
        <f>IF(COUNTIF($D$12:D250,D250)&gt;1,"Doublon","")</f>
        <v/>
      </c>
    </row>
    <row r="251" spans="1:21" ht="15.75">
      <c r="A251" s="2" t="str">
        <f>IF(H251="","",COUNTA(H$12:H300)-(COUNTA(H251:H300)-1))</f>
        <v/>
      </c>
      <c r="B251" s="4" t="str">
        <f t="shared" si="21"/>
        <v xml:space="preserve"> </v>
      </c>
      <c r="C251" s="6"/>
      <c r="D251" s="4"/>
      <c r="E251" s="4"/>
      <c r="F251" s="1">
        <f t="shared" si="22"/>
        <v>1900</v>
      </c>
      <c r="G251" s="1"/>
      <c r="H251" s="22"/>
      <c r="I251" s="22"/>
      <c r="J251" s="22"/>
      <c r="K251" s="22"/>
      <c r="L251" s="22" t="str">
        <f t="shared" si="23"/>
        <v>NON</v>
      </c>
      <c r="M251" s="22"/>
      <c r="N251" s="5"/>
      <c r="O251" s="5"/>
      <c r="P251" s="42"/>
      <c r="Q251" s="45">
        <f t="shared" si="24"/>
        <v>0</v>
      </c>
      <c r="R251" s="45">
        <f t="shared" si="25"/>
        <v>0</v>
      </c>
      <c r="S251" s="45">
        <f t="shared" si="26"/>
        <v>0</v>
      </c>
      <c r="T251" s="5"/>
      <c r="U251" s="47" t="str">
        <f>IF(COUNTIF($D$12:D251,D251)&gt;1,"Doublon","")</f>
        <v/>
      </c>
    </row>
    <row r="252" spans="1:21" ht="15.75">
      <c r="A252" s="2" t="str">
        <f>IF(H252="","",COUNTA(H$12:H301)-(COUNTA(H252:H301)-1))</f>
        <v/>
      </c>
      <c r="B252" s="4" t="str">
        <f t="shared" si="21"/>
        <v xml:space="preserve"> </v>
      </c>
      <c r="C252" s="6"/>
      <c r="D252" s="4"/>
      <c r="E252" s="4"/>
      <c r="F252" s="1">
        <f t="shared" si="22"/>
        <v>1900</v>
      </c>
      <c r="G252" s="1"/>
      <c r="H252" s="22"/>
      <c r="I252" s="22"/>
      <c r="J252" s="22"/>
      <c r="K252" s="22"/>
      <c r="L252" s="22" t="str">
        <f t="shared" si="23"/>
        <v>NON</v>
      </c>
      <c r="M252" s="22"/>
      <c r="N252" s="5"/>
      <c r="O252" s="5"/>
      <c r="P252" s="42"/>
      <c r="Q252" s="45">
        <f t="shared" si="24"/>
        <v>0</v>
      </c>
      <c r="R252" s="45">
        <f t="shared" si="25"/>
        <v>0</v>
      </c>
      <c r="S252" s="45">
        <f t="shared" si="26"/>
        <v>0</v>
      </c>
      <c r="T252" s="5"/>
      <c r="U252" s="47" t="str">
        <f>IF(COUNTIF($D$12:D252,D252)&gt;1,"Doublon","")</f>
        <v/>
      </c>
    </row>
    <row r="253" spans="1:21" ht="15.75">
      <c r="A253" s="2" t="str">
        <f>IF(H253="","",COUNTA(H$12:H302)-(COUNTA(H253:H302)-1))</f>
        <v/>
      </c>
      <c r="B253" s="4" t="str">
        <f t="shared" si="21"/>
        <v xml:space="preserve"> </v>
      </c>
      <c r="C253" s="6"/>
      <c r="D253" s="4"/>
      <c r="E253" s="4"/>
      <c r="F253" s="1">
        <f t="shared" si="22"/>
        <v>1900</v>
      </c>
      <c r="G253" s="1"/>
      <c r="H253" s="22"/>
      <c r="I253" s="22"/>
      <c r="J253" s="22"/>
      <c r="K253" s="22"/>
      <c r="L253" s="22" t="str">
        <f t="shared" si="23"/>
        <v>NON</v>
      </c>
      <c r="M253" s="22"/>
      <c r="N253" s="5"/>
      <c r="O253" s="5"/>
      <c r="P253" s="42"/>
      <c r="Q253" s="45">
        <f t="shared" si="24"/>
        <v>0</v>
      </c>
      <c r="R253" s="45">
        <f t="shared" si="25"/>
        <v>0</v>
      </c>
      <c r="S253" s="45">
        <f t="shared" si="26"/>
        <v>0</v>
      </c>
      <c r="T253" s="5"/>
      <c r="U253" s="47" t="str">
        <f>IF(COUNTIF($D$12:D253,D253)&gt;1,"Doublon","")</f>
        <v/>
      </c>
    </row>
    <row r="254" spans="1:21" ht="15.75">
      <c r="A254" s="2" t="str">
        <f>IF(H254="","",COUNTA(H$12:H303)-(COUNTA(H254:H303)-1))</f>
        <v/>
      </c>
      <c r="B254" s="4" t="str">
        <f t="shared" si="21"/>
        <v xml:space="preserve"> </v>
      </c>
      <c r="C254" s="6"/>
      <c r="D254" s="4"/>
      <c r="E254" s="4"/>
      <c r="F254" s="1">
        <f t="shared" si="22"/>
        <v>1900</v>
      </c>
      <c r="G254" s="1"/>
      <c r="H254" s="22"/>
      <c r="I254" s="22"/>
      <c r="J254" s="22"/>
      <c r="K254" s="22"/>
      <c r="L254" s="22" t="str">
        <f t="shared" si="23"/>
        <v>NON</v>
      </c>
      <c r="M254" s="22"/>
      <c r="N254" s="5"/>
      <c r="O254" s="5"/>
      <c r="P254" s="42"/>
      <c r="Q254" s="45">
        <f t="shared" si="24"/>
        <v>0</v>
      </c>
      <c r="R254" s="45">
        <f t="shared" si="25"/>
        <v>0</v>
      </c>
      <c r="S254" s="45">
        <f t="shared" si="26"/>
        <v>0</v>
      </c>
      <c r="T254" s="5"/>
      <c r="U254" s="47" t="str">
        <f>IF(COUNTIF($D$12:D254,D254)&gt;1,"Doublon","")</f>
        <v/>
      </c>
    </row>
    <row r="255" spans="1:21" ht="15.75">
      <c r="A255" s="2" t="str">
        <f>IF(H255="","",COUNTA(H$12:H304)-(COUNTA(H255:H304)-1))</f>
        <v/>
      </c>
      <c r="B255" s="4" t="str">
        <f t="shared" si="21"/>
        <v xml:space="preserve"> </v>
      </c>
      <c r="C255" s="6"/>
      <c r="D255" s="4"/>
      <c r="E255" s="4"/>
      <c r="F255" s="1">
        <f t="shared" si="22"/>
        <v>1900</v>
      </c>
      <c r="G255" s="1"/>
      <c r="H255" s="22"/>
      <c r="I255" s="22"/>
      <c r="J255" s="22"/>
      <c r="K255" s="22"/>
      <c r="L255" s="22" t="str">
        <f t="shared" si="23"/>
        <v>NON</v>
      </c>
      <c r="M255" s="22"/>
      <c r="N255" s="5"/>
      <c r="O255" s="5"/>
      <c r="P255" s="42"/>
      <c r="Q255" s="45">
        <f t="shared" si="24"/>
        <v>0</v>
      </c>
      <c r="R255" s="45">
        <f t="shared" si="25"/>
        <v>0</v>
      </c>
      <c r="S255" s="45">
        <f t="shared" si="26"/>
        <v>0</v>
      </c>
      <c r="T255" s="5"/>
      <c r="U255" s="47" t="str">
        <f>IF(COUNTIF($D$12:D255,D255)&gt;1,"Doublon","")</f>
        <v/>
      </c>
    </row>
    <row r="256" spans="1:21" ht="15.75">
      <c r="A256" s="2" t="str">
        <f>IF(H256="","",COUNTA(H$12:H305)-(COUNTA(H256:H305)-1))</f>
        <v/>
      </c>
      <c r="B256" s="4" t="str">
        <f t="shared" si="21"/>
        <v xml:space="preserve"> </v>
      </c>
      <c r="C256" s="6"/>
      <c r="D256" s="4"/>
      <c r="E256" s="4"/>
      <c r="F256" s="1">
        <f t="shared" si="22"/>
        <v>1900</v>
      </c>
      <c r="G256" s="1"/>
      <c r="H256" s="22"/>
      <c r="I256" s="22"/>
      <c r="J256" s="22"/>
      <c r="K256" s="22"/>
      <c r="L256" s="22" t="str">
        <f t="shared" si="23"/>
        <v>NON</v>
      </c>
      <c r="M256" s="22"/>
      <c r="N256" s="5"/>
      <c r="O256" s="5"/>
      <c r="P256" s="42"/>
      <c r="Q256" s="45">
        <f t="shared" si="24"/>
        <v>0</v>
      </c>
      <c r="R256" s="45">
        <f t="shared" si="25"/>
        <v>0</v>
      </c>
      <c r="S256" s="45">
        <f t="shared" si="26"/>
        <v>0</v>
      </c>
      <c r="T256" s="5"/>
      <c r="U256" s="47" t="str">
        <f>IF(COUNTIF($D$12:D256,D256)&gt;1,"Doublon","")</f>
        <v/>
      </c>
    </row>
    <row r="257" spans="1:21" ht="15.75">
      <c r="A257" s="2" t="str">
        <f>IF(H257="","",COUNTA(H$12:H306)-(COUNTA(H257:H306)-1))</f>
        <v/>
      </c>
      <c r="B257" s="4" t="str">
        <f t="shared" si="21"/>
        <v xml:space="preserve"> </v>
      </c>
      <c r="C257" s="6"/>
      <c r="D257" s="4"/>
      <c r="E257" s="4"/>
      <c r="F257" s="1">
        <f t="shared" si="22"/>
        <v>1900</v>
      </c>
      <c r="G257" s="1"/>
      <c r="H257" s="22"/>
      <c r="I257" s="22"/>
      <c r="J257" s="22"/>
      <c r="K257" s="22"/>
      <c r="L257" s="22" t="str">
        <f t="shared" si="23"/>
        <v>NON</v>
      </c>
      <c r="M257" s="22"/>
      <c r="N257" s="5"/>
      <c r="O257" s="5"/>
      <c r="P257" s="42"/>
      <c r="Q257" s="45">
        <f t="shared" si="24"/>
        <v>0</v>
      </c>
      <c r="R257" s="45">
        <f t="shared" si="25"/>
        <v>0</v>
      </c>
      <c r="S257" s="45">
        <f t="shared" si="26"/>
        <v>0</v>
      </c>
      <c r="T257" s="5"/>
      <c r="U257" s="47" t="str">
        <f>IF(COUNTIF($D$12:D257,D257)&gt;1,"Doublon","")</f>
        <v/>
      </c>
    </row>
    <row r="258" spans="1:21" ht="15.75">
      <c r="A258" s="2" t="str">
        <f>IF(H258="","",COUNTA(H$12:H307)-(COUNTA(H258:H307)-1))</f>
        <v/>
      </c>
      <c r="B258" s="4" t="str">
        <f t="shared" si="21"/>
        <v xml:space="preserve"> </v>
      </c>
      <c r="C258" s="6"/>
      <c r="D258" s="4"/>
      <c r="E258" s="4"/>
      <c r="F258" s="1">
        <f t="shared" si="22"/>
        <v>1900</v>
      </c>
      <c r="G258" s="1"/>
      <c r="H258" s="22"/>
      <c r="I258" s="22"/>
      <c r="J258" s="22"/>
      <c r="K258" s="22"/>
      <c r="L258" s="22" t="str">
        <f t="shared" si="23"/>
        <v>NON</v>
      </c>
      <c r="M258" s="22"/>
      <c r="N258" s="5"/>
      <c r="O258" s="5"/>
      <c r="P258" s="42"/>
      <c r="Q258" s="45">
        <f t="shared" si="24"/>
        <v>0</v>
      </c>
      <c r="R258" s="45">
        <f t="shared" si="25"/>
        <v>0</v>
      </c>
      <c r="S258" s="45">
        <f t="shared" si="26"/>
        <v>0</v>
      </c>
      <c r="T258" s="5"/>
      <c r="U258" s="47" t="str">
        <f>IF(COUNTIF($D$12:D258,D258)&gt;1,"Doublon","")</f>
        <v/>
      </c>
    </row>
    <row r="259" spans="1:21" ht="15.75">
      <c r="A259" s="2" t="str">
        <f>IF(H259="","",COUNTA(H$12:H308)-(COUNTA(H259:H308)-1))</f>
        <v/>
      </c>
      <c r="B259" s="4" t="str">
        <f t="shared" si="21"/>
        <v xml:space="preserve"> </v>
      </c>
      <c r="C259" s="6"/>
      <c r="D259" s="4"/>
      <c r="E259" s="4"/>
      <c r="F259" s="1">
        <f t="shared" si="22"/>
        <v>1900</v>
      </c>
      <c r="G259" s="1"/>
      <c r="H259" s="22"/>
      <c r="I259" s="22"/>
      <c r="J259" s="22"/>
      <c r="K259" s="22"/>
      <c r="L259" s="22" t="str">
        <f t="shared" si="23"/>
        <v>NON</v>
      </c>
      <c r="M259" s="22"/>
      <c r="N259" s="5"/>
      <c r="O259" s="5"/>
      <c r="P259" s="42"/>
      <c r="Q259" s="45">
        <f t="shared" si="24"/>
        <v>0</v>
      </c>
      <c r="R259" s="45">
        <f t="shared" si="25"/>
        <v>0</v>
      </c>
      <c r="S259" s="45">
        <f t="shared" si="26"/>
        <v>0</v>
      </c>
      <c r="T259" s="5"/>
      <c r="U259" s="47" t="str">
        <f>IF(COUNTIF($D$12:D259,D259)&gt;1,"Doublon","")</f>
        <v/>
      </c>
    </row>
    <row r="260" spans="1:21" ht="15.75">
      <c r="A260" s="2" t="str">
        <f>IF(H260="","",COUNTA(H$12:H309)-(COUNTA(H260:H309)-1))</f>
        <v/>
      </c>
      <c r="B260" s="4" t="str">
        <f t="shared" si="21"/>
        <v xml:space="preserve"> </v>
      </c>
      <c r="C260" s="6"/>
      <c r="D260" s="4"/>
      <c r="E260" s="4"/>
      <c r="F260" s="1">
        <f t="shared" si="22"/>
        <v>1900</v>
      </c>
      <c r="G260" s="1"/>
      <c r="H260" s="22"/>
      <c r="I260" s="22"/>
      <c r="J260" s="22"/>
      <c r="K260" s="22"/>
      <c r="L260" s="22" t="str">
        <f t="shared" si="23"/>
        <v>NON</v>
      </c>
      <c r="M260" s="22"/>
      <c r="N260" s="5"/>
      <c r="O260" s="5"/>
      <c r="P260" s="42"/>
      <c r="Q260" s="45">
        <f t="shared" si="24"/>
        <v>0</v>
      </c>
      <c r="R260" s="45">
        <f t="shared" si="25"/>
        <v>0</v>
      </c>
      <c r="S260" s="45">
        <f t="shared" si="26"/>
        <v>0</v>
      </c>
      <c r="T260" s="5"/>
      <c r="U260" s="47" t="str">
        <f>IF(COUNTIF($D$12:D260,D260)&gt;1,"Doublon","")</f>
        <v/>
      </c>
    </row>
    <row r="261" spans="1:21" ht="15.75">
      <c r="A261" s="2" t="str">
        <f>IF(H261="","",COUNTA(H$12:H310)-(COUNTA(H261:H310)-1))</f>
        <v/>
      </c>
      <c r="B261" s="4" t="str">
        <f t="shared" si="21"/>
        <v xml:space="preserve"> </v>
      </c>
      <c r="C261" s="6"/>
      <c r="D261" s="4"/>
      <c r="E261" s="4"/>
      <c r="F261" s="1">
        <f t="shared" si="22"/>
        <v>1900</v>
      </c>
      <c r="G261" s="1"/>
      <c r="H261" s="22"/>
      <c r="I261" s="22"/>
      <c r="J261" s="22"/>
      <c r="K261" s="22"/>
      <c r="L261" s="22" t="str">
        <f t="shared" si="23"/>
        <v>NON</v>
      </c>
      <c r="M261" s="22"/>
      <c r="N261" s="5"/>
      <c r="O261" s="5"/>
      <c r="P261" s="42"/>
      <c r="Q261" s="45">
        <f t="shared" si="24"/>
        <v>0</v>
      </c>
      <c r="R261" s="45">
        <f t="shared" si="25"/>
        <v>0</v>
      </c>
      <c r="S261" s="45">
        <f t="shared" si="26"/>
        <v>0</v>
      </c>
      <c r="T261" s="5"/>
      <c r="U261" s="47" t="str">
        <f>IF(COUNTIF($D$12:D261,D261)&gt;1,"Doublon","")</f>
        <v/>
      </c>
    </row>
    <row r="262" spans="1:21" ht="15.75">
      <c r="A262" s="2" t="str">
        <f>IF(H262="","",COUNTA(H$12:H311)-(COUNTA(H262:H311)-1))</f>
        <v/>
      </c>
      <c r="B262" s="4" t="str">
        <f t="shared" si="21"/>
        <v xml:space="preserve"> </v>
      </c>
      <c r="C262" s="6"/>
      <c r="D262" s="4"/>
      <c r="E262" s="4"/>
      <c r="F262" s="1">
        <f t="shared" si="22"/>
        <v>1900</v>
      </c>
      <c r="G262" s="1"/>
      <c r="H262" s="22"/>
      <c r="I262" s="22"/>
      <c r="J262" s="22"/>
      <c r="K262" s="22"/>
      <c r="L262" s="22" t="str">
        <f t="shared" si="23"/>
        <v>NON</v>
      </c>
      <c r="M262" s="22"/>
      <c r="N262" s="5"/>
      <c r="O262" s="5"/>
      <c r="P262" s="42"/>
      <c r="Q262" s="45">
        <f t="shared" si="24"/>
        <v>0</v>
      </c>
      <c r="R262" s="45">
        <f t="shared" si="25"/>
        <v>0</v>
      </c>
      <c r="S262" s="45">
        <f t="shared" si="26"/>
        <v>0</v>
      </c>
      <c r="T262" s="5"/>
      <c r="U262" s="47" t="str">
        <f>IF(COUNTIF($D$12:D262,D262)&gt;1,"Doublon","")</f>
        <v/>
      </c>
    </row>
    <row r="263" spans="1:21" ht="15.75">
      <c r="A263" s="2" t="str">
        <f>IF(H263="","",COUNTA(H$12:H312)-(COUNTA(H263:H312)-1))</f>
        <v/>
      </c>
      <c r="B263" s="4" t="str">
        <f t="shared" si="21"/>
        <v xml:space="preserve"> </v>
      </c>
      <c r="C263" s="6"/>
      <c r="D263" s="4"/>
      <c r="E263" s="4"/>
      <c r="F263" s="1">
        <f t="shared" si="22"/>
        <v>1900</v>
      </c>
      <c r="G263" s="1"/>
      <c r="H263" s="22"/>
      <c r="I263" s="22"/>
      <c r="J263" s="22"/>
      <c r="K263" s="22"/>
      <c r="L263" s="22" t="str">
        <f t="shared" si="23"/>
        <v>NON</v>
      </c>
      <c r="M263" s="22"/>
      <c r="N263" s="5"/>
      <c r="O263" s="5"/>
      <c r="P263" s="42"/>
      <c r="Q263" s="45">
        <f t="shared" si="24"/>
        <v>0</v>
      </c>
      <c r="R263" s="45">
        <f t="shared" si="25"/>
        <v>0</v>
      </c>
      <c r="S263" s="45">
        <f t="shared" si="26"/>
        <v>0</v>
      </c>
      <c r="T263" s="5"/>
      <c r="U263" s="47" t="str">
        <f>IF(COUNTIF($D$12:D263,D263)&gt;1,"Doublon","")</f>
        <v/>
      </c>
    </row>
    <row r="264" spans="1:21" ht="15.75">
      <c r="A264" s="2" t="str">
        <f>IF(H264="","",COUNTA(H$12:H313)-(COUNTA(H264:H313)-1))</f>
        <v/>
      </c>
      <c r="B264" s="4" t="str">
        <f t="shared" si="21"/>
        <v xml:space="preserve"> </v>
      </c>
      <c r="C264" s="6"/>
      <c r="D264" s="4"/>
      <c r="E264" s="4"/>
      <c r="F264" s="1">
        <f t="shared" si="22"/>
        <v>1900</v>
      </c>
      <c r="G264" s="1"/>
      <c r="H264" s="22"/>
      <c r="I264" s="22"/>
      <c r="J264" s="22"/>
      <c r="K264" s="22"/>
      <c r="L264" s="22" t="str">
        <f t="shared" si="23"/>
        <v>NON</v>
      </c>
      <c r="M264" s="22"/>
      <c r="N264" s="5"/>
      <c r="O264" s="5"/>
      <c r="P264" s="42"/>
      <c r="Q264" s="45">
        <f t="shared" si="24"/>
        <v>0</v>
      </c>
      <c r="R264" s="45">
        <f t="shared" si="25"/>
        <v>0</v>
      </c>
      <c r="S264" s="45">
        <f t="shared" si="26"/>
        <v>0</v>
      </c>
      <c r="T264" s="5"/>
      <c r="U264" s="47" t="str">
        <f>IF(COUNTIF($D$12:D264,D264)&gt;1,"Doublon","")</f>
        <v/>
      </c>
    </row>
    <row r="265" spans="1:21" ht="15.75">
      <c r="A265" s="2" t="str">
        <f>IF(H265="","",COUNTA(H$12:H314)-(COUNTA(H265:H314)-1))</f>
        <v/>
      </c>
      <c r="B265" s="4" t="str">
        <f t="shared" si="21"/>
        <v xml:space="preserve"> </v>
      </c>
      <c r="C265" s="6"/>
      <c r="D265" s="4"/>
      <c r="E265" s="4"/>
      <c r="F265" s="1">
        <f t="shared" si="22"/>
        <v>1900</v>
      </c>
      <c r="G265" s="1"/>
      <c r="H265" s="22"/>
      <c r="I265" s="22"/>
      <c r="J265" s="22"/>
      <c r="K265" s="22"/>
      <c r="L265" s="22" t="str">
        <f t="shared" si="23"/>
        <v>NON</v>
      </c>
      <c r="M265" s="22"/>
      <c r="N265" s="5"/>
      <c r="O265" s="5"/>
      <c r="P265" s="42"/>
      <c r="Q265" s="45">
        <f t="shared" si="24"/>
        <v>0</v>
      </c>
      <c r="R265" s="45">
        <f t="shared" si="25"/>
        <v>0</v>
      </c>
      <c r="S265" s="45">
        <f t="shared" si="26"/>
        <v>0</v>
      </c>
      <c r="T265" s="5"/>
      <c r="U265" s="47" t="str">
        <f>IF(COUNTIF($D$12:D265,D265)&gt;1,"Doublon","")</f>
        <v/>
      </c>
    </row>
    <row r="266" spans="1:21" ht="15.75">
      <c r="A266" s="2" t="str">
        <f>IF(H266="","",COUNTA(H$12:H315)-(COUNTA(H266:H315)-1))</f>
        <v/>
      </c>
      <c r="B266" s="4" t="str">
        <f t="shared" si="21"/>
        <v xml:space="preserve"> </v>
      </c>
      <c r="C266" s="6"/>
      <c r="D266" s="4"/>
      <c r="E266" s="4"/>
      <c r="F266" s="1">
        <f t="shared" si="22"/>
        <v>1900</v>
      </c>
      <c r="G266" s="1"/>
      <c r="H266" s="22"/>
      <c r="I266" s="22"/>
      <c r="J266" s="22"/>
      <c r="K266" s="22"/>
      <c r="L266" s="22" t="str">
        <f t="shared" si="23"/>
        <v>NON</v>
      </c>
      <c r="M266" s="22"/>
      <c r="N266" s="5"/>
      <c r="O266" s="5"/>
      <c r="P266" s="42"/>
      <c r="Q266" s="45">
        <f t="shared" si="24"/>
        <v>0</v>
      </c>
      <c r="R266" s="45">
        <f t="shared" si="25"/>
        <v>0</v>
      </c>
      <c r="S266" s="45">
        <f t="shared" si="26"/>
        <v>0</v>
      </c>
      <c r="T266" s="5"/>
      <c r="U266" s="47" t="str">
        <f>IF(COUNTIF($D$12:D266,D266)&gt;1,"Doublon","")</f>
        <v/>
      </c>
    </row>
    <row r="267" spans="1:21" ht="15.75">
      <c r="A267" s="2" t="str">
        <f>IF(H267="","",COUNTA(H$12:H316)-(COUNTA(H267:H316)-1))</f>
        <v/>
      </c>
      <c r="B267" s="4" t="str">
        <f t="shared" si="21"/>
        <v xml:space="preserve"> </v>
      </c>
      <c r="C267" s="6"/>
      <c r="D267" s="4"/>
      <c r="E267" s="4"/>
      <c r="F267" s="1">
        <f t="shared" si="22"/>
        <v>1900</v>
      </c>
      <c r="G267" s="1"/>
      <c r="H267" s="22"/>
      <c r="I267" s="22"/>
      <c r="J267" s="22"/>
      <c r="K267" s="22"/>
      <c r="L267" s="22" t="str">
        <f t="shared" si="23"/>
        <v>NON</v>
      </c>
      <c r="M267" s="22"/>
      <c r="N267" s="5"/>
      <c r="O267" s="5"/>
      <c r="P267" s="42"/>
      <c r="Q267" s="45">
        <f t="shared" si="24"/>
        <v>0</v>
      </c>
      <c r="R267" s="45">
        <f t="shared" si="25"/>
        <v>0</v>
      </c>
      <c r="S267" s="45">
        <f t="shared" si="26"/>
        <v>0</v>
      </c>
      <c r="T267" s="5"/>
      <c r="U267" s="47" t="str">
        <f>IF(COUNTIF($D$12:D267,D267)&gt;1,"Doublon","")</f>
        <v/>
      </c>
    </row>
    <row r="268" spans="1:21" ht="15.75">
      <c r="A268" s="2" t="str">
        <f>IF(H268="","",COUNTA(H$12:H317)-(COUNTA(H268:H317)-1))</f>
        <v/>
      </c>
      <c r="B268" s="4" t="str">
        <f t="shared" ref="B268:B331" si="27">CONCATENATE(D268," ",E268)</f>
        <v xml:space="preserve"> </v>
      </c>
      <c r="C268" s="6"/>
      <c r="D268" s="4"/>
      <c r="E268" s="4"/>
      <c r="F268" s="1">
        <f t="shared" ref="F268:F331" si="28">YEAR(C268)</f>
        <v>1900</v>
      </c>
      <c r="G268" s="1"/>
      <c r="H268" s="22"/>
      <c r="I268" s="22"/>
      <c r="J268" s="22"/>
      <c r="K268" s="22"/>
      <c r="L268" s="22" t="str">
        <f t="shared" si="23"/>
        <v>NON</v>
      </c>
      <c r="M268" s="22"/>
      <c r="N268" s="5"/>
      <c r="O268" s="5"/>
      <c r="P268" s="42"/>
      <c r="Q268" s="45">
        <f t="shared" si="24"/>
        <v>0</v>
      </c>
      <c r="R268" s="45">
        <f t="shared" si="25"/>
        <v>0</v>
      </c>
      <c r="S268" s="45">
        <f t="shared" si="26"/>
        <v>0</v>
      </c>
      <c r="T268" s="5"/>
      <c r="U268" s="47" t="str">
        <f>IF(COUNTIF($D$12:D268,D268)&gt;1,"Doublon","")</f>
        <v/>
      </c>
    </row>
    <row r="269" spans="1:21" ht="15.75">
      <c r="A269" s="2" t="str">
        <f>IF(H269="","",COUNTA(H$12:H318)-(COUNTA(H269:H318)-1))</f>
        <v/>
      </c>
      <c r="B269" s="4" t="str">
        <f t="shared" si="27"/>
        <v xml:space="preserve"> </v>
      </c>
      <c r="C269" s="6"/>
      <c r="D269" s="4"/>
      <c r="E269" s="4"/>
      <c r="F269" s="1">
        <f t="shared" si="28"/>
        <v>1900</v>
      </c>
      <c r="G269" s="1"/>
      <c r="H269" s="22"/>
      <c r="I269" s="22"/>
      <c r="J269" s="22"/>
      <c r="K269" s="22"/>
      <c r="L269" s="22" t="str">
        <f t="shared" ref="L269:L332" si="29">IF(U269="Doublon","OUI","NON")</f>
        <v>NON</v>
      </c>
      <c r="M269" s="22"/>
      <c r="N269" s="5"/>
      <c r="O269" s="5"/>
      <c r="P269" s="42"/>
      <c r="Q269" s="45">
        <f t="shared" ref="Q269:Q332" si="30">N269</f>
        <v>0</v>
      </c>
      <c r="R269" s="45">
        <f t="shared" ref="R269:R332" si="31">O269</f>
        <v>0</v>
      </c>
      <c r="S269" s="45">
        <f t="shared" ref="S269:S332" si="32">Q269+R269</f>
        <v>0</v>
      </c>
      <c r="T269" s="5"/>
      <c r="U269" s="47" t="str">
        <f>IF(COUNTIF($D$12:D269,D269)&gt;1,"Doublon","")</f>
        <v/>
      </c>
    </row>
    <row r="270" spans="1:21" ht="15.75">
      <c r="A270" s="2" t="str">
        <f>IF(H270="","",COUNTA(H$12:H319)-(COUNTA(H270:H319)-1))</f>
        <v/>
      </c>
      <c r="B270" s="4" t="str">
        <f t="shared" si="27"/>
        <v xml:space="preserve"> </v>
      </c>
      <c r="C270" s="6"/>
      <c r="D270" s="4"/>
      <c r="E270" s="4"/>
      <c r="F270" s="1">
        <f t="shared" si="28"/>
        <v>1900</v>
      </c>
      <c r="G270" s="1"/>
      <c r="H270" s="22"/>
      <c r="I270" s="22"/>
      <c r="J270" s="22"/>
      <c r="K270" s="22"/>
      <c r="L270" s="22" t="str">
        <f t="shared" si="29"/>
        <v>NON</v>
      </c>
      <c r="M270" s="22"/>
      <c r="N270" s="5"/>
      <c r="O270" s="5"/>
      <c r="P270" s="42"/>
      <c r="Q270" s="45">
        <f t="shared" si="30"/>
        <v>0</v>
      </c>
      <c r="R270" s="45">
        <f t="shared" si="31"/>
        <v>0</v>
      </c>
      <c r="S270" s="45">
        <f t="shared" si="32"/>
        <v>0</v>
      </c>
      <c r="T270" s="5"/>
      <c r="U270" s="47" t="str">
        <f>IF(COUNTIF($D$12:D270,D270)&gt;1,"Doublon","")</f>
        <v/>
      </c>
    </row>
    <row r="271" spans="1:21" ht="15.75">
      <c r="A271" s="2" t="str">
        <f>IF(H271="","",COUNTA(H$12:H320)-(COUNTA(H271:H320)-1))</f>
        <v/>
      </c>
      <c r="B271" s="4" t="str">
        <f t="shared" si="27"/>
        <v xml:space="preserve"> </v>
      </c>
      <c r="C271" s="6"/>
      <c r="D271" s="4"/>
      <c r="E271" s="4"/>
      <c r="F271" s="1">
        <f t="shared" si="28"/>
        <v>1900</v>
      </c>
      <c r="G271" s="1"/>
      <c r="H271" s="22"/>
      <c r="I271" s="22"/>
      <c r="J271" s="22"/>
      <c r="K271" s="22"/>
      <c r="L271" s="22" t="str">
        <f t="shared" si="29"/>
        <v>NON</v>
      </c>
      <c r="M271" s="22"/>
      <c r="N271" s="5"/>
      <c r="O271" s="5"/>
      <c r="P271" s="42"/>
      <c r="Q271" s="45">
        <f t="shared" si="30"/>
        <v>0</v>
      </c>
      <c r="R271" s="45">
        <f t="shared" si="31"/>
        <v>0</v>
      </c>
      <c r="S271" s="45">
        <f t="shared" si="32"/>
        <v>0</v>
      </c>
      <c r="T271" s="5"/>
      <c r="U271" s="47" t="str">
        <f>IF(COUNTIF($D$12:D271,D271)&gt;1,"Doublon","")</f>
        <v/>
      </c>
    </row>
    <row r="272" spans="1:21" ht="15.75">
      <c r="A272" s="2" t="str">
        <f>IF(H272="","",COUNTA(H$12:H321)-(COUNTA(H272:H321)-1))</f>
        <v/>
      </c>
      <c r="B272" s="4" t="str">
        <f t="shared" si="27"/>
        <v xml:space="preserve"> </v>
      </c>
      <c r="C272" s="6"/>
      <c r="D272" s="4"/>
      <c r="E272" s="4"/>
      <c r="F272" s="1">
        <f t="shared" si="28"/>
        <v>1900</v>
      </c>
      <c r="G272" s="1"/>
      <c r="H272" s="22"/>
      <c r="I272" s="22"/>
      <c r="J272" s="22"/>
      <c r="K272" s="22"/>
      <c r="L272" s="22" t="str">
        <f t="shared" si="29"/>
        <v>NON</v>
      </c>
      <c r="M272" s="22"/>
      <c r="N272" s="5"/>
      <c r="O272" s="5"/>
      <c r="P272" s="42"/>
      <c r="Q272" s="45">
        <f t="shared" si="30"/>
        <v>0</v>
      </c>
      <c r="R272" s="45">
        <f t="shared" si="31"/>
        <v>0</v>
      </c>
      <c r="S272" s="45">
        <f t="shared" si="32"/>
        <v>0</v>
      </c>
      <c r="T272" s="5"/>
      <c r="U272" s="47" t="str">
        <f>IF(COUNTIF($D$12:D272,D272)&gt;1,"Doublon","")</f>
        <v/>
      </c>
    </row>
    <row r="273" spans="1:21" ht="15.75">
      <c r="A273" s="2" t="str">
        <f>IF(H273="","",COUNTA(H$12:H322)-(COUNTA(H273:H322)-1))</f>
        <v/>
      </c>
      <c r="B273" s="4" t="str">
        <f t="shared" si="27"/>
        <v xml:space="preserve"> </v>
      </c>
      <c r="C273" s="6"/>
      <c r="D273" s="4"/>
      <c r="E273" s="4"/>
      <c r="F273" s="1">
        <f t="shared" si="28"/>
        <v>1900</v>
      </c>
      <c r="G273" s="1"/>
      <c r="H273" s="22"/>
      <c r="I273" s="22"/>
      <c r="J273" s="22"/>
      <c r="K273" s="22"/>
      <c r="L273" s="22" t="str">
        <f t="shared" si="29"/>
        <v>NON</v>
      </c>
      <c r="M273" s="22"/>
      <c r="N273" s="5"/>
      <c r="O273" s="5"/>
      <c r="P273" s="42"/>
      <c r="Q273" s="45">
        <f t="shared" si="30"/>
        <v>0</v>
      </c>
      <c r="R273" s="45">
        <f t="shared" si="31"/>
        <v>0</v>
      </c>
      <c r="S273" s="45">
        <f t="shared" si="32"/>
        <v>0</v>
      </c>
      <c r="T273" s="5"/>
      <c r="U273" s="47" t="str">
        <f>IF(COUNTIF($D$12:D273,D273)&gt;1,"Doublon","")</f>
        <v/>
      </c>
    </row>
    <row r="274" spans="1:21" ht="15.75">
      <c r="A274" s="2" t="str">
        <f>IF(H274="","",COUNTA(H$12:H323)-(COUNTA(H274:H323)-1))</f>
        <v/>
      </c>
      <c r="B274" s="4" t="str">
        <f t="shared" si="27"/>
        <v xml:space="preserve"> </v>
      </c>
      <c r="C274" s="6"/>
      <c r="D274" s="4"/>
      <c r="E274" s="4"/>
      <c r="F274" s="1">
        <f t="shared" si="28"/>
        <v>1900</v>
      </c>
      <c r="G274" s="1"/>
      <c r="H274" s="22"/>
      <c r="I274" s="22"/>
      <c r="J274" s="22"/>
      <c r="K274" s="22"/>
      <c r="L274" s="22" t="str">
        <f t="shared" si="29"/>
        <v>NON</v>
      </c>
      <c r="M274" s="22"/>
      <c r="N274" s="5"/>
      <c r="O274" s="5"/>
      <c r="P274" s="42"/>
      <c r="Q274" s="45">
        <f t="shared" si="30"/>
        <v>0</v>
      </c>
      <c r="R274" s="45">
        <f t="shared" si="31"/>
        <v>0</v>
      </c>
      <c r="S274" s="45">
        <f t="shared" si="32"/>
        <v>0</v>
      </c>
      <c r="T274" s="5"/>
      <c r="U274" s="47" t="str">
        <f>IF(COUNTIF($D$12:D274,D274)&gt;1,"Doublon","")</f>
        <v/>
      </c>
    </row>
    <row r="275" spans="1:21" ht="15.75">
      <c r="A275" s="2" t="str">
        <f>IF(H275="","",COUNTA(H$12:H324)-(COUNTA(H275:H324)-1))</f>
        <v/>
      </c>
      <c r="B275" s="4" t="str">
        <f t="shared" si="27"/>
        <v xml:space="preserve"> </v>
      </c>
      <c r="C275" s="6"/>
      <c r="D275" s="4"/>
      <c r="E275" s="4"/>
      <c r="F275" s="1">
        <f t="shared" si="28"/>
        <v>1900</v>
      </c>
      <c r="G275" s="1"/>
      <c r="H275" s="22"/>
      <c r="I275" s="22"/>
      <c r="J275" s="22"/>
      <c r="K275" s="22"/>
      <c r="L275" s="22" t="str">
        <f t="shared" si="29"/>
        <v>NON</v>
      </c>
      <c r="M275" s="22"/>
      <c r="N275" s="5"/>
      <c r="O275" s="5"/>
      <c r="P275" s="42"/>
      <c r="Q275" s="45">
        <f t="shared" si="30"/>
        <v>0</v>
      </c>
      <c r="R275" s="45">
        <f t="shared" si="31"/>
        <v>0</v>
      </c>
      <c r="S275" s="45">
        <f t="shared" si="32"/>
        <v>0</v>
      </c>
      <c r="T275" s="5"/>
      <c r="U275" s="47" t="str">
        <f>IF(COUNTIF($D$12:D275,D275)&gt;1,"Doublon","")</f>
        <v/>
      </c>
    </row>
    <row r="276" spans="1:21" ht="15.75">
      <c r="A276" s="2" t="str">
        <f>IF(H276="","",COUNTA(H$12:H325)-(COUNTA(H276:H325)-1))</f>
        <v/>
      </c>
      <c r="B276" s="4" t="str">
        <f t="shared" si="27"/>
        <v xml:space="preserve"> </v>
      </c>
      <c r="C276" s="6"/>
      <c r="D276" s="4"/>
      <c r="E276" s="4"/>
      <c r="F276" s="1">
        <f t="shared" si="28"/>
        <v>1900</v>
      </c>
      <c r="G276" s="1"/>
      <c r="H276" s="22"/>
      <c r="I276" s="22"/>
      <c r="J276" s="22"/>
      <c r="K276" s="22"/>
      <c r="L276" s="22" t="str">
        <f t="shared" si="29"/>
        <v>NON</v>
      </c>
      <c r="M276" s="22"/>
      <c r="N276" s="5"/>
      <c r="O276" s="5"/>
      <c r="P276" s="42"/>
      <c r="Q276" s="45">
        <f t="shared" si="30"/>
        <v>0</v>
      </c>
      <c r="R276" s="45">
        <f t="shared" si="31"/>
        <v>0</v>
      </c>
      <c r="S276" s="45">
        <f t="shared" si="32"/>
        <v>0</v>
      </c>
      <c r="T276" s="5"/>
      <c r="U276" s="47" t="str">
        <f>IF(COUNTIF($D$12:D276,D276)&gt;1,"Doublon","")</f>
        <v/>
      </c>
    </row>
    <row r="277" spans="1:21" ht="15.75">
      <c r="A277" s="2" t="str">
        <f>IF(H277="","",COUNTA(H$12:H326)-(COUNTA(H277:H326)-1))</f>
        <v/>
      </c>
      <c r="B277" s="4" t="str">
        <f t="shared" si="27"/>
        <v xml:space="preserve"> </v>
      </c>
      <c r="C277" s="6"/>
      <c r="D277" s="4"/>
      <c r="E277" s="4"/>
      <c r="F277" s="1">
        <f t="shared" si="28"/>
        <v>1900</v>
      </c>
      <c r="G277" s="1"/>
      <c r="H277" s="22"/>
      <c r="I277" s="22"/>
      <c r="J277" s="22"/>
      <c r="K277" s="22"/>
      <c r="L277" s="22" t="str">
        <f t="shared" si="29"/>
        <v>NON</v>
      </c>
      <c r="M277" s="22"/>
      <c r="N277" s="5"/>
      <c r="O277" s="5"/>
      <c r="P277" s="42"/>
      <c r="Q277" s="45">
        <f t="shared" si="30"/>
        <v>0</v>
      </c>
      <c r="R277" s="45">
        <f t="shared" si="31"/>
        <v>0</v>
      </c>
      <c r="S277" s="45">
        <f t="shared" si="32"/>
        <v>0</v>
      </c>
      <c r="T277" s="5"/>
      <c r="U277" s="47" t="str">
        <f>IF(COUNTIF($D$12:D277,D277)&gt;1,"Doublon","")</f>
        <v/>
      </c>
    </row>
    <row r="278" spans="1:21" ht="15.75">
      <c r="A278" s="2" t="str">
        <f>IF(H278="","",COUNTA(H$12:H327)-(COUNTA(H278:H327)-1))</f>
        <v/>
      </c>
      <c r="B278" s="4" t="str">
        <f t="shared" si="27"/>
        <v xml:space="preserve"> </v>
      </c>
      <c r="C278" s="6"/>
      <c r="D278" s="4"/>
      <c r="E278" s="4"/>
      <c r="F278" s="1">
        <f t="shared" si="28"/>
        <v>1900</v>
      </c>
      <c r="G278" s="1"/>
      <c r="H278" s="22"/>
      <c r="I278" s="22"/>
      <c r="J278" s="22"/>
      <c r="K278" s="22"/>
      <c r="L278" s="22" t="str">
        <f t="shared" si="29"/>
        <v>NON</v>
      </c>
      <c r="M278" s="22"/>
      <c r="N278" s="5"/>
      <c r="O278" s="5"/>
      <c r="P278" s="42"/>
      <c r="Q278" s="45">
        <f t="shared" si="30"/>
        <v>0</v>
      </c>
      <c r="R278" s="45">
        <f t="shared" si="31"/>
        <v>0</v>
      </c>
      <c r="S278" s="45">
        <f t="shared" si="32"/>
        <v>0</v>
      </c>
      <c r="T278" s="5"/>
      <c r="U278" s="47" t="str">
        <f>IF(COUNTIF($D$12:D278,D278)&gt;1,"Doublon","")</f>
        <v/>
      </c>
    </row>
    <row r="279" spans="1:21" ht="15.75">
      <c r="A279" s="2" t="str">
        <f>IF(H279="","",COUNTA(H$12:H328)-(COUNTA(H279:H328)-1))</f>
        <v/>
      </c>
      <c r="B279" s="4" t="str">
        <f t="shared" si="27"/>
        <v xml:space="preserve"> </v>
      </c>
      <c r="C279" s="6"/>
      <c r="D279" s="4"/>
      <c r="E279" s="4"/>
      <c r="F279" s="1">
        <f t="shared" si="28"/>
        <v>1900</v>
      </c>
      <c r="G279" s="1"/>
      <c r="H279" s="22"/>
      <c r="I279" s="22"/>
      <c r="J279" s="22"/>
      <c r="K279" s="22"/>
      <c r="L279" s="22" t="str">
        <f t="shared" si="29"/>
        <v>NON</v>
      </c>
      <c r="M279" s="22"/>
      <c r="N279" s="5"/>
      <c r="O279" s="5"/>
      <c r="P279" s="42"/>
      <c r="Q279" s="45">
        <f t="shared" si="30"/>
        <v>0</v>
      </c>
      <c r="R279" s="45">
        <f t="shared" si="31"/>
        <v>0</v>
      </c>
      <c r="S279" s="45">
        <f t="shared" si="32"/>
        <v>0</v>
      </c>
      <c r="T279" s="5"/>
      <c r="U279" s="47" t="str">
        <f>IF(COUNTIF($D$12:D279,D279)&gt;1,"Doublon","")</f>
        <v/>
      </c>
    </row>
    <row r="280" spans="1:21" ht="15.75">
      <c r="A280" s="2" t="str">
        <f>IF(H280="","",COUNTA(H$12:H329)-(COUNTA(H280:H329)-1))</f>
        <v/>
      </c>
      <c r="B280" s="4" t="str">
        <f t="shared" si="27"/>
        <v xml:space="preserve"> </v>
      </c>
      <c r="C280" s="6"/>
      <c r="D280" s="4"/>
      <c r="E280" s="4"/>
      <c r="F280" s="1">
        <f t="shared" si="28"/>
        <v>1900</v>
      </c>
      <c r="G280" s="1"/>
      <c r="H280" s="22"/>
      <c r="I280" s="22"/>
      <c r="J280" s="22"/>
      <c r="K280" s="22"/>
      <c r="L280" s="22" t="str">
        <f t="shared" si="29"/>
        <v>NON</v>
      </c>
      <c r="M280" s="22"/>
      <c r="N280" s="5"/>
      <c r="O280" s="5"/>
      <c r="P280" s="42"/>
      <c r="Q280" s="45">
        <f t="shared" si="30"/>
        <v>0</v>
      </c>
      <c r="R280" s="45">
        <f t="shared" si="31"/>
        <v>0</v>
      </c>
      <c r="S280" s="45">
        <f t="shared" si="32"/>
        <v>0</v>
      </c>
      <c r="T280" s="5"/>
      <c r="U280" s="47" t="str">
        <f>IF(COUNTIF($D$12:D280,D280)&gt;1,"Doublon","")</f>
        <v/>
      </c>
    </row>
    <row r="281" spans="1:21" ht="15.75">
      <c r="A281" s="2" t="str">
        <f>IF(H281="","",COUNTA(H$12:H330)-(COUNTA(H281:H330)-1))</f>
        <v/>
      </c>
      <c r="B281" s="4" t="str">
        <f t="shared" si="27"/>
        <v xml:space="preserve"> </v>
      </c>
      <c r="C281" s="6"/>
      <c r="D281" s="4"/>
      <c r="E281" s="4"/>
      <c r="F281" s="1">
        <f t="shared" si="28"/>
        <v>1900</v>
      </c>
      <c r="G281" s="1"/>
      <c r="H281" s="22"/>
      <c r="I281" s="22"/>
      <c r="J281" s="22"/>
      <c r="K281" s="22"/>
      <c r="L281" s="22" t="str">
        <f t="shared" si="29"/>
        <v>NON</v>
      </c>
      <c r="M281" s="22"/>
      <c r="N281" s="5"/>
      <c r="O281" s="5"/>
      <c r="P281" s="42"/>
      <c r="Q281" s="45">
        <f t="shared" si="30"/>
        <v>0</v>
      </c>
      <c r="R281" s="45">
        <f t="shared" si="31"/>
        <v>0</v>
      </c>
      <c r="S281" s="45">
        <f t="shared" si="32"/>
        <v>0</v>
      </c>
      <c r="T281" s="5"/>
      <c r="U281" s="47" t="str">
        <f>IF(COUNTIF($D$12:D281,D281)&gt;1,"Doublon","")</f>
        <v/>
      </c>
    </row>
    <row r="282" spans="1:21" ht="15.75">
      <c r="A282" s="2" t="str">
        <f>IF(H282="","",COUNTA(H$12:H331)-(COUNTA(H282:H331)-1))</f>
        <v/>
      </c>
      <c r="B282" s="4" t="str">
        <f t="shared" si="27"/>
        <v xml:space="preserve"> </v>
      </c>
      <c r="C282" s="6"/>
      <c r="D282" s="4"/>
      <c r="E282" s="4"/>
      <c r="F282" s="1">
        <f t="shared" si="28"/>
        <v>1900</v>
      </c>
      <c r="G282" s="1"/>
      <c r="H282" s="22"/>
      <c r="I282" s="22"/>
      <c r="J282" s="22"/>
      <c r="K282" s="22"/>
      <c r="L282" s="22" t="str">
        <f t="shared" si="29"/>
        <v>NON</v>
      </c>
      <c r="M282" s="22"/>
      <c r="N282" s="5"/>
      <c r="O282" s="5"/>
      <c r="P282" s="42"/>
      <c r="Q282" s="45">
        <f t="shared" si="30"/>
        <v>0</v>
      </c>
      <c r="R282" s="45">
        <f t="shared" si="31"/>
        <v>0</v>
      </c>
      <c r="S282" s="45">
        <f t="shared" si="32"/>
        <v>0</v>
      </c>
      <c r="T282" s="5"/>
      <c r="U282" s="47" t="str">
        <f>IF(COUNTIF($D$12:D282,D282)&gt;1,"Doublon","")</f>
        <v/>
      </c>
    </row>
    <row r="283" spans="1:21" ht="15.75">
      <c r="A283" s="2" t="str">
        <f>IF(H283="","",COUNTA(H$12:H332)-(COUNTA(H283:H332)-1))</f>
        <v/>
      </c>
      <c r="B283" s="4" t="str">
        <f t="shared" si="27"/>
        <v xml:space="preserve"> </v>
      </c>
      <c r="C283" s="6"/>
      <c r="D283" s="4"/>
      <c r="E283" s="4"/>
      <c r="F283" s="1">
        <f t="shared" si="28"/>
        <v>1900</v>
      </c>
      <c r="G283" s="1"/>
      <c r="H283" s="22"/>
      <c r="I283" s="22"/>
      <c r="J283" s="22"/>
      <c r="K283" s="22"/>
      <c r="L283" s="22" t="str">
        <f t="shared" si="29"/>
        <v>NON</v>
      </c>
      <c r="M283" s="22"/>
      <c r="N283" s="5"/>
      <c r="O283" s="5"/>
      <c r="P283" s="42"/>
      <c r="Q283" s="45">
        <f t="shared" si="30"/>
        <v>0</v>
      </c>
      <c r="R283" s="45">
        <f t="shared" si="31"/>
        <v>0</v>
      </c>
      <c r="S283" s="45">
        <f t="shared" si="32"/>
        <v>0</v>
      </c>
      <c r="T283" s="5"/>
      <c r="U283" s="47" t="str">
        <f>IF(COUNTIF($D$12:D283,D283)&gt;1,"Doublon","")</f>
        <v/>
      </c>
    </row>
    <row r="284" spans="1:21" ht="15.75">
      <c r="A284" s="2" t="str">
        <f>IF(H284="","",COUNTA(H$12:H333)-(COUNTA(H284:H333)-1))</f>
        <v/>
      </c>
      <c r="B284" s="4" t="str">
        <f t="shared" si="27"/>
        <v xml:space="preserve"> </v>
      </c>
      <c r="C284" s="6"/>
      <c r="D284" s="4"/>
      <c r="E284" s="4"/>
      <c r="F284" s="1">
        <f t="shared" si="28"/>
        <v>1900</v>
      </c>
      <c r="G284" s="1"/>
      <c r="H284" s="22"/>
      <c r="I284" s="22"/>
      <c r="J284" s="22"/>
      <c r="K284" s="22"/>
      <c r="L284" s="22" t="str">
        <f t="shared" si="29"/>
        <v>NON</v>
      </c>
      <c r="M284" s="22"/>
      <c r="N284" s="5"/>
      <c r="O284" s="5"/>
      <c r="P284" s="42"/>
      <c r="Q284" s="45">
        <f t="shared" si="30"/>
        <v>0</v>
      </c>
      <c r="R284" s="45">
        <f t="shared" si="31"/>
        <v>0</v>
      </c>
      <c r="S284" s="45">
        <f t="shared" si="32"/>
        <v>0</v>
      </c>
      <c r="T284" s="5"/>
      <c r="U284" s="47" t="str">
        <f>IF(COUNTIF($D$12:D284,D284)&gt;1,"Doublon","")</f>
        <v/>
      </c>
    </row>
    <row r="285" spans="1:21" ht="15.75">
      <c r="A285" s="2" t="str">
        <f>IF(H285="","",COUNTA(H$12:H334)-(COUNTA(H285:H334)-1))</f>
        <v/>
      </c>
      <c r="B285" s="4" t="str">
        <f t="shared" si="27"/>
        <v xml:space="preserve"> </v>
      </c>
      <c r="C285" s="6"/>
      <c r="D285" s="4"/>
      <c r="E285" s="4"/>
      <c r="F285" s="1">
        <f t="shared" si="28"/>
        <v>1900</v>
      </c>
      <c r="G285" s="1"/>
      <c r="H285" s="22"/>
      <c r="I285" s="22"/>
      <c r="J285" s="22"/>
      <c r="K285" s="22"/>
      <c r="L285" s="22" t="str">
        <f t="shared" si="29"/>
        <v>NON</v>
      </c>
      <c r="M285" s="22"/>
      <c r="N285" s="5"/>
      <c r="O285" s="5"/>
      <c r="P285" s="42"/>
      <c r="Q285" s="45">
        <f t="shared" si="30"/>
        <v>0</v>
      </c>
      <c r="R285" s="45">
        <f t="shared" si="31"/>
        <v>0</v>
      </c>
      <c r="S285" s="45">
        <f t="shared" si="32"/>
        <v>0</v>
      </c>
      <c r="T285" s="5"/>
      <c r="U285" s="47" t="str">
        <f>IF(COUNTIF($D$12:D285,D285)&gt;1,"Doublon","")</f>
        <v/>
      </c>
    </row>
    <row r="286" spans="1:21" ht="15.75">
      <c r="A286" s="2" t="str">
        <f>IF(H286="","",COUNTA(H$12:H335)-(COUNTA(H286:H335)-1))</f>
        <v/>
      </c>
      <c r="B286" s="4" t="str">
        <f t="shared" si="27"/>
        <v xml:space="preserve"> </v>
      </c>
      <c r="C286" s="6"/>
      <c r="D286" s="4"/>
      <c r="E286" s="4"/>
      <c r="F286" s="1">
        <f t="shared" si="28"/>
        <v>1900</v>
      </c>
      <c r="G286" s="1"/>
      <c r="H286" s="22"/>
      <c r="I286" s="22"/>
      <c r="J286" s="22"/>
      <c r="K286" s="22"/>
      <c r="L286" s="22" t="str">
        <f t="shared" si="29"/>
        <v>NON</v>
      </c>
      <c r="M286" s="22"/>
      <c r="N286" s="5"/>
      <c r="O286" s="5"/>
      <c r="P286" s="42"/>
      <c r="Q286" s="45">
        <f t="shared" si="30"/>
        <v>0</v>
      </c>
      <c r="R286" s="45">
        <f t="shared" si="31"/>
        <v>0</v>
      </c>
      <c r="S286" s="45">
        <f t="shared" si="32"/>
        <v>0</v>
      </c>
      <c r="T286" s="5"/>
      <c r="U286" s="47" t="str">
        <f>IF(COUNTIF($D$12:D286,D286)&gt;1,"Doublon","")</f>
        <v/>
      </c>
    </row>
    <row r="287" spans="1:21" ht="15.75">
      <c r="A287" s="2" t="str">
        <f>IF(H287="","",COUNTA(H$12:H336)-(COUNTA(H287:H336)-1))</f>
        <v/>
      </c>
      <c r="B287" s="4" t="str">
        <f t="shared" si="27"/>
        <v xml:space="preserve"> </v>
      </c>
      <c r="C287" s="6"/>
      <c r="D287" s="4"/>
      <c r="E287" s="4"/>
      <c r="F287" s="1">
        <f t="shared" si="28"/>
        <v>1900</v>
      </c>
      <c r="G287" s="1"/>
      <c r="H287" s="22"/>
      <c r="I287" s="22"/>
      <c r="J287" s="22"/>
      <c r="K287" s="22"/>
      <c r="L287" s="22" t="str">
        <f t="shared" si="29"/>
        <v>NON</v>
      </c>
      <c r="M287" s="22"/>
      <c r="N287" s="5"/>
      <c r="O287" s="5"/>
      <c r="P287" s="42"/>
      <c r="Q287" s="45">
        <f t="shared" si="30"/>
        <v>0</v>
      </c>
      <c r="R287" s="45">
        <f t="shared" si="31"/>
        <v>0</v>
      </c>
      <c r="S287" s="45">
        <f t="shared" si="32"/>
        <v>0</v>
      </c>
      <c r="T287" s="5"/>
      <c r="U287" s="47" t="str">
        <f>IF(COUNTIF($D$12:D287,D287)&gt;1,"Doublon","")</f>
        <v/>
      </c>
    </row>
    <row r="288" spans="1:21" ht="15.75">
      <c r="A288" s="2" t="str">
        <f>IF(H288="","",COUNTA(H$12:H337)-(COUNTA(H288:H337)-1))</f>
        <v/>
      </c>
      <c r="B288" s="4" t="str">
        <f t="shared" si="27"/>
        <v xml:space="preserve"> </v>
      </c>
      <c r="C288" s="6"/>
      <c r="D288" s="4"/>
      <c r="E288" s="4"/>
      <c r="F288" s="1">
        <f t="shared" si="28"/>
        <v>1900</v>
      </c>
      <c r="G288" s="1"/>
      <c r="H288" s="22"/>
      <c r="I288" s="22"/>
      <c r="J288" s="22"/>
      <c r="K288" s="22"/>
      <c r="L288" s="22" t="str">
        <f t="shared" si="29"/>
        <v>NON</v>
      </c>
      <c r="M288" s="22"/>
      <c r="N288" s="5"/>
      <c r="O288" s="5"/>
      <c r="P288" s="42"/>
      <c r="Q288" s="45">
        <f t="shared" si="30"/>
        <v>0</v>
      </c>
      <c r="R288" s="45">
        <f t="shared" si="31"/>
        <v>0</v>
      </c>
      <c r="S288" s="45">
        <f t="shared" si="32"/>
        <v>0</v>
      </c>
      <c r="T288" s="5"/>
      <c r="U288" s="47" t="str">
        <f>IF(COUNTIF($D$12:D288,D288)&gt;1,"Doublon","")</f>
        <v/>
      </c>
    </row>
    <row r="289" spans="1:21" ht="15.75">
      <c r="A289" s="2" t="str">
        <f>IF(H289="","",COUNTA(H$12:H338)-(COUNTA(H289:H338)-1))</f>
        <v/>
      </c>
      <c r="B289" s="4" t="str">
        <f t="shared" si="27"/>
        <v xml:space="preserve"> </v>
      </c>
      <c r="C289" s="6"/>
      <c r="D289" s="4"/>
      <c r="E289" s="4"/>
      <c r="F289" s="1">
        <f t="shared" si="28"/>
        <v>1900</v>
      </c>
      <c r="G289" s="1"/>
      <c r="H289" s="22"/>
      <c r="I289" s="22"/>
      <c r="J289" s="22"/>
      <c r="K289" s="22"/>
      <c r="L289" s="22" t="str">
        <f t="shared" si="29"/>
        <v>NON</v>
      </c>
      <c r="M289" s="22"/>
      <c r="N289" s="5"/>
      <c r="O289" s="5"/>
      <c r="P289" s="42"/>
      <c r="Q289" s="45">
        <f t="shared" si="30"/>
        <v>0</v>
      </c>
      <c r="R289" s="45">
        <f t="shared" si="31"/>
        <v>0</v>
      </c>
      <c r="S289" s="45">
        <f t="shared" si="32"/>
        <v>0</v>
      </c>
      <c r="T289" s="5"/>
      <c r="U289" s="47" t="str">
        <f>IF(COUNTIF($D$12:D289,D289)&gt;1,"Doublon","")</f>
        <v/>
      </c>
    </row>
    <row r="290" spans="1:21" ht="15.75">
      <c r="A290" s="2" t="str">
        <f>IF(H290="","",COUNTA(H$12:H339)-(COUNTA(H290:H339)-1))</f>
        <v/>
      </c>
      <c r="B290" s="4" t="str">
        <f t="shared" si="27"/>
        <v xml:space="preserve"> </v>
      </c>
      <c r="C290" s="6"/>
      <c r="D290" s="4"/>
      <c r="E290" s="4"/>
      <c r="F290" s="1">
        <f t="shared" si="28"/>
        <v>1900</v>
      </c>
      <c r="G290" s="1"/>
      <c r="H290" s="22"/>
      <c r="I290" s="22"/>
      <c r="J290" s="22"/>
      <c r="K290" s="22"/>
      <c r="L290" s="22" t="str">
        <f t="shared" si="29"/>
        <v>NON</v>
      </c>
      <c r="M290" s="22"/>
      <c r="N290" s="5"/>
      <c r="O290" s="5"/>
      <c r="P290" s="42"/>
      <c r="Q290" s="45">
        <f t="shared" si="30"/>
        <v>0</v>
      </c>
      <c r="R290" s="45">
        <f t="shared" si="31"/>
        <v>0</v>
      </c>
      <c r="S290" s="45">
        <f t="shared" si="32"/>
        <v>0</v>
      </c>
      <c r="T290" s="5"/>
      <c r="U290" s="47" t="str">
        <f>IF(COUNTIF($D$12:D290,D290)&gt;1,"Doublon","")</f>
        <v/>
      </c>
    </row>
    <row r="291" spans="1:21" ht="15.75">
      <c r="A291" s="2" t="str">
        <f>IF(H291="","",COUNTA(H$12:H340)-(COUNTA(H291:H340)-1))</f>
        <v/>
      </c>
      <c r="B291" s="4" t="str">
        <f t="shared" si="27"/>
        <v xml:space="preserve"> </v>
      </c>
      <c r="C291" s="6"/>
      <c r="D291" s="4"/>
      <c r="E291" s="4"/>
      <c r="F291" s="1">
        <f t="shared" si="28"/>
        <v>1900</v>
      </c>
      <c r="G291" s="1"/>
      <c r="H291" s="22"/>
      <c r="I291" s="22"/>
      <c r="J291" s="22"/>
      <c r="K291" s="22"/>
      <c r="L291" s="22" t="str">
        <f t="shared" si="29"/>
        <v>NON</v>
      </c>
      <c r="M291" s="22"/>
      <c r="N291" s="5"/>
      <c r="O291" s="5"/>
      <c r="P291" s="42"/>
      <c r="Q291" s="45">
        <f t="shared" si="30"/>
        <v>0</v>
      </c>
      <c r="R291" s="45">
        <f t="shared" si="31"/>
        <v>0</v>
      </c>
      <c r="S291" s="45">
        <f t="shared" si="32"/>
        <v>0</v>
      </c>
      <c r="T291" s="5"/>
      <c r="U291" s="47" t="str">
        <f>IF(COUNTIF($D$12:D291,D291)&gt;1,"Doublon","")</f>
        <v/>
      </c>
    </row>
    <row r="292" spans="1:21" ht="15.75">
      <c r="A292" s="2" t="str">
        <f>IF(H292="","",COUNTA(H$12:H341)-(COUNTA(H292:H341)-1))</f>
        <v/>
      </c>
      <c r="B292" s="4" t="str">
        <f t="shared" si="27"/>
        <v xml:space="preserve"> </v>
      </c>
      <c r="C292" s="6"/>
      <c r="D292" s="4"/>
      <c r="E292" s="4"/>
      <c r="F292" s="1">
        <f t="shared" si="28"/>
        <v>1900</v>
      </c>
      <c r="G292" s="1"/>
      <c r="H292" s="22"/>
      <c r="I292" s="22"/>
      <c r="J292" s="22"/>
      <c r="K292" s="22"/>
      <c r="L292" s="22" t="str">
        <f t="shared" si="29"/>
        <v>NON</v>
      </c>
      <c r="M292" s="22"/>
      <c r="N292" s="5"/>
      <c r="O292" s="5"/>
      <c r="P292" s="42"/>
      <c r="Q292" s="45">
        <f t="shared" si="30"/>
        <v>0</v>
      </c>
      <c r="R292" s="45">
        <f t="shared" si="31"/>
        <v>0</v>
      </c>
      <c r="S292" s="45">
        <f t="shared" si="32"/>
        <v>0</v>
      </c>
      <c r="T292" s="5"/>
      <c r="U292" s="47" t="str">
        <f>IF(COUNTIF($D$12:D292,D292)&gt;1,"Doublon","")</f>
        <v/>
      </c>
    </row>
    <row r="293" spans="1:21" ht="15.75">
      <c r="A293" s="2" t="str">
        <f>IF(H293="","",COUNTA(H$12:H342)-(COUNTA(H293:H342)-1))</f>
        <v/>
      </c>
      <c r="B293" s="4" t="str">
        <f t="shared" si="27"/>
        <v xml:space="preserve"> </v>
      </c>
      <c r="C293" s="6"/>
      <c r="D293" s="4"/>
      <c r="E293" s="4"/>
      <c r="F293" s="1">
        <f t="shared" si="28"/>
        <v>1900</v>
      </c>
      <c r="G293" s="1"/>
      <c r="H293" s="22"/>
      <c r="I293" s="22"/>
      <c r="J293" s="22"/>
      <c r="K293" s="22"/>
      <c r="L293" s="22" t="str">
        <f t="shared" si="29"/>
        <v>NON</v>
      </c>
      <c r="M293" s="22"/>
      <c r="N293" s="5"/>
      <c r="O293" s="5"/>
      <c r="P293" s="42"/>
      <c r="Q293" s="45">
        <f t="shared" si="30"/>
        <v>0</v>
      </c>
      <c r="R293" s="45">
        <f t="shared" si="31"/>
        <v>0</v>
      </c>
      <c r="S293" s="45">
        <f t="shared" si="32"/>
        <v>0</v>
      </c>
      <c r="T293" s="5"/>
      <c r="U293" s="47" t="str">
        <f>IF(COUNTIF($D$12:D293,D293)&gt;1,"Doublon","")</f>
        <v/>
      </c>
    </row>
    <row r="294" spans="1:21" ht="15.75">
      <c r="A294" s="2" t="str">
        <f>IF(H294="","",COUNTA(H$12:H343)-(COUNTA(H294:H343)-1))</f>
        <v/>
      </c>
      <c r="B294" s="4" t="str">
        <f t="shared" si="27"/>
        <v xml:space="preserve"> </v>
      </c>
      <c r="C294" s="6"/>
      <c r="D294" s="4"/>
      <c r="E294" s="4"/>
      <c r="F294" s="1">
        <f t="shared" si="28"/>
        <v>1900</v>
      </c>
      <c r="G294" s="1"/>
      <c r="H294" s="22"/>
      <c r="I294" s="22"/>
      <c r="J294" s="22"/>
      <c r="K294" s="22"/>
      <c r="L294" s="22" t="str">
        <f t="shared" si="29"/>
        <v>NON</v>
      </c>
      <c r="M294" s="22"/>
      <c r="N294" s="5"/>
      <c r="O294" s="5"/>
      <c r="P294" s="42"/>
      <c r="Q294" s="45">
        <f t="shared" si="30"/>
        <v>0</v>
      </c>
      <c r="R294" s="45">
        <f t="shared" si="31"/>
        <v>0</v>
      </c>
      <c r="S294" s="45">
        <f t="shared" si="32"/>
        <v>0</v>
      </c>
      <c r="T294" s="5"/>
      <c r="U294" s="47" t="str">
        <f>IF(COUNTIF($D$12:D294,D294)&gt;1,"Doublon","")</f>
        <v/>
      </c>
    </row>
    <row r="295" spans="1:21" ht="15.75">
      <c r="A295" s="2" t="str">
        <f>IF(H295="","",COUNTA(H$12:H344)-(COUNTA(H295:H344)-1))</f>
        <v/>
      </c>
      <c r="B295" s="4" t="str">
        <f t="shared" si="27"/>
        <v xml:space="preserve"> </v>
      </c>
      <c r="C295" s="6"/>
      <c r="D295" s="4"/>
      <c r="E295" s="4"/>
      <c r="F295" s="1">
        <f t="shared" si="28"/>
        <v>1900</v>
      </c>
      <c r="G295" s="1"/>
      <c r="H295" s="22"/>
      <c r="I295" s="22"/>
      <c r="J295" s="22"/>
      <c r="K295" s="22"/>
      <c r="L295" s="22" t="str">
        <f t="shared" si="29"/>
        <v>NON</v>
      </c>
      <c r="M295" s="22"/>
      <c r="N295" s="5"/>
      <c r="O295" s="5"/>
      <c r="P295" s="42"/>
      <c r="Q295" s="45">
        <f t="shared" si="30"/>
        <v>0</v>
      </c>
      <c r="R295" s="45">
        <f t="shared" si="31"/>
        <v>0</v>
      </c>
      <c r="S295" s="45">
        <f t="shared" si="32"/>
        <v>0</v>
      </c>
      <c r="T295" s="5"/>
      <c r="U295" s="47" t="str">
        <f>IF(COUNTIF($D$12:D295,D295)&gt;1,"Doublon","")</f>
        <v/>
      </c>
    </row>
    <row r="296" spans="1:21" ht="15.75">
      <c r="A296" s="2" t="str">
        <f>IF(H296="","",COUNTA(H$12:H345)-(COUNTA(H296:H345)-1))</f>
        <v/>
      </c>
      <c r="B296" s="4" t="str">
        <f t="shared" si="27"/>
        <v xml:space="preserve"> </v>
      </c>
      <c r="C296" s="6"/>
      <c r="D296" s="4"/>
      <c r="E296" s="4"/>
      <c r="F296" s="1">
        <f t="shared" si="28"/>
        <v>1900</v>
      </c>
      <c r="G296" s="1"/>
      <c r="H296" s="22"/>
      <c r="I296" s="22"/>
      <c r="J296" s="22"/>
      <c r="K296" s="22"/>
      <c r="L296" s="22" t="str">
        <f t="shared" si="29"/>
        <v>NON</v>
      </c>
      <c r="M296" s="22"/>
      <c r="N296" s="5"/>
      <c r="O296" s="5"/>
      <c r="P296" s="42"/>
      <c r="Q296" s="45">
        <f t="shared" si="30"/>
        <v>0</v>
      </c>
      <c r="R296" s="45">
        <f t="shared" si="31"/>
        <v>0</v>
      </c>
      <c r="S296" s="45">
        <f t="shared" si="32"/>
        <v>0</v>
      </c>
      <c r="T296" s="5"/>
      <c r="U296" s="47" t="str">
        <f>IF(COUNTIF($D$12:D296,D296)&gt;1,"Doublon","")</f>
        <v/>
      </c>
    </row>
    <row r="297" spans="1:21" ht="15.75">
      <c r="A297" s="2" t="str">
        <f>IF(H297="","",COUNTA(H$12:H346)-(COUNTA(H297:H346)-1))</f>
        <v/>
      </c>
      <c r="B297" s="4" t="str">
        <f t="shared" si="27"/>
        <v xml:space="preserve"> </v>
      </c>
      <c r="C297" s="6"/>
      <c r="D297" s="4"/>
      <c r="E297" s="4"/>
      <c r="F297" s="1">
        <f t="shared" si="28"/>
        <v>1900</v>
      </c>
      <c r="G297" s="1"/>
      <c r="H297" s="22"/>
      <c r="I297" s="22"/>
      <c r="J297" s="22"/>
      <c r="K297" s="22"/>
      <c r="L297" s="22" t="str">
        <f t="shared" si="29"/>
        <v>NON</v>
      </c>
      <c r="M297" s="22"/>
      <c r="N297" s="5"/>
      <c r="O297" s="5"/>
      <c r="P297" s="42"/>
      <c r="Q297" s="45">
        <f t="shared" si="30"/>
        <v>0</v>
      </c>
      <c r="R297" s="45">
        <f t="shared" si="31"/>
        <v>0</v>
      </c>
      <c r="S297" s="45">
        <f t="shared" si="32"/>
        <v>0</v>
      </c>
      <c r="T297" s="5"/>
      <c r="U297" s="47" t="str">
        <f>IF(COUNTIF($D$12:D297,D297)&gt;1,"Doublon","")</f>
        <v/>
      </c>
    </row>
    <row r="298" spans="1:21" ht="15.75">
      <c r="A298" s="2" t="str">
        <f>IF(H298="","",COUNTA(H$12:H347)-(COUNTA(H298:H347)-1))</f>
        <v/>
      </c>
      <c r="B298" s="4" t="str">
        <f t="shared" si="27"/>
        <v xml:space="preserve"> </v>
      </c>
      <c r="C298" s="6"/>
      <c r="D298" s="4"/>
      <c r="E298" s="4"/>
      <c r="F298" s="1">
        <f t="shared" si="28"/>
        <v>1900</v>
      </c>
      <c r="G298" s="1"/>
      <c r="H298" s="22"/>
      <c r="I298" s="22"/>
      <c r="J298" s="22"/>
      <c r="K298" s="22"/>
      <c r="L298" s="22" t="str">
        <f t="shared" si="29"/>
        <v>NON</v>
      </c>
      <c r="M298" s="22"/>
      <c r="N298" s="5"/>
      <c r="O298" s="5"/>
      <c r="P298" s="42"/>
      <c r="Q298" s="45">
        <f t="shared" si="30"/>
        <v>0</v>
      </c>
      <c r="R298" s="45">
        <f t="shared" si="31"/>
        <v>0</v>
      </c>
      <c r="S298" s="45">
        <f t="shared" si="32"/>
        <v>0</v>
      </c>
      <c r="T298" s="5"/>
      <c r="U298" s="47" t="str">
        <f>IF(COUNTIF($D$12:D298,D298)&gt;1,"Doublon","")</f>
        <v/>
      </c>
    </row>
    <row r="299" spans="1:21" ht="15.75">
      <c r="A299" s="2" t="str">
        <f>IF(H299="","",COUNTA(H$12:H348)-(COUNTA(H299:H348)-1))</f>
        <v/>
      </c>
      <c r="B299" s="4" t="str">
        <f t="shared" si="27"/>
        <v xml:space="preserve"> </v>
      </c>
      <c r="C299" s="6"/>
      <c r="D299" s="4"/>
      <c r="E299" s="4"/>
      <c r="F299" s="1">
        <f t="shared" si="28"/>
        <v>1900</v>
      </c>
      <c r="G299" s="1"/>
      <c r="H299" s="22"/>
      <c r="I299" s="22"/>
      <c r="J299" s="22"/>
      <c r="K299" s="22"/>
      <c r="L299" s="22" t="str">
        <f t="shared" si="29"/>
        <v>NON</v>
      </c>
      <c r="M299" s="22"/>
      <c r="N299" s="5"/>
      <c r="O299" s="5"/>
      <c r="P299" s="42"/>
      <c r="Q299" s="45">
        <f t="shared" si="30"/>
        <v>0</v>
      </c>
      <c r="R299" s="45">
        <f t="shared" si="31"/>
        <v>0</v>
      </c>
      <c r="S299" s="45">
        <f t="shared" si="32"/>
        <v>0</v>
      </c>
      <c r="T299" s="5"/>
      <c r="U299" s="47" t="str">
        <f>IF(COUNTIF($D$12:D299,D299)&gt;1,"Doublon","")</f>
        <v/>
      </c>
    </row>
    <row r="300" spans="1:21" ht="15.75">
      <c r="A300" s="2" t="str">
        <f>IF(H300="","",COUNTA(H$12:H349)-(COUNTA(H300:H349)-1))</f>
        <v/>
      </c>
      <c r="B300" s="4" t="str">
        <f t="shared" si="27"/>
        <v xml:space="preserve"> </v>
      </c>
      <c r="C300" s="6"/>
      <c r="D300" s="4"/>
      <c r="E300" s="4"/>
      <c r="F300" s="1">
        <f t="shared" si="28"/>
        <v>1900</v>
      </c>
      <c r="G300" s="1"/>
      <c r="H300" s="22"/>
      <c r="I300" s="22"/>
      <c r="J300" s="22"/>
      <c r="K300" s="22"/>
      <c r="L300" s="22" t="str">
        <f t="shared" si="29"/>
        <v>NON</v>
      </c>
      <c r="M300" s="22"/>
      <c r="N300" s="5"/>
      <c r="O300" s="5"/>
      <c r="P300" s="42"/>
      <c r="Q300" s="45">
        <f t="shared" si="30"/>
        <v>0</v>
      </c>
      <c r="R300" s="45">
        <f t="shared" si="31"/>
        <v>0</v>
      </c>
      <c r="S300" s="45">
        <f t="shared" si="32"/>
        <v>0</v>
      </c>
      <c r="T300" s="5"/>
      <c r="U300" s="47" t="str">
        <f>IF(COUNTIF($D$12:D300,D300)&gt;1,"Doublon","")</f>
        <v/>
      </c>
    </row>
    <row r="301" spans="1:21" ht="15.75">
      <c r="A301" s="2" t="str">
        <f>IF(H301="","",COUNTA(H$12:H350)-(COUNTA(H301:H350)-1))</f>
        <v/>
      </c>
      <c r="B301" s="4" t="str">
        <f t="shared" si="27"/>
        <v xml:space="preserve"> </v>
      </c>
      <c r="C301" s="6"/>
      <c r="D301" s="4"/>
      <c r="E301" s="4"/>
      <c r="F301" s="1">
        <f t="shared" si="28"/>
        <v>1900</v>
      </c>
      <c r="G301" s="1"/>
      <c r="H301" s="22"/>
      <c r="I301" s="22"/>
      <c r="J301" s="22"/>
      <c r="K301" s="22"/>
      <c r="L301" s="22" t="str">
        <f t="shared" si="29"/>
        <v>NON</v>
      </c>
      <c r="M301" s="22"/>
      <c r="N301" s="5"/>
      <c r="O301" s="5"/>
      <c r="P301" s="42"/>
      <c r="Q301" s="45">
        <f t="shared" si="30"/>
        <v>0</v>
      </c>
      <c r="R301" s="45">
        <f t="shared" si="31"/>
        <v>0</v>
      </c>
      <c r="S301" s="45">
        <f t="shared" si="32"/>
        <v>0</v>
      </c>
      <c r="T301" s="5"/>
      <c r="U301" s="47" t="str">
        <f>IF(COUNTIF($D$12:D301,D301)&gt;1,"Doublon","")</f>
        <v/>
      </c>
    </row>
    <row r="302" spans="1:21" ht="15.75">
      <c r="A302" s="2" t="str">
        <f>IF(H302="","",COUNTA(H$12:H351)-(COUNTA(H302:H351)-1))</f>
        <v/>
      </c>
      <c r="B302" s="4" t="str">
        <f t="shared" si="27"/>
        <v xml:space="preserve"> </v>
      </c>
      <c r="C302" s="6"/>
      <c r="D302" s="4"/>
      <c r="E302" s="4"/>
      <c r="F302" s="1">
        <f t="shared" si="28"/>
        <v>1900</v>
      </c>
      <c r="G302" s="1"/>
      <c r="H302" s="22"/>
      <c r="I302" s="22"/>
      <c r="J302" s="22"/>
      <c r="K302" s="22"/>
      <c r="L302" s="22" t="str">
        <f t="shared" si="29"/>
        <v>NON</v>
      </c>
      <c r="M302" s="22"/>
      <c r="N302" s="5"/>
      <c r="O302" s="5"/>
      <c r="P302" s="42"/>
      <c r="Q302" s="45">
        <f t="shared" si="30"/>
        <v>0</v>
      </c>
      <c r="R302" s="45">
        <f t="shared" si="31"/>
        <v>0</v>
      </c>
      <c r="S302" s="45">
        <f t="shared" si="32"/>
        <v>0</v>
      </c>
      <c r="T302" s="5"/>
      <c r="U302" s="47" t="str">
        <f>IF(COUNTIF($D$12:D302,D302)&gt;1,"Doublon","")</f>
        <v/>
      </c>
    </row>
    <row r="303" spans="1:21" ht="15.75">
      <c r="A303" s="2" t="str">
        <f>IF(H303="","",COUNTA(H$12:H352)-(COUNTA(H303:H352)-1))</f>
        <v/>
      </c>
      <c r="B303" s="4" t="str">
        <f t="shared" si="27"/>
        <v xml:space="preserve"> </v>
      </c>
      <c r="C303" s="6"/>
      <c r="D303" s="4"/>
      <c r="E303" s="4"/>
      <c r="F303" s="1">
        <f t="shared" si="28"/>
        <v>1900</v>
      </c>
      <c r="G303" s="1"/>
      <c r="H303" s="22"/>
      <c r="I303" s="22"/>
      <c r="J303" s="22"/>
      <c r="K303" s="22"/>
      <c r="L303" s="22" t="str">
        <f t="shared" si="29"/>
        <v>NON</v>
      </c>
      <c r="M303" s="22"/>
      <c r="N303" s="5"/>
      <c r="O303" s="5"/>
      <c r="P303" s="42"/>
      <c r="Q303" s="45">
        <f t="shared" si="30"/>
        <v>0</v>
      </c>
      <c r="R303" s="45">
        <f t="shared" si="31"/>
        <v>0</v>
      </c>
      <c r="S303" s="45">
        <f t="shared" si="32"/>
        <v>0</v>
      </c>
      <c r="T303" s="5"/>
      <c r="U303" s="47" t="str">
        <f>IF(COUNTIF($D$12:D303,D303)&gt;1,"Doublon","")</f>
        <v/>
      </c>
    </row>
    <row r="304" spans="1:21" ht="15.75">
      <c r="A304" s="2" t="str">
        <f>IF(H304="","",COUNTA(H$12:H353)-(COUNTA(H304:H353)-1))</f>
        <v/>
      </c>
      <c r="B304" s="4" t="str">
        <f t="shared" si="27"/>
        <v xml:space="preserve"> </v>
      </c>
      <c r="C304" s="6"/>
      <c r="D304" s="4"/>
      <c r="E304" s="4"/>
      <c r="F304" s="1">
        <f t="shared" si="28"/>
        <v>1900</v>
      </c>
      <c r="G304" s="1"/>
      <c r="H304" s="22"/>
      <c r="I304" s="22"/>
      <c r="J304" s="22"/>
      <c r="K304" s="22"/>
      <c r="L304" s="22" t="str">
        <f t="shared" si="29"/>
        <v>NON</v>
      </c>
      <c r="M304" s="22"/>
      <c r="N304" s="5"/>
      <c r="O304" s="5"/>
      <c r="P304" s="42"/>
      <c r="Q304" s="45">
        <f t="shared" si="30"/>
        <v>0</v>
      </c>
      <c r="R304" s="45">
        <f t="shared" si="31"/>
        <v>0</v>
      </c>
      <c r="S304" s="45">
        <f t="shared" si="32"/>
        <v>0</v>
      </c>
      <c r="T304" s="5"/>
      <c r="U304" s="47" t="str">
        <f>IF(COUNTIF($D$12:D304,D304)&gt;1,"Doublon","")</f>
        <v/>
      </c>
    </row>
    <row r="305" spans="1:21" ht="15.75">
      <c r="A305" s="2" t="str">
        <f>IF(H305="","",COUNTA(H$12:H354)-(COUNTA(H305:H354)-1))</f>
        <v/>
      </c>
      <c r="B305" s="4" t="str">
        <f t="shared" si="27"/>
        <v xml:space="preserve"> </v>
      </c>
      <c r="C305" s="6"/>
      <c r="D305" s="4"/>
      <c r="E305" s="4"/>
      <c r="F305" s="1">
        <f t="shared" si="28"/>
        <v>1900</v>
      </c>
      <c r="G305" s="1"/>
      <c r="H305" s="22"/>
      <c r="I305" s="22"/>
      <c r="J305" s="22"/>
      <c r="K305" s="22"/>
      <c r="L305" s="22" t="str">
        <f t="shared" si="29"/>
        <v>NON</v>
      </c>
      <c r="M305" s="22"/>
      <c r="N305" s="5"/>
      <c r="O305" s="5"/>
      <c r="P305" s="42"/>
      <c r="Q305" s="45">
        <f t="shared" si="30"/>
        <v>0</v>
      </c>
      <c r="R305" s="45">
        <f t="shared" si="31"/>
        <v>0</v>
      </c>
      <c r="S305" s="45">
        <f t="shared" si="32"/>
        <v>0</v>
      </c>
      <c r="T305" s="5"/>
      <c r="U305" s="47" t="str">
        <f>IF(COUNTIF($D$12:D305,D305)&gt;1,"Doublon","")</f>
        <v/>
      </c>
    </row>
    <row r="306" spans="1:21" ht="15.75">
      <c r="A306" s="2" t="str">
        <f>IF(H306="","",COUNTA(H$12:H355)-(COUNTA(H306:H355)-1))</f>
        <v/>
      </c>
      <c r="B306" s="4" t="str">
        <f t="shared" si="27"/>
        <v xml:space="preserve"> </v>
      </c>
      <c r="C306" s="6"/>
      <c r="D306" s="4"/>
      <c r="E306" s="4"/>
      <c r="F306" s="1">
        <f t="shared" si="28"/>
        <v>1900</v>
      </c>
      <c r="G306" s="1"/>
      <c r="H306" s="22"/>
      <c r="I306" s="22"/>
      <c r="J306" s="22"/>
      <c r="K306" s="22"/>
      <c r="L306" s="22" t="str">
        <f t="shared" si="29"/>
        <v>NON</v>
      </c>
      <c r="M306" s="22"/>
      <c r="N306" s="5"/>
      <c r="O306" s="5"/>
      <c r="P306" s="42"/>
      <c r="Q306" s="45">
        <f t="shared" si="30"/>
        <v>0</v>
      </c>
      <c r="R306" s="45">
        <f t="shared" si="31"/>
        <v>0</v>
      </c>
      <c r="S306" s="45">
        <f t="shared" si="32"/>
        <v>0</v>
      </c>
      <c r="T306" s="5"/>
      <c r="U306" s="47" t="str">
        <f>IF(COUNTIF($D$12:D306,D306)&gt;1,"Doublon","")</f>
        <v/>
      </c>
    </row>
    <row r="307" spans="1:21" ht="15.75">
      <c r="A307" s="2" t="str">
        <f>IF(H307="","",COUNTA(H$12:H356)-(COUNTA(H307:H356)-1))</f>
        <v/>
      </c>
      <c r="B307" s="4" t="str">
        <f t="shared" si="27"/>
        <v xml:space="preserve"> </v>
      </c>
      <c r="C307" s="6"/>
      <c r="D307" s="4"/>
      <c r="E307" s="4"/>
      <c r="F307" s="1">
        <f t="shared" si="28"/>
        <v>1900</v>
      </c>
      <c r="G307" s="1"/>
      <c r="H307" s="22"/>
      <c r="I307" s="22"/>
      <c r="J307" s="22"/>
      <c r="K307" s="22"/>
      <c r="L307" s="22" t="str">
        <f t="shared" si="29"/>
        <v>NON</v>
      </c>
      <c r="M307" s="22"/>
      <c r="N307" s="5"/>
      <c r="O307" s="5"/>
      <c r="P307" s="42"/>
      <c r="Q307" s="45">
        <f t="shared" si="30"/>
        <v>0</v>
      </c>
      <c r="R307" s="45">
        <f t="shared" si="31"/>
        <v>0</v>
      </c>
      <c r="S307" s="45">
        <f t="shared" si="32"/>
        <v>0</v>
      </c>
      <c r="T307" s="5"/>
      <c r="U307" s="47" t="str">
        <f>IF(COUNTIF($D$12:D307,D307)&gt;1,"Doublon","")</f>
        <v/>
      </c>
    </row>
    <row r="308" spans="1:21" ht="15.75">
      <c r="A308" s="2" t="str">
        <f>IF(H308="","",COUNTA(H$12:H357)-(COUNTA(H308:H357)-1))</f>
        <v/>
      </c>
      <c r="B308" s="4" t="str">
        <f t="shared" si="27"/>
        <v xml:space="preserve"> </v>
      </c>
      <c r="C308" s="6"/>
      <c r="D308" s="4"/>
      <c r="E308" s="4"/>
      <c r="F308" s="1">
        <f t="shared" si="28"/>
        <v>1900</v>
      </c>
      <c r="G308" s="1"/>
      <c r="H308" s="22"/>
      <c r="I308" s="22"/>
      <c r="J308" s="22"/>
      <c r="K308" s="22"/>
      <c r="L308" s="22" t="str">
        <f t="shared" si="29"/>
        <v>NON</v>
      </c>
      <c r="M308" s="22"/>
      <c r="N308" s="5"/>
      <c r="O308" s="5"/>
      <c r="P308" s="42"/>
      <c r="Q308" s="45">
        <f t="shared" si="30"/>
        <v>0</v>
      </c>
      <c r="R308" s="45">
        <f t="shared" si="31"/>
        <v>0</v>
      </c>
      <c r="S308" s="45">
        <f t="shared" si="32"/>
        <v>0</v>
      </c>
      <c r="T308" s="5"/>
      <c r="U308" s="47" t="str">
        <f>IF(COUNTIF($D$12:D308,D308)&gt;1,"Doublon","")</f>
        <v/>
      </c>
    </row>
    <row r="309" spans="1:21" ht="15.75">
      <c r="A309" s="2" t="str">
        <f>IF(H309="","",COUNTA(H$12:H358)-(COUNTA(H309:H358)-1))</f>
        <v/>
      </c>
      <c r="B309" s="4" t="str">
        <f t="shared" si="27"/>
        <v xml:space="preserve"> </v>
      </c>
      <c r="C309" s="6"/>
      <c r="D309" s="4"/>
      <c r="E309" s="4"/>
      <c r="F309" s="1">
        <f t="shared" si="28"/>
        <v>1900</v>
      </c>
      <c r="G309" s="1"/>
      <c r="H309" s="22"/>
      <c r="I309" s="22"/>
      <c r="J309" s="22"/>
      <c r="K309" s="22"/>
      <c r="L309" s="22" t="str">
        <f t="shared" si="29"/>
        <v>NON</v>
      </c>
      <c r="M309" s="22"/>
      <c r="N309" s="5"/>
      <c r="O309" s="5"/>
      <c r="P309" s="42"/>
      <c r="Q309" s="45">
        <f t="shared" si="30"/>
        <v>0</v>
      </c>
      <c r="R309" s="45">
        <f t="shared" si="31"/>
        <v>0</v>
      </c>
      <c r="S309" s="45">
        <f t="shared" si="32"/>
        <v>0</v>
      </c>
      <c r="T309" s="5"/>
      <c r="U309" s="47" t="str">
        <f>IF(COUNTIF($D$12:D309,D309)&gt;1,"Doublon","")</f>
        <v/>
      </c>
    </row>
    <row r="310" spans="1:21" ht="15.75">
      <c r="A310" s="2" t="str">
        <f>IF(H310="","",COUNTA(H$12:H359)-(COUNTA(H310:H359)-1))</f>
        <v/>
      </c>
      <c r="B310" s="4" t="str">
        <f t="shared" si="27"/>
        <v xml:space="preserve"> </v>
      </c>
      <c r="C310" s="6"/>
      <c r="D310" s="4"/>
      <c r="E310" s="4"/>
      <c r="F310" s="1">
        <f t="shared" si="28"/>
        <v>1900</v>
      </c>
      <c r="G310" s="1"/>
      <c r="H310" s="22"/>
      <c r="I310" s="22"/>
      <c r="J310" s="22"/>
      <c r="K310" s="22"/>
      <c r="L310" s="22" t="str">
        <f t="shared" si="29"/>
        <v>NON</v>
      </c>
      <c r="M310" s="22"/>
      <c r="N310" s="5"/>
      <c r="O310" s="5"/>
      <c r="P310" s="42"/>
      <c r="Q310" s="45">
        <f t="shared" si="30"/>
        <v>0</v>
      </c>
      <c r="R310" s="45">
        <f t="shared" si="31"/>
        <v>0</v>
      </c>
      <c r="S310" s="45">
        <f t="shared" si="32"/>
        <v>0</v>
      </c>
      <c r="T310" s="5"/>
      <c r="U310" s="47" t="str">
        <f>IF(COUNTIF($D$12:D310,D310)&gt;1,"Doublon","")</f>
        <v/>
      </c>
    </row>
    <row r="311" spans="1:21" ht="15.75">
      <c r="A311" s="2" t="str">
        <f>IF(H311="","",COUNTA(H$12:H360)-(COUNTA(H311:H360)-1))</f>
        <v/>
      </c>
      <c r="B311" s="4" t="str">
        <f t="shared" si="27"/>
        <v xml:space="preserve"> </v>
      </c>
      <c r="C311" s="6"/>
      <c r="D311" s="4"/>
      <c r="E311" s="4"/>
      <c r="F311" s="1">
        <f t="shared" si="28"/>
        <v>1900</v>
      </c>
      <c r="G311" s="1"/>
      <c r="H311" s="22"/>
      <c r="I311" s="22"/>
      <c r="J311" s="22"/>
      <c r="K311" s="22"/>
      <c r="L311" s="22" t="str">
        <f t="shared" si="29"/>
        <v>NON</v>
      </c>
      <c r="M311" s="22"/>
      <c r="N311" s="5"/>
      <c r="O311" s="5"/>
      <c r="P311" s="42"/>
      <c r="Q311" s="45">
        <f t="shared" si="30"/>
        <v>0</v>
      </c>
      <c r="R311" s="45">
        <f t="shared" si="31"/>
        <v>0</v>
      </c>
      <c r="S311" s="45">
        <f t="shared" si="32"/>
        <v>0</v>
      </c>
      <c r="T311" s="5"/>
      <c r="U311" s="47" t="str">
        <f>IF(COUNTIF($D$12:D311,D311)&gt;1,"Doublon","")</f>
        <v/>
      </c>
    </row>
    <row r="312" spans="1:21" ht="15.75">
      <c r="A312" s="2" t="str">
        <f>IF(H312="","",COUNTA(H$12:H361)-(COUNTA(H312:H361)-1))</f>
        <v/>
      </c>
      <c r="B312" s="4" t="str">
        <f t="shared" si="27"/>
        <v xml:space="preserve"> </v>
      </c>
      <c r="C312" s="6"/>
      <c r="D312" s="4"/>
      <c r="E312" s="4"/>
      <c r="F312" s="1">
        <f t="shared" si="28"/>
        <v>1900</v>
      </c>
      <c r="G312" s="1"/>
      <c r="H312" s="22"/>
      <c r="I312" s="22"/>
      <c r="J312" s="22"/>
      <c r="K312" s="22"/>
      <c r="L312" s="22" t="str">
        <f t="shared" si="29"/>
        <v>NON</v>
      </c>
      <c r="M312" s="22"/>
      <c r="N312" s="5"/>
      <c r="O312" s="5"/>
      <c r="P312" s="42"/>
      <c r="Q312" s="45">
        <f t="shared" si="30"/>
        <v>0</v>
      </c>
      <c r="R312" s="45">
        <f t="shared" si="31"/>
        <v>0</v>
      </c>
      <c r="S312" s="45">
        <f t="shared" si="32"/>
        <v>0</v>
      </c>
      <c r="T312" s="5"/>
      <c r="U312" s="47" t="str">
        <f>IF(COUNTIF($D$12:D312,D312)&gt;1,"Doublon","")</f>
        <v/>
      </c>
    </row>
    <row r="313" spans="1:21" ht="15.75">
      <c r="A313" s="2" t="str">
        <f>IF(H313="","",COUNTA(H$12:H362)-(COUNTA(H313:H362)-1))</f>
        <v/>
      </c>
      <c r="B313" s="4" t="str">
        <f t="shared" si="27"/>
        <v xml:space="preserve"> </v>
      </c>
      <c r="C313" s="6"/>
      <c r="D313" s="4"/>
      <c r="E313" s="4"/>
      <c r="F313" s="1">
        <f t="shared" si="28"/>
        <v>1900</v>
      </c>
      <c r="G313" s="1"/>
      <c r="H313" s="22"/>
      <c r="I313" s="22"/>
      <c r="J313" s="22"/>
      <c r="K313" s="22"/>
      <c r="L313" s="22" t="str">
        <f t="shared" si="29"/>
        <v>NON</v>
      </c>
      <c r="M313" s="22"/>
      <c r="N313" s="5"/>
      <c r="O313" s="5"/>
      <c r="P313" s="42"/>
      <c r="Q313" s="45">
        <f t="shared" si="30"/>
        <v>0</v>
      </c>
      <c r="R313" s="45">
        <f t="shared" si="31"/>
        <v>0</v>
      </c>
      <c r="S313" s="45">
        <f t="shared" si="32"/>
        <v>0</v>
      </c>
      <c r="T313" s="5"/>
      <c r="U313" s="47" t="str">
        <f>IF(COUNTIF($D$12:D313,D313)&gt;1,"Doublon","")</f>
        <v/>
      </c>
    </row>
    <row r="314" spans="1:21" ht="15.75">
      <c r="A314" s="2" t="str">
        <f>IF(H314="","",COUNTA(H$12:H363)-(COUNTA(H314:H363)-1))</f>
        <v/>
      </c>
      <c r="B314" s="4" t="str">
        <f t="shared" si="27"/>
        <v xml:space="preserve"> </v>
      </c>
      <c r="C314" s="6"/>
      <c r="D314" s="4"/>
      <c r="E314" s="4"/>
      <c r="F314" s="1">
        <f t="shared" si="28"/>
        <v>1900</v>
      </c>
      <c r="G314" s="1"/>
      <c r="H314" s="22"/>
      <c r="I314" s="22"/>
      <c r="J314" s="22"/>
      <c r="K314" s="22"/>
      <c r="L314" s="22" t="str">
        <f t="shared" si="29"/>
        <v>NON</v>
      </c>
      <c r="M314" s="22"/>
      <c r="N314" s="5"/>
      <c r="O314" s="5"/>
      <c r="P314" s="42"/>
      <c r="Q314" s="45">
        <f t="shared" si="30"/>
        <v>0</v>
      </c>
      <c r="R314" s="45">
        <f t="shared" si="31"/>
        <v>0</v>
      </c>
      <c r="S314" s="45">
        <f t="shared" si="32"/>
        <v>0</v>
      </c>
      <c r="T314" s="5"/>
      <c r="U314" s="47" t="str">
        <f>IF(COUNTIF($D$12:D314,D314)&gt;1,"Doublon","")</f>
        <v/>
      </c>
    </row>
    <row r="315" spans="1:21" ht="15.75">
      <c r="A315" s="2" t="str">
        <f>IF(H315="","",COUNTA(H$12:H364)-(COUNTA(H315:H364)-1))</f>
        <v/>
      </c>
      <c r="B315" s="4" t="str">
        <f t="shared" si="27"/>
        <v xml:space="preserve"> </v>
      </c>
      <c r="C315" s="6"/>
      <c r="D315" s="4"/>
      <c r="E315" s="4"/>
      <c r="F315" s="1">
        <f t="shared" si="28"/>
        <v>1900</v>
      </c>
      <c r="G315" s="1"/>
      <c r="H315" s="22"/>
      <c r="I315" s="22"/>
      <c r="J315" s="22"/>
      <c r="K315" s="22"/>
      <c r="L315" s="22" t="str">
        <f t="shared" si="29"/>
        <v>NON</v>
      </c>
      <c r="M315" s="22"/>
      <c r="N315" s="5"/>
      <c r="O315" s="5"/>
      <c r="P315" s="42"/>
      <c r="Q315" s="45">
        <f t="shared" si="30"/>
        <v>0</v>
      </c>
      <c r="R315" s="45">
        <f t="shared" si="31"/>
        <v>0</v>
      </c>
      <c r="S315" s="45">
        <f t="shared" si="32"/>
        <v>0</v>
      </c>
      <c r="T315" s="5"/>
      <c r="U315" s="47" t="str">
        <f>IF(COUNTIF($D$12:D315,D315)&gt;1,"Doublon","")</f>
        <v/>
      </c>
    </row>
    <row r="316" spans="1:21" ht="15.75">
      <c r="A316" s="2" t="str">
        <f>IF(H316="","",COUNTA(H$12:H365)-(COUNTA(H316:H365)-1))</f>
        <v/>
      </c>
      <c r="B316" s="4" t="str">
        <f t="shared" si="27"/>
        <v xml:space="preserve"> </v>
      </c>
      <c r="C316" s="6"/>
      <c r="D316" s="4"/>
      <c r="E316" s="4"/>
      <c r="F316" s="1">
        <f t="shared" si="28"/>
        <v>1900</v>
      </c>
      <c r="G316" s="1"/>
      <c r="H316" s="22"/>
      <c r="I316" s="22"/>
      <c r="J316" s="22"/>
      <c r="K316" s="22"/>
      <c r="L316" s="22" t="str">
        <f t="shared" si="29"/>
        <v>NON</v>
      </c>
      <c r="M316" s="22"/>
      <c r="N316" s="5"/>
      <c r="O316" s="5"/>
      <c r="P316" s="42"/>
      <c r="Q316" s="45">
        <f t="shared" si="30"/>
        <v>0</v>
      </c>
      <c r="R316" s="45">
        <f t="shared" si="31"/>
        <v>0</v>
      </c>
      <c r="S316" s="45">
        <f t="shared" si="32"/>
        <v>0</v>
      </c>
      <c r="T316" s="5"/>
      <c r="U316" s="47" t="str">
        <f>IF(COUNTIF($D$12:D316,D316)&gt;1,"Doublon","")</f>
        <v/>
      </c>
    </row>
    <row r="317" spans="1:21" ht="15.75">
      <c r="A317" s="2" t="str">
        <f>IF(H317="","",COUNTA(H$12:H366)-(COUNTA(H317:H366)-1))</f>
        <v/>
      </c>
      <c r="B317" s="4" t="str">
        <f t="shared" si="27"/>
        <v xml:space="preserve"> </v>
      </c>
      <c r="C317" s="6"/>
      <c r="D317" s="4"/>
      <c r="E317" s="4"/>
      <c r="F317" s="1">
        <f t="shared" si="28"/>
        <v>1900</v>
      </c>
      <c r="G317" s="1"/>
      <c r="H317" s="22"/>
      <c r="I317" s="22"/>
      <c r="J317" s="22"/>
      <c r="K317" s="22"/>
      <c r="L317" s="22" t="str">
        <f t="shared" si="29"/>
        <v>NON</v>
      </c>
      <c r="M317" s="22"/>
      <c r="N317" s="5"/>
      <c r="O317" s="5"/>
      <c r="P317" s="42"/>
      <c r="Q317" s="45">
        <f t="shared" si="30"/>
        <v>0</v>
      </c>
      <c r="R317" s="45">
        <f t="shared" si="31"/>
        <v>0</v>
      </c>
      <c r="S317" s="45">
        <f t="shared" si="32"/>
        <v>0</v>
      </c>
      <c r="T317" s="5"/>
      <c r="U317" s="47" t="str">
        <f>IF(COUNTIF($D$12:D317,D317)&gt;1,"Doublon","")</f>
        <v/>
      </c>
    </row>
    <row r="318" spans="1:21" ht="15.75">
      <c r="A318" s="2" t="str">
        <f>IF(H318="","",COUNTA(H$12:H367)-(COUNTA(H318:H367)-1))</f>
        <v/>
      </c>
      <c r="B318" s="4" t="str">
        <f t="shared" si="27"/>
        <v xml:space="preserve"> </v>
      </c>
      <c r="C318" s="6"/>
      <c r="D318" s="4"/>
      <c r="E318" s="4"/>
      <c r="F318" s="1">
        <f t="shared" si="28"/>
        <v>1900</v>
      </c>
      <c r="G318" s="1"/>
      <c r="H318" s="22"/>
      <c r="I318" s="22"/>
      <c r="J318" s="22"/>
      <c r="K318" s="22"/>
      <c r="L318" s="22" t="str">
        <f t="shared" si="29"/>
        <v>NON</v>
      </c>
      <c r="M318" s="22"/>
      <c r="N318" s="5"/>
      <c r="O318" s="5"/>
      <c r="P318" s="42"/>
      <c r="Q318" s="45">
        <f t="shared" si="30"/>
        <v>0</v>
      </c>
      <c r="R318" s="45">
        <f t="shared" si="31"/>
        <v>0</v>
      </c>
      <c r="S318" s="45">
        <f t="shared" si="32"/>
        <v>0</v>
      </c>
      <c r="T318" s="5"/>
      <c r="U318" s="47" t="str">
        <f>IF(COUNTIF($D$12:D318,D318)&gt;1,"Doublon","")</f>
        <v/>
      </c>
    </row>
    <row r="319" spans="1:21" ht="15.75">
      <c r="A319" s="2" t="str">
        <f>IF(H319="","",COUNTA(H$12:H368)-(COUNTA(H319:H368)-1))</f>
        <v/>
      </c>
      <c r="B319" s="4" t="str">
        <f t="shared" si="27"/>
        <v xml:space="preserve"> </v>
      </c>
      <c r="C319" s="6"/>
      <c r="D319" s="4"/>
      <c r="E319" s="4"/>
      <c r="F319" s="1">
        <f t="shared" si="28"/>
        <v>1900</v>
      </c>
      <c r="G319" s="1"/>
      <c r="H319" s="22"/>
      <c r="I319" s="22"/>
      <c r="J319" s="22"/>
      <c r="K319" s="22"/>
      <c r="L319" s="22" t="str">
        <f t="shared" si="29"/>
        <v>NON</v>
      </c>
      <c r="M319" s="22"/>
      <c r="N319" s="5"/>
      <c r="O319" s="5"/>
      <c r="P319" s="42"/>
      <c r="Q319" s="45">
        <f t="shared" si="30"/>
        <v>0</v>
      </c>
      <c r="R319" s="45">
        <f t="shared" si="31"/>
        <v>0</v>
      </c>
      <c r="S319" s="45">
        <f t="shared" si="32"/>
        <v>0</v>
      </c>
      <c r="T319" s="5"/>
      <c r="U319" s="47" t="str">
        <f>IF(COUNTIF($D$12:D319,D319)&gt;1,"Doublon","")</f>
        <v/>
      </c>
    </row>
    <row r="320" spans="1:21" ht="15.75">
      <c r="A320" s="2" t="str">
        <f>IF(H320="","",COUNTA(H$12:H369)-(COUNTA(H320:H369)-1))</f>
        <v/>
      </c>
      <c r="B320" s="4" t="str">
        <f t="shared" si="27"/>
        <v xml:space="preserve"> </v>
      </c>
      <c r="C320" s="6"/>
      <c r="D320" s="4"/>
      <c r="E320" s="4"/>
      <c r="F320" s="1">
        <f t="shared" si="28"/>
        <v>1900</v>
      </c>
      <c r="G320" s="1"/>
      <c r="H320" s="22"/>
      <c r="I320" s="22"/>
      <c r="J320" s="22"/>
      <c r="K320" s="22"/>
      <c r="L320" s="22" t="str">
        <f t="shared" si="29"/>
        <v>NON</v>
      </c>
      <c r="M320" s="22"/>
      <c r="N320" s="5"/>
      <c r="O320" s="5"/>
      <c r="P320" s="42"/>
      <c r="Q320" s="45">
        <f t="shared" si="30"/>
        <v>0</v>
      </c>
      <c r="R320" s="45">
        <f t="shared" si="31"/>
        <v>0</v>
      </c>
      <c r="S320" s="45">
        <f t="shared" si="32"/>
        <v>0</v>
      </c>
      <c r="T320" s="5"/>
      <c r="U320" s="47" t="str">
        <f>IF(COUNTIF($D$12:D320,D320)&gt;1,"Doublon","")</f>
        <v/>
      </c>
    </row>
    <row r="321" spans="1:21" ht="15.75">
      <c r="A321" s="2" t="str">
        <f>IF(H321="","",COUNTA(H$12:H370)-(COUNTA(H321:H370)-1))</f>
        <v/>
      </c>
      <c r="B321" s="4" t="str">
        <f t="shared" si="27"/>
        <v xml:space="preserve"> </v>
      </c>
      <c r="C321" s="6"/>
      <c r="D321" s="4"/>
      <c r="E321" s="4"/>
      <c r="F321" s="1">
        <f t="shared" si="28"/>
        <v>1900</v>
      </c>
      <c r="G321" s="1"/>
      <c r="H321" s="22"/>
      <c r="I321" s="22"/>
      <c r="J321" s="22"/>
      <c r="K321" s="22"/>
      <c r="L321" s="22" t="str">
        <f t="shared" si="29"/>
        <v>NON</v>
      </c>
      <c r="M321" s="22"/>
      <c r="N321" s="5"/>
      <c r="O321" s="5"/>
      <c r="P321" s="42"/>
      <c r="Q321" s="45">
        <f t="shared" si="30"/>
        <v>0</v>
      </c>
      <c r="R321" s="45">
        <f t="shared" si="31"/>
        <v>0</v>
      </c>
      <c r="S321" s="45">
        <f t="shared" si="32"/>
        <v>0</v>
      </c>
      <c r="T321" s="5"/>
      <c r="U321" s="47" t="str">
        <f>IF(COUNTIF($D$12:D321,D321)&gt;1,"Doublon","")</f>
        <v/>
      </c>
    </row>
    <row r="322" spans="1:21" ht="15.75">
      <c r="A322" s="2" t="str">
        <f>IF(H322="","",COUNTA(H$12:H371)-(COUNTA(H322:H371)-1))</f>
        <v/>
      </c>
      <c r="B322" s="4" t="str">
        <f t="shared" si="27"/>
        <v xml:space="preserve"> </v>
      </c>
      <c r="C322" s="6"/>
      <c r="D322" s="4"/>
      <c r="E322" s="4"/>
      <c r="F322" s="1">
        <f t="shared" si="28"/>
        <v>1900</v>
      </c>
      <c r="G322" s="1"/>
      <c r="H322" s="22"/>
      <c r="I322" s="22"/>
      <c r="J322" s="22"/>
      <c r="K322" s="22"/>
      <c r="L322" s="22" t="str">
        <f t="shared" si="29"/>
        <v>NON</v>
      </c>
      <c r="M322" s="22"/>
      <c r="N322" s="5"/>
      <c r="O322" s="5"/>
      <c r="P322" s="42"/>
      <c r="Q322" s="45">
        <f t="shared" si="30"/>
        <v>0</v>
      </c>
      <c r="R322" s="45">
        <f t="shared" si="31"/>
        <v>0</v>
      </c>
      <c r="S322" s="45">
        <f t="shared" si="32"/>
        <v>0</v>
      </c>
      <c r="T322" s="5"/>
      <c r="U322" s="47" t="str">
        <f>IF(COUNTIF($D$12:D322,D322)&gt;1,"Doublon","")</f>
        <v/>
      </c>
    </row>
    <row r="323" spans="1:21" ht="15.75">
      <c r="A323" s="2" t="str">
        <f>IF(H323="","",COUNTA(H$12:H372)-(COUNTA(H323:H372)-1))</f>
        <v/>
      </c>
      <c r="B323" s="4" t="str">
        <f t="shared" si="27"/>
        <v xml:space="preserve"> </v>
      </c>
      <c r="C323" s="6"/>
      <c r="D323" s="4"/>
      <c r="E323" s="4"/>
      <c r="F323" s="1">
        <f t="shared" si="28"/>
        <v>1900</v>
      </c>
      <c r="G323" s="1"/>
      <c r="H323" s="22"/>
      <c r="I323" s="22"/>
      <c r="J323" s="22"/>
      <c r="K323" s="22"/>
      <c r="L323" s="22" t="str">
        <f t="shared" si="29"/>
        <v>NON</v>
      </c>
      <c r="M323" s="22"/>
      <c r="N323" s="5"/>
      <c r="O323" s="5"/>
      <c r="P323" s="42"/>
      <c r="Q323" s="45">
        <f t="shared" si="30"/>
        <v>0</v>
      </c>
      <c r="R323" s="45">
        <f t="shared" si="31"/>
        <v>0</v>
      </c>
      <c r="S323" s="45">
        <f t="shared" si="32"/>
        <v>0</v>
      </c>
      <c r="T323" s="5"/>
      <c r="U323" s="47" t="str">
        <f>IF(COUNTIF($D$12:D323,D323)&gt;1,"Doublon","")</f>
        <v/>
      </c>
    </row>
    <row r="324" spans="1:21" ht="15.75">
      <c r="A324" s="2" t="str">
        <f>IF(H324="","",COUNTA(H$12:H373)-(COUNTA(H324:H373)-1))</f>
        <v/>
      </c>
      <c r="B324" s="4" t="str">
        <f t="shared" si="27"/>
        <v xml:space="preserve"> </v>
      </c>
      <c r="C324" s="6"/>
      <c r="D324" s="4"/>
      <c r="E324" s="4"/>
      <c r="F324" s="1">
        <f t="shared" si="28"/>
        <v>1900</v>
      </c>
      <c r="G324" s="1"/>
      <c r="H324" s="22"/>
      <c r="I324" s="22"/>
      <c r="J324" s="22"/>
      <c r="K324" s="22"/>
      <c r="L324" s="22" t="str">
        <f t="shared" si="29"/>
        <v>NON</v>
      </c>
      <c r="M324" s="22"/>
      <c r="N324" s="5"/>
      <c r="O324" s="5"/>
      <c r="P324" s="42"/>
      <c r="Q324" s="45">
        <f t="shared" si="30"/>
        <v>0</v>
      </c>
      <c r="R324" s="45">
        <f t="shared" si="31"/>
        <v>0</v>
      </c>
      <c r="S324" s="45">
        <f t="shared" si="32"/>
        <v>0</v>
      </c>
      <c r="T324" s="5"/>
      <c r="U324" s="47" t="str">
        <f>IF(COUNTIF($D$12:D324,D324)&gt;1,"Doublon","")</f>
        <v/>
      </c>
    </row>
    <row r="325" spans="1:21" ht="15.75">
      <c r="A325" s="2" t="str">
        <f>IF(H325="","",COUNTA(H$12:H374)-(COUNTA(H325:H374)-1))</f>
        <v/>
      </c>
      <c r="B325" s="4" t="str">
        <f t="shared" si="27"/>
        <v xml:space="preserve"> </v>
      </c>
      <c r="C325" s="6"/>
      <c r="D325" s="4"/>
      <c r="E325" s="4"/>
      <c r="F325" s="1">
        <f t="shared" si="28"/>
        <v>1900</v>
      </c>
      <c r="G325" s="1"/>
      <c r="H325" s="22"/>
      <c r="I325" s="22"/>
      <c r="J325" s="22"/>
      <c r="K325" s="22"/>
      <c r="L325" s="22" t="str">
        <f t="shared" si="29"/>
        <v>NON</v>
      </c>
      <c r="M325" s="22"/>
      <c r="N325" s="5"/>
      <c r="O325" s="5"/>
      <c r="P325" s="42"/>
      <c r="Q325" s="45">
        <f t="shared" si="30"/>
        <v>0</v>
      </c>
      <c r="R325" s="45">
        <f t="shared" si="31"/>
        <v>0</v>
      </c>
      <c r="S325" s="45">
        <f t="shared" si="32"/>
        <v>0</v>
      </c>
      <c r="T325" s="5"/>
      <c r="U325" s="47" t="str">
        <f>IF(COUNTIF($D$12:D325,D325)&gt;1,"Doublon","")</f>
        <v/>
      </c>
    </row>
    <row r="326" spans="1:21" ht="15.75">
      <c r="A326" s="2" t="str">
        <f>IF(H326="","",COUNTA(H$12:H375)-(COUNTA(H326:H375)-1))</f>
        <v/>
      </c>
      <c r="B326" s="4" t="str">
        <f t="shared" si="27"/>
        <v xml:space="preserve"> </v>
      </c>
      <c r="C326" s="6"/>
      <c r="D326" s="4"/>
      <c r="E326" s="4"/>
      <c r="F326" s="1">
        <f t="shared" si="28"/>
        <v>1900</v>
      </c>
      <c r="G326" s="1"/>
      <c r="H326" s="22"/>
      <c r="I326" s="22"/>
      <c r="J326" s="22"/>
      <c r="K326" s="22"/>
      <c r="L326" s="22" t="str">
        <f t="shared" si="29"/>
        <v>NON</v>
      </c>
      <c r="M326" s="22"/>
      <c r="N326" s="5"/>
      <c r="O326" s="5"/>
      <c r="P326" s="42"/>
      <c r="Q326" s="45">
        <f t="shared" si="30"/>
        <v>0</v>
      </c>
      <c r="R326" s="45">
        <f t="shared" si="31"/>
        <v>0</v>
      </c>
      <c r="S326" s="45">
        <f t="shared" si="32"/>
        <v>0</v>
      </c>
      <c r="T326" s="5"/>
      <c r="U326" s="47" t="str">
        <f>IF(COUNTIF($D$12:D326,D326)&gt;1,"Doublon","")</f>
        <v/>
      </c>
    </row>
    <row r="327" spans="1:21" ht="15.75">
      <c r="A327" s="2" t="str">
        <f>IF(H327="","",COUNTA(H$12:H376)-(COUNTA(H327:H376)-1))</f>
        <v/>
      </c>
      <c r="B327" s="4" t="str">
        <f t="shared" si="27"/>
        <v xml:space="preserve"> </v>
      </c>
      <c r="C327" s="6"/>
      <c r="D327" s="4"/>
      <c r="E327" s="4"/>
      <c r="F327" s="1">
        <f t="shared" si="28"/>
        <v>1900</v>
      </c>
      <c r="G327" s="1"/>
      <c r="H327" s="22"/>
      <c r="I327" s="22"/>
      <c r="J327" s="22"/>
      <c r="K327" s="22"/>
      <c r="L327" s="22" t="str">
        <f t="shared" si="29"/>
        <v>NON</v>
      </c>
      <c r="M327" s="22"/>
      <c r="N327" s="5"/>
      <c r="O327" s="5"/>
      <c r="P327" s="42"/>
      <c r="Q327" s="45">
        <f t="shared" si="30"/>
        <v>0</v>
      </c>
      <c r="R327" s="45">
        <f t="shared" si="31"/>
        <v>0</v>
      </c>
      <c r="S327" s="45">
        <f t="shared" si="32"/>
        <v>0</v>
      </c>
      <c r="T327" s="5"/>
      <c r="U327" s="47" t="str">
        <f>IF(COUNTIF($D$12:D327,D327)&gt;1,"Doublon","")</f>
        <v/>
      </c>
    </row>
    <row r="328" spans="1:21" ht="15.75">
      <c r="A328" s="2" t="str">
        <f>IF(H328="","",COUNTA(H$12:H377)-(COUNTA(H328:H377)-1))</f>
        <v/>
      </c>
      <c r="B328" s="4" t="str">
        <f t="shared" si="27"/>
        <v xml:space="preserve"> </v>
      </c>
      <c r="C328" s="6"/>
      <c r="D328" s="4"/>
      <c r="E328" s="4"/>
      <c r="F328" s="1">
        <f t="shared" si="28"/>
        <v>1900</v>
      </c>
      <c r="G328" s="1"/>
      <c r="H328" s="22"/>
      <c r="I328" s="22"/>
      <c r="J328" s="22"/>
      <c r="K328" s="22"/>
      <c r="L328" s="22" t="str">
        <f t="shared" si="29"/>
        <v>NON</v>
      </c>
      <c r="M328" s="22"/>
      <c r="N328" s="5"/>
      <c r="O328" s="5"/>
      <c r="P328" s="42"/>
      <c r="Q328" s="45">
        <f t="shared" si="30"/>
        <v>0</v>
      </c>
      <c r="R328" s="45">
        <f t="shared" si="31"/>
        <v>0</v>
      </c>
      <c r="S328" s="45">
        <f t="shared" si="32"/>
        <v>0</v>
      </c>
      <c r="T328" s="5"/>
      <c r="U328" s="47" t="str">
        <f>IF(COUNTIF($D$12:D328,D328)&gt;1,"Doublon","")</f>
        <v/>
      </c>
    </row>
    <row r="329" spans="1:21" ht="15.75">
      <c r="A329" s="2" t="str">
        <f>IF(H329="","",COUNTA(H$12:H378)-(COUNTA(H329:H378)-1))</f>
        <v/>
      </c>
      <c r="B329" s="4" t="str">
        <f t="shared" si="27"/>
        <v xml:space="preserve"> </v>
      </c>
      <c r="C329" s="6"/>
      <c r="D329" s="4"/>
      <c r="E329" s="4"/>
      <c r="F329" s="1">
        <f t="shared" si="28"/>
        <v>1900</v>
      </c>
      <c r="G329" s="1"/>
      <c r="H329" s="22"/>
      <c r="I329" s="22"/>
      <c r="J329" s="22"/>
      <c r="K329" s="22"/>
      <c r="L329" s="22" t="str">
        <f t="shared" si="29"/>
        <v>NON</v>
      </c>
      <c r="M329" s="22"/>
      <c r="N329" s="5"/>
      <c r="O329" s="5"/>
      <c r="P329" s="42"/>
      <c r="Q329" s="45">
        <f t="shared" si="30"/>
        <v>0</v>
      </c>
      <c r="R329" s="45">
        <f t="shared" si="31"/>
        <v>0</v>
      </c>
      <c r="S329" s="45">
        <f t="shared" si="32"/>
        <v>0</v>
      </c>
      <c r="T329" s="5"/>
      <c r="U329" s="47" t="str">
        <f>IF(COUNTIF($D$12:D329,D329)&gt;1,"Doublon","")</f>
        <v/>
      </c>
    </row>
    <row r="330" spans="1:21" ht="15.75">
      <c r="A330" s="2" t="str">
        <f>IF(H330="","",COUNTA(H$12:H379)-(COUNTA(H330:H379)-1))</f>
        <v/>
      </c>
      <c r="B330" s="4" t="str">
        <f t="shared" si="27"/>
        <v xml:space="preserve"> </v>
      </c>
      <c r="C330" s="6"/>
      <c r="D330" s="4"/>
      <c r="E330" s="4"/>
      <c r="F330" s="1">
        <f t="shared" si="28"/>
        <v>1900</v>
      </c>
      <c r="G330" s="1"/>
      <c r="H330" s="22"/>
      <c r="I330" s="22"/>
      <c r="J330" s="22"/>
      <c r="K330" s="22"/>
      <c r="L330" s="22" t="str">
        <f t="shared" si="29"/>
        <v>NON</v>
      </c>
      <c r="M330" s="22"/>
      <c r="N330" s="5"/>
      <c r="O330" s="5"/>
      <c r="P330" s="42"/>
      <c r="Q330" s="45">
        <f t="shared" si="30"/>
        <v>0</v>
      </c>
      <c r="R330" s="45">
        <f t="shared" si="31"/>
        <v>0</v>
      </c>
      <c r="S330" s="45">
        <f t="shared" si="32"/>
        <v>0</v>
      </c>
      <c r="T330" s="5"/>
      <c r="U330" s="47" t="str">
        <f>IF(COUNTIF($D$12:D330,D330)&gt;1,"Doublon","")</f>
        <v/>
      </c>
    </row>
    <row r="331" spans="1:21" ht="15.75">
      <c r="A331" s="2" t="str">
        <f>IF(H331="","",COUNTA(H$12:H380)-(COUNTA(H331:H380)-1))</f>
        <v/>
      </c>
      <c r="B331" s="4" t="str">
        <f t="shared" si="27"/>
        <v xml:space="preserve"> </v>
      </c>
      <c r="C331" s="6"/>
      <c r="D331" s="4"/>
      <c r="E331" s="4"/>
      <c r="F331" s="1">
        <f t="shared" si="28"/>
        <v>1900</v>
      </c>
      <c r="G331" s="1"/>
      <c r="H331" s="22"/>
      <c r="I331" s="22"/>
      <c r="J331" s="22"/>
      <c r="K331" s="22"/>
      <c r="L331" s="22" t="str">
        <f t="shared" si="29"/>
        <v>NON</v>
      </c>
      <c r="M331" s="22"/>
      <c r="N331" s="5"/>
      <c r="O331" s="5"/>
      <c r="P331" s="42"/>
      <c r="Q331" s="45">
        <f t="shared" si="30"/>
        <v>0</v>
      </c>
      <c r="R331" s="45">
        <f t="shared" si="31"/>
        <v>0</v>
      </c>
      <c r="S331" s="45">
        <f t="shared" si="32"/>
        <v>0</v>
      </c>
      <c r="T331" s="5"/>
      <c r="U331" s="47" t="str">
        <f>IF(COUNTIF($D$12:D331,D331)&gt;1,"Doublon","")</f>
        <v/>
      </c>
    </row>
    <row r="332" spans="1:21" ht="15.75">
      <c r="A332" s="2" t="str">
        <f>IF(H332="","",COUNTA(H$12:H381)-(COUNTA(H332:H381)-1))</f>
        <v/>
      </c>
      <c r="B332" s="4" t="str">
        <f t="shared" ref="B332:B395" si="33">CONCATENATE(D332," ",E332)</f>
        <v xml:space="preserve"> </v>
      </c>
      <c r="C332" s="6"/>
      <c r="D332" s="4"/>
      <c r="E332" s="4"/>
      <c r="F332" s="1">
        <f t="shared" ref="F332:F395" si="34">YEAR(C332)</f>
        <v>1900</v>
      </c>
      <c r="G332" s="1"/>
      <c r="H332" s="22"/>
      <c r="I332" s="22"/>
      <c r="J332" s="22"/>
      <c r="K332" s="22"/>
      <c r="L332" s="22" t="str">
        <f t="shared" si="29"/>
        <v>NON</v>
      </c>
      <c r="M332" s="22"/>
      <c r="N332" s="5"/>
      <c r="O332" s="5"/>
      <c r="P332" s="42"/>
      <c r="Q332" s="45">
        <f t="shared" si="30"/>
        <v>0</v>
      </c>
      <c r="R332" s="45">
        <f t="shared" si="31"/>
        <v>0</v>
      </c>
      <c r="S332" s="45">
        <f t="shared" si="32"/>
        <v>0</v>
      </c>
      <c r="T332" s="5"/>
      <c r="U332" s="47" t="str">
        <f>IF(COUNTIF($D$12:D332,D332)&gt;1,"Doublon","")</f>
        <v/>
      </c>
    </row>
    <row r="333" spans="1:21" ht="15.75">
      <c r="A333" s="2" t="str">
        <f>IF(H333="","",COUNTA(H$12:H382)-(COUNTA(H333:H382)-1))</f>
        <v/>
      </c>
      <c r="B333" s="4" t="str">
        <f t="shared" si="33"/>
        <v xml:space="preserve"> </v>
      </c>
      <c r="C333" s="6"/>
      <c r="D333" s="4"/>
      <c r="E333" s="4"/>
      <c r="F333" s="1">
        <f t="shared" si="34"/>
        <v>1900</v>
      </c>
      <c r="G333" s="1"/>
      <c r="H333" s="22"/>
      <c r="I333" s="22"/>
      <c r="J333" s="22"/>
      <c r="K333" s="22"/>
      <c r="L333" s="22" t="str">
        <f t="shared" ref="L333:L396" si="35">IF(U333="Doublon","OUI","NON")</f>
        <v>NON</v>
      </c>
      <c r="M333" s="22"/>
      <c r="N333" s="5"/>
      <c r="O333" s="5"/>
      <c r="P333" s="42"/>
      <c r="Q333" s="45">
        <f t="shared" ref="Q333:Q396" si="36">N333</f>
        <v>0</v>
      </c>
      <c r="R333" s="45">
        <f t="shared" ref="R333:R396" si="37">O333</f>
        <v>0</v>
      </c>
      <c r="S333" s="45">
        <f t="shared" ref="S333:S396" si="38">Q333+R333</f>
        <v>0</v>
      </c>
      <c r="T333" s="5"/>
      <c r="U333" s="47" t="str">
        <f>IF(COUNTIF($D$12:D333,D333)&gt;1,"Doublon","")</f>
        <v/>
      </c>
    </row>
    <row r="334" spans="1:21" ht="15.75">
      <c r="A334" s="2" t="str">
        <f>IF(H334="","",COUNTA(H$12:H383)-(COUNTA(H334:H383)-1))</f>
        <v/>
      </c>
      <c r="B334" s="4" t="str">
        <f t="shared" si="33"/>
        <v xml:space="preserve"> </v>
      </c>
      <c r="C334" s="6"/>
      <c r="D334" s="4"/>
      <c r="E334" s="4"/>
      <c r="F334" s="1">
        <f t="shared" si="34"/>
        <v>1900</v>
      </c>
      <c r="G334" s="1"/>
      <c r="H334" s="22"/>
      <c r="I334" s="22"/>
      <c r="J334" s="22"/>
      <c r="K334" s="22"/>
      <c r="L334" s="22" t="str">
        <f t="shared" si="35"/>
        <v>NON</v>
      </c>
      <c r="M334" s="22"/>
      <c r="N334" s="5"/>
      <c r="O334" s="5"/>
      <c r="P334" s="42"/>
      <c r="Q334" s="45">
        <f t="shared" si="36"/>
        <v>0</v>
      </c>
      <c r="R334" s="45">
        <f t="shared" si="37"/>
        <v>0</v>
      </c>
      <c r="S334" s="45">
        <f t="shared" si="38"/>
        <v>0</v>
      </c>
      <c r="T334" s="5"/>
      <c r="U334" s="47" t="str">
        <f>IF(COUNTIF($D$12:D334,D334)&gt;1,"Doublon","")</f>
        <v/>
      </c>
    </row>
    <row r="335" spans="1:21" ht="15.75">
      <c r="A335" s="2" t="str">
        <f>IF(H335="","",COUNTA(H$12:H384)-(COUNTA(H335:H384)-1))</f>
        <v/>
      </c>
      <c r="B335" s="4" t="str">
        <f t="shared" si="33"/>
        <v xml:space="preserve"> </v>
      </c>
      <c r="C335" s="6"/>
      <c r="D335" s="4"/>
      <c r="E335" s="4"/>
      <c r="F335" s="1">
        <f t="shared" si="34"/>
        <v>1900</v>
      </c>
      <c r="G335" s="1"/>
      <c r="H335" s="22"/>
      <c r="I335" s="22"/>
      <c r="J335" s="22"/>
      <c r="K335" s="22"/>
      <c r="L335" s="22" t="str">
        <f t="shared" si="35"/>
        <v>NON</v>
      </c>
      <c r="M335" s="22"/>
      <c r="N335" s="5"/>
      <c r="O335" s="5"/>
      <c r="P335" s="42"/>
      <c r="Q335" s="45">
        <f t="shared" si="36"/>
        <v>0</v>
      </c>
      <c r="R335" s="45">
        <f t="shared" si="37"/>
        <v>0</v>
      </c>
      <c r="S335" s="45">
        <f t="shared" si="38"/>
        <v>0</v>
      </c>
      <c r="T335" s="5"/>
      <c r="U335" s="47" t="str">
        <f>IF(COUNTIF($D$12:D335,D335)&gt;1,"Doublon","")</f>
        <v/>
      </c>
    </row>
    <row r="336" spans="1:21" ht="15.75">
      <c r="A336" s="2" t="str">
        <f>IF(H336="","",COUNTA(H$12:H385)-(COUNTA(H336:H385)-1))</f>
        <v/>
      </c>
      <c r="B336" s="4" t="str">
        <f t="shared" si="33"/>
        <v xml:space="preserve"> </v>
      </c>
      <c r="C336" s="6"/>
      <c r="D336" s="4"/>
      <c r="E336" s="4"/>
      <c r="F336" s="1">
        <f t="shared" si="34"/>
        <v>1900</v>
      </c>
      <c r="G336" s="1"/>
      <c r="H336" s="22"/>
      <c r="I336" s="22"/>
      <c r="J336" s="22"/>
      <c r="K336" s="22"/>
      <c r="L336" s="22" t="str">
        <f t="shared" si="35"/>
        <v>NON</v>
      </c>
      <c r="M336" s="22"/>
      <c r="N336" s="5"/>
      <c r="O336" s="5"/>
      <c r="P336" s="42"/>
      <c r="Q336" s="45">
        <f t="shared" si="36"/>
        <v>0</v>
      </c>
      <c r="R336" s="45">
        <f t="shared" si="37"/>
        <v>0</v>
      </c>
      <c r="S336" s="45">
        <f t="shared" si="38"/>
        <v>0</v>
      </c>
      <c r="T336" s="5"/>
      <c r="U336" s="47" t="str">
        <f>IF(COUNTIF($D$12:D336,D336)&gt;1,"Doublon","")</f>
        <v/>
      </c>
    </row>
    <row r="337" spans="1:21" ht="15.75">
      <c r="A337" s="2" t="str">
        <f>IF(H337="","",COUNTA(H$12:H386)-(COUNTA(H337:H386)-1))</f>
        <v/>
      </c>
      <c r="B337" s="4" t="str">
        <f t="shared" si="33"/>
        <v xml:space="preserve"> </v>
      </c>
      <c r="C337" s="6"/>
      <c r="D337" s="4"/>
      <c r="E337" s="4"/>
      <c r="F337" s="1">
        <f t="shared" si="34"/>
        <v>1900</v>
      </c>
      <c r="G337" s="1"/>
      <c r="H337" s="22"/>
      <c r="I337" s="22"/>
      <c r="J337" s="22"/>
      <c r="K337" s="22"/>
      <c r="L337" s="22" t="str">
        <f t="shared" si="35"/>
        <v>NON</v>
      </c>
      <c r="M337" s="22"/>
      <c r="N337" s="5"/>
      <c r="O337" s="5"/>
      <c r="P337" s="42"/>
      <c r="Q337" s="45">
        <f t="shared" si="36"/>
        <v>0</v>
      </c>
      <c r="R337" s="45">
        <f t="shared" si="37"/>
        <v>0</v>
      </c>
      <c r="S337" s="45">
        <f t="shared" si="38"/>
        <v>0</v>
      </c>
      <c r="T337" s="5"/>
      <c r="U337" s="47" t="str">
        <f>IF(COUNTIF($D$12:D337,D337)&gt;1,"Doublon","")</f>
        <v/>
      </c>
    </row>
    <row r="338" spans="1:21" ht="15.75">
      <c r="A338" s="2" t="str">
        <f>IF(H338="","",COUNTA(H$12:H387)-(COUNTA(H338:H387)-1))</f>
        <v/>
      </c>
      <c r="B338" s="4" t="str">
        <f t="shared" si="33"/>
        <v xml:space="preserve"> </v>
      </c>
      <c r="C338" s="6"/>
      <c r="D338" s="4"/>
      <c r="E338" s="4"/>
      <c r="F338" s="1">
        <f t="shared" si="34"/>
        <v>1900</v>
      </c>
      <c r="G338" s="1"/>
      <c r="H338" s="22"/>
      <c r="I338" s="22"/>
      <c r="J338" s="22"/>
      <c r="K338" s="22"/>
      <c r="L338" s="22" t="str">
        <f t="shared" si="35"/>
        <v>NON</v>
      </c>
      <c r="M338" s="22"/>
      <c r="N338" s="5"/>
      <c r="O338" s="5"/>
      <c r="P338" s="42"/>
      <c r="Q338" s="45">
        <f t="shared" si="36"/>
        <v>0</v>
      </c>
      <c r="R338" s="45">
        <f t="shared" si="37"/>
        <v>0</v>
      </c>
      <c r="S338" s="45">
        <f t="shared" si="38"/>
        <v>0</v>
      </c>
      <c r="T338" s="5"/>
      <c r="U338" s="47" t="str">
        <f>IF(COUNTIF($D$12:D338,D338)&gt;1,"Doublon","")</f>
        <v/>
      </c>
    </row>
    <row r="339" spans="1:21" ht="15.75">
      <c r="A339" s="2" t="str">
        <f>IF(H339="","",COUNTA(H$12:H388)-(COUNTA(H339:H388)-1))</f>
        <v/>
      </c>
      <c r="B339" s="4" t="str">
        <f t="shared" si="33"/>
        <v xml:space="preserve"> </v>
      </c>
      <c r="C339" s="6"/>
      <c r="D339" s="4"/>
      <c r="E339" s="4"/>
      <c r="F339" s="1">
        <f t="shared" si="34"/>
        <v>1900</v>
      </c>
      <c r="G339" s="1"/>
      <c r="H339" s="22"/>
      <c r="I339" s="22"/>
      <c r="J339" s="22"/>
      <c r="K339" s="22"/>
      <c r="L339" s="22" t="str">
        <f t="shared" si="35"/>
        <v>NON</v>
      </c>
      <c r="M339" s="22"/>
      <c r="N339" s="5"/>
      <c r="O339" s="5"/>
      <c r="P339" s="42"/>
      <c r="Q339" s="45">
        <f t="shared" si="36"/>
        <v>0</v>
      </c>
      <c r="R339" s="45">
        <f t="shared" si="37"/>
        <v>0</v>
      </c>
      <c r="S339" s="45">
        <f t="shared" si="38"/>
        <v>0</v>
      </c>
      <c r="T339" s="5"/>
      <c r="U339" s="47" t="str">
        <f>IF(COUNTIF($D$12:D339,D339)&gt;1,"Doublon","")</f>
        <v/>
      </c>
    </row>
    <row r="340" spans="1:21" ht="15.75">
      <c r="A340" s="2" t="str">
        <f>IF(H340="","",COUNTA(H$12:H389)-(COUNTA(H340:H389)-1))</f>
        <v/>
      </c>
      <c r="B340" s="4" t="str">
        <f t="shared" si="33"/>
        <v xml:space="preserve"> </v>
      </c>
      <c r="C340" s="6"/>
      <c r="D340" s="4"/>
      <c r="E340" s="4"/>
      <c r="F340" s="1">
        <f t="shared" si="34"/>
        <v>1900</v>
      </c>
      <c r="G340" s="1"/>
      <c r="H340" s="22"/>
      <c r="I340" s="22"/>
      <c r="J340" s="22"/>
      <c r="K340" s="22"/>
      <c r="L340" s="22" t="str">
        <f t="shared" si="35"/>
        <v>NON</v>
      </c>
      <c r="M340" s="22"/>
      <c r="N340" s="5"/>
      <c r="O340" s="5"/>
      <c r="P340" s="42"/>
      <c r="Q340" s="45">
        <f t="shared" si="36"/>
        <v>0</v>
      </c>
      <c r="R340" s="45">
        <f t="shared" si="37"/>
        <v>0</v>
      </c>
      <c r="S340" s="45">
        <f t="shared" si="38"/>
        <v>0</v>
      </c>
      <c r="T340" s="5"/>
      <c r="U340" s="47" t="str">
        <f>IF(COUNTIF($D$12:D340,D340)&gt;1,"Doublon","")</f>
        <v/>
      </c>
    </row>
    <row r="341" spans="1:21" ht="15.75">
      <c r="A341" s="2" t="str">
        <f>IF(H341="","",COUNTA(H$12:H390)-(COUNTA(H341:H390)-1))</f>
        <v/>
      </c>
      <c r="B341" s="4" t="str">
        <f t="shared" si="33"/>
        <v xml:space="preserve"> </v>
      </c>
      <c r="C341" s="6"/>
      <c r="D341" s="4"/>
      <c r="E341" s="4"/>
      <c r="F341" s="1">
        <f t="shared" si="34"/>
        <v>1900</v>
      </c>
      <c r="G341" s="1"/>
      <c r="H341" s="22"/>
      <c r="I341" s="22"/>
      <c r="J341" s="22"/>
      <c r="K341" s="22"/>
      <c r="L341" s="22" t="str">
        <f t="shared" si="35"/>
        <v>NON</v>
      </c>
      <c r="M341" s="22"/>
      <c r="N341" s="5"/>
      <c r="O341" s="5"/>
      <c r="P341" s="42"/>
      <c r="Q341" s="45">
        <f t="shared" si="36"/>
        <v>0</v>
      </c>
      <c r="R341" s="45">
        <f t="shared" si="37"/>
        <v>0</v>
      </c>
      <c r="S341" s="45">
        <f t="shared" si="38"/>
        <v>0</v>
      </c>
      <c r="T341" s="5"/>
      <c r="U341" s="47" t="str">
        <f>IF(COUNTIF($D$12:D341,D341)&gt;1,"Doublon","")</f>
        <v/>
      </c>
    </row>
    <row r="342" spans="1:21" ht="15.75">
      <c r="A342" s="2" t="str">
        <f>IF(H342="","",COUNTA(H$12:H391)-(COUNTA(H342:H391)-1))</f>
        <v/>
      </c>
      <c r="B342" s="4" t="str">
        <f t="shared" si="33"/>
        <v xml:space="preserve"> </v>
      </c>
      <c r="C342" s="6"/>
      <c r="D342" s="4"/>
      <c r="E342" s="4"/>
      <c r="F342" s="1">
        <f t="shared" si="34"/>
        <v>1900</v>
      </c>
      <c r="G342" s="1"/>
      <c r="H342" s="22"/>
      <c r="I342" s="22"/>
      <c r="J342" s="22"/>
      <c r="K342" s="22"/>
      <c r="L342" s="22" t="str">
        <f t="shared" si="35"/>
        <v>NON</v>
      </c>
      <c r="M342" s="22"/>
      <c r="N342" s="5"/>
      <c r="O342" s="5"/>
      <c r="P342" s="42"/>
      <c r="Q342" s="45">
        <f t="shared" si="36"/>
        <v>0</v>
      </c>
      <c r="R342" s="45">
        <f t="shared" si="37"/>
        <v>0</v>
      </c>
      <c r="S342" s="45">
        <f t="shared" si="38"/>
        <v>0</v>
      </c>
      <c r="T342" s="5"/>
      <c r="U342" s="47" t="str">
        <f>IF(COUNTIF($D$12:D342,D342)&gt;1,"Doublon","")</f>
        <v/>
      </c>
    </row>
    <row r="343" spans="1:21" ht="15.75">
      <c r="A343" s="2" t="str">
        <f>IF(H343="","",COUNTA(H$12:H392)-(COUNTA(H343:H392)-1))</f>
        <v/>
      </c>
      <c r="B343" s="4" t="str">
        <f t="shared" si="33"/>
        <v xml:space="preserve"> </v>
      </c>
      <c r="C343" s="6"/>
      <c r="D343" s="4"/>
      <c r="E343" s="4"/>
      <c r="F343" s="1">
        <f t="shared" si="34"/>
        <v>1900</v>
      </c>
      <c r="G343" s="1"/>
      <c r="H343" s="22"/>
      <c r="I343" s="22"/>
      <c r="J343" s="22"/>
      <c r="K343" s="22"/>
      <c r="L343" s="22" t="str">
        <f t="shared" si="35"/>
        <v>NON</v>
      </c>
      <c r="M343" s="22"/>
      <c r="N343" s="5"/>
      <c r="O343" s="5"/>
      <c r="P343" s="42"/>
      <c r="Q343" s="45">
        <f t="shared" si="36"/>
        <v>0</v>
      </c>
      <c r="R343" s="45">
        <f t="shared" si="37"/>
        <v>0</v>
      </c>
      <c r="S343" s="45">
        <f t="shared" si="38"/>
        <v>0</v>
      </c>
      <c r="T343" s="5"/>
      <c r="U343" s="47" t="str">
        <f>IF(COUNTIF($D$12:D343,D343)&gt;1,"Doublon","")</f>
        <v/>
      </c>
    </row>
    <row r="344" spans="1:21" ht="15.75">
      <c r="A344" s="2" t="str">
        <f>IF(H344="","",COUNTA(H$12:H393)-(COUNTA(H344:H393)-1))</f>
        <v/>
      </c>
      <c r="B344" s="4" t="str">
        <f t="shared" si="33"/>
        <v xml:space="preserve"> </v>
      </c>
      <c r="C344" s="6"/>
      <c r="D344" s="4"/>
      <c r="E344" s="4"/>
      <c r="F344" s="1">
        <f t="shared" si="34"/>
        <v>1900</v>
      </c>
      <c r="G344" s="1"/>
      <c r="H344" s="22"/>
      <c r="I344" s="22"/>
      <c r="J344" s="22"/>
      <c r="K344" s="22"/>
      <c r="L344" s="22" t="str">
        <f t="shared" si="35"/>
        <v>NON</v>
      </c>
      <c r="M344" s="22"/>
      <c r="N344" s="5"/>
      <c r="O344" s="5"/>
      <c r="P344" s="42"/>
      <c r="Q344" s="45">
        <f t="shared" si="36"/>
        <v>0</v>
      </c>
      <c r="R344" s="45">
        <f t="shared" si="37"/>
        <v>0</v>
      </c>
      <c r="S344" s="45">
        <f t="shared" si="38"/>
        <v>0</v>
      </c>
      <c r="T344" s="5"/>
      <c r="U344" s="47" t="str">
        <f>IF(COUNTIF($D$12:D344,D344)&gt;1,"Doublon","")</f>
        <v/>
      </c>
    </row>
    <row r="345" spans="1:21" ht="15.75">
      <c r="A345" s="2" t="str">
        <f>IF(H345="","",COUNTA(H$12:H394)-(COUNTA(H345:H394)-1))</f>
        <v/>
      </c>
      <c r="B345" s="4" t="str">
        <f t="shared" si="33"/>
        <v xml:space="preserve"> </v>
      </c>
      <c r="C345" s="6"/>
      <c r="D345" s="4"/>
      <c r="E345" s="4"/>
      <c r="F345" s="1">
        <f t="shared" si="34"/>
        <v>1900</v>
      </c>
      <c r="G345" s="1"/>
      <c r="H345" s="22"/>
      <c r="I345" s="22"/>
      <c r="J345" s="22"/>
      <c r="K345" s="22"/>
      <c r="L345" s="22" t="str">
        <f t="shared" si="35"/>
        <v>NON</v>
      </c>
      <c r="M345" s="22"/>
      <c r="N345" s="5"/>
      <c r="O345" s="5"/>
      <c r="P345" s="42"/>
      <c r="Q345" s="45">
        <f t="shared" si="36"/>
        <v>0</v>
      </c>
      <c r="R345" s="45">
        <f t="shared" si="37"/>
        <v>0</v>
      </c>
      <c r="S345" s="45">
        <f t="shared" si="38"/>
        <v>0</v>
      </c>
      <c r="T345" s="5"/>
      <c r="U345" s="47" t="str">
        <f>IF(COUNTIF($D$12:D345,D345)&gt;1,"Doublon","")</f>
        <v/>
      </c>
    </row>
    <row r="346" spans="1:21" ht="15.75">
      <c r="A346" s="2" t="str">
        <f>IF(H346="","",COUNTA(H$12:H395)-(COUNTA(H346:H395)-1))</f>
        <v/>
      </c>
      <c r="B346" s="4" t="str">
        <f t="shared" si="33"/>
        <v xml:space="preserve"> </v>
      </c>
      <c r="C346" s="6"/>
      <c r="D346" s="4"/>
      <c r="E346" s="4"/>
      <c r="F346" s="1">
        <f t="shared" si="34"/>
        <v>1900</v>
      </c>
      <c r="G346" s="1"/>
      <c r="H346" s="22"/>
      <c r="I346" s="22"/>
      <c r="J346" s="22"/>
      <c r="K346" s="22"/>
      <c r="L346" s="22" t="str">
        <f t="shared" si="35"/>
        <v>NON</v>
      </c>
      <c r="M346" s="22"/>
      <c r="N346" s="5"/>
      <c r="O346" s="5"/>
      <c r="P346" s="42"/>
      <c r="Q346" s="45">
        <f t="shared" si="36"/>
        <v>0</v>
      </c>
      <c r="R346" s="45">
        <f t="shared" si="37"/>
        <v>0</v>
      </c>
      <c r="S346" s="45">
        <f t="shared" si="38"/>
        <v>0</v>
      </c>
      <c r="T346" s="5"/>
      <c r="U346" s="47" t="str">
        <f>IF(COUNTIF($D$12:D346,D346)&gt;1,"Doublon","")</f>
        <v/>
      </c>
    </row>
    <row r="347" spans="1:21" ht="15.75">
      <c r="A347" s="2" t="str">
        <f>IF(H347="","",COUNTA(H$12:H396)-(COUNTA(H347:H396)-1))</f>
        <v/>
      </c>
      <c r="B347" s="4" t="str">
        <f t="shared" si="33"/>
        <v xml:space="preserve"> </v>
      </c>
      <c r="C347" s="6"/>
      <c r="D347" s="4"/>
      <c r="E347" s="4"/>
      <c r="F347" s="1">
        <f t="shared" si="34"/>
        <v>1900</v>
      </c>
      <c r="G347" s="1"/>
      <c r="H347" s="22"/>
      <c r="I347" s="22"/>
      <c r="J347" s="22"/>
      <c r="K347" s="22"/>
      <c r="L347" s="22" t="str">
        <f t="shared" si="35"/>
        <v>NON</v>
      </c>
      <c r="M347" s="22"/>
      <c r="N347" s="5"/>
      <c r="O347" s="5"/>
      <c r="P347" s="42"/>
      <c r="Q347" s="45">
        <f t="shared" si="36"/>
        <v>0</v>
      </c>
      <c r="R347" s="45">
        <f t="shared" si="37"/>
        <v>0</v>
      </c>
      <c r="S347" s="45">
        <f t="shared" si="38"/>
        <v>0</v>
      </c>
      <c r="T347" s="5"/>
      <c r="U347" s="47" t="str">
        <f>IF(COUNTIF($D$12:D347,D347)&gt;1,"Doublon","")</f>
        <v/>
      </c>
    </row>
    <row r="348" spans="1:21" ht="15.75">
      <c r="A348" s="2" t="str">
        <f>IF(H348="","",COUNTA(H$12:H397)-(COUNTA(H348:H397)-1))</f>
        <v/>
      </c>
      <c r="B348" s="4" t="str">
        <f t="shared" si="33"/>
        <v xml:space="preserve"> </v>
      </c>
      <c r="C348" s="6"/>
      <c r="D348" s="4"/>
      <c r="E348" s="4"/>
      <c r="F348" s="1">
        <f t="shared" si="34"/>
        <v>1900</v>
      </c>
      <c r="G348" s="1"/>
      <c r="H348" s="22"/>
      <c r="I348" s="22"/>
      <c r="J348" s="22"/>
      <c r="K348" s="22"/>
      <c r="L348" s="22" t="str">
        <f t="shared" si="35"/>
        <v>NON</v>
      </c>
      <c r="M348" s="22"/>
      <c r="N348" s="5"/>
      <c r="O348" s="5"/>
      <c r="P348" s="42"/>
      <c r="Q348" s="45">
        <f t="shared" si="36"/>
        <v>0</v>
      </c>
      <c r="R348" s="45">
        <f t="shared" si="37"/>
        <v>0</v>
      </c>
      <c r="S348" s="45">
        <f t="shared" si="38"/>
        <v>0</v>
      </c>
      <c r="T348" s="5"/>
      <c r="U348" s="47" t="str">
        <f>IF(COUNTIF($D$12:D348,D348)&gt;1,"Doublon","")</f>
        <v/>
      </c>
    </row>
    <row r="349" spans="1:21" ht="15.75">
      <c r="A349" s="2" t="str">
        <f>IF(H349="","",COUNTA(H$12:H398)-(COUNTA(H349:H398)-1))</f>
        <v/>
      </c>
      <c r="B349" s="4" t="str">
        <f t="shared" si="33"/>
        <v xml:space="preserve"> </v>
      </c>
      <c r="C349" s="6"/>
      <c r="D349" s="4"/>
      <c r="E349" s="4"/>
      <c r="F349" s="1">
        <f t="shared" si="34"/>
        <v>1900</v>
      </c>
      <c r="G349" s="1"/>
      <c r="H349" s="22"/>
      <c r="I349" s="22"/>
      <c r="J349" s="22"/>
      <c r="K349" s="22"/>
      <c r="L349" s="22" t="str">
        <f t="shared" si="35"/>
        <v>NON</v>
      </c>
      <c r="M349" s="22"/>
      <c r="N349" s="5"/>
      <c r="O349" s="5"/>
      <c r="P349" s="42"/>
      <c r="Q349" s="45">
        <f t="shared" si="36"/>
        <v>0</v>
      </c>
      <c r="R349" s="45">
        <f t="shared" si="37"/>
        <v>0</v>
      </c>
      <c r="S349" s="45">
        <f t="shared" si="38"/>
        <v>0</v>
      </c>
      <c r="T349" s="5"/>
      <c r="U349" s="47" t="str">
        <f>IF(COUNTIF($D$12:D349,D349)&gt;1,"Doublon","")</f>
        <v/>
      </c>
    </row>
    <row r="350" spans="1:21" ht="15.75">
      <c r="A350" s="2" t="str">
        <f>IF(H350="","",COUNTA(H$12:H399)-(COUNTA(H350:H399)-1))</f>
        <v/>
      </c>
      <c r="B350" s="4" t="str">
        <f t="shared" si="33"/>
        <v xml:space="preserve"> </v>
      </c>
      <c r="C350" s="6"/>
      <c r="D350" s="4"/>
      <c r="E350" s="4"/>
      <c r="F350" s="1">
        <f t="shared" si="34"/>
        <v>1900</v>
      </c>
      <c r="G350" s="1"/>
      <c r="H350" s="22"/>
      <c r="I350" s="22"/>
      <c r="J350" s="22"/>
      <c r="K350" s="22"/>
      <c r="L350" s="22" t="str">
        <f t="shared" si="35"/>
        <v>NON</v>
      </c>
      <c r="M350" s="22"/>
      <c r="N350" s="5"/>
      <c r="O350" s="5"/>
      <c r="P350" s="42"/>
      <c r="Q350" s="45">
        <f t="shared" si="36"/>
        <v>0</v>
      </c>
      <c r="R350" s="45">
        <f t="shared" si="37"/>
        <v>0</v>
      </c>
      <c r="S350" s="45">
        <f t="shared" si="38"/>
        <v>0</v>
      </c>
      <c r="T350" s="5"/>
      <c r="U350" s="47" t="str">
        <f>IF(COUNTIF($D$12:D350,D350)&gt;1,"Doublon","")</f>
        <v/>
      </c>
    </row>
    <row r="351" spans="1:21" ht="15.75">
      <c r="A351" s="2" t="str">
        <f>IF(H351="","",COUNTA(H$12:H400)-(COUNTA(H351:H400)-1))</f>
        <v/>
      </c>
      <c r="B351" s="4" t="str">
        <f t="shared" si="33"/>
        <v xml:space="preserve"> </v>
      </c>
      <c r="C351" s="6"/>
      <c r="D351" s="4"/>
      <c r="E351" s="4"/>
      <c r="F351" s="1">
        <f t="shared" si="34"/>
        <v>1900</v>
      </c>
      <c r="G351" s="1"/>
      <c r="H351" s="22"/>
      <c r="I351" s="22"/>
      <c r="J351" s="22"/>
      <c r="K351" s="22"/>
      <c r="L351" s="22" t="str">
        <f t="shared" si="35"/>
        <v>NON</v>
      </c>
      <c r="M351" s="22"/>
      <c r="N351" s="5"/>
      <c r="O351" s="5"/>
      <c r="P351" s="42"/>
      <c r="Q351" s="45">
        <f t="shared" si="36"/>
        <v>0</v>
      </c>
      <c r="R351" s="45">
        <f t="shared" si="37"/>
        <v>0</v>
      </c>
      <c r="S351" s="45">
        <f t="shared" si="38"/>
        <v>0</v>
      </c>
      <c r="T351" s="5"/>
      <c r="U351" s="47" t="str">
        <f>IF(COUNTIF($D$12:D351,D351)&gt;1,"Doublon","")</f>
        <v/>
      </c>
    </row>
    <row r="352" spans="1:21" ht="15.75">
      <c r="A352" s="2" t="str">
        <f>IF(H352="","",COUNTA(H$12:H401)-(COUNTA(H352:H401)-1))</f>
        <v/>
      </c>
      <c r="B352" s="4" t="str">
        <f t="shared" si="33"/>
        <v xml:space="preserve"> </v>
      </c>
      <c r="C352" s="6"/>
      <c r="D352" s="4"/>
      <c r="E352" s="4"/>
      <c r="F352" s="1">
        <f t="shared" si="34"/>
        <v>1900</v>
      </c>
      <c r="G352" s="1"/>
      <c r="H352" s="22"/>
      <c r="I352" s="22"/>
      <c r="J352" s="22"/>
      <c r="K352" s="22"/>
      <c r="L352" s="22" t="str">
        <f t="shared" si="35"/>
        <v>NON</v>
      </c>
      <c r="M352" s="22"/>
      <c r="N352" s="5"/>
      <c r="O352" s="5"/>
      <c r="P352" s="42"/>
      <c r="Q352" s="45">
        <f t="shared" si="36"/>
        <v>0</v>
      </c>
      <c r="R352" s="45">
        <f t="shared" si="37"/>
        <v>0</v>
      </c>
      <c r="S352" s="45">
        <f t="shared" si="38"/>
        <v>0</v>
      </c>
      <c r="T352" s="5"/>
      <c r="U352" s="47" t="str">
        <f>IF(COUNTIF($D$12:D352,D352)&gt;1,"Doublon","")</f>
        <v/>
      </c>
    </row>
    <row r="353" spans="1:21" ht="15.75">
      <c r="A353" s="2" t="str">
        <f>IF(H353="","",COUNTA(H$12:H402)-(COUNTA(H353:H402)-1))</f>
        <v/>
      </c>
      <c r="B353" s="4" t="str">
        <f t="shared" si="33"/>
        <v xml:space="preserve"> </v>
      </c>
      <c r="C353" s="6"/>
      <c r="D353" s="4"/>
      <c r="E353" s="4"/>
      <c r="F353" s="1">
        <f t="shared" si="34"/>
        <v>1900</v>
      </c>
      <c r="G353" s="1"/>
      <c r="H353" s="22"/>
      <c r="I353" s="22"/>
      <c r="J353" s="22"/>
      <c r="K353" s="22"/>
      <c r="L353" s="22" t="str">
        <f t="shared" si="35"/>
        <v>NON</v>
      </c>
      <c r="M353" s="22"/>
      <c r="N353" s="5"/>
      <c r="O353" s="5"/>
      <c r="P353" s="42"/>
      <c r="Q353" s="45">
        <f t="shared" si="36"/>
        <v>0</v>
      </c>
      <c r="R353" s="45">
        <f t="shared" si="37"/>
        <v>0</v>
      </c>
      <c r="S353" s="45">
        <f t="shared" si="38"/>
        <v>0</v>
      </c>
      <c r="T353" s="5"/>
      <c r="U353" s="47" t="str">
        <f>IF(COUNTIF($D$12:D353,D353)&gt;1,"Doublon","")</f>
        <v/>
      </c>
    </row>
    <row r="354" spans="1:21" ht="15.75">
      <c r="A354" s="2" t="str">
        <f>IF(H354="","",COUNTA(H$12:H403)-(COUNTA(H354:H403)-1))</f>
        <v/>
      </c>
      <c r="B354" s="4" t="str">
        <f t="shared" si="33"/>
        <v xml:space="preserve"> </v>
      </c>
      <c r="C354" s="6"/>
      <c r="D354" s="4"/>
      <c r="E354" s="4"/>
      <c r="F354" s="1">
        <f t="shared" si="34"/>
        <v>1900</v>
      </c>
      <c r="G354" s="1"/>
      <c r="H354" s="22"/>
      <c r="I354" s="22"/>
      <c r="J354" s="22"/>
      <c r="K354" s="22"/>
      <c r="L354" s="22" t="str">
        <f t="shared" si="35"/>
        <v>NON</v>
      </c>
      <c r="M354" s="22"/>
      <c r="N354" s="5"/>
      <c r="O354" s="5"/>
      <c r="P354" s="42"/>
      <c r="Q354" s="45">
        <f t="shared" si="36"/>
        <v>0</v>
      </c>
      <c r="R354" s="45">
        <f t="shared" si="37"/>
        <v>0</v>
      </c>
      <c r="S354" s="45">
        <f t="shared" si="38"/>
        <v>0</v>
      </c>
      <c r="T354" s="5"/>
      <c r="U354" s="47" t="str">
        <f>IF(COUNTIF($D$12:D354,D354)&gt;1,"Doublon","")</f>
        <v/>
      </c>
    </row>
    <row r="355" spans="1:21" ht="15.75">
      <c r="A355" s="2" t="str">
        <f>IF(H355="","",COUNTA(H$12:H404)-(COUNTA(H355:H404)-1))</f>
        <v/>
      </c>
      <c r="B355" s="4" t="str">
        <f t="shared" si="33"/>
        <v xml:space="preserve"> </v>
      </c>
      <c r="C355" s="6"/>
      <c r="D355" s="4"/>
      <c r="E355" s="4"/>
      <c r="F355" s="1">
        <f t="shared" si="34"/>
        <v>1900</v>
      </c>
      <c r="G355" s="1"/>
      <c r="H355" s="22"/>
      <c r="I355" s="22"/>
      <c r="J355" s="22"/>
      <c r="K355" s="22"/>
      <c r="L355" s="22" t="str">
        <f t="shared" si="35"/>
        <v>NON</v>
      </c>
      <c r="M355" s="22"/>
      <c r="N355" s="5"/>
      <c r="O355" s="5"/>
      <c r="P355" s="42"/>
      <c r="Q355" s="45">
        <f t="shared" si="36"/>
        <v>0</v>
      </c>
      <c r="R355" s="45">
        <f t="shared" si="37"/>
        <v>0</v>
      </c>
      <c r="S355" s="45">
        <f t="shared" si="38"/>
        <v>0</v>
      </c>
      <c r="T355" s="5"/>
      <c r="U355" s="47" t="str">
        <f>IF(COUNTIF($D$12:D355,D355)&gt;1,"Doublon","")</f>
        <v/>
      </c>
    </row>
    <row r="356" spans="1:21" ht="15.75">
      <c r="A356" s="2" t="str">
        <f>IF(H356="","",COUNTA(H$12:H405)-(COUNTA(H356:H405)-1))</f>
        <v/>
      </c>
      <c r="B356" s="4" t="str">
        <f t="shared" si="33"/>
        <v xml:space="preserve"> </v>
      </c>
      <c r="C356" s="6"/>
      <c r="D356" s="4"/>
      <c r="E356" s="4"/>
      <c r="F356" s="1">
        <f t="shared" si="34"/>
        <v>1900</v>
      </c>
      <c r="G356" s="1"/>
      <c r="H356" s="22"/>
      <c r="I356" s="22"/>
      <c r="J356" s="22"/>
      <c r="K356" s="22"/>
      <c r="L356" s="22" t="str">
        <f t="shared" si="35"/>
        <v>NON</v>
      </c>
      <c r="M356" s="22"/>
      <c r="N356" s="5"/>
      <c r="O356" s="5"/>
      <c r="P356" s="42"/>
      <c r="Q356" s="45">
        <f t="shared" si="36"/>
        <v>0</v>
      </c>
      <c r="R356" s="45">
        <f t="shared" si="37"/>
        <v>0</v>
      </c>
      <c r="S356" s="45">
        <f t="shared" si="38"/>
        <v>0</v>
      </c>
      <c r="T356" s="5"/>
      <c r="U356" s="47" t="str">
        <f>IF(COUNTIF($D$12:D356,D356)&gt;1,"Doublon","")</f>
        <v/>
      </c>
    </row>
    <row r="357" spans="1:21" ht="15.75">
      <c r="A357" s="2" t="str">
        <f>IF(H357="","",COUNTA(H$12:H406)-(COUNTA(H357:H406)-1))</f>
        <v/>
      </c>
      <c r="B357" s="4" t="str">
        <f t="shared" si="33"/>
        <v xml:space="preserve"> </v>
      </c>
      <c r="C357" s="6"/>
      <c r="D357" s="4"/>
      <c r="E357" s="4"/>
      <c r="F357" s="1">
        <f t="shared" si="34"/>
        <v>1900</v>
      </c>
      <c r="G357" s="1"/>
      <c r="H357" s="22"/>
      <c r="I357" s="22"/>
      <c r="J357" s="22"/>
      <c r="K357" s="22"/>
      <c r="L357" s="22" t="str">
        <f t="shared" si="35"/>
        <v>NON</v>
      </c>
      <c r="M357" s="22"/>
      <c r="N357" s="5"/>
      <c r="O357" s="5"/>
      <c r="P357" s="42"/>
      <c r="Q357" s="45">
        <f t="shared" si="36"/>
        <v>0</v>
      </c>
      <c r="R357" s="45">
        <f t="shared" si="37"/>
        <v>0</v>
      </c>
      <c r="S357" s="45">
        <f t="shared" si="38"/>
        <v>0</v>
      </c>
      <c r="T357" s="5"/>
      <c r="U357" s="47" t="str">
        <f>IF(COUNTIF($D$12:D357,D357)&gt;1,"Doublon","")</f>
        <v/>
      </c>
    </row>
    <row r="358" spans="1:21" ht="15.75">
      <c r="A358" s="2" t="str">
        <f>IF(H358="","",COUNTA(H$12:H407)-(COUNTA(H358:H407)-1))</f>
        <v/>
      </c>
      <c r="B358" s="4" t="str">
        <f t="shared" si="33"/>
        <v xml:space="preserve"> </v>
      </c>
      <c r="C358" s="6"/>
      <c r="D358" s="4"/>
      <c r="E358" s="4"/>
      <c r="F358" s="1">
        <f t="shared" si="34"/>
        <v>1900</v>
      </c>
      <c r="G358" s="1"/>
      <c r="H358" s="22"/>
      <c r="I358" s="22"/>
      <c r="J358" s="22"/>
      <c r="K358" s="22"/>
      <c r="L358" s="22" t="str">
        <f t="shared" si="35"/>
        <v>NON</v>
      </c>
      <c r="M358" s="22"/>
      <c r="N358" s="5"/>
      <c r="O358" s="5"/>
      <c r="P358" s="42"/>
      <c r="Q358" s="45">
        <f t="shared" si="36"/>
        <v>0</v>
      </c>
      <c r="R358" s="45">
        <f t="shared" si="37"/>
        <v>0</v>
      </c>
      <c r="S358" s="45">
        <f t="shared" si="38"/>
        <v>0</v>
      </c>
      <c r="T358" s="5"/>
      <c r="U358" s="47" t="str">
        <f>IF(COUNTIF($D$12:D358,D358)&gt;1,"Doublon","")</f>
        <v/>
      </c>
    </row>
    <row r="359" spans="1:21" ht="15.75">
      <c r="A359" s="2" t="str">
        <f>IF(H359="","",COUNTA(H$12:H408)-(COUNTA(H359:H408)-1))</f>
        <v/>
      </c>
      <c r="B359" s="4" t="str">
        <f t="shared" si="33"/>
        <v xml:space="preserve"> </v>
      </c>
      <c r="C359" s="6"/>
      <c r="D359" s="4"/>
      <c r="E359" s="4"/>
      <c r="F359" s="1">
        <f t="shared" si="34"/>
        <v>1900</v>
      </c>
      <c r="G359" s="1"/>
      <c r="H359" s="22"/>
      <c r="I359" s="22"/>
      <c r="J359" s="22"/>
      <c r="K359" s="22"/>
      <c r="L359" s="22" t="str">
        <f t="shared" si="35"/>
        <v>NON</v>
      </c>
      <c r="M359" s="22"/>
      <c r="N359" s="5"/>
      <c r="O359" s="5"/>
      <c r="P359" s="42"/>
      <c r="Q359" s="45">
        <f t="shared" si="36"/>
        <v>0</v>
      </c>
      <c r="R359" s="45">
        <f t="shared" si="37"/>
        <v>0</v>
      </c>
      <c r="S359" s="45">
        <f t="shared" si="38"/>
        <v>0</v>
      </c>
      <c r="T359" s="5"/>
      <c r="U359" s="47" t="str">
        <f>IF(COUNTIF($D$12:D359,D359)&gt;1,"Doublon","")</f>
        <v/>
      </c>
    </row>
    <row r="360" spans="1:21" ht="15.75">
      <c r="A360" s="2" t="str">
        <f>IF(H360="","",COUNTA(H$12:H409)-(COUNTA(H360:H409)-1))</f>
        <v/>
      </c>
      <c r="B360" s="4" t="str">
        <f t="shared" si="33"/>
        <v xml:space="preserve"> </v>
      </c>
      <c r="C360" s="6"/>
      <c r="D360" s="4"/>
      <c r="E360" s="4"/>
      <c r="F360" s="1">
        <f t="shared" si="34"/>
        <v>1900</v>
      </c>
      <c r="G360" s="1"/>
      <c r="H360" s="22"/>
      <c r="I360" s="22"/>
      <c r="J360" s="22"/>
      <c r="K360" s="22"/>
      <c r="L360" s="22" t="str">
        <f t="shared" si="35"/>
        <v>NON</v>
      </c>
      <c r="M360" s="22"/>
      <c r="N360" s="5"/>
      <c r="O360" s="5"/>
      <c r="P360" s="42"/>
      <c r="Q360" s="45">
        <f t="shared" si="36"/>
        <v>0</v>
      </c>
      <c r="R360" s="45">
        <f t="shared" si="37"/>
        <v>0</v>
      </c>
      <c r="S360" s="45">
        <f t="shared" si="38"/>
        <v>0</v>
      </c>
      <c r="T360" s="5"/>
      <c r="U360" s="47" t="str">
        <f>IF(COUNTIF($D$12:D360,D360)&gt;1,"Doublon","")</f>
        <v/>
      </c>
    </row>
    <row r="361" spans="1:21" ht="15.75">
      <c r="A361" s="2" t="str">
        <f>IF(H361="","",COUNTA(H$12:H410)-(COUNTA(H361:H410)-1))</f>
        <v/>
      </c>
      <c r="B361" s="4" t="str">
        <f t="shared" si="33"/>
        <v xml:space="preserve"> </v>
      </c>
      <c r="C361" s="6"/>
      <c r="D361" s="4"/>
      <c r="E361" s="4"/>
      <c r="F361" s="1">
        <f t="shared" si="34"/>
        <v>1900</v>
      </c>
      <c r="G361" s="1"/>
      <c r="H361" s="22"/>
      <c r="I361" s="22"/>
      <c r="J361" s="22"/>
      <c r="K361" s="22"/>
      <c r="L361" s="22" t="str">
        <f t="shared" si="35"/>
        <v>NON</v>
      </c>
      <c r="M361" s="22"/>
      <c r="N361" s="5"/>
      <c r="O361" s="5"/>
      <c r="P361" s="42"/>
      <c r="Q361" s="45">
        <f t="shared" si="36"/>
        <v>0</v>
      </c>
      <c r="R361" s="45">
        <f t="shared" si="37"/>
        <v>0</v>
      </c>
      <c r="S361" s="45">
        <f t="shared" si="38"/>
        <v>0</v>
      </c>
      <c r="T361" s="5"/>
      <c r="U361" s="47" t="str">
        <f>IF(COUNTIF($D$12:D361,D361)&gt;1,"Doublon","")</f>
        <v/>
      </c>
    </row>
    <row r="362" spans="1:21" ht="15.75">
      <c r="A362" s="2" t="str">
        <f>IF(H362="","",COUNTA(H$12:H411)-(COUNTA(H362:H411)-1))</f>
        <v/>
      </c>
      <c r="B362" s="4" t="str">
        <f t="shared" si="33"/>
        <v xml:space="preserve"> </v>
      </c>
      <c r="C362" s="6"/>
      <c r="D362" s="4"/>
      <c r="E362" s="4"/>
      <c r="F362" s="1">
        <f t="shared" si="34"/>
        <v>1900</v>
      </c>
      <c r="G362" s="1"/>
      <c r="H362" s="22"/>
      <c r="I362" s="22"/>
      <c r="J362" s="22"/>
      <c r="K362" s="22"/>
      <c r="L362" s="22" t="str">
        <f t="shared" si="35"/>
        <v>NON</v>
      </c>
      <c r="M362" s="22"/>
      <c r="N362" s="5"/>
      <c r="O362" s="5"/>
      <c r="P362" s="42"/>
      <c r="Q362" s="45">
        <f t="shared" si="36"/>
        <v>0</v>
      </c>
      <c r="R362" s="45">
        <f t="shared" si="37"/>
        <v>0</v>
      </c>
      <c r="S362" s="45">
        <f t="shared" si="38"/>
        <v>0</v>
      </c>
      <c r="T362" s="5"/>
      <c r="U362" s="47" t="str">
        <f>IF(COUNTIF($D$12:D362,D362)&gt;1,"Doublon","")</f>
        <v/>
      </c>
    </row>
    <row r="363" spans="1:21" ht="15.75">
      <c r="A363" s="2" t="str">
        <f>IF(H363="","",COUNTA(H$12:H412)-(COUNTA(H363:H412)-1))</f>
        <v/>
      </c>
      <c r="B363" s="4" t="str">
        <f t="shared" si="33"/>
        <v xml:space="preserve"> </v>
      </c>
      <c r="C363" s="6"/>
      <c r="D363" s="4"/>
      <c r="E363" s="4"/>
      <c r="F363" s="1">
        <f t="shared" si="34"/>
        <v>1900</v>
      </c>
      <c r="G363" s="1"/>
      <c r="H363" s="22"/>
      <c r="I363" s="22"/>
      <c r="J363" s="22"/>
      <c r="K363" s="22"/>
      <c r="L363" s="22" t="str">
        <f t="shared" si="35"/>
        <v>NON</v>
      </c>
      <c r="M363" s="22"/>
      <c r="N363" s="5"/>
      <c r="O363" s="5"/>
      <c r="P363" s="42"/>
      <c r="Q363" s="45">
        <f t="shared" si="36"/>
        <v>0</v>
      </c>
      <c r="R363" s="45">
        <f t="shared" si="37"/>
        <v>0</v>
      </c>
      <c r="S363" s="45">
        <f t="shared" si="38"/>
        <v>0</v>
      </c>
      <c r="T363" s="5"/>
      <c r="U363" s="47" t="str">
        <f>IF(COUNTIF($D$12:D363,D363)&gt;1,"Doublon","")</f>
        <v/>
      </c>
    </row>
    <row r="364" spans="1:21" ht="15.75">
      <c r="A364" s="2" t="str">
        <f>IF(H364="","",COUNTA(H$12:H413)-(COUNTA(H364:H413)-1))</f>
        <v/>
      </c>
      <c r="B364" s="4" t="str">
        <f t="shared" si="33"/>
        <v xml:space="preserve"> </v>
      </c>
      <c r="C364" s="6"/>
      <c r="D364" s="4"/>
      <c r="E364" s="4"/>
      <c r="F364" s="1">
        <f t="shared" si="34"/>
        <v>1900</v>
      </c>
      <c r="G364" s="1"/>
      <c r="H364" s="22"/>
      <c r="I364" s="22"/>
      <c r="J364" s="22"/>
      <c r="K364" s="22"/>
      <c r="L364" s="22" t="str">
        <f t="shared" si="35"/>
        <v>NON</v>
      </c>
      <c r="M364" s="22"/>
      <c r="N364" s="5"/>
      <c r="O364" s="5"/>
      <c r="P364" s="42"/>
      <c r="Q364" s="45">
        <f t="shared" si="36"/>
        <v>0</v>
      </c>
      <c r="R364" s="45">
        <f t="shared" si="37"/>
        <v>0</v>
      </c>
      <c r="S364" s="45">
        <f t="shared" si="38"/>
        <v>0</v>
      </c>
      <c r="T364" s="5"/>
      <c r="U364" s="47" t="str">
        <f>IF(COUNTIF($D$12:D364,D364)&gt;1,"Doublon","")</f>
        <v/>
      </c>
    </row>
    <row r="365" spans="1:21" ht="15.75">
      <c r="A365" s="2" t="str">
        <f>IF(H365="","",COUNTA(H$12:H414)-(COUNTA(H365:H414)-1))</f>
        <v/>
      </c>
      <c r="B365" s="4" t="str">
        <f t="shared" si="33"/>
        <v xml:space="preserve"> </v>
      </c>
      <c r="C365" s="6"/>
      <c r="D365" s="4"/>
      <c r="E365" s="4"/>
      <c r="F365" s="1">
        <f t="shared" si="34"/>
        <v>1900</v>
      </c>
      <c r="G365" s="1"/>
      <c r="H365" s="22"/>
      <c r="I365" s="22"/>
      <c r="J365" s="22"/>
      <c r="K365" s="22"/>
      <c r="L365" s="22" t="str">
        <f t="shared" si="35"/>
        <v>NON</v>
      </c>
      <c r="M365" s="22"/>
      <c r="N365" s="5"/>
      <c r="O365" s="5"/>
      <c r="P365" s="42"/>
      <c r="Q365" s="45">
        <f t="shared" si="36"/>
        <v>0</v>
      </c>
      <c r="R365" s="45">
        <f t="shared" si="37"/>
        <v>0</v>
      </c>
      <c r="S365" s="45">
        <f t="shared" si="38"/>
        <v>0</v>
      </c>
      <c r="T365" s="5"/>
      <c r="U365" s="47" t="str">
        <f>IF(COUNTIF($D$12:D365,D365)&gt;1,"Doublon","")</f>
        <v/>
      </c>
    </row>
    <row r="366" spans="1:21" ht="15.75">
      <c r="A366" s="2" t="str">
        <f>IF(H366="","",COUNTA(H$12:H415)-(COUNTA(H366:H415)-1))</f>
        <v/>
      </c>
      <c r="B366" s="4" t="str">
        <f t="shared" si="33"/>
        <v xml:space="preserve"> </v>
      </c>
      <c r="C366" s="6"/>
      <c r="D366" s="4"/>
      <c r="E366" s="4"/>
      <c r="F366" s="1">
        <f t="shared" si="34"/>
        <v>1900</v>
      </c>
      <c r="G366" s="1"/>
      <c r="H366" s="22"/>
      <c r="I366" s="22"/>
      <c r="J366" s="22"/>
      <c r="K366" s="22"/>
      <c r="L366" s="22" t="str">
        <f t="shared" si="35"/>
        <v>NON</v>
      </c>
      <c r="M366" s="22"/>
      <c r="N366" s="5"/>
      <c r="O366" s="5"/>
      <c r="P366" s="42"/>
      <c r="Q366" s="45">
        <f t="shared" si="36"/>
        <v>0</v>
      </c>
      <c r="R366" s="45">
        <f t="shared" si="37"/>
        <v>0</v>
      </c>
      <c r="S366" s="45">
        <f t="shared" si="38"/>
        <v>0</v>
      </c>
      <c r="T366" s="5"/>
      <c r="U366" s="47" t="str">
        <f>IF(COUNTIF($D$12:D366,D366)&gt;1,"Doublon","")</f>
        <v/>
      </c>
    </row>
    <row r="367" spans="1:21" ht="15.75">
      <c r="A367" s="2" t="str">
        <f>IF(H367="","",COUNTA(H$12:H416)-(COUNTA(H367:H416)-1))</f>
        <v/>
      </c>
      <c r="B367" s="4" t="str">
        <f t="shared" si="33"/>
        <v xml:space="preserve"> </v>
      </c>
      <c r="C367" s="6"/>
      <c r="D367" s="4"/>
      <c r="E367" s="4"/>
      <c r="F367" s="1">
        <f t="shared" si="34"/>
        <v>1900</v>
      </c>
      <c r="G367" s="1"/>
      <c r="H367" s="22"/>
      <c r="I367" s="22"/>
      <c r="J367" s="22"/>
      <c r="K367" s="22"/>
      <c r="L367" s="22" t="str">
        <f t="shared" si="35"/>
        <v>NON</v>
      </c>
      <c r="M367" s="22"/>
      <c r="N367" s="5"/>
      <c r="O367" s="5"/>
      <c r="P367" s="42"/>
      <c r="Q367" s="45">
        <f t="shared" si="36"/>
        <v>0</v>
      </c>
      <c r="R367" s="45">
        <f t="shared" si="37"/>
        <v>0</v>
      </c>
      <c r="S367" s="45">
        <f t="shared" si="38"/>
        <v>0</v>
      </c>
      <c r="T367" s="5"/>
      <c r="U367" s="47" t="str">
        <f>IF(COUNTIF($D$12:D367,D367)&gt;1,"Doublon","")</f>
        <v/>
      </c>
    </row>
    <row r="368" spans="1:21" ht="15.75">
      <c r="A368" s="2" t="str">
        <f>IF(H368="","",COUNTA(H$12:H417)-(COUNTA(H368:H417)-1))</f>
        <v/>
      </c>
      <c r="B368" s="4" t="str">
        <f t="shared" si="33"/>
        <v xml:space="preserve"> </v>
      </c>
      <c r="C368" s="6"/>
      <c r="D368" s="4"/>
      <c r="E368" s="4"/>
      <c r="F368" s="1">
        <f t="shared" si="34"/>
        <v>1900</v>
      </c>
      <c r="G368" s="1"/>
      <c r="H368" s="22"/>
      <c r="I368" s="22"/>
      <c r="J368" s="22"/>
      <c r="K368" s="22"/>
      <c r="L368" s="22" t="str">
        <f t="shared" si="35"/>
        <v>NON</v>
      </c>
      <c r="M368" s="22"/>
      <c r="N368" s="5"/>
      <c r="O368" s="5"/>
      <c r="P368" s="42"/>
      <c r="Q368" s="45">
        <f t="shared" si="36"/>
        <v>0</v>
      </c>
      <c r="R368" s="45">
        <f t="shared" si="37"/>
        <v>0</v>
      </c>
      <c r="S368" s="45">
        <f t="shared" si="38"/>
        <v>0</v>
      </c>
      <c r="T368" s="5"/>
      <c r="U368" s="47" t="str">
        <f>IF(COUNTIF($D$12:D368,D368)&gt;1,"Doublon","")</f>
        <v/>
      </c>
    </row>
    <row r="369" spans="1:21" ht="15.75">
      <c r="A369" s="2" t="str">
        <f>IF(H369="","",COUNTA(H$12:H418)-(COUNTA(H369:H418)-1))</f>
        <v/>
      </c>
      <c r="B369" s="4" t="str">
        <f t="shared" si="33"/>
        <v xml:space="preserve"> </v>
      </c>
      <c r="C369" s="6"/>
      <c r="D369" s="4"/>
      <c r="E369" s="4"/>
      <c r="F369" s="1">
        <f t="shared" si="34"/>
        <v>1900</v>
      </c>
      <c r="G369" s="1"/>
      <c r="H369" s="22"/>
      <c r="I369" s="22"/>
      <c r="J369" s="22"/>
      <c r="K369" s="22"/>
      <c r="L369" s="22" t="str">
        <f t="shared" si="35"/>
        <v>NON</v>
      </c>
      <c r="M369" s="22"/>
      <c r="N369" s="5"/>
      <c r="O369" s="5"/>
      <c r="P369" s="42"/>
      <c r="Q369" s="45">
        <f t="shared" si="36"/>
        <v>0</v>
      </c>
      <c r="R369" s="45">
        <f t="shared" si="37"/>
        <v>0</v>
      </c>
      <c r="S369" s="45">
        <f t="shared" si="38"/>
        <v>0</v>
      </c>
      <c r="T369" s="5"/>
      <c r="U369" s="47" t="str">
        <f>IF(COUNTIF($D$12:D369,D369)&gt;1,"Doublon","")</f>
        <v/>
      </c>
    </row>
    <row r="370" spans="1:21" ht="15.75">
      <c r="A370" s="2" t="str">
        <f>IF(H370="","",COUNTA(H$12:H419)-(COUNTA(H370:H419)-1))</f>
        <v/>
      </c>
      <c r="B370" s="4" t="str">
        <f t="shared" si="33"/>
        <v xml:space="preserve"> </v>
      </c>
      <c r="C370" s="6"/>
      <c r="D370" s="4"/>
      <c r="E370" s="4"/>
      <c r="F370" s="1">
        <f t="shared" si="34"/>
        <v>1900</v>
      </c>
      <c r="G370" s="1"/>
      <c r="H370" s="22"/>
      <c r="I370" s="22"/>
      <c r="J370" s="22"/>
      <c r="K370" s="22"/>
      <c r="L370" s="22" t="str">
        <f t="shared" si="35"/>
        <v>NON</v>
      </c>
      <c r="M370" s="22"/>
      <c r="N370" s="5"/>
      <c r="O370" s="5"/>
      <c r="P370" s="42"/>
      <c r="Q370" s="45">
        <f t="shared" si="36"/>
        <v>0</v>
      </c>
      <c r="R370" s="45">
        <f t="shared" si="37"/>
        <v>0</v>
      </c>
      <c r="S370" s="45">
        <f t="shared" si="38"/>
        <v>0</v>
      </c>
      <c r="T370" s="5"/>
      <c r="U370" s="47" t="str">
        <f>IF(COUNTIF($D$12:D370,D370)&gt;1,"Doublon","")</f>
        <v/>
      </c>
    </row>
    <row r="371" spans="1:21" ht="15.75">
      <c r="A371" s="2" t="str">
        <f>IF(H371="","",COUNTA(H$12:H420)-(COUNTA(H371:H420)-1))</f>
        <v/>
      </c>
      <c r="B371" s="4" t="str">
        <f t="shared" si="33"/>
        <v xml:space="preserve"> </v>
      </c>
      <c r="C371" s="6"/>
      <c r="D371" s="4"/>
      <c r="E371" s="4"/>
      <c r="F371" s="1">
        <f t="shared" si="34"/>
        <v>1900</v>
      </c>
      <c r="G371" s="1"/>
      <c r="H371" s="22"/>
      <c r="I371" s="22"/>
      <c r="J371" s="22"/>
      <c r="K371" s="22"/>
      <c r="L371" s="22" t="str">
        <f t="shared" si="35"/>
        <v>NON</v>
      </c>
      <c r="M371" s="22"/>
      <c r="N371" s="5"/>
      <c r="O371" s="5"/>
      <c r="P371" s="42"/>
      <c r="Q371" s="45">
        <f t="shared" si="36"/>
        <v>0</v>
      </c>
      <c r="R371" s="45">
        <f t="shared" si="37"/>
        <v>0</v>
      </c>
      <c r="S371" s="45">
        <f t="shared" si="38"/>
        <v>0</v>
      </c>
      <c r="T371" s="5"/>
      <c r="U371" s="47" t="str">
        <f>IF(COUNTIF($D$12:D371,D371)&gt;1,"Doublon","")</f>
        <v/>
      </c>
    </row>
    <row r="372" spans="1:21" ht="15.75">
      <c r="A372" s="2" t="str">
        <f>IF(H372="","",COUNTA(H$12:H421)-(COUNTA(H372:H421)-1))</f>
        <v/>
      </c>
      <c r="B372" s="4" t="str">
        <f t="shared" si="33"/>
        <v xml:space="preserve"> </v>
      </c>
      <c r="C372" s="6"/>
      <c r="D372" s="4"/>
      <c r="E372" s="4"/>
      <c r="F372" s="1">
        <f t="shared" si="34"/>
        <v>1900</v>
      </c>
      <c r="G372" s="1"/>
      <c r="H372" s="22"/>
      <c r="I372" s="22"/>
      <c r="J372" s="22"/>
      <c r="K372" s="22"/>
      <c r="L372" s="22" t="str">
        <f t="shared" si="35"/>
        <v>NON</v>
      </c>
      <c r="M372" s="22"/>
      <c r="N372" s="5"/>
      <c r="O372" s="5"/>
      <c r="P372" s="42"/>
      <c r="Q372" s="45">
        <f t="shared" si="36"/>
        <v>0</v>
      </c>
      <c r="R372" s="45">
        <f t="shared" si="37"/>
        <v>0</v>
      </c>
      <c r="S372" s="45">
        <f t="shared" si="38"/>
        <v>0</v>
      </c>
      <c r="T372" s="5"/>
      <c r="U372" s="47" t="str">
        <f>IF(COUNTIF($D$12:D372,D372)&gt;1,"Doublon","")</f>
        <v/>
      </c>
    </row>
    <row r="373" spans="1:21" ht="15.75">
      <c r="A373" s="2" t="str">
        <f>IF(H373="","",COUNTA(H$12:H422)-(COUNTA(H373:H422)-1))</f>
        <v/>
      </c>
      <c r="B373" s="4" t="str">
        <f t="shared" si="33"/>
        <v xml:space="preserve"> </v>
      </c>
      <c r="C373" s="6"/>
      <c r="D373" s="4"/>
      <c r="E373" s="4"/>
      <c r="F373" s="1">
        <f t="shared" si="34"/>
        <v>1900</v>
      </c>
      <c r="G373" s="1"/>
      <c r="H373" s="22"/>
      <c r="I373" s="22"/>
      <c r="J373" s="22"/>
      <c r="K373" s="22"/>
      <c r="L373" s="22" t="str">
        <f t="shared" si="35"/>
        <v>NON</v>
      </c>
      <c r="M373" s="22"/>
      <c r="N373" s="5"/>
      <c r="O373" s="5"/>
      <c r="P373" s="42"/>
      <c r="Q373" s="45">
        <f t="shared" si="36"/>
        <v>0</v>
      </c>
      <c r="R373" s="45">
        <f t="shared" si="37"/>
        <v>0</v>
      </c>
      <c r="S373" s="45">
        <f t="shared" si="38"/>
        <v>0</v>
      </c>
      <c r="T373" s="5"/>
      <c r="U373" s="47" t="str">
        <f>IF(COUNTIF($D$12:D373,D373)&gt;1,"Doublon","")</f>
        <v/>
      </c>
    </row>
    <row r="374" spans="1:21" ht="15.75">
      <c r="A374" s="2" t="str">
        <f>IF(H374="","",COUNTA(H$12:H423)-(COUNTA(H374:H423)-1))</f>
        <v/>
      </c>
      <c r="B374" s="4" t="str">
        <f t="shared" si="33"/>
        <v xml:space="preserve"> </v>
      </c>
      <c r="C374" s="6"/>
      <c r="D374" s="4"/>
      <c r="E374" s="4"/>
      <c r="F374" s="1">
        <f t="shared" si="34"/>
        <v>1900</v>
      </c>
      <c r="G374" s="1"/>
      <c r="H374" s="22"/>
      <c r="I374" s="22"/>
      <c r="J374" s="22"/>
      <c r="K374" s="22"/>
      <c r="L374" s="22" t="str">
        <f t="shared" si="35"/>
        <v>NON</v>
      </c>
      <c r="M374" s="22"/>
      <c r="N374" s="5"/>
      <c r="O374" s="5"/>
      <c r="P374" s="42"/>
      <c r="Q374" s="45">
        <f t="shared" si="36"/>
        <v>0</v>
      </c>
      <c r="R374" s="45">
        <f t="shared" si="37"/>
        <v>0</v>
      </c>
      <c r="S374" s="45">
        <f t="shared" si="38"/>
        <v>0</v>
      </c>
      <c r="T374" s="5"/>
      <c r="U374" s="47" t="str">
        <f>IF(COUNTIF($D$12:D374,D374)&gt;1,"Doublon","")</f>
        <v/>
      </c>
    </row>
    <row r="375" spans="1:21" ht="15.75">
      <c r="A375" s="2" t="str">
        <f>IF(H375="","",COUNTA(H$12:H424)-(COUNTA(H375:H424)-1))</f>
        <v/>
      </c>
      <c r="B375" s="4" t="str">
        <f t="shared" si="33"/>
        <v xml:space="preserve"> </v>
      </c>
      <c r="C375" s="6"/>
      <c r="D375" s="4"/>
      <c r="E375" s="4"/>
      <c r="F375" s="1">
        <f t="shared" si="34"/>
        <v>1900</v>
      </c>
      <c r="G375" s="1"/>
      <c r="H375" s="22"/>
      <c r="I375" s="22"/>
      <c r="J375" s="22"/>
      <c r="K375" s="22"/>
      <c r="L375" s="22" t="str">
        <f t="shared" si="35"/>
        <v>NON</v>
      </c>
      <c r="M375" s="22"/>
      <c r="N375" s="5"/>
      <c r="O375" s="5"/>
      <c r="P375" s="42"/>
      <c r="Q375" s="45">
        <f t="shared" si="36"/>
        <v>0</v>
      </c>
      <c r="R375" s="45">
        <f t="shared" si="37"/>
        <v>0</v>
      </c>
      <c r="S375" s="45">
        <f t="shared" si="38"/>
        <v>0</v>
      </c>
      <c r="T375" s="5"/>
      <c r="U375" s="47" t="str">
        <f>IF(COUNTIF($D$12:D375,D375)&gt;1,"Doublon","")</f>
        <v/>
      </c>
    </row>
    <row r="376" spans="1:21" ht="15.75">
      <c r="A376" s="2" t="str">
        <f>IF(H376="","",COUNTA(H$12:H425)-(COUNTA(H376:H425)-1))</f>
        <v/>
      </c>
      <c r="B376" s="4" t="str">
        <f t="shared" si="33"/>
        <v xml:space="preserve"> </v>
      </c>
      <c r="C376" s="6"/>
      <c r="D376" s="4"/>
      <c r="E376" s="4"/>
      <c r="F376" s="1">
        <f t="shared" si="34"/>
        <v>1900</v>
      </c>
      <c r="G376" s="1"/>
      <c r="H376" s="22"/>
      <c r="I376" s="22"/>
      <c r="J376" s="22"/>
      <c r="K376" s="22"/>
      <c r="L376" s="22" t="str">
        <f t="shared" si="35"/>
        <v>NON</v>
      </c>
      <c r="M376" s="22"/>
      <c r="N376" s="5"/>
      <c r="O376" s="5"/>
      <c r="P376" s="42"/>
      <c r="Q376" s="45">
        <f t="shared" si="36"/>
        <v>0</v>
      </c>
      <c r="R376" s="45">
        <f t="shared" si="37"/>
        <v>0</v>
      </c>
      <c r="S376" s="45">
        <f t="shared" si="38"/>
        <v>0</v>
      </c>
      <c r="T376" s="5"/>
      <c r="U376" s="47" t="str">
        <f>IF(COUNTIF($D$12:D376,D376)&gt;1,"Doublon","")</f>
        <v/>
      </c>
    </row>
    <row r="377" spans="1:21" ht="15.75">
      <c r="A377" s="2" t="str">
        <f>IF(H377="","",COUNTA(H$12:H426)-(COUNTA(H377:H426)-1))</f>
        <v/>
      </c>
      <c r="B377" s="4" t="str">
        <f t="shared" si="33"/>
        <v xml:space="preserve"> </v>
      </c>
      <c r="C377" s="6"/>
      <c r="D377" s="4"/>
      <c r="E377" s="4"/>
      <c r="F377" s="1">
        <f t="shared" si="34"/>
        <v>1900</v>
      </c>
      <c r="G377" s="1"/>
      <c r="H377" s="22"/>
      <c r="I377" s="22"/>
      <c r="J377" s="22"/>
      <c r="K377" s="22"/>
      <c r="L377" s="22" t="str">
        <f t="shared" si="35"/>
        <v>NON</v>
      </c>
      <c r="M377" s="22"/>
      <c r="N377" s="5"/>
      <c r="O377" s="5"/>
      <c r="P377" s="42"/>
      <c r="Q377" s="45">
        <f t="shared" si="36"/>
        <v>0</v>
      </c>
      <c r="R377" s="45">
        <f t="shared" si="37"/>
        <v>0</v>
      </c>
      <c r="S377" s="45">
        <f t="shared" si="38"/>
        <v>0</v>
      </c>
      <c r="T377" s="5"/>
      <c r="U377" s="47" t="str">
        <f>IF(COUNTIF($D$12:D377,D377)&gt;1,"Doublon","")</f>
        <v/>
      </c>
    </row>
    <row r="378" spans="1:21" ht="15.75">
      <c r="A378" s="2" t="str">
        <f>IF(H378="","",COUNTA(H$12:H427)-(COUNTA(H378:H427)-1))</f>
        <v/>
      </c>
      <c r="B378" s="4" t="str">
        <f t="shared" si="33"/>
        <v xml:space="preserve"> </v>
      </c>
      <c r="C378" s="6"/>
      <c r="D378" s="4"/>
      <c r="E378" s="4"/>
      <c r="F378" s="1">
        <f t="shared" si="34"/>
        <v>1900</v>
      </c>
      <c r="G378" s="1"/>
      <c r="H378" s="22"/>
      <c r="I378" s="22"/>
      <c r="J378" s="22"/>
      <c r="K378" s="22"/>
      <c r="L378" s="22" t="str">
        <f t="shared" si="35"/>
        <v>NON</v>
      </c>
      <c r="M378" s="22"/>
      <c r="N378" s="5"/>
      <c r="O378" s="5"/>
      <c r="P378" s="42"/>
      <c r="Q378" s="45">
        <f t="shared" si="36"/>
        <v>0</v>
      </c>
      <c r="R378" s="45">
        <f t="shared" si="37"/>
        <v>0</v>
      </c>
      <c r="S378" s="45">
        <f t="shared" si="38"/>
        <v>0</v>
      </c>
      <c r="T378" s="5"/>
      <c r="U378" s="47" t="str">
        <f>IF(COUNTIF($D$12:D378,D378)&gt;1,"Doublon","")</f>
        <v/>
      </c>
    </row>
    <row r="379" spans="1:21" ht="15.75">
      <c r="A379" s="2" t="str">
        <f>IF(H379="","",COUNTA(H$12:H428)-(COUNTA(H379:H428)-1))</f>
        <v/>
      </c>
      <c r="B379" s="4" t="str">
        <f t="shared" si="33"/>
        <v xml:space="preserve"> </v>
      </c>
      <c r="C379" s="6"/>
      <c r="D379" s="4"/>
      <c r="E379" s="4"/>
      <c r="F379" s="1">
        <f t="shared" si="34"/>
        <v>1900</v>
      </c>
      <c r="G379" s="1"/>
      <c r="H379" s="22"/>
      <c r="I379" s="22"/>
      <c r="J379" s="22"/>
      <c r="K379" s="22"/>
      <c r="L379" s="22" t="str">
        <f t="shared" si="35"/>
        <v>NON</v>
      </c>
      <c r="M379" s="22"/>
      <c r="N379" s="5"/>
      <c r="O379" s="5"/>
      <c r="P379" s="42"/>
      <c r="Q379" s="45">
        <f t="shared" si="36"/>
        <v>0</v>
      </c>
      <c r="R379" s="45">
        <f t="shared" si="37"/>
        <v>0</v>
      </c>
      <c r="S379" s="45">
        <f t="shared" si="38"/>
        <v>0</v>
      </c>
      <c r="T379" s="5"/>
      <c r="U379" s="47" t="str">
        <f>IF(COUNTIF($D$12:D379,D379)&gt;1,"Doublon","")</f>
        <v/>
      </c>
    </row>
    <row r="380" spans="1:21" ht="15.75">
      <c r="A380" s="2" t="str">
        <f>IF(H380="","",COUNTA(H$12:H429)-(COUNTA(H380:H429)-1))</f>
        <v/>
      </c>
      <c r="B380" s="4" t="str">
        <f t="shared" si="33"/>
        <v xml:space="preserve"> </v>
      </c>
      <c r="C380" s="6"/>
      <c r="D380" s="4"/>
      <c r="E380" s="4"/>
      <c r="F380" s="1">
        <f t="shared" si="34"/>
        <v>1900</v>
      </c>
      <c r="G380" s="1"/>
      <c r="H380" s="22"/>
      <c r="I380" s="22"/>
      <c r="J380" s="22"/>
      <c r="K380" s="22"/>
      <c r="L380" s="22" t="str">
        <f t="shared" si="35"/>
        <v>NON</v>
      </c>
      <c r="M380" s="22"/>
      <c r="N380" s="5"/>
      <c r="O380" s="5"/>
      <c r="P380" s="42"/>
      <c r="Q380" s="45">
        <f t="shared" si="36"/>
        <v>0</v>
      </c>
      <c r="R380" s="45">
        <f t="shared" si="37"/>
        <v>0</v>
      </c>
      <c r="S380" s="45">
        <f t="shared" si="38"/>
        <v>0</v>
      </c>
      <c r="T380" s="5"/>
      <c r="U380" s="47" t="str">
        <f>IF(COUNTIF($D$12:D380,D380)&gt;1,"Doublon","")</f>
        <v/>
      </c>
    </row>
    <row r="381" spans="1:21" ht="15.75">
      <c r="A381" s="2" t="str">
        <f>IF(H381="","",COUNTA(H$12:H430)-(COUNTA(H381:H430)-1))</f>
        <v/>
      </c>
      <c r="B381" s="4" t="str">
        <f t="shared" si="33"/>
        <v xml:space="preserve"> </v>
      </c>
      <c r="C381" s="6"/>
      <c r="D381" s="4"/>
      <c r="E381" s="4"/>
      <c r="F381" s="1">
        <f t="shared" si="34"/>
        <v>1900</v>
      </c>
      <c r="G381" s="1"/>
      <c r="H381" s="22"/>
      <c r="I381" s="22"/>
      <c r="J381" s="22"/>
      <c r="K381" s="22"/>
      <c r="L381" s="22" t="str">
        <f t="shared" si="35"/>
        <v>NON</v>
      </c>
      <c r="M381" s="22"/>
      <c r="N381" s="5"/>
      <c r="O381" s="5"/>
      <c r="P381" s="42"/>
      <c r="Q381" s="45">
        <f t="shared" si="36"/>
        <v>0</v>
      </c>
      <c r="R381" s="45">
        <f t="shared" si="37"/>
        <v>0</v>
      </c>
      <c r="S381" s="45">
        <f t="shared" si="38"/>
        <v>0</v>
      </c>
      <c r="T381" s="5"/>
      <c r="U381" s="47" t="str">
        <f>IF(COUNTIF($D$12:D381,D381)&gt;1,"Doublon","")</f>
        <v/>
      </c>
    </row>
    <row r="382" spans="1:21" ht="15.75">
      <c r="A382" s="2" t="str">
        <f>IF(H382="","",COUNTA(H$12:H431)-(COUNTA(H382:H431)-1))</f>
        <v/>
      </c>
      <c r="B382" s="4" t="str">
        <f t="shared" si="33"/>
        <v xml:space="preserve"> </v>
      </c>
      <c r="C382" s="6"/>
      <c r="D382" s="4"/>
      <c r="E382" s="4"/>
      <c r="F382" s="1">
        <f t="shared" si="34"/>
        <v>1900</v>
      </c>
      <c r="G382" s="1"/>
      <c r="H382" s="22"/>
      <c r="I382" s="22"/>
      <c r="J382" s="22"/>
      <c r="K382" s="22"/>
      <c r="L382" s="22" t="str">
        <f t="shared" si="35"/>
        <v>NON</v>
      </c>
      <c r="M382" s="22"/>
      <c r="N382" s="5"/>
      <c r="O382" s="5"/>
      <c r="P382" s="42"/>
      <c r="Q382" s="45">
        <f t="shared" si="36"/>
        <v>0</v>
      </c>
      <c r="R382" s="45">
        <f t="shared" si="37"/>
        <v>0</v>
      </c>
      <c r="S382" s="45">
        <f t="shared" si="38"/>
        <v>0</v>
      </c>
      <c r="T382" s="5"/>
      <c r="U382" s="47" t="str">
        <f>IF(COUNTIF($D$12:D382,D382)&gt;1,"Doublon","")</f>
        <v/>
      </c>
    </row>
    <row r="383" spans="1:21" ht="15.75">
      <c r="A383" s="2" t="str">
        <f>IF(H383="","",COUNTA(H$12:H432)-(COUNTA(H383:H432)-1))</f>
        <v/>
      </c>
      <c r="B383" s="4" t="str">
        <f t="shared" si="33"/>
        <v xml:space="preserve"> </v>
      </c>
      <c r="C383" s="6"/>
      <c r="D383" s="4"/>
      <c r="E383" s="4"/>
      <c r="F383" s="1">
        <f t="shared" si="34"/>
        <v>1900</v>
      </c>
      <c r="G383" s="1"/>
      <c r="H383" s="22"/>
      <c r="I383" s="22"/>
      <c r="J383" s="22"/>
      <c r="K383" s="22"/>
      <c r="L383" s="22" t="str">
        <f t="shared" si="35"/>
        <v>NON</v>
      </c>
      <c r="M383" s="22"/>
      <c r="N383" s="5"/>
      <c r="O383" s="5"/>
      <c r="P383" s="42"/>
      <c r="Q383" s="45">
        <f t="shared" si="36"/>
        <v>0</v>
      </c>
      <c r="R383" s="45">
        <f t="shared" si="37"/>
        <v>0</v>
      </c>
      <c r="S383" s="45">
        <f t="shared" si="38"/>
        <v>0</v>
      </c>
      <c r="T383" s="5"/>
      <c r="U383" s="47" t="str">
        <f>IF(COUNTIF($D$12:D383,D383)&gt;1,"Doublon","")</f>
        <v/>
      </c>
    </row>
    <row r="384" spans="1:21" ht="15.75">
      <c r="A384" s="2" t="str">
        <f>IF(H384="","",COUNTA(H$12:H433)-(COUNTA(H384:H433)-1))</f>
        <v/>
      </c>
      <c r="B384" s="4" t="str">
        <f t="shared" si="33"/>
        <v xml:space="preserve"> </v>
      </c>
      <c r="C384" s="6"/>
      <c r="D384" s="4"/>
      <c r="E384" s="4"/>
      <c r="F384" s="1">
        <f t="shared" si="34"/>
        <v>1900</v>
      </c>
      <c r="G384" s="1"/>
      <c r="H384" s="22"/>
      <c r="I384" s="22"/>
      <c r="J384" s="22"/>
      <c r="K384" s="22"/>
      <c r="L384" s="22" t="str">
        <f t="shared" si="35"/>
        <v>NON</v>
      </c>
      <c r="M384" s="22"/>
      <c r="N384" s="5"/>
      <c r="O384" s="5"/>
      <c r="P384" s="42"/>
      <c r="Q384" s="45">
        <f t="shared" si="36"/>
        <v>0</v>
      </c>
      <c r="R384" s="45">
        <f t="shared" si="37"/>
        <v>0</v>
      </c>
      <c r="S384" s="45">
        <f t="shared" si="38"/>
        <v>0</v>
      </c>
      <c r="T384" s="5"/>
      <c r="U384" s="47" t="str">
        <f>IF(COUNTIF($D$12:D384,D384)&gt;1,"Doublon","")</f>
        <v/>
      </c>
    </row>
    <row r="385" spans="1:21" ht="15.75">
      <c r="A385" s="2" t="str">
        <f>IF(H385="","",COUNTA(H$12:H434)-(COUNTA(H385:H434)-1))</f>
        <v/>
      </c>
      <c r="B385" s="4" t="str">
        <f t="shared" si="33"/>
        <v xml:space="preserve"> </v>
      </c>
      <c r="C385" s="6"/>
      <c r="D385" s="4"/>
      <c r="E385" s="4"/>
      <c r="F385" s="1">
        <f t="shared" si="34"/>
        <v>1900</v>
      </c>
      <c r="G385" s="1"/>
      <c r="H385" s="22"/>
      <c r="I385" s="22"/>
      <c r="J385" s="22"/>
      <c r="K385" s="22"/>
      <c r="L385" s="22" t="str">
        <f t="shared" si="35"/>
        <v>NON</v>
      </c>
      <c r="M385" s="22"/>
      <c r="N385" s="5"/>
      <c r="O385" s="5"/>
      <c r="P385" s="42"/>
      <c r="Q385" s="45">
        <f t="shared" si="36"/>
        <v>0</v>
      </c>
      <c r="R385" s="45">
        <f t="shared" si="37"/>
        <v>0</v>
      </c>
      <c r="S385" s="45">
        <f t="shared" si="38"/>
        <v>0</v>
      </c>
      <c r="T385" s="5"/>
      <c r="U385" s="47" t="str">
        <f>IF(COUNTIF($D$12:D385,D385)&gt;1,"Doublon","")</f>
        <v/>
      </c>
    </row>
    <row r="386" spans="1:21" ht="15.75">
      <c r="A386" s="2" t="str">
        <f>IF(H386="","",COUNTA(H$12:H435)-(COUNTA(H386:H435)-1))</f>
        <v/>
      </c>
      <c r="B386" s="4" t="str">
        <f t="shared" si="33"/>
        <v xml:space="preserve"> </v>
      </c>
      <c r="C386" s="6"/>
      <c r="D386" s="4"/>
      <c r="E386" s="4"/>
      <c r="F386" s="1">
        <f t="shared" si="34"/>
        <v>1900</v>
      </c>
      <c r="G386" s="1"/>
      <c r="H386" s="22"/>
      <c r="I386" s="22"/>
      <c r="J386" s="22"/>
      <c r="K386" s="22"/>
      <c r="L386" s="22" t="str">
        <f t="shared" si="35"/>
        <v>NON</v>
      </c>
      <c r="M386" s="22"/>
      <c r="N386" s="5"/>
      <c r="O386" s="5"/>
      <c r="P386" s="42"/>
      <c r="Q386" s="45">
        <f t="shared" si="36"/>
        <v>0</v>
      </c>
      <c r="R386" s="45">
        <f t="shared" si="37"/>
        <v>0</v>
      </c>
      <c r="S386" s="45">
        <f t="shared" si="38"/>
        <v>0</v>
      </c>
      <c r="T386" s="5"/>
      <c r="U386" s="47" t="str">
        <f>IF(COUNTIF($D$12:D386,D386)&gt;1,"Doublon","")</f>
        <v/>
      </c>
    </row>
    <row r="387" spans="1:21" ht="15.75">
      <c r="A387" s="2" t="str">
        <f>IF(H387="","",COUNTA(H$12:H436)-(COUNTA(H387:H436)-1))</f>
        <v/>
      </c>
      <c r="B387" s="4" t="str">
        <f t="shared" si="33"/>
        <v xml:space="preserve"> </v>
      </c>
      <c r="C387" s="6"/>
      <c r="D387" s="4"/>
      <c r="E387" s="4"/>
      <c r="F387" s="1">
        <f t="shared" si="34"/>
        <v>1900</v>
      </c>
      <c r="G387" s="1"/>
      <c r="H387" s="22"/>
      <c r="I387" s="22"/>
      <c r="J387" s="22"/>
      <c r="K387" s="22"/>
      <c r="L387" s="22" t="str">
        <f t="shared" si="35"/>
        <v>NON</v>
      </c>
      <c r="M387" s="22"/>
      <c r="N387" s="5"/>
      <c r="O387" s="5"/>
      <c r="P387" s="42"/>
      <c r="Q387" s="45">
        <f t="shared" si="36"/>
        <v>0</v>
      </c>
      <c r="R387" s="45">
        <f t="shared" si="37"/>
        <v>0</v>
      </c>
      <c r="S387" s="45">
        <f t="shared" si="38"/>
        <v>0</v>
      </c>
      <c r="T387" s="5"/>
      <c r="U387" s="47" t="str">
        <f>IF(COUNTIF($D$12:D387,D387)&gt;1,"Doublon","")</f>
        <v/>
      </c>
    </row>
    <row r="388" spans="1:21" ht="15.75">
      <c r="A388" s="2" t="str">
        <f>IF(H388="","",COUNTA(H$12:H437)-(COUNTA(H388:H437)-1))</f>
        <v/>
      </c>
      <c r="B388" s="4" t="str">
        <f t="shared" si="33"/>
        <v xml:space="preserve"> </v>
      </c>
      <c r="C388" s="6"/>
      <c r="D388" s="4"/>
      <c r="E388" s="4"/>
      <c r="F388" s="1">
        <f t="shared" si="34"/>
        <v>1900</v>
      </c>
      <c r="G388" s="1"/>
      <c r="H388" s="22"/>
      <c r="I388" s="22"/>
      <c r="J388" s="22"/>
      <c r="K388" s="22"/>
      <c r="L388" s="22" t="str">
        <f t="shared" si="35"/>
        <v>NON</v>
      </c>
      <c r="M388" s="22"/>
      <c r="N388" s="5"/>
      <c r="O388" s="5"/>
      <c r="P388" s="42"/>
      <c r="Q388" s="45">
        <f t="shared" si="36"/>
        <v>0</v>
      </c>
      <c r="R388" s="45">
        <f t="shared" si="37"/>
        <v>0</v>
      </c>
      <c r="S388" s="45">
        <f t="shared" si="38"/>
        <v>0</v>
      </c>
      <c r="T388" s="5"/>
      <c r="U388" s="47" t="str">
        <f>IF(COUNTIF($D$12:D388,D388)&gt;1,"Doublon","")</f>
        <v/>
      </c>
    </row>
    <row r="389" spans="1:21" ht="15.75">
      <c r="A389" s="2" t="str">
        <f>IF(H389="","",COUNTA(H$12:H438)-(COUNTA(H389:H438)-1))</f>
        <v/>
      </c>
      <c r="B389" s="4" t="str">
        <f t="shared" si="33"/>
        <v xml:space="preserve"> </v>
      </c>
      <c r="C389" s="6"/>
      <c r="D389" s="4"/>
      <c r="E389" s="4"/>
      <c r="F389" s="1">
        <f t="shared" si="34"/>
        <v>1900</v>
      </c>
      <c r="G389" s="1"/>
      <c r="H389" s="22"/>
      <c r="I389" s="22"/>
      <c r="J389" s="22"/>
      <c r="K389" s="22"/>
      <c r="L389" s="22" t="str">
        <f t="shared" si="35"/>
        <v>NON</v>
      </c>
      <c r="M389" s="22"/>
      <c r="N389" s="5"/>
      <c r="O389" s="5"/>
      <c r="P389" s="42"/>
      <c r="Q389" s="45">
        <f t="shared" si="36"/>
        <v>0</v>
      </c>
      <c r="R389" s="45">
        <f t="shared" si="37"/>
        <v>0</v>
      </c>
      <c r="S389" s="45">
        <f t="shared" si="38"/>
        <v>0</v>
      </c>
      <c r="T389" s="5"/>
      <c r="U389" s="47" t="str">
        <f>IF(COUNTIF($D$12:D389,D389)&gt;1,"Doublon","")</f>
        <v/>
      </c>
    </row>
    <row r="390" spans="1:21" ht="15.75">
      <c r="A390" s="2" t="str">
        <f>IF(H390="","",COUNTA(H$12:H439)-(COUNTA(H390:H439)-1))</f>
        <v/>
      </c>
      <c r="B390" s="4" t="str">
        <f t="shared" si="33"/>
        <v xml:space="preserve"> </v>
      </c>
      <c r="C390" s="6"/>
      <c r="D390" s="4"/>
      <c r="E390" s="4"/>
      <c r="F390" s="1">
        <f t="shared" si="34"/>
        <v>1900</v>
      </c>
      <c r="G390" s="1"/>
      <c r="H390" s="22"/>
      <c r="I390" s="22"/>
      <c r="J390" s="22"/>
      <c r="K390" s="22"/>
      <c r="L390" s="22" t="str">
        <f t="shared" si="35"/>
        <v>NON</v>
      </c>
      <c r="M390" s="22"/>
      <c r="N390" s="5"/>
      <c r="O390" s="5"/>
      <c r="P390" s="42"/>
      <c r="Q390" s="45">
        <f t="shared" si="36"/>
        <v>0</v>
      </c>
      <c r="R390" s="45">
        <f t="shared" si="37"/>
        <v>0</v>
      </c>
      <c r="S390" s="45">
        <f t="shared" si="38"/>
        <v>0</v>
      </c>
      <c r="T390" s="5"/>
      <c r="U390" s="47" t="str">
        <f>IF(COUNTIF($D$12:D390,D390)&gt;1,"Doublon","")</f>
        <v/>
      </c>
    </row>
    <row r="391" spans="1:21" ht="15.75">
      <c r="A391" s="2" t="str">
        <f>IF(H391="","",COUNTA(H$12:H440)-(COUNTA(H391:H440)-1))</f>
        <v/>
      </c>
      <c r="B391" s="4" t="str">
        <f t="shared" si="33"/>
        <v xml:space="preserve"> </v>
      </c>
      <c r="C391" s="6"/>
      <c r="D391" s="4"/>
      <c r="E391" s="4"/>
      <c r="F391" s="1">
        <f t="shared" si="34"/>
        <v>1900</v>
      </c>
      <c r="G391" s="1"/>
      <c r="H391" s="22"/>
      <c r="I391" s="22"/>
      <c r="J391" s="22"/>
      <c r="K391" s="22"/>
      <c r="L391" s="22" t="str">
        <f t="shared" si="35"/>
        <v>NON</v>
      </c>
      <c r="M391" s="22"/>
      <c r="N391" s="5"/>
      <c r="O391" s="5"/>
      <c r="P391" s="42"/>
      <c r="Q391" s="45">
        <f t="shared" si="36"/>
        <v>0</v>
      </c>
      <c r="R391" s="45">
        <f t="shared" si="37"/>
        <v>0</v>
      </c>
      <c r="S391" s="45">
        <f t="shared" si="38"/>
        <v>0</v>
      </c>
      <c r="T391" s="5"/>
      <c r="U391" s="47" t="str">
        <f>IF(COUNTIF($D$12:D391,D391)&gt;1,"Doublon","")</f>
        <v/>
      </c>
    </row>
    <row r="392" spans="1:21" ht="15.75">
      <c r="A392" s="2" t="str">
        <f>IF(H392="","",COUNTA(H$12:H441)-(COUNTA(H392:H441)-1))</f>
        <v/>
      </c>
      <c r="B392" s="4" t="str">
        <f t="shared" si="33"/>
        <v xml:space="preserve"> </v>
      </c>
      <c r="C392" s="6"/>
      <c r="D392" s="4"/>
      <c r="E392" s="4"/>
      <c r="F392" s="1">
        <f t="shared" si="34"/>
        <v>1900</v>
      </c>
      <c r="G392" s="1"/>
      <c r="H392" s="22"/>
      <c r="I392" s="22"/>
      <c r="J392" s="22"/>
      <c r="K392" s="22"/>
      <c r="L392" s="22" t="str">
        <f t="shared" si="35"/>
        <v>NON</v>
      </c>
      <c r="M392" s="22"/>
      <c r="N392" s="5"/>
      <c r="O392" s="5"/>
      <c r="P392" s="42"/>
      <c r="Q392" s="45">
        <f t="shared" si="36"/>
        <v>0</v>
      </c>
      <c r="R392" s="45">
        <f t="shared" si="37"/>
        <v>0</v>
      </c>
      <c r="S392" s="45">
        <f t="shared" si="38"/>
        <v>0</v>
      </c>
      <c r="T392" s="5"/>
      <c r="U392" s="47" t="str">
        <f>IF(COUNTIF($D$12:D392,D392)&gt;1,"Doublon","")</f>
        <v/>
      </c>
    </row>
    <row r="393" spans="1:21" ht="15.75">
      <c r="A393" s="2" t="str">
        <f>IF(H393="","",COUNTA(H$12:H442)-(COUNTA(H393:H442)-1))</f>
        <v/>
      </c>
      <c r="B393" s="4" t="str">
        <f t="shared" si="33"/>
        <v xml:space="preserve"> </v>
      </c>
      <c r="C393" s="6"/>
      <c r="D393" s="4"/>
      <c r="E393" s="4"/>
      <c r="F393" s="1">
        <f t="shared" si="34"/>
        <v>1900</v>
      </c>
      <c r="G393" s="1"/>
      <c r="H393" s="22"/>
      <c r="I393" s="22"/>
      <c r="J393" s="22"/>
      <c r="K393" s="22"/>
      <c r="L393" s="22" t="str">
        <f t="shared" si="35"/>
        <v>NON</v>
      </c>
      <c r="M393" s="22"/>
      <c r="N393" s="5"/>
      <c r="O393" s="5"/>
      <c r="P393" s="42"/>
      <c r="Q393" s="45">
        <f t="shared" si="36"/>
        <v>0</v>
      </c>
      <c r="R393" s="45">
        <f t="shared" si="37"/>
        <v>0</v>
      </c>
      <c r="S393" s="45">
        <f t="shared" si="38"/>
        <v>0</v>
      </c>
      <c r="T393" s="5"/>
      <c r="U393" s="47" t="str">
        <f>IF(COUNTIF($D$12:D393,D393)&gt;1,"Doublon","")</f>
        <v/>
      </c>
    </row>
    <row r="394" spans="1:21" ht="15.75">
      <c r="A394" s="2" t="str">
        <f>IF(H394="","",COUNTA(H$12:H443)-(COUNTA(H394:H443)-1))</f>
        <v/>
      </c>
      <c r="B394" s="4" t="str">
        <f t="shared" si="33"/>
        <v xml:space="preserve"> </v>
      </c>
      <c r="C394" s="6"/>
      <c r="D394" s="4"/>
      <c r="E394" s="4"/>
      <c r="F394" s="1">
        <f t="shared" si="34"/>
        <v>1900</v>
      </c>
      <c r="G394" s="1"/>
      <c r="H394" s="22"/>
      <c r="I394" s="22"/>
      <c r="J394" s="22"/>
      <c r="K394" s="22"/>
      <c r="L394" s="22" t="str">
        <f t="shared" si="35"/>
        <v>NON</v>
      </c>
      <c r="M394" s="22"/>
      <c r="N394" s="5"/>
      <c r="O394" s="5"/>
      <c r="P394" s="42"/>
      <c r="Q394" s="45">
        <f t="shared" si="36"/>
        <v>0</v>
      </c>
      <c r="R394" s="45">
        <f t="shared" si="37"/>
        <v>0</v>
      </c>
      <c r="S394" s="45">
        <f t="shared" si="38"/>
        <v>0</v>
      </c>
      <c r="T394" s="5"/>
      <c r="U394" s="47" t="str">
        <f>IF(COUNTIF($D$12:D394,D394)&gt;1,"Doublon","")</f>
        <v/>
      </c>
    </row>
    <row r="395" spans="1:21" ht="15.75">
      <c r="A395" s="2" t="str">
        <f>IF(H395="","",COUNTA(H$12:H444)-(COUNTA(H395:H444)-1))</f>
        <v/>
      </c>
      <c r="B395" s="4" t="str">
        <f t="shared" si="33"/>
        <v xml:space="preserve"> </v>
      </c>
      <c r="C395" s="6"/>
      <c r="D395" s="4"/>
      <c r="E395" s="4"/>
      <c r="F395" s="1">
        <f t="shared" si="34"/>
        <v>1900</v>
      </c>
      <c r="G395" s="1"/>
      <c r="H395" s="22"/>
      <c r="I395" s="22"/>
      <c r="J395" s="22"/>
      <c r="K395" s="22"/>
      <c r="L395" s="22" t="str">
        <f t="shared" si="35"/>
        <v>NON</v>
      </c>
      <c r="M395" s="22"/>
      <c r="N395" s="5"/>
      <c r="O395" s="5"/>
      <c r="P395" s="42"/>
      <c r="Q395" s="45">
        <f t="shared" si="36"/>
        <v>0</v>
      </c>
      <c r="R395" s="45">
        <f t="shared" si="37"/>
        <v>0</v>
      </c>
      <c r="S395" s="45">
        <f t="shared" si="38"/>
        <v>0</v>
      </c>
      <c r="T395" s="5"/>
      <c r="U395" s="47" t="str">
        <f>IF(COUNTIF($D$12:D395,D395)&gt;1,"Doublon","")</f>
        <v/>
      </c>
    </row>
    <row r="396" spans="1:21" ht="15.75">
      <c r="A396" s="2" t="str">
        <f>IF(H396="","",COUNTA(H$12:H445)-(COUNTA(H396:H445)-1))</f>
        <v/>
      </c>
      <c r="B396" s="4" t="str">
        <f t="shared" ref="B396:B459" si="39">CONCATENATE(D396," ",E396)</f>
        <v xml:space="preserve"> </v>
      </c>
      <c r="C396" s="6"/>
      <c r="D396" s="4"/>
      <c r="E396" s="4"/>
      <c r="F396" s="1">
        <f t="shared" ref="F396:F459" si="40">YEAR(C396)</f>
        <v>1900</v>
      </c>
      <c r="G396" s="1"/>
      <c r="H396" s="22"/>
      <c r="I396" s="22"/>
      <c r="J396" s="22"/>
      <c r="K396" s="22"/>
      <c r="L396" s="22" t="str">
        <f t="shared" si="35"/>
        <v>NON</v>
      </c>
      <c r="M396" s="22"/>
      <c r="N396" s="5"/>
      <c r="O396" s="5"/>
      <c r="P396" s="42"/>
      <c r="Q396" s="45">
        <f t="shared" si="36"/>
        <v>0</v>
      </c>
      <c r="R396" s="45">
        <f t="shared" si="37"/>
        <v>0</v>
      </c>
      <c r="S396" s="45">
        <f t="shared" si="38"/>
        <v>0</v>
      </c>
      <c r="T396" s="5"/>
      <c r="U396" s="47" t="str">
        <f>IF(COUNTIF($D$12:D396,D396)&gt;1,"Doublon","")</f>
        <v/>
      </c>
    </row>
    <row r="397" spans="1:21" ht="15.75">
      <c r="A397" s="2" t="str">
        <f>IF(H397="","",COUNTA(H$12:H446)-(COUNTA(H397:H446)-1))</f>
        <v/>
      </c>
      <c r="B397" s="4" t="str">
        <f t="shared" si="39"/>
        <v xml:space="preserve"> </v>
      </c>
      <c r="C397" s="6"/>
      <c r="D397" s="4"/>
      <c r="E397" s="4"/>
      <c r="F397" s="1">
        <f t="shared" si="40"/>
        <v>1900</v>
      </c>
      <c r="G397" s="1"/>
      <c r="H397" s="22"/>
      <c r="I397" s="22"/>
      <c r="J397" s="22"/>
      <c r="K397" s="22"/>
      <c r="L397" s="22" t="str">
        <f t="shared" ref="L397:L460" si="41">IF(U397="Doublon","OUI","NON")</f>
        <v>NON</v>
      </c>
      <c r="M397" s="22"/>
      <c r="N397" s="5"/>
      <c r="O397" s="5"/>
      <c r="P397" s="42"/>
      <c r="Q397" s="45">
        <f t="shared" ref="Q397:Q460" si="42">N397</f>
        <v>0</v>
      </c>
      <c r="R397" s="45">
        <f t="shared" ref="R397:R460" si="43">O397</f>
        <v>0</v>
      </c>
      <c r="S397" s="45">
        <f t="shared" ref="S397:S460" si="44">Q397+R397</f>
        <v>0</v>
      </c>
      <c r="T397" s="5"/>
      <c r="U397" s="47" t="str">
        <f>IF(COUNTIF($D$12:D397,D397)&gt;1,"Doublon","")</f>
        <v/>
      </c>
    </row>
    <row r="398" spans="1:21" ht="15.75">
      <c r="A398" s="2" t="str">
        <f>IF(H398="","",COUNTA(H$12:H447)-(COUNTA(H398:H447)-1))</f>
        <v/>
      </c>
      <c r="B398" s="4" t="str">
        <f t="shared" si="39"/>
        <v xml:space="preserve"> </v>
      </c>
      <c r="C398" s="6"/>
      <c r="D398" s="4"/>
      <c r="E398" s="4"/>
      <c r="F398" s="1">
        <f t="shared" si="40"/>
        <v>1900</v>
      </c>
      <c r="G398" s="1"/>
      <c r="H398" s="22"/>
      <c r="I398" s="22"/>
      <c r="J398" s="22"/>
      <c r="K398" s="22"/>
      <c r="L398" s="22" t="str">
        <f t="shared" si="41"/>
        <v>NON</v>
      </c>
      <c r="M398" s="22"/>
      <c r="N398" s="5"/>
      <c r="O398" s="5"/>
      <c r="P398" s="42"/>
      <c r="Q398" s="45">
        <f t="shared" si="42"/>
        <v>0</v>
      </c>
      <c r="R398" s="45">
        <f t="shared" si="43"/>
        <v>0</v>
      </c>
      <c r="S398" s="45">
        <f t="shared" si="44"/>
        <v>0</v>
      </c>
      <c r="T398" s="5"/>
      <c r="U398" s="47" t="str">
        <f>IF(COUNTIF($D$12:D398,D398)&gt;1,"Doublon","")</f>
        <v/>
      </c>
    </row>
    <row r="399" spans="1:21" ht="15.75">
      <c r="A399" s="2" t="str">
        <f>IF(H399="","",COUNTA(H$12:H448)-(COUNTA(H399:H448)-1))</f>
        <v/>
      </c>
      <c r="B399" s="4" t="str">
        <f t="shared" si="39"/>
        <v xml:space="preserve"> </v>
      </c>
      <c r="C399" s="6"/>
      <c r="D399" s="4"/>
      <c r="E399" s="4"/>
      <c r="F399" s="1">
        <f t="shared" si="40"/>
        <v>1900</v>
      </c>
      <c r="G399" s="1"/>
      <c r="H399" s="22"/>
      <c r="I399" s="22"/>
      <c r="J399" s="22"/>
      <c r="K399" s="22"/>
      <c r="L399" s="22" t="str">
        <f t="shared" si="41"/>
        <v>NON</v>
      </c>
      <c r="M399" s="22"/>
      <c r="N399" s="5"/>
      <c r="O399" s="5"/>
      <c r="P399" s="42"/>
      <c r="Q399" s="45">
        <f t="shared" si="42"/>
        <v>0</v>
      </c>
      <c r="R399" s="45">
        <f t="shared" si="43"/>
        <v>0</v>
      </c>
      <c r="S399" s="45">
        <f t="shared" si="44"/>
        <v>0</v>
      </c>
      <c r="T399" s="5"/>
      <c r="U399" s="47" t="str">
        <f>IF(COUNTIF($D$12:D399,D399)&gt;1,"Doublon","")</f>
        <v/>
      </c>
    </row>
    <row r="400" spans="1:21" ht="15.75">
      <c r="A400" s="2" t="str">
        <f>IF(H400="","",COUNTA(H$12:H449)-(COUNTA(H400:H449)-1))</f>
        <v/>
      </c>
      <c r="B400" s="4" t="str">
        <f t="shared" si="39"/>
        <v xml:space="preserve"> </v>
      </c>
      <c r="C400" s="6"/>
      <c r="D400" s="4"/>
      <c r="E400" s="4"/>
      <c r="F400" s="1">
        <f t="shared" si="40"/>
        <v>1900</v>
      </c>
      <c r="G400" s="1"/>
      <c r="H400" s="22"/>
      <c r="I400" s="22"/>
      <c r="J400" s="22"/>
      <c r="K400" s="22"/>
      <c r="L400" s="22" t="str">
        <f t="shared" si="41"/>
        <v>NON</v>
      </c>
      <c r="M400" s="22"/>
      <c r="N400" s="5"/>
      <c r="O400" s="5"/>
      <c r="P400" s="42"/>
      <c r="Q400" s="45">
        <f t="shared" si="42"/>
        <v>0</v>
      </c>
      <c r="R400" s="45">
        <f t="shared" si="43"/>
        <v>0</v>
      </c>
      <c r="S400" s="45">
        <f t="shared" si="44"/>
        <v>0</v>
      </c>
      <c r="T400" s="5"/>
      <c r="U400" s="47" t="str">
        <f>IF(COUNTIF($D$12:D400,D400)&gt;1,"Doublon","")</f>
        <v/>
      </c>
    </row>
    <row r="401" spans="1:21" ht="15.75">
      <c r="A401" s="2" t="str">
        <f>IF(H401="","",COUNTA(H$12:H450)-(COUNTA(H401:H450)-1))</f>
        <v/>
      </c>
      <c r="B401" s="4" t="str">
        <f t="shared" si="39"/>
        <v xml:space="preserve"> </v>
      </c>
      <c r="C401" s="6"/>
      <c r="D401" s="4"/>
      <c r="E401" s="4"/>
      <c r="F401" s="1">
        <f t="shared" si="40"/>
        <v>1900</v>
      </c>
      <c r="G401" s="1"/>
      <c r="H401" s="22"/>
      <c r="I401" s="22"/>
      <c r="J401" s="22"/>
      <c r="K401" s="22"/>
      <c r="L401" s="22" t="str">
        <f t="shared" si="41"/>
        <v>NON</v>
      </c>
      <c r="M401" s="22"/>
      <c r="N401" s="5"/>
      <c r="O401" s="5"/>
      <c r="P401" s="42"/>
      <c r="Q401" s="45">
        <f t="shared" si="42"/>
        <v>0</v>
      </c>
      <c r="R401" s="45">
        <f t="shared" si="43"/>
        <v>0</v>
      </c>
      <c r="S401" s="45">
        <f t="shared" si="44"/>
        <v>0</v>
      </c>
      <c r="T401" s="5"/>
      <c r="U401" s="47" t="str">
        <f>IF(COUNTIF($D$12:D401,D401)&gt;1,"Doublon","")</f>
        <v/>
      </c>
    </row>
    <row r="402" spans="1:21" ht="15.75">
      <c r="A402" s="2" t="str">
        <f>IF(H402="","",COUNTA(H$12:H451)-(COUNTA(H402:H451)-1))</f>
        <v/>
      </c>
      <c r="B402" s="4" t="str">
        <f t="shared" si="39"/>
        <v xml:space="preserve"> </v>
      </c>
      <c r="C402" s="6"/>
      <c r="D402" s="4"/>
      <c r="E402" s="4"/>
      <c r="F402" s="1">
        <f t="shared" si="40"/>
        <v>1900</v>
      </c>
      <c r="G402" s="1"/>
      <c r="H402" s="22"/>
      <c r="I402" s="22"/>
      <c r="J402" s="22"/>
      <c r="K402" s="22"/>
      <c r="L402" s="22" t="str">
        <f t="shared" si="41"/>
        <v>NON</v>
      </c>
      <c r="M402" s="22"/>
      <c r="N402" s="5"/>
      <c r="O402" s="5"/>
      <c r="P402" s="42"/>
      <c r="Q402" s="45">
        <f t="shared" si="42"/>
        <v>0</v>
      </c>
      <c r="R402" s="45">
        <f t="shared" si="43"/>
        <v>0</v>
      </c>
      <c r="S402" s="45">
        <f t="shared" si="44"/>
        <v>0</v>
      </c>
      <c r="T402" s="5"/>
      <c r="U402" s="47" t="str">
        <f>IF(COUNTIF($D$12:D402,D402)&gt;1,"Doublon","")</f>
        <v/>
      </c>
    </row>
    <row r="403" spans="1:21" ht="15.75">
      <c r="A403" s="2" t="str">
        <f>IF(H403="","",COUNTA(H$12:H452)-(COUNTA(H403:H452)-1))</f>
        <v/>
      </c>
      <c r="B403" s="4" t="str">
        <f t="shared" si="39"/>
        <v xml:space="preserve"> </v>
      </c>
      <c r="C403" s="6"/>
      <c r="D403" s="4"/>
      <c r="E403" s="4"/>
      <c r="F403" s="1">
        <f t="shared" si="40"/>
        <v>1900</v>
      </c>
      <c r="G403" s="1"/>
      <c r="H403" s="22"/>
      <c r="I403" s="22"/>
      <c r="J403" s="22"/>
      <c r="K403" s="22"/>
      <c r="L403" s="22" t="str">
        <f t="shared" si="41"/>
        <v>NON</v>
      </c>
      <c r="M403" s="22"/>
      <c r="N403" s="5"/>
      <c r="O403" s="5"/>
      <c r="P403" s="42"/>
      <c r="Q403" s="45">
        <f t="shared" si="42"/>
        <v>0</v>
      </c>
      <c r="R403" s="45">
        <f t="shared" si="43"/>
        <v>0</v>
      </c>
      <c r="S403" s="45">
        <f t="shared" si="44"/>
        <v>0</v>
      </c>
      <c r="T403" s="5"/>
      <c r="U403" s="47" t="str">
        <f>IF(COUNTIF($D$12:D403,D403)&gt;1,"Doublon","")</f>
        <v/>
      </c>
    </row>
    <row r="404" spans="1:21" ht="15.75">
      <c r="A404" s="2" t="str">
        <f>IF(H404="","",COUNTA(H$12:H453)-(COUNTA(H404:H453)-1))</f>
        <v/>
      </c>
      <c r="B404" s="4" t="str">
        <f t="shared" si="39"/>
        <v xml:space="preserve"> </v>
      </c>
      <c r="C404" s="6"/>
      <c r="D404" s="4"/>
      <c r="E404" s="4"/>
      <c r="F404" s="1">
        <f t="shared" si="40"/>
        <v>1900</v>
      </c>
      <c r="G404" s="1"/>
      <c r="H404" s="22"/>
      <c r="I404" s="22"/>
      <c r="J404" s="22"/>
      <c r="K404" s="22"/>
      <c r="L404" s="22" t="str">
        <f t="shared" si="41"/>
        <v>NON</v>
      </c>
      <c r="M404" s="22"/>
      <c r="N404" s="5"/>
      <c r="O404" s="5"/>
      <c r="P404" s="42"/>
      <c r="Q404" s="45">
        <f t="shared" si="42"/>
        <v>0</v>
      </c>
      <c r="R404" s="45">
        <f t="shared" si="43"/>
        <v>0</v>
      </c>
      <c r="S404" s="45">
        <f t="shared" si="44"/>
        <v>0</v>
      </c>
      <c r="T404" s="5"/>
      <c r="U404" s="47" t="str">
        <f>IF(COUNTIF($D$12:D404,D404)&gt;1,"Doublon","")</f>
        <v/>
      </c>
    </row>
    <row r="405" spans="1:21" ht="15.75">
      <c r="A405" s="2" t="str">
        <f>IF(H405="","",COUNTA(H$12:H454)-(COUNTA(H405:H454)-1))</f>
        <v/>
      </c>
      <c r="B405" s="4" t="str">
        <f t="shared" si="39"/>
        <v xml:space="preserve"> </v>
      </c>
      <c r="C405" s="6"/>
      <c r="D405" s="4"/>
      <c r="E405" s="4"/>
      <c r="F405" s="1">
        <f t="shared" si="40"/>
        <v>1900</v>
      </c>
      <c r="G405" s="1"/>
      <c r="H405" s="22"/>
      <c r="I405" s="22"/>
      <c r="J405" s="22"/>
      <c r="K405" s="22"/>
      <c r="L405" s="22" t="str">
        <f t="shared" si="41"/>
        <v>NON</v>
      </c>
      <c r="M405" s="22"/>
      <c r="N405" s="5"/>
      <c r="O405" s="5"/>
      <c r="P405" s="42"/>
      <c r="Q405" s="45">
        <f t="shared" si="42"/>
        <v>0</v>
      </c>
      <c r="R405" s="45">
        <f t="shared" si="43"/>
        <v>0</v>
      </c>
      <c r="S405" s="45">
        <f t="shared" si="44"/>
        <v>0</v>
      </c>
      <c r="T405" s="5"/>
      <c r="U405" s="47" t="str">
        <f>IF(COUNTIF($D$12:D405,D405)&gt;1,"Doublon","")</f>
        <v/>
      </c>
    </row>
    <row r="406" spans="1:21" ht="15.75">
      <c r="A406" s="2" t="str">
        <f>IF(H406="","",COUNTA(H$12:H455)-(COUNTA(H406:H455)-1))</f>
        <v/>
      </c>
      <c r="B406" s="4" t="str">
        <f t="shared" si="39"/>
        <v xml:space="preserve"> </v>
      </c>
      <c r="C406" s="6"/>
      <c r="D406" s="4"/>
      <c r="E406" s="4"/>
      <c r="F406" s="1">
        <f t="shared" si="40"/>
        <v>1900</v>
      </c>
      <c r="G406" s="1"/>
      <c r="H406" s="22"/>
      <c r="I406" s="22"/>
      <c r="J406" s="22"/>
      <c r="K406" s="22"/>
      <c r="L406" s="22" t="str">
        <f t="shared" si="41"/>
        <v>NON</v>
      </c>
      <c r="M406" s="22"/>
      <c r="N406" s="5"/>
      <c r="O406" s="5"/>
      <c r="P406" s="42"/>
      <c r="Q406" s="45">
        <f t="shared" si="42"/>
        <v>0</v>
      </c>
      <c r="R406" s="45">
        <f t="shared" si="43"/>
        <v>0</v>
      </c>
      <c r="S406" s="45">
        <f t="shared" si="44"/>
        <v>0</v>
      </c>
      <c r="T406" s="5"/>
      <c r="U406" s="47" t="str">
        <f>IF(COUNTIF($D$12:D406,D406)&gt;1,"Doublon","")</f>
        <v/>
      </c>
    </row>
    <row r="407" spans="1:21" ht="15.75">
      <c r="A407" s="2" t="str">
        <f>IF(H407="","",COUNTA(H$12:H456)-(COUNTA(H407:H456)-1))</f>
        <v/>
      </c>
      <c r="B407" s="4" t="str">
        <f t="shared" si="39"/>
        <v xml:space="preserve"> </v>
      </c>
      <c r="C407" s="6"/>
      <c r="D407" s="4"/>
      <c r="E407" s="4"/>
      <c r="F407" s="1">
        <f t="shared" si="40"/>
        <v>1900</v>
      </c>
      <c r="G407" s="1"/>
      <c r="H407" s="22"/>
      <c r="I407" s="22"/>
      <c r="J407" s="22"/>
      <c r="K407" s="22"/>
      <c r="L407" s="22" t="str">
        <f t="shared" si="41"/>
        <v>NON</v>
      </c>
      <c r="M407" s="22"/>
      <c r="N407" s="5"/>
      <c r="O407" s="5"/>
      <c r="P407" s="42"/>
      <c r="Q407" s="45">
        <f t="shared" si="42"/>
        <v>0</v>
      </c>
      <c r="R407" s="45">
        <f t="shared" si="43"/>
        <v>0</v>
      </c>
      <c r="S407" s="45">
        <f t="shared" si="44"/>
        <v>0</v>
      </c>
      <c r="T407" s="5"/>
      <c r="U407" s="47" t="str">
        <f>IF(COUNTIF($D$12:D407,D407)&gt;1,"Doublon","")</f>
        <v/>
      </c>
    </row>
    <row r="408" spans="1:21" ht="15.75">
      <c r="A408" s="2" t="str">
        <f>IF(H408="","",COUNTA(H$12:H457)-(COUNTA(H408:H457)-1))</f>
        <v/>
      </c>
      <c r="B408" s="4" t="str">
        <f t="shared" si="39"/>
        <v xml:space="preserve"> </v>
      </c>
      <c r="C408" s="6"/>
      <c r="D408" s="4"/>
      <c r="E408" s="4"/>
      <c r="F408" s="1">
        <f t="shared" si="40"/>
        <v>1900</v>
      </c>
      <c r="G408" s="1"/>
      <c r="H408" s="22"/>
      <c r="I408" s="22"/>
      <c r="J408" s="22"/>
      <c r="K408" s="22"/>
      <c r="L408" s="22" t="str">
        <f t="shared" si="41"/>
        <v>NON</v>
      </c>
      <c r="M408" s="22"/>
      <c r="N408" s="5"/>
      <c r="O408" s="5"/>
      <c r="P408" s="42"/>
      <c r="Q408" s="45">
        <f t="shared" si="42"/>
        <v>0</v>
      </c>
      <c r="R408" s="45">
        <f t="shared" si="43"/>
        <v>0</v>
      </c>
      <c r="S408" s="45">
        <f t="shared" si="44"/>
        <v>0</v>
      </c>
      <c r="T408" s="5"/>
      <c r="U408" s="47" t="str">
        <f>IF(COUNTIF($D$12:D408,D408)&gt;1,"Doublon","")</f>
        <v/>
      </c>
    </row>
    <row r="409" spans="1:21" ht="15.75">
      <c r="A409" s="2" t="str">
        <f>IF(H409="","",COUNTA(H$12:H458)-(COUNTA(H409:H458)-1))</f>
        <v/>
      </c>
      <c r="B409" s="4" t="str">
        <f t="shared" si="39"/>
        <v xml:space="preserve"> </v>
      </c>
      <c r="C409" s="6"/>
      <c r="D409" s="4"/>
      <c r="E409" s="4"/>
      <c r="F409" s="1">
        <f t="shared" si="40"/>
        <v>1900</v>
      </c>
      <c r="G409" s="1"/>
      <c r="H409" s="22"/>
      <c r="I409" s="22"/>
      <c r="J409" s="22"/>
      <c r="K409" s="22"/>
      <c r="L409" s="22" t="str">
        <f t="shared" si="41"/>
        <v>NON</v>
      </c>
      <c r="M409" s="22"/>
      <c r="N409" s="5"/>
      <c r="O409" s="5"/>
      <c r="P409" s="42"/>
      <c r="Q409" s="45">
        <f t="shared" si="42"/>
        <v>0</v>
      </c>
      <c r="R409" s="45">
        <f t="shared" si="43"/>
        <v>0</v>
      </c>
      <c r="S409" s="45">
        <f t="shared" si="44"/>
        <v>0</v>
      </c>
      <c r="T409" s="5"/>
      <c r="U409" s="47" t="str">
        <f>IF(COUNTIF($D$12:D409,D409)&gt;1,"Doublon","")</f>
        <v/>
      </c>
    </row>
    <row r="410" spans="1:21" ht="15.75">
      <c r="A410" s="2" t="str">
        <f>IF(H410="","",COUNTA(H$12:H459)-(COUNTA(H410:H459)-1))</f>
        <v/>
      </c>
      <c r="B410" s="4" t="str">
        <f t="shared" si="39"/>
        <v xml:space="preserve"> </v>
      </c>
      <c r="C410" s="6"/>
      <c r="D410" s="4"/>
      <c r="E410" s="4"/>
      <c r="F410" s="1">
        <f t="shared" si="40"/>
        <v>1900</v>
      </c>
      <c r="G410" s="1"/>
      <c r="H410" s="22"/>
      <c r="I410" s="22"/>
      <c r="J410" s="22"/>
      <c r="K410" s="22"/>
      <c r="L410" s="22" t="str">
        <f t="shared" si="41"/>
        <v>NON</v>
      </c>
      <c r="M410" s="22"/>
      <c r="N410" s="5"/>
      <c r="O410" s="5"/>
      <c r="P410" s="42"/>
      <c r="Q410" s="45">
        <f t="shared" si="42"/>
        <v>0</v>
      </c>
      <c r="R410" s="45">
        <f t="shared" si="43"/>
        <v>0</v>
      </c>
      <c r="S410" s="45">
        <f t="shared" si="44"/>
        <v>0</v>
      </c>
      <c r="T410" s="5"/>
      <c r="U410" s="47" t="str">
        <f>IF(COUNTIF($D$12:D410,D410)&gt;1,"Doublon","")</f>
        <v/>
      </c>
    </row>
    <row r="411" spans="1:21" ht="15.75">
      <c r="A411" s="2" t="str">
        <f>IF(H411="","",COUNTA(H$12:H460)-(COUNTA(H411:H460)-1))</f>
        <v/>
      </c>
      <c r="B411" s="4" t="str">
        <f t="shared" si="39"/>
        <v xml:space="preserve"> </v>
      </c>
      <c r="C411" s="6"/>
      <c r="D411" s="4"/>
      <c r="E411" s="4"/>
      <c r="F411" s="1">
        <f t="shared" si="40"/>
        <v>1900</v>
      </c>
      <c r="G411" s="1"/>
      <c r="H411" s="22"/>
      <c r="I411" s="22"/>
      <c r="J411" s="22"/>
      <c r="K411" s="22"/>
      <c r="L411" s="22" t="str">
        <f t="shared" si="41"/>
        <v>NON</v>
      </c>
      <c r="M411" s="22"/>
      <c r="N411" s="5"/>
      <c r="O411" s="5"/>
      <c r="P411" s="42"/>
      <c r="Q411" s="45">
        <f t="shared" si="42"/>
        <v>0</v>
      </c>
      <c r="R411" s="45">
        <f t="shared" si="43"/>
        <v>0</v>
      </c>
      <c r="S411" s="45">
        <f t="shared" si="44"/>
        <v>0</v>
      </c>
      <c r="T411" s="5"/>
      <c r="U411" s="47" t="str">
        <f>IF(COUNTIF($D$12:D411,D411)&gt;1,"Doublon","")</f>
        <v/>
      </c>
    </row>
    <row r="412" spans="1:21" ht="15.75">
      <c r="A412" s="2" t="str">
        <f>IF(H412="","",COUNTA(H$12:H461)-(COUNTA(H412:H461)-1))</f>
        <v/>
      </c>
      <c r="B412" s="4" t="str">
        <f t="shared" si="39"/>
        <v xml:space="preserve"> </v>
      </c>
      <c r="C412" s="6"/>
      <c r="D412" s="4"/>
      <c r="E412" s="4"/>
      <c r="F412" s="1">
        <f t="shared" si="40"/>
        <v>1900</v>
      </c>
      <c r="G412" s="1"/>
      <c r="H412" s="22"/>
      <c r="I412" s="22"/>
      <c r="J412" s="22"/>
      <c r="K412" s="22"/>
      <c r="L412" s="22" t="str">
        <f t="shared" si="41"/>
        <v>NON</v>
      </c>
      <c r="M412" s="22"/>
      <c r="N412" s="5"/>
      <c r="O412" s="5"/>
      <c r="P412" s="42"/>
      <c r="Q412" s="45">
        <f t="shared" si="42"/>
        <v>0</v>
      </c>
      <c r="R412" s="45">
        <f t="shared" si="43"/>
        <v>0</v>
      </c>
      <c r="S412" s="45">
        <f t="shared" si="44"/>
        <v>0</v>
      </c>
      <c r="T412" s="5"/>
      <c r="U412" s="47" t="str">
        <f>IF(COUNTIF($D$12:D412,D412)&gt;1,"Doublon","")</f>
        <v/>
      </c>
    </row>
    <row r="413" spans="1:21" ht="15.75">
      <c r="A413" s="2" t="str">
        <f>IF(H413="","",COUNTA(H$12:H462)-(COUNTA(H413:H462)-1))</f>
        <v/>
      </c>
      <c r="B413" s="4" t="str">
        <f t="shared" si="39"/>
        <v xml:space="preserve"> </v>
      </c>
      <c r="C413" s="6"/>
      <c r="D413" s="4"/>
      <c r="E413" s="4"/>
      <c r="F413" s="1">
        <f t="shared" si="40"/>
        <v>1900</v>
      </c>
      <c r="G413" s="1"/>
      <c r="H413" s="22"/>
      <c r="I413" s="22"/>
      <c r="J413" s="22"/>
      <c r="K413" s="22"/>
      <c r="L413" s="22" t="str">
        <f t="shared" si="41"/>
        <v>NON</v>
      </c>
      <c r="M413" s="22"/>
      <c r="N413" s="5"/>
      <c r="O413" s="5"/>
      <c r="P413" s="42"/>
      <c r="Q413" s="45">
        <f t="shared" si="42"/>
        <v>0</v>
      </c>
      <c r="R413" s="45">
        <f t="shared" si="43"/>
        <v>0</v>
      </c>
      <c r="S413" s="45">
        <f t="shared" si="44"/>
        <v>0</v>
      </c>
      <c r="T413" s="5"/>
      <c r="U413" s="47" t="str">
        <f>IF(COUNTIF($D$12:D413,D413)&gt;1,"Doublon","")</f>
        <v/>
      </c>
    </row>
    <row r="414" spans="1:21" ht="15.75">
      <c r="A414" s="2" t="str">
        <f>IF(H414="","",COUNTA(H$12:H463)-(COUNTA(H414:H463)-1))</f>
        <v/>
      </c>
      <c r="B414" s="4" t="str">
        <f t="shared" si="39"/>
        <v xml:space="preserve"> </v>
      </c>
      <c r="C414" s="6"/>
      <c r="D414" s="4"/>
      <c r="E414" s="4"/>
      <c r="F414" s="1">
        <f t="shared" si="40"/>
        <v>1900</v>
      </c>
      <c r="G414" s="1"/>
      <c r="H414" s="22"/>
      <c r="I414" s="22"/>
      <c r="J414" s="22"/>
      <c r="K414" s="22"/>
      <c r="L414" s="22" t="str">
        <f t="shared" si="41"/>
        <v>NON</v>
      </c>
      <c r="M414" s="22"/>
      <c r="N414" s="5"/>
      <c r="O414" s="5"/>
      <c r="P414" s="42"/>
      <c r="Q414" s="45">
        <f t="shared" si="42"/>
        <v>0</v>
      </c>
      <c r="R414" s="45">
        <f t="shared" si="43"/>
        <v>0</v>
      </c>
      <c r="S414" s="45">
        <f t="shared" si="44"/>
        <v>0</v>
      </c>
      <c r="T414" s="5"/>
      <c r="U414" s="47" t="str">
        <f>IF(COUNTIF($D$12:D414,D414)&gt;1,"Doublon","")</f>
        <v/>
      </c>
    </row>
    <row r="415" spans="1:21" ht="15.75">
      <c r="A415" s="2" t="str">
        <f>IF(H415="","",COUNTA(H$12:H464)-(COUNTA(H415:H464)-1))</f>
        <v/>
      </c>
      <c r="B415" s="4" t="str">
        <f t="shared" si="39"/>
        <v xml:space="preserve"> </v>
      </c>
      <c r="C415" s="6"/>
      <c r="D415" s="4"/>
      <c r="E415" s="4"/>
      <c r="F415" s="1">
        <f t="shared" si="40"/>
        <v>1900</v>
      </c>
      <c r="G415" s="1"/>
      <c r="H415" s="22"/>
      <c r="I415" s="22"/>
      <c r="J415" s="22"/>
      <c r="K415" s="22"/>
      <c r="L415" s="22" t="str">
        <f t="shared" si="41"/>
        <v>NON</v>
      </c>
      <c r="M415" s="22"/>
      <c r="N415" s="5"/>
      <c r="O415" s="5"/>
      <c r="P415" s="42"/>
      <c r="Q415" s="45">
        <f t="shared" si="42"/>
        <v>0</v>
      </c>
      <c r="R415" s="45">
        <f t="shared" si="43"/>
        <v>0</v>
      </c>
      <c r="S415" s="45">
        <f t="shared" si="44"/>
        <v>0</v>
      </c>
      <c r="T415" s="5"/>
      <c r="U415" s="47" t="str">
        <f>IF(COUNTIF($D$12:D415,D415)&gt;1,"Doublon","")</f>
        <v/>
      </c>
    </row>
    <row r="416" spans="1:21" ht="15.75">
      <c r="A416" s="2" t="str">
        <f>IF(H416="","",COUNTA(H$12:H465)-(COUNTA(H416:H465)-1))</f>
        <v/>
      </c>
      <c r="B416" s="4" t="str">
        <f t="shared" si="39"/>
        <v xml:space="preserve"> </v>
      </c>
      <c r="C416" s="6"/>
      <c r="D416" s="4"/>
      <c r="E416" s="4"/>
      <c r="F416" s="1">
        <f t="shared" si="40"/>
        <v>1900</v>
      </c>
      <c r="G416" s="1"/>
      <c r="H416" s="22"/>
      <c r="I416" s="22"/>
      <c r="J416" s="22"/>
      <c r="K416" s="22"/>
      <c r="L416" s="22" t="str">
        <f t="shared" si="41"/>
        <v>NON</v>
      </c>
      <c r="M416" s="22"/>
      <c r="N416" s="5"/>
      <c r="O416" s="5"/>
      <c r="P416" s="42"/>
      <c r="Q416" s="45">
        <f t="shared" si="42"/>
        <v>0</v>
      </c>
      <c r="R416" s="45">
        <f t="shared" si="43"/>
        <v>0</v>
      </c>
      <c r="S416" s="45">
        <f t="shared" si="44"/>
        <v>0</v>
      </c>
      <c r="T416" s="5"/>
      <c r="U416" s="47" t="str">
        <f>IF(COUNTIF($D$12:D416,D416)&gt;1,"Doublon","")</f>
        <v/>
      </c>
    </row>
    <row r="417" spans="1:21" ht="15.75">
      <c r="A417" s="2" t="str">
        <f>IF(H417="","",COUNTA(H$12:H466)-(COUNTA(H417:H466)-1))</f>
        <v/>
      </c>
      <c r="B417" s="4" t="str">
        <f t="shared" si="39"/>
        <v xml:space="preserve"> </v>
      </c>
      <c r="C417" s="6"/>
      <c r="D417" s="4"/>
      <c r="E417" s="4"/>
      <c r="F417" s="1">
        <f t="shared" si="40"/>
        <v>1900</v>
      </c>
      <c r="G417" s="1"/>
      <c r="H417" s="22"/>
      <c r="I417" s="22"/>
      <c r="J417" s="22"/>
      <c r="K417" s="22"/>
      <c r="L417" s="22" t="str">
        <f t="shared" si="41"/>
        <v>NON</v>
      </c>
      <c r="M417" s="22"/>
      <c r="N417" s="5"/>
      <c r="O417" s="5"/>
      <c r="P417" s="42"/>
      <c r="Q417" s="45">
        <f t="shared" si="42"/>
        <v>0</v>
      </c>
      <c r="R417" s="45">
        <f t="shared" si="43"/>
        <v>0</v>
      </c>
      <c r="S417" s="45">
        <f t="shared" si="44"/>
        <v>0</v>
      </c>
      <c r="T417" s="5"/>
      <c r="U417" s="47" t="str">
        <f>IF(COUNTIF($D$12:D417,D417)&gt;1,"Doublon","")</f>
        <v/>
      </c>
    </row>
    <row r="418" spans="1:21" ht="15.75">
      <c r="A418" s="2" t="str">
        <f>IF(H418="","",COUNTA(H$12:H467)-(COUNTA(H418:H467)-1))</f>
        <v/>
      </c>
      <c r="B418" s="4" t="str">
        <f t="shared" si="39"/>
        <v xml:space="preserve"> </v>
      </c>
      <c r="C418" s="6"/>
      <c r="D418" s="4"/>
      <c r="E418" s="4"/>
      <c r="F418" s="1">
        <f t="shared" si="40"/>
        <v>1900</v>
      </c>
      <c r="G418" s="1"/>
      <c r="H418" s="22"/>
      <c r="I418" s="22"/>
      <c r="J418" s="22"/>
      <c r="K418" s="22"/>
      <c r="L418" s="22" t="str">
        <f t="shared" si="41"/>
        <v>NON</v>
      </c>
      <c r="M418" s="22"/>
      <c r="N418" s="5"/>
      <c r="O418" s="5"/>
      <c r="P418" s="42"/>
      <c r="Q418" s="45">
        <f t="shared" si="42"/>
        <v>0</v>
      </c>
      <c r="R418" s="45">
        <f t="shared" si="43"/>
        <v>0</v>
      </c>
      <c r="S418" s="45">
        <f t="shared" si="44"/>
        <v>0</v>
      </c>
      <c r="T418" s="5"/>
      <c r="U418" s="47" t="str">
        <f>IF(COUNTIF($D$12:D418,D418)&gt;1,"Doublon","")</f>
        <v/>
      </c>
    </row>
    <row r="419" spans="1:21" ht="15.75">
      <c r="A419" s="2" t="str">
        <f>IF(H419="","",COUNTA(H$12:H468)-(COUNTA(H419:H468)-1))</f>
        <v/>
      </c>
      <c r="B419" s="4" t="str">
        <f t="shared" si="39"/>
        <v xml:space="preserve"> </v>
      </c>
      <c r="C419" s="6"/>
      <c r="D419" s="4"/>
      <c r="E419" s="4"/>
      <c r="F419" s="1">
        <f t="shared" si="40"/>
        <v>1900</v>
      </c>
      <c r="G419" s="1"/>
      <c r="H419" s="22"/>
      <c r="I419" s="22"/>
      <c r="J419" s="22"/>
      <c r="K419" s="22"/>
      <c r="L419" s="22" t="str">
        <f t="shared" si="41"/>
        <v>NON</v>
      </c>
      <c r="M419" s="22"/>
      <c r="N419" s="5"/>
      <c r="O419" s="5"/>
      <c r="P419" s="42"/>
      <c r="Q419" s="45">
        <f t="shared" si="42"/>
        <v>0</v>
      </c>
      <c r="R419" s="45">
        <f t="shared" si="43"/>
        <v>0</v>
      </c>
      <c r="S419" s="45">
        <f t="shared" si="44"/>
        <v>0</v>
      </c>
      <c r="T419" s="5"/>
      <c r="U419" s="47" t="str">
        <f>IF(COUNTIF($D$12:D419,D419)&gt;1,"Doublon","")</f>
        <v/>
      </c>
    </row>
    <row r="420" spans="1:21" ht="15.75">
      <c r="A420" s="2" t="str">
        <f>IF(H420="","",COUNTA(H$12:H469)-(COUNTA(H420:H469)-1))</f>
        <v/>
      </c>
      <c r="B420" s="4" t="str">
        <f t="shared" si="39"/>
        <v xml:space="preserve"> </v>
      </c>
      <c r="C420" s="6"/>
      <c r="D420" s="4"/>
      <c r="E420" s="4"/>
      <c r="F420" s="1">
        <f t="shared" si="40"/>
        <v>1900</v>
      </c>
      <c r="G420" s="1"/>
      <c r="H420" s="22"/>
      <c r="I420" s="22"/>
      <c r="J420" s="22"/>
      <c r="K420" s="22"/>
      <c r="L420" s="22" t="str">
        <f t="shared" si="41"/>
        <v>NON</v>
      </c>
      <c r="M420" s="22"/>
      <c r="N420" s="5"/>
      <c r="O420" s="5"/>
      <c r="P420" s="42"/>
      <c r="Q420" s="45">
        <f t="shared" si="42"/>
        <v>0</v>
      </c>
      <c r="R420" s="45">
        <f t="shared" si="43"/>
        <v>0</v>
      </c>
      <c r="S420" s="45">
        <f t="shared" si="44"/>
        <v>0</v>
      </c>
      <c r="T420" s="5"/>
      <c r="U420" s="47" t="str">
        <f>IF(COUNTIF($D$12:D420,D420)&gt;1,"Doublon","")</f>
        <v/>
      </c>
    </row>
    <row r="421" spans="1:21" ht="15.75">
      <c r="A421" s="2" t="str">
        <f>IF(H421="","",COUNTA(H$12:H470)-(COUNTA(H421:H470)-1))</f>
        <v/>
      </c>
      <c r="B421" s="4" t="str">
        <f t="shared" si="39"/>
        <v xml:space="preserve"> </v>
      </c>
      <c r="C421" s="6"/>
      <c r="D421" s="4"/>
      <c r="E421" s="4"/>
      <c r="F421" s="1">
        <f t="shared" si="40"/>
        <v>1900</v>
      </c>
      <c r="G421" s="1"/>
      <c r="H421" s="22"/>
      <c r="I421" s="22"/>
      <c r="J421" s="22"/>
      <c r="K421" s="22"/>
      <c r="L421" s="22" t="str">
        <f t="shared" si="41"/>
        <v>NON</v>
      </c>
      <c r="M421" s="22"/>
      <c r="N421" s="5"/>
      <c r="O421" s="5"/>
      <c r="P421" s="42"/>
      <c r="Q421" s="45">
        <f t="shared" si="42"/>
        <v>0</v>
      </c>
      <c r="R421" s="45">
        <f t="shared" si="43"/>
        <v>0</v>
      </c>
      <c r="S421" s="45">
        <f t="shared" si="44"/>
        <v>0</v>
      </c>
      <c r="T421" s="5"/>
      <c r="U421" s="47" t="str">
        <f>IF(COUNTIF($D$12:D421,D421)&gt;1,"Doublon","")</f>
        <v/>
      </c>
    </row>
    <row r="422" spans="1:21" ht="15.75">
      <c r="A422" s="2" t="str">
        <f>IF(H422="","",COUNTA(H$12:H471)-(COUNTA(H422:H471)-1))</f>
        <v/>
      </c>
      <c r="B422" s="4" t="str">
        <f t="shared" si="39"/>
        <v xml:space="preserve"> </v>
      </c>
      <c r="C422" s="6"/>
      <c r="D422" s="4"/>
      <c r="E422" s="4"/>
      <c r="F422" s="1">
        <f t="shared" si="40"/>
        <v>1900</v>
      </c>
      <c r="G422" s="1"/>
      <c r="H422" s="22"/>
      <c r="I422" s="22"/>
      <c r="J422" s="22"/>
      <c r="K422" s="22"/>
      <c r="L422" s="22" t="str">
        <f t="shared" si="41"/>
        <v>NON</v>
      </c>
      <c r="M422" s="22"/>
      <c r="N422" s="5"/>
      <c r="O422" s="5"/>
      <c r="P422" s="42"/>
      <c r="Q422" s="45">
        <f t="shared" si="42"/>
        <v>0</v>
      </c>
      <c r="R422" s="45">
        <f t="shared" si="43"/>
        <v>0</v>
      </c>
      <c r="S422" s="45">
        <f t="shared" si="44"/>
        <v>0</v>
      </c>
      <c r="T422" s="5"/>
      <c r="U422" s="47" t="str">
        <f>IF(COUNTIF($D$12:D422,D422)&gt;1,"Doublon","")</f>
        <v/>
      </c>
    </row>
    <row r="423" spans="1:21" ht="15.75">
      <c r="A423" s="2" t="str">
        <f>IF(H423="","",COUNTA(H$12:H472)-(COUNTA(H423:H472)-1))</f>
        <v/>
      </c>
      <c r="B423" s="4" t="str">
        <f t="shared" si="39"/>
        <v xml:space="preserve"> </v>
      </c>
      <c r="C423" s="6"/>
      <c r="D423" s="4"/>
      <c r="E423" s="4"/>
      <c r="F423" s="1">
        <f t="shared" si="40"/>
        <v>1900</v>
      </c>
      <c r="G423" s="1"/>
      <c r="H423" s="22"/>
      <c r="I423" s="22"/>
      <c r="J423" s="22"/>
      <c r="K423" s="22"/>
      <c r="L423" s="22" t="str">
        <f t="shared" si="41"/>
        <v>NON</v>
      </c>
      <c r="M423" s="22"/>
      <c r="N423" s="5"/>
      <c r="O423" s="5"/>
      <c r="P423" s="42"/>
      <c r="Q423" s="45">
        <f t="shared" si="42"/>
        <v>0</v>
      </c>
      <c r="R423" s="45">
        <f t="shared" si="43"/>
        <v>0</v>
      </c>
      <c r="S423" s="45">
        <f t="shared" si="44"/>
        <v>0</v>
      </c>
      <c r="T423" s="5"/>
      <c r="U423" s="47" t="str">
        <f>IF(COUNTIF($D$12:D423,D423)&gt;1,"Doublon","")</f>
        <v/>
      </c>
    </row>
    <row r="424" spans="1:21" ht="15.75">
      <c r="A424" s="2" t="str">
        <f>IF(H424="","",COUNTA(H$12:H473)-(COUNTA(H424:H473)-1))</f>
        <v/>
      </c>
      <c r="B424" s="4" t="str">
        <f t="shared" si="39"/>
        <v xml:space="preserve"> </v>
      </c>
      <c r="C424" s="6"/>
      <c r="D424" s="4"/>
      <c r="E424" s="4"/>
      <c r="F424" s="1">
        <f t="shared" si="40"/>
        <v>1900</v>
      </c>
      <c r="G424" s="1"/>
      <c r="H424" s="22"/>
      <c r="I424" s="22"/>
      <c r="J424" s="22"/>
      <c r="K424" s="22"/>
      <c r="L424" s="22" t="str">
        <f t="shared" si="41"/>
        <v>NON</v>
      </c>
      <c r="M424" s="22"/>
      <c r="N424" s="5"/>
      <c r="O424" s="5"/>
      <c r="P424" s="42"/>
      <c r="Q424" s="45">
        <f t="shared" si="42"/>
        <v>0</v>
      </c>
      <c r="R424" s="45">
        <f t="shared" si="43"/>
        <v>0</v>
      </c>
      <c r="S424" s="45">
        <f t="shared" si="44"/>
        <v>0</v>
      </c>
      <c r="T424" s="5"/>
      <c r="U424" s="47" t="str">
        <f>IF(COUNTIF($D$12:D424,D424)&gt;1,"Doublon","")</f>
        <v/>
      </c>
    </row>
    <row r="425" spans="1:21" ht="15.75">
      <c r="A425" s="2" t="str">
        <f>IF(H425="","",COUNTA(H$12:H474)-(COUNTA(H425:H474)-1))</f>
        <v/>
      </c>
      <c r="B425" s="4" t="str">
        <f t="shared" si="39"/>
        <v xml:space="preserve"> </v>
      </c>
      <c r="C425" s="6"/>
      <c r="D425" s="4"/>
      <c r="E425" s="4"/>
      <c r="F425" s="1">
        <f t="shared" si="40"/>
        <v>1900</v>
      </c>
      <c r="G425" s="1"/>
      <c r="H425" s="22"/>
      <c r="I425" s="22"/>
      <c r="J425" s="22"/>
      <c r="K425" s="22"/>
      <c r="L425" s="22" t="str">
        <f t="shared" si="41"/>
        <v>NON</v>
      </c>
      <c r="M425" s="22"/>
      <c r="N425" s="5"/>
      <c r="O425" s="5"/>
      <c r="P425" s="42"/>
      <c r="Q425" s="45">
        <f t="shared" si="42"/>
        <v>0</v>
      </c>
      <c r="R425" s="45">
        <f t="shared" si="43"/>
        <v>0</v>
      </c>
      <c r="S425" s="45">
        <f t="shared" si="44"/>
        <v>0</v>
      </c>
      <c r="T425" s="5"/>
      <c r="U425" s="47" t="str">
        <f>IF(COUNTIF($D$12:D425,D425)&gt;1,"Doublon","")</f>
        <v/>
      </c>
    </row>
    <row r="426" spans="1:21" ht="15.75">
      <c r="A426" s="2" t="str">
        <f>IF(H426="","",COUNTA(H$12:H475)-(COUNTA(H426:H475)-1))</f>
        <v/>
      </c>
      <c r="B426" s="4" t="str">
        <f t="shared" si="39"/>
        <v xml:space="preserve"> </v>
      </c>
      <c r="C426" s="6"/>
      <c r="D426" s="4"/>
      <c r="E426" s="4"/>
      <c r="F426" s="1">
        <f t="shared" si="40"/>
        <v>1900</v>
      </c>
      <c r="G426" s="1"/>
      <c r="H426" s="22"/>
      <c r="I426" s="22"/>
      <c r="J426" s="22"/>
      <c r="K426" s="22"/>
      <c r="L426" s="22" t="str">
        <f t="shared" si="41"/>
        <v>NON</v>
      </c>
      <c r="M426" s="22"/>
      <c r="N426" s="5"/>
      <c r="O426" s="5"/>
      <c r="P426" s="42"/>
      <c r="Q426" s="45">
        <f t="shared" si="42"/>
        <v>0</v>
      </c>
      <c r="R426" s="45">
        <f t="shared" si="43"/>
        <v>0</v>
      </c>
      <c r="S426" s="45">
        <f t="shared" si="44"/>
        <v>0</v>
      </c>
      <c r="T426" s="5"/>
      <c r="U426" s="47" t="str">
        <f>IF(COUNTIF($D$12:D426,D426)&gt;1,"Doublon","")</f>
        <v/>
      </c>
    </row>
    <row r="427" spans="1:21" ht="15.75">
      <c r="A427" s="2" t="str">
        <f>IF(H427="","",COUNTA(H$12:H476)-(COUNTA(H427:H476)-1))</f>
        <v/>
      </c>
      <c r="B427" s="4" t="str">
        <f t="shared" si="39"/>
        <v xml:space="preserve"> </v>
      </c>
      <c r="C427" s="6"/>
      <c r="D427" s="4"/>
      <c r="E427" s="4"/>
      <c r="F427" s="1">
        <f t="shared" si="40"/>
        <v>1900</v>
      </c>
      <c r="G427" s="1"/>
      <c r="H427" s="22"/>
      <c r="I427" s="22"/>
      <c r="J427" s="22"/>
      <c r="K427" s="22"/>
      <c r="L427" s="22" t="str">
        <f t="shared" si="41"/>
        <v>NON</v>
      </c>
      <c r="M427" s="22"/>
      <c r="N427" s="5"/>
      <c r="O427" s="5"/>
      <c r="P427" s="42"/>
      <c r="Q427" s="45">
        <f t="shared" si="42"/>
        <v>0</v>
      </c>
      <c r="R427" s="45">
        <f t="shared" si="43"/>
        <v>0</v>
      </c>
      <c r="S427" s="45">
        <f t="shared" si="44"/>
        <v>0</v>
      </c>
      <c r="T427" s="5"/>
      <c r="U427" s="47" t="str">
        <f>IF(COUNTIF($D$12:D427,D427)&gt;1,"Doublon","")</f>
        <v/>
      </c>
    </row>
    <row r="428" spans="1:21" ht="15.75">
      <c r="A428" s="2" t="str">
        <f>IF(H428="","",COUNTA(H$12:H477)-(COUNTA(H428:H477)-1))</f>
        <v/>
      </c>
      <c r="B428" s="4" t="str">
        <f t="shared" si="39"/>
        <v xml:space="preserve"> </v>
      </c>
      <c r="C428" s="6"/>
      <c r="D428" s="4"/>
      <c r="E428" s="4"/>
      <c r="F428" s="1">
        <f t="shared" si="40"/>
        <v>1900</v>
      </c>
      <c r="G428" s="1"/>
      <c r="H428" s="22"/>
      <c r="I428" s="22"/>
      <c r="J428" s="22"/>
      <c r="K428" s="22"/>
      <c r="L428" s="22" t="str">
        <f t="shared" si="41"/>
        <v>NON</v>
      </c>
      <c r="M428" s="22"/>
      <c r="N428" s="5"/>
      <c r="O428" s="5"/>
      <c r="P428" s="42"/>
      <c r="Q428" s="45">
        <f t="shared" si="42"/>
        <v>0</v>
      </c>
      <c r="R428" s="45">
        <f t="shared" si="43"/>
        <v>0</v>
      </c>
      <c r="S428" s="45">
        <f t="shared" si="44"/>
        <v>0</v>
      </c>
      <c r="T428" s="5"/>
      <c r="U428" s="47" t="str">
        <f>IF(COUNTIF($D$12:D428,D428)&gt;1,"Doublon","")</f>
        <v/>
      </c>
    </row>
    <row r="429" spans="1:21" ht="15.75">
      <c r="A429" s="2" t="str">
        <f>IF(H429="","",COUNTA(H$12:H478)-(COUNTA(H429:H478)-1))</f>
        <v/>
      </c>
      <c r="B429" s="4" t="str">
        <f t="shared" si="39"/>
        <v xml:space="preserve"> </v>
      </c>
      <c r="C429" s="6"/>
      <c r="D429" s="4"/>
      <c r="E429" s="4"/>
      <c r="F429" s="1">
        <f t="shared" si="40"/>
        <v>1900</v>
      </c>
      <c r="G429" s="1"/>
      <c r="H429" s="22"/>
      <c r="I429" s="22"/>
      <c r="J429" s="22"/>
      <c r="K429" s="22"/>
      <c r="L429" s="22" t="str">
        <f t="shared" si="41"/>
        <v>NON</v>
      </c>
      <c r="M429" s="22"/>
      <c r="N429" s="5"/>
      <c r="O429" s="5"/>
      <c r="P429" s="42"/>
      <c r="Q429" s="45">
        <f t="shared" si="42"/>
        <v>0</v>
      </c>
      <c r="R429" s="45">
        <f t="shared" si="43"/>
        <v>0</v>
      </c>
      <c r="S429" s="45">
        <f t="shared" si="44"/>
        <v>0</v>
      </c>
      <c r="T429" s="5"/>
      <c r="U429" s="47" t="str">
        <f>IF(COUNTIF($D$12:D429,D429)&gt;1,"Doublon","")</f>
        <v/>
      </c>
    </row>
    <row r="430" spans="1:21" ht="15.75">
      <c r="A430" s="2" t="str">
        <f>IF(H430="","",COUNTA(H$12:H479)-(COUNTA(H430:H479)-1))</f>
        <v/>
      </c>
      <c r="B430" s="4" t="str">
        <f t="shared" si="39"/>
        <v xml:space="preserve"> </v>
      </c>
      <c r="C430" s="6"/>
      <c r="D430" s="4"/>
      <c r="E430" s="4"/>
      <c r="F430" s="1">
        <f t="shared" si="40"/>
        <v>1900</v>
      </c>
      <c r="G430" s="1"/>
      <c r="H430" s="22"/>
      <c r="I430" s="22"/>
      <c r="J430" s="22"/>
      <c r="K430" s="22"/>
      <c r="L430" s="22" t="str">
        <f t="shared" si="41"/>
        <v>NON</v>
      </c>
      <c r="M430" s="22"/>
      <c r="N430" s="5"/>
      <c r="O430" s="5"/>
      <c r="P430" s="42"/>
      <c r="Q430" s="45">
        <f t="shared" si="42"/>
        <v>0</v>
      </c>
      <c r="R430" s="45">
        <f t="shared" si="43"/>
        <v>0</v>
      </c>
      <c r="S430" s="45">
        <f t="shared" si="44"/>
        <v>0</v>
      </c>
      <c r="T430" s="5"/>
      <c r="U430" s="47" t="str">
        <f>IF(COUNTIF($D$12:D430,D430)&gt;1,"Doublon","")</f>
        <v/>
      </c>
    </row>
    <row r="431" spans="1:21" ht="15.75">
      <c r="A431" s="2" t="str">
        <f>IF(H431="","",COUNTA(H$12:H480)-(COUNTA(H431:H480)-1))</f>
        <v/>
      </c>
      <c r="B431" s="4" t="str">
        <f t="shared" si="39"/>
        <v xml:space="preserve"> </v>
      </c>
      <c r="C431" s="6"/>
      <c r="D431" s="4"/>
      <c r="E431" s="4"/>
      <c r="F431" s="1">
        <f t="shared" si="40"/>
        <v>1900</v>
      </c>
      <c r="G431" s="1"/>
      <c r="H431" s="22"/>
      <c r="I431" s="22"/>
      <c r="J431" s="22"/>
      <c r="K431" s="22"/>
      <c r="L431" s="22" t="str">
        <f t="shared" si="41"/>
        <v>NON</v>
      </c>
      <c r="M431" s="22"/>
      <c r="N431" s="5"/>
      <c r="O431" s="5"/>
      <c r="P431" s="42"/>
      <c r="Q431" s="45">
        <f t="shared" si="42"/>
        <v>0</v>
      </c>
      <c r="R431" s="45">
        <f t="shared" si="43"/>
        <v>0</v>
      </c>
      <c r="S431" s="45">
        <f t="shared" si="44"/>
        <v>0</v>
      </c>
      <c r="T431" s="5"/>
      <c r="U431" s="47" t="str">
        <f>IF(COUNTIF($D$12:D431,D431)&gt;1,"Doublon","")</f>
        <v/>
      </c>
    </row>
    <row r="432" spans="1:21" ht="15.75">
      <c r="A432" s="2" t="str">
        <f>IF(H432="","",COUNTA(H$12:H481)-(COUNTA(H432:H481)-1))</f>
        <v/>
      </c>
      <c r="B432" s="4" t="str">
        <f t="shared" si="39"/>
        <v xml:space="preserve"> </v>
      </c>
      <c r="C432" s="6"/>
      <c r="D432" s="4"/>
      <c r="E432" s="4"/>
      <c r="F432" s="1">
        <f t="shared" si="40"/>
        <v>1900</v>
      </c>
      <c r="G432" s="1"/>
      <c r="H432" s="22"/>
      <c r="I432" s="22"/>
      <c r="J432" s="22"/>
      <c r="K432" s="22"/>
      <c r="L432" s="22" t="str">
        <f t="shared" si="41"/>
        <v>NON</v>
      </c>
      <c r="M432" s="22"/>
      <c r="N432" s="5"/>
      <c r="O432" s="5"/>
      <c r="P432" s="42"/>
      <c r="Q432" s="45">
        <f t="shared" si="42"/>
        <v>0</v>
      </c>
      <c r="R432" s="45">
        <f t="shared" si="43"/>
        <v>0</v>
      </c>
      <c r="S432" s="45">
        <f t="shared" si="44"/>
        <v>0</v>
      </c>
      <c r="T432" s="5"/>
      <c r="U432" s="47" t="str">
        <f>IF(COUNTIF($D$12:D432,D432)&gt;1,"Doublon","")</f>
        <v/>
      </c>
    </row>
    <row r="433" spans="1:21" ht="15.75">
      <c r="A433" s="2" t="str">
        <f>IF(H433="","",COUNTA(H$12:H482)-(COUNTA(H433:H482)-1))</f>
        <v/>
      </c>
      <c r="B433" s="4" t="str">
        <f t="shared" si="39"/>
        <v xml:space="preserve"> </v>
      </c>
      <c r="C433" s="6"/>
      <c r="D433" s="4"/>
      <c r="E433" s="4"/>
      <c r="F433" s="1">
        <f t="shared" si="40"/>
        <v>1900</v>
      </c>
      <c r="G433" s="1"/>
      <c r="H433" s="22"/>
      <c r="I433" s="22"/>
      <c r="J433" s="22"/>
      <c r="K433" s="22"/>
      <c r="L433" s="22" t="str">
        <f t="shared" si="41"/>
        <v>NON</v>
      </c>
      <c r="M433" s="22"/>
      <c r="N433" s="5"/>
      <c r="O433" s="5"/>
      <c r="P433" s="42"/>
      <c r="Q433" s="45">
        <f t="shared" si="42"/>
        <v>0</v>
      </c>
      <c r="R433" s="45">
        <f t="shared" si="43"/>
        <v>0</v>
      </c>
      <c r="S433" s="45">
        <f t="shared" si="44"/>
        <v>0</v>
      </c>
      <c r="T433" s="5"/>
      <c r="U433" s="47" t="str">
        <f>IF(COUNTIF($D$12:D433,D433)&gt;1,"Doublon","")</f>
        <v/>
      </c>
    </row>
    <row r="434" spans="1:21" ht="15.75">
      <c r="A434" s="2" t="str">
        <f>IF(H434="","",COUNTA(H$12:H483)-(COUNTA(H434:H483)-1))</f>
        <v/>
      </c>
      <c r="B434" s="4" t="str">
        <f t="shared" si="39"/>
        <v xml:space="preserve"> </v>
      </c>
      <c r="C434" s="6"/>
      <c r="D434" s="4"/>
      <c r="E434" s="4"/>
      <c r="F434" s="1">
        <f t="shared" si="40"/>
        <v>1900</v>
      </c>
      <c r="G434" s="1"/>
      <c r="H434" s="22"/>
      <c r="I434" s="22"/>
      <c r="J434" s="22"/>
      <c r="K434" s="22"/>
      <c r="L434" s="22" t="str">
        <f t="shared" si="41"/>
        <v>NON</v>
      </c>
      <c r="M434" s="22"/>
      <c r="N434" s="5"/>
      <c r="O434" s="5"/>
      <c r="P434" s="42"/>
      <c r="Q434" s="45">
        <f t="shared" si="42"/>
        <v>0</v>
      </c>
      <c r="R434" s="45">
        <f t="shared" si="43"/>
        <v>0</v>
      </c>
      <c r="S434" s="45">
        <f t="shared" si="44"/>
        <v>0</v>
      </c>
      <c r="T434" s="5"/>
      <c r="U434" s="47" t="str">
        <f>IF(COUNTIF($D$12:D434,D434)&gt;1,"Doublon","")</f>
        <v/>
      </c>
    </row>
    <row r="435" spans="1:21" ht="15.75">
      <c r="A435" s="2" t="str">
        <f>IF(H435="","",COUNTA(H$12:H484)-(COUNTA(H435:H484)-1))</f>
        <v/>
      </c>
      <c r="B435" s="4" t="str">
        <f t="shared" si="39"/>
        <v xml:space="preserve"> </v>
      </c>
      <c r="C435" s="6"/>
      <c r="D435" s="4"/>
      <c r="E435" s="4"/>
      <c r="F435" s="1">
        <f t="shared" si="40"/>
        <v>1900</v>
      </c>
      <c r="G435" s="1"/>
      <c r="H435" s="22"/>
      <c r="I435" s="22"/>
      <c r="J435" s="22"/>
      <c r="K435" s="22"/>
      <c r="L435" s="22" t="str">
        <f t="shared" si="41"/>
        <v>NON</v>
      </c>
      <c r="M435" s="22"/>
      <c r="N435" s="5"/>
      <c r="O435" s="5"/>
      <c r="P435" s="42"/>
      <c r="Q435" s="45">
        <f t="shared" si="42"/>
        <v>0</v>
      </c>
      <c r="R435" s="45">
        <f t="shared" si="43"/>
        <v>0</v>
      </c>
      <c r="S435" s="45">
        <f t="shared" si="44"/>
        <v>0</v>
      </c>
      <c r="T435" s="5"/>
      <c r="U435" s="47" t="str">
        <f>IF(COUNTIF($D$12:D435,D435)&gt;1,"Doublon","")</f>
        <v/>
      </c>
    </row>
    <row r="436" spans="1:21" ht="15.75">
      <c r="A436" s="2" t="str">
        <f>IF(H436="","",COUNTA(H$12:H485)-(COUNTA(H436:H485)-1))</f>
        <v/>
      </c>
      <c r="B436" s="4" t="str">
        <f t="shared" si="39"/>
        <v xml:space="preserve"> </v>
      </c>
      <c r="C436" s="6"/>
      <c r="D436" s="4"/>
      <c r="E436" s="4"/>
      <c r="F436" s="1">
        <f t="shared" si="40"/>
        <v>1900</v>
      </c>
      <c r="G436" s="1"/>
      <c r="H436" s="22"/>
      <c r="I436" s="22"/>
      <c r="J436" s="22"/>
      <c r="K436" s="22"/>
      <c r="L436" s="22" t="str">
        <f t="shared" si="41"/>
        <v>NON</v>
      </c>
      <c r="M436" s="22"/>
      <c r="N436" s="5"/>
      <c r="O436" s="5"/>
      <c r="P436" s="42"/>
      <c r="Q436" s="45">
        <f t="shared" si="42"/>
        <v>0</v>
      </c>
      <c r="R436" s="45">
        <f t="shared" si="43"/>
        <v>0</v>
      </c>
      <c r="S436" s="45">
        <f t="shared" si="44"/>
        <v>0</v>
      </c>
      <c r="T436" s="5"/>
      <c r="U436" s="47" t="str">
        <f>IF(COUNTIF($D$12:D436,D436)&gt;1,"Doublon","")</f>
        <v/>
      </c>
    </row>
    <row r="437" spans="1:21" ht="15.75">
      <c r="A437" s="2" t="str">
        <f>IF(H437="","",COUNTA(H$12:H486)-(COUNTA(H437:H486)-1))</f>
        <v/>
      </c>
      <c r="B437" s="4" t="str">
        <f t="shared" si="39"/>
        <v xml:space="preserve"> </v>
      </c>
      <c r="C437" s="6"/>
      <c r="D437" s="4"/>
      <c r="E437" s="4"/>
      <c r="F437" s="1">
        <f t="shared" si="40"/>
        <v>1900</v>
      </c>
      <c r="G437" s="1"/>
      <c r="H437" s="22"/>
      <c r="I437" s="22"/>
      <c r="J437" s="22"/>
      <c r="K437" s="22"/>
      <c r="L437" s="22" t="str">
        <f t="shared" si="41"/>
        <v>NON</v>
      </c>
      <c r="M437" s="22"/>
      <c r="N437" s="5"/>
      <c r="O437" s="5"/>
      <c r="P437" s="42"/>
      <c r="Q437" s="45">
        <f t="shared" si="42"/>
        <v>0</v>
      </c>
      <c r="R437" s="45">
        <f t="shared" si="43"/>
        <v>0</v>
      </c>
      <c r="S437" s="45">
        <f t="shared" si="44"/>
        <v>0</v>
      </c>
      <c r="T437" s="5"/>
      <c r="U437" s="47" t="str">
        <f>IF(COUNTIF($D$12:D437,D437)&gt;1,"Doublon","")</f>
        <v/>
      </c>
    </row>
    <row r="438" spans="1:21" ht="15.75">
      <c r="A438" s="2" t="str">
        <f>IF(H438="","",COUNTA(H$12:H487)-(COUNTA(H438:H487)-1))</f>
        <v/>
      </c>
      <c r="B438" s="4" t="str">
        <f t="shared" si="39"/>
        <v xml:space="preserve"> </v>
      </c>
      <c r="C438" s="6"/>
      <c r="D438" s="4"/>
      <c r="E438" s="4"/>
      <c r="F438" s="1">
        <f t="shared" si="40"/>
        <v>1900</v>
      </c>
      <c r="G438" s="1"/>
      <c r="H438" s="22"/>
      <c r="I438" s="22"/>
      <c r="J438" s="22"/>
      <c r="K438" s="22"/>
      <c r="L438" s="22" t="str">
        <f t="shared" si="41"/>
        <v>NON</v>
      </c>
      <c r="M438" s="22"/>
      <c r="N438" s="5"/>
      <c r="O438" s="5"/>
      <c r="P438" s="42"/>
      <c r="Q438" s="45">
        <f t="shared" si="42"/>
        <v>0</v>
      </c>
      <c r="R438" s="45">
        <f t="shared" si="43"/>
        <v>0</v>
      </c>
      <c r="S438" s="45">
        <f t="shared" si="44"/>
        <v>0</v>
      </c>
      <c r="T438" s="5"/>
      <c r="U438" s="47" t="str">
        <f>IF(COUNTIF($D$12:D438,D438)&gt;1,"Doublon","")</f>
        <v/>
      </c>
    </row>
    <row r="439" spans="1:21" ht="15.75">
      <c r="A439" s="2" t="str">
        <f>IF(H439="","",COUNTA(H$12:H488)-(COUNTA(H439:H488)-1))</f>
        <v/>
      </c>
      <c r="B439" s="4" t="str">
        <f t="shared" si="39"/>
        <v xml:space="preserve"> </v>
      </c>
      <c r="C439" s="6"/>
      <c r="D439" s="4"/>
      <c r="E439" s="4"/>
      <c r="F439" s="1">
        <f t="shared" si="40"/>
        <v>1900</v>
      </c>
      <c r="G439" s="1"/>
      <c r="H439" s="22"/>
      <c r="I439" s="22"/>
      <c r="J439" s="22"/>
      <c r="K439" s="22"/>
      <c r="L439" s="22" t="str">
        <f t="shared" si="41"/>
        <v>NON</v>
      </c>
      <c r="M439" s="22"/>
      <c r="N439" s="5"/>
      <c r="O439" s="5"/>
      <c r="P439" s="42"/>
      <c r="Q439" s="45">
        <f t="shared" si="42"/>
        <v>0</v>
      </c>
      <c r="R439" s="45">
        <f t="shared" si="43"/>
        <v>0</v>
      </c>
      <c r="S439" s="45">
        <f t="shared" si="44"/>
        <v>0</v>
      </c>
      <c r="T439" s="5"/>
      <c r="U439" s="47" t="str">
        <f>IF(COUNTIF($D$12:D439,D439)&gt;1,"Doublon","")</f>
        <v/>
      </c>
    </row>
    <row r="440" spans="1:21" ht="15.75">
      <c r="A440" s="2" t="str">
        <f>IF(H440="","",COUNTA(H$12:H489)-(COUNTA(H440:H489)-1))</f>
        <v/>
      </c>
      <c r="B440" s="4" t="str">
        <f t="shared" si="39"/>
        <v xml:space="preserve"> </v>
      </c>
      <c r="C440" s="6"/>
      <c r="D440" s="4"/>
      <c r="E440" s="4"/>
      <c r="F440" s="1">
        <f t="shared" si="40"/>
        <v>1900</v>
      </c>
      <c r="G440" s="1"/>
      <c r="H440" s="22"/>
      <c r="I440" s="22"/>
      <c r="J440" s="22"/>
      <c r="K440" s="22"/>
      <c r="L440" s="22" t="str">
        <f t="shared" si="41"/>
        <v>NON</v>
      </c>
      <c r="M440" s="22"/>
      <c r="N440" s="5"/>
      <c r="O440" s="5"/>
      <c r="P440" s="42"/>
      <c r="Q440" s="45">
        <f t="shared" si="42"/>
        <v>0</v>
      </c>
      <c r="R440" s="45">
        <f t="shared" si="43"/>
        <v>0</v>
      </c>
      <c r="S440" s="45">
        <f t="shared" si="44"/>
        <v>0</v>
      </c>
      <c r="T440" s="5"/>
      <c r="U440" s="47" t="str">
        <f>IF(COUNTIF($D$12:D440,D440)&gt;1,"Doublon","")</f>
        <v/>
      </c>
    </row>
    <row r="441" spans="1:21" ht="15.75">
      <c r="A441" s="2" t="str">
        <f>IF(H441="","",COUNTA(H$12:H490)-(COUNTA(H441:H490)-1))</f>
        <v/>
      </c>
      <c r="B441" s="4" t="str">
        <f t="shared" si="39"/>
        <v xml:space="preserve"> </v>
      </c>
      <c r="C441" s="6"/>
      <c r="D441" s="4"/>
      <c r="E441" s="4"/>
      <c r="F441" s="1">
        <f t="shared" si="40"/>
        <v>1900</v>
      </c>
      <c r="G441" s="1"/>
      <c r="H441" s="22"/>
      <c r="I441" s="22"/>
      <c r="J441" s="22"/>
      <c r="K441" s="22"/>
      <c r="L441" s="22" t="str">
        <f t="shared" si="41"/>
        <v>NON</v>
      </c>
      <c r="M441" s="22"/>
      <c r="N441" s="5"/>
      <c r="O441" s="5"/>
      <c r="P441" s="42"/>
      <c r="Q441" s="45">
        <f t="shared" si="42"/>
        <v>0</v>
      </c>
      <c r="R441" s="45">
        <f t="shared" si="43"/>
        <v>0</v>
      </c>
      <c r="S441" s="45">
        <f t="shared" si="44"/>
        <v>0</v>
      </c>
      <c r="T441" s="5"/>
      <c r="U441" s="47" t="str">
        <f>IF(COUNTIF($D$12:D441,D441)&gt;1,"Doublon","")</f>
        <v/>
      </c>
    </row>
    <row r="442" spans="1:21" ht="15.75">
      <c r="A442" s="2" t="str">
        <f>IF(H442="","",COUNTA(H$12:H491)-(COUNTA(H442:H491)-1))</f>
        <v/>
      </c>
      <c r="B442" s="4" t="str">
        <f t="shared" si="39"/>
        <v xml:space="preserve"> </v>
      </c>
      <c r="C442" s="6"/>
      <c r="D442" s="4"/>
      <c r="E442" s="4"/>
      <c r="F442" s="1">
        <f t="shared" si="40"/>
        <v>1900</v>
      </c>
      <c r="G442" s="1"/>
      <c r="H442" s="22"/>
      <c r="I442" s="22"/>
      <c r="J442" s="22"/>
      <c r="K442" s="22"/>
      <c r="L442" s="22" t="str">
        <f t="shared" si="41"/>
        <v>NON</v>
      </c>
      <c r="M442" s="22"/>
      <c r="N442" s="5"/>
      <c r="O442" s="5"/>
      <c r="P442" s="42"/>
      <c r="Q442" s="45">
        <f t="shared" si="42"/>
        <v>0</v>
      </c>
      <c r="R442" s="45">
        <f t="shared" si="43"/>
        <v>0</v>
      </c>
      <c r="S442" s="45">
        <f t="shared" si="44"/>
        <v>0</v>
      </c>
      <c r="T442" s="5"/>
      <c r="U442" s="47" t="str">
        <f>IF(COUNTIF($D$12:D442,D442)&gt;1,"Doublon","")</f>
        <v/>
      </c>
    </row>
    <row r="443" spans="1:21" ht="15.75">
      <c r="A443" s="2" t="str">
        <f>IF(H443="","",COUNTA(H$12:H492)-(COUNTA(H443:H492)-1))</f>
        <v/>
      </c>
      <c r="B443" s="4" t="str">
        <f t="shared" si="39"/>
        <v xml:space="preserve"> </v>
      </c>
      <c r="C443" s="6"/>
      <c r="D443" s="4"/>
      <c r="E443" s="4"/>
      <c r="F443" s="1">
        <f t="shared" si="40"/>
        <v>1900</v>
      </c>
      <c r="G443" s="1"/>
      <c r="H443" s="22"/>
      <c r="I443" s="22"/>
      <c r="J443" s="22"/>
      <c r="K443" s="22"/>
      <c r="L443" s="22" t="str">
        <f t="shared" si="41"/>
        <v>NON</v>
      </c>
      <c r="M443" s="22"/>
      <c r="N443" s="5"/>
      <c r="O443" s="5"/>
      <c r="P443" s="42"/>
      <c r="Q443" s="45">
        <f t="shared" si="42"/>
        <v>0</v>
      </c>
      <c r="R443" s="45">
        <f t="shared" si="43"/>
        <v>0</v>
      </c>
      <c r="S443" s="45">
        <f t="shared" si="44"/>
        <v>0</v>
      </c>
      <c r="T443" s="5"/>
      <c r="U443" s="47" t="str">
        <f>IF(COUNTIF($D$12:D443,D443)&gt;1,"Doublon","")</f>
        <v/>
      </c>
    </row>
    <row r="444" spans="1:21" ht="15.75">
      <c r="A444" s="2" t="str">
        <f>IF(H444="","",COUNTA(H$12:H493)-(COUNTA(H444:H493)-1))</f>
        <v/>
      </c>
      <c r="B444" s="4" t="str">
        <f t="shared" si="39"/>
        <v xml:space="preserve"> </v>
      </c>
      <c r="C444" s="6"/>
      <c r="D444" s="4"/>
      <c r="E444" s="4"/>
      <c r="F444" s="1">
        <f t="shared" si="40"/>
        <v>1900</v>
      </c>
      <c r="G444" s="1"/>
      <c r="H444" s="22"/>
      <c r="I444" s="22"/>
      <c r="J444" s="22"/>
      <c r="K444" s="22"/>
      <c r="L444" s="22" t="str">
        <f t="shared" si="41"/>
        <v>NON</v>
      </c>
      <c r="M444" s="22"/>
      <c r="N444" s="5"/>
      <c r="O444" s="5"/>
      <c r="P444" s="42"/>
      <c r="Q444" s="45">
        <f t="shared" si="42"/>
        <v>0</v>
      </c>
      <c r="R444" s="45">
        <f t="shared" si="43"/>
        <v>0</v>
      </c>
      <c r="S444" s="45">
        <f t="shared" si="44"/>
        <v>0</v>
      </c>
      <c r="T444" s="5"/>
      <c r="U444" s="47" t="str">
        <f>IF(COUNTIF($D$12:D444,D444)&gt;1,"Doublon","")</f>
        <v/>
      </c>
    </row>
    <row r="445" spans="1:21" ht="15.75">
      <c r="A445" s="2" t="str">
        <f>IF(H445="","",COUNTA(H$12:H494)-(COUNTA(H445:H494)-1))</f>
        <v/>
      </c>
      <c r="B445" s="4" t="str">
        <f t="shared" si="39"/>
        <v xml:space="preserve"> </v>
      </c>
      <c r="C445" s="6"/>
      <c r="D445" s="4"/>
      <c r="E445" s="4"/>
      <c r="F445" s="1">
        <f t="shared" si="40"/>
        <v>1900</v>
      </c>
      <c r="G445" s="1"/>
      <c r="H445" s="22"/>
      <c r="I445" s="22"/>
      <c r="J445" s="22"/>
      <c r="K445" s="22"/>
      <c r="L445" s="22" t="str">
        <f t="shared" si="41"/>
        <v>NON</v>
      </c>
      <c r="M445" s="22"/>
      <c r="N445" s="5"/>
      <c r="O445" s="5"/>
      <c r="P445" s="42"/>
      <c r="Q445" s="45">
        <f t="shared" si="42"/>
        <v>0</v>
      </c>
      <c r="R445" s="45">
        <f t="shared" si="43"/>
        <v>0</v>
      </c>
      <c r="S445" s="45">
        <f t="shared" si="44"/>
        <v>0</v>
      </c>
      <c r="T445" s="5"/>
      <c r="U445" s="47" t="str">
        <f>IF(COUNTIF($D$12:D445,D445)&gt;1,"Doublon","")</f>
        <v/>
      </c>
    </row>
    <row r="446" spans="1:21" ht="15.75">
      <c r="A446" s="2" t="str">
        <f>IF(H446="","",COUNTA(H$12:H495)-(COUNTA(H446:H495)-1))</f>
        <v/>
      </c>
      <c r="B446" s="4" t="str">
        <f t="shared" si="39"/>
        <v xml:space="preserve"> </v>
      </c>
      <c r="C446" s="6"/>
      <c r="D446" s="4"/>
      <c r="E446" s="4"/>
      <c r="F446" s="1">
        <f t="shared" si="40"/>
        <v>1900</v>
      </c>
      <c r="G446" s="1"/>
      <c r="H446" s="22"/>
      <c r="I446" s="22"/>
      <c r="J446" s="22"/>
      <c r="K446" s="22"/>
      <c r="L446" s="22" t="str">
        <f t="shared" si="41"/>
        <v>NON</v>
      </c>
      <c r="M446" s="22"/>
      <c r="N446" s="5"/>
      <c r="O446" s="5"/>
      <c r="P446" s="42"/>
      <c r="Q446" s="45">
        <f t="shared" si="42"/>
        <v>0</v>
      </c>
      <c r="R446" s="45">
        <f t="shared" si="43"/>
        <v>0</v>
      </c>
      <c r="S446" s="45">
        <f t="shared" si="44"/>
        <v>0</v>
      </c>
      <c r="T446" s="5"/>
      <c r="U446" s="47" t="str">
        <f>IF(COUNTIF($D$12:D446,D446)&gt;1,"Doublon","")</f>
        <v/>
      </c>
    </row>
    <row r="447" spans="1:21" ht="15.75">
      <c r="A447" s="2" t="str">
        <f>IF(H447="","",COUNTA(H$12:H496)-(COUNTA(H447:H496)-1))</f>
        <v/>
      </c>
      <c r="B447" s="4" t="str">
        <f t="shared" si="39"/>
        <v xml:space="preserve"> </v>
      </c>
      <c r="C447" s="6"/>
      <c r="D447" s="4"/>
      <c r="E447" s="4"/>
      <c r="F447" s="1">
        <f t="shared" si="40"/>
        <v>1900</v>
      </c>
      <c r="G447" s="1"/>
      <c r="H447" s="22"/>
      <c r="I447" s="22"/>
      <c r="J447" s="22"/>
      <c r="K447" s="22"/>
      <c r="L447" s="22" t="str">
        <f t="shared" si="41"/>
        <v>NON</v>
      </c>
      <c r="M447" s="22"/>
      <c r="N447" s="5"/>
      <c r="O447" s="5"/>
      <c r="P447" s="42"/>
      <c r="Q447" s="45">
        <f t="shared" si="42"/>
        <v>0</v>
      </c>
      <c r="R447" s="45">
        <f t="shared" si="43"/>
        <v>0</v>
      </c>
      <c r="S447" s="45">
        <f t="shared" si="44"/>
        <v>0</v>
      </c>
      <c r="T447" s="5"/>
      <c r="U447" s="47" t="str">
        <f>IF(COUNTIF($D$12:D447,D447)&gt;1,"Doublon","")</f>
        <v/>
      </c>
    </row>
    <row r="448" spans="1:21" ht="15.75">
      <c r="A448" s="2" t="str">
        <f>IF(H448="","",COUNTA(H$12:H497)-(COUNTA(H448:H497)-1))</f>
        <v/>
      </c>
      <c r="B448" s="4" t="str">
        <f t="shared" si="39"/>
        <v xml:space="preserve"> </v>
      </c>
      <c r="C448" s="6"/>
      <c r="D448" s="4"/>
      <c r="E448" s="4"/>
      <c r="F448" s="1">
        <f t="shared" si="40"/>
        <v>1900</v>
      </c>
      <c r="G448" s="1"/>
      <c r="H448" s="22"/>
      <c r="I448" s="22"/>
      <c r="J448" s="22"/>
      <c r="K448" s="22"/>
      <c r="L448" s="22" t="str">
        <f t="shared" si="41"/>
        <v>NON</v>
      </c>
      <c r="M448" s="22"/>
      <c r="N448" s="5"/>
      <c r="O448" s="5"/>
      <c r="P448" s="42"/>
      <c r="Q448" s="45">
        <f t="shared" si="42"/>
        <v>0</v>
      </c>
      <c r="R448" s="45">
        <f t="shared" si="43"/>
        <v>0</v>
      </c>
      <c r="S448" s="45">
        <f t="shared" si="44"/>
        <v>0</v>
      </c>
      <c r="T448" s="5"/>
      <c r="U448" s="47" t="str">
        <f>IF(COUNTIF($D$12:D448,D448)&gt;1,"Doublon","")</f>
        <v/>
      </c>
    </row>
    <row r="449" spans="1:21" ht="15.75">
      <c r="A449" s="2" t="str">
        <f>IF(H449="","",COUNTA(H$12:H498)-(COUNTA(H449:H498)-1))</f>
        <v/>
      </c>
      <c r="B449" s="4" t="str">
        <f t="shared" si="39"/>
        <v xml:space="preserve"> </v>
      </c>
      <c r="C449" s="6"/>
      <c r="D449" s="4"/>
      <c r="E449" s="4"/>
      <c r="F449" s="1">
        <f t="shared" si="40"/>
        <v>1900</v>
      </c>
      <c r="G449" s="1"/>
      <c r="H449" s="22"/>
      <c r="I449" s="22"/>
      <c r="J449" s="22"/>
      <c r="K449" s="22"/>
      <c r="L449" s="22" t="str">
        <f t="shared" si="41"/>
        <v>NON</v>
      </c>
      <c r="M449" s="22"/>
      <c r="N449" s="5"/>
      <c r="O449" s="5"/>
      <c r="P449" s="42"/>
      <c r="Q449" s="45">
        <f t="shared" si="42"/>
        <v>0</v>
      </c>
      <c r="R449" s="45">
        <f t="shared" si="43"/>
        <v>0</v>
      </c>
      <c r="S449" s="45">
        <f t="shared" si="44"/>
        <v>0</v>
      </c>
      <c r="T449" s="5"/>
      <c r="U449" s="47" t="str">
        <f>IF(COUNTIF($D$12:D449,D449)&gt;1,"Doublon","")</f>
        <v/>
      </c>
    </row>
    <row r="450" spans="1:21" ht="15.75">
      <c r="A450" s="2" t="str">
        <f>IF(H450="","",COUNTA(H$12:H499)-(COUNTA(H450:H499)-1))</f>
        <v/>
      </c>
      <c r="B450" s="4" t="str">
        <f t="shared" si="39"/>
        <v xml:space="preserve"> </v>
      </c>
      <c r="C450" s="6"/>
      <c r="D450" s="4"/>
      <c r="E450" s="4"/>
      <c r="F450" s="1">
        <f t="shared" si="40"/>
        <v>1900</v>
      </c>
      <c r="G450" s="1"/>
      <c r="H450" s="22"/>
      <c r="I450" s="22"/>
      <c r="J450" s="22"/>
      <c r="K450" s="22"/>
      <c r="L450" s="22" t="str">
        <f t="shared" si="41"/>
        <v>NON</v>
      </c>
      <c r="M450" s="22"/>
      <c r="N450" s="5"/>
      <c r="O450" s="5"/>
      <c r="P450" s="42"/>
      <c r="Q450" s="45">
        <f t="shared" si="42"/>
        <v>0</v>
      </c>
      <c r="R450" s="45">
        <f t="shared" si="43"/>
        <v>0</v>
      </c>
      <c r="S450" s="45">
        <f t="shared" si="44"/>
        <v>0</v>
      </c>
      <c r="T450" s="5"/>
      <c r="U450" s="47" t="str">
        <f>IF(COUNTIF($D$12:D450,D450)&gt;1,"Doublon","")</f>
        <v/>
      </c>
    </row>
    <row r="451" spans="1:21" ht="15.75">
      <c r="A451" s="2" t="str">
        <f>IF(H451="","",COUNTA(H$12:H500)-(COUNTA(H451:H500)-1))</f>
        <v/>
      </c>
      <c r="B451" s="4" t="str">
        <f t="shared" si="39"/>
        <v xml:space="preserve"> </v>
      </c>
      <c r="C451" s="6"/>
      <c r="D451" s="4"/>
      <c r="E451" s="4"/>
      <c r="F451" s="1">
        <f t="shared" si="40"/>
        <v>1900</v>
      </c>
      <c r="G451" s="1"/>
      <c r="H451" s="22"/>
      <c r="I451" s="22"/>
      <c r="J451" s="22"/>
      <c r="K451" s="22"/>
      <c r="L451" s="22" t="str">
        <f t="shared" si="41"/>
        <v>NON</v>
      </c>
      <c r="M451" s="22"/>
      <c r="N451" s="5"/>
      <c r="O451" s="5"/>
      <c r="P451" s="42"/>
      <c r="Q451" s="45">
        <f t="shared" si="42"/>
        <v>0</v>
      </c>
      <c r="R451" s="45">
        <f t="shared" si="43"/>
        <v>0</v>
      </c>
      <c r="S451" s="45">
        <f t="shared" si="44"/>
        <v>0</v>
      </c>
      <c r="T451" s="5"/>
      <c r="U451" s="47" t="str">
        <f>IF(COUNTIF($D$12:D451,D451)&gt;1,"Doublon","")</f>
        <v/>
      </c>
    </row>
    <row r="452" spans="1:21" ht="15.75">
      <c r="A452" s="2" t="str">
        <f>IF(H452="","",COUNTA(H$12:H501)-(COUNTA(H452:H501)-1))</f>
        <v/>
      </c>
      <c r="B452" s="4" t="str">
        <f t="shared" si="39"/>
        <v xml:space="preserve"> </v>
      </c>
      <c r="C452" s="6"/>
      <c r="D452" s="4"/>
      <c r="E452" s="4"/>
      <c r="F452" s="1">
        <f t="shared" si="40"/>
        <v>1900</v>
      </c>
      <c r="G452" s="1"/>
      <c r="H452" s="22"/>
      <c r="I452" s="22"/>
      <c r="J452" s="22"/>
      <c r="K452" s="22"/>
      <c r="L452" s="22" t="str">
        <f t="shared" si="41"/>
        <v>NON</v>
      </c>
      <c r="M452" s="22"/>
      <c r="N452" s="5"/>
      <c r="O452" s="5"/>
      <c r="P452" s="42"/>
      <c r="Q452" s="45">
        <f t="shared" si="42"/>
        <v>0</v>
      </c>
      <c r="R452" s="45">
        <f t="shared" si="43"/>
        <v>0</v>
      </c>
      <c r="S452" s="45">
        <f t="shared" si="44"/>
        <v>0</v>
      </c>
      <c r="T452" s="5"/>
      <c r="U452" s="47" t="str">
        <f>IF(COUNTIF($D$12:D452,D452)&gt;1,"Doublon","")</f>
        <v/>
      </c>
    </row>
    <row r="453" spans="1:21" ht="15.75">
      <c r="A453" s="2" t="str">
        <f>IF(H453="","",COUNTA(H$12:H502)-(COUNTA(H453:H502)-1))</f>
        <v/>
      </c>
      <c r="B453" s="4" t="str">
        <f t="shared" si="39"/>
        <v xml:space="preserve"> </v>
      </c>
      <c r="C453" s="6"/>
      <c r="D453" s="4"/>
      <c r="E453" s="4"/>
      <c r="F453" s="1">
        <f t="shared" si="40"/>
        <v>1900</v>
      </c>
      <c r="G453" s="1"/>
      <c r="H453" s="22"/>
      <c r="I453" s="22"/>
      <c r="J453" s="22"/>
      <c r="K453" s="22"/>
      <c r="L453" s="22" t="str">
        <f t="shared" si="41"/>
        <v>NON</v>
      </c>
      <c r="M453" s="22"/>
      <c r="N453" s="5"/>
      <c r="O453" s="5"/>
      <c r="P453" s="42"/>
      <c r="Q453" s="45">
        <f t="shared" si="42"/>
        <v>0</v>
      </c>
      <c r="R453" s="45">
        <f t="shared" si="43"/>
        <v>0</v>
      </c>
      <c r="S453" s="45">
        <f t="shared" si="44"/>
        <v>0</v>
      </c>
      <c r="T453" s="5"/>
      <c r="U453" s="47" t="str">
        <f>IF(COUNTIF($D$12:D453,D453)&gt;1,"Doublon","")</f>
        <v/>
      </c>
    </row>
    <row r="454" spans="1:21" ht="15.75">
      <c r="A454" s="2" t="str">
        <f>IF(H454="","",COUNTA(H$12:H503)-(COUNTA(H454:H503)-1))</f>
        <v/>
      </c>
      <c r="B454" s="4" t="str">
        <f t="shared" si="39"/>
        <v xml:space="preserve"> </v>
      </c>
      <c r="C454" s="6"/>
      <c r="D454" s="4"/>
      <c r="E454" s="4"/>
      <c r="F454" s="1">
        <f t="shared" si="40"/>
        <v>1900</v>
      </c>
      <c r="G454" s="1"/>
      <c r="H454" s="22"/>
      <c r="I454" s="22"/>
      <c r="J454" s="22"/>
      <c r="K454" s="22"/>
      <c r="L454" s="22" t="str">
        <f t="shared" si="41"/>
        <v>NON</v>
      </c>
      <c r="M454" s="22"/>
      <c r="N454" s="5"/>
      <c r="O454" s="5"/>
      <c r="P454" s="42"/>
      <c r="Q454" s="45">
        <f t="shared" si="42"/>
        <v>0</v>
      </c>
      <c r="R454" s="45">
        <f t="shared" si="43"/>
        <v>0</v>
      </c>
      <c r="S454" s="45">
        <f t="shared" si="44"/>
        <v>0</v>
      </c>
      <c r="T454" s="5"/>
      <c r="U454" s="47" t="str">
        <f>IF(COUNTIF($D$12:D454,D454)&gt;1,"Doublon","")</f>
        <v/>
      </c>
    </row>
    <row r="455" spans="1:21" ht="15.75">
      <c r="A455" s="2" t="str">
        <f>IF(H455="","",COUNTA(H$12:H504)-(COUNTA(H455:H504)-1))</f>
        <v/>
      </c>
      <c r="B455" s="4" t="str">
        <f t="shared" si="39"/>
        <v xml:space="preserve"> </v>
      </c>
      <c r="C455" s="6"/>
      <c r="D455" s="4"/>
      <c r="E455" s="4"/>
      <c r="F455" s="1">
        <f t="shared" si="40"/>
        <v>1900</v>
      </c>
      <c r="G455" s="1"/>
      <c r="H455" s="22"/>
      <c r="I455" s="22"/>
      <c r="J455" s="22"/>
      <c r="K455" s="22"/>
      <c r="L455" s="22" t="str">
        <f t="shared" si="41"/>
        <v>NON</v>
      </c>
      <c r="M455" s="22"/>
      <c r="N455" s="5"/>
      <c r="O455" s="5"/>
      <c r="P455" s="42"/>
      <c r="Q455" s="45">
        <f t="shared" si="42"/>
        <v>0</v>
      </c>
      <c r="R455" s="45">
        <f t="shared" si="43"/>
        <v>0</v>
      </c>
      <c r="S455" s="45">
        <f t="shared" si="44"/>
        <v>0</v>
      </c>
      <c r="T455" s="5"/>
      <c r="U455" s="47" t="str">
        <f>IF(COUNTIF($D$12:D455,D455)&gt;1,"Doublon","")</f>
        <v/>
      </c>
    </row>
    <row r="456" spans="1:21" ht="15.75">
      <c r="A456" s="2" t="str">
        <f>IF(H456="","",COUNTA(H$12:H505)-(COUNTA(H456:H505)-1))</f>
        <v/>
      </c>
      <c r="B456" s="4" t="str">
        <f t="shared" si="39"/>
        <v xml:space="preserve"> </v>
      </c>
      <c r="C456" s="6"/>
      <c r="D456" s="4"/>
      <c r="E456" s="4"/>
      <c r="F456" s="1">
        <f t="shared" si="40"/>
        <v>1900</v>
      </c>
      <c r="G456" s="1"/>
      <c r="H456" s="22"/>
      <c r="I456" s="22"/>
      <c r="J456" s="22"/>
      <c r="K456" s="22"/>
      <c r="L456" s="22" t="str">
        <f t="shared" si="41"/>
        <v>NON</v>
      </c>
      <c r="M456" s="22"/>
      <c r="N456" s="5"/>
      <c r="O456" s="5"/>
      <c r="P456" s="42"/>
      <c r="Q456" s="45">
        <f t="shared" si="42"/>
        <v>0</v>
      </c>
      <c r="R456" s="45">
        <f t="shared" si="43"/>
        <v>0</v>
      </c>
      <c r="S456" s="45">
        <f t="shared" si="44"/>
        <v>0</v>
      </c>
      <c r="T456" s="5"/>
      <c r="U456" s="47" t="str">
        <f>IF(COUNTIF($D$12:D456,D456)&gt;1,"Doublon","")</f>
        <v/>
      </c>
    </row>
    <row r="457" spans="1:21" ht="15.75">
      <c r="A457" s="2" t="str">
        <f>IF(H457="","",COUNTA(H$12:H506)-(COUNTA(H457:H506)-1))</f>
        <v/>
      </c>
      <c r="B457" s="4" t="str">
        <f t="shared" si="39"/>
        <v xml:space="preserve"> </v>
      </c>
      <c r="C457" s="6"/>
      <c r="D457" s="4"/>
      <c r="E457" s="4"/>
      <c r="F457" s="1">
        <f t="shared" si="40"/>
        <v>1900</v>
      </c>
      <c r="G457" s="1"/>
      <c r="H457" s="22"/>
      <c r="I457" s="22"/>
      <c r="J457" s="22"/>
      <c r="K457" s="22"/>
      <c r="L457" s="22" t="str">
        <f t="shared" si="41"/>
        <v>NON</v>
      </c>
      <c r="M457" s="22"/>
      <c r="N457" s="5"/>
      <c r="O457" s="5"/>
      <c r="P457" s="42"/>
      <c r="Q457" s="45">
        <f t="shared" si="42"/>
        <v>0</v>
      </c>
      <c r="R457" s="45">
        <f t="shared" si="43"/>
        <v>0</v>
      </c>
      <c r="S457" s="45">
        <f t="shared" si="44"/>
        <v>0</v>
      </c>
      <c r="T457" s="5"/>
      <c r="U457" s="47" t="str">
        <f>IF(COUNTIF($D$12:D457,D457)&gt;1,"Doublon","")</f>
        <v/>
      </c>
    </row>
    <row r="458" spans="1:21" ht="15.75">
      <c r="A458" s="2" t="str">
        <f>IF(H458="","",COUNTA(H$12:H507)-(COUNTA(H458:H507)-1))</f>
        <v/>
      </c>
      <c r="B458" s="4" t="str">
        <f t="shared" si="39"/>
        <v xml:space="preserve"> </v>
      </c>
      <c r="C458" s="6"/>
      <c r="D458" s="4"/>
      <c r="E458" s="4"/>
      <c r="F458" s="1">
        <f t="shared" si="40"/>
        <v>1900</v>
      </c>
      <c r="G458" s="1"/>
      <c r="H458" s="22"/>
      <c r="I458" s="22"/>
      <c r="J458" s="22"/>
      <c r="K458" s="22"/>
      <c r="L458" s="22" t="str">
        <f t="shared" si="41"/>
        <v>NON</v>
      </c>
      <c r="M458" s="22"/>
      <c r="N458" s="5"/>
      <c r="O458" s="5"/>
      <c r="P458" s="42"/>
      <c r="Q458" s="45">
        <f t="shared" si="42"/>
        <v>0</v>
      </c>
      <c r="R458" s="45">
        <f t="shared" si="43"/>
        <v>0</v>
      </c>
      <c r="S458" s="45">
        <f t="shared" si="44"/>
        <v>0</v>
      </c>
      <c r="T458" s="5"/>
      <c r="U458" s="47" t="str">
        <f>IF(COUNTIF($D$12:D458,D458)&gt;1,"Doublon","")</f>
        <v/>
      </c>
    </row>
    <row r="459" spans="1:21" ht="15.75">
      <c r="A459" s="2" t="str">
        <f>IF(H459="","",COUNTA(H$12:H508)-(COUNTA(H459:H508)-1))</f>
        <v/>
      </c>
      <c r="B459" s="4" t="str">
        <f t="shared" si="39"/>
        <v xml:space="preserve"> </v>
      </c>
      <c r="C459" s="6"/>
      <c r="D459" s="4"/>
      <c r="E459" s="4"/>
      <c r="F459" s="1">
        <f t="shared" si="40"/>
        <v>1900</v>
      </c>
      <c r="G459" s="1"/>
      <c r="H459" s="22"/>
      <c r="I459" s="22"/>
      <c r="J459" s="22"/>
      <c r="K459" s="22"/>
      <c r="L459" s="22" t="str">
        <f t="shared" si="41"/>
        <v>NON</v>
      </c>
      <c r="M459" s="22"/>
      <c r="N459" s="5"/>
      <c r="O459" s="5"/>
      <c r="P459" s="42"/>
      <c r="Q459" s="45">
        <f t="shared" si="42"/>
        <v>0</v>
      </c>
      <c r="R459" s="45">
        <f t="shared" si="43"/>
        <v>0</v>
      </c>
      <c r="S459" s="45">
        <f t="shared" si="44"/>
        <v>0</v>
      </c>
      <c r="T459" s="5"/>
      <c r="U459" s="47" t="str">
        <f>IF(COUNTIF($D$12:D459,D459)&gt;1,"Doublon","")</f>
        <v/>
      </c>
    </row>
    <row r="460" spans="1:21" ht="15.75">
      <c r="A460" s="2" t="str">
        <f>IF(H460="","",COUNTA(H$12:H509)-(COUNTA(H460:H509)-1))</f>
        <v/>
      </c>
      <c r="B460" s="4" t="str">
        <f t="shared" ref="B460:B523" si="45">CONCATENATE(D460," ",E460)</f>
        <v xml:space="preserve"> </v>
      </c>
      <c r="C460" s="6"/>
      <c r="D460" s="4"/>
      <c r="E460" s="4"/>
      <c r="F460" s="1">
        <f t="shared" ref="F460:F523" si="46">YEAR(C460)</f>
        <v>1900</v>
      </c>
      <c r="G460" s="1"/>
      <c r="H460" s="22"/>
      <c r="I460" s="22"/>
      <c r="J460" s="22"/>
      <c r="K460" s="22"/>
      <c r="L460" s="22" t="str">
        <f t="shared" si="41"/>
        <v>NON</v>
      </c>
      <c r="M460" s="22"/>
      <c r="N460" s="5"/>
      <c r="O460" s="5"/>
      <c r="P460" s="42"/>
      <c r="Q460" s="45">
        <f t="shared" si="42"/>
        <v>0</v>
      </c>
      <c r="R460" s="45">
        <f t="shared" si="43"/>
        <v>0</v>
      </c>
      <c r="S460" s="45">
        <f t="shared" si="44"/>
        <v>0</v>
      </c>
      <c r="T460" s="5"/>
      <c r="U460" s="47" t="str">
        <f>IF(COUNTIF($D$12:D460,D460)&gt;1,"Doublon","")</f>
        <v/>
      </c>
    </row>
    <row r="461" spans="1:21" ht="15.75">
      <c r="A461" s="2" t="str">
        <f>IF(H461="","",COUNTA(H$12:H510)-(COUNTA(H461:H510)-1))</f>
        <v/>
      </c>
      <c r="B461" s="4" t="str">
        <f t="shared" si="45"/>
        <v xml:space="preserve"> </v>
      </c>
      <c r="C461" s="6"/>
      <c r="D461" s="4"/>
      <c r="E461" s="4"/>
      <c r="F461" s="1">
        <f t="shared" si="46"/>
        <v>1900</v>
      </c>
      <c r="G461" s="1"/>
      <c r="H461" s="22"/>
      <c r="I461" s="22"/>
      <c r="J461" s="22"/>
      <c r="K461" s="22"/>
      <c r="L461" s="22" t="str">
        <f t="shared" ref="L461:L524" si="47">IF(U461="Doublon","OUI","NON")</f>
        <v>NON</v>
      </c>
      <c r="M461" s="22"/>
      <c r="N461" s="5"/>
      <c r="O461" s="5"/>
      <c r="P461" s="42"/>
      <c r="Q461" s="45">
        <f t="shared" ref="Q461:Q524" si="48">N461</f>
        <v>0</v>
      </c>
      <c r="R461" s="45">
        <f t="shared" ref="R461:R524" si="49">O461</f>
        <v>0</v>
      </c>
      <c r="S461" s="45">
        <f t="shared" ref="S461:S524" si="50">Q461+R461</f>
        <v>0</v>
      </c>
      <c r="T461" s="5"/>
      <c r="U461" s="47" t="str">
        <f>IF(COUNTIF($D$12:D461,D461)&gt;1,"Doublon","")</f>
        <v/>
      </c>
    </row>
    <row r="462" spans="1:21" ht="15.75">
      <c r="A462" s="2" t="str">
        <f>IF(H462="","",COUNTA(H$12:H511)-(COUNTA(H462:H511)-1))</f>
        <v/>
      </c>
      <c r="B462" s="4" t="str">
        <f t="shared" si="45"/>
        <v xml:space="preserve"> </v>
      </c>
      <c r="C462" s="6"/>
      <c r="D462" s="4"/>
      <c r="E462" s="4"/>
      <c r="F462" s="1">
        <f t="shared" si="46"/>
        <v>1900</v>
      </c>
      <c r="G462" s="1"/>
      <c r="H462" s="22"/>
      <c r="I462" s="22"/>
      <c r="J462" s="22"/>
      <c r="K462" s="22"/>
      <c r="L462" s="22" t="str">
        <f t="shared" si="47"/>
        <v>NON</v>
      </c>
      <c r="M462" s="22"/>
      <c r="N462" s="5"/>
      <c r="O462" s="5"/>
      <c r="P462" s="42"/>
      <c r="Q462" s="45">
        <f t="shared" si="48"/>
        <v>0</v>
      </c>
      <c r="R462" s="45">
        <f t="shared" si="49"/>
        <v>0</v>
      </c>
      <c r="S462" s="45">
        <f t="shared" si="50"/>
        <v>0</v>
      </c>
      <c r="T462" s="5"/>
      <c r="U462" s="47" t="str">
        <f>IF(COUNTIF($D$12:D462,D462)&gt;1,"Doublon","")</f>
        <v/>
      </c>
    </row>
    <row r="463" spans="1:21" ht="15.75">
      <c r="A463" s="2" t="str">
        <f>IF(H463="","",COUNTA(H$12:H512)-(COUNTA(H463:H512)-1))</f>
        <v/>
      </c>
      <c r="B463" s="4" t="str">
        <f t="shared" si="45"/>
        <v xml:space="preserve"> </v>
      </c>
      <c r="C463" s="6"/>
      <c r="D463" s="4"/>
      <c r="E463" s="4"/>
      <c r="F463" s="1">
        <f t="shared" si="46"/>
        <v>1900</v>
      </c>
      <c r="G463" s="1"/>
      <c r="H463" s="22"/>
      <c r="I463" s="22"/>
      <c r="J463" s="22"/>
      <c r="K463" s="22"/>
      <c r="L463" s="22" t="str">
        <f t="shared" si="47"/>
        <v>NON</v>
      </c>
      <c r="M463" s="22"/>
      <c r="N463" s="5"/>
      <c r="O463" s="5"/>
      <c r="P463" s="42"/>
      <c r="Q463" s="45">
        <f t="shared" si="48"/>
        <v>0</v>
      </c>
      <c r="R463" s="45">
        <f t="shared" si="49"/>
        <v>0</v>
      </c>
      <c r="S463" s="45">
        <f t="shared" si="50"/>
        <v>0</v>
      </c>
      <c r="T463" s="5"/>
      <c r="U463" s="47" t="str">
        <f>IF(COUNTIF($D$12:D463,D463)&gt;1,"Doublon","")</f>
        <v/>
      </c>
    </row>
    <row r="464" spans="1:21" ht="15.75">
      <c r="A464" s="2" t="str">
        <f>IF(H464="","",COUNTA(H$12:H513)-(COUNTA(H464:H513)-1))</f>
        <v/>
      </c>
      <c r="B464" s="4" t="str">
        <f t="shared" si="45"/>
        <v xml:space="preserve"> </v>
      </c>
      <c r="C464" s="6"/>
      <c r="D464" s="4"/>
      <c r="E464" s="4"/>
      <c r="F464" s="1">
        <f t="shared" si="46"/>
        <v>1900</v>
      </c>
      <c r="G464" s="1"/>
      <c r="H464" s="22"/>
      <c r="I464" s="22"/>
      <c r="J464" s="22"/>
      <c r="K464" s="22"/>
      <c r="L464" s="22" t="str">
        <f t="shared" si="47"/>
        <v>NON</v>
      </c>
      <c r="M464" s="22"/>
      <c r="N464" s="5"/>
      <c r="O464" s="5"/>
      <c r="P464" s="42"/>
      <c r="Q464" s="45">
        <f t="shared" si="48"/>
        <v>0</v>
      </c>
      <c r="R464" s="45">
        <f t="shared" si="49"/>
        <v>0</v>
      </c>
      <c r="S464" s="45">
        <f t="shared" si="50"/>
        <v>0</v>
      </c>
      <c r="T464" s="5"/>
      <c r="U464" s="47" t="str">
        <f>IF(COUNTIF($D$12:D464,D464)&gt;1,"Doublon","")</f>
        <v/>
      </c>
    </row>
    <row r="465" spans="1:21" ht="15.75">
      <c r="A465" s="2" t="str">
        <f>IF(H465="","",COUNTA(H$12:H514)-(COUNTA(H465:H514)-1))</f>
        <v/>
      </c>
      <c r="B465" s="4" t="str">
        <f t="shared" si="45"/>
        <v xml:space="preserve"> </v>
      </c>
      <c r="C465" s="6"/>
      <c r="D465" s="4"/>
      <c r="E465" s="4"/>
      <c r="F465" s="1">
        <f t="shared" si="46"/>
        <v>1900</v>
      </c>
      <c r="G465" s="1"/>
      <c r="H465" s="22"/>
      <c r="I465" s="22"/>
      <c r="J465" s="22"/>
      <c r="K465" s="22"/>
      <c r="L465" s="22" t="str">
        <f t="shared" si="47"/>
        <v>NON</v>
      </c>
      <c r="M465" s="22"/>
      <c r="N465" s="5"/>
      <c r="O465" s="5"/>
      <c r="P465" s="42"/>
      <c r="Q465" s="45">
        <f t="shared" si="48"/>
        <v>0</v>
      </c>
      <c r="R465" s="45">
        <f t="shared" si="49"/>
        <v>0</v>
      </c>
      <c r="S465" s="45">
        <f t="shared" si="50"/>
        <v>0</v>
      </c>
      <c r="T465" s="5"/>
      <c r="U465" s="47" t="str">
        <f>IF(COUNTIF($D$12:D465,D465)&gt;1,"Doublon","")</f>
        <v/>
      </c>
    </row>
    <row r="466" spans="1:21" ht="15.75">
      <c r="A466" s="2" t="str">
        <f>IF(H466="","",COUNTA(H$12:H515)-(COUNTA(H466:H515)-1))</f>
        <v/>
      </c>
      <c r="B466" s="4" t="str">
        <f t="shared" si="45"/>
        <v xml:space="preserve"> </v>
      </c>
      <c r="C466" s="6"/>
      <c r="D466" s="4"/>
      <c r="E466" s="4"/>
      <c r="F466" s="1">
        <f t="shared" si="46"/>
        <v>1900</v>
      </c>
      <c r="G466" s="1"/>
      <c r="H466" s="22"/>
      <c r="I466" s="22"/>
      <c r="J466" s="22"/>
      <c r="K466" s="22"/>
      <c r="L466" s="22" t="str">
        <f t="shared" si="47"/>
        <v>NON</v>
      </c>
      <c r="M466" s="22"/>
      <c r="N466" s="5"/>
      <c r="O466" s="5"/>
      <c r="P466" s="42"/>
      <c r="Q466" s="45">
        <f t="shared" si="48"/>
        <v>0</v>
      </c>
      <c r="R466" s="45">
        <f t="shared" si="49"/>
        <v>0</v>
      </c>
      <c r="S466" s="45">
        <f t="shared" si="50"/>
        <v>0</v>
      </c>
      <c r="T466" s="5"/>
      <c r="U466" s="47" t="str">
        <f>IF(COUNTIF($D$12:D466,D466)&gt;1,"Doublon","")</f>
        <v/>
      </c>
    </row>
    <row r="467" spans="1:21" ht="15.75">
      <c r="A467" s="2" t="str">
        <f>IF(H467="","",COUNTA(H$12:H516)-(COUNTA(H467:H516)-1))</f>
        <v/>
      </c>
      <c r="B467" s="4" t="str">
        <f t="shared" si="45"/>
        <v xml:space="preserve"> </v>
      </c>
      <c r="C467" s="6"/>
      <c r="D467" s="4"/>
      <c r="E467" s="4"/>
      <c r="F467" s="1">
        <f t="shared" si="46"/>
        <v>1900</v>
      </c>
      <c r="G467" s="1"/>
      <c r="H467" s="22"/>
      <c r="I467" s="22"/>
      <c r="J467" s="22"/>
      <c r="K467" s="22"/>
      <c r="L467" s="22" t="str">
        <f t="shared" si="47"/>
        <v>NON</v>
      </c>
      <c r="M467" s="22"/>
      <c r="N467" s="5"/>
      <c r="O467" s="5"/>
      <c r="P467" s="42"/>
      <c r="Q467" s="45">
        <f t="shared" si="48"/>
        <v>0</v>
      </c>
      <c r="R467" s="45">
        <f t="shared" si="49"/>
        <v>0</v>
      </c>
      <c r="S467" s="45">
        <f t="shared" si="50"/>
        <v>0</v>
      </c>
      <c r="T467" s="5"/>
      <c r="U467" s="47" t="str">
        <f>IF(COUNTIF($D$12:D467,D467)&gt;1,"Doublon","")</f>
        <v/>
      </c>
    </row>
    <row r="468" spans="1:21" ht="15.75">
      <c r="A468" s="2" t="str">
        <f>IF(H468="","",COUNTA(H$12:H517)-(COUNTA(H468:H517)-1))</f>
        <v/>
      </c>
      <c r="B468" s="4" t="str">
        <f t="shared" si="45"/>
        <v xml:space="preserve"> </v>
      </c>
      <c r="C468" s="6"/>
      <c r="D468" s="4"/>
      <c r="E468" s="4"/>
      <c r="F468" s="1">
        <f t="shared" si="46"/>
        <v>1900</v>
      </c>
      <c r="G468" s="1"/>
      <c r="H468" s="22"/>
      <c r="I468" s="22"/>
      <c r="J468" s="22"/>
      <c r="K468" s="22"/>
      <c r="L468" s="22" t="str">
        <f t="shared" si="47"/>
        <v>NON</v>
      </c>
      <c r="M468" s="22"/>
      <c r="N468" s="5"/>
      <c r="O468" s="5"/>
      <c r="P468" s="42"/>
      <c r="Q468" s="45">
        <f t="shared" si="48"/>
        <v>0</v>
      </c>
      <c r="R468" s="45">
        <f t="shared" si="49"/>
        <v>0</v>
      </c>
      <c r="S468" s="45">
        <f t="shared" si="50"/>
        <v>0</v>
      </c>
      <c r="T468" s="5"/>
      <c r="U468" s="47" t="str">
        <f>IF(COUNTIF($D$12:D468,D468)&gt;1,"Doublon","")</f>
        <v/>
      </c>
    </row>
    <row r="469" spans="1:21" ht="15.75">
      <c r="A469" s="2" t="str">
        <f>IF(H469="","",COUNTA(H$12:H518)-(COUNTA(H469:H518)-1))</f>
        <v/>
      </c>
      <c r="B469" s="4" t="str">
        <f t="shared" si="45"/>
        <v xml:space="preserve"> </v>
      </c>
      <c r="C469" s="6"/>
      <c r="D469" s="4"/>
      <c r="E469" s="4"/>
      <c r="F469" s="1">
        <f t="shared" si="46"/>
        <v>1900</v>
      </c>
      <c r="G469" s="1"/>
      <c r="H469" s="22"/>
      <c r="I469" s="22"/>
      <c r="J469" s="22"/>
      <c r="K469" s="22"/>
      <c r="L469" s="22" t="str">
        <f t="shared" si="47"/>
        <v>NON</v>
      </c>
      <c r="M469" s="22"/>
      <c r="N469" s="5"/>
      <c r="O469" s="5"/>
      <c r="P469" s="42"/>
      <c r="Q469" s="45">
        <f t="shared" si="48"/>
        <v>0</v>
      </c>
      <c r="R469" s="45">
        <f t="shared" si="49"/>
        <v>0</v>
      </c>
      <c r="S469" s="45">
        <f t="shared" si="50"/>
        <v>0</v>
      </c>
      <c r="T469" s="5"/>
      <c r="U469" s="47" t="str">
        <f>IF(COUNTIF($D$12:D469,D469)&gt;1,"Doublon","")</f>
        <v/>
      </c>
    </row>
    <row r="470" spans="1:21" ht="15.75">
      <c r="A470" s="2" t="str">
        <f>IF(H470="","",COUNTA(H$12:H519)-(COUNTA(H470:H519)-1))</f>
        <v/>
      </c>
      <c r="B470" s="4" t="str">
        <f t="shared" si="45"/>
        <v xml:space="preserve"> </v>
      </c>
      <c r="C470" s="6"/>
      <c r="D470" s="4"/>
      <c r="E470" s="4"/>
      <c r="F470" s="1">
        <f t="shared" si="46"/>
        <v>1900</v>
      </c>
      <c r="G470" s="1"/>
      <c r="H470" s="22"/>
      <c r="I470" s="22"/>
      <c r="J470" s="22"/>
      <c r="K470" s="22"/>
      <c r="L470" s="22" t="str">
        <f t="shared" si="47"/>
        <v>NON</v>
      </c>
      <c r="M470" s="22"/>
      <c r="N470" s="5"/>
      <c r="O470" s="5"/>
      <c r="P470" s="42"/>
      <c r="Q470" s="45">
        <f t="shared" si="48"/>
        <v>0</v>
      </c>
      <c r="R470" s="45">
        <f t="shared" si="49"/>
        <v>0</v>
      </c>
      <c r="S470" s="45">
        <f t="shared" si="50"/>
        <v>0</v>
      </c>
      <c r="T470" s="5"/>
      <c r="U470" s="47" t="str">
        <f>IF(COUNTIF($D$12:D470,D470)&gt;1,"Doublon","")</f>
        <v/>
      </c>
    </row>
    <row r="471" spans="1:21" ht="15.75">
      <c r="A471" s="2" t="str">
        <f>IF(H471="","",COUNTA(H$12:H520)-(COUNTA(H471:H520)-1))</f>
        <v/>
      </c>
      <c r="B471" s="4" t="str">
        <f t="shared" si="45"/>
        <v xml:space="preserve"> </v>
      </c>
      <c r="C471" s="6"/>
      <c r="D471" s="4"/>
      <c r="E471" s="4"/>
      <c r="F471" s="1">
        <f t="shared" si="46"/>
        <v>1900</v>
      </c>
      <c r="G471" s="1"/>
      <c r="H471" s="22"/>
      <c r="I471" s="22"/>
      <c r="J471" s="22"/>
      <c r="K471" s="22"/>
      <c r="L471" s="22" t="str">
        <f t="shared" si="47"/>
        <v>NON</v>
      </c>
      <c r="M471" s="22"/>
      <c r="N471" s="5"/>
      <c r="O471" s="5"/>
      <c r="P471" s="42"/>
      <c r="Q471" s="45">
        <f t="shared" si="48"/>
        <v>0</v>
      </c>
      <c r="R471" s="45">
        <f t="shared" si="49"/>
        <v>0</v>
      </c>
      <c r="S471" s="45">
        <f t="shared" si="50"/>
        <v>0</v>
      </c>
      <c r="T471" s="5"/>
      <c r="U471" s="47" t="str">
        <f>IF(COUNTIF($D$12:D471,D471)&gt;1,"Doublon","")</f>
        <v/>
      </c>
    </row>
    <row r="472" spans="1:21" ht="15.75">
      <c r="A472" s="2" t="str">
        <f>IF(H472="","",COUNTA(H$12:H521)-(COUNTA(H472:H521)-1))</f>
        <v/>
      </c>
      <c r="B472" s="4" t="str">
        <f t="shared" si="45"/>
        <v xml:space="preserve"> </v>
      </c>
      <c r="C472" s="6"/>
      <c r="D472" s="4"/>
      <c r="E472" s="4"/>
      <c r="F472" s="1">
        <f t="shared" si="46"/>
        <v>1900</v>
      </c>
      <c r="G472" s="1"/>
      <c r="H472" s="22"/>
      <c r="I472" s="22"/>
      <c r="J472" s="22"/>
      <c r="K472" s="22"/>
      <c r="L472" s="22" t="str">
        <f t="shared" si="47"/>
        <v>NON</v>
      </c>
      <c r="M472" s="22"/>
      <c r="N472" s="5"/>
      <c r="O472" s="5"/>
      <c r="P472" s="42"/>
      <c r="Q472" s="45">
        <f t="shared" si="48"/>
        <v>0</v>
      </c>
      <c r="R472" s="45">
        <f t="shared" si="49"/>
        <v>0</v>
      </c>
      <c r="S472" s="45">
        <f t="shared" si="50"/>
        <v>0</v>
      </c>
      <c r="T472" s="5"/>
      <c r="U472" s="47" t="str">
        <f>IF(COUNTIF($D$12:D472,D472)&gt;1,"Doublon","")</f>
        <v/>
      </c>
    </row>
    <row r="473" spans="1:21" ht="15.75">
      <c r="A473" s="2" t="str">
        <f>IF(H473="","",COUNTA(H$12:H522)-(COUNTA(H473:H522)-1))</f>
        <v/>
      </c>
      <c r="B473" s="4" t="str">
        <f t="shared" si="45"/>
        <v xml:space="preserve"> </v>
      </c>
      <c r="C473" s="6"/>
      <c r="D473" s="4"/>
      <c r="E473" s="4"/>
      <c r="F473" s="1">
        <f t="shared" si="46"/>
        <v>1900</v>
      </c>
      <c r="G473" s="1"/>
      <c r="H473" s="22"/>
      <c r="I473" s="22"/>
      <c r="J473" s="22"/>
      <c r="K473" s="22"/>
      <c r="L473" s="22" t="str">
        <f t="shared" si="47"/>
        <v>NON</v>
      </c>
      <c r="M473" s="22"/>
      <c r="N473" s="5"/>
      <c r="O473" s="5"/>
      <c r="P473" s="42"/>
      <c r="Q473" s="45">
        <f t="shared" si="48"/>
        <v>0</v>
      </c>
      <c r="R473" s="45">
        <f t="shared" si="49"/>
        <v>0</v>
      </c>
      <c r="S473" s="45">
        <f t="shared" si="50"/>
        <v>0</v>
      </c>
      <c r="T473" s="5"/>
      <c r="U473" s="47" t="str">
        <f>IF(COUNTIF($D$12:D473,D473)&gt;1,"Doublon","")</f>
        <v/>
      </c>
    </row>
    <row r="474" spans="1:21" ht="15.75">
      <c r="A474" s="2" t="str">
        <f>IF(H474="","",COUNTA(H$12:H523)-(COUNTA(H474:H523)-1))</f>
        <v/>
      </c>
      <c r="B474" s="4" t="str">
        <f t="shared" si="45"/>
        <v xml:space="preserve"> </v>
      </c>
      <c r="C474" s="6"/>
      <c r="D474" s="4"/>
      <c r="E474" s="4"/>
      <c r="F474" s="1">
        <f t="shared" si="46"/>
        <v>1900</v>
      </c>
      <c r="G474" s="1"/>
      <c r="H474" s="22"/>
      <c r="I474" s="22"/>
      <c r="J474" s="22"/>
      <c r="K474" s="22"/>
      <c r="L474" s="22" t="str">
        <f t="shared" si="47"/>
        <v>NON</v>
      </c>
      <c r="M474" s="22"/>
      <c r="N474" s="5"/>
      <c r="O474" s="5"/>
      <c r="P474" s="42"/>
      <c r="Q474" s="45">
        <f t="shared" si="48"/>
        <v>0</v>
      </c>
      <c r="R474" s="45">
        <f t="shared" si="49"/>
        <v>0</v>
      </c>
      <c r="S474" s="45">
        <f t="shared" si="50"/>
        <v>0</v>
      </c>
      <c r="T474" s="5"/>
      <c r="U474" s="47" t="str">
        <f>IF(COUNTIF($D$12:D474,D474)&gt;1,"Doublon","")</f>
        <v/>
      </c>
    </row>
    <row r="475" spans="1:21" ht="15.75">
      <c r="A475" s="2" t="str">
        <f>IF(H475="","",COUNTA(H$12:H524)-(COUNTA(H475:H524)-1))</f>
        <v/>
      </c>
      <c r="B475" s="4" t="str">
        <f t="shared" si="45"/>
        <v xml:space="preserve"> </v>
      </c>
      <c r="C475" s="6"/>
      <c r="D475" s="4"/>
      <c r="E475" s="4"/>
      <c r="F475" s="1">
        <f t="shared" si="46"/>
        <v>1900</v>
      </c>
      <c r="G475" s="1"/>
      <c r="H475" s="22"/>
      <c r="I475" s="22"/>
      <c r="J475" s="22"/>
      <c r="K475" s="22"/>
      <c r="L475" s="22" t="str">
        <f t="shared" si="47"/>
        <v>NON</v>
      </c>
      <c r="M475" s="22"/>
      <c r="N475" s="5"/>
      <c r="O475" s="5"/>
      <c r="P475" s="42"/>
      <c r="Q475" s="45">
        <f t="shared" si="48"/>
        <v>0</v>
      </c>
      <c r="R475" s="45">
        <f t="shared" si="49"/>
        <v>0</v>
      </c>
      <c r="S475" s="45">
        <f t="shared" si="50"/>
        <v>0</v>
      </c>
      <c r="T475" s="5"/>
      <c r="U475" s="47" t="str">
        <f>IF(COUNTIF($D$12:D475,D475)&gt;1,"Doublon","")</f>
        <v/>
      </c>
    </row>
    <row r="476" spans="1:21" ht="15.75">
      <c r="A476" s="2" t="str">
        <f>IF(H476="","",COUNTA(H$12:H525)-(COUNTA(H476:H525)-1))</f>
        <v/>
      </c>
      <c r="B476" s="4" t="str">
        <f t="shared" si="45"/>
        <v xml:space="preserve"> </v>
      </c>
      <c r="C476" s="6"/>
      <c r="D476" s="4"/>
      <c r="E476" s="4"/>
      <c r="F476" s="1">
        <f t="shared" si="46"/>
        <v>1900</v>
      </c>
      <c r="G476" s="1"/>
      <c r="H476" s="22"/>
      <c r="I476" s="22"/>
      <c r="J476" s="22"/>
      <c r="K476" s="22"/>
      <c r="L476" s="22" t="str">
        <f t="shared" si="47"/>
        <v>NON</v>
      </c>
      <c r="M476" s="22"/>
      <c r="N476" s="5"/>
      <c r="O476" s="5"/>
      <c r="P476" s="42"/>
      <c r="Q476" s="45">
        <f t="shared" si="48"/>
        <v>0</v>
      </c>
      <c r="R476" s="45">
        <f t="shared" si="49"/>
        <v>0</v>
      </c>
      <c r="S476" s="45">
        <f t="shared" si="50"/>
        <v>0</v>
      </c>
      <c r="T476" s="5"/>
      <c r="U476" s="47" t="str">
        <f>IF(COUNTIF($D$12:D476,D476)&gt;1,"Doublon","")</f>
        <v/>
      </c>
    </row>
    <row r="477" spans="1:21" ht="15.75">
      <c r="A477" s="2" t="str">
        <f>IF(H477="","",COUNTA(H$12:H526)-(COUNTA(H477:H526)-1))</f>
        <v/>
      </c>
      <c r="B477" s="4" t="str">
        <f t="shared" si="45"/>
        <v xml:space="preserve"> </v>
      </c>
      <c r="C477" s="6"/>
      <c r="D477" s="4"/>
      <c r="E477" s="4"/>
      <c r="F477" s="1">
        <f t="shared" si="46"/>
        <v>1900</v>
      </c>
      <c r="G477" s="1"/>
      <c r="H477" s="22"/>
      <c r="I477" s="22"/>
      <c r="J477" s="22"/>
      <c r="K477" s="22"/>
      <c r="L477" s="22" t="str">
        <f t="shared" si="47"/>
        <v>NON</v>
      </c>
      <c r="M477" s="22"/>
      <c r="N477" s="5"/>
      <c r="O477" s="5"/>
      <c r="P477" s="42"/>
      <c r="Q477" s="45">
        <f t="shared" si="48"/>
        <v>0</v>
      </c>
      <c r="R477" s="45">
        <f t="shared" si="49"/>
        <v>0</v>
      </c>
      <c r="S477" s="45">
        <f t="shared" si="50"/>
        <v>0</v>
      </c>
      <c r="T477" s="5"/>
      <c r="U477" s="47" t="str">
        <f>IF(COUNTIF($D$12:D477,D477)&gt;1,"Doublon","")</f>
        <v/>
      </c>
    </row>
    <row r="478" spans="1:21" ht="15.75">
      <c r="A478" s="2" t="str">
        <f>IF(H478="","",COUNTA(H$12:H527)-(COUNTA(H478:H527)-1))</f>
        <v/>
      </c>
      <c r="B478" s="4" t="str">
        <f t="shared" si="45"/>
        <v xml:space="preserve"> </v>
      </c>
      <c r="C478" s="6"/>
      <c r="D478" s="4"/>
      <c r="E478" s="4"/>
      <c r="F478" s="1">
        <f t="shared" si="46"/>
        <v>1900</v>
      </c>
      <c r="G478" s="1"/>
      <c r="H478" s="22"/>
      <c r="I478" s="22"/>
      <c r="J478" s="22"/>
      <c r="K478" s="22"/>
      <c r="L478" s="22" t="str">
        <f t="shared" si="47"/>
        <v>NON</v>
      </c>
      <c r="M478" s="22"/>
      <c r="N478" s="5"/>
      <c r="O478" s="5"/>
      <c r="P478" s="42"/>
      <c r="Q478" s="45">
        <f t="shared" si="48"/>
        <v>0</v>
      </c>
      <c r="R478" s="45">
        <f t="shared" si="49"/>
        <v>0</v>
      </c>
      <c r="S478" s="45">
        <f t="shared" si="50"/>
        <v>0</v>
      </c>
      <c r="T478" s="5"/>
      <c r="U478" s="47" t="str">
        <f>IF(COUNTIF($D$12:D478,D478)&gt;1,"Doublon","")</f>
        <v/>
      </c>
    </row>
    <row r="479" spans="1:21" ht="15.75">
      <c r="A479" s="2" t="str">
        <f>IF(H479="","",COUNTA(H$12:H528)-(COUNTA(H479:H528)-1))</f>
        <v/>
      </c>
      <c r="B479" s="4" t="str">
        <f t="shared" si="45"/>
        <v xml:space="preserve"> </v>
      </c>
      <c r="C479" s="6"/>
      <c r="D479" s="4"/>
      <c r="E479" s="4"/>
      <c r="F479" s="1">
        <f t="shared" si="46"/>
        <v>1900</v>
      </c>
      <c r="G479" s="1"/>
      <c r="H479" s="22"/>
      <c r="I479" s="22"/>
      <c r="J479" s="22"/>
      <c r="K479" s="22"/>
      <c r="L479" s="22" t="str">
        <f t="shared" si="47"/>
        <v>NON</v>
      </c>
      <c r="M479" s="22"/>
      <c r="N479" s="5"/>
      <c r="O479" s="5"/>
      <c r="P479" s="42"/>
      <c r="Q479" s="45">
        <f t="shared" si="48"/>
        <v>0</v>
      </c>
      <c r="R479" s="45">
        <f t="shared" si="49"/>
        <v>0</v>
      </c>
      <c r="S479" s="45">
        <f t="shared" si="50"/>
        <v>0</v>
      </c>
      <c r="T479" s="5"/>
      <c r="U479" s="47" t="str">
        <f>IF(COUNTIF($D$12:D479,D479)&gt;1,"Doublon","")</f>
        <v/>
      </c>
    </row>
    <row r="480" spans="1:21" ht="15.75">
      <c r="A480" s="2" t="str">
        <f>IF(H480="","",COUNTA(H$12:H529)-(COUNTA(H480:H529)-1))</f>
        <v/>
      </c>
      <c r="B480" s="4" t="str">
        <f t="shared" si="45"/>
        <v xml:space="preserve"> </v>
      </c>
      <c r="C480" s="6"/>
      <c r="D480" s="4"/>
      <c r="E480" s="4"/>
      <c r="F480" s="1">
        <f t="shared" si="46"/>
        <v>1900</v>
      </c>
      <c r="G480" s="1"/>
      <c r="H480" s="22"/>
      <c r="I480" s="22"/>
      <c r="J480" s="22"/>
      <c r="K480" s="22"/>
      <c r="L480" s="22" t="str">
        <f t="shared" si="47"/>
        <v>NON</v>
      </c>
      <c r="M480" s="22"/>
      <c r="N480" s="5"/>
      <c r="O480" s="5"/>
      <c r="P480" s="42"/>
      <c r="Q480" s="45">
        <f t="shared" si="48"/>
        <v>0</v>
      </c>
      <c r="R480" s="45">
        <f t="shared" si="49"/>
        <v>0</v>
      </c>
      <c r="S480" s="45">
        <f t="shared" si="50"/>
        <v>0</v>
      </c>
      <c r="T480" s="5"/>
      <c r="U480" s="47" t="str">
        <f>IF(COUNTIF($D$12:D480,D480)&gt;1,"Doublon","")</f>
        <v/>
      </c>
    </row>
    <row r="481" spans="1:21" ht="15.75">
      <c r="A481" s="2" t="str">
        <f>IF(H481="","",COUNTA(H$12:H530)-(COUNTA(H481:H530)-1))</f>
        <v/>
      </c>
      <c r="B481" s="4" t="str">
        <f t="shared" si="45"/>
        <v xml:space="preserve"> </v>
      </c>
      <c r="C481" s="6"/>
      <c r="D481" s="4"/>
      <c r="E481" s="4"/>
      <c r="F481" s="1">
        <f t="shared" si="46"/>
        <v>1900</v>
      </c>
      <c r="G481" s="1"/>
      <c r="H481" s="22"/>
      <c r="I481" s="22"/>
      <c r="J481" s="22"/>
      <c r="K481" s="22"/>
      <c r="L481" s="22" t="str">
        <f t="shared" si="47"/>
        <v>NON</v>
      </c>
      <c r="M481" s="22"/>
      <c r="N481" s="5"/>
      <c r="O481" s="5"/>
      <c r="P481" s="42"/>
      <c r="Q481" s="45">
        <f t="shared" si="48"/>
        <v>0</v>
      </c>
      <c r="R481" s="45">
        <f t="shared" si="49"/>
        <v>0</v>
      </c>
      <c r="S481" s="45">
        <f t="shared" si="50"/>
        <v>0</v>
      </c>
      <c r="T481" s="5"/>
      <c r="U481" s="47" t="str">
        <f>IF(COUNTIF($D$12:D481,D481)&gt;1,"Doublon","")</f>
        <v/>
      </c>
    </row>
    <row r="482" spans="1:21" ht="15.75">
      <c r="A482" s="2" t="str">
        <f>IF(H482="","",COUNTA(H$12:H531)-(COUNTA(H482:H531)-1))</f>
        <v/>
      </c>
      <c r="B482" s="4" t="str">
        <f t="shared" si="45"/>
        <v xml:space="preserve"> </v>
      </c>
      <c r="C482" s="6"/>
      <c r="D482" s="4"/>
      <c r="E482" s="4"/>
      <c r="F482" s="1">
        <f t="shared" si="46"/>
        <v>1900</v>
      </c>
      <c r="G482" s="1"/>
      <c r="H482" s="22"/>
      <c r="I482" s="22"/>
      <c r="J482" s="22"/>
      <c r="K482" s="22"/>
      <c r="L482" s="22" t="str">
        <f t="shared" si="47"/>
        <v>NON</v>
      </c>
      <c r="M482" s="22"/>
      <c r="N482" s="5"/>
      <c r="O482" s="5"/>
      <c r="P482" s="42"/>
      <c r="Q482" s="45">
        <f t="shared" si="48"/>
        <v>0</v>
      </c>
      <c r="R482" s="45">
        <f t="shared" si="49"/>
        <v>0</v>
      </c>
      <c r="S482" s="45">
        <f t="shared" si="50"/>
        <v>0</v>
      </c>
      <c r="T482" s="5"/>
      <c r="U482" s="47" t="str">
        <f>IF(COUNTIF($D$12:D482,D482)&gt;1,"Doublon","")</f>
        <v/>
      </c>
    </row>
    <row r="483" spans="1:21" ht="15.75">
      <c r="A483" s="2" t="str">
        <f>IF(H483="","",COUNTA(H$12:H532)-(COUNTA(H483:H532)-1))</f>
        <v/>
      </c>
      <c r="B483" s="4" t="str">
        <f t="shared" si="45"/>
        <v xml:space="preserve"> </v>
      </c>
      <c r="C483" s="6"/>
      <c r="D483" s="4"/>
      <c r="E483" s="4"/>
      <c r="F483" s="1">
        <f t="shared" si="46"/>
        <v>1900</v>
      </c>
      <c r="G483" s="1"/>
      <c r="H483" s="22"/>
      <c r="I483" s="22"/>
      <c r="J483" s="22"/>
      <c r="K483" s="22"/>
      <c r="L483" s="22" t="str">
        <f t="shared" si="47"/>
        <v>NON</v>
      </c>
      <c r="M483" s="22"/>
      <c r="N483" s="5"/>
      <c r="O483" s="5"/>
      <c r="P483" s="42"/>
      <c r="Q483" s="45">
        <f t="shared" si="48"/>
        <v>0</v>
      </c>
      <c r="R483" s="45">
        <f t="shared" si="49"/>
        <v>0</v>
      </c>
      <c r="S483" s="45">
        <f t="shared" si="50"/>
        <v>0</v>
      </c>
      <c r="T483" s="5"/>
      <c r="U483" s="47" t="str">
        <f>IF(COUNTIF($D$12:D483,D483)&gt;1,"Doublon","")</f>
        <v/>
      </c>
    </row>
    <row r="484" spans="1:21" ht="15.75">
      <c r="A484" s="2" t="str">
        <f>IF(H484="","",COUNTA(H$12:H533)-(COUNTA(H484:H533)-1))</f>
        <v/>
      </c>
      <c r="B484" s="4" t="str">
        <f t="shared" si="45"/>
        <v xml:space="preserve"> </v>
      </c>
      <c r="C484" s="6"/>
      <c r="D484" s="4"/>
      <c r="E484" s="4"/>
      <c r="F484" s="1">
        <f t="shared" si="46"/>
        <v>1900</v>
      </c>
      <c r="G484" s="1"/>
      <c r="H484" s="22"/>
      <c r="I484" s="22"/>
      <c r="J484" s="22"/>
      <c r="K484" s="22"/>
      <c r="L484" s="22" t="str">
        <f t="shared" si="47"/>
        <v>NON</v>
      </c>
      <c r="M484" s="22"/>
      <c r="N484" s="5"/>
      <c r="O484" s="5"/>
      <c r="P484" s="42"/>
      <c r="Q484" s="45">
        <f t="shared" si="48"/>
        <v>0</v>
      </c>
      <c r="R484" s="45">
        <f t="shared" si="49"/>
        <v>0</v>
      </c>
      <c r="S484" s="45">
        <f t="shared" si="50"/>
        <v>0</v>
      </c>
      <c r="T484" s="5"/>
      <c r="U484" s="47" t="str">
        <f>IF(COUNTIF($D$12:D484,D484)&gt;1,"Doublon","")</f>
        <v/>
      </c>
    </row>
    <row r="485" spans="1:21" ht="15.75">
      <c r="A485" s="2" t="str">
        <f>IF(H485="","",COUNTA(H$12:H534)-(COUNTA(H485:H534)-1))</f>
        <v/>
      </c>
      <c r="B485" s="4" t="str">
        <f t="shared" si="45"/>
        <v xml:space="preserve"> </v>
      </c>
      <c r="C485" s="6"/>
      <c r="D485" s="4"/>
      <c r="E485" s="4"/>
      <c r="F485" s="1">
        <f t="shared" si="46"/>
        <v>1900</v>
      </c>
      <c r="G485" s="1"/>
      <c r="H485" s="22"/>
      <c r="I485" s="22"/>
      <c r="J485" s="22"/>
      <c r="K485" s="22"/>
      <c r="L485" s="22" t="str">
        <f t="shared" si="47"/>
        <v>NON</v>
      </c>
      <c r="M485" s="22"/>
      <c r="N485" s="5"/>
      <c r="O485" s="5"/>
      <c r="P485" s="42"/>
      <c r="Q485" s="45">
        <f t="shared" si="48"/>
        <v>0</v>
      </c>
      <c r="R485" s="45">
        <f t="shared" si="49"/>
        <v>0</v>
      </c>
      <c r="S485" s="45">
        <f t="shared" si="50"/>
        <v>0</v>
      </c>
      <c r="T485" s="5"/>
      <c r="U485" s="47" t="str">
        <f>IF(COUNTIF($D$12:D485,D485)&gt;1,"Doublon","")</f>
        <v/>
      </c>
    </row>
    <row r="486" spans="1:21" ht="15.75">
      <c r="A486" s="2" t="str">
        <f>IF(H486="","",COUNTA(H$12:H535)-(COUNTA(H486:H535)-1))</f>
        <v/>
      </c>
      <c r="B486" s="4" t="str">
        <f t="shared" si="45"/>
        <v xml:space="preserve"> </v>
      </c>
      <c r="C486" s="6"/>
      <c r="D486" s="4"/>
      <c r="E486" s="4"/>
      <c r="F486" s="1">
        <f t="shared" si="46"/>
        <v>1900</v>
      </c>
      <c r="G486" s="1"/>
      <c r="H486" s="22"/>
      <c r="I486" s="22"/>
      <c r="J486" s="22"/>
      <c r="K486" s="22"/>
      <c r="L486" s="22" t="str">
        <f t="shared" si="47"/>
        <v>NON</v>
      </c>
      <c r="M486" s="22"/>
      <c r="N486" s="5"/>
      <c r="O486" s="5"/>
      <c r="P486" s="42"/>
      <c r="Q486" s="45">
        <f t="shared" si="48"/>
        <v>0</v>
      </c>
      <c r="R486" s="45">
        <f t="shared" si="49"/>
        <v>0</v>
      </c>
      <c r="S486" s="45">
        <f t="shared" si="50"/>
        <v>0</v>
      </c>
      <c r="T486" s="5"/>
      <c r="U486" s="47" t="str">
        <f>IF(COUNTIF($D$12:D486,D486)&gt;1,"Doublon","")</f>
        <v/>
      </c>
    </row>
    <row r="487" spans="1:21" ht="15.75">
      <c r="A487" s="2" t="str">
        <f>IF(H487="","",COUNTA(H$12:H536)-(COUNTA(H487:H536)-1))</f>
        <v/>
      </c>
      <c r="B487" s="4" t="str">
        <f t="shared" si="45"/>
        <v xml:space="preserve"> </v>
      </c>
      <c r="C487" s="6"/>
      <c r="D487" s="4"/>
      <c r="E487" s="4"/>
      <c r="F487" s="1">
        <f t="shared" si="46"/>
        <v>1900</v>
      </c>
      <c r="G487" s="1"/>
      <c r="H487" s="22"/>
      <c r="I487" s="22"/>
      <c r="J487" s="22"/>
      <c r="K487" s="22"/>
      <c r="L487" s="22" t="str">
        <f t="shared" si="47"/>
        <v>NON</v>
      </c>
      <c r="M487" s="22"/>
      <c r="N487" s="5"/>
      <c r="O487" s="5"/>
      <c r="P487" s="42"/>
      <c r="Q487" s="45">
        <f t="shared" si="48"/>
        <v>0</v>
      </c>
      <c r="R487" s="45">
        <f t="shared" si="49"/>
        <v>0</v>
      </c>
      <c r="S487" s="45">
        <f t="shared" si="50"/>
        <v>0</v>
      </c>
      <c r="T487" s="5"/>
      <c r="U487" s="47" t="str">
        <f>IF(COUNTIF($D$12:D487,D487)&gt;1,"Doublon","")</f>
        <v/>
      </c>
    </row>
    <row r="488" spans="1:21" ht="15.75">
      <c r="A488" s="2" t="str">
        <f>IF(H488="","",COUNTA(H$12:H537)-(COUNTA(H488:H537)-1))</f>
        <v/>
      </c>
      <c r="B488" s="4" t="str">
        <f t="shared" si="45"/>
        <v xml:space="preserve"> </v>
      </c>
      <c r="C488" s="6"/>
      <c r="D488" s="4"/>
      <c r="E488" s="4"/>
      <c r="F488" s="1">
        <f t="shared" si="46"/>
        <v>1900</v>
      </c>
      <c r="G488" s="1"/>
      <c r="H488" s="22"/>
      <c r="I488" s="22"/>
      <c r="J488" s="22"/>
      <c r="K488" s="22"/>
      <c r="L488" s="22" t="str">
        <f t="shared" si="47"/>
        <v>NON</v>
      </c>
      <c r="M488" s="22"/>
      <c r="N488" s="5"/>
      <c r="O488" s="5"/>
      <c r="P488" s="42"/>
      <c r="Q488" s="45">
        <f t="shared" si="48"/>
        <v>0</v>
      </c>
      <c r="R488" s="45">
        <f t="shared" si="49"/>
        <v>0</v>
      </c>
      <c r="S488" s="45">
        <f t="shared" si="50"/>
        <v>0</v>
      </c>
      <c r="T488" s="5"/>
      <c r="U488" s="47" t="str">
        <f>IF(COUNTIF($D$12:D488,D488)&gt;1,"Doublon","")</f>
        <v/>
      </c>
    </row>
    <row r="489" spans="1:21" ht="15.75">
      <c r="A489" s="2" t="str">
        <f>IF(H489="","",COUNTA(H$12:H538)-(COUNTA(H489:H538)-1))</f>
        <v/>
      </c>
      <c r="B489" s="4" t="str">
        <f t="shared" si="45"/>
        <v xml:space="preserve"> </v>
      </c>
      <c r="C489" s="6"/>
      <c r="D489" s="4"/>
      <c r="E489" s="4"/>
      <c r="F489" s="1">
        <f t="shared" si="46"/>
        <v>1900</v>
      </c>
      <c r="G489" s="1"/>
      <c r="H489" s="22"/>
      <c r="I489" s="22"/>
      <c r="J489" s="22"/>
      <c r="K489" s="22"/>
      <c r="L489" s="22" t="str">
        <f t="shared" si="47"/>
        <v>NON</v>
      </c>
      <c r="M489" s="22"/>
      <c r="N489" s="5"/>
      <c r="O489" s="5"/>
      <c r="P489" s="42"/>
      <c r="Q489" s="45">
        <f t="shared" si="48"/>
        <v>0</v>
      </c>
      <c r="R489" s="45">
        <f t="shared" si="49"/>
        <v>0</v>
      </c>
      <c r="S489" s="45">
        <f t="shared" si="50"/>
        <v>0</v>
      </c>
      <c r="T489" s="5"/>
      <c r="U489" s="47" t="str">
        <f>IF(COUNTIF($D$12:D489,D489)&gt;1,"Doublon","")</f>
        <v/>
      </c>
    </row>
    <row r="490" spans="1:21" ht="15.75">
      <c r="A490" s="2" t="str">
        <f>IF(H490="","",COUNTA(H$12:H539)-(COUNTA(H490:H539)-1))</f>
        <v/>
      </c>
      <c r="B490" s="4" t="str">
        <f t="shared" si="45"/>
        <v xml:space="preserve"> </v>
      </c>
      <c r="C490" s="6"/>
      <c r="D490" s="4"/>
      <c r="E490" s="4"/>
      <c r="F490" s="1">
        <f t="shared" si="46"/>
        <v>1900</v>
      </c>
      <c r="G490" s="1"/>
      <c r="H490" s="22"/>
      <c r="I490" s="22"/>
      <c r="J490" s="22"/>
      <c r="K490" s="22"/>
      <c r="L490" s="22" t="str">
        <f t="shared" si="47"/>
        <v>NON</v>
      </c>
      <c r="M490" s="22"/>
      <c r="N490" s="5"/>
      <c r="O490" s="5"/>
      <c r="P490" s="42"/>
      <c r="Q490" s="45">
        <f t="shared" si="48"/>
        <v>0</v>
      </c>
      <c r="R490" s="45">
        <f t="shared" si="49"/>
        <v>0</v>
      </c>
      <c r="S490" s="45">
        <f t="shared" si="50"/>
        <v>0</v>
      </c>
      <c r="T490" s="5"/>
      <c r="U490" s="47" t="str">
        <f>IF(COUNTIF($D$12:D490,D490)&gt;1,"Doublon","")</f>
        <v/>
      </c>
    </row>
    <row r="491" spans="1:21" ht="15.75">
      <c r="A491" s="2" t="str">
        <f>IF(H491="","",COUNTA(H$12:H540)-(COUNTA(H491:H540)-1))</f>
        <v/>
      </c>
      <c r="B491" s="4" t="str">
        <f t="shared" si="45"/>
        <v xml:space="preserve"> </v>
      </c>
      <c r="C491" s="6"/>
      <c r="D491" s="4"/>
      <c r="E491" s="4"/>
      <c r="F491" s="1">
        <f t="shared" si="46"/>
        <v>1900</v>
      </c>
      <c r="G491" s="1"/>
      <c r="H491" s="22"/>
      <c r="I491" s="22"/>
      <c r="J491" s="22"/>
      <c r="K491" s="22"/>
      <c r="L491" s="22" t="str">
        <f t="shared" si="47"/>
        <v>NON</v>
      </c>
      <c r="M491" s="22"/>
      <c r="N491" s="5"/>
      <c r="O491" s="5"/>
      <c r="P491" s="42"/>
      <c r="Q491" s="45">
        <f t="shared" si="48"/>
        <v>0</v>
      </c>
      <c r="R491" s="45">
        <f t="shared" si="49"/>
        <v>0</v>
      </c>
      <c r="S491" s="45">
        <f t="shared" si="50"/>
        <v>0</v>
      </c>
      <c r="T491" s="5"/>
      <c r="U491" s="47" t="str">
        <f>IF(COUNTIF($D$12:D491,D491)&gt;1,"Doublon","")</f>
        <v/>
      </c>
    </row>
    <row r="492" spans="1:21" ht="15.75">
      <c r="A492" s="2" t="str">
        <f>IF(H492="","",COUNTA(H$12:H541)-(COUNTA(H492:H541)-1))</f>
        <v/>
      </c>
      <c r="B492" s="4" t="str">
        <f t="shared" si="45"/>
        <v xml:space="preserve"> </v>
      </c>
      <c r="C492" s="6"/>
      <c r="D492" s="4"/>
      <c r="E492" s="4"/>
      <c r="F492" s="1">
        <f t="shared" si="46"/>
        <v>1900</v>
      </c>
      <c r="G492" s="1"/>
      <c r="H492" s="22"/>
      <c r="I492" s="22"/>
      <c r="J492" s="22"/>
      <c r="K492" s="22"/>
      <c r="L492" s="22" t="str">
        <f t="shared" si="47"/>
        <v>NON</v>
      </c>
      <c r="M492" s="22"/>
      <c r="N492" s="5"/>
      <c r="O492" s="5"/>
      <c r="P492" s="42"/>
      <c r="Q492" s="45">
        <f t="shared" si="48"/>
        <v>0</v>
      </c>
      <c r="R492" s="45">
        <f t="shared" si="49"/>
        <v>0</v>
      </c>
      <c r="S492" s="45">
        <f t="shared" si="50"/>
        <v>0</v>
      </c>
      <c r="T492" s="5"/>
      <c r="U492" s="47" t="str">
        <f>IF(COUNTIF($D$12:D492,D492)&gt;1,"Doublon","")</f>
        <v/>
      </c>
    </row>
    <row r="493" spans="1:21" ht="15.75">
      <c r="A493" s="2" t="str">
        <f>IF(H493="","",COUNTA(H$12:H542)-(COUNTA(H493:H542)-1))</f>
        <v/>
      </c>
      <c r="B493" s="4" t="str">
        <f t="shared" si="45"/>
        <v xml:space="preserve"> </v>
      </c>
      <c r="C493" s="6"/>
      <c r="D493" s="4"/>
      <c r="E493" s="4"/>
      <c r="F493" s="1">
        <f t="shared" si="46"/>
        <v>1900</v>
      </c>
      <c r="G493" s="1"/>
      <c r="H493" s="22"/>
      <c r="I493" s="22"/>
      <c r="J493" s="22"/>
      <c r="K493" s="22"/>
      <c r="L493" s="22" t="str">
        <f t="shared" si="47"/>
        <v>NON</v>
      </c>
      <c r="M493" s="22"/>
      <c r="N493" s="5"/>
      <c r="O493" s="5"/>
      <c r="P493" s="42"/>
      <c r="Q493" s="45">
        <f t="shared" si="48"/>
        <v>0</v>
      </c>
      <c r="R493" s="45">
        <f t="shared" si="49"/>
        <v>0</v>
      </c>
      <c r="S493" s="45">
        <f t="shared" si="50"/>
        <v>0</v>
      </c>
      <c r="T493" s="5"/>
      <c r="U493" s="47" t="str">
        <f>IF(COUNTIF($D$12:D493,D493)&gt;1,"Doublon","")</f>
        <v/>
      </c>
    </row>
    <row r="494" spans="1:21" ht="15.75">
      <c r="A494" s="2" t="str">
        <f>IF(H494="","",COUNTA(H$12:H543)-(COUNTA(H494:H543)-1))</f>
        <v/>
      </c>
      <c r="B494" s="4" t="str">
        <f t="shared" si="45"/>
        <v xml:space="preserve"> </v>
      </c>
      <c r="C494" s="6"/>
      <c r="D494" s="4"/>
      <c r="E494" s="4"/>
      <c r="F494" s="1">
        <f t="shared" si="46"/>
        <v>1900</v>
      </c>
      <c r="G494" s="1"/>
      <c r="H494" s="22"/>
      <c r="I494" s="22"/>
      <c r="J494" s="22"/>
      <c r="K494" s="22"/>
      <c r="L494" s="22" t="str">
        <f t="shared" si="47"/>
        <v>NON</v>
      </c>
      <c r="M494" s="22"/>
      <c r="N494" s="5"/>
      <c r="O494" s="5"/>
      <c r="P494" s="42"/>
      <c r="Q494" s="45">
        <f t="shared" si="48"/>
        <v>0</v>
      </c>
      <c r="R494" s="45">
        <f t="shared" si="49"/>
        <v>0</v>
      </c>
      <c r="S494" s="45">
        <f t="shared" si="50"/>
        <v>0</v>
      </c>
      <c r="T494" s="5"/>
      <c r="U494" s="47" t="str">
        <f>IF(COUNTIF($D$12:D494,D494)&gt;1,"Doublon","")</f>
        <v/>
      </c>
    </row>
    <row r="495" spans="1:21" ht="15.75">
      <c r="A495" s="2" t="str">
        <f>IF(H495="","",COUNTA(H$12:H544)-(COUNTA(H495:H544)-1))</f>
        <v/>
      </c>
      <c r="B495" s="4" t="str">
        <f t="shared" si="45"/>
        <v xml:space="preserve"> </v>
      </c>
      <c r="C495" s="6"/>
      <c r="D495" s="4"/>
      <c r="E495" s="4"/>
      <c r="F495" s="1">
        <f t="shared" si="46"/>
        <v>1900</v>
      </c>
      <c r="G495" s="1"/>
      <c r="H495" s="22"/>
      <c r="I495" s="22"/>
      <c r="J495" s="22"/>
      <c r="K495" s="22"/>
      <c r="L495" s="22" t="str">
        <f t="shared" si="47"/>
        <v>NON</v>
      </c>
      <c r="M495" s="22"/>
      <c r="N495" s="5"/>
      <c r="O495" s="5"/>
      <c r="P495" s="42"/>
      <c r="Q495" s="45">
        <f t="shared" si="48"/>
        <v>0</v>
      </c>
      <c r="R495" s="45">
        <f t="shared" si="49"/>
        <v>0</v>
      </c>
      <c r="S495" s="45">
        <f t="shared" si="50"/>
        <v>0</v>
      </c>
      <c r="T495" s="5"/>
      <c r="U495" s="47" t="str">
        <f>IF(COUNTIF($D$12:D495,D495)&gt;1,"Doublon","")</f>
        <v/>
      </c>
    </row>
    <row r="496" spans="1:21" ht="15.75">
      <c r="A496" s="2" t="str">
        <f>IF(H496="","",COUNTA(H$12:H545)-(COUNTA(H496:H545)-1))</f>
        <v/>
      </c>
      <c r="B496" s="4" t="str">
        <f t="shared" si="45"/>
        <v xml:space="preserve"> </v>
      </c>
      <c r="C496" s="6"/>
      <c r="D496" s="4"/>
      <c r="E496" s="4"/>
      <c r="F496" s="1">
        <f t="shared" si="46"/>
        <v>1900</v>
      </c>
      <c r="G496" s="1"/>
      <c r="H496" s="22"/>
      <c r="I496" s="22"/>
      <c r="J496" s="22"/>
      <c r="K496" s="22"/>
      <c r="L496" s="22" t="str">
        <f t="shared" si="47"/>
        <v>NON</v>
      </c>
      <c r="M496" s="22"/>
      <c r="N496" s="5"/>
      <c r="O496" s="5"/>
      <c r="P496" s="42"/>
      <c r="Q496" s="45">
        <f t="shared" si="48"/>
        <v>0</v>
      </c>
      <c r="R496" s="45">
        <f t="shared" si="49"/>
        <v>0</v>
      </c>
      <c r="S496" s="45">
        <f t="shared" si="50"/>
        <v>0</v>
      </c>
      <c r="T496" s="5"/>
      <c r="U496" s="47" t="str">
        <f>IF(COUNTIF($D$12:D496,D496)&gt;1,"Doublon","")</f>
        <v/>
      </c>
    </row>
    <row r="497" spans="1:21" ht="15.75">
      <c r="A497" s="2" t="str">
        <f>IF(H497="","",COUNTA(H$12:H546)-(COUNTA(H497:H546)-1))</f>
        <v/>
      </c>
      <c r="B497" s="4" t="str">
        <f t="shared" si="45"/>
        <v xml:space="preserve"> </v>
      </c>
      <c r="C497" s="6"/>
      <c r="D497" s="4"/>
      <c r="E497" s="4"/>
      <c r="F497" s="1">
        <f t="shared" si="46"/>
        <v>1900</v>
      </c>
      <c r="G497" s="1"/>
      <c r="H497" s="22"/>
      <c r="I497" s="22"/>
      <c r="J497" s="22"/>
      <c r="K497" s="22"/>
      <c r="L497" s="22" t="str">
        <f t="shared" si="47"/>
        <v>NON</v>
      </c>
      <c r="M497" s="22"/>
      <c r="N497" s="5"/>
      <c r="O497" s="5"/>
      <c r="P497" s="42"/>
      <c r="Q497" s="45">
        <f t="shared" si="48"/>
        <v>0</v>
      </c>
      <c r="R497" s="45">
        <f t="shared" si="49"/>
        <v>0</v>
      </c>
      <c r="S497" s="45">
        <f t="shared" si="50"/>
        <v>0</v>
      </c>
      <c r="T497" s="5"/>
      <c r="U497" s="47" t="str">
        <f>IF(COUNTIF($D$12:D497,D497)&gt;1,"Doublon","")</f>
        <v/>
      </c>
    </row>
    <row r="498" spans="1:21" ht="15.75">
      <c r="A498" s="2" t="str">
        <f>IF(H498="","",COUNTA(H$12:H547)-(COUNTA(H498:H547)-1))</f>
        <v/>
      </c>
      <c r="B498" s="4" t="str">
        <f t="shared" si="45"/>
        <v xml:space="preserve"> </v>
      </c>
      <c r="C498" s="6"/>
      <c r="D498" s="4"/>
      <c r="E498" s="4"/>
      <c r="F498" s="1">
        <f t="shared" si="46"/>
        <v>1900</v>
      </c>
      <c r="G498" s="1"/>
      <c r="H498" s="22"/>
      <c r="I498" s="22"/>
      <c r="J498" s="22"/>
      <c r="K498" s="22"/>
      <c r="L498" s="22" t="str">
        <f t="shared" si="47"/>
        <v>NON</v>
      </c>
      <c r="M498" s="22"/>
      <c r="N498" s="5"/>
      <c r="O498" s="5"/>
      <c r="P498" s="42"/>
      <c r="Q498" s="45">
        <f t="shared" si="48"/>
        <v>0</v>
      </c>
      <c r="R498" s="45">
        <f t="shared" si="49"/>
        <v>0</v>
      </c>
      <c r="S498" s="45">
        <f t="shared" si="50"/>
        <v>0</v>
      </c>
      <c r="T498" s="5"/>
      <c r="U498" s="47" t="str">
        <f>IF(COUNTIF($D$12:D498,D498)&gt;1,"Doublon","")</f>
        <v/>
      </c>
    </row>
    <row r="499" spans="1:21" ht="15.75">
      <c r="A499" s="2" t="str">
        <f>IF(H499="","",COUNTA(H$12:H548)-(COUNTA(H499:H548)-1))</f>
        <v/>
      </c>
      <c r="B499" s="4" t="str">
        <f t="shared" si="45"/>
        <v xml:space="preserve"> </v>
      </c>
      <c r="C499" s="6"/>
      <c r="D499" s="4"/>
      <c r="E499" s="4"/>
      <c r="F499" s="1">
        <f t="shared" si="46"/>
        <v>1900</v>
      </c>
      <c r="G499" s="1"/>
      <c r="H499" s="22"/>
      <c r="I499" s="22"/>
      <c r="J499" s="22"/>
      <c r="K499" s="22"/>
      <c r="L499" s="22" t="str">
        <f t="shared" si="47"/>
        <v>NON</v>
      </c>
      <c r="M499" s="22"/>
      <c r="N499" s="5"/>
      <c r="O499" s="5"/>
      <c r="P499" s="42"/>
      <c r="Q499" s="45">
        <f t="shared" si="48"/>
        <v>0</v>
      </c>
      <c r="R499" s="45">
        <f t="shared" si="49"/>
        <v>0</v>
      </c>
      <c r="S499" s="45">
        <f t="shared" si="50"/>
        <v>0</v>
      </c>
      <c r="T499" s="5"/>
      <c r="U499" s="47" t="str">
        <f>IF(COUNTIF($D$12:D499,D499)&gt;1,"Doublon","")</f>
        <v/>
      </c>
    </row>
    <row r="500" spans="1:21" ht="15.75">
      <c r="A500" s="2" t="str">
        <f>IF(H500="","",COUNTA(H$12:H549)-(COUNTA(H500:H549)-1))</f>
        <v/>
      </c>
      <c r="B500" s="4" t="str">
        <f t="shared" si="45"/>
        <v xml:space="preserve"> </v>
      </c>
      <c r="C500" s="6"/>
      <c r="D500" s="4"/>
      <c r="E500" s="4"/>
      <c r="F500" s="1">
        <f t="shared" si="46"/>
        <v>1900</v>
      </c>
      <c r="G500" s="1"/>
      <c r="H500" s="22"/>
      <c r="I500" s="22"/>
      <c r="J500" s="22"/>
      <c r="K500" s="22"/>
      <c r="L500" s="22" t="str">
        <f t="shared" si="47"/>
        <v>NON</v>
      </c>
      <c r="M500" s="22"/>
      <c r="N500" s="5"/>
      <c r="O500" s="5"/>
      <c r="P500" s="42"/>
      <c r="Q500" s="45">
        <f t="shared" si="48"/>
        <v>0</v>
      </c>
      <c r="R500" s="45">
        <f t="shared" si="49"/>
        <v>0</v>
      </c>
      <c r="S500" s="45">
        <f t="shared" si="50"/>
        <v>0</v>
      </c>
      <c r="T500" s="5"/>
      <c r="U500" s="47" t="str">
        <f>IF(COUNTIF($D$12:D500,D500)&gt;1,"Doublon","")</f>
        <v/>
      </c>
    </row>
    <row r="501" spans="1:21" ht="15.75">
      <c r="A501" s="2" t="str">
        <f>IF(H501="","",COUNTA(H$12:H550)-(COUNTA(H501:H550)-1))</f>
        <v/>
      </c>
      <c r="B501" s="4" t="str">
        <f t="shared" si="45"/>
        <v xml:space="preserve"> </v>
      </c>
      <c r="C501" s="6"/>
      <c r="D501" s="4"/>
      <c r="E501" s="4"/>
      <c r="F501" s="1">
        <f t="shared" si="46"/>
        <v>1900</v>
      </c>
      <c r="G501" s="1"/>
      <c r="H501" s="22"/>
      <c r="I501" s="22"/>
      <c r="J501" s="22"/>
      <c r="K501" s="22"/>
      <c r="L501" s="22" t="str">
        <f t="shared" si="47"/>
        <v>NON</v>
      </c>
      <c r="M501" s="22"/>
      <c r="N501" s="5"/>
      <c r="O501" s="5"/>
      <c r="P501" s="42"/>
      <c r="Q501" s="45">
        <f t="shared" si="48"/>
        <v>0</v>
      </c>
      <c r="R501" s="45">
        <f t="shared" si="49"/>
        <v>0</v>
      </c>
      <c r="S501" s="45">
        <f t="shared" si="50"/>
        <v>0</v>
      </c>
      <c r="T501" s="5"/>
      <c r="U501" s="47" t="str">
        <f>IF(COUNTIF($D$12:D501,D501)&gt;1,"Doublon","")</f>
        <v/>
      </c>
    </row>
    <row r="502" spans="1:21" ht="15.75">
      <c r="A502" s="2" t="str">
        <f>IF(H502="","",COUNTA(H$12:H551)-(COUNTA(H502:H551)-1))</f>
        <v/>
      </c>
      <c r="B502" s="4" t="str">
        <f t="shared" si="45"/>
        <v xml:space="preserve"> </v>
      </c>
      <c r="C502" s="6"/>
      <c r="D502" s="4"/>
      <c r="E502" s="4"/>
      <c r="F502" s="1">
        <f t="shared" si="46"/>
        <v>1900</v>
      </c>
      <c r="G502" s="1"/>
      <c r="H502" s="22"/>
      <c r="I502" s="22"/>
      <c r="J502" s="22"/>
      <c r="K502" s="22"/>
      <c r="L502" s="22" t="str">
        <f t="shared" si="47"/>
        <v>NON</v>
      </c>
      <c r="M502" s="22"/>
      <c r="N502" s="5"/>
      <c r="O502" s="5"/>
      <c r="P502" s="42"/>
      <c r="Q502" s="45">
        <f t="shared" si="48"/>
        <v>0</v>
      </c>
      <c r="R502" s="45">
        <f t="shared" si="49"/>
        <v>0</v>
      </c>
      <c r="S502" s="45">
        <f t="shared" si="50"/>
        <v>0</v>
      </c>
      <c r="T502" s="5"/>
      <c r="U502" s="47" t="str">
        <f>IF(COUNTIF($D$12:D502,D502)&gt;1,"Doublon","")</f>
        <v/>
      </c>
    </row>
    <row r="503" spans="1:21" ht="15.75">
      <c r="A503" s="2" t="str">
        <f>IF(H503="","",COUNTA(H$12:H552)-(COUNTA(H503:H552)-1))</f>
        <v/>
      </c>
      <c r="B503" s="4" t="str">
        <f t="shared" si="45"/>
        <v xml:space="preserve"> </v>
      </c>
      <c r="C503" s="6"/>
      <c r="D503" s="4"/>
      <c r="E503" s="4"/>
      <c r="F503" s="1">
        <f t="shared" si="46"/>
        <v>1900</v>
      </c>
      <c r="G503" s="1"/>
      <c r="H503" s="22"/>
      <c r="I503" s="22"/>
      <c r="J503" s="22"/>
      <c r="K503" s="22"/>
      <c r="L503" s="22" t="str">
        <f t="shared" si="47"/>
        <v>NON</v>
      </c>
      <c r="M503" s="22"/>
      <c r="N503" s="5"/>
      <c r="O503" s="5"/>
      <c r="P503" s="42"/>
      <c r="Q503" s="45">
        <f t="shared" si="48"/>
        <v>0</v>
      </c>
      <c r="R503" s="45">
        <f t="shared" si="49"/>
        <v>0</v>
      </c>
      <c r="S503" s="45">
        <f t="shared" si="50"/>
        <v>0</v>
      </c>
      <c r="T503" s="5"/>
      <c r="U503" s="47" t="str">
        <f>IF(COUNTIF($D$12:D503,D503)&gt;1,"Doublon","")</f>
        <v/>
      </c>
    </row>
    <row r="504" spans="1:21" ht="15.75">
      <c r="A504" s="2" t="str">
        <f>IF(H504="","",COUNTA(H$12:H553)-(COUNTA(H504:H553)-1))</f>
        <v/>
      </c>
      <c r="B504" s="4" t="str">
        <f t="shared" si="45"/>
        <v xml:space="preserve"> </v>
      </c>
      <c r="C504" s="6"/>
      <c r="D504" s="4"/>
      <c r="E504" s="4"/>
      <c r="F504" s="1">
        <f t="shared" si="46"/>
        <v>1900</v>
      </c>
      <c r="G504" s="1"/>
      <c r="H504" s="22"/>
      <c r="I504" s="22"/>
      <c r="J504" s="22"/>
      <c r="K504" s="22"/>
      <c r="L504" s="22" t="str">
        <f t="shared" si="47"/>
        <v>NON</v>
      </c>
      <c r="M504" s="22"/>
      <c r="N504" s="5"/>
      <c r="O504" s="5"/>
      <c r="P504" s="42"/>
      <c r="Q504" s="45">
        <f t="shared" si="48"/>
        <v>0</v>
      </c>
      <c r="R504" s="45">
        <f t="shared" si="49"/>
        <v>0</v>
      </c>
      <c r="S504" s="45">
        <f t="shared" si="50"/>
        <v>0</v>
      </c>
      <c r="T504" s="5"/>
      <c r="U504" s="47" t="str">
        <f>IF(COUNTIF($D$12:D504,D504)&gt;1,"Doublon","")</f>
        <v/>
      </c>
    </row>
    <row r="505" spans="1:21" ht="15.75">
      <c r="A505" s="2" t="str">
        <f>IF(H505="","",COUNTA(H$12:H554)-(COUNTA(H505:H554)-1))</f>
        <v/>
      </c>
      <c r="B505" s="4" t="str">
        <f t="shared" si="45"/>
        <v xml:space="preserve"> </v>
      </c>
      <c r="C505" s="6"/>
      <c r="D505" s="4"/>
      <c r="E505" s="4"/>
      <c r="F505" s="1">
        <f t="shared" si="46"/>
        <v>1900</v>
      </c>
      <c r="G505" s="1"/>
      <c r="H505" s="22"/>
      <c r="I505" s="22"/>
      <c r="J505" s="22"/>
      <c r="K505" s="22"/>
      <c r="L505" s="22" t="str">
        <f t="shared" si="47"/>
        <v>NON</v>
      </c>
      <c r="M505" s="22"/>
      <c r="N505" s="5"/>
      <c r="O505" s="5"/>
      <c r="P505" s="42"/>
      <c r="Q505" s="45">
        <f t="shared" si="48"/>
        <v>0</v>
      </c>
      <c r="R505" s="45">
        <f t="shared" si="49"/>
        <v>0</v>
      </c>
      <c r="S505" s="45">
        <f t="shared" si="50"/>
        <v>0</v>
      </c>
      <c r="T505" s="5"/>
      <c r="U505" s="47" t="str">
        <f>IF(COUNTIF($D$12:D505,D505)&gt;1,"Doublon","")</f>
        <v/>
      </c>
    </row>
    <row r="506" spans="1:21" ht="15.75">
      <c r="A506" s="2" t="str">
        <f>IF(H506="","",COUNTA(H$12:H555)-(COUNTA(H506:H555)-1))</f>
        <v/>
      </c>
      <c r="B506" s="4" t="str">
        <f t="shared" si="45"/>
        <v xml:space="preserve"> </v>
      </c>
      <c r="C506" s="6"/>
      <c r="D506" s="4"/>
      <c r="E506" s="4"/>
      <c r="F506" s="1">
        <f t="shared" si="46"/>
        <v>1900</v>
      </c>
      <c r="G506" s="1"/>
      <c r="H506" s="22"/>
      <c r="I506" s="22"/>
      <c r="J506" s="22"/>
      <c r="K506" s="22"/>
      <c r="L506" s="22" t="str">
        <f t="shared" si="47"/>
        <v>NON</v>
      </c>
      <c r="M506" s="22"/>
      <c r="N506" s="5"/>
      <c r="O506" s="5"/>
      <c r="P506" s="42"/>
      <c r="Q506" s="45">
        <f t="shared" si="48"/>
        <v>0</v>
      </c>
      <c r="R506" s="45">
        <f t="shared" si="49"/>
        <v>0</v>
      </c>
      <c r="S506" s="45">
        <f t="shared" si="50"/>
        <v>0</v>
      </c>
      <c r="T506" s="5"/>
      <c r="U506" s="47" t="str">
        <f>IF(COUNTIF($D$12:D506,D506)&gt;1,"Doublon","")</f>
        <v/>
      </c>
    </row>
    <row r="507" spans="1:21" ht="15.75">
      <c r="A507" s="2" t="str">
        <f>IF(H507="","",COUNTA(H$12:H556)-(COUNTA(H507:H556)-1))</f>
        <v/>
      </c>
      <c r="B507" s="4" t="str">
        <f t="shared" si="45"/>
        <v xml:space="preserve"> </v>
      </c>
      <c r="C507" s="6"/>
      <c r="D507" s="4"/>
      <c r="E507" s="4"/>
      <c r="F507" s="1">
        <f t="shared" si="46"/>
        <v>1900</v>
      </c>
      <c r="G507" s="1"/>
      <c r="H507" s="22"/>
      <c r="I507" s="22"/>
      <c r="J507" s="22"/>
      <c r="K507" s="22"/>
      <c r="L507" s="22" t="str">
        <f t="shared" si="47"/>
        <v>NON</v>
      </c>
      <c r="M507" s="22"/>
      <c r="N507" s="5"/>
      <c r="O507" s="5"/>
      <c r="P507" s="42"/>
      <c r="Q507" s="45">
        <f t="shared" si="48"/>
        <v>0</v>
      </c>
      <c r="R507" s="45">
        <f t="shared" si="49"/>
        <v>0</v>
      </c>
      <c r="S507" s="45">
        <f t="shared" si="50"/>
        <v>0</v>
      </c>
      <c r="T507" s="5"/>
      <c r="U507" s="47" t="str">
        <f>IF(COUNTIF($D$12:D507,D507)&gt;1,"Doublon","")</f>
        <v/>
      </c>
    </row>
    <row r="508" spans="1:21" ht="15.75">
      <c r="A508" s="2" t="str">
        <f>IF(H508="","",COUNTA(H$12:H557)-(COUNTA(H508:H557)-1))</f>
        <v/>
      </c>
      <c r="B508" s="4" t="str">
        <f t="shared" si="45"/>
        <v xml:space="preserve"> </v>
      </c>
      <c r="C508" s="6"/>
      <c r="D508" s="4"/>
      <c r="E508" s="4"/>
      <c r="F508" s="1">
        <f t="shared" si="46"/>
        <v>1900</v>
      </c>
      <c r="G508" s="1"/>
      <c r="H508" s="22"/>
      <c r="I508" s="22"/>
      <c r="J508" s="22"/>
      <c r="K508" s="22"/>
      <c r="L508" s="22" t="str">
        <f t="shared" si="47"/>
        <v>NON</v>
      </c>
      <c r="M508" s="22"/>
      <c r="N508" s="5"/>
      <c r="O508" s="5"/>
      <c r="P508" s="42"/>
      <c r="Q508" s="45">
        <f t="shared" si="48"/>
        <v>0</v>
      </c>
      <c r="R508" s="45">
        <f t="shared" si="49"/>
        <v>0</v>
      </c>
      <c r="S508" s="45">
        <f t="shared" si="50"/>
        <v>0</v>
      </c>
      <c r="T508" s="5"/>
      <c r="U508" s="47" t="str">
        <f>IF(COUNTIF($D$12:D508,D508)&gt;1,"Doublon","")</f>
        <v/>
      </c>
    </row>
    <row r="509" spans="1:21" ht="15.75">
      <c r="A509" s="2" t="str">
        <f>IF(H509="","",COUNTA(H$12:H558)-(COUNTA(H509:H558)-1))</f>
        <v/>
      </c>
      <c r="B509" s="4" t="str">
        <f t="shared" si="45"/>
        <v xml:space="preserve"> </v>
      </c>
      <c r="C509" s="6"/>
      <c r="D509" s="4"/>
      <c r="E509" s="4"/>
      <c r="F509" s="1">
        <f t="shared" si="46"/>
        <v>1900</v>
      </c>
      <c r="G509" s="1"/>
      <c r="H509" s="22"/>
      <c r="I509" s="22"/>
      <c r="J509" s="22"/>
      <c r="K509" s="22"/>
      <c r="L509" s="22" t="str">
        <f t="shared" si="47"/>
        <v>NON</v>
      </c>
      <c r="M509" s="22"/>
      <c r="N509" s="5"/>
      <c r="O509" s="5"/>
      <c r="P509" s="42"/>
      <c r="Q509" s="45">
        <f t="shared" si="48"/>
        <v>0</v>
      </c>
      <c r="R509" s="45">
        <f t="shared" si="49"/>
        <v>0</v>
      </c>
      <c r="S509" s="45">
        <f t="shared" si="50"/>
        <v>0</v>
      </c>
      <c r="T509" s="5"/>
      <c r="U509" s="47" t="str">
        <f>IF(COUNTIF($D$12:D509,D509)&gt;1,"Doublon","")</f>
        <v/>
      </c>
    </row>
    <row r="510" spans="1:21" ht="15.75">
      <c r="A510" s="2" t="str">
        <f>IF(H510="","",COUNTA(H$12:H559)-(COUNTA(H510:H559)-1))</f>
        <v/>
      </c>
      <c r="B510" s="4" t="str">
        <f t="shared" si="45"/>
        <v xml:space="preserve"> </v>
      </c>
      <c r="C510" s="6"/>
      <c r="D510" s="4"/>
      <c r="E510" s="4"/>
      <c r="F510" s="1">
        <f t="shared" si="46"/>
        <v>1900</v>
      </c>
      <c r="G510" s="1"/>
      <c r="H510" s="22"/>
      <c r="I510" s="22"/>
      <c r="J510" s="22"/>
      <c r="K510" s="22"/>
      <c r="L510" s="22" t="str">
        <f t="shared" si="47"/>
        <v>NON</v>
      </c>
      <c r="M510" s="22"/>
      <c r="N510" s="5"/>
      <c r="O510" s="5"/>
      <c r="P510" s="42"/>
      <c r="Q510" s="45">
        <f t="shared" si="48"/>
        <v>0</v>
      </c>
      <c r="R510" s="45">
        <f t="shared" si="49"/>
        <v>0</v>
      </c>
      <c r="S510" s="45">
        <f t="shared" si="50"/>
        <v>0</v>
      </c>
      <c r="T510" s="5"/>
      <c r="U510" s="47" t="str">
        <f>IF(COUNTIF($D$12:D510,D510)&gt;1,"Doublon","")</f>
        <v/>
      </c>
    </row>
    <row r="511" spans="1:21" ht="15.75">
      <c r="A511" s="2" t="str">
        <f>IF(H511="","",COUNTA(H$12:H560)-(COUNTA(H511:H560)-1))</f>
        <v/>
      </c>
      <c r="B511" s="4" t="str">
        <f t="shared" si="45"/>
        <v xml:space="preserve"> </v>
      </c>
      <c r="C511" s="6"/>
      <c r="D511" s="4"/>
      <c r="E511" s="4"/>
      <c r="F511" s="1">
        <f t="shared" si="46"/>
        <v>1900</v>
      </c>
      <c r="G511" s="1"/>
      <c r="H511" s="22"/>
      <c r="I511" s="22"/>
      <c r="J511" s="22"/>
      <c r="K511" s="22"/>
      <c r="L511" s="22" t="str">
        <f t="shared" si="47"/>
        <v>NON</v>
      </c>
      <c r="M511" s="22"/>
      <c r="N511" s="5"/>
      <c r="O511" s="5"/>
      <c r="P511" s="42"/>
      <c r="Q511" s="45">
        <f t="shared" si="48"/>
        <v>0</v>
      </c>
      <c r="R511" s="45">
        <f t="shared" si="49"/>
        <v>0</v>
      </c>
      <c r="S511" s="45">
        <f t="shared" si="50"/>
        <v>0</v>
      </c>
      <c r="T511" s="5"/>
      <c r="U511" s="47" t="str">
        <f>IF(COUNTIF($D$12:D511,D511)&gt;1,"Doublon","")</f>
        <v/>
      </c>
    </row>
    <row r="512" spans="1:21" ht="15.75">
      <c r="A512" s="2" t="str">
        <f>IF(H512="","",COUNTA(H$12:H561)-(COUNTA(H512:H561)-1))</f>
        <v/>
      </c>
      <c r="B512" s="4" t="str">
        <f t="shared" si="45"/>
        <v xml:space="preserve"> </v>
      </c>
      <c r="C512" s="6"/>
      <c r="D512" s="4"/>
      <c r="E512" s="4"/>
      <c r="F512" s="1">
        <f t="shared" si="46"/>
        <v>1900</v>
      </c>
      <c r="G512" s="1"/>
      <c r="H512" s="22"/>
      <c r="I512" s="22"/>
      <c r="J512" s="22"/>
      <c r="K512" s="22"/>
      <c r="L512" s="22" t="str">
        <f t="shared" si="47"/>
        <v>NON</v>
      </c>
      <c r="M512" s="22"/>
      <c r="N512" s="5"/>
      <c r="O512" s="5"/>
      <c r="P512" s="42"/>
      <c r="Q512" s="45">
        <f t="shared" si="48"/>
        <v>0</v>
      </c>
      <c r="R512" s="45">
        <f t="shared" si="49"/>
        <v>0</v>
      </c>
      <c r="S512" s="45">
        <f t="shared" si="50"/>
        <v>0</v>
      </c>
      <c r="T512" s="5"/>
      <c r="U512" s="47" t="str">
        <f>IF(COUNTIF($D$12:D512,D512)&gt;1,"Doublon","")</f>
        <v/>
      </c>
    </row>
    <row r="513" spans="1:21" ht="15.75">
      <c r="A513" s="2" t="str">
        <f>IF(H513="","",COUNTA(H$12:H562)-(COUNTA(H513:H562)-1))</f>
        <v/>
      </c>
      <c r="B513" s="4" t="str">
        <f t="shared" si="45"/>
        <v xml:space="preserve"> </v>
      </c>
      <c r="C513" s="6"/>
      <c r="D513" s="4"/>
      <c r="E513" s="4"/>
      <c r="F513" s="1">
        <f t="shared" si="46"/>
        <v>1900</v>
      </c>
      <c r="G513" s="1"/>
      <c r="H513" s="22"/>
      <c r="I513" s="22"/>
      <c r="J513" s="22"/>
      <c r="K513" s="22"/>
      <c r="L513" s="22" t="str">
        <f t="shared" si="47"/>
        <v>NON</v>
      </c>
      <c r="M513" s="22"/>
      <c r="N513" s="5"/>
      <c r="O513" s="5"/>
      <c r="P513" s="42"/>
      <c r="Q513" s="45">
        <f t="shared" si="48"/>
        <v>0</v>
      </c>
      <c r="R513" s="45">
        <f t="shared" si="49"/>
        <v>0</v>
      </c>
      <c r="S513" s="45">
        <f t="shared" si="50"/>
        <v>0</v>
      </c>
      <c r="T513" s="5"/>
      <c r="U513" s="47" t="str">
        <f>IF(COUNTIF($D$12:D513,D513)&gt;1,"Doublon","")</f>
        <v/>
      </c>
    </row>
    <row r="514" spans="1:21" ht="15.75">
      <c r="A514" s="2" t="str">
        <f>IF(H514="","",COUNTA(H$12:H563)-(COUNTA(H514:H563)-1))</f>
        <v/>
      </c>
      <c r="B514" s="4" t="str">
        <f t="shared" si="45"/>
        <v xml:space="preserve"> </v>
      </c>
      <c r="C514" s="6"/>
      <c r="D514" s="4"/>
      <c r="E514" s="4"/>
      <c r="F514" s="1">
        <f t="shared" si="46"/>
        <v>1900</v>
      </c>
      <c r="G514" s="1"/>
      <c r="H514" s="22"/>
      <c r="I514" s="22"/>
      <c r="J514" s="22"/>
      <c r="K514" s="22"/>
      <c r="L514" s="22" t="str">
        <f t="shared" si="47"/>
        <v>NON</v>
      </c>
      <c r="M514" s="22"/>
      <c r="N514" s="5"/>
      <c r="O514" s="5"/>
      <c r="P514" s="42"/>
      <c r="Q514" s="45">
        <f t="shared" si="48"/>
        <v>0</v>
      </c>
      <c r="R514" s="45">
        <f t="shared" si="49"/>
        <v>0</v>
      </c>
      <c r="S514" s="45">
        <f t="shared" si="50"/>
        <v>0</v>
      </c>
      <c r="T514" s="5"/>
      <c r="U514" s="47" t="str">
        <f>IF(COUNTIF($D$12:D514,D514)&gt;1,"Doublon","")</f>
        <v/>
      </c>
    </row>
    <row r="515" spans="1:21" ht="15.75">
      <c r="A515" s="2" t="str">
        <f>IF(H515="","",COUNTA(H$12:H564)-(COUNTA(H515:H564)-1))</f>
        <v/>
      </c>
      <c r="B515" s="4" t="str">
        <f t="shared" si="45"/>
        <v xml:space="preserve"> </v>
      </c>
      <c r="C515" s="6"/>
      <c r="D515" s="4"/>
      <c r="E515" s="4"/>
      <c r="F515" s="1">
        <f t="shared" si="46"/>
        <v>1900</v>
      </c>
      <c r="G515" s="1"/>
      <c r="H515" s="22"/>
      <c r="I515" s="22"/>
      <c r="J515" s="22"/>
      <c r="K515" s="22"/>
      <c r="L515" s="22" t="str">
        <f t="shared" si="47"/>
        <v>NON</v>
      </c>
      <c r="M515" s="22"/>
      <c r="N515" s="5"/>
      <c r="O515" s="5"/>
      <c r="P515" s="42"/>
      <c r="Q515" s="45">
        <f t="shared" si="48"/>
        <v>0</v>
      </c>
      <c r="R515" s="45">
        <f t="shared" si="49"/>
        <v>0</v>
      </c>
      <c r="S515" s="45">
        <f t="shared" si="50"/>
        <v>0</v>
      </c>
      <c r="T515" s="5"/>
      <c r="U515" s="47" t="str">
        <f>IF(COUNTIF($D$12:D515,D515)&gt;1,"Doublon","")</f>
        <v/>
      </c>
    </row>
    <row r="516" spans="1:21" ht="15.75">
      <c r="A516" s="2" t="str">
        <f>IF(H516="","",COUNTA(H$12:H565)-(COUNTA(H516:H565)-1))</f>
        <v/>
      </c>
      <c r="B516" s="4" t="str">
        <f t="shared" si="45"/>
        <v xml:space="preserve"> </v>
      </c>
      <c r="C516" s="6"/>
      <c r="D516" s="4"/>
      <c r="E516" s="4"/>
      <c r="F516" s="1">
        <f t="shared" si="46"/>
        <v>1900</v>
      </c>
      <c r="G516" s="1"/>
      <c r="H516" s="22"/>
      <c r="I516" s="22"/>
      <c r="J516" s="22"/>
      <c r="K516" s="22"/>
      <c r="L516" s="22" t="str">
        <f t="shared" si="47"/>
        <v>NON</v>
      </c>
      <c r="M516" s="22"/>
      <c r="N516" s="5"/>
      <c r="O516" s="5"/>
      <c r="P516" s="42"/>
      <c r="Q516" s="45">
        <f t="shared" si="48"/>
        <v>0</v>
      </c>
      <c r="R516" s="45">
        <f t="shared" si="49"/>
        <v>0</v>
      </c>
      <c r="S516" s="45">
        <f t="shared" si="50"/>
        <v>0</v>
      </c>
      <c r="T516" s="5"/>
      <c r="U516" s="47" t="str">
        <f>IF(COUNTIF($D$12:D516,D516)&gt;1,"Doublon","")</f>
        <v/>
      </c>
    </row>
    <row r="517" spans="1:21" ht="15.75">
      <c r="A517" s="2" t="str">
        <f>IF(H517="","",COUNTA(H$12:H566)-(COUNTA(H517:H566)-1))</f>
        <v/>
      </c>
      <c r="B517" s="4" t="str">
        <f t="shared" si="45"/>
        <v xml:space="preserve"> </v>
      </c>
      <c r="C517" s="6"/>
      <c r="D517" s="4"/>
      <c r="E517" s="4"/>
      <c r="F517" s="1">
        <f t="shared" si="46"/>
        <v>1900</v>
      </c>
      <c r="G517" s="1"/>
      <c r="H517" s="22"/>
      <c r="I517" s="22"/>
      <c r="J517" s="22"/>
      <c r="K517" s="22"/>
      <c r="L517" s="22" t="str">
        <f t="shared" si="47"/>
        <v>NON</v>
      </c>
      <c r="M517" s="22"/>
      <c r="N517" s="5"/>
      <c r="O517" s="5"/>
      <c r="P517" s="42"/>
      <c r="Q517" s="45">
        <f t="shared" si="48"/>
        <v>0</v>
      </c>
      <c r="R517" s="45">
        <f t="shared" si="49"/>
        <v>0</v>
      </c>
      <c r="S517" s="45">
        <f t="shared" si="50"/>
        <v>0</v>
      </c>
      <c r="T517" s="5"/>
      <c r="U517" s="47" t="str">
        <f>IF(COUNTIF($D$12:D517,D517)&gt;1,"Doublon","")</f>
        <v/>
      </c>
    </row>
    <row r="518" spans="1:21" ht="15.75">
      <c r="A518" s="2" t="str">
        <f>IF(H518="","",COUNTA(H$12:H567)-(COUNTA(H518:H567)-1))</f>
        <v/>
      </c>
      <c r="B518" s="4" t="str">
        <f t="shared" si="45"/>
        <v xml:space="preserve"> </v>
      </c>
      <c r="C518" s="6"/>
      <c r="D518" s="4"/>
      <c r="E518" s="4"/>
      <c r="F518" s="1">
        <f t="shared" si="46"/>
        <v>1900</v>
      </c>
      <c r="G518" s="1"/>
      <c r="H518" s="22"/>
      <c r="I518" s="22"/>
      <c r="J518" s="22"/>
      <c r="K518" s="22"/>
      <c r="L518" s="22" t="str">
        <f t="shared" si="47"/>
        <v>NON</v>
      </c>
      <c r="M518" s="22"/>
      <c r="N518" s="5"/>
      <c r="O518" s="5"/>
      <c r="P518" s="42"/>
      <c r="Q518" s="45">
        <f t="shared" si="48"/>
        <v>0</v>
      </c>
      <c r="R518" s="45">
        <f t="shared" si="49"/>
        <v>0</v>
      </c>
      <c r="S518" s="45">
        <f t="shared" si="50"/>
        <v>0</v>
      </c>
      <c r="T518" s="5"/>
      <c r="U518" s="47" t="str">
        <f>IF(COUNTIF($D$12:D518,D518)&gt;1,"Doublon","")</f>
        <v/>
      </c>
    </row>
    <row r="519" spans="1:21" ht="15.75">
      <c r="A519" s="2" t="str">
        <f>IF(H519="","",COUNTA(H$12:H568)-(COUNTA(H519:H568)-1))</f>
        <v/>
      </c>
      <c r="B519" s="4" t="str">
        <f t="shared" si="45"/>
        <v xml:space="preserve"> </v>
      </c>
      <c r="C519" s="6"/>
      <c r="D519" s="4"/>
      <c r="E519" s="4"/>
      <c r="F519" s="1">
        <f t="shared" si="46"/>
        <v>1900</v>
      </c>
      <c r="G519" s="1"/>
      <c r="H519" s="22"/>
      <c r="I519" s="22"/>
      <c r="J519" s="22"/>
      <c r="K519" s="22"/>
      <c r="L519" s="22" t="str">
        <f t="shared" si="47"/>
        <v>NON</v>
      </c>
      <c r="M519" s="22"/>
      <c r="N519" s="5"/>
      <c r="O519" s="5"/>
      <c r="P519" s="42"/>
      <c r="Q519" s="45">
        <f t="shared" si="48"/>
        <v>0</v>
      </c>
      <c r="R519" s="45">
        <f t="shared" si="49"/>
        <v>0</v>
      </c>
      <c r="S519" s="45">
        <f t="shared" si="50"/>
        <v>0</v>
      </c>
      <c r="T519" s="5"/>
      <c r="U519" s="47" t="str">
        <f>IF(COUNTIF($D$12:D519,D519)&gt;1,"Doublon","")</f>
        <v/>
      </c>
    </row>
    <row r="520" spans="1:21" ht="15.75">
      <c r="A520" s="2" t="str">
        <f>IF(H520="","",COUNTA(H$12:H569)-(COUNTA(H520:H569)-1))</f>
        <v/>
      </c>
      <c r="B520" s="4" t="str">
        <f t="shared" si="45"/>
        <v xml:space="preserve"> </v>
      </c>
      <c r="C520" s="6"/>
      <c r="D520" s="4"/>
      <c r="E520" s="4"/>
      <c r="F520" s="1">
        <f t="shared" si="46"/>
        <v>1900</v>
      </c>
      <c r="G520" s="1"/>
      <c r="H520" s="22"/>
      <c r="I520" s="22"/>
      <c r="J520" s="22"/>
      <c r="K520" s="22"/>
      <c r="L520" s="22" t="str">
        <f t="shared" si="47"/>
        <v>NON</v>
      </c>
      <c r="M520" s="22"/>
      <c r="N520" s="5"/>
      <c r="O520" s="5"/>
      <c r="P520" s="42"/>
      <c r="Q520" s="45">
        <f t="shared" si="48"/>
        <v>0</v>
      </c>
      <c r="R520" s="45">
        <f t="shared" si="49"/>
        <v>0</v>
      </c>
      <c r="S520" s="45">
        <f t="shared" si="50"/>
        <v>0</v>
      </c>
      <c r="T520" s="5"/>
      <c r="U520" s="47" t="str">
        <f>IF(COUNTIF($D$12:D520,D520)&gt;1,"Doublon","")</f>
        <v/>
      </c>
    </row>
    <row r="521" spans="1:21" ht="15.75">
      <c r="A521" s="2" t="str">
        <f>IF(H521="","",COUNTA(H$12:H570)-(COUNTA(H521:H570)-1))</f>
        <v/>
      </c>
      <c r="B521" s="4" t="str">
        <f t="shared" si="45"/>
        <v xml:space="preserve"> </v>
      </c>
      <c r="C521" s="6"/>
      <c r="D521" s="4"/>
      <c r="E521" s="4"/>
      <c r="F521" s="1">
        <f t="shared" si="46"/>
        <v>1900</v>
      </c>
      <c r="G521" s="1"/>
      <c r="H521" s="22"/>
      <c r="I521" s="22"/>
      <c r="J521" s="22"/>
      <c r="K521" s="22"/>
      <c r="L521" s="22" t="str">
        <f t="shared" si="47"/>
        <v>NON</v>
      </c>
      <c r="M521" s="22"/>
      <c r="N521" s="5"/>
      <c r="O521" s="5"/>
      <c r="P521" s="42"/>
      <c r="Q521" s="45">
        <f t="shared" si="48"/>
        <v>0</v>
      </c>
      <c r="R521" s="45">
        <f t="shared" si="49"/>
        <v>0</v>
      </c>
      <c r="S521" s="45">
        <f t="shared" si="50"/>
        <v>0</v>
      </c>
      <c r="T521" s="5"/>
      <c r="U521" s="47" t="str">
        <f>IF(COUNTIF($D$12:D521,D521)&gt;1,"Doublon","")</f>
        <v/>
      </c>
    </row>
    <row r="522" spans="1:21" ht="15.75">
      <c r="A522" s="2" t="str">
        <f>IF(H522="","",COUNTA(H$12:H571)-(COUNTA(H522:H571)-1))</f>
        <v/>
      </c>
      <c r="B522" s="4" t="str">
        <f t="shared" si="45"/>
        <v xml:space="preserve"> </v>
      </c>
      <c r="C522" s="6"/>
      <c r="D522" s="4"/>
      <c r="E522" s="4"/>
      <c r="F522" s="1">
        <f t="shared" si="46"/>
        <v>1900</v>
      </c>
      <c r="G522" s="1"/>
      <c r="H522" s="22"/>
      <c r="I522" s="22"/>
      <c r="J522" s="22"/>
      <c r="K522" s="22"/>
      <c r="L522" s="22" t="str">
        <f t="shared" si="47"/>
        <v>NON</v>
      </c>
      <c r="M522" s="22"/>
      <c r="N522" s="5"/>
      <c r="O522" s="5"/>
      <c r="P522" s="42"/>
      <c r="Q522" s="45">
        <f t="shared" si="48"/>
        <v>0</v>
      </c>
      <c r="R522" s="45">
        <f t="shared" si="49"/>
        <v>0</v>
      </c>
      <c r="S522" s="45">
        <f t="shared" si="50"/>
        <v>0</v>
      </c>
      <c r="T522" s="5"/>
      <c r="U522" s="47" t="str">
        <f>IF(COUNTIF($D$12:D522,D522)&gt;1,"Doublon","")</f>
        <v/>
      </c>
    </row>
    <row r="523" spans="1:21" ht="15.75">
      <c r="A523" s="2" t="str">
        <f>IF(H523="","",COUNTA(H$12:H572)-(COUNTA(H523:H572)-1))</f>
        <v/>
      </c>
      <c r="B523" s="4" t="str">
        <f t="shared" si="45"/>
        <v xml:space="preserve"> </v>
      </c>
      <c r="C523" s="6"/>
      <c r="D523" s="4"/>
      <c r="E523" s="4"/>
      <c r="F523" s="1">
        <f t="shared" si="46"/>
        <v>1900</v>
      </c>
      <c r="G523" s="1"/>
      <c r="H523" s="22"/>
      <c r="I523" s="22"/>
      <c r="J523" s="22"/>
      <c r="K523" s="22"/>
      <c r="L523" s="22" t="str">
        <f t="shared" si="47"/>
        <v>NON</v>
      </c>
      <c r="M523" s="22"/>
      <c r="N523" s="5"/>
      <c r="O523" s="5"/>
      <c r="P523" s="42"/>
      <c r="Q523" s="45">
        <f t="shared" si="48"/>
        <v>0</v>
      </c>
      <c r="R523" s="45">
        <f t="shared" si="49"/>
        <v>0</v>
      </c>
      <c r="S523" s="45">
        <f t="shared" si="50"/>
        <v>0</v>
      </c>
      <c r="T523" s="5"/>
      <c r="U523" s="47" t="str">
        <f>IF(COUNTIF($D$12:D523,D523)&gt;1,"Doublon","")</f>
        <v/>
      </c>
    </row>
    <row r="524" spans="1:21" ht="15.75">
      <c r="A524" s="2" t="str">
        <f>IF(H524="","",COUNTA(H$12:H573)-(COUNTA(H524:H573)-1))</f>
        <v/>
      </c>
      <c r="B524" s="4" t="str">
        <f t="shared" ref="B524:B587" si="51">CONCATENATE(D524," ",E524)</f>
        <v xml:space="preserve"> </v>
      </c>
      <c r="C524" s="6"/>
      <c r="D524" s="4"/>
      <c r="E524" s="4"/>
      <c r="F524" s="1">
        <f t="shared" ref="F524:F587" si="52">YEAR(C524)</f>
        <v>1900</v>
      </c>
      <c r="G524" s="1"/>
      <c r="H524" s="22"/>
      <c r="I524" s="22"/>
      <c r="J524" s="22"/>
      <c r="K524" s="22"/>
      <c r="L524" s="22" t="str">
        <f t="shared" si="47"/>
        <v>NON</v>
      </c>
      <c r="M524" s="22"/>
      <c r="N524" s="5"/>
      <c r="O524" s="5"/>
      <c r="P524" s="42"/>
      <c r="Q524" s="45">
        <f t="shared" si="48"/>
        <v>0</v>
      </c>
      <c r="R524" s="45">
        <f t="shared" si="49"/>
        <v>0</v>
      </c>
      <c r="S524" s="45">
        <f t="shared" si="50"/>
        <v>0</v>
      </c>
      <c r="T524" s="5"/>
      <c r="U524" s="47" t="str">
        <f>IF(COUNTIF($D$12:D524,D524)&gt;1,"Doublon","")</f>
        <v/>
      </c>
    </row>
    <row r="525" spans="1:21" ht="15.75">
      <c r="A525" s="2" t="str">
        <f>IF(H525="","",COUNTA(H$12:H574)-(COUNTA(H525:H574)-1))</f>
        <v/>
      </c>
      <c r="B525" s="4" t="str">
        <f t="shared" si="51"/>
        <v xml:space="preserve"> </v>
      </c>
      <c r="C525" s="6"/>
      <c r="D525" s="4"/>
      <c r="E525" s="4"/>
      <c r="F525" s="1">
        <f t="shared" si="52"/>
        <v>1900</v>
      </c>
      <c r="G525" s="1"/>
      <c r="H525" s="22"/>
      <c r="I525" s="22"/>
      <c r="J525" s="22"/>
      <c r="K525" s="22"/>
      <c r="L525" s="22" t="str">
        <f t="shared" ref="L525:L588" si="53">IF(U525="Doublon","OUI","NON")</f>
        <v>NON</v>
      </c>
      <c r="M525" s="22"/>
      <c r="N525" s="5"/>
      <c r="O525" s="5"/>
      <c r="P525" s="42"/>
      <c r="Q525" s="45">
        <f t="shared" ref="Q525:Q588" si="54">N525</f>
        <v>0</v>
      </c>
      <c r="R525" s="45">
        <f t="shared" ref="R525:R588" si="55">O525</f>
        <v>0</v>
      </c>
      <c r="S525" s="45">
        <f t="shared" ref="S525:S588" si="56">Q525+R525</f>
        <v>0</v>
      </c>
      <c r="T525" s="5"/>
      <c r="U525" s="47" t="str">
        <f>IF(COUNTIF($D$12:D525,D525)&gt;1,"Doublon","")</f>
        <v/>
      </c>
    </row>
    <row r="526" spans="1:21" ht="15.75">
      <c r="A526" s="2" t="str">
        <f>IF(H526="","",COUNTA(H$12:H575)-(COUNTA(H526:H575)-1))</f>
        <v/>
      </c>
      <c r="B526" s="4" t="str">
        <f t="shared" si="51"/>
        <v xml:space="preserve"> </v>
      </c>
      <c r="C526" s="6"/>
      <c r="D526" s="4"/>
      <c r="E526" s="4"/>
      <c r="F526" s="1">
        <f t="shared" si="52"/>
        <v>1900</v>
      </c>
      <c r="G526" s="1"/>
      <c r="H526" s="22"/>
      <c r="I526" s="22"/>
      <c r="J526" s="22"/>
      <c r="K526" s="22"/>
      <c r="L526" s="22" t="str">
        <f t="shared" si="53"/>
        <v>NON</v>
      </c>
      <c r="M526" s="22"/>
      <c r="N526" s="5"/>
      <c r="O526" s="5"/>
      <c r="P526" s="42"/>
      <c r="Q526" s="45">
        <f t="shared" si="54"/>
        <v>0</v>
      </c>
      <c r="R526" s="45">
        <f t="shared" si="55"/>
        <v>0</v>
      </c>
      <c r="S526" s="45">
        <f t="shared" si="56"/>
        <v>0</v>
      </c>
      <c r="T526" s="5"/>
      <c r="U526" s="47" t="str">
        <f>IF(COUNTIF($D$12:D526,D526)&gt;1,"Doublon","")</f>
        <v/>
      </c>
    </row>
    <row r="527" spans="1:21" ht="15.75">
      <c r="A527" s="2" t="str">
        <f>IF(H527="","",COUNTA(H$12:H576)-(COUNTA(H527:H576)-1))</f>
        <v/>
      </c>
      <c r="B527" s="4" t="str">
        <f t="shared" si="51"/>
        <v xml:space="preserve"> </v>
      </c>
      <c r="C527" s="6"/>
      <c r="D527" s="4"/>
      <c r="E527" s="4"/>
      <c r="F527" s="1">
        <f t="shared" si="52"/>
        <v>1900</v>
      </c>
      <c r="G527" s="1"/>
      <c r="H527" s="22"/>
      <c r="I527" s="22"/>
      <c r="J527" s="22"/>
      <c r="K527" s="22"/>
      <c r="L527" s="22" t="str">
        <f t="shared" si="53"/>
        <v>NON</v>
      </c>
      <c r="M527" s="22"/>
      <c r="N527" s="5"/>
      <c r="O527" s="5"/>
      <c r="P527" s="42"/>
      <c r="Q527" s="45">
        <f t="shared" si="54"/>
        <v>0</v>
      </c>
      <c r="R527" s="45">
        <f t="shared" si="55"/>
        <v>0</v>
      </c>
      <c r="S527" s="45">
        <f t="shared" si="56"/>
        <v>0</v>
      </c>
      <c r="T527" s="5"/>
      <c r="U527" s="47" t="str">
        <f>IF(COUNTIF($D$12:D527,D527)&gt;1,"Doublon","")</f>
        <v/>
      </c>
    </row>
    <row r="528" spans="1:21" ht="15.75">
      <c r="A528" s="2" t="str">
        <f>IF(H528="","",COUNTA(H$12:H577)-(COUNTA(H528:H577)-1))</f>
        <v/>
      </c>
      <c r="B528" s="4" t="str">
        <f t="shared" si="51"/>
        <v xml:space="preserve"> </v>
      </c>
      <c r="C528" s="6"/>
      <c r="D528" s="4"/>
      <c r="E528" s="4"/>
      <c r="F528" s="1">
        <f t="shared" si="52"/>
        <v>1900</v>
      </c>
      <c r="G528" s="1"/>
      <c r="H528" s="22"/>
      <c r="I528" s="22"/>
      <c r="J528" s="22"/>
      <c r="K528" s="22"/>
      <c r="L528" s="22" t="str">
        <f t="shared" si="53"/>
        <v>NON</v>
      </c>
      <c r="M528" s="22"/>
      <c r="N528" s="5"/>
      <c r="O528" s="5"/>
      <c r="P528" s="42"/>
      <c r="Q528" s="45">
        <f t="shared" si="54"/>
        <v>0</v>
      </c>
      <c r="R528" s="45">
        <f t="shared" si="55"/>
        <v>0</v>
      </c>
      <c r="S528" s="45">
        <f t="shared" si="56"/>
        <v>0</v>
      </c>
      <c r="T528" s="5"/>
      <c r="U528" s="47" t="str">
        <f>IF(COUNTIF($D$12:D528,D528)&gt;1,"Doublon","")</f>
        <v/>
      </c>
    </row>
    <row r="529" spans="1:21" ht="15.75">
      <c r="A529" s="2" t="str">
        <f>IF(H529="","",COUNTA(H$12:H578)-(COUNTA(H529:H578)-1))</f>
        <v/>
      </c>
      <c r="B529" s="4" t="str">
        <f t="shared" si="51"/>
        <v xml:space="preserve"> </v>
      </c>
      <c r="C529" s="6"/>
      <c r="D529" s="4"/>
      <c r="E529" s="4"/>
      <c r="F529" s="1">
        <f t="shared" si="52"/>
        <v>1900</v>
      </c>
      <c r="G529" s="1"/>
      <c r="H529" s="22"/>
      <c r="I529" s="22"/>
      <c r="J529" s="22"/>
      <c r="K529" s="22"/>
      <c r="L529" s="22" t="str">
        <f t="shared" si="53"/>
        <v>NON</v>
      </c>
      <c r="M529" s="22"/>
      <c r="N529" s="5"/>
      <c r="O529" s="5"/>
      <c r="P529" s="42"/>
      <c r="Q529" s="45">
        <f t="shared" si="54"/>
        <v>0</v>
      </c>
      <c r="R529" s="45">
        <f t="shared" si="55"/>
        <v>0</v>
      </c>
      <c r="S529" s="45">
        <f t="shared" si="56"/>
        <v>0</v>
      </c>
      <c r="T529" s="5"/>
      <c r="U529" s="47" t="str">
        <f>IF(COUNTIF($D$12:D529,D529)&gt;1,"Doublon","")</f>
        <v/>
      </c>
    </row>
    <row r="530" spans="1:21" ht="15.75">
      <c r="A530" s="2" t="str">
        <f>IF(H530="","",COUNTA(H$12:H579)-(COUNTA(H530:H579)-1))</f>
        <v/>
      </c>
      <c r="B530" s="4" t="str">
        <f t="shared" si="51"/>
        <v xml:space="preserve"> </v>
      </c>
      <c r="C530" s="6"/>
      <c r="D530" s="4"/>
      <c r="E530" s="4"/>
      <c r="F530" s="1">
        <f t="shared" si="52"/>
        <v>1900</v>
      </c>
      <c r="G530" s="1"/>
      <c r="H530" s="22"/>
      <c r="I530" s="22"/>
      <c r="J530" s="22"/>
      <c r="K530" s="22"/>
      <c r="L530" s="22" t="str">
        <f t="shared" si="53"/>
        <v>NON</v>
      </c>
      <c r="M530" s="22"/>
      <c r="N530" s="5"/>
      <c r="O530" s="5"/>
      <c r="P530" s="42"/>
      <c r="Q530" s="45">
        <f t="shared" si="54"/>
        <v>0</v>
      </c>
      <c r="R530" s="45">
        <f t="shared" si="55"/>
        <v>0</v>
      </c>
      <c r="S530" s="45">
        <f t="shared" si="56"/>
        <v>0</v>
      </c>
      <c r="T530" s="5"/>
      <c r="U530" s="47" t="str">
        <f>IF(COUNTIF($D$12:D530,D530)&gt;1,"Doublon","")</f>
        <v/>
      </c>
    </row>
    <row r="531" spans="1:21" ht="15.75">
      <c r="A531" s="2" t="str">
        <f>IF(H531="","",COUNTA(H$12:H580)-(COUNTA(H531:H580)-1))</f>
        <v/>
      </c>
      <c r="B531" s="4" t="str">
        <f t="shared" si="51"/>
        <v xml:space="preserve"> </v>
      </c>
      <c r="C531" s="6"/>
      <c r="D531" s="4"/>
      <c r="E531" s="4"/>
      <c r="F531" s="1">
        <f t="shared" si="52"/>
        <v>1900</v>
      </c>
      <c r="G531" s="1"/>
      <c r="H531" s="22"/>
      <c r="I531" s="22"/>
      <c r="J531" s="22"/>
      <c r="K531" s="22"/>
      <c r="L531" s="22" t="str">
        <f t="shared" si="53"/>
        <v>NON</v>
      </c>
      <c r="M531" s="22"/>
      <c r="N531" s="5"/>
      <c r="O531" s="5"/>
      <c r="P531" s="42"/>
      <c r="Q531" s="45">
        <f t="shared" si="54"/>
        <v>0</v>
      </c>
      <c r="R531" s="45">
        <f t="shared" si="55"/>
        <v>0</v>
      </c>
      <c r="S531" s="45">
        <f t="shared" si="56"/>
        <v>0</v>
      </c>
      <c r="T531" s="5"/>
      <c r="U531" s="47" t="str">
        <f>IF(COUNTIF($D$12:D531,D531)&gt;1,"Doublon","")</f>
        <v/>
      </c>
    </row>
    <row r="532" spans="1:21" ht="15.75">
      <c r="A532" s="2" t="str">
        <f>IF(H532="","",COUNTA(H$12:H581)-(COUNTA(H532:H581)-1))</f>
        <v/>
      </c>
      <c r="B532" s="4" t="str">
        <f t="shared" si="51"/>
        <v xml:space="preserve"> </v>
      </c>
      <c r="C532" s="6"/>
      <c r="D532" s="4"/>
      <c r="E532" s="4"/>
      <c r="F532" s="1">
        <f t="shared" si="52"/>
        <v>1900</v>
      </c>
      <c r="G532" s="1"/>
      <c r="H532" s="22"/>
      <c r="I532" s="22"/>
      <c r="J532" s="22"/>
      <c r="K532" s="22"/>
      <c r="L532" s="22" t="str">
        <f t="shared" si="53"/>
        <v>NON</v>
      </c>
      <c r="M532" s="22"/>
      <c r="N532" s="5"/>
      <c r="O532" s="5"/>
      <c r="P532" s="42"/>
      <c r="Q532" s="45">
        <f t="shared" si="54"/>
        <v>0</v>
      </c>
      <c r="R532" s="45">
        <f t="shared" si="55"/>
        <v>0</v>
      </c>
      <c r="S532" s="45">
        <f t="shared" si="56"/>
        <v>0</v>
      </c>
      <c r="T532" s="5"/>
      <c r="U532" s="47" t="str">
        <f>IF(COUNTIF($D$12:D532,D532)&gt;1,"Doublon","")</f>
        <v/>
      </c>
    </row>
    <row r="533" spans="1:21" ht="15.75">
      <c r="A533" s="2" t="str">
        <f>IF(H533="","",COUNTA(H$12:H582)-(COUNTA(H533:H582)-1))</f>
        <v/>
      </c>
      <c r="B533" s="4" t="str">
        <f t="shared" si="51"/>
        <v xml:space="preserve"> </v>
      </c>
      <c r="C533" s="6"/>
      <c r="D533" s="4"/>
      <c r="E533" s="4"/>
      <c r="F533" s="1">
        <f t="shared" si="52"/>
        <v>1900</v>
      </c>
      <c r="G533" s="1"/>
      <c r="H533" s="22"/>
      <c r="I533" s="22"/>
      <c r="J533" s="22"/>
      <c r="K533" s="22"/>
      <c r="L533" s="22" t="str">
        <f t="shared" si="53"/>
        <v>NON</v>
      </c>
      <c r="M533" s="22"/>
      <c r="N533" s="5"/>
      <c r="O533" s="5"/>
      <c r="P533" s="42"/>
      <c r="Q533" s="45">
        <f t="shared" si="54"/>
        <v>0</v>
      </c>
      <c r="R533" s="45">
        <f t="shared" si="55"/>
        <v>0</v>
      </c>
      <c r="S533" s="45">
        <f t="shared" si="56"/>
        <v>0</v>
      </c>
      <c r="T533" s="5"/>
      <c r="U533" s="47" t="str">
        <f>IF(COUNTIF($D$12:D533,D533)&gt;1,"Doublon","")</f>
        <v/>
      </c>
    </row>
    <row r="534" spans="1:21" ht="15.75">
      <c r="A534" s="2" t="str">
        <f>IF(H534="","",COUNTA(H$12:H583)-(COUNTA(H534:H583)-1))</f>
        <v/>
      </c>
      <c r="B534" s="4" t="str">
        <f t="shared" si="51"/>
        <v xml:space="preserve"> </v>
      </c>
      <c r="C534" s="6"/>
      <c r="D534" s="4"/>
      <c r="E534" s="4"/>
      <c r="F534" s="1">
        <f t="shared" si="52"/>
        <v>1900</v>
      </c>
      <c r="G534" s="1"/>
      <c r="H534" s="22"/>
      <c r="I534" s="22"/>
      <c r="J534" s="22"/>
      <c r="K534" s="22"/>
      <c r="L534" s="22" t="str">
        <f t="shared" si="53"/>
        <v>NON</v>
      </c>
      <c r="M534" s="22"/>
      <c r="N534" s="5"/>
      <c r="O534" s="5"/>
      <c r="P534" s="42"/>
      <c r="Q534" s="45">
        <f t="shared" si="54"/>
        <v>0</v>
      </c>
      <c r="R534" s="45">
        <f t="shared" si="55"/>
        <v>0</v>
      </c>
      <c r="S534" s="45">
        <f t="shared" si="56"/>
        <v>0</v>
      </c>
      <c r="T534" s="5"/>
      <c r="U534" s="47" t="str">
        <f>IF(COUNTIF($D$12:D534,D534)&gt;1,"Doublon","")</f>
        <v/>
      </c>
    </row>
    <row r="535" spans="1:21" ht="15.75">
      <c r="A535" s="2" t="str">
        <f>IF(H535="","",COUNTA(H$12:H584)-(COUNTA(H535:H584)-1))</f>
        <v/>
      </c>
      <c r="B535" s="4" t="str">
        <f t="shared" si="51"/>
        <v xml:space="preserve"> </v>
      </c>
      <c r="C535" s="6"/>
      <c r="D535" s="4"/>
      <c r="E535" s="4"/>
      <c r="F535" s="1">
        <f t="shared" si="52"/>
        <v>1900</v>
      </c>
      <c r="G535" s="1"/>
      <c r="H535" s="22"/>
      <c r="I535" s="22"/>
      <c r="J535" s="22"/>
      <c r="K535" s="22"/>
      <c r="L535" s="22" t="str">
        <f t="shared" si="53"/>
        <v>NON</v>
      </c>
      <c r="M535" s="22"/>
      <c r="N535" s="5"/>
      <c r="O535" s="5"/>
      <c r="P535" s="42"/>
      <c r="Q535" s="45">
        <f t="shared" si="54"/>
        <v>0</v>
      </c>
      <c r="R535" s="45">
        <f t="shared" si="55"/>
        <v>0</v>
      </c>
      <c r="S535" s="45">
        <f t="shared" si="56"/>
        <v>0</v>
      </c>
      <c r="T535" s="5"/>
      <c r="U535" s="47" t="str">
        <f>IF(COUNTIF($D$12:D535,D535)&gt;1,"Doublon","")</f>
        <v/>
      </c>
    </row>
    <row r="536" spans="1:21" ht="15.75">
      <c r="A536" s="2" t="str">
        <f>IF(H536="","",COUNTA(H$12:H585)-(COUNTA(H536:H585)-1))</f>
        <v/>
      </c>
      <c r="B536" s="4" t="str">
        <f t="shared" si="51"/>
        <v xml:space="preserve"> </v>
      </c>
      <c r="C536" s="6"/>
      <c r="D536" s="4"/>
      <c r="E536" s="4"/>
      <c r="F536" s="1">
        <f t="shared" si="52"/>
        <v>1900</v>
      </c>
      <c r="G536" s="1"/>
      <c r="H536" s="22"/>
      <c r="I536" s="22"/>
      <c r="J536" s="22"/>
      <c r="K536" s="22"/>
      <c r="L536" s="22" t="str">
        <f t="shared" si="53"/>
        <v>NON</v>
      </c>
      <c r="M536" s="22"/>
      <c r="N536" s="5"/>
      <c r="O536" s="5"/>
      <c r="P536" s="42"/>
      <c r="Q536" s="45">
        <f t="shared" si="54"/>
        <v>0</v>
      </c>
      <c r="R536" s="45">
        <f t="shared" si="55"/>
        <v>0</v>
      </c>
      <c r="S536" s="45">
        <f t="shared" si="56"/>
        <v>0</v>
      </c>
      <c r="T536" s="5"/>
      <c r="U536" s="47" t="str">
        <f>IF(COUNTIF($D$12:D536,D536)&gt;1,"Doublon","")</f>
        <v/>
      </c>
    </row>
    <row r="537" spans="1:21" ht="15.75">
      <c r="A537" s="2" t="str">
        <f>IF(H537="","",COUNTA(H$12:H586)-(COUNTA(H537:H586)-1))</f>
        <v/>
      </c>
      <c r="B537" s="4" t="str">
        <f t="shared" si="51"/>
        <v xml:space="preserve"> </v>
      </c>
      <c r="C537" s="6"/>
      <c r="D537" s="4"/>
      <c r="E537" s="4"/>
      <c r="F537" s="1">
        <f t="shared" si="52"/>
        <v>1900</v>
      </c>
      <c r="G537" s="1"/>
      <c r="H537" s="22"/>
      <c r="I537" s="22"/>
      <c r="J537" s="22"/>
      <c r="K537" s="22"/>
      <c r="L537" s="22" t="str">
        <f t="shared" si="53"/>
        <v>NON</v>
      </c>
      <c r="M537" s="22"/>
      <c r="N537" s="5"/>
      <c r="O537" s="5"/>
      <c r="P537" s="42"/>
      <c r="Q537" s="45">
        <f t="shared" si="54"/>
        <v>0</v>
      </c>
      <c r="R537" s="45">
        <f t="shared" si="55"/>
        <v>0</v>
      </c>
      <c r="S537" s="45">
        <f t="shared" si="56"/>
        <v>0</v>
      </c>
      <c r="T537" s="5"/>
      <c r="U537" s="47" t="str">
        <f>IF(COUNTIF($D$12:D537,D537)&gt;1,"Doublon","")</f>
        <v/>
      </c>
    </row>
    <row r="538" spans="1:21" ht="15.75">
      <c r="A538" s="2" t="str">
        <f>IF(H538="","",COUNTA(H$12:H587)-(COUNTA(H538:H587)-1))</f>
        <v/>
      </c>
      <c r="B538" s="4" t="str">
        <f t="shared" si="51"/>
        <v xml:space="preserve"> </v>
      </c>
      <c r="C538" s="6"/>
      <c r="D538" s="4"/>
      <c r="E538" s="4"/>
      <c r="F538" s="1">
        <f t="shared" si="52"/>
        <v>1900</v>
      </c>
      <c r="G538" s="1"/>
      <c r="H538" s="22"/>
      <c r="I538" s="22"/>
      <c r="J538" s="22"/>
      <c r="K538" s="22"/>
      <c r="L538" s="22" t="str">
        <f t="shared" si="53"/>
        <v>NON</v>
      </c>
      <c r="M538" s="22"/>
      <c r="N538" s="5"/>
      <c r="O538" s="5"/>
      <c r="P538" s="42"/>
      <c r="Q538" s="45">
        <f t="shared" si="54"/>
        <v>0</v>
      </c>
      <c r="R538" s="45">
        <f t="shared" si="55"/>
        <v>0</v>
      </c>
      <c r="S538" s="45">
        <f t="shared" si="56"/>
        <v>0</v>
      </c>
      <c r="T538" s="5"/>
      <c r="U538" s="47" t="str">
        <f>IF(COUNTIF($D$12:D538,D538)&gt;1,"Doublon","")</f>
        <v/>
      </c>
    </row>
    <row r="539" spans="1:21" ht="15.75">
      <c r="A539" s="2" t="str">
        <f>IF(H539="","",COUNTA(H$12:H588)-(COUNTA(H539:H588)-1))</f>
        <v/>
      </c>
      <c r="B539" s="4" t="str">
        <f t="shared" si="51"/>
        <v xml:space="preserve"> </v>
      </c>
      <c r="C539" s="6"/>
      <c r="D539" s="4"/>
      <c r="E539" s="4"/>
      <c r="F539" s="1">
        <f t="shared" si="52"/>
        <v>1900</v>
      </c>
      <c r="G539" s="1"/>
      <c r="H539" s="22"/>
      <c r="I539" s="22"/>
      <c r="J539" s="22"/>
      <c r="K539" s="22"/>
      <c r="L539" s="22" t="str">
        <f t="shared" si="53"/>
        <v>NON</v>
      </c>
      <c r="M539" s="22"/>
      <c r="N539" s="5"/>
      <c r="O539" s="5"/>
      <c r="P539" s="42"/>
      <c r="Q539" s="45">
        <f t="shared" si="54"/>
        <v>0</v>
      </c>
      <c r="R539" s="45">
        <f t="shared" si="55"/>
        <v>0</v>
      </c>
      <c r="S539" s="45">
        <f t="shared" si="56"/>
        <v>0</v>
      </c>
      <c r="T539" s="5"/>
      <c r="U539" s="47" t="str">
        <f>IF(COUNTIF($D$12:D539,D539)&gt;1,"Doublon","")</f>
        <v/>
      </c>
    </row>
    <row r="540" spans="1:21" ht="15.75">
      <c r="A540" s="2" t="str">
        <f>IF(H540="","",COUNTA(H$12:H589)-(COUNTA(H540:H589)-1))</f>
        <v/>
      </c>
      <c r="B540" s="4" t="str">
        <f t="shared" si="51"/>
        <v xml:space="preserve"> </v>
      </c>
      <c r="C540" s="6"/>
      <c r="D540" s="4"/>
      <c r="E540" s="4"/>
      <c r="F540" s="1">
        <f t="shared" si="52"/>
        <v>1900</v>
      </c>
      <c r="G540" s="1"/>
      <c r="H540" s="22"/>
      <c r="I540" s="22"/>
      <c r="J540" s="22"/>
      <c r="K540" s="22"/>
      <c r="L540" s="22" t="str">
        <f t="shared" si="53"/>
        <v>NON</v>
      </c>
      <c r="M540" s="22"/>
      <c r="N540" s="5"/>
      <c r="O540" s="5"/>
      <c r="P540" s="42"/>
      <c r="Q540" s="45">
        <f t="shared" si="54"/>
        <v>0</v>
      </c>
      <c r="R540" s="45">
        <f t="shared" si="55"/>
        <v>0</v>
      </c>
      <c r="S540" s="45">
        <f t="shared" si="56"/>
        <v>0</v>
      </c>
      <c r="T540" s="5"/>
      <c r="U540" s="47" t="str">
        <f>IF(COUNTIF($D$12:D540,D540)&gt;1,"Doublon","")</f>
        <v/>
      </c>
    </row>
    <row r="541" spans="1:21" ht="15.75">
      <c r="A541" s="2" t="str">
        <f>IF(H541="","",COUNTA(H$12:H590)-(COUNTA(H541:H590)-1))</f>
        <v/>
      </c>
      <c r="B541" s="4" t="str">
        <f t="shared" si="51"/>
        <v xml:space="preserve"> </v>
      </c>
      <c r="C541" s="6"/>
      <c r="D541" s="4"/>
      <c r="E541" s="4"/>
      <c r="F541" s="1">
        <f t="shared" si="52"/>
        <v>1900</v>
      </c>
      <c r="G541" s="1"/>
      <c r="H541" s="22"/>
      <c r="I541" s="22"/>
      <c r="J541" s="22"/>
      <c r="K541" s="22"/>
      <c r="L541" s="22" t="str">
        <f t="shared" si="53"/>
        <v>NON</v>
      </c>
      <c r="M541" s="22"/>
      <c r="N541" s="5"/>
      <c r="O541" s="5"/>
      <c r="P541" s="42"/>
      <c r="Q541" s="45">
        <f t="shared" si="54"/>
        <v>0</v>
      </c>
      <c r="R541" s="45">
        <f t="shared" si="55"/>
        <v>0</v>
      </c>
      <c r="S541" s="45">
        <f t="shared" si="56"/>
        <v>0</v>
      </c>
      <c r="T541" s="5"/>
      <c r="U541" s="47" t="str">
        <f>IF(COUNTIF($D$12:D541,D541)&gt;1,"Doublon","")</f>
        <v/>
      </c>
    </row>
    <row r="542" spans="1:21" ht="15.75">
      <c r="A542" s="2" t="str">
        <f>IF(H542="","",COUNTA(H$12:H591)-(COUNTA(H542:H591)-1))</f>
        <v/>
      </c>
      <c r="B542" s="4" t="str">
        <f t="shared" si="51"/>
        <v xml:space="preserve"> </v>
      </c>
      <c r="C542" s="6"/>
      <c r="D542" s="4"/>
      <c r="E542" s="4"/>
      <c r="F542" s="1">
        <f t="shared" si="52"/>
        <v>1900</v>
      </c>
      <c r="G542" s="1"/>
      <c r="H542" s="22"/>
      <c r="I542" s="22"/>
      <c r="J542" s="22"/>
      <c r="K542" s="22"/>
      <c r="L542" s="22" t="str">
        <f t="shared" si="53"/>
        <v>NON</v>
      </c>
      <c r="M542" s="22"/>
      <c r="N542" s="5"/>
      <c r="O542" s="5"/>
      <c r="P542" s="42"/>
      <c r="Q542" s="45">
        <f t="shared" si="54"/>
        <v>0</v>
      </c>
      <c r="R542" s="45">
        <f t="shared" si="55"/>
        <v>0</v>
      </c>
      <c r="S542" s="45">
        <f t="shared" si="56"/>
        <v>0</v>
      </c>
      <c r="T542" s="5"/>
      <c r="U542" s="47" t="str">
        <f>IF(COUNTIF($D$12:D542,D542)&gt;1,"Doublon","")</f>
        <v/>
      </c>
    </row>
    <row r="543" spans="1:21" ht="15.75">
      <c r="A543" s="2" t="str">
        <f>IF(H543="","",COUNTA(H$12:H592)-(COUNTA(H543:H592)-1))</f>
        <v/>
      </c>
      <c r="B543" s="4" t="str">
        <f t="shared" si="51"/>
        <v xml:space="preserve"> </v>
      </c>
      <c r="C543" s="6"/>
      <c r="D543" s="4"/>
      <c r="E543" s="4"/>
      <c r="F543" s="1">
        <f t="shared" si="52"/>
        <v>1900</v>
      </c>
      <c r="G543" s="1"/>
      <c r="H543" s="22"/>
      <c r="I543" s="22"/>
      <c r="J543" s="22"/>
      <c r="K543" s="22"/>
      <c r="L543" s="22" t="str">
        <f t="shared" si="53"/>
        <v>NON</v>
      </c>
      <c r="M543" s="22"/>
      <c r="N543" s="5"/>
      <c r="O543" s="5"/>
      <c r="P543" s="42"/>
      <c r="Q543" s="45">
        <f t="shared" si="54"/>
        <v>0</v>
      </c>
      <c r="R543" s="45">
        <f t="shared" si="55"/>
        <v>0</v>
      </c>
      <c r="S543" s="45">
        <f t="shared" si="56"/>
        <v>0</v>
      </c>
      <c r="T543" s="5"/>
      <c r="U543" s="47" t="str">
        <f>IF(COUNTIF($D$12:D543,D543)&gt;1,"Doublon","")</f>
        <v/>
      </c>
    </row>
    <row r="544" spans="1:21" ht="15.75">
      <c r="A544" s="2" t="str">
        <f>IF(H544="","",COUNTA(H$12:H593)-(COUNTA(H544:H593)-1))</f>
        <v/>
      </c>
      <c r="B544" s="4" t="str">
        <f t="shared" si="51"/>
        <v xml:space="preserve"> </v>
      </c>
      <c r="C544" s="6"/>
      <c r="D544" s="4"/>
      <c r="E544" s="4"/>
      <c r="F544" s="1">
        <f t="shared" si="52"/>
        <v>1900</v>
      </c>
      <c r="G544" s="1"/>
      <c r="H544" s="22"/>
      <c r="I544" s="22"/>
      <c r="J544" s="22"/>
      <c r="K544" s="22"/>
      <c r="L544" s="22" t="str">
        <f t="shared" si="53"/>
        <v>NON</v>
      </c>
      <c r="M544" s="22"/>
      <c r="N544" s="5"/>
      <c r="O544" s="5"/>
      <c r="P544" s="42"/>
      <c r="Q544" s="45">
        <f t="shared" si="54"/>
        <v>0</v>
      </c>
      <c r="R544" s="45">
        <f t="shared" si="55"/>
        <v>0</v>
      </c>
      <c r="S544" s="45">
        <f t="shared" si="56"/>
        <v>0</v>
      </c>
      <c r="T544" s="5"/>
      <c r="U544" s="47" t="str">
        <f>IF(COUNTIF($D$12:D544,D544)&gt;1,"Doublon","")</f>
        <v/>
      </c>
    </row>
    <row r="545" spans="1:21" ht="15.75">
      <c r="A545" s="2" t="str">
        <f>IF(H545="","",COUNTA(H$12:H594)-(COUNTA(H545:H594)-1))</f>
        <v/>
      </c>
      <c r="B545" s="4" t="str">
        <f t="shared" si="51"/>
        <v xml:space="preserve"> </v>
      </c>
      <c r="C545" s="6"/>
      <c r="D545" s="4"/>
      <c r="E545" s="4"/>
      <c r="F545" s="1">
        <f t="shared" si="52"/>
        <v>1900</v>
      </c>
      <c r="G545" s="1"/>
      <c r="H545" s="22"/>
      <c r="I545" s="22"/>
      <c r="J545" s="22"/>
      <c r="K545" s="22"/>
      <c r="L545" s="22" t="str">
        <f t="shared" si="53"/>
        <v>NON</v>
      </c>
      <c r="M545" s="22"/>
      <c r="N545" s="5"/>
      <c r="O545" s="5"/>
      <c r="P545" s="42"/>
      <c r="Q545" s="45">
        <f t="shared" si="54"/>
        <v>0</v>
      </c>
      <c r="R545" s="45">
        <f t="shared" si="55"/>
        <v>0</v>
      </c>
      <c r="S545" s="45">
        <f t="shared" si="56"/>
        <v>0</v>
      </c>
      <c r="T545" s="5"/>
      <c r="U545" s="47" t="str">
        <f>IF(COUNTIF($D$12:D545,D545)&gt;1,"Doublon","")</f>
        <v/>
      </c>
    </row>
    <row r="546" spans="1:21" ht="15.75">
      <c r="A546" s="2" t="str">
        <f>IF(H546="","",COUNTA(H$12:H595)-(COUNTA(H546:H595)-1))</f>
        <v/>
      </c>
      <c r="B546" s="4" t="str">
        <f t="shared" si="51"/>
        <v xml:space="preserve"> </v>
      </c>
      <c r="C546" s="6"/>
      <c r="D546" s="4"/>
      <c r="E546" s="4"/>
      <c r="F546" s="1">
        <f t="shared" si="52"/>
        <v>1900</v>
      </c>
      <c r="G546" s="1"/>
      <c r="H546" s="22"/>
      <c r="I546" s="22"/>
      <c r="J546" s="22"/>
      <c r="K546" s="22"/>
      <c r="L546" s="22" t="str">
        <f t="shared" si="53"/>
        <v>NON</v>
      </c>
      <c r="M546" s="22"/>
      <c r="N546" s="5"/>
      <c r="O546" s="5"/>
      <c r="P546" s="42"/>
      <c r="Q546" s="45">
        <f t="shared" si="54"/>
        <v>0</v>
      </c>
      <c r="R546" s="45">
        <f t="shared" si="55"/>
        <v>0</v>
      </c>
      <c r="S546" s="45">
        <f t="shared" si="56"/>
        <v>0</v>
      </c>
      <c r="T546" s="5"/>
      <c r="U546" s="47" t="str">
        <f>IF(COUNTIF($D$12:D546,D546)&gt;1,"Doublon","")</f>
        <v/>
      </c>
    </row>
    <row r="547" spans="1:21" ht="15.75">
      <c r="A547" s="2" t="str">
        <f>IF(H547="","",COUNTA(H$12:H596)-(COUNTA(H547:H596)-1))</f>
        <v/>
      </c>
      <c r="B547" s="4" t="str">
        <f t="shared" si="51"/>
        <v xml:space="preserve"> </v>
      </c>
      <c r="C547" s="6"/>
      <c r="D547" s="4"/>
      <c r="E547" s="4"/>
      <c r="F547" s="1">
        <f t="shared" si="52"/>
        <v>1900</v>
      </c>
      <c r="G547" s="1"/>
      <c r="H547" s="22"/>
      <c r="I547" s="22"/>
      <c r="J547" s="22"/>
      <c r="K547" s="22"/>
      <c r="L547" s="22" t="str">
        <f t="shared" si="53"/>
        <v>NON</v>
      </c>
      <c r="M547" s="22"/>
      <c r="N547" s="5"/>
      <c r="O547" s="5"/>
      <c r="P547" s="42"/>
      <c r="Q547" s="45">
        <f t="shared" si="54"/>
        <v>0</v>
      </c>
      <c r="R547" s="45">
        <f t="shared" si="55"/>
        <v>0</v>
      </c>
      <c r="S547" s="45">
        <f t="shared" si="56"/>
        <v>0</v>
      </c>
      <c r="T547" s="5"/>
      <c r="U547" s="47" t="str">
        <f>IF(COUNTIF($D$12:D547,D547)&gt;1,"Doublon","")</f>
        <v/>
      </c>
    </row>
    <row r="548" spans="1:21" ht="15.75">
      <c r="A548" s="2" t="str">
        <f>IF(H548="","",COUNTA(H$12:H597)-(COUNTA(H548:H597)-1))</f>
        <v/>
      </c>
      <c r="B548" s="4" t="str">
        <f t="shared" si="51"/>
        <v xml:space="preserve"> </v>
      </c>
      <c r="C548" s="6"/>
      <c r="D548" s="4"/>
      <c r="E548" s="4"/>
      <c r="F548" s="1">
        <f t="shared" si="52"/>
        <v>1900</v>
      </c>
      <c r="G548" s="1"/>
      <c r="H548" s="22"/>
      <c r="I548" s="22"/>
      <c r="J548" s="22"/>
      <c r="K548" s="22"/>
      <c r="L548" s="22" t="str">
        <f t="shared" si="53"/>
        <v>NON</v>
      </c>
      <c r="M548" s="22"/>
      <c r="N548" s="5"/>
      <c r="O548" s="5"/>
      <c r="P548" s="42"/>
      <c r="Q548" s="45">
        <f t="shared" si="54"/>
        <v>0</v>
      </c>
      <c r="R548" s="45">
        <f t="shared" si="55"/>
        <v>0</v>
      </c>
      <c r="S548" s="45">
        <f t="shared" si="56"/>
        <v>0</v>
      </c>
      <c r="T548" s="5"/>
      <c r="U548" s="47" t="str">
        <f>IF(COUNTIF($D$12:D548,D548)&gt;1,"Doublon","")</f>
        <v/>
      </c>
    </row>
    <row r="549" spans="1:21" ht="15.75">
      <c r="A549" s="2" t="str">
        <f>IF(H549="","",COUNTA(H$12:H598)-(COUNTA(H549:H598)-1))</f>
        <v/>
      </c>
      <c r="B549" s="4" t="str">
        <f t="shared" si="51"/>
        <v xml:space="preserve"> </v>
      </c>
      <c r="C549" s="6"/>
      <c r="D549" s="4"/>
      <c r="E549" s="4"/>
      <c r="F549" s="1">
        <f t="shared" si="52"/>
        <v>1900</v>
      </c>
      <c r="G549" s="1"/>
      <c r="H549" s="22"/>
      <c r="I549" s="22"/>
      <c r="J549" s="22"/>
      <c r="K549" s="22"/>
      <c r="L549" s="22" t="str">
        <f t="shared" si="53"/>
        <v>NON</v>
      </c>
      <c r="M549" s="22"/>
      <c r="N549" s="5"/>
      <c r="O549" s="5"/>
      <c r="P549" s="42"/>
      <c r="Q549" s="45">
        <f t="shared" si="54"/>
        <v>0</v>
      </c>
      <c r="R549" s="45">
        <f t="shared" si="55"/>
        <v>0</v>
      </c>
      <c r="S549" s="45">
        <f t="shared" si="56"/>
        <v>0</v>
      </c>
      <c r="T549" s="5"/>
      <c r="U549" s="47" t="str">
        <f>IF(COUNTIF($D$12:D549,D549)&gt;1,"Doublon","")</f>
        <v/>
      </c>
    </row>
    <row r="550" spans="1:21" ht="15.75">
      <c r="A550" s="2" t="str">
        <f>IF(H550="","",COUNTA(H$12:H599)-(COUNTA(H550:H599)-1))</f>
        <v/>
      </c>
      <c r="B550" s="4" t="str">
        <f t="shared" si="51"/>
        <v xml:space="preserve"> </v>
      </c>
      <c r="C550" s="6"/>
      <c r="D550" s="4"/>
      <c r="E550" s="4"/>
      <c r="F550" s="1">
        <f t="shared" si="52"/>
        <v>1900</v>
      </c>
      <c r="G550" s="1"/>
      <c r="H550" s="22"/>
      <c r="I550" s="22"/>
      <c r="J550" s="22"/>
      <c r="K550" s="22"/>
      <c r="L550" s="22" t="str">
        <f t="shared" si="53"/>
        <v>NON</v>
      </c>
      <c r="M550" s="22"/>
      <c r="N550" s="5"/>
      <c r="O550" s="5"/>
      <c r="P550" s="42"/>
      <c r="Q550" s="45">
        <f t="shared" si="54"/>
        <v>0</v>
      </c>
      <c r="R550" s="45">
        <f t="shared" si="55"/>
        <v>0</v>
      </c>
      <c r="S550" s="45">
        <f t="shared" si="56"/>
        <v>0</v>
      </c>
      <c r="T550" s="5"/>
      <c r="U550" s="47" t="str">
        <f>IF(COUNTIF($D$12:D550,D550)&gt;1,"Doublon","")</f>
        <v/>
      </c>
    </row>
    <row r="551" spans="1:21" ht="15.75">
      <c r="A551" s="2" t="str">
        <f>IF(H551="","",COUNTA(H$12:H600)-(COUNTA(H551:H600)-1))</f>
        <v/>
      </c>
      <c r="B551" s="4" t="str">
        <f t="shared" si="51"/>
        <v xml:space="preserve"> </v>
      </c>
      <c r="C551" s="6"/>
      <c r="D551" s="4"/>
      <c r="E551" s="4"/>
      <c r="F551" s="1">
        <f t="shared" si="52"/>
        <v>1900</v>
      </c>
      <c r="G551" s="1"/>
      <c r="H551" s="22"/>
      <c r="I551" s="22"/>
      <c r="J551" s="22"/>
      <c r="K551" s="22"/>
      <c r="L551" s="22" t="str">
        <f t="shared" si="53"/>
        <v>NON</v>
      </c>
      <c r="M551" s="22"/>
      <c r="N551" s="5"/>
      <c r="O551" s="5"/>
      <c r="P551" s="42"/>
      <c r="Q551" s="45">
        <f t="shared" si="54"/>
        <v>0</v>
      </c>
      <c r="R551" s="45">
        <f t="shared" si="55"/>
        <v>0</v>
      </c>
      <c r="S551" s="45">
        <f t="shared" si="56"/>
        <v>0</v>
      </c>
      <c r="T551" s="5"/>
      <c r="U551" s="47" t="str">
        <f>IF(COUNTIF($D$12:D551,D551)&gt;1,"Doublon","")</f>
        <v/>
      </c>
    </row>
    <row r="552" spans="1:21" ht="15.75">
      <c r="A552" s="2" t="str">
        <f>IF(H552="","",COUNTA(H$12:H601)-(COUNTA(H552:H601)-1))</f>
        <v/>
      </c>
      <c r="B552" s="4" t="str">
        <f t="shared" si="51"/>
        <v xml:space="preserve"> </v>
      </c>
      <c r="C552" s="6"/>
      <c r="D552" s="4"/>
      <c r="E552" s="4"/>
      <c r="F552" s="1">
        <f t="shared" si="52"/>
        <v>1900</v>
      </c>
      <c r="G552" s="1"/>
      <c r="H552" s="22"/>
      <c r="I552" s="22"/>
      <c r="J552" s="22"/>
      <c r="K552" s="22"/>
      <c r="L552" s="22" t="str">
        <f t="shared" si="53"/>
        <v>NON</v>
      </c>
      <c r="M552" s="22"/>
      <c r="N552" s="5"/>
      <c r="O552" s="5"/>
      <c r="P552" s="42"/>
      <c r="Q552" s="45">
        <f t="shared" si="54"/>
        <v>0</v>
      </c>
      <c r="R552" s="45">
        <f t="shared" si="55"/>
        <v>0</v>
      </c>
      <c r="S552" s="45">
        <f t="shared" si="56"/>
        <v>0</v>
      </c>
      <c r="T552" s="5"/>
      <c r="U552" s="47" t="str">
        <f>IF(COUNTIF($D$12:D552,D552)&gt;1,"Doublon","")</f>
        <v/>
      </c>
    </row>
    <row r="553" spans="1:21" ht="15.75">
      <c r="A553" s="2" t="str">
        <f>IF(H553="","",COUNTA(H$12:H602)-(COUNTA(H553:H602)-1))</f>
        <v/>
      </c>
      <c r="B553" s="4" t="str">
        <f t="shared" si="51"/>
        <v xml:space="preserve"> </v>
      </c>
      <c r="C553" s="6"/>
      <c r="D553" s="4"/>
      <c r="E553" s="4"/>
      <c r="F553" s="1">
        <f t="shared" si="52"/>
        <v>1900</v>
      </c>
      <c r="G553" s="1"/>
      <c r="H553" s="22"/>
      <c r="I553" s="22"/>
      <c r="J553" s="22"/>
      <c r="K553" s="22"/>
      <c r="L553" s="22" t="str">
        <f t="shared" si="53"/>
        <v>NON</v>
      </c>
      <c r="M553" s="22"/>
      <c r="N553" s="5"/>
      <c r="O553" s="5"/>
      <c r="P553" s="42"/>
      <c r="Q553" s="45">
        <f t="shared" si="54"/>
        <v>0</v>
      </c>
      <c r="R553" s="45">
        <f t="shared" si="55"/>
        <v>0</v>
      </c>
      <c r="S553" s="45">
        <f t="shared" si="56"/>
        <v>0</v>
      </c>
      <c r="T553" s="5"/>
      <c r="U553" s="47" t="str">
        <f>IF(COUNTIF($D$12:D553,D553)&gt;1,"Doublon","")</f>
        <v/>
      </c>
    </row>
    <row r="554" spans="1:21" ht="15.75">
      <c r="A554" s="2" t="str">
        <f>IF(H554="","",COUNTA(H$12:H603)-(COUNTA(H554:H603)-1))</f>
        <v/>
      </c>
      <c r="B554" s="4" t="str">
        <f t="shared" si="51"/>
        <v xml:space="preserve"> </v>
      </c>
      <c r="C554" s="6"/>
      <c r="D554" s="4"/>
      <c r="E554" s="4"/>
      <c r="F554" s="1">
        <f t="shared" si="52"/>
        <v>1900</v>
      </c>
      <c r="G554" s="1"/>
      <c r="H554" s="22"/>
      <c r="I554" s="22"/>
      <c r="J554" s="22"/>
      <c r="K554" s="22"/>
      <c r="L554" s="22" t="str">
        <f t="shared" si="53"/>
        <v>NON</v>
      </c>
      <c r="M554" s="22"/>
      <c r="N554" s="5"/>
      <c r="O554" s="5"/>
      <c r="P554" s="42"/>
      <c r="Q554" s="45">
        <f t="shared" si="54"/>
        <v>0</v>
      </c>
      <c r="R554" s="45">
        <f t="shared" si="55"/>
        <v>0</v>
      </c>
      <c r="S554" s="45">
        <f t="shared" si="56"/>
        <v>0</v>
      </c>
      <c r="T554" s="5"/>
      <c r="U554" s="47" t="str">
        <f>IF(COUNTIF($D$12:D554,D554)&gt;1,"Doublon","")</f>
        <v/>
      </c>
    </row>
    <row r="555" spans="1:21" ht="15.75">
      <c r="A555" s="2" t="str">
        <f>IF(H555="","",COUNTA(H$12:H604)-(COUNTA(H555:H604)-1))</f>
        <v/>
      </c>
      <c r="B555" s="4" t="str">
        <f t="shared" si="51"/>
        <v xml:space="preserve"> </v>
      </c>
      <c r="C555" s="6"/>
      <c r="D555" s="4"/>
      <c r="E555" s="4"/>
      <c r="F555" s="1">
        <f t="shared" si="52"/>
        <v>1900</v>
      </c>
      <c r="G555" s="1"/>
      <c r="H555" s="22"/>
      <c r="I555" s="22"/>
      <c r="J555" s="22"/>
      <c r="K555" s="22"/>
      <c r="L555" s="22" t="str">
        <f t="shared" si="53"/>
        <v>NON</v>
      </c>
      <c r="M555" s="22"/>
      <c r="N555" s="5"/>
      <c r="O555" s="5"/>
      <c r="P555" s="42"/>
      <c r="Q555" s="45">
        <f t="shared" si="54"/>
        <v>0</v>
      </c>
      <c r="R555" s="45">
        <f t="shared" si="55"/>
        <v>0</v>
      </c>
      <c r="S555" s="45">
        <f t="shared" si="56"/>
        <v>0</v>
      </c>
      <c r="T555" s="5"/>
      <c r="U555" s="47" t="str">
        <f>IF(COUNTIF($D$12:D555,D555)&gt;1,"Doublon","")</f>
        <v/>
      </c>
    </row>
    <row r="556" spans="1:21" ht="15.75">
      <c r="A556" s="2" t="str">
        <f>IF(H556="","",COUNTA(H$12:H605)-(COUNTA(H556:H605)-1))</f>
        <v/>
      </c>
      <c r="B556" s="4" t="str">
        <f t="shared" si="51"/>
        <v xml:space="preserve"> </v>
      </c>
      <c r="C556" s="6"/>
      <c r="D556" s="4"/>
      <c r="E556" s="4"/>
      <c r="F556" s="1">
        <f t="shared" si="52"/>
        <v>1900</v>
      </c>
      <c r="G556" s="1"/>
      <c r="H556" s="22"/>
      <c r="I556" s="22"/>
      <c r="J556" s="22"/>
      <c r="K556" s="22"/>
      <c r="L556" s="22" t="str">
        <f t="shared" si="53"/>
        <v>NON</v>
      </c>
      <c r="M556" s="22"/>
      <c r="N556" s="5"/>
      <c r="O556" s="5"/>
      <c r="P556" s="42"/>
      <c r="Q556" s="45">
        <f t="shared" si="54"/>
        <v>0</v>
      </c>
      <c r="R556" s="45">
        <f t="shared" si="55"/>
        <v>0</v>
      </c>
      <c r="S556" s="45">
        <f t="shared" si="56"/>
        <v>0</v>
      </c>
      <c r="T556" s="5"/>
      <c r="U556" s="47" t="str">
        <f>IF(COUNTIF($D$12:D556,D556)&gt;1,"Doublon","")</f>
        <v/>
      </c>
    </row>
    <row r="557" spans="1:21" ht="15.75">
      <c r="A557" s="2" t="str">
        <f>IF(H557="","",COUNTA(H$12:H606)-(COUNTA(H557:H606)-1))</f>
        <v/>
      </c>
      <c r="B557" s="4" t="str">
        <f t="shared" si="51"/>
        <v xml:space="preserve"> </v>
      </c>
      <c r="C557" s="6"/>
      <c r="D557" s="4"/>
      <c r="E557" s="4"/>
      <c r="F557" s="1">
        <f t="shared" si="52"/>
        <v>1900</v>
      </c>
      <c r="G557" s="1"/>
      <c r="H557" s="22"/>
      <c r="I557" s="22"/>
      <c r="J557" s="22"/>
      <c r="K557" s="22"/>
      <c r="L557" s="22" t="str">
        <f t="shared" si="53"/>
        <v>NON</v>
      </c>
      <c r="M557" s="22"/>
      <c r="N557" s="5"/>
      <c r="O557" s="5"/>
      <c r="P557" s="42"/>
      <c r="Q557" s="45">
        <f t="shared" si="54"/>
        <v>0</v>
      </c>
      <c r="R557" s="45">
        <f t="shared" si="55"/>
        <v>0</v>
      </c>
      <c r="S557" s="45">
        <f t="shared" si="56"/>
        <v>0</v>
      </c>
      <c r="T557" s="5"/>
      <c r="U557" s="47" t="str">
        <f>IF(COUNTIF($D$12:D557,D557)&gt;1,"Doublon","")</f>
        <v/>
      </c>
    </row>
    <row r="558" spans="1:21" ht="15.75">
      <c r="A558" s="2" t="str">
        <f>IF(H558="","",COUNTA(H$12:H607)-(COUNTA(H558:H607)-1))</f>
        <v/>
      </c>
      <c r="B558" s="4" t="str">
        <f t="shared" si="51"/>
        <v xml:space="preserve"> </v>
      </c>
      <c r="C558" s="6"/>
      <c r="D558" s="4"/>
      <c r="E558" s="4"/>
      <c r="F558" s="1">
        <f t="shared" si="52"/>
        <v>1900</v>
      </c>
      <c r="G558" s="1"/>
      <c r="H558" s="22"/>
      <c r="I558" s="22"/>
      <c r="J558" s="22"/>
      <c r="K558" s="22"/>
      <c r="L558" s="22" t="str">
        <f t="shared" si="53"/>
        <v>NON</v>
      </c>
      <c r="M558" s="22"/>
      <c r="N558" s="5"/>
      <c r="O558" s="5"/>
      <c r="P558" s="42"/>
      <c r="Q558" s="45">
        <f t="shared" si="54"/>
        <v>0</v>
      </c>
      <c r="R558" s="45">
        <f t="shared" si="55"/>
        <v>0</v>
      </c>
      <c r="S558" s="45">
        <f t="shared" si="56"/>
        <v>0</v>
      </c>
      <c r="T558" s="5"/>
      <c r="U558" s="47" t="str">
        <f>IF(COUNTIF($D$12:D558,D558)&gt;1,"Doublon","")</f>
        <v/>
      </c>
    </row>
    <row r="559" spans="1:21" ht="15.75">
      <c r="A559" s="2" t="str">
        <f>IF(H559="","",COUNTA(H$12:H608)-(COUNTA(H559:H608)-1))</f>
        <v/>
      </c>
      <c r="B559" s="4" t="str">
        <f t="shared" si="51"/>
        <v xml:space="preserve"> </v>
      </c>
      <c r="C559" s="6"/>
      <c r="D559" s="4"/>
      <c r="E559" s="4"/>
      <c r="F559" s="1">
        <f t="shared" si="52"/>
        <v>1900</v>
      </c>
      <c r="G559" s="1"/>
      <c r="H559" s="22"/>
      <c r="I559" s="22"/>
      <c r="J559" s="22"/>
      <c r="K559" s="22"/>
      <c r="L559" s="22" t="str">
        <f t="shared" si="53"/>
        <v>NON</v>
      </c>
      <c r="M559" s="22"/>
      <c r="N559" s="5"/>
      <c r="O559" s="5"/>
      <c r="P559" s="42"/>
      <c r="Q559" s="45">
        <f t="shared" si="54"/>
        <v>0</v>
      </c>
      <c r="R559" s="45">
        <f t="shared" si="55"/>
        <v>0</v>
      </c>
      <c r="S559" s="45">
        <f t="shared" si="56"/>
        <v>0</v>
      </c>
      <c r="T559" s="5"/>
      <c r="U559" s="47" t="str">
        <f>IF(COUNTIF($D$12:D559,D559)&gt;1,"Doublon","")</f>
        <v/>
      </c>
    </row>
    <row r="560" spans="1:21" ht="15.75">
      <c r="A560" s="2" t="str">
        <f>IF(H560="","",COUNTA(H$12:H609)-(COUNTA(H560:H609)-1))</f>
        <v/>
      </c>
      <c r="B560" s="4" t="str">
        <f t="shared" si="51"/>
        <v xml:space="preserve"> </v>
      </c>
      <c r="C560" s="6"/>
      <c r="D560" s="4"/>
      <c r="E560" s="4"/>
      <c r="F560" s="1">
        <f t="shared" si="52"/>
        <v>1900</v>
      </c>
      <c r="G560" s="1"/>
      <c r="H560" s="22"/>
      <c r="I560" s="22"/>
      <c r="J560" s="22"/>
      <c r="K560" s="22"/>
      <c r="L560" s="22" t="str">
        <f t="shared" si="53"/>
        <v>NON</v>
      </c>
      <c r="M560" s="22"/>
      <c r="N560" s="5"/>
      <c r="O560" s="5"/>
      <c r="P560" s="42"/>
      <c r="Q560" s="45">
        <f t="shared" si="54"/>
        <v>0</v>
      </c>
      <c r="R560" s="45">
        <f t="shared" si="55"/>
        <v>0</v>
      </c>
      <c r="S560" s="45">
        <f t="shared" si="56"/>
        <v>0</v>
      </c>
      <c r="T560" s="5"/>
      <c r="U560" s="47" t="str">
        <f>IF(COUNTIF($D$12:D560,D560)&gt;1,"Doublon","")</f>
        <v/>
      </c>
    </row>
    <row r="561" spans="1:21" ht="15.75">
      <c r="A561" s="2" t="str">
        <f>IF(H561="","",COUNTA(H$12:H610)-(COUNTA(H561:H610)-1))</f>
        <v/>
      </c>
      <c r="B561" s="4" t="str">
        <f t="shared" si="51"/>
        <v xml:space="preserve"> </v>
      </c>
      <c r="C561" s="6"/>
      <c r="D561" s="4"/>
      <c r="E561" s="4"/>
      <c r="F561" s="1">
        <f t="shared" si="52"/>
        <v>1900</v>
      </c>
      <c r="G561" s="1"/>
      <c r="H561" s="22"/>
      <c r="I561" s="22"/>
      <c r="J561" s="22"/>
      <c r="K561" s="22"/>
      <c r="L561" s="22" t="str">
        <f t="shared" si="53"/>
        <v>NON</v>
      </c>
      <c r="M561" s="22"/>
      <c r="N561" s="5"/>
      <c r="O561" s="5"/>
      <c r="P561" s="42"/>
      <c r="Q561" s="45">
        <f t="shared" si="54"/>
        <v>0</v>
      </c>
      <c r="R561" s="45">
        <f t="shared" si="55"/>
        <v>0</v>
      </c>
      <c r="S561" s="45">
        <f t="shared" si="56"/>
        <v>0</v>
      </c>
      <c r="T561" s="5"/>
      <c r="U561" s="47" t="str">
        <f>IF(COUNTIF($D$12:D561,D561)&gt;1,"Doublon","")</f>
        <v/>
      </c>
    </row>
    <row r="562" spans="1:21" ht="15.75">
      <c r="A562" s="2" t="str">
        <f>IF(H562="","",COUNTA(H$12:H611)-(COUNTA(H562:H611)-1))</f>
        <v/>
      </c>
      <c r="B562" s="4" t="str">
        <f t="shared" si="51"/>
        <v xml:space="preserve"> </v>
      </c>
      <c r="C562" s="6"/>
      <c r="D562" s="4"/>
      <c r="E562" s="4"/>
      <c r="F562" s="1">
        <f t="shared" si="52"/>
        <v>1900</v>
      </c>
      <c r="G562" s="1"/>
      <c r="H562" s="22"/>
      <c r="I562" s="22"/>
      <c r="J562" s="22"/>
      <c r="K562" s="22"/>
      <c r="L562" s="22" t="str">
        <f t="shared" si="53"/>
        <v>NON</v>
      </c>
      <c r="M562" s="22"/>
      <c r="N562" s="5"/>
      <c r="O562" s="5"/>
      <c r="P562" s="42"/>
      <c r="Q562" s="45">
        <f t="shared" si="54"/>
        <v>0</v>
      </c>
      <c r="R562" s="45">
        <f t="shared" si="55"/>
        <v>0</v>
      </c>
      <c r="S562" s="45">
        <f t="shared" si="56"/>
        <v>0</v>
      </c>
      <c r="T562" s="5"/>
      <c r="U562" s="47" t="str">
        <f>IF(COUNTIF($D$12:D562,D562)&gt;1,"Doublon","")</f>
        <v/>
      </c>
    </row>
    <row r="563" spans="1:21" ht="15.75">
      <c r="A563" s="2" t="str">
        <f>IF(H563="","",COUNTA(H$12:H612)-(COUNTA(H563:H612)-1))</f>
        <v/>
      </c>
      <c r="B563" s="4" t="str">
        <f t="shared" si="51"/>
        <v xml:space="preserve"> </v>
      </c>
      <c r="C563" s="6"/>
      <c r="D563" s="4"/>
      <c r="E563" s="4"/>
      <c r="F563" s="1">
        <f t="shared" si="52"/>
        <v>1900</v>
      </c>
      <c r="G563" s="1"/>
      <c r="H563" s="22"/>
      <c r="I563" s="22"/>
      <c r="J563" s="22"/>
      <c r="K563" s="22"/>
      <c r="L563" s="22" t="str">
        <f t="shared" si="53"/>
        <v>NON</v>
      </c>
      <c r="M563" s="22"/>
      <c r="N563" s="5"/>
      <c r="O563" s="5"/>
      <c r="P563" s="42"/>
      <c r="Q563" s="45">
        <f t="shared" si="54"/>
        <v>0</v>
      </c>
      <c r="R563" s="45">
        <f t="shared" si="55"/>
        <v>0</v>
      </c>
      <c r="S563" s="45">
        <f t="shared" si="56"/>
        <v>0</v>
      </c>
      <c r="T563" s="5"/>
      <c r="U563" s="47" t="str">
        <f>IF(COUNTIF($D$12:D563,D563)&gt;1,"Doublon","")</f>
        <v/>
      </c>
    </row>
    <row r="564" spans="1:21" ht="15.75">
      <c r="A564" s="2" t="str">
        <f>IF(H564="","",COUNTA(H$12:H613)-(COUNTA(H564:H613)-1))</f>
        <v/>
      </c>
      <c r="B564" s="4" t="str">
        <f t="shared" si="51"/>
        <v xml:space="preserve"> </v>
      </c>
      <c r="C564" s="6"/>
      <c r="D564" s="4"/>
      <c r="E564" s="4"/>
      <c r="F564" s="1">
        <f t="shared" si="52"/>
        <v>1900</v>
      </c>
      <c r="G564" s="1"/>
      <c r="H564" s="22"/>
      <c r="I564" s="22"/>
      <c r="J564" s="22"/>
      <c r="K564" s="22"/>
      <c r="L564" s="22" t="str">
        <f t="shared" si="53"/>
        <v>NON</v>
      </c>
      <c r="M564" s="22"/>
      <c r="N564" s="5"/>
      <c r="O564" s="5"/>
      <c r="P564" s="42"/>
      <c r="Q564" s="45">
        <f t="shared" si="54"/>
        <v>0</v>
      </c>
      <c r="R564" s="45">
        <f t="shared" si="55"/>
        <v>0</v>
      </c>
      <c r="S564" s="45">
        <f t="shared" si="56"/>
        <v>0</v>
      </c>
      <c r="T564" s="5"/>
      <c r="U564" s="47" t="str">
        <f>IF(COUNTIF($D$12:D564,D564)&gt;1,"Doublon","")</f>
        <v/>
      </c>
    </row>
    <row r="565" spans="1:21" ht="15.75">
      <c r="A565" s="2" t="str">
        <f>IF(H565="","",COUNTA(H$12:H614)-(COUNTA(H565:H614)-1))</f>
        <v/>
      </c>
      <c r="B565" s="4" t="str">
        <f t="shared" si="51"/>
        <v xml:space="preserve"> </v>
      </c>
      <c r="C565" s="6"/>
      <c r="D565" s="4"/>
      <c r="E565" s="4"/>
      <c r="F565" s="1">
        <f t="shared" si="52"/>
        <v>1900</v>
      </c>
      <c r="G565" s="1"/>
      <c r="H565" s="22"/>
      <c r="I565" s="22"/>
      <c r="J565" s="22"/>
      <c r="K565" s="22"/>
      <c r="L565" s="22" t="str">
        <f t="shared" si="53"/>
        <v>NON</v>
      </c>
      <c r="M565" s="22"/>
      <c r="N565" s="5"/>
      <c r="O565" s="5"/>
      <c r="P565" s="42"/>
      <c r="Q565" s="45">
        <f t="shared" si="54"/>
        <v>0</v>
      </c>
      <c r="R565" s="45">
        <f t="shared" si="55"/>
        <v>0</v>
      </c>
      <c r="S565" s="45">
        <f t="shared" si="56"/>
        <v>0</v>
      </c>
      <c r="T565" s="5"/>
      <c r="U565" s="47" t="str">
        <f>IF(COUNTIF($D$12:D565,D565)&gt;1,"Doublon","")</f>
        <v/>
      </c>
    </row>
    <row r="566" spans="1:21" ht="15.75">
      <c r="A566" s="2" t="str">
        <f>IF(H566="","",COUNTA(H$12:H615)-(COUNTA(H566:H615)-1))</f>
        <v/>
      </c>
      <c r="B566" s="4" t="str">
        <f t="shared" si="51"/>
        <v xml:space="preserve"> </v>
      </c>
      <c r="C566" s="6"/>
      <c r="D566" s="4"/>
      <c r="E566" s="4"/>
      <c r="F566" s="1">
        <f t="shared" si="52"/>
        <v>1900</v>
      </c>
      <c r="G566" s="1"/>
      <c r="H566" s="22"/>
      <c r="I566" s="22"/>
      <c r="J566" s="22"/>
      <c r="K566" s="22"/>
      <c r="L566" s="22" t="str">
        <f t="shared" si="53"/>
        <v>NON</v>
      </c>
      <c r="M566" s="22"/>
      <c r="N566" s="5"/>
      <c r="O566" s="5"/>
      <c r="P566" s="42"/>
      <c r="Q566" s="45">
        <f t="shared" si="54"/>
        <v>0</v>
      </c>
      <c r="R566" s="45">
        <f t="shared" si="55"/>
        <v>0</v>
      </c>
      <c r="S566" s="45">
        <f t="shared" si="56"/>
        <v>0</v>
      </c>
      <c r="T566" s="5"/>
      <c r="U566" s="47" t="str">
        <f>IF(COUNTIF($D$12:D566,D566)&gt;1,"Doublon","")</f>
        <v/>
      </c>
    </row>
    <row r="567" spans="1:21" ht="15.75">
      <c r="A567" s="2" t="str">
        <f>IF(H567="","",COUNTA(H$12:H616)-(COUNTA(H567:H616)-1))</f>
        <v/>
      </c>
      <c r="B567" s="4" t="str">
        <f t="shared" si="51"/>
        <v xml:space="preserve"> </v>
      </c>
      <c r="C567" s="6"/>
      <c r="D567" s="4"/>
      <c r="E567" s="4"/>
      <c r="F567" s="1">
        <f t="shared" si="52"/>
        <v>1900</v>
      </c>
      <c r="G567" s="1"/>
      <c r="H567" s="22"/>
      <c r="I567" s="22"/>
      <c r="J567" s="22"/>
      <c r="K567" s="22"/>
      <c r="L567" s="22" t="str">
        <f t="shared" si="53"/>
        <v>NON</v>
      </c>
      <c r="M567" s="22"/>
      <c r="N567" s="5"/>
      <c r="O567" s="5"/>
      <c r="P567" s="42"/>
      <c r="Q567" s="45">
        <f t="shared" si="54"/>
        <v>0</v>
      </c>
      <c r="R567" s="45">
        <f t="shared" si="55"/>
        <v>0</v>
      </c>
      <c r="S567" s="45">
        <f t="shared" si="56"/>
        <v>0</v>
      </c>
      <c r="T567" s="5"/>
      <c r="U567" s="47" t="str">
        <f>IF(COUNTIF($D$12:D567,D567)&gt;1,"Doublon","")</f>
        <v/>
      </c>
    </row>
    <row r="568" spans="1:21" ht="15.75">
      <c r="A568" s="2" t="str">
        <f>IF(H568="","",COUNTA(H$12:H617)-(COUNTA(H568:H617)-1))</f>
        <v/>
      </c>
      <c r="B568" s="4" t="str">
        <f t="shared" si="51"/>
        <v xml:space="preserve"> </v>
      </c>
      <c r="C568" s="6"/>
      <c r="D568" s="4"/>
      <c r="E568" s="4"/>
      <c r="F568" s="1">
        <f t="shared" si="52"/>
        <v>1900</v>
      </c>
      <c r="G568" s="1"/>
      <c r="H568" s="22"/>
      <c r="I568" s="22"/>
      <c r="J568" s="22"/>
      <c r="K568" s="22"/>
      <c r="L568" s="22" t="str">
        <f t="shared" si="53"/>
        <v>NON</v>
      </c>
      <c r="M568" s="22"/>
      <c r="N568" s="5"/>
      <c r="O568" s="5"/>
      <c r="P568" s="42"/>
      <c r="Q568" s="45">
        <f t="shared" si="54"/>
        <v>0</v>
      </c>
      <c r="R568" s="45">
        <f t="shared" si="55"/>
        <v>0</v>
      </c>
      <c r="S568" s="45">
        <f t="shared" si="56"/>
        <v>0</v>
      </c>
      <c r="T568" s="5"/>
      <c r="U568" s="47" t="str">
        <f>IF(COUNTIF($D$12:D568,D568)&gt;1,"Doublon","")</f>
        <v/>
      </c>
    </row>
    <row r="569" spans="1:21" ht="15.75">
      <c r="A569" s="2" t="str">
        <f>IF(H569="","",COUNTA(H$12:H618)-(COUNTA(H569:H618)-1))</f>
        <v/>
      </c>
      <c r="B569" s="4" t="str">
        <f t="shared" si="51"/>
        <v xml:space="preserve"> </v>
      </c>
      <c r="C569" s="6"/>
      <c r="D569" s="4"/>
      <c r="E569" s="4"/>
      <c r="F569" s="1">
        <f t="shared" si="52"/>
        <v>1900</v>
      </c>
      <c r="G569" s="1"/>
      <c r="H569" s="22"/>
      <c r="I569" s="22"/>
      <c r="J569" s="22"/>
      <c r="K569" s="22"/>
      <c r="L569" s="22" t="str">
        <f t="shared" si="53"/>
        <v>NON</v>
      </c>
      <c r="M569" s="22"/>
      <c r="N569" s="5"/>
      <c r="O569" s="5"/>
      <c r="P569" s="42"/>
      <c r="Q569" s="45">
        <f t="shared" si="54"/>
        <v>0</v>
      </c>
      <c r="R569" s="45">
        <f t="shared" si="55"/>
        <v>0</v>
      </c>
      <c r="S569" s="45">
        <f t="shared" si="56"/>
        <v>0</v>
      </c>
      <c r="T569" s="5"/>
      <c r="U569" s="47" t="str">
        <f>IF(COUNTIF($D$12:D569,D569)&gt;1,"Doublon","")</f>
        <v/>
      </c>
    </row>
    <row r="570" spans="1:21" ht="15.75">
      <c r="A570" s="2" t="str">
        <f>IF(H570="","",COUNTA(H$12:H619)-(COUNTA(H570:H619)-1))</f>
        <v/>
      </c>
      <c r="B570" s="4" t="str">
        <f t="shared" si="51"/>
        <v xml:space="preserve"> </v>
      </c>
      <c r="C570" s="6"/>
      <c r="D570" s="4"/>
      <c r="E570" s="4"/>
      <c r="F570" s="1">
        <f t="shared" si="52"/>
        <v>1900</v>
      </c>
      <c r="G570" s="1"/>
      <c r="H570" s="22"/>
      <c r="I570" s="22"/>
      <c r="J570" s="22"/>
      <c r="K570" s="22"/>
      <c r="L570" s="22" t="str">
        <f t="shared" si="53"/>
        <v>NON</v>
      </c>
      <c r="M570" s="22"/>
      <c r="N570" s="5"/>
      <c r="O570" s="5"/>
      <c r="P570" s="42"/>
      <c r="Q570" s="45">
        <f t="shared" si="54"/>
        <v>0</v>
      </c>
      <c r="R570" s="45">
        <f t="shared" si="55"/>
        <v>0</v>
      </c>
      <c r="S570" s="45">
        <f t="shared" si="56"/>
        <v>0</v>
      </c>
      <c r="T570" s="5"/>
      <c r="U570" s="47" t="str">
        <f>IF(COUNTIF($D$12:D570,D570)&gt;1,"Doublon","")</f>
        <v/>
      </c>
    </row>
    <row r="571" spans="1:21" ht="15.75">
      <c r="A571" s="2" t="str">
        <f>IF(H571="","",COUNTA(H$12:H620)-(COUNTA(H571:H620)-1))</f>
        <v/>
      </c>
      <c r="B571" s="4" t="str">
        <f t="shared" si="51"/>
        <v xml:space="preserve"> </v>
      </c>
      <c r="C571" s="6"/>
      <c r="D571" s="4"/>
      <c r="E571" s="4"/>
      <c r="F571" s="1">
        <f t="shared" si="52"/>
        <v>1900</v>
      </c>
      <c r="G571" s="1"/>
      <c r="H571" s="22"/>
      <c r="I571" s="22"/>
      <c r="J571" s="22"/>
      <c r="K571" s="22"/>
      <c r="L571" s="22" t="str">
        <f t="shared" si="53"/>
        <v>NON</v>
      </c>
      <c r="M571" s="22"/>
      <c r="N571" s="5"/>
      <c r="O571" s="5"/>
      <c r="P571" s="42"/>
      <c r="Q571" s="45">
        <f t="shared" si="54"/>
        <v>0</v>
      </c>
      <c r="R571" s="45">
        <f t="shared" si="55"/>
        <v>0</v>
      </c>
      <c r="S571" s="45">
        <f t="shared" si="56"/>
        <v>0</v>
      </c>
      <c r="T571" s="5"/>
      <c r="U571" s="47" t="str">
        <f>IF(COUNTIF($D$12:D571,D571)&gt;1,"Doublon","")</f>
        <v/>
      </c>
    </row>
    <row r="572" spans="1:21" ht="15.75">
      <c r="A572" s="2" t="str">
        <f>IF(H572="","",COUNTA(H$12:H621)-(COUNTA(H572:H621)-1))</f>
        <v/>
      </c>
      <c r="B572" s="4" t="str">
        <f t="shared" si="51"/>
        <v xml:space="preserve"> </v>
      </c>
      <c r="C572" s="6"/>
      <c r="D572" s="4"/>
      <c r="E572" s="4"/>
      <c r="F572" s="1">
        <f t="shared" si="52"/>
        <v>1900</v>
      </c>
      <c r="G572" s="1"/>
      <c r="H572" s="22"/>
      <c r="I572" s="22"/>
      <c r="J572" s="22"/>
      <c r="K572" s="22"/>
      <c r="L572" s="22" t="str">
        <f t="shared" si="53"/>
        <v>NON</v>
      </c>
      <c r="M572" s="22"/>
      <c r="N572" s="5"/>
      <c r="O572" s="5"/>
      <c r="P572" s="42"/>
      <c r="Q572" s="45">
        <f t="shared" si="54"/>
        <v>0</v>
      </c>
      <c r="R572" s="45">
        <f t="shared" si="55"/>
        <v>0</v>
      </c>
      <c r="S572" s="45">
        <f t="shared" si="56"/>
        <v>0</v>
      </c>
      <c r="T572" s="5"/>
      <c r="U572" s="47" t="str">
        <f>IF(COUNTIF($D$12:D572,D572)&gt;1,"Doublon","")</f>
        <v/>
      </c>
    </row>
    <row r="573" spans="1:21" ht="15.75">
      <c r="A573" s="2" t="str">
        <f>IF(H573="","",COUNTA(H$12:H622)-(COUNTA(H573:H622)-1))</f>
        <v/>
      </c>
      <c r="B573" s="4" t="str">
        <f t="shared" si="51"/>
        <v xml:space="preserve"> </v>
      </c>
      <c r="C573" s="6"/>
      <c r="D573" s="4"/>
      <c r="E573" s="4"/>
      <c r="F573" s="1">
        <f t="shared" si="52"/>
        <v>1900</v>
      </c>
      <c r="G573" s="1"/>
      <c r="H573" s="22"/>
      <c r="I573" s="22"/>
      <c r="J573" s="22"/>
      <c r="K573" s="22"/>
      <c r="L573" s="22" t="str">
        <f t="shared" si="53"/>
        <v>NON</v>
      </c>
      <c r="M573" s="22"/>
      <c r="N573" s="5"/>
      <c r="O573" s="5"/>
      <c r="P573" s="42"/>
      <c r="Q573" s="45">
        <f t="shared" si="54"/>
        <v>0</v>
      </c>
      <c r="R573" s="45">
        <f t="shared" si="55"/>
        <v>0</v>
      </c>
      <c r="S573" s="45">
        <f t="shared" si="56"/>
        <v>0</v>
      </c>
      <c r="T573" s="5"/>
      <c r="U573" s="47" t="str">
        <f>IF(COUNTIF($D$12:D573,D573)&gt;1,"Doublon","")</f>
        <v/>
      </c>
    </row>
    <row r="574" spans="1:21" ht="15.75">
      <c r="A574" s="2" t="str">
        <f>IF(H574="","",COUNTA(H$12:H623)-(COUNTA(H574:H623)-1))</f>
        <v/>
      </c>
      <c r="B574" s="4" t="str">
        <f t="shared" si="51"/>
        <v xml:space="preserve"> </v>
      </c>
      <c r="C574" s="6"/>
      <c r="D574" s="4"/>
      <c r="E574" s="4"/>
      <c r="F574" s="1">
        <f t="shared" si="52"/>
        <v>1900</v>
      </c>
      <c r="G574" s="1"/>
      <c r="H574" s="22"/>
      <c r="I574" s="22"/>
      <c r="J574" s="22"/>
      <c r="K574" s="22"/>
      <c r="L574" s="22" t="str">
        <f t="shared" si="53"/>
        <v>NON</v>
      </c>
      <c r="M574" s="22"/>
      <c r="N574" s="5"/>
      <c r="O574" s="5"/>
      <c r="P574" s="42"/>
      <c r="Q574" s="45">
        <f t="shared" si="54"/>
        <v>0</v>
      </c>
      <c r="R574" s="45">
        <f t="shared" si="55"/>
        <v>0</v>
      </c>
      <c r="S574" s="45">
        <f t="shared" si="56"/>
        <v>0</v>
      </c>
      <c r="T574" s="5"/>
      <c r="U574" s="47" t="str">
        <f>IF(COUNTIF($D$12:D574,D574)&gt;1,"Doublon","")</f>
        <v/>
      </c>
    </row>
    <row r="575" spans="1:21" ht="15.75">
      <c r="A575" s="2" t="str">
        <f>IF(H575="","",COUNTA(H$12:H624)-(COUNTA(H575:H624)-1))</f>
        <v/>
      </c>
      <c r="B575" s="4" t="str">
        <f t="shared" si="51"/>
        <v xml:space="preserve"> </v>
      </c>
      <c r="C575" s="6"/>
      <c r="D575" s="4"/>
      <c r="E575" s="4"/>
      <c r="F575" s="1">
        <f t="shared" si="52"/>
        <v>1900</v>
      </c>
      <c r="G575" s="1"/>
      <c r="H575" s="22"/>
      <c r="I575" s="22"/>
      <c r="J575" s="22"/>
      <c r="K575" s="22"/>
      <c r="L575" s="22" t="str">
        <f t="shared" si="53"/>
        <v>NON</v>
      </c>
      <c r="M575" s="22"/>
      <c r="N575" s="5"/>
      <c r="O575" s="5"/>
      <c r="P575" s="42"/>
      <c r="Q575" s="45">
        <f t="shared" si="54"/>
        <v>0</v>
      </c>
      <c r="R575" s="45">
        <f t="shared" si="55"/>
        <v>0</v>
      </c>
      <c r="S575" s="45">
        <f t="shared" si="56"/>
        <v>0</v>
      </c>
      <c r="T575" s="5"/>
      <c r="U575" s="47" t="str">
        <f>IF(COUNTIF($D$12:D575,D575)&gt;1,"Doublon","")</f>
        <v/>
      </c>
    </row>
    <row r="576" spans="1:21" ht="15.75">
      <c r="A576" s="2" t="str">
        <f>IF(H576="","",COUNTA(H$12:H625)-(COUNTA(H576:H625)-1))</f>
        <v/>
      </c>
      <c r="B576" s="4" t="str">
        <f t="shared" si="51"/>
        <v xml:space="preserve"> </v>
      </c>
      <c r="C576" s="6"/>
      <c r="D576" s="4"/>
      <c r="E576" s="4"/>
      <c r="F576" s="1">
        <f t="shared" si="52"/>
        <v>1900</v>
      </c>
      <c r="G576" s="1"/>
      <c r="H576" s="22"/>
      <c r="I576" s="22"/>
      <c r="J576" s="22"/>
      <c r="K576" s="22"/>
      <c r="L576" s="22" t="str">
        <f t="shared" si="53"/>
        <v>NON</v>
      </c>
      <c r="M576" s="22"/>
      <c r="N576" s="5"/>
      <c r="O576" s="5"/>
      <c r="P576" s="42"/>
      <c r="Q576" s="45">
        <f t="shared" si="54"/>
        <v>0</v>
      </c>
      <c r="R576" s="45">
        <f t="shared" si="55"/>
        <v>0</v>
      </c>
      <c r="S576" s="45">
        <f t="shared" si="56"/>
        <v>0</v>
      </c>
      <c r="T576" s="5"/>
      <c r="U576" s="47" t="str">
        <f>IF(COUNTIF($D$12:D576,D576)&gt;1,"Doublon","")</f>
        <v/>
      </c>
    </row>
    <row r="577" spans="1:21" ht="15.75">
      <c r="A577" s="2" t="str">
        <f>IF(H577="","",COUNTA(H$12:H626)-(COUNTA(H577:H626)-1))</f>
        <v/>
      </c>
      <c r="B577" s="4" t="str">
        <f t="shared" si="51"/>
        <v xml:space="preserve"> </v>
      </c>
      <c r="C577" s="6"/>
      <c r="D577" s="4"/>
      <c r="E577" s="4"/>
      <c r="F577" s="1">
        <f t="shared" si="52"/>
        <v>1900</v>
      </c>
      <c r="G577" s="1"/>
      <c r="H577" s="22"/>
      <c r="I577" s="22"/>
      <c r="J577" s="22"/>
      <c r="K577" s="22"/>
      <c r="L577" s="22" t="str">
        <f t="shared" si="53"/>
        <v>NON</v>
      </c>
      <c r="M577" s="22"/>
      <c r="N577" s="5"/>
      <c r="O577" s="5"/>
      <c r="P577" s="42"/>
      <c r="Q577" s="45">
        <f t="shared" si="54"/>
        <v>0</v>
      </c>
      <c r="R577" s="45">
        <f t="shared" si="55"/>
        <v>0</v>
      </c>
      <c r="S577" s="45">
        <f t="shared" si="56"/>
        <v>0</v>
      </c>
      <c r="T577" s="5"/>
      <c r="U577" s="47" t="str">
        <f>IF(COUNTIF($D$12:D577,D577)&gt;1,"Doublon","")</f>
        <v/>
      </c>
    </row>
    <row r="578" spans="1:21" ht="15.75">
      <c r="A578" s="2" t="str">
        <f>IF(H578="","",COUNTA(H$12:H627)-(COUNTA(H578:H627)-1))</f>
        <v/>
      </c>
      <c r="B578" s="4" t="str">
        <f t="shared" si="51"/>
        <v xml:space="preserve"> </v>
      </c>
      <c r="C578" s="6"/>
      <c r="D578" s="4"/>
      <c r="E578" s="4"/>
      <c r="F578" s="1">
        <f t="shared" si="52"/>
        <v>1900</v>
      </c>
      <c r="G578" s="1"/>
      <c r="H578" s="22"/>
      <c r="I578" s="22"/>
      <c r="J578" s="22"/>
      <c r="K578" s="22"/>
      <c r="L578" s="22" t="str">
        <f t="shared" si="53"/>
        <v>NON</v>
      </c>
      <c r="M578" s="22"/>
      <c r="N578" s="5"/>
      <c r="O578" s="5"/>
      <c r="P578" s="42"/>
      <c r="Q578" s="45">
        <f t="shared" si="54"/>
        <v>0</v>
      </c>
      <c r="R578" s="45">
        <f t="shared" si="55"/>
        <v>0</v>
      </c>
      <c r="S578" s="45">
        <f t="shared" si="56"/>
        <v>0</v>
      </c>
      <c r="T578" s="5"/>
      <c r="U578" s="47" t="str">
        <f>IF(COUNTIF($D$12:D578,D578)&gt;1,"Doublon","")</f>
        <v/>
      </c>
    </row>
    <row r="579" spans="1:21" ht="15.75">
      <c r="A579" s="2" t="str">
        <f>IF(H579="","",COUNTA(H$12:H628)-(COUNTA(H579:H628)-1))</f>
        <v/>
      </c>
      <c r="B579" s="4" t="str">
        <f t="shared" si="51"/>
        <v xml:space="preserve"> </v>
      </c>
      <c r="C579" s="6"/>
      <c r="D579" s="4"/>
      <c r="E579" s="4"/>
      <c r="F579" s="1">
        <f t="shared" si="52"/>
        <v>1900</v>
      </c>
      <c r="G579" s="1"/>
      <c r="H579" s="22"/>
      <c r="I579" s="22"/>
      <c r="J579" s="22"/>
      <c r="K579" s="22"/>
      <c r="L579" s="22" t="str">
        <f t="shared" si="53"/>
        <v>NON</v>
      </c>
      <c r="M579" s="22"/>
      <c r="N579" s="5"/>
      <c r="O579" s="5"/>
      <c r="P579" s="42"/>
      <c r="Q579" s="45">
        <f t="shared" si="54"/>
        <v>0</v>
      </c>
      <c r="R579" s="45">
        <f t="shared" si="55"/>
        <v>0</v>
      </c>
      <c r="S579" s="45">
        <f t="shared" si="56"/>
        <v>0</v>
      </c>
      <c r="T579" s="5"/>
      <c r="U579" s="47" t="str">
        <f>IF(COUNTIF($D$12:D579,D579)&gt;1,"Doublon","")</f>
        <v/>
      </c>
    </row>
    <row r="580" spans="1:21" ht="15.75">
      <c r="A580" s="2" t="str">
        <f>IF(H580="","",COUNTA(H$12:H629)-(COUNTA(H580:H629)-1))</f>
        <v/>
      </c>
      <c r="B580" s="4" t="str">
        <f t="shared" si="51"/>
        <v xml:space="preserve"> </v>
      </c>
      <c r="C580" s="6"/>
      <c r="D580" s="4"/>
      <c r="E580" s="4"/>
      <c r="F580" s="1">
        <f t="shared" si="52"/>
        <v>1900</v>
      </c>
      <c r="G580" s="1"/>
      <c r="H580" s="22"/>
      <c r="I580" s="22"/>
      <c r="J580" s="22"/>
      <c r="K580" s="22"/>
      <c r="L580" s="22" t="str">
        <f t="shared" si="53"/>
        <v>NON</v>
      </c>
      <c r="M580" s="22"/>
      <c r="N580" s="5"/>
      <c r="O580" s="5"/>
      <c r="P580" s="42"/>
      <c r="Q580" s="45">
        <f t="shared" si="54"/>
        <v>0</v>
      </c>
      <c r="R580" s="45">
        <f t="shared" si="55"/>
        <v>0</v>
      </c>
      <c r="S580" s="45">
        <f t="shared" si="56"/>
        <v>0</v>
      </c>
      <c r="T580" s="5"/>
      <c r="U580" s="47" t="str">
        <f>IF(COUNTIF($D$12:D580,D580)&gt;1,"Doublon","")</f>
        <v/>
      </c>
    </row>
    <row r="581" spans="1:21" ht="15.75">
      <c r="A581" s="2" t="str">
        <f>IF(H581="","",COUNTA(H$12:H630)-(COUNTA(H581:H630)-1))</f>
        <v/>
      </c>
      <c r="B581" s="4" t="str">
        <f t="shared" si="51"/>
        <v xml:space="preserve"> </v>
      </c>
      <c r="C581" s="6"/>
      <c r="D581" s="4"/>
      <c r="E581" s="4"/>
      <c r="F581" s="1">
        <f t="shared" si="52"/>
        <v>1900</v>
      </c>
      <c r="G581" s="1"/>
      <c r="H581" s="22"/>
      <c r="I581" s="22"/>
      <c r="J581" s="22"/>
      <c r="K581" s="22"/>
      <c r="L581" s="22" t="str">
        <f t="shared" si="53"/>
        <v>NON</v>
      </c>
      <c r="M581" s="22"/>
      <c r="N581" s="5"/>
      <c r="O581" s="5"/>
      <c r="P581" s="42"/>
      <c r="Q581" s="45">
        <f t="shared" si="54"/>
        <v>0</v>
      </c>
      <c r="R581" s="45">
        <f t="shared" si="55"/>
        <v>0</v>
      </c>
      <c r="S581" s="45">
        <f t="shared" si="56"/>
        <v>0</v>
      </c>
      <c r="T581" s="5"/>
      <c r="U581" s="47" t="str">
        <f>IF(COUNTIF($D$12:D581,D581)&gt;1,"Doublon","")</f>
        <v/>
      </c>
    </row>
    <row r="582" spans="1:21" ht="15.75">
      <c r="A582" s="2" t="str">
        <f>IF(H582="","",COUNTA(H$12:H631)-(COUNTA(H582:H631)-1))</f>
        <v/>
      </c>
      <c r="B582" s="4" t="str">
        <f t="shared" si="51"/>
        <v xml:space="preserve"> </v>
      </c>
      <c r="C582" s="6"/>
      <c r="D582" s="4"/>
      <c r="E582" s="4"/>
      <c r="F582" s="1">
        <f t="shared" si="52"/>
        <v>1900</v>
      </c>
      <c r="G582" s="1"/>
      <c r="H582" s="22"/>
      <c r="I582" s="22"/>
      <c r="J582" s="22"/>
      <c r="K582" s="22"/>
      <c r="L582" s="22" t="str">
        <f t="shared" si="53"/>
        <v>NON</v>
      </c>
      <c r="M582" s="22"/>
      <c r="N582" s="5"/>
      <c r="O582" s="5"/>
      <c r="P582" s="42"/>
      <c r="Q582" s="45">
        <f t="shared" si="54"/>
        <v>0</v>
      </c>
      <c r="R582" s="45">
        <f t="shared" si="55"/>
        <v>0</v>
      </c>
      <c r="S582" s="45">
        <f t="shared" si="56"/>
        <v>0</v>
      </c>
      <c r="T582" s="5"/>
      <c r="U582" s="47" t="str">
        <f>IF(COUNTIF($D$12:D582,D582)&gt;1,"Doublon","")</f>
        <v/>
      </c>
    </row>
    <row r="583" spans="1:21" ht="15.75">
      <c r="A583" s="2" t="str">
        <f>IF(H583="","",COUNTA(H$12:H632)-(COUNTA(H583:H632)-1))</f>
        <v/>
      </c>
      <c r="B583" s="4" t="str">
        <f t="shared" si="51"/>
        <v xml:space="preserve"> </v>
      </c>
      <c r="C583" s="6"/>
      <c r="D583" s="4"/>
      <c r="E583" s="4"/>
      <c r="F583" s="1">
        <f t="shared" si="52"/>
        <v>1900</v>
      </c>
      <c r="G583" s="1"/>
      <c r="H583" s="22"/>
      <c r="I583" s="22"/>
      <c r="J583" s="22"/>
      <c r="K583" s="22"/>
      <c r="L583" s="22" t="str">
        <f t="shared" si="53"/>
        <v>NON</v>
      </c>
      <c r="M583" s="22"/>
      <c r="N583" s="5"/>
      <c r="O583" s="5"/>
      <c r="P583" s="42"/>
      <c r="Q583" s="45">
        <f t="shared" si="54"/>
        <v>0</v>
      </c>
      <c r="R583" s="45">
        <f t="shared" si="55"/>
        <v>0</v>
      </c>
      <c r="S583" s="45">
        <f t="shared" si="56"/>
        <v>0</v>
      </c>
      <c r="T583" s="5"/>
      <c r="U583" s="47" t="str">
        <f>IF(COUNTIF($D$12:D583,D583)&gt;1,"Doublon","")</f>
        <v/>
      </c>
    </row>
    <row r="584" spans="1:21" ht="15.75">
      <c r="A584" s="2" t="str">
        <f>IF(H584="","",COUNTA(H$12:H633)-(COUNTA(H584:H633)-1))</f>
        <v/>
      </c>
      <c r="B584" s="4" t="str">
        <f t="shared" si="51"/>
        <v xml:space="preserve"> </v>
      </c>
      <c r="C584" s="6"/>
      <c r="D584" s="4"/>
      <c r="E584" s="4"/>
      <c r="F584" s="1">
        <f t="shared" si="52"/>
        <v>1900</v>
      </c>
      <c r="G584" s="1"/>
      <c r="H584" s="22"/>
      <c r="I584" s="22"/>
      <c r="J584" s="22"/>
      <c r="K584" s="22"/>
      <c r="L584" s="22" t="str">
        <f t="shared" si="53"/>
        <v>NON</v>
      </c>
      <c r="M584" s="22"/>
      <c r="N584" s="5"/>
      <c r="O584" s="5"/>
      <c r="P584" s="42"/>
      <c r="Q584" s="45">
        <f t="shared" si="54"/>
        <v>0</v>
      </c>
      <c r="R584" s="45">
        <f t="shared" si="55"/>
        <v>0</v>
      </c>
      <c r="S584" s="45">
        <f t="shared" si="56"/>
        <v>0</v>
      </c>
      <c r="T584" s="5"/>
      <c r="U584" s="47" t="str">
        <f>IF(COUNTIF($D$12:D584,D584)&gt;1,"Doublon","")</f>
        <v/>
      </c>
    </row>
    <row r="585" spans="1:21" ht="15.75">
      <c r="A585" s="2" t="str">
        <f>IF(H585="","",COUNTA(H$12:H634)-(COUNTA(H585:H634)-1))</f>
        <v/>
      </c>
      <c r="B585" s="4" t="str">
        <f t="shared" si="51"/>
        <v xml:space="preserve"> </v>
      </c>
      <c r="C585" s="6"/>
      <c r="D585" s="4"/>
      <c r="E585" s="4"/>
      <c r="F585" s="1">
        <f t="shared" si="52"/>
        <v>1900</v>
      </c>
      <c r="G585" s="1"/>
      <c r="H585" s="22"/>
      <c r="I585" s="22"/>
      <c r="J585" s="22"/>
      <c r="K585" s="22"/>
      <c r="L585" s="22" t="str">
        <f t="shared" si="53"/>
        <v>NON</v>
      </c>
      <c r="M585" s="22"/>
      <c r="N585" s="5"/>
      <c r="O585" s="5"/>
      <c r="P585" s="42"/>
      <c r="Q585" s="45">
        <f t="shared" si="54"/>
        <v>0</v>
      </c>
      <c r="R585" s="45">
        <f t="shared" si="55"/>
        <v>0</v>
      </c>
      <c r="S585" s="45">
        <f t="shared" si="56"/>
        <v>0</v>
      </c>
      <c r="T585" s="5"/>
      <c r="U585" s="47" t="str">
        <f>IF(COUNTIF($D$12:D585,D585)&gt;1,"Doublon","")</f>
        <v/>
      </c>
    </row>
    <row r="586" spans="1:21" ht="15.75">
      <c r="A586" s="2" t="str">
        <f>IF(H586="","",COUNTA(H$12:H635)-(COUNTA(H586:H635)-1))</f>
        <v/>
      </c>
      <c r="B586" s="4" t="str">
        <f t="shared" si="51"/>
        <v xml:space="preserve"> </v>
      </c>
      <c r="C586" s="6"/>
      <c r="D586" s="4"/>
      <c r="E586" s="4"/>
      <c r="F586" s="1">
        <f t="shared" si="52"/>
        <v>1900</v>
      </c>
      <c r="G586" s="1"/>
      <c r="H586" s="22"/>
      <c r="I586" s="22"/>
      <c r="J586" s="22"/>
      <c r="K586" s="22"/>
      <c r="L586" s="22" t="str">
        <f t="shared" si="53"/>
        <v>NON</v>
      </c>
      <c r="M586" s="22"/>
      <c r="N586" s="5"/>
      <c r="O586" s="5"/>
      <c r="P586" s="42"/>
      <c r="Q586" s="45">
        <f t="shared" si="54"/>
        <v>0</v>
      </c>
      <c r="R586" s="45">
        <f t="shared" si="55"/>
        <v>0</v>
      </c>
      <c r="S586" s="45">
        <f t="shared" si="56"/>
        <v>0</v>
      </c>
      <c r="T586" s="5"/>
      <c r="U586" s="47" t="str">
        <f>IF(COUNTIF($D$12:D586,D586)&gt;1,"Doublon","")</f>
        <v/>
      </c>
    </row>
    <row r="587" spans="1:21" ht="15.75">
      <c r="A587" s="2" t="str">
        <f>IF(H587="","",COUNTA(H$12:H636)-(COUNTA(H587:H636)-1))</f>
        <v/>
      </c>
      <c r="B587" s="4" t="str">
        <f t="shared" si="51"/>
        <v xml:space="preserve"> </v>
      </c>
      <c r="C587" s="6"/>
      <c r="D587" s="4"/>
      <c r="E587" s="4"/>
      <c r="F587" s="1">
        <f t="shared" si="52"/>
        <v>1900</v>
      </c>
      <c r="G587" s="1"/>
      <c r="H587" s="22"/>
      <c r="I587" s="22"/>
      <c r="J587" s="22"/>
      <c r="K587" s="22"/>
      <c r="L587" s="22" t="str">
        <f t="shared" si="53"/>
        <v>NON</v>
      </c>
      <c r="M587" s="22"/>
      <c r="N587" s="5"/>
      <c r="O587" s="5"/>
      <c r="P587" s="42"/>
      <c r="Q587" s="45">
        <f t="shared" si="54"/>
        <v>0</v>
      </c>
      <c r="R587" s="45">
        <f t="shared" si="55"/>
        <v>0</v>
      </c>
      <c r="S587" s="45">
        <f t="shared" si="56"/>
        <v>0</v>
      </c>
      <c r="T587" s="5"/>
      <c r="U587" s="47" t="str">
        <f>IF(COUNTIF($D$12:D587,D587)&gt;1,"Doublon","")</f>
        <v/>
      </c>
    </row>
    <row r="588" spans="1:21" ht="15.75">
      <c r="A588" s="2" t="str">
        <f>IF(H588="","",COUNTA(H$12:H637)-(COUNTA(H588:H637)-1))</f>
        <v/>
      </c>
      <c r="B588" s="4" t="str">
        <f t="shared" ref="B588:B651" si="57">CONCATENATE(D588," ",E588)</f>
        <v xml:space="preserve"> </v>
      </c>
      <c r="C588" s="6"/>
      <c r="D588" s="4"/>
      <c r="E588" s="4"/>
      <c r="F588" s="1">
        <f t="shared" ref="F588:F651" si="58">YEAR(C588)</f>
        <v>1900</v>
      </c>
      <c r="G588" s="1"/>
      <c r="H588" s="22"/>
      <c r="I588" s="22"/>
      <c r="J588" s="22"/>
      <c r="K588" s="22"/>
      <c r="L588" s="22" t="str">
        <f t="shared" si="53"/>
        <v>NON</v>
      </c>
      <c r="M588" s="22"/>
      <c r="N588" s="5"/>
      <c r="O588" s="5"/>
      <c r="P588" s="42"/>
      <c r="Q588" s="45">
        <f t="shared" si="54"/>
        <v>0</v>
      </c>
      <c r="R588" s="45">
        <f t="shared" si="55"/>
        <v>0</v>
      </c>
      <c r="S588" s="45">
        <f t="shared" si="56"/>
        <v>0</v>
      </c>
      <c r="T588" s="5"/>
      <c r="U588" s="47" t="str">
        <f>IF(COUNTIF($D$12:D588,D588)&gt;1,"Doublon","")</f>
        <v/>
      </c>
    </row>
    <row r="589" spans="1:21" ht="15.75">
      <c r="A589" s="2" t="str">
        <f>IF(H589="","",COUNTA(H$12:H638)-(COUNTA(H589:H638)-1))</f>
        <v/>
      </c>
      <c r="B589" s="4" t="str">
        <f t="shared" si="57"/>
        <v xml:space="preserve"> </v>
      </c>
      <c r="C589" s="6"/>
      <c r="D589" s="4"/>
      <c r="E589" s="4"/>
      <c r="F589" s="1">
        <f t="shared" si="58"/>
        <v>1900</v>
      </c>
      <c r="G589" s="1"/>
      <c r="H589" s="22"/>
      <c r="I589" s="22"/>
      <c r="J589" s="22"/>
      <c r="K589" s="22"/>
      <c r="L589" s="22" t="str">
        <f t="shared" ref="L589:L652" si="59">IF(U589="Doublon","OUI","NON")</f>
        <v>NON</v>
      </c>
      <c r="M589" s="22"/>
      <c r="N589" s="5"/>
      <c r="O589" s="5"/>
      <c r="P589" s="42"/>
      <c r="Q589" s="45">
        <f t="shared" ref="Q589:Q652" si="60">N589</f>
        <v>0</v>
      </c>
      <c r="R589" s="45">
        <f t="shared" ref="R589:R652" si="61">O589</f>
        <v>0</v>
      </c>
      <c r="S589" s="45">
        <f t="shared" ref="S589:S652" si="62">Q589+R589</f>
        <v>0</v>
      </c>
      <c r="T589" s="5"/>
      <c r="U589" s="47" t="str">
        <f>IF(COUNTIF($D$12:D589,D589)&gt;1,"Doublon","")</f>
        <v/>
      </c>
    </row>
    <row r="590" spans="1:21" ht="15.75">
      <c r="A590" s="2" t="str">
        <f>IF(H590="","",COUNTA(H$12:H639)-(COUNTA(H590:H639)-1))</f>
        <v/>
      </c>
      <c r="B590" s="4" t="str">
        <f t="shared" si="57"/>
        <v xml:space="preserve"> </v>
      </c>
      <c r="C590" s="6"/>
      <c r="D590" s="4"/>
      <c r="E590" s="4"/>
      <c r="F590" s="1">
        <f t="shared" si="58"/>
        <v>1900</v>
      </c>
      <c r="G590" s="1"/>
      <c r="H590" s="22"/>
      <c r="I590" s="22"/>
      <c r="J590" s="22"/>
      <c r="K590" s="22"/>
      <c r="L590" s="22" t="str">
        <f t="shared" si="59"/>
        <v>NON</v>
      </c>
      <c r="M590" s="22"/>
      <c r="N590" s="5"/>
      <c r="O590" s="5"/>
      <c r="P590" s="42"/>
      <c r="Q590" s="45">
        <f t="shared" si="60"/>
        <v>0</v>
      </c>
      <c r="R590" s="45">
        <f t="shared" si="61"/>
        <v>0</v>
      </c>
      <c r="S590" s="45">
        <f t="shared" si="62"/>
        <v>0</v>
      </c>
      <c r="T590" s="5"/>
      <c r="U590" s="47" t="str">
        <f>IF(COUNTIF($D$12:D590,D590)&gt;1,"Doublon","")</f>
        <v/>
      </c>
    </row>
    <row r="591" spans="1:21" ht="15.75">
      <c r="A591" s="2" t="str">
        <f>IF(H591="","",COUNTA(H$12:H640)-(COUNTA(H591:H640)-1))</f>
        <v/>
      </c>
      <c r="B591" s="4" t="str">
        <f t="shared" si="57"/>
        <v xml:space="preserve"> </v>
      </c>
      <c r="C591" s="6"/>
      <c r="D591" s="4"/>
      <c r="E591" s="4"/>
      <c r="F591" s="1">
        <f t="shared" si="58"/>
        <v>1900</v>
      </c>
      <c r="G591" s="1"/>
      <c r="H591" s="22"/>
      <c r="I591" s="22"/>
      <c r="J591" s="22"/>
      <c r="K591" s="22"/>
      <c r="L591" s="22" t="str">
        <f t="shared" si="59"/>
        <v>NON</v>
      </c>
      <c r="M591" s="22"/>
      <c r="N591" s="5"/>
      <c r="O591" s="5"/>
      <c r="P591" s="42"/>
      <c r="Q591" s="45">
        <f t="shared" si="60"/>
        <v>0</v>
      </c>
      <c r="R591" s="45">
        <f t="shared" si="61"/>
        <v>0</v>
      </c>
      <c r="S591" s="45">
        <f t="shared" si="62"/>
        <v>0</v>
      </c>
      <c r="T591" s="5"/>
      <c r="U591" s="47" t="str">
        <f>IF(COUNTIF($D$12:D591,D591)&gt;1,"Doublon","")</f>
        <v/>
      </c>
    </row>
    <row r="592" spans="1:21" ht="15.75">
      <c r="A592" s="2" t="str">
        <f>IF(H592="","",COUNTA(H$12:H641)-(COUNTA(H592:H641)-1))</f>
        <v/>
      </c>
      <c r="B592" s="4" t="str">
        <f t="shared" si="57"/>
        <v xml:space="preserve"> </v>
      </c>
      <c r="C592" s="6"/>
      <c r="D592" s="4"/>
      <c r="E592" s="4"/>
      <c r="F592" s="1">
        <f t="shared" si="58"/>
        <v>1900</v>
      </c>
      <c r="G592" s="1"/>
      <c r="H592" s="22"/>
      <c r="I592" s="22"/>
      <c r="J592" s="22"/>
      <c r="K592" s="22"/>
      <c r="L592" s="22" t="str">
        <f t="shared" si="59"/>
        <v>NON</v>
      </c>
      <c r="M592" s="22"/>
      <c r="N592" s="5"/>
      <c r="O592" s="5"/>
      <c r="P592" s="42"/>
      <c r="Q592" s="45">
        <f t="shared" si="60"/>
        <v>0</v>
      </c>
      <c r="R592" s="45">
        <f t="shared" si="61"/>
        <v>0</v>
      </c>
      <c r="S592" s="45">
        <f t="shared" si="62"/>
        <v>0</v>
      </c>
      <c r="T592" s="5"/>
      <c r="U592" s="47" t="str">
        <f>IF(COUNTIF($D$12:D592,D592)&gt;1,"Doublon","")</f>
        <v/>
      </c>
    </row>
    <row r="593" spans="1:21" ht="15.75">
      <c r="A593" s="2" t="str">
        <f>IF(H593="","",COUNTA(H$12:H642)-(COUNTA(H593:H642)-1))</f>
        <v/>
      </c>
      <c r="B593" s="4" t="str">
        <f t="shared" si="57"/>
        <v xml:space="preserve"> </v>
      </c>
      <c r="C593" s="6"/>
      <c r="D593" s="4"/>
      <c r="E593" s="4"/>
      <c r="F593" s="1">
        <f t="shared" si="58"/>
        <v>1900</v>
      </c>
      <c r="G593" s="1"/>
      <c r="H593" s="22"/>
      <c r="I593" s="22"/>
      <c r="J593" s="22"/>
      <c r="K593" s="22"/>
      <c r="L593" s="22" t="str">
        <f t="shared" si="59"/>
        <v>NON</v>
      </c>
      <c r="M593" s="22"/>
      <c r="N593" s="5"/>
      <c r="O593" s="5"/>
      <c r="P593" s="42"/>
      <c r="Q593" s="45">
        <f t="shared" si="60"/>
        <v>0</v>
      </c>
      <c r="R593" s="45">
        <f t="shared" si="61"/>
        <v>0</v>
      </c>
      <c r="S593" s="45">
        <f t="shared" si="62"/>
        <v>0</v>
      </c>
      <c r="T593" s="5"/>
      <c r="U593" s="47" t="str">
        <f>IF(COUNTIF($D$12:D593,D593)&gt;1,"Doublon","")</f>
        <v/>
      </c>
    </row>
    <row r="594" spans="1:21" ht="15.75">
      <c r="A594" s="2" t="str">
        <f>IF(H594="","",COUNTA(H$12:H643)-(COUNTA(H594:H643)-1))</f>
        <v/>
      </c>
      <c r="B594" s="4" t="str">
        <f t="shared" si="57"/>
        <v xml:space="preserve"> </v>
      </c>
      <c r="C594" s="6"/>
      <c r="D594" s="4"/>
      <c r="E594" s="4"/>
      <c r="F594" s="1">
        <f t="shared" si="58"/>
        <v>1900</v>
      </c>
      <c r="G594" s="1"/>
      <c r="H594" s="22"/>
      <c r="I594" s="22"/>
      <c r="J594" s="22"/>
      <c r="K594" s="22"/>
      <c r="L594" s="22" t="str">
        <f t="shared" si="59"/>
        <v>NON</v>
      </c>
      <c r="M594" s="22"/>
      <c r="N594" s="5"/>
      <c r="O594" s="5"/>
      <c r="P594" s="42"/>
      <c r="Q594" s="45">
        <f t="shared" si="60"/>
        <v>0</v>
      </c>
      <c r="R594" s="45">
        <f t="shared" si="61"/>
        <v>0</v>
      </c>
      <c r="S594" s="45">
        <f t="shared" si="62"/>
        <v>0</v>
      </c>
      <c r="T594" s="5"/>
      <c r="U594" s="47" t="str">
        <f>IF(COUNTIF($D$12:D594,D594)&gt;1,"Doublon","")</f>
        <v/>
      </c>
    </row>
    <row r="595" spans="1:21" ht="15.75">
      <c r="A595" s="2" t="str">
        <f>IF(H595="","",COUNTA(H$12:H644)-(COUNTA(H595:H644)-1))</f>
        <v/>
      </c>
      <c r="B595" s="4" t="str">
        <f t="shared" si="57"/>
        <v xml:space="preserve"> </v>
      </c>
      <c r="C595" s="6"/>
      <c r="D595" s="4"/>
      <c r="E595" s="4"/>
      <c r="F595" s="1">
        <f t="shared" si="58"/>
        <v>1900</v>
      </c>
      <c r="G595" s="1"/>
      <c r="H595" s="22"/>
      <c r="I595" s="22"/>
      <c r="J595" s="22"/>
      <c r="K595" s="22"/>
      <c r="L595" s="22" t="str">
        <f t="shared" si="59"/>
        <v>NON</v>
      </c>
      <c r="M595" s="22"/>
      <c r="N595" s="5"/>
      <c r="O595" s="5"/>
      <c r="P595" s="42"/>
      <c r="Q595" s="45">
        <f t="shared" si="60"/>
        <v>0</v>
      </c>
      <c r="R595" s="45">
        <f t="shared" si="61"/>
        <v>0</v>
      </c>
      <c r="S595" s="45">
        <f t="shared" si="62"/>
        <v>0</v>
      </c>
      <c r="T595" s="5"/>
      <c r="U595" s="47" t="str">
        <f>IF(COUNTIF($D$12:D595,D595)&gt;1,"Doublon","")</f>
        <v/>
      </c>
    </row>
    <row r="596" spans="1:21" ht="15.75">
      <c r="A596" s="2" t="str">
        <f>IF(H596="","",COUNTA(H$12:H645)-(COUNTA(H596:H645)-1))</f>
        <v/>
      </c>
      <c r="B596" s="4" t="str">
        <f t="shared" si="57"/>
        <v xml:space="preserve"> </v>
      </c>
      <c r="C596" s="6"/>
      <c r="D596" s="4"/>
      <c r="E596" s="4"/>
      <c r="F596" s="1">
        <f t="shared" si="58"/>
        <v>1900</v>
      </c>
      <c r="G596" s="1"/>
      <c r="H596" s="22"/>
      <c r="I596" s="22"/>
      <c r="J596" s="22"/>
      <c r="K596" s="22"/>
      <c r="L596" s="22" t="str">
        <f t="shared" si="59"/>
        <v>NON</v>
      </c>
      <c r="M596" s="22"/>
      <c r="N596" s="5"/>
      <c r="O596" s="5"/>
      <c r="P596" s="42"/>
      <c r="Q596" s="45">
        <f t="shared" si="60"/>
        <v>0</v>
      </c>
      <c r="R596" s="45">
        <f t="shared" si="61"/>
        <v>0</v>
      </c>
      <c r="S596" s="45">
        <f t="shared" si="62"/>
        <v>0</v>
      </c>
      <c r="T596" s="5"/>
      <c r="U596" s="47" t="str">
        <f>IF(COUNTIF($D$12:D596,D596)&gt;1,"Doublon","")</f>
        <v/>
      </c>
    </row>
    <row r="597" spans="1:21" ht="15.75">
      <c r="A597" s="2" t="str">
        <f>IF(H597="","",COUNTA(H$12:H646)-(COUNTA(H597:H646)-1))</f>
        <v/>
      </c>
      <c r="B597" s="4" t="str">
        <f t="shared" si="57"/>
        <v xml:space="preserve"> </v>
      </c>
      <c r="C597" s="6"/>
      <c r="D597" s="4"/>
      <c r="E597" s="4"/>
      <c r="F597" s="1">
        <f t="shared" si="58"/>
        <v>1900</v>
      </c>
      <c r="G597" s="1"/>
      <c r="H597" s="22"/>
      <c r="I597" s="22"/>
      <c r="J597" s="22"/>
      <c r="K597" s="22"/>
      <c r="L597" s="22" t="str">
        <f t="shared" si="59"/>
        <v>NON</v>
      </c>
      <c r="M597" s="22"/>
      <c r="N597" s="5"/>
      <c r="O597" s="5"/>
      <c r="P597" s="42"/>
      <c r="Q597" s="45">
        <f t="shared" si="60"/>
        <v>0</v>
      </c>
      <c r="R597" s="45">
        <f t="shared" si="61"/>
        <v>0</v>
      </c>
      <c r="S597" s="45">
        <f t="shared" si="62"/>
        <v>0</v>
      </c>
      <c r="T597" s="5"/>
      <c r="U597" s="47" t="str">
        <f>IF(COUNTIF($D$12:D597,D597)&gt;1,"Doublon","")</f>
        <v/>
      </c>
    </row>
    <row r="598" spans="1:21" ht="15.75">
      <c r="A598" s="2" t="str">
        <f>IF(H598="","",COUNTA(H$12:H647)-(COUNTA(H598:H647)-1))</f>
        <v/>
      </c>
      <c r="B598" s="4" t="str">
        <f t="shared" si="57"/>
        <v xml:space="preserve"> </v>
      </c>
      <c r="C598" s="6"/>
      <c r="D598" s="4"/>
      <c r="E598" s="4"/>
      <c r="F598" s="1">
        <f t="shared" si="58"/>
        <v>1900</v>
      </c>
      <c r="G598" s="1"/>
      <c r="H598" s="22"/>
      <c r="I598" s="22"/>
      <c r="J598" s="22"/>
      <c r="K598" s="22"/>
      <c r="L598" s="22" t="str">
        <f t="shared" si="59"/>
        <v>NON</v>
      </c>
      <c r="M598" s="22"/>
      <c r="N598" s="5"/>
      <c r="O598" s="5"/>
      <c r="P598" s="42"/>
      <c r="Q598" s="45">
        <f t="shared" si="60"/>
        <v>0</v>
      </c>
      <c r="R598" s="45">
        <f t="shared" si="61"/>
        <v>0</v>
      </c>
      <c r="S598" s="45">
        <f t="shared" si="62"/>
        <v>0</v>
      </c>
      <c r="T598" s="5"/>
      <c r="U598" s="47" t="str">
        <f>IF(COUNTIF($D$12:D598,D598)&gt;1,"Doublon","")</f>
        <v/>
      </c>
    </row>
    <row r="599" spans="1:21" ht="15.75">
      <c r="A599" s="2" t="str">
        <f>IF(H599="","",COUNTA(H$12:H648)-(COUNTA(H599:H648)-1))</f>
        <v/>
      </c>
      <c r="B599" s="4" t="str">
        <f t="shared" si="57"/>
        <v xml:space="preserve"> </v>
      </c>
      <c r="C599" s="6"/>
      <c r="D599" s="4"/>
      <c r="E599" s="4"/>
      <c r="F599" s="1">
        <f t="shared" si="58"/>
        <v>1900</v>
      </c>
      <c r="G599" s="1"/>
      <c r="H599" s="22"/>
      <c r="I599" s="22"/>
      <c r="J599" s="22"/>
      <c r="K599" s="22"/>
      <c r="L599" s="22" t="str">
        <f t="shared" si="59"/>
        <v>NON</v>
      </c>
      <c r="M599" s="22"/>
      <c r="N599" s="5"/>
      <c r="O599" s="5"/>
      <c r="P599" s="42"/>
      <c r="Q599" s="45">
        <f t="shared" si="60"/>
        <v>0</v>
      </c>
      <c r="R599" s="45">
        <f t="shared" si="61"/>
        <v>0</v>
      </c>
      <c r="S599" s="45">
        <f t="shared" si="62"/>
        <v>0</v>
      </c>
      <c r="T599" s="5"/>
      <c r="U599" s="47" t="str">
        <f>IF(COUNTIF($D$12:D599,D599)&gt;1,"Doublon","")</f>
        <v/>
      </c>
    </row>
    <row r="600" spans="1:21" ht="15.75">
      <c r="A600" s="2" t="str">
        <f>IF(H600="","",COUNTA(H$12:H649)-(COUNTA(H600:H649)-1))</f>
        <v/>
      </c>
      <c r="B600" s="4" t="str">
        <f t="shared" si="57"/>
        <v xml:space="preserve"> </v>
      </c>
      <c r="C600" s="6"/>
      <c r="D600" s="4"/>
      <c r="E600" s="4"/>
      <c r="F600" s="1">
        <f t="shared" si="58"/>
        <v>1900</v>
      </c>
      <c r="G600" s="1"/>
      <c r="H600" s="22"/>
      <c r="I600" s="22"/>
      <c r="J600" s="22"/>
      <c r="K600" s="22"/>
      <c r="L600" s="22" t="str">
        <f t="shared" si="59"/>
        <v>NON</v>
      </c>
      <c r="M600" s="22"/>
      <c r="N600" s="5"/>
      <c r="O600" s="5"/>
      <c r="P600" s="42"/>
      <c r="Q600" s="45">
        <f t="shared" si="60"/>
        <v>0</v>
      </c>
      <c r="R600" s="45">
        <f t="shared" si="61"/>
        <v>0</v>
      </c>
      <c r="S600" s="45">
        <f t="shared" si="62"/>
        <v>0</v>
      </c>
      <c r="T600" s="5"/>
      <c r="U600" s="47" t="str">
        <f>IF(COUNTIF($D$12:D600,D600)&gt;1,"Doublon","")</f>
        <v/>
      </c>
    </row>
    <row r="601" spans="1:21" ht="15.75">
      <c r="A601" s="2" t="str">
        <f>IF(H601="","",COUNTA(H$12:H650)-(COUNTA(H601:H650)-1))</f>
        <v/>
      </c>
      <c r="B601" s="4" t="str">
        <f t="shared" si="57"/>
        <v xml:space="preserve"> </v>
      </c>
      <c r="C601" s="6"/>
      <c r="D601" s="4"/>
      <c r="E601" s="4"/>
      <c r="F601" s="1">
        <f t="shared" si="58"/>
        <v>1900</v>
      </c>
      <c r="G601" s="1"/>
      <c r="H601" s="22"/>
      <c r="I601" s="22"/>
      <c r="J601" s="22"/>
      <c r="K601" s="22"/>
      <c r="L601" s="22" t="str">
        <f t="shared" si="59"/>
        <v>NON</v>
      </c>
      <c r="M601" s="22"/>
      <c r="N601" s="5"/>
      <c r="O601" s="5"/>
      <c r="P601" s="42"/>
      <c r="Q601" s="45">
        <f t="shared" si="60"/>
        <v>0</v>
      </c>
      <c r="R601" s="45">
        <f t="shared" si="61"/>
        <v>0</v>
      </c>
      <c r="S601" s="45">
        <f t="shared" si="62"/>
        <v>0</v>
      </c>
      <c r="T601" s="5"/>
      <c r="U601" s="47" t="str">
        <f>IF(COUNTIF($D$12:D601,D601)&gt;1,"Doublon","")</f>
        <v/>
      </c>
    </row>
    <row r="602" spans="1:21" ht="15.75">
      <c r="A602" s="2" t="str">
        <f>IF(H602="","",COUNTA(H$12:H651)-(COUNTA(H602:H651)-1))</f>
        <v/>
      </c>
      <c r="B602" s="4" t="str">
        <f t="shared" si="57"/>
        <v xml:space="preserve"> </v>
      </c>
      <c r="C602" s="6"/>
      <c r="D602" s="4"/>
      <c r="E602" s="4"/>
      <c r="F602" s="1">
        <f t="shared" si="58"/>
        <v>1900</v>
      </c>
      <c r="G602" s="1"/>
      <c r="H602" s="22"/>
      <c r="I602" s="22"/>
      <c r="J602" s="22"/>
      <c r="K602" s="22"/>
      <c r="L602" s="22" t="str">
        <f t="shared" si="59"/>
        <v>NON</v>
      </c>
      <c r="M602" s="22"/>
      <c r="N602" s="5"/>
      <c r="O602" s="5"/>
      <c r="P602" s="42"/>
      <c r="Q602" s="45">
        <f t="shared" si="60"/>
        <v>0</v>
      </c>
      <c r="R602" s="45">
        <f t="shared" si="61"/>
        <v>0</v>
      </c>
      <c r="S602" s="45">
        <f t="shared" si="62"/>
        <v>0</v>
      </c>
      <c r="T602" s="5"/>
      <c r="U602" s="47" t="str">
        <f>IF(COUNTIF($D$12:D602,D602)&gt;1,"Doublon","")</f>
        <v/>
      </c>
    </row>
    <row r="603" spans="1:21" ht="15.75">
      <c r="A603" s="2" t="str">
        <f>IF(H603="","",COUNTA(H$12:H652)-(COUNTA(H603:H652)-1))</f>
        <v/>
      </c>
      <c r="B603" s="4" t="str">
        <f t="shared" si="57"/>
        <v xml:space="preserve"> </v>
      </c>
      <c r="C603" s="6"/>
      <c r="D603" s="4"/>
      <c r="E603" s="4"/>
      <c r="F603" s="1">
        <f t="shared" si="58"/>
        <v>1900</v>
      </c>
      <c r="G603" s="1"/>
      <c r="H603" s="22"/>
      <c r="I603" s="22"/>
      <c r="J603" s="22"/>
      <c r="K603" s="22"/>
      <c r="L603" s="22" t="str">
        <f t="shared" si="59"/>
        <v>NON</v>
      </c>
      <c r="M603" s="22"/>
      <c r="N603" s="5"/>
      <c r="O603" s="5"/>
      <c r="P603" s="42"/>
      <c r="Q603" s="45">
        <f t="shared" si="60"/>
        <v>0</v>
      </c>
      <c r="R603" s="45">
        <f t="shared" si="61"/>
        <v>0</v>
      </c>
      <c r="S603" s="45">
        <f t="shared" si="62"/>
        <v>0</v>
      </c>
      <c r="T603" s="5"/>
      <c r="U603" s="47" t="str">
        <f>IF(COUNTIF($D$12:D603,D603)&gt;1,"Doublon","")</f>
        <v/>
      </c>
    </row>
    <row r="604" spans="1:21" ht="15.75">
      <c r="A604" s="2" t="str">
        <f>IF(H604="","",COUNTA(H$12:H653)-(COUNTA(H604:H653)-1))</f>
        <v/>
      </c>
      <c r="B604" s="4" t="str">
        <f t="shared" si="57"/>
        <v xml:space="preserve"> </v>
      </c>
      <c r="C604" s="6"/>
      <c r="D604" s="4"/>
      <c r="E604" s="4"/>
      <c r="F604" s="1">
        <f t="shared" si="58"/>
        <v>1900</v>
      </c>
      <c r="G604" s="1"/>
      <c r="H604" s="22"/>
      <c r="I604" s="22"/>
      <c r="J604" s="22"/>
      <c r="K604" s="22"/>
      <c r="L604" s="22" t="str">
        <f t="shared" si="59"/>
        <v>NON</v>
      </c>
      <c r="M604" s="22"/>
      <c r="N604" s="5"/>
      <c r="O604" s="5"/>
      <c r="P604" s="42"/>
      <c r="Q604" s="45">
        <f t="shared" si="60"/>
        <v>0</v>
      </c>
      <c r="R604" s="45">
        <f t="shared" si="61"/>
        <v>0</v>
      </c>
      <c r="S604" s="45">
        <f t="shared" si="62"/>
        <v>0</v>
      </c>
      <c r="T604" s="5"/>
      <c r="U604" s="47" t="str">
        <f>IF(COUNTIF($D$12:D604,D604)&gt;1,"Doublon","")</f>
        <v/>
      </c>
    </row>
    <row r="605" spans="1:21" ht="15.75">
      <c r="A605" s="2" t="str">
        <f>IF(H605="","",COUNTA(H$12:H654)-(COUNTA(H605:H654)-1))</f>
        <v/>
      </c>
      <c r="B605" s="4" t="str">
        <f t="shared" si="57"/>
        <v xml:space="preserve"> </v>
      </c>
      <c r="C605" s="6"/>
      <c r="D605" s="4"/>
      <c r="E605" s="4"/>
      <c r="F605" s="1">
        <f t="shared" si="58"/>
        <v>1900</v>
      </c>
      <c r="G605" s="1"/>
      <c r="H605" s="22"/>
      <c r="I605" s="22"/>
      <c r="J605" s="22"/>
      <c r="K605" s="22"/>
      <c r="L605" s="22" t="str">
        <f t="shared" si="59"/>
        <v>NON</v>
      </c>
      <c r="M605" s="22"/>
      <c r="N605" s="5"/>
      <c r="O605" s="5"/>
      <c r="P605" s="42"/>
      <c r="Q605" s="45">
        <f t="shared" si="60"/>
        <v>0</v>
      </c>
      <c r="R605" s="45">
        <f t="shared" si="61"/>
        <v>0</v>
      </c>
      <c r="S605" s="45">
        <f t="shared" si="62"/>
        <v>0</v>
      </c>
      <c r="T605" s="5"/>
      <c r="U605" s="47" t="str">
        <f>IF(COUNTIF($D$12:D605,D605)&gt;1,"Doublon","")</f>
        <v/>
      </c>
    </row>
    <row r="606" spans="1:21" ht="15.75">
      <c r="A606" s="2" t="str">
        <f>IF(H606="","",COUNTA(H$12:H655)-(COUNTA(H606:H655)-1))</f>
        <v/>
      </c>
      <c r="B606" s="4" t="str">
        <f t="shared" si="57"/>
        <v xml:space="preserve"> </v>
      </c>
      <c r="C606" s="6"/>
      <c r="D606" s="4"/>
      <c r="E606" s="4"/>
      <c r="F606" s="1">
        <f t="shared" si="58"/>
        <v>1900</v>
      </c>
      <c r="G606" s="1"/>
      <c r="H606" s="22"/>
      <c r="I606" s="22"/>
      <c r="J606" s="22"/>
      <c r="K606" s="22"/>
      <c r="L606" s="22" t="str">
        <f t="shared" si="59"/>
        <v>NON</v>
      </c>
      <c r="M606" s="22"/>
      <c r="N606" s="5"/>
      <c r="O606" s="5"/>
      <c r="P606" s="42"/>
      <c r="Q606" s="45">
        <f t="shared" si="60"/>
        <v>0</v>
      </c>
      <c r="R606" s="45">
        <f t="shared" si="61"/>
        <v>0</v>
      </c>
      <c r="S606" s="45">
        <f t="shared" si="62"/>
        <v>0</v>
      </c>
      <c r="T606" s="5"/>
      <c r="U606" s="47" t="str">
        <f>IF(COUNTIF($D$12:D606,D606)&gt;1,"Doublon","")</f>
        <v/>
      </c>
    </row>
    <row r="607" spans="1:21" ht="15.75">
      <c r="A607" s="2" t="str">
        <f>IF(H607="","",COUNTA(H$12:H656)-(COUNTA(H607:H656)-1))</f>
        <v/>
      </c>
      <c r="B607" s="4" t="str">
        <f t="shared" si="57"/>
        <v xml:space="preserve"> </v>
      </c>
      <c r="C607" s="6"/>
      <c r="D607" s="4"/>
      <c r="E607" s="4"/>
      <c r="F607" s="1">
        <f t="shared" si="58"/>
        <v>1900</v>
      </c>
      <c r="G607" s="1"/>
      <c r="H607" s="22"/>
      <c r="I607" s="22"/>
      <c r="J607" s="22"/>
      <c r="K607" s="22"/>
      <c r="L607" s="22" t="str">
        <f t="shared" si="59"/>
        <v>NON</v>
      </c>
      <c r="M607" s="22"/>
      <c r="N607" s="5"/>
      <c r="O607" s="5"/>
      <c r="P607" s="42"/>
      <c r="Q607" s="45">
        <f t="shared" si="60"/>
        <v>0</v>
      </c>
      <c r="R607" s="45">
        <f t="shared" si="61"/>
        <v>0</v>
      </c>
      <c r="S607" s="45">
        <f t="shared" si="62"/>
        <v>0</v>
      </c>
      <c r="T607" s="5"/>
      <c r="U607" s="47" t="str">
        <f>IF(COUNTIF($D$12:D607,D607)&gt;1,"Doublon","")</f>
        <v/>
      </c>
    </row>
    <row r="608" spans="1:21" ht="15.75">
      <c r="A608" s="2" t="str">
        <f>IF(H608="","",COUNTA(H$12:H657)-(COUNTA(H608:H657)-1))</f>
        <v/>
      </c>
      <c r="B608" s="4" t="str">
        <f t="shared" si="57"/>
        <v xml:space="preserve"> </v>
      </c>
      <c r="C608" s="6"/>
      <c r="D608" s="4"/>
      <c r="E608" s="4"/>
      <c r="F608" s="1">
        <f t="shared" si="58"/>
        <v>1900</v>
      </c>
      <c r="G608" s="1"/>
      <c r="H608" s="22"/>
      <c r="I608" s="22"/>
      <c r="J608" s="22"/>
      <c r="K608" s="22"/>
      <c r="L608" s="22" t="str">
        <f t="shared" si="59"/>
        <v>NON</v>
      </c>
      <c r="M608" s="22"/>
      <c r="N608" s="5"/>
      <c r="O608" s="5"/>
      <c r="P608" s="42"/>
      <c r="Q608" s="45">
        <f t="shared" si="60"/>
        <v>0</v>
      </c>
      <c r="R608" s="45">
        <f t="shared" si="61"/>
        <v>0</v>
      </c>
      <c r="S608" s="45">
        <f t="shared" si="62"/>
        <v>0</v>
      </c>
      <c r="T608" s="5"/>
      <c r="U608" s="47" t="str">
        <f>IF(COUNTIF($D$12:D608,D608)&gt;1,"Doublon","")</f>
        <v/>
      </c>
    </row>
    <row r="609" spans="1:21" ht="15.75">
      <c r="A609" s="2" t="str">
        <f>IF(H609="","",COUNTA(H$12:H658)-(COUNTA(H609:H658)-1))</f>
        <v/>
      </c>
      <c r="B609" s="4" t="str">
        <f t="shared" si="57"/>
        <v xml:space="preserve"> </v>
      </c>
      <c r="C609" s="6"/>
      <c r="D609" s="4"/>
      <c r="E609" s="4"/>
      <c r="F609" s="1">
        <f t="shared" si="58"/>
        <v>1900</v>
      </c>
      <c r="G609" s="1"/>
      <c r="H609" s="22"/>
      <c r="I609" s="22"/>
      <c r="J609" s="22"/>
      <c r="K609" s="22"/>
      <c r="L609" s="22" t="str">
        <f t="shared" si="59"/>
        <v>NON</v>
      </c>
      <c r="M609" s="22"/>
      <c r="N609" s="5"/>
      <c r="O609" s="5"/>
      <c r="P609" s="42"/>
      <c r="Q609" s="45">
        <f t="shared" si="60"/>
        <v>0</v>
      </c>
      <c r="R609" s="45">
        <f t="shared" si="61"/>
        <v>0</v>
      </c>
      <c r="S609" s="45">
        <f t="shared" si="62"/>
        <v>0</v>
      </c>
      <c r="T609" s="5"/>
      <c r="U609" s="47" t="str">
        <f>IF(COUNTIF($D$12:D609,D609)&gt;1,"Doublon","")</f>
        <v/>
      </c>
    </row>
    <row r="610" spans="1:21" ht="15.75">
      <c r="A610" s="2" t="str">
        <f>IF(H610="","",COUNTA(H$12:H659)-(COUNTA(H610:H659)-1))</f>
        <v/>
      </c>
      <c r="B610" s="4" t="str">
        <f t="shared" si="57"/>
        <v xml:space="preserve"> </v>
      </c>
      <c r="C610" s="6"/>
      <c r="D610" s="4"/>
      <c r="E610" s="4"/>
      <c r="F610" s="1">
        <f t="shared" si="58"/>
        <v>1900</v>
      </c>
      <c r="G610" s="1"/>
      <c r="H610" s="22"/>
      <c r="I610" s="22"/>
      <c r="J610" s="22"/>
      <c r="K610" s="22"/>
      <c r="L610" s="22" t="str">
        <f t="shared" si="59"/>
        <v>NON</v>
      </c>
      <c r="M610" s="22"/>
      <c r="N610" s="5"/>
      <c r="O610" s="5"/>
      <c r="P610" s="42"/>
      <c r="Q610" s="45">
        <f t="shared" si="60"/>
        <v>0</v>
      </c>
      <c r="R610" s="45">
        <f t="shared" si="61"/>
        <v>0</v>
      </c>
      <c r="S610" s="45">
        <f t="shared" si="62"/>
        <v>0</v>
      </c>
      <c r="T610" s="5"/>
      <c r="U610" s="47" t="str">
        <f>IF(COUNTIF($D$12:D610,D610)&gt;1,"Doublon","")</f>
        <v/>
      </c>
    </row>
    <row r="611" spans="1:21" ht="15.75">
      <c r="A611" s="2" t="str">
        <f>IF(H611="","",COUNTA(H$12:H660)-(COUNTA(H611:H660)-1))</f>
        <v/>
      </c>
      <c r="B611" s="4" t="str">
        <f t="shared" si="57"/>
        <v xml:space="preserve"> </v>
      </c>
      <c r="C611" s="6"/>
      <c r="D611" s="4"/>
      <c r="E611" s="4"/>
      <c r="F611" s="1">
        <f t="shared" si="58"/>
        <v>1900</v>
      </c>
      <c r="G611" s="1"/>
      <c r="H611" s="22"/>
      <c r="I611" s="22"/>
      <c r="J611" s="22"/>
      <c r="K611" s="22"/>
      <c r="L611" s="22" t="str">
        <f t="shared" si="59"/>
        <v>NON</v>
      </c>
      <c r="M611" s="22"/>
      <c r="N611" s="5"/>
      <c r="O611" s="5"/>
      <c r="P611" s="42"/>
      <c r="Q611" s="45">
        <f t="shared" si="60"/>
        <v>0</v>
      </c>
      <c r="R611" s="45">
        <f t="shared" si="61"/>
        <v>0</v>
      </c>
      <c r="S611" s="45">
        <f t="shared" si="62"/>
        <v>0</v>
      </c>
      <c r="T611" s="5"/>
      <c r="U611" s="47" t="str">
        <f>IF(COUNTIF($D$12:D611,D611)&gt;1,"Doublon","")</f>
        <v/>
      </c>
    </row>
    <row r="612" spans="1:21" ht="15.75">
      <c r="A612" s="2" t="str">
        <f>IF(H612="","",COUNTA(H$12:H661)-(COUNTA(H612:H661)-1))</f>
        <v/>
      </c>
      <c r="B612" s="4" t="str">
        <f t="shared" si="57"/>
        <v xml:space="preserve"> </v>
      </c>
      <c r="C612" s="6"/>
      <c r="D612" s="4"/>
      <c r="E612" s="4"/>
      <c r="F612" s="1">
        <f t="shared" si="58"/>
        <v>1900</v>
      </c>
      <c r="G612" s="1"/>
      <c r="H612" s="22"/>
      <c r="I612" s="22"/>
      <c r="J612" s="22"/>
      <c r="K612" s="22"/>
      <c r="L612" s="22" t="str">
        <f t="shared" si="59"/>
        <v>NON</v>
      </c>
      <c r="M612" s="22"/>
      <c r="N612" s="5"/>
      <c r="O612" s="5"/>
      <c r="P612" s="42"/>
      <c r="Q612" s="45">
        <f t="shared" si="60"/>
        <v>0</v>
      </c>
      <c r="R612" s="45">
        <f t="shared" si="61"/>
        <v>0</v>
      </c>
      <c r="S612" s="45">
        <f t="shared" si="62"/>
        <v>0</v>
      </c>
      <c r="T612" s="5"/>
      <c r="U612" s="47" t="str">
        <f>IF(COUNTIF($D$12:D612,D612)&gt;1,"Doublon","")</f>
        <v/>
      </c>
    </row>
    <row r="613" spans="1:21" ht="15.75">
      <c r="A613" s="2" t="str">
        <f>IF(H613="","",COUNTA(H$12:H662)-(COUNTA(H613:H662)-1))</f>
        <v/>
      </c>
      <c r="B613" s="4" t="str">
        <f t="shared" si="57"/>
        <v xml:space="preserve"> </v>
      </c>
      <c r="C613" s="6"/>
      <c r="D613" s="4"/>
      <c r="E613" s="4"/>
      <c r="F613" s="1">
        <f t="shared" si="58"/>
        <v>1900</v>
      </c>
      <c r="G613" s="1"/>
      <c r="H613" s="22"/>
      <c r="I613" s="22"/>
      <c r="J613" s="22"/>
      <c r="K613" s="22"/>
      <c r="L613" s="22" t="str">
        <f t="shared" si="59"/>
        <v>NON</v>
      </c>
      <c r="M613" s="22"/>
      <c r="N613" s="5"/>
      <c r="O613" s="5"/>
      <c r="P613" s="42"/>
      <c r="Q613" s="45">
        <f t="shared" si="60"/>
        <v>0</v>
      </c>
      <c r="R613" s="45">
        <f t="shared" si="61"/>
        <v>0</v>
      </c>
      <c r="S613" s="45">
        <f t="shared" si="62"/>
        <v>0</v>
      </c>
      <c r="T613" s="5"/>
      <c r="U613" s="47" t="str">
        <f>IF(COUNTIF($D$12:D613,D613)&gt;1,"Doublon","")</f>
        <v/>
      </c>
    </row>
    <row r="614" spans="1:21" ht="15.75">
      <c r="A614" s="2" t="str">
        <f>IF(H614="","",COUNTA(H$12:H663)-(COUNTA(H614:H663)-1))</f>
        <v/>
      </c>
      <c r="B614" s="4" t="str">
        <f t="shared" si="57"/>
        <v xml:space="preserve"> </v>
      </c>
      <c r="C614" s="6"/>
      <c r="D614" s="4"/>
      <c r="E614" s="4"/>
      <c r="F614" s="1">
        <f t="shared" si="58"/>
        <v>1900</v>
      </c>
      <c r="G614" s="1"/>
      <c r="H614" s="22"/>
      <c r="I614" s="22"/>
      <c r="J614" s="22"/>
      <c r="K614" s="22"/>
      <c r="L614" s="22" t="str">
        <f t="shared" si="59"/>
        <v>NON</v>
      </c>
      <c r="M614" s="22"/>
      <c r="N614" s="5"/>
      <c r="O614" s="5"/>
      <c r="P614" s="42"/>
      <c r="Q614" s="45">
        <f t="shared" si="60"/>
        <v>0</v>
      </c>
      <c r="R614" s="45">
        <f t="shared" si="61"/>
        <v>0</v>
      </c>
      <c r="S614" s="45">
        <f t="shared" si="62"/>
        <v>0</v>
      </c>
      <c r="T614" s="5"/>
      <c r="U614" s="47" t="str">
        <f>IF(COUNTIF($D$12:D614,D614)&gt;1,"Doublon","")</f>
        <v/>
      </c>
    </row>
    <row r="615" spans="1:21" ht="15.75">
      <c r="A615" s="2" t="str">
        <f>IF(H615="","",COUNTA(H$12:H664)-(COUNTA(H615:H664)-1))</f>
        <v/>
      </c>
      <c r="B615" s="4" t="str">
        <f t="shared" si="57"/>
        <v xml:space="preserve"> </v>
      </c>
      <c r="C615" s="6"/>
      <c r="D615" s="4"/>
      <c r="E615" s="4"/>
      <c r="F615" s="1">
        <f t="shared" si="58"/>
        <v>1900</v>
      </c>
      <c r="G615" s="1"/>
      <c r="H615" s="22"/>
      <c r="I615" s="22"/>
      <c r="J615" s="22"/>
      <c r="K615" s="22"/>
      <c r="L615" s="22" t="str">
        <f t="shared" si="59"/>
        <v>NON</v>
      </c>
      <c r="M615" s="22"/>
      <c r="N615" s="5"/>
      <c r="O615" s="5"/>
      <c r="P615" s="42"/>
      <c r="Q615" s="45">
        <f t="shared" si="60"/>
        <v>0</v>
      </c>
      <c r="R615" s="45">
        <f t="shared" si="61"/>
        <v>0</v>
      </c>
      <c r="S615" s="45">
        <f t="shared" si="62"/>
        <v>0</v>
      </c>
      <c r="T615" s="5"/>
      <c r="U615" s="47" t="str">
        <f>IF(COUNTIF($D$12:D615,D615)&gt;1,"Doublon","")</f>
        <v/>
      </c>
    </row>
    <row r="616" spans="1:21" ht="15.75">
      <c r="A616" s="2" t="str">
        <f>IF(H616="","",COUNTA(H$12:H665)-(COUNTA(H616:H665)-1))</f>
        <v/>
      </c>
      <c r="B616" s="4" t="str">
        <f t="shared" si="57"/>
        <v xml:space="preserve"> </v>
      </c>
      <c r="C616" s="6"/>
      <c r="D616" s="4"/>
      <c r="E616" s="4"/>
      <c r="F616" s="1">
        <f t="shared" si="58"/>
        <v>1900</v>
      </c>
      <c r="G616" s="1"/>
      <c r="H616" s="22"/>
      <c r="I616" s="22"/>
      <c r="J616" s="22"/>
      <c r="K616" s="22"/>
      <c r="L616" s="22" t="str">
        <f t="shared" si="59"/>
        <v>NON</v>
      </c>
      <c r="M616" s="22"/>
      <c r="N616" s="5"/>
      <c r="O616" s="5"/>
      <c r="P616" s="42"/>
      <c r="Q616" s="45">
        <f t="shared" si="60"/>
        <v>0</v>
      </c>
      <c r="R616" s="45">
        <f t="shared" si="61"/>
        <v>0</v>
      </c>
      <c r="S616" s="45">
        <f t="shared" si="62"/>
        <v>0</v>
      </c>
      <c r="T616" s="5"/>
      <c r="U616" s="47" t="str">
        <f>IF(COUNTIF($D$12:D616,D616)&gt;1,"Doublon","")</f>
        <v/>
      </c>
    </row>
    <row r="617" spans="1:21" ht="15.75">
      <c r="A617" s="2" t="str">
        <f>IF(H617="","",COUNTA(H$12:H666)-(COUNTA(H617:H666)-1))</f>
        <v/>
      </c>
      <c r="B617" s="4" t="str">
        <f t="shared" si="57"/>
        <v xml:space="preserve"> </v>
      </c>
      <c r="C617" s="6"/>
      <c r="D617" s="4"/>
      <c r="E617" s="4"/>
      <c r="F617" s="1">
        <f t="shared" si="58"/>
        <v>1900</v>
      </c>
      <c r="G617" s="1"/>
      <c r="H617" s="22"/>
      <c r="I617" s="22"/>
      <c r="J617" s="22"/>
      <c r="K617" s="22"/>
      <c r="L617" s="22" t="str">
        <f t="shared" si="59"/>
        <v>NON</v>
      </c>
      <c r="M617" s="22"/>
      <c r="N617" s="5"/>
      <c r="O617" s="5"/>
      <c r="P617" s="42"/>
      <c r="Q617" s="45">
        <f t="shared" si="60"/>
        <v>0</v>
      </c>
      <c r="R617" s="45">
        <f t="shared" si="61"/>
        <v>0</v>
      </c>
      <c r="S617" s="45">
        <f t="shared" si="62"/>
        <v>0</v>
      </c>
      <c r="T617" s="5"/>
      <c r="U617" s="47" t="str">
        <f>IF(COUNTIF($D$12:D617,D617)&gt;1,"Doublon","")</f>
        <v/>
      </c>
    </row>
    <row r="618" spans="1:21" ht="15.75">
      <c r="A618" s="2" t="str">
        <f>IF(H618="","",COUNTA(H$12:H667)-(COUNTA(H618:H667)-1))</f>
        <v/>
      </c>
      <c r="B618" s="4" t="str">
        <f t="shared" si="57"/>
        <v xml:space="preserve"> </v>
      </c>
      <c r="C618" s="6"/>
      <c r="D618" s="4"/>
      <c r="E618" s="4"/>
      <c r="F618" s="1">
        <f t="shared" si="58"/>
        <v>1900</v>
      </c>
      <c r="G618" s="1"/>
      <c r="H618" s="22"/>
      <c r="I618" s="22"/>
      <c r="J618" s="22"/>
      <c r="K618" s="22"/>
      <c r="L618" s="22" t="str">
        <f t="shared" si="59"/>
        <v>NON</v>
      </c>
      <c r="M618" s="22"/>
      <c r="N618" s="5"/>
      <c r="O618" s="5"/>
      <c r="P618" s="42"/>
      <c r="Q618" s="45">
        <f t="shared" si="60"/>
        <v>0</v>
      </c>
      <c r="R618" s="45">
        <f t="shared" si="61"/>
        <v>0</v>
      </c>
      <c r="S618" s="45">
        <f t="shared" si="62"/>
        <v>0</v>
      </c>
      <c r="T618" s="5"/>
      <c r="U618" s="47" t="str">
        <f>IF(COUNTIF($D$12:D618,D618)&gt;1,"Doublon","")</f>
        <v/>
      </c>
    </row>
    <row r="619" spans="1:21" ht="15.75">
      <c r="A619" s="2" t="str">
        <f>IF(H619="","",COUNTA(H$12:H668)-(COUNTA(H619:H668)-1))</f>
        <v/>
      </c>
      <c r="B619" s="4" t="str">
        <f t="shared" si="57"/>
        <v xml:space="preserve"> </v>
      </c>
      <c r="C619" s="6"/>
      <c r="D619" s="4"/>
      <c r="E619" s="4"/>
      <c r="F619" s="1">
        <f t="shared" si="58"/>
        <v>1900</v>
      </c>
      <c r="G619" s="1"/>
      <c r="H619" s="22"/>
      <c r="I619" s="22"/>
      <c r="J619" s="22"/>
      <c r="K619" s="22"/>
      <c r="L619" s="22" t="str">
        <f t="shared" si="59"/>
        <v>NON</v>
      </c>
      <c r="M619" s="22"/>
      <c r="N619" s="5"/>
      <c r="O619" s="5"/>
      <c r="P619" s="42"/>
      <c r="Q619" s="45">
        <f t="shared" si="60"/>
        <v>0</v>
      </c>
      <c r="R619" s="45">
        <f t="shared" si="61"/>
        <v>0</v>
      </c>
      <c r="S619" s="45">
        <f t="shared" si="62"/>
        <v>0</v>
      </c>
      <c r="T619" s="5"/>
      <c r="U619" s="47" t="str">
        <f>IF(COUNTIF($D$12:D619,D619)&gt;1,"Doublon","")</f>
        <v/>
      </c>
    </row>
    <row r="620" spans="1:21" ht="15.75">
      <c r="A620" s="2" t="str">
        <f>IF(H620="","",COUNTA(H$12:H669)-(COUNTA(H620:H669)-1))</f>
        <v/>
      </c>
      <c r="B620" s="4" t="str">
        <f t="shared" si="57"/>
        <v xml:space="preserve"> </v>
      </c>
      <c r="C620" s="6"/>
      <c r="D620" s="4"/>
      <c r="E620" s="4"/>
      <c r="F620" s="1">
        <f t="shared" si="58"/>
        <v>1900</v>
      </c>
      <c r="G620" s="1"/>
      <c r="H620" s="22"/>
      <c r="I620" s="22"/>
      <c r="J620" s="22"/>
      <c r="K620" s="22"/>
      <c r="L620" s="22" t="str">
        <f t="shared" si="59"/>
        <v>NON</v>
      </c>
      <c r="M620" s="22"/>
      <c r="N620" s="5"/>
      <c r="O620" s="5"/>
      <c r="P620" s="42"/>
      <c r="Q620" s="45">
        <f t="shared" si="60"/>
        <v>0</v>
      </c>
      <c r="R620" s="45">
        <f t="shared" si="61"/>
        <v>0</v>
      </c>
      <c r="S620" s="45">
        <f t="shared" si="62"/>
        <v>0</v>
      </c>
      <c r="T620" s="5"/>
      <c r="U620" s="47" t="str">
        <f>IF(COUNTIF($D$12:D620,D620)&gt;1,"Doublon","")</f>
        <v/>
      </c>
    </row>
    <row r="621" spans="1:21" ht="15.75">
      <c r="A621" s="2" t="str">
        <f>IF(H621="","",COUNTA(H$12:H670)-(COUNTA(H621:H670)-1))</f>
        <v/>
      </c>
      <c r="B621" s="4" t="str">
        <f t="shared" si="57"/>
        <v xml:space="preserve"> </v>
      </c>
      <c r="C621" s="6"/>
      <c r="D621" s="4"/>
      <c r="E621" s="4"/>
      <c r="F621" s="1">
        <f t="shared" si="58"/>
        <v>1900</v>
      </c>
      <c r="G621" s="1"/>
      <c r="H621" s="22"/>
      <c r="I621" s="22"/>
      <c r="J621" s="22"/>
      <c r="K621" s="22"/>
      <c r="L621" s="22" t="str">
        <f t="shared" si="59"/>
        <v>NON</v>
      </c>
      <c r="M621" s="22"/>
      <c r="N621" s="5"/>
      <c r="O621" s="5"/>
      <c r="P621" s="42"/>
      <c r="Q621" s="45">
        <f t="shared" si="60"/>
        <v>0</v>
      </c>
      <c r="R621" s="45">
        <f t="shared" si="61"/>
        <v>0</v>
      </c>
      <c r="S621" s="45">
        <f t="shared" si="62"/>
        <v>0</v>
      </c>
      <c r="T621" s="5"/>
      <c r="U621" s="47" t="str">
        <f>IF(COUNTIF($D$12:D621,D621)&gt;1,"Doublon","")</f>
        <v/>
      </c>
    </row>
    <row r="622" spans="1:21" ht="15.75">
      <c r="A622" s="2" t="str">
        <f>IF(H622="","",COUNTA(H$12:H671)-(COUNTA(H622:H671)-1))</f>
        <v/>
      </c>
      <c r="B622" s="4" t="str">
        <f t="shared" si="57"/>
        <v xml:space="preserve"> </v>
      </c>
      <c r="C622" s="6"/>
      <c r="D622" s="4"/>
      <c r="E622" s="4"/>
      <c r="F622" s="1">
        <f t="shared" si="58"/>
        <v>1900</v>
      </c>
      <c r="G622" s="1"/>
      <c r="H622" s="22"/>
      <c r="I622" s="22"/>
      <c r="J622" s="22"/>
      <c r="K622" s="22"/>
      <c r="L622" s="22" t="str">
        <f t="shared" si="59"/>
        <v>NON</v>
      </c>
      <c r="M622" s="22"/>
      <c r="N622" s="5"/>
      <c r="O622" s="5"/>
      <c r="P622" s="42"/>
      <c r="Q622" s="45">
        <f t="shared" si="60"/>
        <v>0</v>
      </c>
      <c r="R622" s="45">
        <f t="shared" si="61"/>
        <v>0</v>
      </c>
      <c r="S622" s="45">
        <f t="shared" si="62"/>
        <v>0</v>
      </c>
      <c r="T622" s="5"/>
      <c r="U622" s="47" t="str">
        <f>IF(COUNTIF($D$12:D622,D622)&gt;1,"Doublon","")</f>
        <v/>
      </c>
    </row>
    <row r="623" spans="1:21" ht="15.75">
      <c r="A623" s="2" t="str">
        <f>IF(H623="","",COUNTA(H$12:H672)-(COUNTA(H623:H672)-1))</f>
        <v/>
      </c>
      <c r="B623" s="4" t="str">
        <f t="shared" si="57"/>
        <v xml:space="preserve"> </v>
      </c>
      <c r="C623" s="6"/>
      <c r="D623" s="4"/>
      <c r="E623" s="4"/>
      <c r="F623" s="1">
        <f t="shared" si="58"/>
        <v>1900</v>
      </c>
      <c r="G623" s="1"/>
      <c r="H623" s="22"/>
      <c r="I623" s="22"/>
      <c r="J623" s="22"/>
      <c r="K623" s="22"/>
      <c r="L623" s="22" t="str">
        <f t="shared" si="59"/>
        <v>NON</v>
      </c>
      <c r="M623" s="22"/>
      <c r="N623" s="5"/>
      <c r="O623" s="5"/>
      <c r="P623" s="42"/>
      <c r="Q623" s="45">
        <f t="shared" si="60"/>
        <v>0</v>
      </c>
      <c r="R623" s="45">
        <f t="shared" si="61"/>
        <v>0</v>
      </c>
      <c r="S623" s="45">
        <f t="shared" si="62"/>
        <v>0</v>
      </c>
      <c r="T623" s="5"/>
      <c r="U623" s="47" t="str">
        <f>IF(COUNTIF($D$12:D623,D623)&gt;1,"Doublon","")</f>
        <v/>
      </c>
    </row>
    <row r="624" spans="1:21" ht="15.75">
      <c r="A624" s="2" t="str">
        <f>IF(H624="","",COUNTA(H$12:H673)-(COUNTA(H624:H673)-1))</f>
        <v/>
      </c>
      <c r="B624" s="4" t="str">
        <f t="shared" si="57"/>
        <v xml:space="preserve"> </v>
      </c>
      <c r="C624" s="6"/>
      <c r="D624" s="4"/>
      <c r="E624" s="4"/>
      <c r="F624" s="1">
        <f t="shared" si="58"/>
        <v>1900</v>
      </c>
      <c r="G624" s="1"/>
      <c r="H624" s="22"/>
      <c r="I624" s="22"/>
      <c r="J624" s="22"/>
      <c r="K624" s="22"/>
      <c r="L624" s="22" t="str">
        <f t="shared" si="59"/>
        <v>NON</v>
      </c>
      <c r="M624" s="22"/>
      <c r="N624" s="5"/>
      <c r="O624" s="5"/>
      <c r="P624" s="42"/>
      <c r="Q624" s="45">
        <f t="shared" si="60"/>
        <v>0</v>
      </c>
      <c r="R624" s="45">
        <f t="shared" si="61"/>
        <v>0</v>
      </c>
      <c r="S624" s="45">
        <f t="shared" si="62"/>
        <v>0</v>
      </c>
      <c r="T624" s="5"/>
      <c r="U624" s="47" t="str">
        <f>IF(COUNTIF($D$12:D624,D624)&gt;1,"Doublon","")</f>
        <v/>
      </c>
    </row>
    <row r="625" spans="1:21" ht="15.75">
      <c r="A625" s="2" t="str">
        <f>IF(H625="","",COUNTA(H$12:H674)-(COUNTA(H625:H674)-1))</f>
        <v/>
      </c>
      <c r="B625" s="4" t="str">
        <f t="shared" si="57"/>
        <v xml:space="preserve"> </v>
      </c>
      <c r="C625" s="6"/>
      <c r="D625" s="4"/>
      <c r="E625" s="4"/>
      <c r="F625" s="1">
        <f t="shared" si="58"/>
        <v>1900</v>
      </c>
      <c r="G625" s="1"/>
      <c r="H625" s="22"/>
      <c r="I625" s="22"/>
      <c r="J625" s="22"/>
      <c r="K625" s="22"/>
      <c r="L625" s="22" t="str">
        <f t="shared" si="59"/>
        <v>NON</v>
      </c>
      <c r="M625" s="22"/>
      <c r="N625" s="5"/>
      <c r="O625" s="5"/>
      <c r="P625" s="42"/>
      <c r="Q625" s="45">
        <f t="shared" si="60"/>
        <v>0</v>
      </c>
      <c r="R625" s="45">
        <f t="shared" si="61"/>
        <v>0</v>
      </c>
      <c r="S625" s="45">
        <f t="shared" si="62"/>
        <v>0</v>
      </c>
      <c r="T625" s="5"/>
      <c r="U625" s="47" t="str">
        <f>IF(COUNTIF($D$12:D625,D625)&gt;1,"Doublon","")</f>
        <v/>
      </c>
    </row>
    <row r="626" spans="1:21" ht="15.75">
      <c r="A626" s="2" t="str">
        <f>IF(H626="","",COUNTA(H$12:H675)-(COUNTA(H626:H675)-1))</f>
        <v/>
      </c>
      <c r="B626" s="4" t="str">
        <f t="shared" si="57"/>
        <v xml:space="preserve"> </v>
      </c>
      <c r="C626" s="6"/>
      <c r="D626" s="4"/>
      <c r="E626" s="4"/>
      <c r="F626" s="1">
        <f t="shared" si="58"/>
        <v>1900</v>
      </c>
      <c r="G626" s="1"/>
      <c r="H626" s="22"/>
      <c r="I626" s="22"/>
      <c r="J626" s="22"/>
      <c r="K626" s="22"/>
      <c r="L626" s="22" t="str">
        <f t="shared" si="59"/>
        <v>NON</v>
      </c>
      <c r="M626" s="22"/>
      <c r="N626" s="5"/>
      <c r="O626" s="5"/>
      <c r="P626" s="42"/>
      <c r="Q626" s="45">
        <f t="shared" si="60"/>
        <v>0</v>
      </c>
      <c r="R626" s="45">
        <f t="shared" si="61"/>
        <v>0</v>
      </c>
      <c r="S626" s="45">
        <f t="shared" si="62"/>
        <v>0</v>
      </c>
      <c r="T626" s="5"/>
      <c r="U626" s="47" t="str">
        <f>IF(COUNTIF($D$12:D626,D626)&gt;1,"Doublon","")</f>
        <v/>
      </c>
    </row>
    <row r="627" spans="1:21" ht="15.75">
      <c r="A627" s="2" t="str">
        <f>IF(H627="","",COUNTA(H$12:H676)-(COUNTA(H627:H676)-1))</f>
        <v/>
      </c>
      <c r="B627" s="4" t="str">
        <f t="shared" si="57"/>
        <v xml:space="preserve"> </v>
      </c>
      <c r="C627" s="6"/>
      <c r="D627" s="4"/>
      <c r="E627" s="4"/>
      <c r="F627" s="1">
        <f t="shared" si="58"/>
        <v>1900</v>
      </c>
      <c r="G627" s="1"/>
      <c r="H627" s="22"/>
      <c r="I627" s="22"/>
      <c r="J627" s="22"/>
      <c r="K627" s="22"/>
      <c r="L627" s="22" t="str">
        <f t="shared" si="59"/>
        <v>NON</v>
      </c>
      <c r="M627" s="22"/>
      <c r="N627" s="5"/>
      <c r="O627" s="5"/>
      <c r="P627" s="42"/>
      <c r="Q627" s="45">
        <f t="shared" si="60"/>
        <v>0</v>
      </c>
      <c r="R627" s="45">
        <f t="shared" si="61"/>
        <v>0</v>
      </c>
      <c r="S627" s="45">
        <f t="shared" si="62"/>
        <v>0</v>
      </c>
      <c r="T627" s="5"/>
      <c r="U627" s="47" t="str">
        <f>IF(COUNTIF($D$12:D627,D627)&gt;1,"Doublon","")</f>
        <v/>
      </c>
    </row>
    <row r="628" spans="1:21" ht="15.75">
      <c r="A628" s="2" t="str">
        <f>IF(H628="","",COUNTA(H$12:H677)-(COUNTA(H628:H677)-1))</f>
        <v/>
      </c>
      <c r="B628" s="4" t="str">
        <f t="shared" si="57"/>
        <v xml:space="preserve"> </v>
      </c>
      <c r="C628" s="6"/>
      <c r="D628" s="4"/>
      <c r="E628" s="4"/>
      <c r="F628" s="1">
        <f t="shared" si="58"/>
        <v>1900</v>
      </c>
      <c r="G628" s="1"/>
      <c r="H628" s="22"/>
      <c r="I628" s="22"/>
      <c r="J628" s="22"/>
      <c r="K628" s="22"/>
      <c r="L628" s="22" t="str">
        <f t="shared" si="59"/>
        <v>NON</v>
      </c>
      <c r="M628" s="22"/>
      <c r="N628" s="5"/>
      <c r="O628" s="5"/>
      <c r="P628" s="42"/>
      <c r="Q628" s="45">
        <f t="shared" si="60"/>
        <v>0</v>
      </c>
      <c r="R628" s="45">
        <f t="shared" si="61"/>
        <v>0</v>
      </c>
      <c r="S628" s="45">
        <f t="shared" si="62"/>
        <v>0</v>
      </c>
      <c r="T628" s="5"/>
      <c r="U628" s="47" t="str">
        <f>IF(COUNTIF($D$12:D628,D628)&gt;1,"Doublon","")</f>
        <v/>
      </c>
    </row>
    <row r="629" spans="1:21" ht="15.75">
      <c r="A629" s="2" t="str">
        <f>IF(H629="","",COUNTA(H$12:H678)-(COUNTA(H629:H678)-1))</f>
        <v/>
      </c>
      <c r="B629" s="4" t="str">
        <f t="shared" si="57"/>
        <v xml:space="preserve"> </v>
      </c>
      <c r="C629" s="6"/>
      <c r="D629" s="4"/>
      <c r="E629" s="4"/>
      <c r="F629" s="1">
        <f t="shared" si="58"/>
        <v>1900</v>
      </c>
      <c r="G629" s="1"/>
      <c r="H629" s="22"/>
      <c r="I629" s="22"/>
      <c r="J629" s="22"/>
      <c r="K629" s="22"/>
      <c r="L629" s="22" t="str">
        <f t="shared" si="59"/>
        <v>NON</v>
      </c>
      <c r="M629" s="22"/>
      <c r="N629" s="5"/>
      <c r="O629" s="5"/>
      <c r="P629" s="42"/>
      <c r="Q629" s="45">
        <f t="shared" si="60"/>
        <v>0</v>
      </c>
      <c r="R629" s="45">
        <f t="shared" si="61"/>
        <v>0</v>
      </c>
      <c r="S629" s="45">
        <f t="shared" si="62"/>
        <v>0</v>
      </c>
      <c r="T629" s="5"/>
      <c r="U629" s="47" t="str">
        <f>IF(COUNTIF($D$12:D629,D629)&gt;1,"Doublon","")</f>
        <v/>
      </c>
    </row>
    <row r="630" spans="1:21" ht="15.75">
      <c r="A630" s="2" t="str">
        <f>IF(H630="","",COUNTA(H$12:H679)-(COUNTA(H630:H679)-1))</f>
        <v/>
      </c>
      <c r="B630" s="4" t="str">
        <f t="shared" si="57"/>
        <v xml:space="preserve"> </v>
      </c>
      <c r="C630" s="6"/>
      <c r="D630" s="4"/>
      <c r="E630" s="4"/>
      <c r="F630" s="1">
        <f t="shared" si="58"/>
        <v>1900</v>
      </c>
      <c r="G630" s="1"/>
      <c r="H630" s="22"/>
      <c r="I630" s="22"/>
      <c r="J630" s="22"/>
      <c r="K630" s="22"/>
      <c r="L630" s="22" t="str">
        <f t="shared" si="59"/>
        <v>NON</v>
      </c>
      <c r="M630" s="22"/>
      <c r="N630" s="5"/>
      <c r="O630" s="5"/>
      <c r="P630" s="42"/>
      <c r="Q630" s="45">
        <f t="shared" si="60"/>
        <v>0</v>
      </c>
      <c r="R630" s="45">
        <f t="shared" si="61"/>
        <v>0</v>
      </c>
      <c r="S630" s="45">
        <f t="shared" si="62"/>
        <v>0</v>
      </c>
      <c r="T630" s="5"/>
      <c r="U630" s="47" t="str">
        <f>IF(COUNTIF($D$12:D630,D630)&gt;1,"Doublon","")</f>
        <v/>
      </c>
    </row>
    <row r="631" spans="1:21" ht="15.75">
      <c r="A631" s="2" t="str">
        <f>IF(H631="","",COUNTA(H$12:H680)-(COUNTA(H631:H680)-1))</f>
        <v/>
      </c>
      <c r="B631" s="4" t="str">
        <f t="shared" si="57"/>
        <v xml:space="preserve"> </v>
      </c>
      <c r="C631" s="6"/>
      <c r="D631" s="4"/>
      <c r="E631" s="4"/>
      <c r="F631" s="1">
        <f t="shared" si="58"/>
        <v>1900</v>
      </c>
      <c r="G631" s="1"/>
      <c r="H631" s="22"/>
      <c r="I631" s="22"/>
      <c r="J631" s="22"/>
      <c r="K631" s="22"/>
      <c r="L631" s="22" t="str">
        <f t="shared" si="59"/>
        <v>NON</v>
      </c>
      <c r="M631" s="22"/>
      <c r="N631" s="5"/>
      <c r="O631" s="5"/>
      <c r="P631" s="42"/>
      <c r="Q631" s="45">
        <f t="shared" si="60"/>
        <v>0</v>
      </c>
      <c r="R631" s="45">
        <f t="shared" si="61"/>
        <v>0</v>
      </c>
      <c r="S631" s="45">
        <f t="shared" si="62"/>
        <v>0</v>
      </c>
      <c r="T631" s="5"/>
      <c r="U631" s="47" t="str">
        <f>IF(COUNTIF($D$12:D631,D631)&gt;1,"Doublon","")</f>
        <v/>
      </c>
    </row>
    <row r="632" spans="1:21" ht="15.75">
      <c r="A632" s="2" t="str">
        <f>IF(H632="","",COUNTA(H$12:H681)-(COUNTA(H632:H681)-1))</f>
        <v/>
      </c>
      <c r="B632" s="4" t="str">
        <f t="shared" si="57"/>
        <v xml:space="preserve"> </v>
      </c>
      <c r="C632" s="6"/>
      <c r="D632" s="4"/>
      <c r="E632" s="4"/>
      <c r="F632" s="1">
        <f t="shared" si="58"/>
        <v>1900</v>
      </c>
      <c r="G632" s="1"/>
      <c r="H632" s="22"/>
      <c r="I632" s="22"/>
      <c r="J632" s="22"/>
      <c r="K632" s="22"/>
      <c r="L632" s="22" t="str">
        <f t="shared" si="59"/>
        <v>NON</v>
      </c>
      <c r="M632" s="22"/>
      <c r="N632" s="5"/>
      <c r="O632" s="5"/>
      <c r="P632" s="42"/>
      <c r="Q632" s="45">
        <f t="shared" si="60"/>
        <v>0</v>
      </c>
      <c r="R632" s="45">
        <f t="shared" si="61"/>
        <v>0</v>
      </c>
      <c r="S632" s="45">
        <f t="shared" si="62"/>
        <v>0</v>
      </c>
      <c r="T632" s="5"/>
      <c r="U632" s="47" t="str">
        <f>IF(COUNTIF($D$12:D632,D632)&gt;1,"Doublon","")</f>
        <v/>
      </c>
    </row>
    <row r="633" spans="1:21" ht="15.75">
      <c r="A633" s="2" t="str">
        <f>IF(H633="","",COUNTA(H$12:H682)-(COUNTA(H633:H682)-1))</f>
        <v/>
      </c>
      <c r="B633" s="4" t="str">
        <f t="shared" si="57"/>
        <v xml:space="preserve"> </v>
      </c>
      <c r="C633" s="6"/>
      <c r="D633" s="4"/>
      <c r="E633" s="4"/>
      <c r="F633" s="1">
        <f t="shared" si="58"/>
        <v>1900</v>
      </c>
      <c r="G633" s="1"/>
      <c r="H633" s="22"/>
      <c r="I633" s="22"/>
      <c r="J633" s="22"/>
      <c r="K633" s="22"/>
      <c r="L633" s="22" t="str">
        <f t="shared" si="59"/>
        <v>NON</v>
      </c>
      <c r="M633" s="22"/>
      <c r="N633" s="5"/>
      <c r="O633" s="5"/>
      <c r="P633" s="42"/>
      <c r="Q633" s="45">
        <f t="shared" si="60"/>
        <v>0</v>
      </c>
      <c r="R633" s="45">
        <f t="shared" si="61"/>
        <v>0</v>
      </c>
      <c r="S633" s="45">
        <f t="shared" si="62"/>
        <v>0</v>
      </c>
      <c r="T633" s="5"/>
      <c r="U633" s="47" t="str">
        <f>IF(COUNTIF($D$12:D633,D633)&gt;1,"Doublon","")</f>
        <v/>
      </c>
    </row>
    <row r="634" spans="1:21" ht="15.75">
      <c r="A634" s="2" t="str">
        <f>IF(H634="","",COUNTA(H$12:H683)-(COUNTA(H634:H683)-1))</f>
        <v/>
      </c>
      <c r="B634" s="4" t="str">
        <f t="shared" si="57"/>
        <v xml:space="preserve"> </v>
      </c>
      <c r="C634" s="6"/>
      <c r="D634" s="4"/>
      <c r="E634" s="4"/>
      <c r="F634" s="1">
        <f t="shared" si="58"/>
        <v>1900</v>
      </c>
      <c r="G634" s="1"/>
      <c r="H634" s="22"/>
      <c r="I634" s="22"/>
      <c r="J634" s="22"/>
      <c r="K634" s="22"/>
      <c r="L634" s="22" t="str">
        <f t="shared" si="59"/>
        <v>NON</v>
      </c>
      <c r="M634" s="22"/>
      <c r="N634" s="5"/>
      <c r="O634" s="5"/>
      <c r="P634" s="42"/>
      <c r="Q634" s="45">
        <f t="shared" si="60"/>
        <v>0</v>
      </c>
      <c r="R634" s="45">
        <f t="shared" si="61"/>
        <v>0</v>
      </c>
      <c r="S634" s="45">
        <f t="shared" si="62"/>
        <v>0</v>
      </c>
      <c r="T634" s="5"/>
      <c r="U634" s="47" t="str">
        <f>IF(COUNTIF($D$12:D634,D634)&gt;1,"Doublon","")</f>
        <v/>
      </c>
    </row>
    <row r="635" spans="1:21" ht="15.75">
      <c r="A635" s="2" t="str">
        <f>IF(H635="","",COUNTA(H$12:H684)-(COUNTA(H635:H684)-1))</f>
        <v/>
      </c>
      <c r="B635" s="4" t="str">
        <f t="shared" si="57"/>
        <v xml:space="preserve"> </v>
      </c>
      <c r="C635" s="6"/>
      <c r="D635" s="4"/>
      <c r="E635" s="4"/>
      <c r="F635" s="1">
        <f t="shared" si="58"/>
        <v>1900</v>
      </c>
      <c r="G635" s="1"/>
      <c r="H635" s="22"/>
      <c r="I635" s="22"/>
      <c r="J635" s="22"/>
      <c r="K635" s="22"/>
      <c r="L635" s="22" t="str">
        <f t="shared" si="59"/>
        <v>NON</v>
      </c>
      <c r="M635" s="22"/>
      <c r="N635" s="5"/>
      <c r="O635" s="5"/>
      <c r="P635" s="42"/>
      <c r="Q635" s="45">
        <f t="shared" si="60"/>
        <v>0</v>
      </c>
      <c r="R635" s="45">
        <f t="shared" si="61"/>
        <v>0</v>
      </c>
      <c r="S635" s="45">
        <f t="shared" si="62"/>
        <v>0</v>
      </c>
      <c r="T635" s="5"/>
      <c r="U635" s="47" t="str">
        <f>IF(COUNTIF($D$12:D635,D635)&gt;1,"Doublon","")</f>
        <v/>
      </c>
    </row>
    <row r="636" spans="1:21" ht="15.75">
      <c r="A636" s="2" t="str">
        <f>IF(H636="","",COUNTA(H$12:H685)-(COUNTA(H636:H685)-1))</f>
        <v/>
      </c>
      <c r="B636" s="4" t="str">
        <f t="shared" si="57"/>
        <v xml:space="preserve"> </v>
      </c>
      <c r="C636" s="6"/>
      <c r="D636" s="4"/>
      <c r="E636" s="4"/>
      <c r="F636" s="1">
        <f t="shared" si="58"/>
        <v>1900</v>
      </c>
      <c r="G636" s="1"/>
      <c r="H636" s="22"/>
      <c r="I636" s="22"/>
      <c r="J636" s="22"/>
      <c r="K636" s="22"/>
      <c r="L636" s="22" t="str">
        <f t="shared" si="59"/>
        <v>NON</v>
      </c>
      <c r="M636" s="22"/>
      <c r="N636" s="5"/>
      <c r="O636" s="5"/>
      <c r="P636" s="42"/>
      <c r="Q636" s="45">
        <f t="shared" si="60"/>
        <v>0</v>
      </c>
      <c r="R636" s="45">
        <f t="shared" si="61"/>
        <v>0</v>
      </c>
      <c r="S636" s="45">
        <f t="shared" si="62"/>
        <v>0</v>
      </c>
      <c r="T636" s="5"/>
      <c r="U636" s="47" t="str">
        <f>IF(COUNTIF($D$12:D636,D636)&gt;1,"Doublon","")</f>
        <v/>
      </c>
    </row>
    <row r="637" spans="1:21" ht="15.75">
      <c r="A637" s="2" t="str">
        <f>IF(H637="","",COUNTA(H$12:H686)-(COUNTA(H637:H686)-1))</f>
        <v/>
      </c>
      <c r="B637" s="4" t="str">
        <f t="shared" si="57"/>
        <v xml:space="preserve"> </v>
      </c>
      <c r="C637" s="6"/>
      <c r="D637" s="4"/>
      <c r="E637" s="4"/>
      <c r="F637" s="1">
        <f t="shared" si="58"/>
        <v>1900</v>
      </c>
      <c r="G637" s="1"/>
      <c r="H637" s="22"/>
      <c r="I637" s="22"/>
      <c r="J637" s="22"/>
      <c r="K637" s="22"/>
      <c r="L637" s="22" t="str">
        <f t="shared" si="59"/>
        <v>NON</v>
      </c>
      <c r="M637" s="22"/>
      <c r="N637" s="5"/>
      <c r="O637" s="5"/>
      <c r="P637" s="42"/>
      <c r="Q637" s="45">
        <f t="shared" si="60"/>
        <v>0</v>
      </c>
      <c r="R637" s="45">
        <f t="shared" si="61"/>
        <v>0</v>
      </c>
      <c r="S637" s="45">
        <f t="shared" si="62"/>
        <v>0</v>
      </c>
      <c r="T637" s="5"/>
      <c r="U637" s="47" t="str">
        <f>IF(COUNTIF($D$12:D637,D637)&gt;1,"Doublon","")</f>
        <v/>
      </c>
    </row>
    <row r="638" spans="1:21" ht="15.75">
      <c r="A638" s="2" t="str">
        <f>IF(H638="","",COUNTA(H$12:H687)-(COUNTA(H638:H687)-1))</f>
        <v/>
      </c>
      <c r="B638" s="4" t="str">
        <f t="shared" si="57"/>
        <v xml:space="preserve"> </v>
      </c>
      <c r="C638" s="6"/>
      <c r="D638" s="4"/>
      <c r="E638" s="4"/>
      <c r="F638" s="1">
        <f t="shared" si="58"/>
        <v>1900</v>
      </c>
      <c r="G638" s="1"/>
      <c r="H638" s="22"/>
      <c r="I638" s="22"/>
      <c r="J638" s="22"/>
      <c r="K638" s="22"/>
      <c r="L638" s="22" t="str">
        <f t="shared" si="59"/>
        <v>NON</v>
      </c>
      <c r="M638" s="22"/>
      <c r="N638" s="5"/>
      <c r="O638" s="5"/>
      <c r="P638" s="42"/>
      <c r="Q638" s="45">
        <f t="shared" si="60"/>
        <v>0</v>
      </c>
      <c r="R638" s="45">
        <f t="shared" si="61"/>
        <v>0</v>
      </c>
      <c r="S638" s="45">
        <f t="shared" si="62"/>
        <v>0</v>
      </c>
      <c r="T638" s="5"/>
      <c r="U638" s="47" t="str">
        <f>IF(COUNTIF($D$12:D638,D638)&gt;1,"Doublon","")</f>
        <v/>
      </c>
    </row>
    <row r="639" spans="1:21" ht="15.75">
      <c r="A639" s="2" t="str">
        <f>IF(H639="","",COUNTA(H$12:H688)-(COUNTA(H639:H688)-1))</f>
        <v/>
      </c>
      <c r="B639" s="4" t="str">
        <f t="shared" si="57"/>
        <v xml:space="preserve"> </v>
      </c>
      <c r="C639" s="6"/>
      <c r="D639" s="4"/>
      <c r="E639" s="4"/>
      <c r="F639" s="1">
        <f t="shared" si="58"/>
        <v>1900</v>
      </c>
      <c r="G639" s="1"/>
      <c r="H639" s="22"/>
      <c r="I639" s="22"/>
      <c r="J639" s="22"/>
      <c r="K639" s="22"/>
      <c r="L639" s="22" t="str">
        <f t="shared" si="59"/>
        <v>NON</v>
      </c>
      <c r="M639" s="22"/>
      <c r="N639" s="5"/>
      <c r="O639" s="5"/>
      <c r="P639" s="42"/>
      <c r="Q639" s="45">
        <f t="shared" si="60"/>
        <v>0</v>
      </c>
      <c r="R639" s="45">
        <f t="shared" si="61"/>
        <v>0</v>
      </c>
      <c r="S639" s="45">
        <f t="shared" si="62"/>
        <v>0</v>
      </c>
      <c r="T639" s="5"/>
      <c r="U639" s="47" t="str">
        <f>IF(COUNTIF($D$12:D639,D639)&gt;1,"Doublon","")</f>
        <v/>
      </c>
    </row>
    <row r="640" spans="1:21" ht="15.75">
      <c r="A640" s="2" t="str">
        <f>IF(H640="","",COUNTA(H$12:H689)-(COUNTA(H640:H689)-1))</f>
        <v/>
      </c>
      <c r="B640" s="4" t="str">
        <f t="shared" si="57"/>
        <v xml:space="preserve"> </v>
      </c>
      <c r="C640" s="6"/>
      <c r="D640" s="4"/>
      <c r="E640" s="4"/>
      <c r="F640" s="1">
        <f t="shared" si="58"/>
        <v>1900</v>
      </c>
      <c r="G640" s="1"/>
      <c r="H640" s="22"/>
      <c r="I640" s="22"/>
      <c r="J640" s="22"/>
      <c r="K640" s="22"/>
      <c r="L640" s="22" t="str">
        <f t="shared" si="59"/>
        <v>NON</v>
      </c>
      <c r="M640" s="22"/>
      <c r="N640" s="5"/>
      <c r="O640" s="5"/>
      <c r="P640" s="42"/>
      <c r="Q640" s="45">
        <f t="shared" si="60"/>
        <v>0</v>
      </c>
      <c r="R640" s="45">
        <f t="shared" si="61"/>
        <v>0</v>
      </c>
      <c r="S640" s="45">
        <f t="shared" si="62"/>
        <v>0</v>
      </c>
      <c r="T640" s="5"/>
      <c r="U640" s="47" t="str">
        <f>IF(COUNTIF($D$12:D640,D640)&gt;1,"Doublon","")</f>
        <v/>
      </c>
    </row>
    <row r="641" spans="1:21" ht="15.75">
      <c r="A641" s="2" t="str">
        <f>IF(H641="","",COUNTA(H$12:H690)-(COUNTA(H641:H690)-1))</f>
        <v/>
      </c>
      <c r="B641" s="4" t="str">
        <f t="shared" si="57"/>
        <v xml:space="preserve"> </v>
      </c>
      <c r="C641" s="6"/>
      <c r="D641" s="4"/>
      <c r="E641" s="4"/>
      <c r="F641" s="1">
        <f t="shared" si="58"/>
        <v>1900</v>
      </c>
      <c r="G641" s="1"/>
      <c r="H641" s="22"/>
      <c r="I641" s="22"/>
      <c r="J641" s="22"/>
      <c r="K641" s="22"/>
      <c r="L641" s="22" t="str">
        <f t="shared" si="59"/>
        <v>NON</v>
      </c>
      <c r="M641" s="22"/>
      <c r="N641" s="5"/>
      <c r="O641" s="5"/>
      <c r="P641" s="42"/>
      <c r="Q641" s="45">
        <f t="shared" si="60"/>
        <v>0</v>
      </c>
      <c r="R641" s="45">
        <f t="shared" si="61"/>
        <v>0</v>
      </c>
      <c r="S641" s="45">
        <f t="shared" si="62"/>
        <v>0</v>
      </c>
      <c r="T641" s="5"/>
      <c r="U641" s="47" t="str">
        <f>IF(COUNTIF($D$12:D641,D641)&gt;1,"Doublon","")</f>
        <v/>
      </c>
    </row>
    <row r="642" spans="1:21" ht="15.75">
      <c r="A642" s="2" t="str">
        <f>IF(H642="","",COUNTA(H$12:H691)-(COUNTA(H642:H691)-1))</f>
        <v/>
      </c>
      <c r="B642" s="4" t="str">
        <f t="shared" si="57"/>
        <v xml:space="preserve"> </v>
      </c>
      <c r="C642" s="6"/>
      <c r="D642" s="4"/>
      <c r="E642" s="4"/>
      <c r="F642" s="1">
        <f t="shared" si="58"/>
        <v>1900</v>
      </c>
      <c r="G642" s="1"/>
      <c r="H642" s="22"/>
      <c r="I642" s="22"/>
      <c r="J642" s="22"/>
      <c r="K642" s="22"/>
      <c r="L642" s="22" t="str">
        <f t="shared" si="59"/>
        <v>NON</v>
      </c>
      <c r="M642" s="22"/>
      <c r="N642" s="5"/>
      <c r="O642" s="5"/>
      <c r="P642" s="42"/>
      <c r="Q642" s="45">
        <f t="shared" si="60"/>
        <v>0</v>
      </c>
      <c r="R642" s="45">
        <f t="shared" si="61"/>
        <v>0</v>
      </c>
      <c r="S642" s="45">
        <f t="shared" si="62"/>
        <v>0</v>
      </c>
      <c r="T642" s="5"/>
      <c r="U642" s="47" t="str">
        <f>IF(COUNTIF($D$12:D642,D642)&gt;1,"Doublon","")</f>
        <v/>
      </c>
    </row>
    <row r="643" spans="1:21" ht="15.75">
      <c r="A643" s="2" t="str">
        <f>IF(H643="","",COUNTA(H$12:H692)-(COUNTA(H643:H692)-1))</f>
        <v/>
      </c>
      <c r="B643" s="4" t="str">
        <f t="shared" si="57"/>
        <v xml:space="preserve"> </v>
      </c>
      <c r="C643" s="6"/>
      <c r="D643" s="4"/>
      <c r="E643" s="4"/>
      <c r="F643" s="1">
        <f t="shared" si="58"/>
        <v>1900</v>
      </c>
      <c r="G643" s="1"/>
      <c r="H643" s="22"/>
      <c r="I643" s="22"/>
      <c r="J643" s="22"/>
      <c r="K643" s="22"/>
      <c r="L643" s="22" t="str">
        <f t="shared" si="59"/>
        <v>NON</v>
      </c>
      <c r="M643" s="22"/>
      <c r="N643" s="5"/>
      <c r="O643" s="5"/>
      <c r="P643" s="42"/>
      <c r="Q643" s="45">
        <f t="shared" si="60"/>
        <v>0</v>
      </c>
      <c r="R643" s="45">
        <f t="shared" si="61"/>
        <v>0</v>
      </c>
      <c r="S643" s="45">
        <f t="shared" si="62"/>
        <v>0</v>
      </c>
      <c r="T643" s="5"/>
      <c r="U643" s="47" t="str">
        <f>IF(COUNTIF($D$12:D643,D643)&gt;1,"Doublon","")</f>
        <v/>
      </c>
    </row>
    <row r="644" spans="1:21" ht="15.75">
      <c r="A644" s="2" t="str">
        <f>IF(H644="","",COUNTA(H$12:H693)-(COUNTA(H644:H693)-1))</f>
        <v/>
      </c>
      <c r="B644" s="4" t="str">
        <f t="shared" si="57"/>
        <v xml:space="preserve"> </v>
      </c>
      <c r="C644" s="6"/>
      <c r="D644" s="4"/>
      <c r="E644" s="4"/>
      <c r="F644" s="1">
        <f t="shared" si="58"/>
        <v>1900</v>
      </c>
      <c r="G644" s="1"/>
      <c r="H644" s="22"/>
      <c r="I644" s="22"/>
      <c r="J644" s="22"/>
      <c r="K644" s="22"/>
      <c r="L644" s="22" t="str">
        <f t="shared" si="59"/>
        <v>NON</v>
      </c>
      <c r="M644" s="22"/>
      <c r="N644" s="5"/>
      <c r="O644" s="5"/>
      <c r="P644" s="42"/>
      <c r="Q644" s="45">
        <f t="shared" si="60"/>
        <v>0</v>
      </c>
      <c r="R644" s="45">
        <f t="shared" si="61"/>
        <v>0</v>
      </c>
      <c r="S644" s="45">
        <f t="shared" si="62"/>
        <v>0</v>
      </c>
      <c r="T644" s="5"/>
      <c r="U644" s="47" t="str">
        <f>IF(COUNTIF($D$12:D644,D644)&gt;1,"Doublon","")</f>
        <v/>
      </c>
    </row>
    <row r="645" spans="1:21" ht="15.75">
      <c r="A645" s="2" t="str">
        <f>IF(H645="","",COUNTA(H$12:H694)-(COUNTA(H645:H694)-1))</f>
        <v/>
      </c>
      <c r="B645" s="4" t="str">
        <f t="shared" si="57"/>
        <v xml:space="preserve"> </v>
      </c>
      <c r="C645" s="6"/>
      <c r="D645" s="4"/>
      <c r="E645" s="4"/>
      <c r="F645" s="1">
        <f t="shared" si="58"/>
        <v>1900</v>
      </c>
      <c r="G645" s="1"/>
      <c r="H645" s="22"/>
      <c r="I645" s="22"/>
      <c r="J645" s="22"/>
      <c r="K645" s="22"/>
      <c r="L645" s="22" t="str">
        <f t="shared" si="59"/>
        <v>NON</v>
      </c>
      <c r="M645" s="22"/>
      <c r="N645" s="5"/>
      <c r="O645" s="5"/>
      <c r="P645" s="42"/>
      <c r="Q645" s="45">
        <f t="shared" si="60"/>
        <v>0</v>
      </c>
      <c r="R645" s="45">
        <f t="shared" si="61"/>
        <v>0</v>
      </c>
      <c r="S645" s="45">
        <f t="shared" si="62"/>
        <v>0</v>
      </c>
      <c r="T645" s="5"/>
      <c r="U645" s="47" t="str">
        <f>IF(COUNTIF($D$12:D645,D645)&gt;1,"Doublon","")</f>
        <v/>
      </c>
    </row>
    <row r="646" spans="1:21" ht="15.75">
      <c r="A646" s="2" t="str">
        <f>IF(H646="","",COUNTA(H$12:H695)-(COUNTA(H646:H695)-1))</f>
        <v/>
      </c>
      <c r="B646" s="4" t="str">
        <f t="shared" si="57"/>
        <v xml:space="preserve"> </v>
      </c>
      <c r="C646" s="6"/>
      <c r="D646" s="4"/>
      <c r="E646" s="4"/>
      <c r="F646" s="1">
        <f t="shared" si="58"/>
        <v>1900</v>
      </c>
      <c r="G646" s="1"/>
      <c r="H646" s="22"/>
      <c r="I646" s="22"/>
      <c r="J646" s="22"/>
      <c r="K646" s="22"/>
      <c r="L646" s="22" t="str">
        <f t="shared" si="59"/>
        <v>NON</v>
      </c>
      <c r="M646" s="22"/>
      <c r="N646" s="5"/>
      <c r="O646" s="5"/>
      <c r="P646" s="42"/>
      <c r="Q646" s="45">
        <f t="shared" si="60"/>
        <v>0</v>
      </c>
      <c r="R646" s="45">
        <f t="shared" si="61"/>
        <v>0</v>
      </c>
      <c r="S646" s="45">
        <f t="shared" si="62"/>
        <v>0</v>
      </c>
      <c r="T646" s="5"/>
      <c r="U646" s="47" t="str">
        <f>IF(COUNTIF($D$12:D646,D646)&gt;1,"Doublon","")</f>
        <v/>
      </c>
    </row>
    <row r="647" spans="1:21" ht="15.75">
      <c r="A647" s="2" t="str">
        <f>IF(H647="","",COUNTA(H$12:H696)-(COUNTA(H647:H696)-1))</f>
        <v/>
      </c>
      <c r="B647" s="4" t="str">
        <f t="shared" si="57"/>
        <v xml:space="preserve"> </v>
      </c>
      <c r="C647" s="6"/>
      <c r="D647" s="4"/>
      <c r="E647" s="4"/>
      <c r="F647" s="1">
        <f t="shared" si="58"/>
        <v>1900</v>
      </c>
      <c r="G647" s="1"/>
      <c r="H647" s="22"/>
      <c r="I647" s="22"/>
      <c r="J647" s="22"/>
      <c r="K647" s="22"/>
      <c r="L647" s="22" t="str">
        <f t="shared" si="59"/>
        <v>NON</v>
      </c>
      <c r="M647" s="22"/>
      <c r="N647" s="5"/>
      <c r="O647" s="5"/>
      <c r="P647" s="42"/>
      <c r="Q647" s="45">
        <f t="shared" si="60"/>
        <v>0</v>
      </c>
      <c r="R647" s="45">
        <f t="shared" si="61"/>
        <v>0</v>
      </c>
      <c r="S647" s="45">
        <f t="shared" si="62"/>
        <v>0</v>
      </c>
      <c r="T647" s="5"/>
      <c r="U647" s="47" t="str">
        <f>IF(COUNTIF($D$12:D647,D647)&gt;1,"Doublon","")</f>
        <v/>
      </c>
    </row>
    <row r="648" spans="1:21" ht="15.75">
      <c r="A648" s="2" t="str">
        <f>IF(H648="","",COUNTA(H$12:H697)-(COUNTA(H648:H697)-1))</f>
        <v/>
      </c>
      <c r="B648" s="4" t="str">
        <f t="shared" si="57"/>
        <v xml:space="preserve"> </v>
      </c>
      <c r="C648" s="6"/>
      <c r="D648" s="4"/>
      <c r="E648" s="4"/>
      <c r="F648" s="1">
        <f t="shared" si="58"/>
        <v>1900</v>
      </c>
      <c r="G648" s="1"/>
      <c r="H648" s="22"/>
      <c r="I648" s="22"/>
      <c r="J648" s="22"/>
      <c r="K648" s="22"/>
      <c r="L648" s="22" t="str">
        <f t="shared" si="59"/>
        <v>NON</v>
      </c>
      <c r="M648" s="22"/>
      <c r="N648" s="5"/>
      <c r="O648" s="5"/>
      <c r="P648" s="42"/>
      <c r="Q648" s="45">
        <f t="shared" si="60"/>
        <v>0</v>
      </c>
      <c r="R648" s="45">
        <f t="shared" si="61"/>
        <v>0</v>
      </c>
      <c r="S648" s="45">
        <f t="shared" si="62"/>
        <v>0</v>
      </c>
      <c r="T648" s="5"/>
      <c r="U648" s="47" t="str">
        <f>IF(COUNTIF($D$12:D648,D648)&gt;1,"Doublon","")</f>
        <v/>
      </c>
    </row>
    <row r="649" spans="1:21" ht="15.75">
      <c r="A649" s="2" t="str">
        <f>IF(H649="","",COUNTA(H$12:H698)-(COUNTA(H649:H698)-1))</f>
        <v/>
      </c>
      <c r="B649" s="4" t="str">
        <f t="shared" si="57"/>
        <v xml:space="preserve"> </v>
      </c>
      <c r="C649" s="6"/>
      <c r="D649" s="4"/>
      <c r="E649" s="4"/>
      <c r="F649" s="1">
        <f t="shared" si="58"/>
        <v>1900</v>
      </c>
      <c r="G649" s="1"/>
      <c r="H649" s="22"/>
      <c r="I649" s="22"/>
      <c r="J649" s="22"/>
      <c r="K649" s="22"/>
      <c r="L649" s="22" t="str">
        <f t="shared" si="59"/>
        <v>NON</v>
      </c>
      <c r="M649" s="22"/>
      <c r="N649" s="5"/>
      <c r="O649" s="5"/>
      <c r="P649" s="42"/>
      <c r="Q649" s="45">
        <f t="shared" si="60"/>
        <v>0</v>
      </c>
      <c r="R649" s="45">
        <f t="shared" si="61"/>
        <v>0</v>
      </c>
      <c r="S649" s="45">
        <f t="shared" si="62"/>
        <v>0</v>
      </c>
      <c r="T649" s="5"/>
      <c r="U649" s="47" t="str">
        <f>IF(COUNTIF($D$12:D649,D649)&gt;1,"Doublon","")</f>
        <v/>
      </c>
    </row>
    <row r="650" spans="1:21" ht="15.75">
      <c r="A650" s="2" t="str">
        <f>IF(H650="","",COUNTA(H$12:H699)-(COUNTA(H650:H699)-1))</f>
        <v/>
      </c>
      <c r="B650" s="4" t="str">
        <f t="shared" si="57"/>
        <v xml:space="preserve"> </v>
      </c>
      <c r="C650" s="6"/>
      <c r="D650" s="4"/>
      <c r="E650" s="4"/>
      <c r="F650" s="1">
        <f t="shared" si="58"/>
        <v>1900</v>
      </c>
      <c r="G650" s="1"/>
      <c r="H650" s="22"/>
      <c r="I650" s="22"/>
      <c r="J650" s="22"/>
      <c r="K650" s="22"/>
      <c r="L650" s="22" t="str">
        <f t="shared" si="59"/>
        <v>NON</v>
      </c>
      <c r="M650" s="22"/>
      <c r="N650" s="5"/>
      <c r="O650" s="5"/>
      <c r="P650" s="42"/>
      <c r="Q650" s="45">
        <f t="shared" si="60"/>
        <v>0</v>
      </c>
      <c r="R650" s="45">
        <f t="shared" si="61"/>
        <v>0</v>
      </c>
      <c r="S650" s="45">
        <f t="shared" si="62"/>
        <v>0</v>
      </c>
      <c r="T650" s="5"/>
      <c r="U650" s="47" t="str">
        <f>IF(COUNTIF($D$12:D650,D650)&gt;1,"Doublon","")</f>
        <v/>
      </c>
    </row>
    <row r="651" spans="1:21" ht="15.75">
      <c r="A651" s="2" t="str">
        <f>IF(H651="","",COUNTA(H$12:H700)-(COUNTA(H651:H700)-1))</f>
        <v/>
      </c>
      <c r="B651" s="4" t="str">
        <f t="shared" si="57"/>
        <v xml:space="preserve"> </v>
      </c>
      <c r="C651" s="6"/>
      <c r="D651" s="4"/>
      <c r="E651" s="4"/>
      <c r="F651" s="1">
        <f t="shared" si="58"/>
        <v>1900</v>
      </c>
      <c r="G651" s="1"/>
      <c r="H651" s="22"/>
      <c r="I651" s="22"/>
      <c r="J651" s="22"/>
      <c r="K651" s="22"/>
      <c r="L651" s="22" t="str">
        <f t="shared" si="59"/>
        <v>NON</v>
      </c>
      <c r="M651" s="22"/>
      <c r="N651" s="5"/>
      <c r="O651" s="5"/>
      <c r="P651" s="42"/>
      <c r="Q651" s="45">
        <f t="shared" si="60"/>
        <v>0</v>
      </c>
      <c r="R651" s="45">
        <f t="shared" si="61"/>
        <v>0</v>
      </c>
      <c r="S651" s="45">
        <f t="shared" si="62"/>
        <v>0</v>
      </c>
      <c r="T651" s="5"/>
      <c r="U651" s="47" t="str">
        <f>IF(COUNTIF($D$12:D651,D651)&gt;1,"Doublon","")</f>
        <v/>
      </c>
    </row>
    <row r="652" spans="1:21" ht="15.75">
      <c r="A652" s="2" t="str">
        <f>IF(H652="","",COUNTA(H$12:H701)-(COUNTA(H652:H701)-1))</f>
        <v/>
      </c>
      <c r="B652" s="4" t="str">
        <f t="shared" ref="B652:B715" si="63">CONCATENATE(D652," ",E652)</f>
        <v xml:space="preserve"> </v>
      </c>
      <c r="C652" s="6"/>
      <c r="D652" s="4"/>
      <c r="E652" s="4"/>
      <c r="F652" s="1">
        <f t="shared" ref="F652:F715" si="64">YEAR(C652)</f>
        <v>1900</v>
      </c>
      <c r="G652" s="1"/>
      <c r="H652" s="22"/>
      <c r="I652" s="22"/>
      <c r="J652" s="22"/>
      <c r="K652" s="22"/>
      <c r="L652" s="22" t="str">
        <f t="shared" si="59"/>
        <v>NON</v>
      </c>
      <c r="M652" s="22"/>
      <c r="N652" s="5"/>
      <c r="O652" s="5"/>
      <c r="P652" s="42"/>
      <c r="Q652" s="45">
        <f t="shared" si="60"/>
        <v>0</v>
      </c>
      <c r="R652" s="45">
        <f t="shared" si="61"/>
        <v>0</v>
      </c>
      <c r="S652" s="45">
        <f t="shared" si="62"/>
        <v>0</v>
      </c>
      <c r="T652" s="5"/>
      <c r="U652" s="47" t="str">
        <f>IF(COUNTIF($D$12:D652,D652)&gt;1,"Doublon","")</f>
        <v/>
      </c>
    </row>
    <row r="653" spans="1:21" ht="15.75">
      <c r="A653" s="2" t="str">
        <f>IF(H653="","",COUNTA(H$12:H702)-(COUNTA(H653:H702)-1))</f>
        <v/>
      </c>
      <c r="B653" s="4" t="str">
        <f t="shared" si="63"/>
        <v xml:space="preserve"> </v>
      </c>
      <c r="C653" s="6"/>
      <c r="D653" s="4"/>
      <c r="E653" s="4"/>
      <c r="F653" s="1">
        <f t="shared" si="64"/>
        <v>1900</v>
      </c>
      <c r="G653" s="1"/>
      <c r="H653" s="22"/>
      <c r="I653" s="22"/>
      <c r="J653" s="22"/>
      <c r="K653" s="22"/>
      <c r="L653" s="22" t="str">
        <f t="shared" ref="L653:L716" si="65">IF(U653="Doublon","OUI","NON")</f>
        <v>NON</v>
      </c>
      <c r="M653" s="22"/>
      <c r="N653" s="5"/>
      <c r="O653" s="5"/>
      <c r="P653" s="42"/>
      <c r="Q653" s="45">
        <f t="shared" ref="Q653:Q716" si="66">N653</f>
        <v>0</v>
      </c>
      <c r="R653" s="45">
        <f t="shared" ref="R653:R716" si="67">O653</f>
        <v>0</v>
      </c>
      <c r="S653" s="45">
        <f t="shared" ref="S653:S716" si="68">Q653+R653</f>
        <v>0</v>
      </c>
      <c r="T653" s="5"/>
      <c r="U653" s="47" t="str">
        <f>IF(COUNTIF($D$12:D653,D653)&gt;1,"Doublon","")</f>
        <v/>
      </c>
    </row>
    <row r="654" spans="1:21" ht="15.75">
      <c r="A654" s="2" t="str">
        <f>IF(H654="","",COUNTA(H$12:H703)-(COUNTA(H654:H703)-1))</f>
        <v/>
      </c>
      <c r="B654" s="4" t="str">
        <f t="shared" si="63"/>
        <v xml:space="preserve"> </v>
      </c>
      <c r="C654" s="6"/>
      <c r="D654" s="4"/>
      <c r="E654" s="4"/>
      <c r="F654" s="1">
        <f t="shared" si="64"/>
        <v>1900</v>
      </c>
      <c r="G654" s="1"/>
      <c r="H654" s="22"/>
      <c r="I654" s="22"/>
      <c r="J654" s="22"/>
      <c r="K654" s="22"/>
      <c r="L654" s="22" t="str">
        <f t="shared" si="65"/>
        <v>NON</v>
      </c>
      <c r="M654" s="22"/>
      <c r="N654" s="5"/>
      <c r="O654" s="5"/>
      <c r="P654" s="42"/>
      <c r="Q654" s="45">
        <f t="shared" si="66"/>
        <v>0</v>
      </c>
      <c r="R654" s="45">
        <f t="shared" si="67"/>
        <v>0</v>
      </c>
      <c r="S654" s="45">
        <f t="shared" si="68"/>
        <v>0</v>
      </c>
      <c r="T654" s="5"/>
      <c r="U654" s="47" t="str">
        <f>IF(COUNTIF($D$12:D654,D654)&gt;1,"Doublon","")</f>
        <v/>
      </c>
    </row>
    <row r="655" spans="1:21" ht="15.75">
      <c r="A655" s="2" t="str">
        <f>IF(H655="","",COUNTA(H$12:H704)-(COUNTA(H655:H704)-1))</f>
        <v/>
      </c>
      <c r="B655" s="4" t="str">
        <f t="shared" si="63"/>
        <v xml:space="preserve"> </v>
      </c>
      <c r="C655" s="6"/>
      <c r="D655" s="4"/>
      <c r="E655" s="4"/>
      <c r="F655" s="1">
        <f t="shared" si="64"/>
        <v>1900</v>
      </c>
      <c r="G655" s="1"/>
      <c r="H655" s="22"/>
      <c r="I655" s="22"/>
      <c r="J655" s="22"/>
      <c r="K655" s="22"/>
      <c r="L655" s="22" t="str">
        <f t="shared" si="65"/>
        <v>NON</v>
      </c>
      <c r="M655" s="22"/>
      <c r="N655" s="5"/>
      <c r="O655" s="5"/>
      <c r="P655" s="42"/>
      <c r="Q655" s="45">
        <f t="shared" si="66"/>
        <v>0</v>
      </c>
      <c r="R655" s="45">
        <f t="shared" si="67"/>
        <v>0</v>
      </c>
      <c r="S655" s="45">
        <f t="shared" si="68"/>
        <v>0</v>
      </c>
      <c r="T655" s="5"/>
      <c r="U655" s="47" t="str">
        <f>IF(COUNTIF($D$12:D655,D655)&gt;1,"Doublon","")</f>
        <v/>
      </c>
    </row>
    <row r="656" spans="1:21" ht="15.75">
      <c r="A656" s="2" t="str">
        <f>IF(H656="","",COUNTA(H$12:H705)-(COUNTA(H656:H705)-1))</f>
        <v/>
      </c>
      <c r="B656" s="4" t="str">
        <f t="shared" si="63"/>
        <v xml:space="preserve"> </v>
      </c>
      <c r="C656" s="6"/>
      <c r="D656" s="4"/>
      <c r="E656" s="4"/>
      <c r="F656" s="1">
        <f t="shared" si="64"/>
        <v>1900</v>
      </c>
      <c r="G656" s="1"/>
      <c r="H656" s="22"/>
      <c r="I656" s="22"/>
      <c r="J656" s="22"/>
      <c r="K656" s="22"/>
      <c r="L656" s="22" t="str">
        <f t="shared" si="65"/>
        <v>NON</v>
      </c>
      <c r="M656" s="22"/>
      <c r="N656" s="5"/>
      <c r="O656" s="5"/>
      <c r="P656" s="42"/>
      <c r="Q656" s="45">
        <f t="shared" si="66"/>
        <v>0</v>
      </c>
      <c r="R656" s="45">
        <f t="shared" si="67"/>
        <v>0</v>
      </c>
      <c r="S656" s="45">
        <f t="shared" si="68"/>
        <v>0</v>
      </c>
      <c r="T656" s="5"/>
      <c r="U656" s="47" t="str">
        <f>IF(COUNTIF($D$12:D656,D656)&gt;1,"Doublon","")</f>
        <v/>
      </c>
    </row>
    <row r="657" spans="1:21" ht="15.75">
      <c r="A657" s="2" t="str">
        <f>IF(H657="","",COUNTA(H$12:H706)-(COUNTA(H657:H706)-1))</f>
        <v/>
      </c>
      <c r="B657" s="4" t="str">
        <f t="shared" si="63"/>
        <v xml:space="preserve"> </v>
      </c>
      <c r="C657" s="6"/>
      <c r="D657" s="4"/>
      <c r="E657" s="4"/>
      <c r="F657" s="1">
        <f t="shared" si="64"/>
        <v>1900</v>
      </c>
      <c r="G657" s="1"/>
      <c r="H657" s="22"/>
      <c r="I657" s="22"/>
      <c r="J657" s="22"/>
      <c r="K657" s="22"/>
      <c r="L657" s="22" t="str">
        <f t="shared" si="65"/>
        <v>NON</v>
      </c>
      <c r="M657" s="22"/>
      <c r="N657" s="5"/>
      <c r="O657" s="5"/>
      <c r="P657" s="42"/>
      <c r="Q657" s="45">
        <f t="shared" si="66"/>
        <v>0</v>
      </c>
      <c r="R657" s="45">
        <f t="shared" si="67"/>
        <v>0</v>
      </c>
      <c r="S657" s="45">
        <f t="shared" si="68"/>
        <v>0</v>
      </c>
      <c r="T657" s="5"/>
      <c r="U657" s="47" t="str">
        <f>IF(COUNTIF($D$12:D657,D657)&gt;1,"Doublon","")</f>
        <v/>
      </c>
    </row>
    <row r="658" spans="1:21" ht="15.75">
      <c r="A658" s="2" t="str">
        <f>IF(H658="","",COUNTA(H$12:H707)-(COUNTA(H658:H707)-1))</f>
        <v/>
      </c>
      <c r="B658" s="4" t="str">
        <f t="shared" si="63"/>
        <v xml:space="preserve"> </v>
      </c>
      <c r="C658" s="6"/>
      <c r="D658" s="4"/>
      <c r="E658" s="4"/>
      <c r="F658" s="1">
        <f t="shared" si="64"/>
        <v>1900</v>
      </c>
      <c r="G658" s="1"/>
      <c r="H658" s="22"/>
      <c r="I658" s="22"/>
      <c r="J658" s="22"/>
      <c r="K658" s="22"/>
      <c r="L658" s="22" t="str">
        <f t="shared" si="65"/>
        <v>NON</v>
      </c>
      <c r="M658" s="22"/>
      <c r="N658" s="5"/>
      <c r="O658" s="5"/>
      <c r="P658" s="42"/>
      <c r="Q658" s="45">
        <f t="shared" si="66"/>
        <v>0</v>
      </c>
      <c r="R658" s="45">
        <f t="shared" si="67"/>
        <v>0</v>
      </c>
      <c r="S658" s="45">
        <f t="shared" si="68"/>
        <v>0</v>
      </c>
      <c r="T658" s="5"/>
      <c r="U658" s="47" t="str">
        <f>IF(COUNTIF($D$12:D658,D658)&gt;1,"Doublon","")</f>
        <v/>
      </c>
    </row>
    <row r="659" spans="1:21" ht="15.75">
      <c r="A659" s="2" t="str">
        <f>IF(H659="","",COUNTA(H$12:H708)-(COUNTA(H659:H708)-1))</f>
        <v/>
      </c>
      <c r="B659" s="4" t="str">
        <f t="shared" si="63"/>
        <v xml:space="preserve"> </v>
      </c>
      <c r="C659" s="6"/>
      <c r="D659" s="4"/>
      <c r="E659" s="4"/>
      <c r="F659" s="1">
        <f t="shared" si="64"/>
        <v>1900</v>
      </c>
      <c r="G659" s="1"/>
      <c r="H659" s="22"/>
      <c r="I659" s="22"/>
      <c r="J659" s="22"/>
      <c r="K659" s="22"/>
      <c r="L659" s="22" t="str">
        <f t="shared" si="65"/>
        <v>NON</v>
      </c>
      <c r="M659" s="22"/>
      <c r="N659" s="5"/>
      <c r="O659" s="5"/>
      <c r="P659" s="42"/>
      <c r="Q659" s="45">
        <f t="shared" si="66"/>
        <v>0</v>
      </c>
      <c r="R659" s="45">
        <f t="shared" si="67"/>
        <v>0</v>
      </c>
      <c r="S659" s="45">
        <f t="shared" si="68"/>
        <v>0</v>
      </c>
      <c r="T659" s="5"/>
      <c r="U659" s="47" t="str">
        <f>IF(COUNTIF($D$12:D659,D659)&gt;1,"Doublon","")</f>
        <v/>
      </c>
    </row>
    <row r="660" spans="1:21" ht="15.75">
      <c r="A660" s="2" t="str">
        <f>IF(H660="","",COUNTA(H$12:H709)-(COUNTA(H660:H709)-1))</f>
        <v/>
      </c>
      <c r="B660" s="4" t="str">
        <f t="shared" si="63"/>
        <v xml:space="preserve"> </v>
      </c>
      <c r="C660" s="6"/>
      <c r="D660" s="4"/>
      <c r="E660" s="4"/>
      <c r="F660" s="1">
        <f t="shared" si="64"/>
        <v>1900</v>
      </c>
      <c r="G660" s="1"/>
      <c r="H660" s="22"/>
      <c r="I660" s="22"/>
      <c r="J660" s="22"/>
      <c r="K660" s="22"/>
      <c r="L660" s="22" t="str">
        <f t="shared" si="65"/>
        <v>NON</v>
      </c>
      <c r="M660" s="22"/>
      <c r="N660" s="5"/>
      <c r="O660" s="5"/>
      <c r="P660" s="42"/>
      <c r="Q660" s="45">
        <f t="shared" si="66"/>
        <v>0</v>
      </c>
      <c r="R660" s="45">
        <f t="shared" si="67"/>
        <v>0</v>
      </c>
      <c r="S660" s="45">
        <f t="shared" si="68"/>
        <v>0</v>
      </c>
      <c r="T660" s="5"/>
      <c r="U660" s="47" t="str">
        <f>IF(COUNTIF($D$12:D660,D660)&gt;1,"Doublon","")</f>
        <v/>
      </c>
    </row>
    <row r="661" spans="1:21" ht="15.75">
      <c r="A661" s="2" t="str">
        <f>IF(H661="","",COUNTA(H$12:H710)-(COUNTA(H661:H710)-1))</f>
        <v/>
      </c>
      <c r="B661" s="4" t="str">
        <f t="shared" si="63"/>
        <v xml:space="preserve"> </v>
      </c>
      <c r="C661" s="6"/>
      <c r="D661" s="4"/>
      <c r="E661" s="4"/>
      <c r="F661" s="1">
        <f t="shared" si="64"/>
        <v>1900</v>
      </c>
      <c r="G661" s="1"/>
      <c r="H661" s="22"/>
      <c r="I661" s="22"/>
      <c r="J661" s="22"/>
      <c r="K661" s="22"/>
      <c r="L661" s="22" t="str">
        <f t="shared" si="65"/>
        <v>NON</v>
      </c>
      <c r="M661" s="22"/>
      <c r="N661" s="5"/>
      <c r="O661" s="5"/>
      <c r="P661" s="42"/>
      <c r="Q661" s="45">
        <f t="shared" si="66"/>
        <v>0</v>
      </c>
      <c r="R661" s="45">
        <f t="shared" si="67"/>
        <v>0</v>
      </c>
      <c r="S661" s="45">
        <f t="shared" si="68"/>
        <v>0</v>
      </c>
      <c r="T661" s="5"/>
      <c r="U661" s="47" t="str">
        <f>IF(COUNTIF($D$12:D661,D661)&gt;1,"Doublon","")</f>
        <v/>
      </c>
    </row>
    <row r="662" spans="1:21" ht="15.75">
      <c r="A662" s="2" t="str">
        <f>IF(H662="","",COUNTA(H$12:H711)-(COUNTA(H662:H711)-1))</f>
        <v/>
      </c>
      <c r="B662" s="4" t="str">
        <f t="shared" si="63"/>
        <v xml:space="preserve"> </v>
      </c>
      <c r="C662" s="6"/>
      <c r="D662" s="4"/>
      <c r="E662" s="4"/>
      <c r="F662" s="1">
        <f t="shared" si="64"/>
        <v>1900</v>
      </c>
      <c r="G662" s="1"/>
      <c r="H662" s="22"/>
      <c r="I662" s="22"/>
      <c r="J662" s="22"/>
      <c r="K662" s="22"/>
      <c r="L662" s="22" t="str">
        <f t="shared" si="65"/>
        <v>NON</v>
      </c>
      <c r="M662" s="22"/>
      <c r="N662" s="5"/>
      <c r="O662" s="5"/>
      <c r="P662" s="42"/>
      <c r="Q662" s="45">
        <f t="shared" si="66"/>
        <v>0</v>
      </c>
      <c r="R662" s="45">
        <f t="shared" si="67"/>
        <v>0</v>
      </c>
      <c r="S662" s="45">
        <f t="shared" si="68"/>
        <v>0</v>
      </c>
      <c r="T662" s="5"/>
      <c r="U662" s="47" t="str">
        <f>IF(COUNTIF($D$12:D662,D662)&gt;1,"Doublon","")</f>
        <v/>
      </c>
    </row>
    <row r="663" spans="1:21" ht="15.75">
      <c r="A663" s="2" t="str">
        <f>IF(H663="","",COUNTA(H$12:H712)-(COUNTA(H663:H712)-1))</f>
        <v/>
      </c>
      <c r="B663" s="4" t="str">
        <f t="shared" si="63"/>
        <v xml:space="preserve"> </v>
      </c>
      <c r="C663" s="6"/>
      <c r="D663" s="4"/>
      <c r="E663" s="4"/>
      <c r="F663" s="1">
        <f t="shared" si="64"/>
        <v>1900</v>
      </c>
      <c r="G663" s="1"/>
      <c r="H663" s="22"/>
      <c r="I663" s="22"/>
      <c r="J663" s="22"/>
      <c r="K663" s="22"/>
      <c r="L663" s="22" t="str">
        <f t="shared" si="65"/>
        <v>NON</v>
      </c>
      <c r="M663" s="22"/>
      <c r="N663" s="5"/>
      <c r="O663" s="5"/>
      <c r="P663" s="42"/>
      <c r="Q663" s="45">
        <f t="shared" si="66"/>
        <v>0</v>
      </c>
      <c r="R663" s="45">
        <f t="shared" si="67"/>
        <v>0</v>
      </c>
      <c r="S663" s="45">
        <f t="shared" si="68"/>
        <v>0</v>
      </c>
      <c r="T663" s="5"/>
      <c r="U663" s="47" t="str">
        <f>IF(COUNTIF($D$12:D663,D663)&gt;1,"Doublon","")</f>
        <v/>
      </c>
    </row>
    <row r="664" spans="1:21" ht="15.75">
      <c r="A664" s="2" t="str">
        <f>IF(H664="","",COUNTA(H$12:H713)-(COUNTA(H664:H713)-1))</f>
        <v/>
      </c>
      <c r="B664" s="4" t="str">
        <f t="shared" si="63"/>
        <v xml:space="preserve"> </v>
      </c>
      <c r="C664" s="6"/>
      <c r="D664" s="4"/>
      <c r="E664" s="4"/>
      <c r="F664" s="1">
        <f t="shared" si="64"/>
        <v>1900</v>
      </c>
      <c r="G664" s="1"/>
      <c r="H664" s="22"/>
      <c r="I664" s="22"/>
      <c r="J664" s="22"/>
      <c r="K664" s="22"/>
      <c r="L664" s="22" t="str">
        <f t="shared" si="65"/>
        <v>NON</v>
      </c>
      <c r="M664" s="22"/>
      <c r="N664" s="5"/>
      <c r="O664" s="5"/>
      <c r="P664" s="42"/>
      <c r="Q664" s="45">
        <f t="shared" si="66"/>
        <v>0</v>
      </c>
      <c r="R664" s="45">
        <f t="shared" si="67"/>
        <v>0</v>
      </c>
      <c r="S664" s="45">
        <f t="shared" si="68"/>
        <v>0</v>
      </c>
      <c r="T664" s="5"/>
      <c r="U664" s="47" t="str">
        <f>IF(COUNTIF($D$12:D664,D664)&gt;1,"Doublon","")</f>
        <v/>
      </c>
    </row>
    <row r="665" spans="1:21" ht="15.75">
      <c r="A665" s="2" t="str">
        <f>IF(H665="","",COUNTA(H$12:H714)-(COUNTA(H665:H714)-1))</f>
        <v/>
      </c>
      <c r="B665" s="4" t="str">
        <f t="shared" si="63"/>
        <v xml:space="preserve"> </v>
      </c>
      <c r="C665" s="6"/>
      <c r="D665" s="4"/>
      <c r="E665" s="4"/>
      <c r="F665" s="1">
        <f t="shared" si="64"/>
        <v>1900</v>
      </c>
      <c r="G665" s="1"/>
      <c r="H665" s="22"/>
      <c r="I665" s="22"/>
      <c r="J665" s="22"/>
      <c r="K665" s="22"/>
      <c r="L665" s="22" t="str">
        <f t="shared" si="65"/>
        <v>NON</v>
      </c>
      <c r="M665" s="22"/>
      <c r="N665" s="5"/>
      <c r="O665" s="5"/>
      <c r="P665" s="42"/>
      <c r="Q665" s="45">
        <f t="shared" si="66"/>
        <v>0</v>
      </c>
      <c r="R665" s="45">
        <f t="shared" si="67"/>
        <v>0</v>
      </c>
      <c r="S665" s="45">
        <f t="shared" si="68"/>
        <v>0</v>
      </c>
      <c r="T665" s="5"/>
      <c r="U665" s="47" t="str">
        <f>IF(COUNTIF($D$12:D665,D665)&gt;1,"Doublon","")</f>
        <v/>
      </c>
    </row>
    <row r="666" spans="1:21" ht="15.75">
      <c r="A666" s="2" t="str">
        <f>IF(H666="","",COUNTA(H$12:H715)-(COUNTA(H666:H715)-1))</f>
        <v/>
      </c>
      <c r="B666" s="4" t="str">
        <f t="shared" si="63"/>
        <v xml:space="preserve"> </v>
      </c>
      <c r="C666" s="6"/>
      <c r="D666" s="4"/>
      <c r="E666" s="4"/>
      <c r="F666" s="1">
        <f t="shared" si="64"/>
        <v>1900</v>
      </c>
      <c r="G666" s="1"/>
      <c r="H666" s="22"/>
      <c r="I666" s="22"/>
      <c r="J666" s="22"/>
      <c r="K666" s="22"/>
      <c r="L666" s="22" t="str">
        <f t="shared" si="65"/>
        <v>NON</v>
      </c>
      <c r="M666" s="22"/>
      <c r="N666" s="5"/>
      <c r="O666" s="5"/>
      <c r="P666" s="42"/>
      <c r="Q666" s="45">
        <f t="shared" si="66"/>
        <v>0</v>
      </c>
      <c r="R666" s="45">
        <f t="shared" si="67"/>
        <v>0</v>
      </c>
      <c r="S666" s="45">
        <f t="shared" si="68"/>
        <v>0</v>
      </c>
      <c r="T666" s="5"/>
      <c r="U666" s="47" t="str">
        <f>IF(COUNTIF($D$12:D666,D666)&gt;1,"Doublon","")</f>
        <v/>
      </c>
    </row>
    <row r="667" spans="1:21" ht="15.75">
      <c r="A667" s="2" t="str">
        <f>IF(H667="","",COUNTA(H$12:H716)-(COUNTA(H667:H716)-1))</f>
        <v/>
      </c>
      <c r="B667" s="4" t="str">
        <f t="shared" si="63"/>
        <v xml:space="preserve"> </v>
      </c>
      <c r="C667" s="6"/>
      <c r="D667" s="4"/>
      <c r="E667" s="4"/>
      <c r="F667" s="1">
        <f t="shared" si="64"/>
        <v>1900</v>
      </c>
      <c r="G667" s="1"/>
      <c r="H667" s="22"/>
      <c r="I667" s="22"/>
      <c r="J667" s="22"/>
      <c r="K667" s="22"/>
      <c r="L667" s="22" t="str">
        <f t="shared" si="65"/>
        <v>NON</v>
      </c>
      <c r="M667" s="22"/>
      <c r="N667" s="5"/>
      <c r="O667" s="5"/>
      <c r="P667" s="42"/>
      <c r="Q667" s="45">
        <f t="shared" si="66"/>
        <v>0</v>
      </c>
      <c r="R667" s="45">
        <f t="shared" si="67"/>
        <v>0</v>
      </c>
      <c r="S667" s="45">
        <f t="shared" si="68"/>
        <v>0</v>
      </c>
      <c r="T667" s="5"/>
      <c r="U667" s="47" t="str">
        <f>IF(COUNTIF($D$12:D667,D667)&gt;1,"Doublon","")</f>
        <v/>
      </c>
    </row>
    <row r="668" spans="1:21" ht="15.75">
      <c r="A668" s="2" t="str">
        <f>IF(H668="","",COUNTA(H$12:H717)-(COUNTA(H668:H717)-1))</f>
        <v/>
      </c>
      <c r="B668" s="4" t="str">
        <f t="shared" si="63"/>
        <v xml:space="preserve"> </v>
      </c>
      <c r="C668" s="6"/>
      <c r="D668" s="4"/>
      <c r="E668" s="4"/>
      <c r="F668" s="1">
        <f t="shared" si="64"/>
        <v>1900</v>
      </c>
      <c r="G668" s="1"/>
      <c r="H668" s="22"/>
      <c r="I668" s="22"/>
      <c r="J668" s="22"/>
      <c r="K668" s="22"/>
      <c r="L668" s="22" t="str">
        <f t="shared" si="65"/>
        <v>NON</v>
      </c>
      <c r="M668" s="22"/>
      <c r="N668" s="5"/>
      <c r="O668" s="5"/>
      <c r="P668" s="42"/>
      <c r="Q668" s="45">
        <f t="shared" si="66"/>
        <v>0</v>
      </c>
      <c r="R668" s="45">
        <f t="shared" si="67"/>
        <v>0</v>
      </c>
      <c r="S668" s="45">
        <f t="shared" si="68"/>
        <v>0</v>
      </c>
      <c r="T668" s="5"/>
      <c r="U668" s="47" t="str">
        <f>IF(COUNTIF($D$12:D668,D668)&gt;1,"Doublon","")</f>
        <v/>
      </c>
    </row>
    <row r="669" spans="1:21" ht="15.75">
      <c r="A669" s="2" t="str">
        <f>IF(H669="","",COUNTA(H$12:H718)-(COUNTA(H669:H718)-1))</f>
        <v/>
      </c>
      <c r="B669" s="4" t="str">
        <f t="shared" si="63"/>
        <v xml:space="preserve"> </v>
      </c>
      <c r="C669" s="6"/>
      <c r="D669" s="4"/>
      <c r="E669" s="4"/>
      <c r="F669" s="1">
        <f t="shared" si="64"/>
        <v>1900</v>
      </c>
      <c r="G669" s="1"/>
      <c r="H669" s="22"/>
      <c r="I669" s="22"/>
      <c r="J669" s="22"/>
      <c r="K669" s="22"/>
      <c r="L669" s="22" t="str">
        <f t="shared" si="65"/>
        <v>NON</v>
      </c>
      <c r="M669" s="22"/>
      <c r="N669" s="5"/>
      <c r="O669" s="5"/>
      <c r="P669" s="42"/>
      <c r="Q669" s="45">
        <f t="shared" si="66"/>
        <v>0</v>
      </c>
      <c r="R669" s="45">
        <f t="shared" si="67"/>
        <v>0</v>
      </c>
      <c r="S669" s="45">
        <f t="shared" si="68"/>
        <v>0</v>
      </c>
      <c r="T669" s="5"/>
      <c r="U669" s="47" t="str">
        <f>IF(COUNTIF($D$12:D669,D669)&gt;1,"Doublon","")</f>
        <v/>
      </c>
    </row>
    <row r="670" spans="1:21" ht="15.75">
      <c r="A670" s="2" t="str">
        <f>IF(H670="","",COUNTA(H$12:H719)-(COUNTA(H670:H719)-1))</f>
        <v/>
      </c>
      <c r="B670" s="4" t="str">
        <f t="shared" si="63"/>
        <v xml:space="preserve"> </v>
      </c>
      <c r="C670" s="6"/>
      <c r="D670" s="4"/>
      <c r="E670" s="4"/>
      <c r="F670" s="1">
        <f t="shared" si="64"/>
        <v>1900</v>
      </c>
      <c r="G670" s="1"/>
      <c r="H670" s="22"/>
      <c r="I670" s="22"/>
      <c r="J670" s="22"/>
      <c r="K670" s="22"/>
      <c r="L670" s="22" t="str">
        <f t="shared" si="65"/>
        <v>NON</v>
      </c>
      <c r="M670" s="22"/>
      <c r="N670" s="5"/>
      <c r="O670" s="5"/>
      <c r="P670" s="42"/>
      <c r="Q670" s="45">
        <f t="shared" si="66"/>
        <v>0</v>
      </c>
      <c r="R670" s="45">
        <f t="shared" si="67"/>
        <v>0</v>
      </c>
      <c r="S670" s="45">
        <f t="shared" si="68"/>
        <v>0</v>
      </c>
      <c r="T670" s="5"/>
      <c r="U670" s="47" t="str">
        <f>IF(COUNTIF($D$12:D670,D670)&gt;1,"Doublon","")</f>
        <v/>
      </c>
    </row>
    <row r="671" spans="1:21" ht="15.75">
      <c r="A671" s="2" t="str">
        <f>IF(H671="","",COUNTA(H$12:H720)-(COUNTA(H671:H720)-1))</f>
        <v/>
      </c>
      <c r="B671" s="4" t="str">
        <f t="shared" si="63"/>
        <v xml:space="preserve"> </v>
      </c>
      <c r="C671" s="6"/>
      <c r="D671" s="4"/>
      <c r="E671" s="4"/>
      <c r="F671" s="1">
        <f t="shared" si="64"/>
        <v>1900</v>
      </c>
      <c r="G671" s="1"/>
      <c r="H671" s="22"/>
      <c r="I671" s="22"/>
      <c r="J671" s="22"/>
      <c r="K671" s="22"/>
      <c r="L671" s="22" t="str">
        <f t="shared" si="65"/>
        <v>NON</v>
      </c>
      <c r="M671" s="22"/>
      <c r="N671" s="5"/>
      <c r="O671" s="5"/>
      <c r="P671" s="42"/>
      <c r="Q671" s="45">
        <f t="shared" si="66"/>
        <v>0</v>
      </c>
      <c r="R671" s="45">
        <f t="shared" si="67"/>
        <v>0</v>
      </c>
      <c r="S671" s="45">
        <f t="shared" si="68"/>
        <v>0</v>
      </c>
      <c r="T671" s="5"/>
      <c r="U671" s="47" t="str">
        <f>IF(COUNTIF($D$12:D671,D671)&gt;1,"Doublon","")</f>
        <v/>
      </c>
    </row>
    <row r="672" spans="1:21" ht="15.75">
      <c r="A672" s="2" t="str">
        <f>IF(H672="","",COUNTA(H$12:H721)-(COUNTA(H672:H721)-1))</f>
        <v/>
      </c>
      <c r="B672" s="4" t="str">
        <f t="shared" si="63"/>
        <v xml:space="preserve"> </v>
      </c>
      <c r="C672" s="6"/>
      <c r="D672" s="4"/>
      <c r="E672" s="4"/>
      <c r="F672" s="1">
        <f t="shared" si="64"/>
        <v>1900</v>
      </c>
      <c r="G672" s="1"/>
      <c r="H672" s="22"/>
      <c r="I672" s="22"/>
      <c r="J672" s="22"/>
      <c r="K672" s="22"/>
      <c r="L672" s="22" t="str">
        <f t="shared" si="65"/>
        <v>NON</v>
      </c>
      <c r="M672" s="22"/>
      <c r="N672" s="5"/>
      <c r="O672" s="5"/>
      <c r="P672" s="42"/>
      <c r="Q672" s="45">
        <f t="shared" si="66"/>
        <v>0</v>
      </c>
      <c r="R672" s="45">
        <f t="shared" si="67"/>
        <v>0</v>
      </c>
      <c r="S672" s="45">
        <f t="shared" si="68"/>
        <v>0</v>
      </c>
      <c r="T672" s="5"/>
      <c r="U672" s="47" t="str">
        <f>IF(COUNTIF($D$12:D672,D672)&gt;1,"Doublon","")</f>
        <v/>
      </c>
    </row>
    <row r="673" spans="1:21" ht="15.75">
      <c r="A673" s="2" t="str">
        <f>IF(H673="","",COUNTA(H$12:H722)-(COUNTA(H673:H722)-1))</f>
        <v/>
      </c>
      <c r="B673" s="4" t="str">
        <f t="shared" si="63"/>
        <v xml:space="preserve"> </v>
      </c>
      <c r="C673" s="6"/>
      <c r="D673" s="4"/>
      <c r="E673" s="4"/>
      <c r="F673" s="1">
        <f t="shared" si="64"/>
        <v>1900</v>
      </c>
      <c r="G673" s="1"/>
      <c r="H673" s="22"/>
      <c r="I673" s="22"/>
      <c r="J673" s="22"/>
      <c r="K673" s="22"/>
      <c r="L673" s="22" t="str">
        <f t="shared" si="65"/>
        <v>NON</v>
      </c>
      <c r="M673" s="22"/>
      <c r="N673" s="5"/>
      <c r="O673" s="5"/>
      <c r="P673" s="42"/>
      <c r="Q673" s="45">
        <f t="shared" si="66"/>
        <v>0</v>
      </c>
      <c r="R673" s="45">
        <f t="shared" si="67"/>
        <v>0</v>
      </c>
      <c r="S673" s="45">
        <f t="shared" si="68"/>
        <v>0</v>
      </c>
      <c r="T673" s="5"/>
      <c r="U673" s="47" t="str">
        <f>IF(COUNTIF($D$12:D673,D673)&gt;1,"Doublon","")</f>
        <v/>
      </c>
    </row>
    <row r="674" spans="1:21" ht="15.75">
      <c r="A674" s="2" t="str">
        <f>IF(H674="","",COUNTA(H$12:H723)-(COUNTA(H674:H723)-1))</f>
        <v/>
      </c>
      <c r="B674" s="4" t="str">
        <f t="shared" si="63"/>
        <v xml:space="preserve"> </v>
      </c>
      <c r="C674" s="6"/>
      <c r="D674" s="4"/>
      <c r="E674" s="4"/>
      <c r="F674" s="1">
        <f t="shared" si="64"/>
        <v>1900</v>
      </c>
      <c r="G674" s="1"/>
      <c r="H674" s="22"/>
      <c r="I674" s="22"/>
      <c r="J674" s="22"/>
      <c r="K674" s="22"/>
      <c r="L674" s="22" t="str">
        <f t="shared" si="65"/>
        <v>NON</v>
      </c>
      <c r="M674" s="22"/>
      <c r="N674" s="5"/>
      <c r="O674" s="5"/>
      <c r="P674" s="42"/>
      <c r="Q674" s="45">
        <f t="shared" si="66"/>
        <v>0</v>
      </c>
      <c r="R674" s="45">
        <f t="shared" si="67"/>
        <v>0</v>
      </c>
      <c r="S674" s="45">
        <f t="shared" si="68"/>
        <v>0</v>
      </c>
      <c r="T674" s="5"/>
      <c r="U674" s="47" t="str">
        <f>IF(COUNTIF($D$12:D674,D674)&gt;1,"Doublon","")</f>
        <v/>
      </c>
    </row>
    <row r="675" spans="1:21" ht="15.75">
      <c r="A675" s="2" t="str">
        <f>IF(H675="","",COUNTA(H$12:H724)-(COUNTA(H675:H724)-1))</f>
        <v/>
      </c>
      <c r="B675" s="4" t="str">
        <f t="shared" si="63"/>
        <v xml:space="preserve"> </v>
      </c>
      <c r="C675" s="6"/>
      <c r="D675" s="4"/>
      <c r="E675" s="4"/>
      <c r="F675" s="1">
        <f t="shared" si="64"/>
        <v>1900</v>
      </c>
      <c r="G675" s="1"/>
      <c r="H675" s="22"/>
      <c r="I675" s="22"/>
      <c r="J675" s="22"/>
      <c r="K675" s="22"/>
      <c r="L675" s="22" t="str">
        <f t="shared" si="65"/>
        <v>NON</v>
      </c>
      <c r="M675" s="22"/>
      <c r="N675" s="5"/>
      <c r="O675" s="5"/>
      <c r="P675" s="42"/>
      <c r="Q675" s="45">
        <f t="shared" si="66"/>
        <v>0</v>
      </c>
      <c r="R675" s="45">
        <f t="shared" si="67"/>
        <v>0</v>
      </c>
      <c r="S675" s="45">
        <f t="shared" si="68"/>
        <v>0</v>
      </c>
      <c r="T675" s="5"/>
      <c r="U675" s="47" t="str">
        <f>IF(COUNTIF($D$12:D675,D675)&gt;1,"Doublon","")</f>
        <v/>
      </c>
    </row>
    <row r="676" spans="1:21" ht="15.75">
      <c r="A676" s="2" t="str">
        <f>IF(H676="","",COUNTA(H$12:H725)-(COUNTA(H676:H725)-1))</f>
        <v/>
      </c>
      <c r="B676" s="4" t="str">
        <f t="shared" si="63"/>
        <v xml:space="preserve"> </v>
      </c>
      <c r="C676" s="6"/>
      <c r="D676" s="4"/>
      <c r="E676" s="4"/>
      <c r="F676" s="1">
        <f t="shared" si="64"/>
        <v>1900</v>
      </c>
      <c r="G676" s="1"/>
      <c r="H676" s="22"/>
      <c r="I676" s="22"/>
      <c r="J676" s="22"/>
      <c r="K676" s="22"/>
      <c r="L676" s="22" t="str">
        <f t="shared" si="65"/>
        <v>NON</v>
      </c>
      <c r="M676" s="22"/>
      <c r="N676" s="5"/>
      <c r="O676" s="5"/>
      <c r="P676" s="42"/>
      <c r="Q676" s="45">
        <f t="shared" si="66"/>
        <v>0</v>
      </c>
      <c r="R676" s="45">
        <f t="shared" si="67"/>
        <v>0</v>
      </c>
      <c r="S676" s="45">
        <f t="shared" si="68"/>
        <v>0</v>
      </c>
      <c r="T676" s="5"/>
      <c r="U676" s="47" t="str">
        <f>IF(COUNTIF($D$12:D676,D676)&gt;1,"Doublon","")</f>
        <v/>
      </c>
    </row>
    <row r="677" spans="1:21" ht="15.75">
      <c r="A677" s="2" t="str">
        <f>IF(H677="","",COUNTA(H$12:H726)-(COUNTA(H677:H726)-1))</f>
        <v/>
      </c>
      <c r="B677" s="4" t="str">
        <f t="shared" si="63"/>
        <v xml:space="preserve"> </v>
      </c>
      <c r="C677" s="6"/>
      <c r="D677" s="4"/>
      <c r="E677" s="4"/>
      <c r="F677" s="1">
        <f t="shared" si="64"/>
        <v>1900</v>
      </c>
      <c r="G677" s="1"/>
      <c r="H677" s="22"/>
      <c r="I677" s="22"/>
      <c r="J677" s="22"/>
      <c r="K677" s="22"/>
      <c r="L677" s="22" t="str">
        <f t="shared" si="65"/>
        <v>NON</v>
      </c>
      <c r="M677" s="22"/>
      <c r="N677" s="5"/>
      <c r="O677" s="5"/>
      <c r="P677" s="42"/>
      <c r="Q677" s="45">
        <f t="shared" si="66"/>
        <v>0</v>
      </c>
      <c r="R677" s="45">
        <f t="shared" si="67"/>
        <v>0</v>
      </c>
      <c r="S677" s="45">
        <f t="shared" si="68"/>
        <v>0</v>
      </c>
      <c r="T677" s="5"/>
      <c r="U677" s="47" t="str">
        <f>IF(COUNTIF($D$12:D677,D677)&gt;1,"Doublon","")</f>
        <v/>
      </c>
    </row>
    <row r="678" spans="1:21" ht="15.75">
      <c r="A678" s="2" t="str">
        <f>IF(H678="","",COUNTA(H$12:H727)-(COUNTA(H678:H727)-1))</f>
        <v/>
      </c>
      <c r="B678" s="4" t="str">
        <f t="shared" si="63"/>
        <v xml:space="preserve"> </v>
      </c>
      <c r="C678" s="6"/>
      <c r="D678" s="4"/>
      <c r="E678" s="4"/>
      <c r="F678" s="1">
        <f t="shared" si="64"/>
        <v>1900</v>
      </c>
      <c r="G678" s="1"/>
      <c r="H678" s="22"/>
      <c r="I678" s="22"/>
      <c r="J678" s="22"/>
      <c r="K678" s="22"/>
      <c r="L678" s="22" t="str">
        <f t="shared" si="65"/>
        <v>NON</v>
      </c>
      <c r="M678" s="22"/>
      <c r="N678" s="5"/>
      <c r="O678" s="5"/>
      <c r="P678" s="42"/>
      <c r="Q678" s="45">
        <f t="shared" si="66"/>
        <v>0</v>
      </c>
      <c r="R678" s="45">
        <f t="shared" si="67"/>
        <v>0</v>
      </c>
      <c r="S678" s="45">
        <f t="shared" si="68"/>
        <v>0</v>
      </c>
      <c r="T678" s="5"/>
      <c r="U678" s="47" t="str">
        <f>IF(COUNTIF($D$12:D678,D678)&gt;1,"Doublon","")</f>
        <v/>
      </c>
    </row>
    <row r="679" spans="1:21" ht="15.75">
      <c r="A679" s="2" t="str">
        <f>IF(H679="","",COUNTA(H$12:H728)-(COUNTA(H679:H728)-1))</f>
        <v/>
      </c>
      <c r="B679" s="4" t="str">
        <f t="shared" si="63"/>
        <v xml:space="preserve"> </v>
      </c>
      <c r="C679" s="6"/>
      <c r="D679" s="4"/>
      <c r="E679" s="4"/>
      <c r="F679" s="1">
        <f t="shared" si="64"/>
        <v>1900</v>
      </c>
      <c r="G679" s="1"/>
      <c r="H679" s="22"/>
      <c r="I679" s="22"/>
      <c r="J679" s="22"/>
      <c r="K679" s="22"/>
      <c r="L679" s="22" t="str">
        <f t="shared" si="65"/>
        <v>NON</v>
      </c>
      <c r="M679" s="22"/>
      <c r="N679" s="5"/>
      <c r="O679" s="5"/>
      <c r="P679" s="42"/>
      <c r="Q679" s="45">
        <f t="shared" si="66"/>
        <v>0</v>
      </c>
      <c r="R679" s="45">
        <f t="shared" si="67"/>
        <v>0</v>
      </c>
      <c r="S679" s="45">
        <f t="shared" si="68"/>
        <v>0</v>
      </c>
      <c r="T679" s="5"/>
      <c r="U679" s="47" t="str">
        <f>IF(COUNTIF($D$12:D679,D679)&gt;1,"Doublon","")</f>
        <v/>
      </c>
    </row>
    <row r="680" spans="1:21" ht="15.75">
      <c r="A680" s="2" t="str">
        <f>IF(H680="","",COUNTA(H$12:H729)-(COUNTA(H680:H729)-1))</f>
        <v/>
      </c>
      <c r="B680" s="4" t="str">
        <f t="shared" si="63"/>
        <v xml:space="preserve"> </v>
      </c>
      <c r="C680" s="6"/>
      <c r="D680" s="4"/>
      <c r="E680" s="4"/>
      <c r="F680" s="1">
        <f t="shared" si="64"/>
        <v>1900</v>
      </c>
      <c r="G680" s="1"/>
      <c r="H680" s="22"/>
      <c r="I680" s="22"/>
      <c r="J680" s="22"/>
      <c r="K680" s="22"/>
      <c r="L680" s="22" t="str">
        <f t="shared" si="65"/>
        <v>NON</v>
      </c>
      <c r="M680" s="22"/>
      <c r="N680" s="5"/>
      <c r="O680" s="5"/>
      <c r="P680" s="42"/>
      <c r="Q680" s="45">
        <f t="shared" si="66"/>
        <v>0</v>
      </c>
      <c r="R680" s="45">
        <f t="shared" si="67"/>
        <v>0</v>
      </c>
      <c r="S680" s="45">
        <f t="shared" si="68"/>
        <v>0</v>
      </c>
      <c r="T680" s="5"/>
      <c r="U680" s="47" t="str">
        <f>IF(COUNTIF($D$12:D680,D680)&gt;1,"Doublon","")</f>
        <v/>
      </c>
    </row>
    <row r="681" spans="1:21" ht="15.75">
      <c r="A681" s="2" t="str">
        <f>IF(H681="","",COUNTA(H$12:H730)-(COUNTA(H681:H730)-1))</f>
        <v/>
      </c>
      <c r="B681" s="4" t="str">
        <f t="shared" si="63"/>
        <v xml:space="preserve"> </v>
      </c>
      <c r="C681" s="6"/>
      <c r="D681" s="4"/>
      <c r="E681" s="4"/>
      <c r="F681" s="1">
        <f t="shared" si="64"/>
        <v>1900</v>
      </c>
      <c r="G681" s="1"/>
      <c r="H681" s="22"/>
      <c r="I681" s="22"/>
      <c r="J681" s="22"/>
      <c r="K681" s="22"/>
      <c r="L681" s="22" t="str">
        <f t="shared" si="65"/>
        <v>NON</v>
      </c>
      <c r="M681" s="22"/>
      <c r="N681" s="5"/>
      <c r="O681" s="5"/>
      <c r="P681" s="42"/>
      <c r="Q681" s="45">
        <f t="shared" si="66"/>
        <v>0</v>
      </c>
      <c r="R681" s="45">
        <f t="shared" si="67"/>
        <v>0</v>
      </c>
      <c r="S681" s="45">
        <f t="shared" si="68"/>
        <v>0</v>
      </c>
      <c r="T681" s="5"/>
      <c r="U681" s="47" t="str">
        <f>IF(COUNTIF($D$12:D681,D681)&gt;1,"Doublon","")</f>
        <v/>
      </c>
    </row>
    <row r="682" spans="1:21" ht="15.75">
      <c r="A682" s="2" t="str">
        <f>IF(H682="","",COUNTA(H$12:H731)-(COUNTA(H682:H731)-1))</f>
        <v/>
      </c>
      <c r="B682" s="4" t="str">
        <f t="shared" si="63"/>
        <v xml:space="preserve"> </v>
      </c>
      <c r="C682" s="6"/>
      <c r="D682" s="4"/>
      <c r="E682" s="4"/>
      <c r="F682" s="1">
        <f t="shared" si="64"/>
        <v>1900</v>
      </c>
      <c r="G682" s="1"/>
      <c r="H682" s="22"/>
      <c r="I682" s="22"/>
      <c r="J682" s="22"/>
      <c r="K682" s="22"/>
      <c r="L682" s="22" t="str">
        <f t="shared" si="65"/>
        <v>NON</v>
      </c>
      <c r="M682" s="22"/>
      <c r="N682" s="5"/>
      <c r="O682" s="5"/>
      <c r="P682" s="42"/>
      <c r="Q682" s="45">
        <f t="shared" si="66"/>
        <v>0</v>
      </c>
      <c r="R682" s="45">
        <f t="shared" si="67"/>
        <v>0</v>
      </c>
      <c r="S682" s="45">
        <f t="shared" si="68"/>
        <v>0</v>
      </c>
      <c r="T682" s="5"/>
      <c r="U682" s="47" t="str">
        <f>IF(COUNTIF($D$12:D682,D682)&gt;1,"Doublon","")</f>
        <v/>
      </c>
    </row>
    <row r="683" spans="1:21" ht="15.75">
      <c r="A683" s="2" t="str">
        <f>IF(H683="","",COUNTA(H$12:H732)-(COUNTA(H683:H732)-1))</f>
        <v/>
      </c>
      <c r="B683" s="4" t="str">
        <f t="shared" si="63"/>
        <v xml:space="preserve"> </v>
      </c>
      <c r="C683" s="6"/>
      <c r="D683" s="4"/>
      <c r="E683" s="4"/>
      <c r="F683" s="1">
        <f t="shared" si="64"/>
        <v>1900</v>
      </c>
      <c r="G683" s="1"/>
      <c r="H683" s="22"/>
      <c r="I683" s="22"/>
      <c r="J683" s="22"/>
      <c r="K683" s="22"/>
      <c r="L683" s="22" t="str">
        <f t="shared" si="65"/>
        <v>NON</v>
      </c>
      <c r="M683" s="22"/>
      <c r="N683" s="5"/>
      <c r="O683" s="5"/>
      <c r="P683" s="42"/>
      <c r="Q683" s="45">
        <f t="shared" si="66"/>
        <v>0</v>
      </c>
      <c r="R683" s="45">
        <f t="shared" si="67"/>
        <v>0</v>
      </c>
      <c r="S683" s="45">
        <f t="shared" si="68"/>
        <v>0</v>
      </c>
      <c r="T683" s="5"/>
      <c r="U683" s="47" t="str">
        <f>IF(COUNTIF($D$12:D683,D683)&gt;1,"Doublon","")</f>
        <v/>
      </c>
    </row>
    <row r="684" spans="1:21" ht="15.75">
      <c r="A684" s="2" t="str">
        <f>IF(H684="","",COUNTA(H$12:H733)-(COUNTA(H684:H733)-1))</f>
        <v/>
      </c>
      <c r="B684" s="4" t="str">
        <f t="shared" si="63"/>
        <v xml:space="preserve"> </v>
      </c>
      <c r="C684" s="6"/>
      <c r="D684" s="4"/>
      <c r="E684" s="4"/>
      <c r="F684" s="1">
        <f t="shared" si="64"/>
        <v>1900</v>
      </c>
      <c r="G684" s="1"/>
      <c r="H684" s="22"/>
      <c r="I684" s="22"/>
      <c r="J684" s="22"/>
      <c r="K684" s="22"/>
      <c r="L684" s="22" t="str">
        <f t="shared" si="65"/>
        <v>NON</v>
      </c>
      <c r="M684" s="22"/>
      <c r="N684" s="5"/>
      <c r="O684" s="5"/>
      <c r="P684" s="42"/>
      <c r="Q684" s="45">
        <f t="shared" si="66"/>
        <v>0</v>
      </c>
      <c r="R684" s="45">
        <f t="shared" si="67"/>
        <v>0</v>
      </c>
      <c r="S684" s="45">
        <f t="shared" si="68"/>
        <v>0</v>
      </c>
      <c r="T684" s="5"/>
      <c r="U684" s="47" t="str">
        <f>IF(COUNTIF($D$12:D684,D684)&gt;1,"Doublon","")</f>
        <v/>
      </c>
    </row>
    <row r="685" spans="1:21" ht="15.75">
      <c r="A685" s="2" t="str">
        <f>IF(H685="","",COUNTA(H$12:H734)-(COUNTA(H685:H734)-1))</f>
        <v/>
      </c>
      <c r="B685" s="4" t="str">
        <f t="shared" si="63"/>
        <v xml:space="preserve"> </v>
      </c>
      <c r="C685" s="6"/>
      <c r="D685" s="4"/>
      <c r="E685" s="4"/>
      <c r="F685" s="1">
        <f t="shared" si="64"/>
        <v>1900</v>
      </c>
      <c r="G685" s="1"/>
      <c r="H685" s="22"/>
      <c r="I685" s="22"/>
      <c r="J685" s="22"/>
      <c r="K685" s="22"/>
      <c r="L685" s="22" t="str">
        <f t="shared" si="65"/>
        <v>NON</v>
      </c>
      <c r="M685" s="22"/>
      <c r="N685" s="5"/>
      <c r="O685" s="5"/>
      <c r="P685" s="42"/>
      <c r="Q685" s="45">
        <f t="shared" si="66"/>
        <v>0</v>
      </c>
      <c r="R685" s="45">
        <f t="shared" si="67"/>
        <v>0</v>
      </c>
      <c r="S685" s="45">
        <f t="shared" si="68"/>
        <v>0</v>
      </c>
      <c r="T685" s="5"/>
      <c r="U685" s="47" t="str">
        <f>IF(COUNTIF($D$12:D685,D685)&gt;1,"Doublon","")</f>
        <v/>
      </c>
    </row>
    <row r="686" spans="1:21" ht="15.75">
      <c r="A686" s="2" t="str">
        <f>IF(H686="","",COUNTA(H$12:H735)-(COUNTA(H686:H735)-1))</f>
        <v/>
      </c>
      <c r="B686" s="4" t="str">
        <f t="shared" si="63"/>
        <v xml:space="preserve"> </v>
      </c>
      <c r="C686" s="6"/>
      <c r="D686" s="4"/>
      <c r="E686" s="4"/>
      <c r="F686" s="1">
        <f t="shared" si="64"/>
        <v>1900</v>
      </c>
      <c r="G686" s="1"/>
      <c r="H686" s="22"/>
      <c r="I686" s="22"/>
      <c r="J686" s="22"/>
      <c r="K686" s="22"/>
      <c r="L686" s="22" t="str">
        <f t="shared" si="65"/>
        <v>NON</v>
      </c>
      <c r="M686" s="22"/>
      <c r="N686" s="5"/>
      <c r="O686" s="5"/>
      <c r="P686" s="42"/>
      <c r="Q686" s="45">
        <f t="shared" si="66"/>
        <v>0</v>
      </c>
      <c r="R686" s="45">
        <f t="shared" si="67"/>
        <v>0</v>
      </c>
      <c r="S686" s="45">
        <f t="shared" si="68"/>
        <v>0</v>
      </c>
      <c r="T686" s="5"/>
      <c r="U686" s="47" t="str">
        <f>IF(COUNTIF($D$12:D686,D686)&gt;1,"Doublon","")</f>
        <v/>
      </c>
    </row>
    <row r="687" spans="1:21" ht="15.75">
      <c r="A687" s="2" t="str">
        <f>IF(H687="","",COUNTA(H$12:H736)-(COUNTA(H687:H736)-1))</f>
        <v/>
      </c>
      <c r="B687" s="4" t="str">
        <f t="shared" si="63"/>
        <v xml:space="preserve"> </v>
      </c>
      <c r="C687" s="6"/>
      <c r="D687" s="4"/>
      <c r="E687" s="4"/>
      <c r="F687" s="1">
        <f t="shared" si="64"/>
        <v>1900</v>
      </c>
      <c r="G687" s="1"/>
      <c r="H687" s="22"/>
      <c r="I687" s="22"/>
      <c r="J687" s="22"/>
      <c r="K687" s="22"/>
      <c r="L687" s="22" t="str">
        <f t="shared" si="65"/>
        <v>NON</v>
      </c>
      <c r="M687" s="22"/>
      <c r="N687" s="5"/>
      <c r="O687" s="5"/>
      <c r="P687" s="42"/>
      <c r="Q687" s="45">
        <f t="shared" si="66"/>
        <v>0</v>
      </c>
      <c r="R687" s="45">
        <f t="shared" si="67"/>
        <v>0</v>
      </c>
      <c r="S687" s="45">
        <f t="shared" si="68"/>
        <v>0</v>
      </c>
      <c r="T687" s="5"/>
      <c r="U687" s="47" t="str">
        <f>IF(COUNTIF($D$12:D687,D687)&gt;1,"Doublon","")</f>
        <v/>
      </c>
    </row>
    <row r="688" spans="1:21" ht="15.75">
      <c r="A688" s="2" t="str">
        <f>IF(H688="","",COUNTA(H$12:H737)-(COUNTA(H688:H737)-1))</f>
        <v/>
      </c>
      <c r="B688" s="4" t="str">
        <f t="shared" si="63"/>
        <v xml:space="preserve"> </v>
      </c>
      <c r="C688" s="6"/>
      <c r="D688" s="4"/>
      <c r="E688" s="4"/>
      <c r="F688" s="1">
        <f t="shared" si="64"/>
        <v>1900</v>
      </c>
      <c r="G688" s="1"/>
      <c r="H688" s="22"/>
      <c r="I688" s="22"/>
      <c r="J688" s="22"/>
      <c r="K688" s="22"/>
      <c r="L688" s="22" t="str">
        <f t="shared" si="65"/>
        <v>NON</v>
      </c>
      <c r="M688" s="22"/>
      <c r="N688" s="5"/>
      <c r="O688" s="5"/>
      <c r="P688" s="42"/>
      <c r="Q688" s="45">
        <f t="shared" si="66"/>
        <v>0</v>
      </c>
      <c r="R688" s="45">
        <f t="shared" si="67"/>
        <v>0</v>
      </c>
      <c r="S688" s="45">
        <f t="shared" si="68"/>
        <v>0</v>
      </c>
      <c r="T688" s="5"/>
      <c r="U688" s="47" t="str">
        <f>IF(COUNTIF($D$12:D688,D688)&gt;1,"Doublon","")</f>
        <v/>
      </c>
    </row>
    <row r="689" spans="1:21" ht="15.75">
      <c r="A689" s="2" t="str">
        <f>IF(H689="","",COUNTA(H$12:H738)-(COUNTA(H689:H738)-1))</f>
        <v/>
      </c>
      <c r="B689" s="4" t="str">
        <f t="shared" si="63"/>
        <v xml:space="preserve"> </v>
      </c>
      <c r="C689" s="6"/>
      <c r="D689" s="4"/>
      <c r="E689" s="4"/>
      <c r="F689" s="1">
        <f t="shared" si="64"/>
        <v>1900</v>
      </c>
      <c r="G689" s="1"/>
      <c r="H689" s="22"/>
      <c r="I689" s="22"/>
      <c r="J689" s="22"/>
      <c r="K689" s="22"/>
      <c r="L689" s="22" t="str">
        <f t="shared" si="65"/>
        <v>NON</v>
      </c>
      <c r="M689" s="22"/>
      <c r="N689" s="5"/>
      <c r="O689" s="5"/>
      <c r="P689" s="42"/>
      <c r="Q689" s="45">
        <f t="shared" si="66"/>
        <v>0</v>
      </c>
      <c r="R689" s="45">
        <f t="shared" si="67"/>
        <v>0</v>
      </c>
      <c r="S689" s="45">
        <f t="shared" si="68"/>
        <v>0</v>
      </c>
      <c r="T689" s="5"/>
      <c r="U689" s="47" t="str">
        <f>IF(COUNTIF($D$12:D689,D689)&gt;1,"Doublon","")</f>
        <v/>
      </c>
    </row>
    <row r="690" spans="1:21" ht="15.75">
      <c r="A690" s="2" t="str">
        <f>IF(H690="","",COUNTA(H$12:H739)-(COUNTA(H690:H739)-1))</f>
        <v/>
      </c>
      <c r="B690" s="4" t="str">
        <f t="shared" si="63"/>
        <v xml:space="preserve"> </v>
      </c>
      <c r="C690" s="6"/>
      <c r="D690" s="4"/>
      <c r="E690" s="4"/>
      <c r="F690" s="1">
        <f t="shared" si="64"/>
        <v>1900</v>
      </c>
      <c r="G690" s="1"/>
      <c r="H690" s="22"/>
      <c r="I690" s="22"/>
      <c r="J690" s="22"/>
      <c r="K690" s="22"/>
      <c r="L690" s="22" t="str">
        <f t="shared" si="65"/>
        <v>NON</v>
      </c>
      <c r="M690" s="22"/>
      <c r="N690" s="5"/>
      <c r="O690" s="5"/>
      <c r="P690" s="42"/>
      <c r="Q690" s="45">
        <f t="shared" si="66"/>
        <v>0</v>
      </c>
      <c r="R690" s="45">
        <f t="shared" si="67"/>
        <v>0</v>
      </c>
      <c r="S690" s="45">
        <f t="shared" si="68"/>
        <v>0</v>
      </c>
      <c r="T690" s="5"/>
      <c r="U690" s="47" t="str">
        <f>IF(COUNTIF($D$12:D690,D690)&gt;1,"Doublon","")</f>
        <v/>
      </c>
    </row>
    <row r="691" spans="1:21" ht="15.75">
      <c r="A691" s="2" t="str">
        <f>IF(H691="","",COUNTA(H$12:H740)-(COUNTA(H691:H740)-1))</f>
        <v/>
      </c>
      <c r="B691" s="4" t="str">
        <f t="shared" si="63"/>
        <v xml:space="preserve"> </v>
      </c>
      <c r="C691" s="6"/>
      <c r="D691" s="4"/>
      <c r="E691" s="4"/>
      <c r="F691" s="1">
        <f t="shared" si="64"/>
        <v>1900</v>
      </c>
      <c r="G691" s="1"/>
      <c r="H691" s="22"/>
      <c r="I691" s="22"/>
      <c r="J691" s="22"/>
      <c r="K691" s="22"/>
      <c r="L691" s="22" t="str">
        <f t="shared" si="65"/>
        <v>NON</v>
      </c>
      <c r="M691" s="22"/>
      <c r="N691" s="5"/>
      <c r="O691" s="5"/>
      <c r="P691" s="42"/>
      <c r="Q691" s="45">
        <f t="shared" si="66"/>
        <v>0</v>
      </c>
      <c r="R691" s="45">
        <f t="shared" si="67"/>
        <v>0</v>
      </c>
      <c r="S691" s="45">
        <f t="shared" si="68"/>
        <v>0</v>
      </c>
      <c r="T691" s="5"/>
      <c r="U691" s="47" t="str">
        <f>IF(COUNTIF($D$12:D691,D691)&gt;1,"Doublon","")</f>
        <v/>
      </c>
    </row>
    <row r="692" spans="1:21" ht="15.75">
      <c r="A692" s="2" t="str">
        <f>IF(H692="","",COUNTA(H$12:H741)-(COUNTA(H692:H741)-1))</f>
        <v/>
      </c>
      <c r="B692" s="4" t="str">
        <f t="shared" si="63"/>
        <v xml:space="preserve"> </v>
      </c>
      <c r="C692" s="6"/>
      <c r="D692" s="4"/>
      <c r="E692" s="4"/>
      <c r="F692" s="1">
        <f t="shared" si="64"/>
        <v>1900</v>
      </c>
      <c r="G692" s="1"/>
      <c r="H692" s="22"/>
      <c r="I692" s="22"/>
      <c r="J692" s="22"/>
      <c r="K692" s="22"/>
      <c r="L692" s="22" t="str">
        <f t="shared" si="65"/>
        <v>NON</v>
      </c>
      <c r="M692" s="22"/>
      <c r="N692" s="5"/>
      <c r="O692" s="5"/>
      <c r="P692" s="42"/>
      <c r="Q692" s="45">
        <f t="shared" si="66"/>
        <v>0</v>
      </c>
      <c r="R692" s="45">
        <f t="shared" si="67"/>
        <v>0</v>
      </c>
      <c r="S692" s="45">
        <f t="shared" si="68"/>
        <v>0</v>
      </c>
      <c r="T692" s="5"/>
      <c r="U692" s="47" t="str">
        <f>IF(COUNTIF($D$12:D692,D692)&gt;1,"Doublon","")</f>
        <v/>
      </c>
    </row>
    <row r="693" spans="1:21" ht="15.75">
      <c r="A693" s="2" t="str">
        <f>IF(H693="","",COUNTA(H$12:H742)-(COUNTA(H693:H742)-1))</f>
        <v/>
      </c>
      <c r="B693" s="4" t="str">
        <f t="shared" si="63"/>
        <v xml:space="preserve"> </v>
      </c>
      <c r="C693" s="6"/>
      <c r="D693" s="4"/>
      <c r="E693" s="4"/>
      <c r="F693" s="1">
        <f t="shared" si="64"/>
        <v>1900</v>
      </c>
      <c r="G693" s="1"/>
      <c r="H693" s="22"/>
      <c r="I693" s="22"/>
      <c r="J693" s="22"/>
      <c r="K693" s="22"/>
      <c r="L693" s="22" t="str">
        <f t="shared" si="65"/>
        <v>NON</v>
      </c>
      <c r="M693" s="22"/>
      <c r="N693" s="5"/>
      <c r="O693" s="5"/>
      <c r="P693" s="42"/>
      <c r="Q693" s="45">
        <f t="shared" si="66"/>
        <v>0</v>
      </c>
      <c r="R693" s="45">
        <f t="shared" si="67"/>
        <v>0</v>
      </c>
      <c r="S693" s="45">
        <f t="shared" si="68"/>
        <v>0</v>
      </c>
      <c r="T693" s="5"/>
      <c r="U693" s="47" t="str">
        <f>IF(COUNTIF($D$12:D693,D693)&gt;1,"Doublon","")</f>
        <v/>
      </c>
    </row>
    <row r="694" spans="1:21" ht="15.75">
      <c r="A694" s="2" t="str">
        <f>IF(H694="","",COUNTA(H$12:H743)-(COUNTA(H694:H743)-1))</f>
        <v/>
      </c>
      <c r="B694" s="4" t="str">
        <f t="shared" si="63"/>
        <v xml:space="preserve"> </v>
      </c>
      <c r="C694" s="6"/>
      <c r="D694" s="4"/>
      <c r="E694" s="4"/>
      <c r="F694" s="1">
        <f t="shared" si="64"/>
        <v>1900</v>
      </c>
      <c r="G694" s="1"/>
      <c r="H694" s="22"/>
      <c r="I694" s="22"/>
      <c r="J694" s="22"/>
      <c r="K694" s="22"/>
      <c r="L694" s="22" t="str">
        <f t="shared" si="65"/>
        <v>NON</v>
      </c>
      <c r="M694" s="22"/>
      <c r="N694" s="5"/>
      <c r="O694" s="5"/>
      <c r="P694" s="42"/>
      <c r="Q694" s="45">
        <f t="shared" si="66"/>
        <v>0</v>
      </c>
      <c r="R694" s="45">
        <f t="shared" si="67"/>
        <v>0</v>
      </c>
      <c r="S694" s="45">
        <f t="shared" si="68"/>
        <v>0</v>
      </c>
      <c r="T694" s="5"/>
      <c r="U694" s="47" t="str">
        <f>IF(COUNTIF($D$12:D694,D694)&gt;1,"Doublon","")</f>
        <v/>
      </c>
    </row>
    <row r="695" spans="1:21" ht="15.75">
      <c r="A695" s="2" t="str">
        <f>IF(H695="","",COUNTA(H$12:H744)-(COUNTA(H695:H744)-1))</f>
        <v/>
      </c>
      <c r="B695" s="4" t="str">
        <f t="shared" si="63"/>
        <v xml:space="preserve"> </v>
      </c>
      <c r="C695" s="6"/>
      <c r="D695" s="4"/>
      <c r="E695" s="4"/>
      <c r="F695" s="1">
        <f t="shared" si="64"/>
        <v>1900</v>
      </c>
      <c r="G695" s="1"/>
      <c r="H695" s="22"/>
      <c r="I695" s="22"/>
      <c r="J695" s="22"/>
      <c r="K695" s="22"/>
      <c r="L695" s="22" t="str">
        <f t="shared" si="65"/>
        <v>NON</v>
      </c>
      <c r="M695" s="22"/>
      <c r="N695" s="5"/>
      <c r="O695" s="5"/>
      <c r="P695" s="42"/>
      <c r="Q695" s="45">
        <f t="shared" si="66"/>
        <v>0</v>
      </c>
      <c r="R695" s="45">
        <f t="shared" si="67"/>
        <v>0</v>
      </c>
      <c r="S695" s="45">
        <f t="shared" si="68"/>
        <v>0</v>
      </c>
      <c r="T695" s="5"/>
      <c r="U695" s="47" t="str">
        <f>IF(COUNTIF($D$12:D695,D695)&gt;1,"Doublon","")</f>
        <v/>
      </c>
    </row>
    <row r="696" spans="1:21" ht="15.75">
      <c r="A696" s="2" t="str">
        <f>IF(H696="","",COUNTA(H$12:H745)-(COUNTA(H696:H745)-1))</f>
        <v/>
      </c>
      <c r="B696" s="4" t="str">
        <f t="shared" si="63"/>
        <v xml:space="preserve"> </v>
      </c>
      <c r="C696" s="6"/>
      <c r="D696" s="4"/>
      <c r="E696" s="4"/>
      <c r="F696" s="1">
        <f t="shared" si="64"/>
        <v>1900</v>
      </c>
      <c r="G696" s="1"/>
      <c r="H696" s="22"/>
      <c r="I696" s="22"/>
      <c r="J696" s="22"/>
      <c r="K696" s="22"/>
      <c r="L696" s="22" t="str">
        <f t="shared" si="65"/>
        <v>NON</v>
      </c>
      <c r="M696" s="22"/>
      <c r="N696" s="5"/>
      <c r="O696" s="5"/>
      <c r="P696" s="42"/>
      <c r="Q696" s="45">
        <f t="shared" si="66"/>
        <v>0</v>
      </c>
      <c r="R696" s="45">
        <f t="shared" si="67"/>
        <v>0</v>
      </c>
      <c r="S696" s="45">
        <f t="shared" si="68"/>
        <v>0</v>
      </c>
      <c r="T696" s="5"/>
      <c r="U696" s="47" t="str">
        <f>IF(COUNTIF($D$12:D696,D696)&gt;1,"Doublon","")</f>
        <v/>
      </c>
    </row>
    <row r="697" spans="1:21" ht="15.75">
      <c r="A697" s="2" t="str">
        <f>IF(H697="","",COUNTA(H$12:H746)-(COUNTA(H697:H746)-1))</f>
        <v/>
      </c>
      <c r="B697" s="4" t="str">
        <f t="shared" si="63"/>
        <v xml:space="preserve"> </v>
      </c>
      <c r="C697" s="6"/>
      <c r="D697" s="4"/>
      <c r="E697" s="4"/>
      <c r="F697" s="1">
        <f t="shared" si="64"/>
        <v>1900</v>
      </c>
      <c r="G697" s="1"/>
      <c r="H697" s="22"/>
      <c r="I697" s="22"/>
      <c r="J697" s="22"/>
      <c r="K697" s="22"/>
      <c r="L697" s="22" t="str">
        <f t="shared" si="65"/>
        <v>NON</v>
      </c>
      <c r="M697" s="22"/>
      <c r="N697" s="5"/>
      <c r="O697" s="5"/>
      <c r="P697" s="42"/>
      <c r="Q697" s="45">
        <f t="shared" si="66"/>
        <v>0</v>
      </c>
      <c r="R697" s="45">
        <f t="shared" si="67"/>
        <v>0</v>
      </c>
      <c r="S697" s="45">
        <f t="shared" si="68"/>
        <v>0</v>
      </c>
      <c r="T697" s="5"/>
      <c r="U697" s="47" t="str">
        <f>IF(COUNTIF($D$12:D697,D697)&gt;1,"Doublon","")</f>
        <v/>
      </c>
    </row>
    <row r="698" spans="1:21" ht="15.75">
      <c r="A698" s="2" t="str">
        <f>IF(H698="","",COUNTA(H$12:H747)-(COUNTA(H698:H747)-1))</f>
        <v/>
      </c>
      <c r="B698" s="4" t="str">
        <f t="shared" si="63"/>
        <v xml:space="preserve"> </v>
      </c>
      <c r="C698" s="6"/>
      <c r="D698" s="4"/>
      <c r="E698" s="4"/>
      <c r="F698" s="1">
        <f t="shared" si="64"/>
        <v>1900</v>
      </c>
      <c r="G698" s="1"/>
      <c r="H698" s="22"/>
      <c r="I698" s="22"/>
      <c r="J698" s="22"/>
      <c r="K698" s="22"/>
      <c r="L698" s="22" t="str">
        <f t="shared" si="65"/>
        <v>NON</v>
      </c>
      <c r="M698" s="22"/>
      <c r="N698" s="5"/>
      <c r="O698" s="5"/>
      <c r="P698" s="42"/>
      <c r="Q698" s="45">
        <f t="shared" si="66"/>
        <v>0</v>
      </c>
      <c r="R698" s="45">
        <f t="shared" si="67"/>
        <v>0</v>
      </c>
      <c r="S698" s="45">
        <f t="shared" si="68"/>
        <v>0</v>
      </c>
      <c r="T698" s="5"/>
      <c r="U698" s="47" t="str">
        <f>IF(COUNTIF($D$12:D698,D698)&gt;1,"Doublon","")</f>
        <v/>
      </c>
    </row>
    <row r="699" spans="1:21" ht="15.75">
      <c r="A699" s="2" t="str">
        <f>IF(H699="","",COUNTA(H$12:H748)-(COUNTA(H699:H748)-1))</f>
        <v/>
      </c>
      <c r="B699" s="4" t="str">
        <f t="shared" si="63"/>
        <v xml:space="preserve"> </v>
      </c>
      <c r="C699" s="6"/>
      <c r="D699" s="4"/>
      <c r="E699" s="4"/>
      <c r="F699" s="1">
        <f t="shared" si="64"/>
        <v>1900</v>
      </c>
      <c r="G699" s="1"/>
      <c r="H699" s="22"/>
      <c r="I699" s="22"/>
      <c r="J699" s="22"/>
      <c r="K699" s="22"/>
      <c r="L699" s="22" t="str">
        <f t="shared" si="65"/>
        <v>NON</v>
      </c>
      <c r="M699" s="22"/>
      <c r="N699" s="5"/>
      <c r="O699" s="5"/>
      <c r="P699" s="42"/>
      <c r="Q699" s="45">
        <f t="shared" si="66"/>
        <v>0</v>
      </c>
      <c r="R699" s="45">
        <f t="shared" si="67"/>
        <v>0</v>
      </c>
      <c r="S699" s="45">
        <f t="shared" si="68"/>
        <v>0</v>
      </c>
      <c r="T699" s="5"/>
      <c r="U699" s="47" t="str">
        <f>IF(COUNTIF($D$12:D699,D699)&gt;1,"Doublon","")</f>
        <v/>
      </c>
    </row>
    <row r="700" spans="1:21" ht="15.75">
      <c r="A700" s="2" t="str">
        <f>IF(H700="","",COUNTA(H$12:H749)-(COUNTA(H700:H749)-1))</f>
        <v/>
      </c>
      <c r="B700" s="4" t="str">
        <f t="shared" si="63"/>
        <v xml:space="preserve"> </v>
      </c>
      <c r="C700" s="6"/>
      <c r="D700" s="4"/>
      <c r="E700" s="4"/>
      <c r="F700" s="1">
        <f t="shared" si="64"/>
        <v>1900</v>
      </c>
      <c r="G700" s="1"/>
      <c r="H700" s="22"/>
      <c r="I700" s="22"/>
      <c r="J700" s="22"/>
      <c r="K700" s="22"/>
      <c r="L700" s="22" t="str">
        <f t="shared" si="65"/>
        <v>NON</v>
      </c>
      <c r="M700" s="22"/>
      <c r="N700" s="5"/>
      <c r="O700" s="5"/>
      <c r="P700" s="42"/>
      <c r="Q700" s="45">
        <f t="shared" si="66"/>
        <v>0</v>
      </c>
      <c r="R700" s="45">
        <f t="shared" si="67"/>
        <v>0</v>
      </c>
      <c r="S700" s="45">
        <f t="shared" si="68"/>
        <v>0</v>
      </c>
      <c r="T700" s="5"/>
      <c r="U700" s="47" t="str">
        <f>IF(COUNTIF($D$12:D700,D700)&gt;1,"Doublon","")</f>
        <v/>
      </c>
    </row>
    <row r="701" spans="1:21" ht="15.75">
      <c r="A701" s="2" t="str">
        <f>IF(H701="","",COUNTA(H$12:H750)-(COUNTA(H701:H750)-1))</f>
        <v/>
      </c>
      <c r="B701" s="4" t="str">
        <f t="shared" si="63"/>
        <v xml:space="preserve"> </v>
      </c>
      <c r="C701" s="6"/>
      <c r="D701" s="4"/>
      <c r="E701" s="4"/>
      <c r="F701" s="1">
        <f t="shared" si="64"/>
        <v>1900</v>
      </c>
      <c r="G701" s="1"/>
      <c r="H701" s="22"/>
      <c r="I701" s="22"/>
      <c r="J701" s="22"/>
      <c r="K701" s="22"/>
      <c r="L701" s="22" t="str">
        <f t="shared" si="65"/>
        <v>NON</v>
      </c>
      <c r="M701" s="22"/>
      <c r="N701" s="5"/>
      <c r="O701" s="5"/>
      <c r="P701" s="42"/>
      <c r="Q701" s="45">
        <f t="shared" si="66"/>
        <v>0</v>
      </c>
      <c r="R701" s="45">
        <f t="shared" si="67"/>
        <v>0</v>
      </c>
      <c r="S701" s="45">
        <f t="shared" si="68"/>
        <v>0</v>
      </c>
      <c r="T701" s="5"/>
      <c r="U701" s="47" t="str">
        <f>IF(COUNTIF($D$12:D701,D701)&gt;1,"Doublon","")</f>
        <v/>
      </c>
    </row>
    <row r="702" spans="1:21" ht="15.75">
      <c r="A702" s="2" t="str">
        <f>IF(H702="","",COUNTA(H$12:H751)-(COUNTA(H702:H751)-1))</f>
        <v/>
      </c>
      <c r="B702" s="4" t="str">
        <f t="shared" si="63"/>
        <v xml:space="preserve"> </v>
      </c>
      <c r="C702" s="6"/>
      <c r="D702" s="4"/>
      <c r="E702" s="4"/>
      <c r="F702" s="1">
        <f t="shared" si="64"/>
        <v>1900</v>
      </c>
      <c r="G702" s="1"/>
      <c r="H702" s="22"/>
      <c r="I702" s="22"/>
      <c r="J702" s="22"/>
      <c r="K702" s="22"/>
      <c r="L702" s="22" t="str">
        <f t="shared" si="65"/>
        <v>NON</v>
      </c>
      <c r="M702" s="22"/>
      <c r="N702" s="5"/>
      <c r="O702" s="5"/>
      <c r="P702" s="42"/>
      <c r="Q702" s="45">
        <f t="shared" si="66"/>
        <v>0</v>
      </c>
      <c r="R702" s="45">
        <f t="shared" si="67"/>
        <v>0</v>
      </c>
      <c r="S702" s="45">
        <f t="shared" si="68"/>
        <v>0</v>
      </c>
      <c r="T702" s="5"/>
      <c r="U702" s="47" t="str">
        <f>IF(COUNTIF($D$12:D702,D702)&gt;1,"Doublon","")</f>
        <v/>
      </c>
    </row>
    <row r="703" spans="1:21" ht="15.75">
      <c r="A703" s="2" t="str">
        <f>IF(H703="","",COUNTA(H$12:H752)-(COUNTA(H703:H752)-1))</f>
        <v/>
      </c>
      <c r="B703" s="4" t="str">
        <f t="shared" si="63"/>
        <v xml:space="preserve"> </v>
      </c>
      <c r="C703" s="6"/>
      <c r="D703" s="4"/>
      <c r="E703" s="4"/>
      <c r="F703" s="1">
        <f t="shared" si="64"/>
        <v>1900</v>
      </c>
      <c r="G703" s="1"/>
      <c r="H703" s="22"/>
      <c r="I703" s="22"/>
      <c r="J703" s="22"/>
      <c r="K703" s="22"/>
      <c r="L703" s="22" t="str">
        <f t="shared" si="65"/>
        <v>NON</v>
      </c>
      <c r="M703" s="22"/>
      <c r="N703" s="5"/>
      <c r="O703" s="5"/>
      <c r="P703" s="42"/>
      <c r="Q703" s="45">
        <f t="shared" si="66"/>
        <v>0</v>
      </c>
      <c r="R703" s="45">
        <f t="shared" si="67"/>
        <v>0</v>
      </c>
      <c r="S703" s="45">
        <f t="shared" si="68"/>
        <v>0</v>
      </c>
      <c r="T703" s="5"/>
      <c r="U703" s="47" t="str">
        <f>IF(COUNTIF($D$12:D703,D703)&gt;1,"Doublon","")</f>
        <v/>
      </c>
    </row>
    <row r="704" spans="1:21" ht="15.75">
      <c r="A704" s="2" t="str">
        <f>IF(H704="","",COUNTA(H$12:H753)-(COUNTA(H704:H753)-1))</f>
        <v/>
      </c>
      <c r="B704" s="4" t="str">
        <f t="shared" si="63"/>
        <v xml:space="preserve"> </v>
      </c>
      <c r="C704" s="6"/>
      <c r="D704" s="4"/>
      <c r="E704" s="4"/>
      <c r="F704" s="1">
        <f t="shared" si="64"/>
        <v>1900</v>
      </c>
      <c r="G704" s="1"/>
      <c r="H704" s="22"/>
      <c r="I704" s="22"/>
      <c r="J704" s="22"/>
      <c r="K704" s="22"/>
      <c r="L704" s="22" t="str">
        <f t="shared" si="65"/>
        <v>NON</v>
      </c>
      <c r="M704" s="22"/>
      <c r="N704" s="5"/>
      <c r="O704" s="5"/>
      <c r="P704" s="42"/>
      <c r="Q704" s="45">
        <f t="shared" si="66"/>
        <v>0</v>
      </c>
      <c r="R704" s="45">
        <f t="shared" si="67"/>
        <v>0</v>
      </c>
      <c r="S704" s="45">
        <f t="shared" si="68"/>
        <v>0</v>
      </c>
      <c r="T704" s="5"/>
      <c r="U704" s="47" t="str">
        <f>IF(COUNTIF($D$12:D704,D704)&gt;1,"Doublon","")</f>
        <v/>
      </c>
    </row>
    <row r="705" spans="1:21" ht="15.75">
      <c r="A705" s="2" t="str">
        <f>IF(H705="","",COUNTA(H$12:H754)-(COUNTA(H705:H754)-1))</f>
        <v/>
      </c>
      <c r="B705" s="4" t="str">
        <f t="shared" si="63"/>
        <v xml:space="preserve"> </v>
      </c>
      <c r="C705" s="6"/>
      <c r="D705" s="4"/>
      <c r="E705" s="4"/>
      <c r="F705" s="1">
        <f t="shared" si="64"/>
        <v>1900</v>
      </c>
      <c r="G705" s="1"/>
      <c r="H705" s="22"/>
      <c r="I705" s="22"/>
      <c r="J705" s="22"/>
      <c r="K705" s="22"/>
      <c r="L705" s="22" t="str">
        <f t="shared" si="65"/>
        <v>NON</v>
      </c>
      <c r="M705" s="22"/>
      <c r="N705" s="5"/>
      <c r="O705" s="5"/>
      <c r="P705" s="42"/>
      <c r="Q705" s="45">
        <f t="shared" si="66"/>
        <v>0</v>
      </c>
      <c r="R705" s="45">
        <f t="shared" si="67"/>
        <v>0</v>
      </c>
      <c r="S705" s="45">
        <f t="shared" si="68"/>
        <v>0</v>
      </c>
      <c r="T705" s="5"/>
      <c r="U705" s="47" t="str">
        <f>IF(COUNTIF($D$12:D705,D705)&gt;1,"Doublon","")</f>
        <v/>
      </c>
    </row>
    <row r="706" spans="1:21" ht="15.75">
      <c r="A706" s="2" t="str">
        <f>IF(H706="","",COUNTA(H$12:H755)-(COUNTA(H706:H755)-1))</f>
        <v/>
      </c>
      <c r="B706" s="4" t="str">
        <f t="shared" si="63"/>
        <v xml:space="preserve"> </v>
      </c>
      <c r="C706" s="6"/>
      <c r="D706" s="4"/>
      <c r="E706" s="4"/>
      <c r="F706" s="1">
        <f t="shared" si="64"/>
        <v>1900</v>
      </c>
      <c r="G706" s="1"/>
      <c r="H706" s="22"/>
      <c r="I706" s="22"/>
      <c r="J706" s="22"/>
      <c r="K706" s="22"/>
      <c r="L706" s="22" t="str">
        <f t="shared" si="65"/>
        <v>NON</v>
      </c>
      <c r="M706" s="22"/>
      <c r="N706" s="5"/>
      <c r="O706" s="5"/>
      <c r="P706" s="42"/>
      <c r="Q706" s="45">
        <f t="shared" si="66"/>
        <v>0</v>
      </c>
      <c r="R706" s="45">
        <f t="shared" si="67"/>
        <v>0</v>
      </c>
      <c r="S706" s="45">
        <f t="shared" si="68"/>
        <v>0</v>
      </c>
      <c r="T706" s="5"/>
      <c r="U706" s="47" t="str">
        <f>IF(COUNTIF($D$12:D706,D706)&gt;1,"Doublon","")</f>
        <v/>
      </c>
    </row>
    <row r="707" spans="1:21" ht="15.75">
      <c r="A707" s="2" t="str">
        <f>IF(H707="","",COUNTA(H$12:H756)-(COUNTA(H707:H756)-1))</f>
        <v/>
      </c>
      <c r="B707" s="4" t="str">
        <f t="shared" si="63"/>
        <v xml:space="preserve"> </v>
      </c>
      <c r="C707" s="6"/>
      <c r="D707" s="4"/>
      <c r="E707" s="4"/>
      <c r="F707" s="1">
        <f t="shared" si="64"/>
        <v>1900</v>
      </c>
      <c r="G707" s="1"/>
      <c r="H707" s="22"/>
      <c r="I707" s="22"/>
      <c r="J707" s="22"/>
      <c r="K707" s="22"/>
      <c r="L707" s="22" t="str">
        <f t="shared" si="65"/>
        <v>NON</v>
      </c>
      <c r="M707" s="22"/>
      <c r="N707" s="5"/>
      <c r="O707" s="5"/>
      <c r="P707" s="42"/>
      <c r="Q707" s="45">
        <f t="shared" si="66"/>
        <v>0</v>
      </c>
      <c r="R707" s="45">
        <f t="shared" si="67"/>
        <v>0</v>
      </c>
      <c r="S707" s="45">
        <f t="shared" si="68"/>
        <v>0</v>
      </c>
      <c r="T707" s="5"/>
      <c r="U707" s="47" t="str">
        <f>IF(COUNTIF($D$12:D707,D707)&gt;1,"Doublon","")</f>
        <v/>
      </c>
    </row>
    <row r="708" spans="1:21" ht="15.75">
      <c r="A708" s="2" t="str">
        <f>IF(H708="","",COUNTA(H$12:H757)-(COUNTA(H708:H757)-1))</f>
        <v/>
      </c>
      <c r="B708" s="4" t="str">
        <f t="shared" si="63"/>
        <v xml:space="preserve"> </v>
      </c>
      <c r="C708" s="6"/>
      <c r="D708" s="4"/>
      <c r="E708" s="4"/>
      <c r="F708" s="1">
        <f t="shared" si="64"/>
        <v>1900</v>
      </c>
      <c r="G708" s="1"/>
      <c r="H708" s="22"/>
      <c r="I708" s="22"/>
      <c r="J708" s="22"/>
      <c r="K708" s="22"/>
      <c r="L708" s="22" t="str">
        <f t="shared" si="65"/>
        <v>NON</v>
      </c>
      <c r="M708" s="22"/>
      <c r="N708" s="5"/>
      <c r="O708" s="5"/>
      <c r="P708" s="42"/>
      <c r="Q708" s="45">
        <f t="shared" si="66"/>
        <v>0</v>
      </c>
      <c r="R708" s="45">
        <f t="shared" si="67"/>
        <v>0</v>
      </c>
      <c r="S708" s="45">
        <f t="shared" si="68"/>
        <v>0</v>
      </c>
      <c r="T708" s="5"/>
      <c r="U708" s="47" t="str">
        <f>IF(COUNTIF($D$12:D708,D708)&gt;1,"Doublon","")</f>
        <v/>
      </c>
    </row>
    <row r="709" spans="1:21" ht="15.75">
      <c r="A709" s="2" t="str">
        <f>IF(H709="","",COUNTA(H$12:H758)-(COUNTA(H709:H758)-1))</f>
        <v/>
      </c>
      <c r="B709" s="4" t="str">
        <f t="shared" si="63"/>
        <v xml:space="preserve"> </v>
      </c>
      <c r="C709" s="6"/>
      <c r="D709" s="4"/>
      <c r="E709" s="4"/>
      <c r="F709" s="1">
        <f t="shared" si="64"/>
        <v>1900</v>
      </c>
      <c r="G709" s="1"/>
      <c r="H709" s="22"/>
      <c r="I709" s="22"/>
      <c r="J709" s="22"/>
      <c r="K709" s="22"/>
      <c r="L709" s="22" t="str">
        <f t="shared" si="65"/>
        <v>NON</v>
      </c>
      <c r="M709" s="22"/>
      <c r="N709" s="5"/>
      <c r="O709" s="5"/>
      <c r="P709" s="42"/>
      <c r="Q709" s="45">
        <f t="shared" si="66"/>
        <v>0</v>
      </c>
      <c r="R709" s="45">
        <f t="shared" si="67"/>
        <v>0</v>
      </c>
      <c r="S709" s="45">
        <f t="shared" si="68"/>
        <v>0</v>
      </c>
      <c r="T709" s="5"/>
      <c r="U709" s="47" t="str">
        <f>IF(COUNTIF($D$12:D709,D709)&gt;1,"Doublon","")</f>
        <v/>
      </c>
    </row>
    <row r="710" spans="1:21" ht="15.75">
      <c r="A710" s="2" t="str">
        <f>IF(H710="","",COUNTA(H$12:H759)-(COUNTA(H710:H759)-1))</f>
        <v/>
      </c>
      <c r="B710" s="4" t="str">
        <f t="shared" si="63"/>
        <v xml:space="preserve"> </v>
      </c>
      <c r="C710" s="6"/>
      <c r="D710" s="4"/>
      <c r="E710" s="4"/>
      <c r="F710" s="1">
        <f t="shared" si="64"/>
        <v>1900</v>
      </c>
      <c r="G710" s="1"/>
      <c r="H710" s="22"/>
      <c r="I710" s="22"/>
      <c r="J710" s="22"/>
      <c r="K710" s="22"/>
      <c r="L710" s="22" t="str">
        <f t="shared" si="65"/>
        <v>NON</v>
      </c>
      <c r="M710" s="22"/>
      <c r="N710" s="5"/>
      <c r="O710" s="5"/>
      <c r="P710" s="42"/>
      <c r="Q710" s="45">
        <f t="shared" si="66"/>
        <v>0</v>
      </c>
      <c r="R710" s="45">
        <f t="shared" si="67"/>
        <v>0</v>
      </c>
      <c r="S710" s="45">
        <f t="shared" si="68"/>
        <v>0</v>
      </c>
      <c r="T710" s="5"/>
      <c r="U710" s="47" t="str">
        <f>IF(COUNTIF($D$12:D710,D710)&gt;1,"Doublon","")</f>
        <v/>
      </c>
    </row>
    <row r="711" spans="1:21" ht="15.75">
      <c r="A711" s="2" t="str">
        <f>IF(H711="","",COUNTA(H$12:H760)-(COUNTA(H711:H760)-1))</f>
        <v/>
      </c>
      <c r="B711" s="4" t="str">
        <f t="shared" si="63"/>
        <v xml:space="preserve"> </v>
      </c>
      <c r="C711" s="6"/>
      <c r="D711" s="4"/>
      <c r="E711" s="4"/>
      <c r="F711" s="1">
        <f t="shared" si="64"/>
        <v>1900</v>
      </c>
      <c r="G711" s="1"/>
      <c r="H711" s="22"/>
      <c r="I711" s="22"/>
      <c r="J711" s="22"/>
      <c r="K711" s="22"/>
      <c r="L711" s="22" t="str">
        <f t="shared" si="65"/>
        <v>NON</v>
      </c>
      <c r="M711" s="22"/>
      <c r="N711" s="5"/>
      <c r="O711" s="5"/>
      <c r="P711" s="42"/>
      <c r="Q711" s="45">
        <f t="shared" si="66"/>
        <v>0</v>
      </c>
      <c r="R711" s="45">
        <f t="shared" si="67"/>
        <v>0</v>
      </c>
      <c r="S711" s="45">
        <f t="shared" si="68"/>
        <v>0</v>
      </c>
      <c r="T711" s="5"/>
      <c r="U711" s="47" t="str">
        <f>IF(COUNTIF($D$12:D711,D711)&gt;1,"Doublon","")</f>
        <v/>
      </c>
    </row>
    <row r="712" spans="1:21" ht="15.75">
      <c r="A712" s="2" t="str">
        <f>IF(H712="","",COUNTA(H$12:H761)-(COUNTA(H712:H761)-1))</f>
        <v/>
      </c>
      <c r="B712" s="4" t="str">
        <f t="shared" si="63"/>
        <v xml:space="preserve"> </v>
      </c>
      <c r="C712" s="6"/>
      <c r="D712" s="4"/>
      <c r="E712" s="4"/>
      <c r="F712" s="1">
        <f t="shared" si="64"/>
        <v>1900</v>
      </c>
      <c r="G712" s="1"/>
      <c r="H712" s="22"/>
      <c r="I712" s="22"/>
      <c r="J712" s="22"/>
      <c r="K712" s="22"/>
      <c r="L712" s="22" t="str">
        <f t="shared" si="65"/>
        <v>NON</v>
      </c>
      <c r="M712" s="22"/>
      <c r="N712" s="5"/>
      <c r="O712" s="5"/>
      <c r="P712" s="42"/>
      <c r="Q712" s="45">
        <f t="shared" si="66"/>
        <v>0</v>
      </c>
      <c r="R712" s="45">
        <f t="shared" si="67"/>
        <v>0</v>
      </c>
      <c r="S712" s="45">
        <f t="shared" si="68"/>
        <v>0</v>
      </c>
      <c r="T712" s="5"/>
      <c r="U712" s="47" t="str">
        <f>IF(COUNTIF($D$12:D712,D712)&gt;1,"Doublon","")</f>
        <v/>
      </c>
    </row>
    <row r="713" spans="1:21" ht="15.75">
      <c r="A713" s="2" t="str">
        <f>IF(H713="","",COUNTA(H$12:H762)-(COUNTA(H713:H762)-1))</f>
        <v/>
      </c>
      <c r="B713" s="4" t="str">
        <f t="shared" si="63"/>
        <v xml:space="preserve"> </v>
      </c>
      <c r="C713" s="6"/>
      <c r="D713" s="4"/>
      <c r="E713" s="4"/>
      <c r="F713" s="1">
        <f t="shared" si="64"/>
        <v>1900</v>
      </c>
      <c r="G713" s="1"/>
      <c r="H713" s="22"/>
      <c r="I713" s="22"/>
      <c r="J713" s="22"/>
      <c r="K713" s="22"/>
      <c r="L713" s="22" t="str">
        <f t="shared" si="65"/>
        <v>NON</v>
      </c>
      <c r="M713" s="22"/>
      <c r="N713" s="5"/>
      <c r="O713" s="5"/>
      <c r="P713" s="42"/>
      <c r="Q713" s="45">
        <f t="shared" si="66"/>
        <v>0</v>
      </c>
      <c r="R713" s="45">
        <f t="shared" si="67"/>
        <v>0</v>
      </c>
      <c r="S713" s="45">
        <f t="shared" si="68"/>
        <v>0</v>
      </c>
      <c r="T713" s="5"/>
      <c r="U713" s="47" t="str">
        <f>IF(COUNTIF($D$12:D713,D713)&gt;1,"Doublon","")</f>
        <v/>
      </c>
    </row>
    <row r="714" spans="1:21" ht="15.75">
      <c r="A714" s="2" t="str">
        <f>IF(H714="","",COUNTA(H$12:H763)-(COUNTA(H714:H763)-1))</f>
        <v/>
      </c>
      <c r="B714" s="4" t="str">
        <f t="shared" si="63"/>
        <v xml:space="preserve"> </v>
      </c>
      <c r="C714" s="6"/>
      <c r="D714" s="4"/>
      <c r="E714" s="4"/>
      <c r="F714" s="1">
        <f t="shared" si="64"/>
        <v>1900</v>
      </c>
      <c r="G714" s="1"/>
      <c r="H714" s="22"/>
      <c r="I714" s="22"/>
      <c r="J714" s="22"/>
      <c r="K714" s="22"/>
      <c r="L714" s="22" t="str">
        <f t="shared" si="65"/>
        <v>NON</v>
      </c>
      <c r="M714" s="22"/>
      <c r="N714" s="5"/>
      <c r="O714" s="5"/>
      <c r="P714" s="42"/>
      <c r="Q714" s="45">
        <f t="shared" si="66"/>
        <v>0</v>
      </c>
      <c r="R714" s="45">
        <f t="shared" si="67"/>
        <v>0</v>
      </c>
      <c r="S714" s="45">
        <f t="shared" si="68"/>
        <v>0</v>
      </c>
      <c r="T714" s="5"/>
      <c r="U714" s="47" t="str">
        <f>IF(COUNTIF($D$12:D714,D714)&gt;1,"Doublon","")</f>
        <v/>
      </c>
    </row>
    <row r="715" spans="1:21" ht="15.75">
      <c r="A715" s="2" t="str">
        <f>IF(H715="","",COUNTA(H$12:H764)-(COUNTA(H715:H764)-1))</f>
        <v/>
      </c>
      <c r="B715" s="4" t="str">
        <f t="shared" si="63"/>
        <v xml:space="preserve"> </v>
      </c>
      <c r="C715" s="6"/>
      <c r="D715" s="4"/>
      <c r="E715" s="4"/>
      <c r="F715" s="1">
        <f t="shared" si="64"/>
        <v>1900</v>
      </c>
      <c r="G715" s="1"/>
      <c r="H715" s="22"/>
      <c r="I715" s="22"/>
      <c r="J715" s="22"/>
      <c r="K715" s="22"/>
      <c r="L715" s="22" t="str">
        <f t="shared" si="65"/>
        <v>NON</v>
      </c>
      <c r="M715" s="22"/>
      <c r="N715" s="5"/>
      <c r="O715" s="5"/>
      <c r="P715" s="42"/>
      <c r="Q715" s="45">
        <f t="shared" si="66"/>
        <v>0</v>
      </c>
      <c r="R715" s="45">
        <f t="shared" si="67"/>
        <v>0</v>
      </c>
      <c r="S715" s="45">
        <f t="shared" si="68"/>
        <v>0</v>
      </c>
      <c r="T715" s="5"/>
      <c r="U715" s="47" t="str">
        <f>IF(COUNTIF($D$12:D715,D715)&gt;1,"Doublon","")</f>
        <v/>
      </c>
    </row>
    <row r="716" spans="1:21" ht="15.75">
      <c r="A716" s="2" t="str">
        <f>IF(H716="","",COUNTA(H$12:H765)-(COUNTA(H716:H765)-1))</f>
        <v/>
      </c>
      <c r="B716" s="4" t="str">
        <f t="shared" ref="B716:B779" si="69">CONCATENATE(D716," ",E716)</f>
        <v xml:space="preserve"> </v>
      </c>
      <c r="C716" s="6"/>
      <c r="D716" s="4"/>
      <c r="E716" s="4"/>
      <c r="F716" s="1">
        <f t="shared" ref="F716:F779" si="70">YEAR(C716)</f>
        <v>1900</v>
      </c>
      <c r="G716" s="1"/>
      <c r="H716" s="22"/>
      <c r="I716" s="22"/>
      <c r="J716" s="22"/>
      <c r="K716" s="22"/>
      <c r="L716" s="22" t="str">
        <f t="shared" si="65"/>
        <v>NON</v>
      </c>
      <c r="M716" s="22"/>
      <c r="N716" s="5"/>
      <c r="O716" s="5"/>
      <c r="P716" s="42"/>
      <c r="Q716" s="45">
        <f t="shared" si="66"/>
        <v>0</v>
      </c>
      <c r="R716" s="45">
        <f t="shared" si="67"/>
        <v>0</v>
      </c>
      <c r="S716" s="45">
        <f t="shared" si="68"/>
        <v>0</v>
      </c>
      <c r="T716" s="5"/>
      <c r="U716" s="47" t="str">
        <f>IF(COUNTIF($D$12:D716,D716)&gt;1,"Doublon","")</f>
        <v/>
      </c>
    </row>
    <row r="717" spans="1:21" ht="15.75">
      <c r="A717" s="2" t="str">
        <f>IF(H717="","",COUNTA(H$12:H766)-(COUNTA(H717:H766)-1))</f>
        <v/>
      </c>
      <c r="B717" s="4" t="str">
        <f t="shared" si="69"/>
        <v xml:space="preserve"> </v>
      </c>
      <c r="C717" s="6"/>
      <c r="D717" s="4"/>
      <c r="E717" s="4"/>
      <c r="F717" s="1">
        <f t="shared" si="70"/>
        <v>1900</v>
      </c>
      <c r="G717" s="1"/>
      <c r="H717" s="22"/>
      <c r="I717" s="22"/>
      <c r="J717" s="22"/>
      <c r="K717" s="22"/>
      <c r="L717" s="22" t="str">
        <f t="shared" ref="L717:L780" si="71">IF(U717="Doublon","OUI","NON")</f>
        <v>NON</v>
      </c>
      <c r="M717" s="22"/>
      <c r="N717" s="5"/>
      <c r="O717" s="5"/>
      <c r="P717" s="42"/>
      <c r="Q717" s="45">
        <f t="shared" ref="Q717:Q780" si="72">N717</f>
        <v>0</v>
      </c>
      <c r="R717" s="45">
        <f t="shared" ref="R717:R780" si="73">O717</f>
        <v>0</v>
      </c>
      <c r="S717" s="45">
        <f t="shared" ref="S717:S780" si="74">Q717+R717</f>
        <v>0</v>
      </c>
      <c r="T717" s="5"/>
      <c r="U717" s="47" t="str">
        <f>IF(COUNTIF($D$12:D717,D717)&gt;1,"Doublon","")</f>
        <v/>
      </c>
    </row>
    <row r="718" spans="1:21" ht="15.75">
      <c r="A718" s="2" t="str">
        <f>IF(H718="","",COUNTA(H$12:H767)-(COUNTA(H718:H767)-1))</f>
        <v/>
      </c>
      <c r="B718" s="4" t="str">
        <f t="shared" si="69"/>
        <v xml:space="preserve"> </v>
      </c>
      <c r="C718" s="6"/>
      <c r="D718" s="4"/>
      <c r="E718" s="4"/>
      <c r="F718" s="1">
        <f t="shared" si="70"/>
        <v>1900</v>
      </c>
      <c r="G718" s="1"/>
      <c r="H718" s="22"/>
      <c r="I718" s="22"/>
      <c r="J718" s="22"/>
      <c r="K718" s="22"/>
      <c r="L718" s="22" t="str">
        <f t="shared" si="71"/>
        <v>NON</v>
      </c>
      <c r="M718" s="22"/>
      <c r="N718" s="5"/>
      <c r="O718" s="5"/>
      <c r="P718" s="42"/>
      <c r="Q718" s="45">
        <f t="shared" si="72"/>
        <v>0</v>
      </c>
      <c r="R718" s="45">
        <f t="shared" si="73"/>
        <v>0</v>
      </c>
      <c r="S718" s="45">
        <f t="shared" si="74"/>
        <v>0</v>
      </c>
      <c r="T718" s="5"/>
      <c r="U718" s="47" t="str">
        <f>IF(COUNTIF($D$12:D718,D718)&gt;1,"Doublon","")</f>
        <v/>
      </c>
    </row>
    <row r="719" spans="1:21" ht="15.75">
      <c r="A719" s="2" t="str">
        <f>IF(H719="","",COUNTA(H$12:H768)-(COUNTA(H719:H768)-1))</f>
        <v/>
      </c>
      <c r="B719" s="4" t="str">
        <f t="shared" si="69"/>
        <v xml:space="preserve"> </v>
      </c>
      <c r="C719" s="6"/>
      <c r="D719" s="4"/>
      <c r="E719" s="4"/>
      <c r="F719" s="1">
        <f t="shared" si="70"/>
        <v>1900</v>
      </c>
      <c r="G719" s="1"/>
      <c r="H719" s="22"/>
      <c r="I719" s="22"/>
      <c r="J719" s="22"/>
      <c r="K719" s="22"/>
      <c r="L719" s="22" t="str">
        <f t="shared" si="71"/>
        <v>NON</v>
      </c>
      <c r="M719" s="22"/>
      <c r="N719" s="5"/>
      <c r="O719" s="5"/>
      <c r="P719" s="42"/>
      <c r="Q719" s="45">
        <f t="shared" si="72"/>
        <v>0</v>
      </c>
      <c r="R719" s="45">
        <f t="shared" si="73"/>
        <v>0</v>
      </c>
      <c r="S719" s="45">
        <f t="shared" si="74"/>
        <v>0</v>
      </c>
      <c r="T719" s="5"/>
      <c r="U719" s="47" t="str">
        <f>IF(COUNTIF($D$12:D719,D719)&gt;1,"Doublon","")</f>
        <v/>
      </c>
    </row>
    <row r="720" spans="1:21" ht="15.75">
      <c r="A720" s="2" t="str">
        <f>IF(H720="","",COUNTA(H$12:H769)-(COUNTA(H720:H769)-1))</f>
        <v/>
      </c>
      <c r="B720" s="4" t="str">
        <f t="shared" si="69"/>
        <v xml:space="preserve"> </v>
      </c>
      <c r="C720" s="6"/>
      <c r="D720" s="4"/>
      <c r="E720" s="4"/>
      <c r="F720" s="1">
        <f t="shared" si="70"/>
        <v>1900</v>
      </c>
      <c r="G720" s="1"/>
      <c r="H720" s="22"/>
      <c r="I720" s="22"/>
      <c r="J720" s="22"/>
      <c r="K720" s="22"/>
      <c r="L720" s="22" t="str">
        <f t="shared" si="71"/>
        <v>NON</v>
      </c>
      <c r="M720" s="22"/>
      <c r="N720" s="5"/>
      <c r="O720" s="5"/>
      <c r="P720" s="42"/>
      <c r="Q720" s="45">
        <f t="shared" si="72"/>
        <v>0</v>
      </c>
      <c r="R720" s="45">
        <f t="shared" si="73"/>
        <v>0</v>
      </c>
      <c r="S720" s="45">
        <f t="shared" si="74"/>
        <v>0</v>
      </c>
      <c r="T720" s="5"/>
      <c r="U720" s="47" t="str">
        <f>IF(COUNTIF($D$12:D720,D720)&gt;1,"Doublon","")</f>
        <v/>
      </c>
    </row>
    <row r="721" spans="1:21" ht="15.75">
      <c r="A721" s="2" t="str">
        <f>IF(H721="","",COUNTA(H$12:H770)-(COUNTA(H721:H770)-1))</f>
        <v/>
      </c>
      <c r="B721" s="4" t="str">
        <f t="shared" si="69"/>
        <v xml:space="preserve"> </v>
      </c>
      <c r="C721" s="6"/>
      <c r="D721" s="4"/>
      <c r="E721" s="4"/>
      <c r="F721" s="1">
        <f t="shared" si="70"/>
        <v>1900</v>
      </c>
      <c r="G721" s="1"/>
      <c r="H721" s="22"/>
      <c r="I721" s="22"/>
      <c r="J721" s="22"/>
      <c r="K721" s="22"/>
      <c r="L721" s="22" t="str">
        <f t="shared" si="71"/>
        <v>NON</v>
      </c>
      <c r="M721" s="22"/>
      <c r="N721" s="5"/>
      <c r="O721" s="5"/>
      <c r="P721" s="42"/>
      <c r="Q721" s="45">
        <f t="shared" si="72"/>
        <v>0</v>
      </c>
      <c r="R721" s="45">
        <f t="shared" si="73"/>
        <v>0</v>
      </c>
      <c r="S721" s="45">
        <f t="shared" si="74"/>
        <v>0</v>
      </c>
      <c r="T721" s="5"/>
      <c r="U721" s="47" t="str">
        <f>IF(COUNTIF($D$12:D721,D721)&gt;1,"Doublon","")</f>
        <v/>
      </c>
    </row>
    <row r="722" spans="1:21" ht="15.75">
      <c r="A722" s="2" t="str">
        <f>IF(H722="","",COUNTA(H$12:H771)-(COUNTA(H722:H771)-1))</f>
        <v/>
      </c>
      <c r="B722" s="4" t="str">
        <f t="shared" si="69"/>
        <v xml:space="preserve"> </v>
      </c>
      <c r="C722" s="6"/>
      <c r="D722" s="4"/>
      <c r="E722" s="4"/>
      <c r="F722" s="1">
        <f t="shared" si="70"/>
        <v>1900</v>
      </c>
      <c r="G722" s="1"/>
      <c r="H722" s="22"/>
      <c r="I722" s="22"/>
      <c r="J722" s="22"/>
      <c r="K722" s="22"/>
      <c r="L722" s="22" t="str">
        <f t="shared" si="71"/>
        <v>NON</v>
      </c>
      <c r="M722" s="22"/>
      <c r="N722" s="5"/>
      <c r="O722" s="5"/>
      <c r="P722" s="42"/>
      <c r="Q722" s="45">
        <f t="shared" si="72"/>
        <v>0</v>
      </c>
      <c r="R722" s="45">
        <f t="shared" si="73"/>
        <v>0</v>
      </c>
      <c r="S722" s="45">
        <f t="shared" si="74"/>
        <v>0</v>
      </c>
      <c r="T722" s="5"/>
      <c r="U722" s="47" t="str">
        <f>IF(COUNTIF($D$12:D722,D722)&gt;1,"Doublon","")</f>
        <v/>
      </c>
    </row>
    <row r="723" spans="1:21" ht="15.75">
      <c r="A723" s="2" t="str">
        <f>IF(H723="","",COUNTA(H$12:H772)-(COUNTA(H723:H772)-1))</f>
        <v/>
      </c>
      <c r="B723" s="4" t="str">
        <f t="shared" si="69"/>
        <v xml:space="preserve"> </v>
      </c>
      <c r="C723" s="6"/>
      <c r="D723" s="4"/>
      <c r="E723" s="4"/>
      <c r="F723" s="1">
        <f t="shared" si="70"/>
        <v>1900</v>
      </c>
      <c r="G723" s="1"/>
      <c r="H723" s="22"/>
      <c r="I723" s="22"/>
      <c r="J723" s="22"/>
      <c r="K723" s="22"/>
      <c r="L723" s="22" t="str">
        <f t="shared" si="71"/>
        <v>NON</v>
      </c>
      <c r="M723" s="22"/>
      <c r="N723" s="5"/>
      <c r="O723" s="5"/>
      <c r="P723" s="42"/>
      <c r="Q723" s="45">
        <f t="shared" si="72"/>
        <v>0</v>
      </c>
      <c r="R723" s="45">
        <f t="shared" si="73"/>
        <v>0</v>
      </c>
      <c r="S723" s="45">
        <f t="shared" si="74"/>
        <v>0</v>
      </c>
      <c r="T723" s="5"/>
      <c r="U723" s="47" t="str">
        <f>IF(COUNTIF($D$12:D723,D723)&gt;1,"Doublon","")</f>
        <v/>
      </c>
    </row>
    <row r="724" spans="1:21" ht="15.75">
      <c r="A724" s="2" t="str">
        <f>IF(H724="","",COUNTA(H$12:H773)-(COUNTA(H724:H773)-1))</f>
        <v/>
      </c>
      <c r="B724" s="4" t="str">
        <f t="shared" si="69"/>
        <v xml:space="preserve"> </v>
      </c>
      <c r="C724" s="6"/>
      <c r="D724" s="4"/>
      <c r="E724" s="4"/>
      <c r="F724" s="1">
        <f t="shared" si="70"/>
        <v>1900</v>
      </c>
      <c r="G724" s="1"/>
      <c r="H724" s="22"/>
      <c r="I724" s="22"/>
      <c r="J724" s="22"/>
      <c r="K724" s="22"/>
      <c r="L724" s="22" t="str">
        <f t="shared" si="71"/>
        <v>NON</v>
      </c>
      <c r="M724" s="22"/>
      <c r="N724" s="5"/>
      <c r="O724" s="5"/>
      <c r="P724" s="42"/>
      <c r="Q724" s="45">
        <f t="shared" si="72"/>
        <v>0</v>
      </c>
      <c r="R724" s="45">
        <f t="shared" si="73"/>
        <v>0</v>
      </c>
      <c r="S724" s="45">
        <f t="shared" si="74"/>
        <v>0</v>
      </c>
      <c r="T724" s="5"/>
      <c r="U724" s="47" t="str">
        <f>IF(COUNTIF($D$12:D724,D724)&gt;1,"Doublon","")</f>
        <v/>
      </c>
    </row>
    <row r="725" spans="1:21" ht="15.75">
      <c r="A725" s="2" t="str">
        <f>IF(H725="","",COUNTA(H$12:H774)-(COUNTA(H725:H774)-1))</f>
        <v/>
      </c>
      <c r="B725" s="4" t="str">
        <f t="shared" si="69"/>
        <v xml:space="preserve"> </v>
      </c>
      <c r="C725" s="6"/>
      <c r="D725" s="4"/>
      <c r="E725" s="4"/>
      <c r="F725" s="1">
        <f t="shared" si="70"/>
        <v>1900</v>
      </c>
      <c r="G725" s="1"/>
      <c r="H725" s="22"/>
      <c r="I725" s="22"/>
      <c r="J725" s="22"/>
      <c r="K725" s="22"/>
      <c r="L725" s="22" t="str">
        <f t="shared" si="71"/>
        <v>NON</v>
      </c>
      <c r="M725" s="22"/>
      <c r="N725" s="5"/>
      <c r="O725" s="5"/>
      <c r="P725" s="42"/>
      <c r="Q725" s="45">
        <f t="shared" si="72"/>
        <v>0</v>
      </c>
      <c r="R725" s="45">
        <f t="shared" si="73"/>
        <v>0</v>
      </c>
      <c r="S725" s="45">
        <f t="shared" si="74"/>
        <v>0</v>
      </c>
      <c r="T725" s="5"/>
      <c r="U725" s="47" t="str">
        <f>IF(COUNTIF($D$12:D725,D725)&gt;1,"Doublon","")</f>
        <v/>
      </c>
    </row>
    <row r="726" spans="1:21" ht="15.75">
      <c r="A726" s="2" t="str">
        <f>IF(H726="","",COUNTA(H$12:H775)-(COUNTA(H726:H775)-1))</f>
        <v/>
      </c>
      <c r="B726" s="4" t="str">
        <f t="shared" si="69"/>
        <v xml:space="preserve"> </v>
      </c>
      <c r="C726" s="6"/>
      <c r="D726" s="4"/>
      <c r="E726" s="4"/>
      <c r="F726" s="1">
        <f t="shared" si="70"/>
        <v>1900</v>
      </c>
      <c r="G726" s="1"/>
      <c r="H726" s="22"/>
      <c r="I726" s="22"/>
      <c r="J726" s="22"/>
      <c r="K726" s="22"/>
      <c r="L726" s="22" t="str">
        <f t="shared" si="71"/>
        <v>NON</v>
      </c>
      <c r="M726" s="22"/>
      <c r="N726" s="5"/>
      <c r="O726" s="5"/>
      <c r="P726" s="42"/>
      <c r="Q726" s="45">
        <f t="shared" si="72"/>
        <v>0</v>
      </c>
      <c r="R726" s="45">
        <f t="shared" si="73"/>
        <v>0</v>
      </c>
      <c r="S726" s="45">
        <f t="shared" si="74"/>
        <v>0</v>
      </c>
      <c r="T726" s="5"/>
      <c r="U726" s="47" t="str">
        <f>IF(COUNTIF($D$12:D726,D726)&gt;1,"Doublon","")</f>
        <v/>
      </c>
    </row>
    <row r="727" spans="1:21" ht="15.75">
      <c r="A727" s="2" t="str">
        <f>IF(H727="","",COUNTA(H$12:H776)-(COUNTA(H727:H776)-1))</f>
        <v/>
      </c>
      <c r="B727" s="4" t="str">
        <f t="shared" si="69"/>
        <v xml:space="preserve"> </v>
      </c>
      <c r="C727" s="6"/>
      <c r="D727" s="4"/>
      <c r="E727" s="4"/>
      <c r="F727" s="1">
        <f t="shared" si="70"/>
        <v>1900</v>
      </c>
      <c r="G727" s="1"/>
      <c r="H727" s="22"/>
      <c r="I727" s="22"/>
      <c r="J727" s="22"/>
      <c r="K727" s="22"/>
      <c r="L727" s="22" t="str">
        <f t="shared" si="71"/>
        <v>NON</v>
      </c>
      <c r="M727" s="22"/>
      <c r="N727" s="5"/>
      <c r="O727" s="5"/>
      <c r="P727" s="42"/>
      <c r="Q727" s="45">
        <f t="shared" si="72"/>
        <v>0</v>
      </c>
      <c r="R727" s="45">
        <f t="shared" si="73"/>
        <v>0</v>
      </c>
      <c r="S727" s="45">
        <f t="shared" si="74"/>
        <v>0</v>
      </c>
      <c r="T727" s="5"/>
      <c r="U727" s="47" t="str">
        <f>IF(COUNTIF($D$12:D727,D727)&gt;1,"Doublon","")</f>
        <v/>
      </c>
    </row>
    <row r="728" spans="1:21" ht="15.75">
      <c r="A728" s="2" t="str">
        <f>IF(H728="","",COUNTA(H$12:H777)-(COUNTA(H728:H777)-1))</f>
        <v/>
      </c>
      <c r="B728" s="4" t="str">
        <f t="shared" si="69"/>
        <v xml:space="preserve"> </v>
      </c>
      <c r="C728" s="6"/>
      <c r="D728" s="4"/>
      <c r="E728" s="4"/>
      <c r="F728" s="1">
        <f t="shared" si="70"/>
        <v>1900</v>
      </c>
      <c r="G728" s="1"/>
      <c r="H728" s="22"/>
      <c r="I728" s="22"/>
      <c r="J728" s="22"/>
      <c r="K728" s="22"/>
      <c r="L728" s="22" t="str">
        <f t="shared" si="71"/>
        <v>NON</v>
      </c>
      <c r="M728" s="22"/>
      <c r="N728" s="5"/>
      <c r="O728" s="5"/>
      <c r="P728" s="42"/>
      <c r="Q728" s="45">
        <f t="shared" si="72"/>
        <v>0</v>
      </c>
      <c r="R728" s="45">
        <f t="shared" si="73"/>
        <v>0</v>
      </c>
      <c r="S728" s="45">
        <f t="shared" si="74"/>
        <v>0</v>
      </c>
      <c r="T728" s="5"/>
      <c r="U728" s="47" t="str">
        <f>IF(COUNTIF($D$12:D728,D728)&gt;1,"Doublon","")</f>
        <v/>
      </c>
    </row>
    <row r="729" spans="1:21" ht="15.75">
      <c r="A729" s="2" t="str">
        <f>IF(H729="","",COUNTA(H$12:H778)-(COUNTA(H729:H778)-1))</f>
        <v/>
      </c>
      <c r="B729" s="4" t="str">
        <f t="shared" si="69"/>
        <v xml:space="preserve"> </v>
      </c>
      <c r="C729" s="6"/>
      <c r="D729" s="4"/>
      <c r="E729" s="4"/>
      <c r="F729" s="1">
        <f t="shared" si="70"/>
        <v>1900</v>
      </c>
      <c r="G729" s="1"/>
      <c r="H729" s="22"/>
      <c r="I729" s="22"/>
      <c r="J729" s="22"/>
      <c r="K729" s="22"/>
      <c r="L729" s="22" t="str">
        <f t="shared" si="71"/>
        <v>NON</v>
      </c>
      <c r="M729" s="22"/>
      <c r="N729" s="5"/>
      <c r="O729" s="5"/>
      <c r="P729" s="42"/>
      <c r="Q729" s="45">
        <f t="shared" si="72"/>
        <v>0</v>
      </c>
      <c r="R729" s="45">
        <f t="shared" si="73"/>
        <v>0</v>
      </c>
      <c r="S729" s="45">
        <f t="shared" si="74"/>
        <v>0</v>
      </c>
      <c r="T729" s="5"/>
      <c r="U729" s="47" t="str">
        <f>IF(COUNTIF($D$12:D729,D729)&gt;1,"Doublon","")</f>
        <v/>
      </c>
    </row>
    <row r="730" spans="1:21" ht="15.75">
      <c r="A730" s="2" t="str">
        <f>IF(H730="","",COUNTA(H$12:H779)-(COUNTA(H730:H779)-1))</f>
        <v/>
      </c>
      <c r="B730" s="4" t="str">
        <f t="shared" si="69"/>
        <v xml:space="preserve"> </v>
      </c>
      <c r="C730" s="6"/>
      <c r="D730" s="4"/>
      <c r="E730" s="4"/>
      <c r="F730" s="1">
        <f t="shared" si="70"/>
        <v>1900</v>
      </c>
      <c r="G730" s="1"/>
      <c r="H730" s="22"/>
      <c r="I730" s="22"/>
      <c r="J730" s="22"/>
      <c r="K730" s="22"/>
      <c r="L730" s="22" t="str">
        <f t="shared" si="71"/>
        <v>NON</v>
      </c>
      <c r="M730" s="22"/>
      <c r="N730" s="5"/>
      <c r="O730" s="5"/>
      <c r="P730" s="42"/>
      <c r="Q730" s="45">
        <f t="shared" si="72"/>
        <v>0</v>
      </c>
      <c r="R730" s="45">
        <f t="shared" si="73"/>
        <v>0</v>
      </c>
      <c r="S730" s="45">
        <f t="shared" si="74"/>
        <v>0</v>
      </c>
      <c r="T730" s="5"/>
      <c r="U730" s="47" t="str">
        <f>IF(COUNTIF($D$12:D730,D730)&gt;1,"Doublon","")</f>
        <v/>
      </c>
    </row>
    <row r="731" spans="1:21" ht="15.75">
      <c r="A731" s="2" t="str">
        <f>IF(H731="","",COUNTA(H$12:H780)-(COUNTA(H731:H780)-1))</f>
        <v/>
      </c>
      <c r="B731" s="4" t="str">
        <f t="shared" si="69"/>
        <v xml:space="preserve"> </v>
      </c>
      <c r="C731" s="6"/>
      <c r="D731" s="4"/>
      <c r="E731" s="4"/>
      <c r="F731" s="1">
        <f t="shared" si="70"/>
        <v>1900</v>
      </c>
      <c r="G731" s="1"/>
      <c r="H731" s="22"/>
      <c r="I731" s="22"/>
      <c r="J731" s="22"/>
      <c r="K731" s="22"/>
      <c r="L731" s="22" t="str">
        <f t="shared" si="71"/>
        <v>NON</v>
      </c>
      <c r="M731" s="22"/>
      <c r="N731" s="5"/>
      <c r="O731" s="5"/>
      <c r="P731" s="42"/>
      <c r="Q731" s="45">
        <f t="shared" si="72"/>
        <v>0</v>
      </c>
      <c r="R731" s="45">
        <f t="shared" si="73"/>
        <v>0</v>
      </c>
      <c r="S731" s="45">
        <f t="shared" si="74"/>
        <v>0</v>
      </c>
      <c r="T731" s="5"/>
      <c r="U731" s="47" t="str">
        <f>IF(COUNTIF($D$12:D731,D731)&gt;1,"Doublon","")</f>
        <v/>
      </c>
    </row>
    <row r="732" spans="1:21" ht="15.75">
      <c r="A732" s="2" t="str">
        <f>IF(H732="","",COUNTA(H$12:H781)-(COUNTA(H732:H781)-1))</f>
        <v/>
      </c>
      <c r="B732" s="4" t="str">
        <f t="shared" si="69"/>
        <v xml:space="preserve"> </v>
      </c>
      <c r="C732" s="6"/>
      <c r="D732" s="4"/>
      <c r="E732" s="4"/>
      <c r="F732" s="1">
        <f t="shared" si="70"/>
        <v>1900</v>
      </c>
      <c r="G732" s="1"/>
      <c r="H732" s="22"/>
      <c r="I732" s="22"/>
      <c r="J732" s="22"/>
      <c r="K732" s="22"/>
      <c r="L732" s="22" t="str">
        <f t="shared" si="71"/>
        <v>NON</v>
      </c>
      <c r="M732" s="22"/>
      <c r="N732" s="5"/>
      <c r="O732" s="5"/>
      <c r="P732" s="42"/>
      <c r="Q732" s="45">
        <f t="shared" si="72"/>
        <v>0</v>
      </c>
      <c r="R732" s="45">
        <f t="shared" si="73"/>
        <v>0</v>
      </c>
      <c r="S732" s="45">
        <f t="shared" si="74"/>
        <v>0</v>
      </c>
      <c r="T732" s="5"/>
      <c r="U732" s="47" t="str">
        <f>IF(COUNTIF($D$12:D732,D732)&gt;1,"Doublon","")</f>
        <v/>
      </c>
    </row>
    <row r="733" spans="1:21" ht="15.75">
      <c r="A733" s="2" t="str">
        <f>IF(H733="","",COUNTA(H$12:H782)-(COUNTA(H733:H782)-1))</f>
        <v/>
      </c>
      <c r="B733" s="4" t="str">
        <f t="shared" si="69"/>
        <v xml:space="preserve"> </v>
      </c>
      <c r="C733" s="6"/>
      <c r="D733" s="4"/>
      <c r="E733" s="4"/>
      <c r="F733" s="1">
        <f t="shared" si="70"/>
        <v>1900</v>
      </c>
      <c r="G733" s="1"/>
      <c r="H733" s="22"/>
      <c r="I733" s="22"/>
      <c r="J733" s="22"/>
      <c r="K733" s="22"/>
      <c r="L733" s="22" t="str">
        <f t="shared" si="71"/>
        <v>NON</v>
      </c>
      <c r="M733" s="22"/>
      <c r="N733" s="5"/>
      <c r="O733" s="5"/>
      <c r="P733" s="42"/>
      <c r="Q733" s="45">
        <f t="shared" si="72"/>
        <v>0</v>
      </c>
      <c r="R733" s="45">
        <f t="shared" si="73"/>
        <v>0</v>
      </c>
      <c r="S733" s="45">
        <f t="shared" si="74"/>
        <v>0</v>
      </c>
      <c r="T733" s="5"/>
      <c r="U733" s="47" t="str">
        <f>IF(COUNTIF($D$12:D733,D733)&gt;1,"Doublon","")</f>
        <v/>
      </c>
    </row>
    <row r="734" spans="1:21" ht="15.75">
      <c r="A734" s="2" t="str">
        <f>IF(H734="","",COUNTA(H$12:H783)-(COUNTA(H734:H783)-1))</f>
        <v/>
      </c>
      <c r="B734" s="4" t="str">
        <f t="shared" si="69"/>
        <v xml:space="preserve"> </v>
      </c>
      <c r="C734" s="6"/>
      <c r="D734" s="4"/>
      <c r="E734" s="4"/>
      <c r="F734" s="1">
        <f t="shared" si="70"/>
        <v>1900</v>
      </c>
      <c r="G734" s="1"/>
      <c r="H734" s="22"/>
      <c r="I734" s="22"/>
      <c r="J734" s="22"/>
      <c r="K734" s="22"/>
      <c r="L734" s="22" t="str">
        <f t="shared" si="71"/>
        <v>NON</v>
      </c>
      <c r="M734" s="22"/>
      <c r="N734" s="5"/>
      <c r="O734" s="5"/>
      <c r="P734" s="42"/>
      <c r="Q734" s="45">
        <f t="shared" si="72"/>
        <v>0</v>
      </c>
      <c r="R734" s="45">
        <f t="shared" si="73"/>
        <v>0</v>
      </c>
      <c r="S734" s="45">
        <f t="shared" si="74"/>
        <v>0</v>
      </c>
      <c r="T734" s="5"/>
      <c r="U734" s="47" t="str">
        <f>IF(COUNTIF($D$12:D734,D734)&gt;1,"Doublon","")</f>
        <v/>
      </c>
    </row>
    <row r="735" spans="1:21" ht="15.75">
      <c r="A735" s="2" t="str">
        <f>IF(H735="","",COUNTA(H$12:H784)-(COUNTA(H735:H784)-1))</f>
        <v/>
      </c>
      <c r="B735" s="4" t="str">
        <f t="shared" si="69"/>
        <v xml:space="preserve"> </v>
      </c>
      <c r="C735" s="6"/>
      <c r="D735" s="4"/>
      <c r="E735" s="4"/>
      <c r="F735" s="1">
        <f t="shared" si="70"/>
        <v>1900</v>
      </c>
      <c r="G735" s="1"/>
      <c r="H735" s="22"/>
      <c r="I735" s="22"/>
      <c r="J735" s="22"/>
      <c r="K735" s="22"/>
      <c r="L735" s="22" t="str">
        <f t="shared" si="71"/>
        <v>NON</v>
      </c>
      <c r="M735" s="22"/>
      <c r="N735" s="5"/>
      <c r="O735" s="5"/>
      <c r="P735" s="42"/>
      <c r="Q735" s="45">
        <f t="shared" si="72"/>
        <v>0</v>
      </c>
      <c r="R735" s="45">
        <f t="shared" si="73"/>
        <v>0</v>
      </c>
      <c r="S735" s="45">
        <f t="shared" si="74"/>
        <v>0</v>
      </c>
      <c r="T735" s="5"/>
      <c r="U735" s="47" t="str">
        <f>IF(COUNTIF($D$12:D735,D735)&gt;1,"Doublon","")</f>
        <v/>
      </c>
    </row>
    <row r="736" spans="1:21" ht="15.75">
      <c r="A736" s="2" t="str">
        <f>IF(H736="","",COUNTA(H$12:H785)-(COUNTA(H736:H785)-1))</f>
        <v/>
      </c>
      <c r="B736" s="4" t="str">
        <f t="shared" si="69"/>
        <v xml:space="preserve"> </v>
      </c>
      <c r="C736" s="6"/>
      <c r="D736" s="4"/>
      <c r="E736" s="4"/>
      <c r="F736" s="1">
        <f t="shared" si="70"/>
        <v>1900</v>
      </c>
      <c r="G736" s="1"/>
      <c r="H736" s="22"/>
      <c r="I736" s="22"/>
      <c r="J736" s="22"/>
      <c r="K736" s="22"/>
      <c r="L736" s="22" t="str">
        <f t="shared" si="71"/>
        <v>NON</v>
      </c>
      <c r="M736" s="22"/>
      <c r="N736" s="5"/>
      <c r="O736" s="5"/>
      <c r="P736" s="42"/>
      <c r="Q736" s="45">
        <f t="shared" si="72"/>
        <v>0</v>
      </c>
      <c r="R736" s="45">
        <f t="shared" si="73"/>
        <v>0</v>
      </c>
      <c r="S736" s="45">
        <f t="shared" si="74"/>
        <v>0</v>
      </c>
      <c r="T736" s="5"/>
      <c r="U736" s="47" t="str">
        <f>IF(COUNTIF($D$12:D736,D736)&gt;1,"Doublon","")</f>
        <v/>
      </c>
    </row>
    <row r="737" spans="1:21" ht="15.75">
      <c r="A737" s="2" t="str">
        <f>IF(H737="","",COUNTA(H$12:H786)-(COUNTA(H737:H786)-1))</f>
        <v/>
      </c>
      <c r="B737" s="4" t="str">
        <f t="shared" si="69"/>
        <v xml:space="preserve"> </v>
      </c>
      <c r="C737" s="6"/>
      <c r="D737" s="4"/>
      <c r="E737" s="4"/>
      <c r="F737" s="1">
        <f t="shared" si="70"/>
        <v>1900</v>
      </c>
      <c r="G737" s="1"/>
      <c r="H737" s="22"/>
      <c r="I737" s="22"/>
      <c r="J737" s="22"/>
      <c r="K737" s="22"/>
      <c r="L737" s="22" t="str">
        <f t="shared" si="71"/>
        <v>NON</v>
      </c>
      <c r="M737" s="22"/>
      <c r="N737" s="5"/>
      <c r="O737" s="5"/>
      <c r="P737" s="42"/>
      <c r="Q737" s="45">
        <f t="shared" si="72"/>
        <v>0</v>
      </c>
      <c r="R737" s="45">
        <f t="shared" si="73"/>
        <v>0</v>
      </c>
      <c r="S737" s="45">
        <f t="shared" si="74"/>
        <v>0</v>
      </c>
      <c r="T737" s="5"/>
      <c r="U737" s="47" t="str">
        <f>IF(COUNTIF($D$12:D737,D737)&gt;1,"Doublon","")</f>
        <v/>
      </c>
    </row>
    <row r="738" spans="1:21" ht="15.75">
      <c r="A738" s="2" t="str">
        <f>IF(H738="","",COUNTA(H$12:H787)-(COUNTA(H738:H787)-1))</f>
        <v/>
      </c>
      <c r="B738" s="4" t="str">
        <f t="shared" si="69"/>
        <v xml:space="preserve"> </v>
      </c>
      <c r="C738" s="6"/>
      <c r="D738" s="4"/>
      <c r="E738" s="4"/>
      <c r="F738" s="1">
        <f t="shared" si="70"/>
        <v>1900</v>
      </c>
      <c r="G738" s="1"/>
      <c r="H738" s="22"/>
      <c r="I738" s="22"/>
      <c r="J738" s="22"/>
      <c r="K738" s="22"/>
      <c r="L738" s="22" t="str">
        <f t="shared" si="71"/>
        <v>NON</v>
      </c>
      <c r="M738" s="22"/>
      <c r="N738" s="5"/>
      <c r="O738" s="5"/>
      <c r="P738" s="42"/>
      <c r="Q738" s="45">
        <f t="shared" si="72"/>
        <v>0</v>
      </c>
      <c r="R738" s="45">
        <f t="shared" si="73"/>
        <v>0</v>
      </c>
      <c r="S738" s="45">
        <f t="shared" si="74"/>
        <v>0</v>
      </c>
      <c r="T738" s="5"/>
      <c r="U738" s="47" t="str">
        <f>IF(COUNTIF($D$12:D738,D738)&gt;1,"Doublon","")</f>
        <v/>
      </c>
    </row>
    <row r="739" spans="1:21" ht="15.75">
      <c r="A739" s="2" t="str">
        <f>IF(H739="","",COUNTA(H$12:H788)-(COUNTA(H739:H788)-1))</f>
        <v/>
      </c>
      <c r="B739" s="4" t="str">
        <f t="shared" si="69"/>
        <v xml:space="preserve"> </v>
      </c>
      <c r="C739" s="6"/>
      <c r="D739" s="4"/>
      <c r="E739" s="4"/>
      <c r="F739" s="1">
        <f t="shared" si="70"/>
        <v>1900</v>
      </c>
      <c r="G739" s="1"/>
      <c r="H739" s="22"/>
      <c r="I739" s="22"/>
      <c r="J739" s="22"/>
      <c r="K739" s="22"/>
      <c r="L739" s="22" t="str">
        <f t="shared" si="71"/>
        <v>NON</v>
      </c>
      <c r="M739" s="22"/>
      <c r="N739" s="5"/>
      <c r="O739" s="5"/>
      <c r="P739" s="42"/>
      <c r="Q739" s="45">
        <f t="shared" si="72"/>
        <v>0</v>
      </c>
      <c r="R739" s="45">
        <f t="shared" si="73"/>
        <v>0</v>
      </c>
      <c r="S739" s="45">
        <f t="shared" si="74"/>
        <v>0</v>
      </c>
      <c r="T739" s="5"/>
      <c r="U739" s="47" t="str">
        <f>IF(COUNTIF($D$12:D739,D739)&gt;1,"Doublon","")</f>
        <v/>
      </c>
    </row>
    <row r="740" spans="1:21" ht="15.75">
      <c r="A740" s="2" t="str">
        <f>IF(H740="","",COUNTA(H$12:H789)-(COUNTA(H740:H789)-1))</f>
        <v/>
      </c>
      <c r="B740" s="4" t="str">
        <f t="shared" si="69"/>
        <v xml:space="preserve"> </v>
      </c>
      <c r="C740" s="6"/>
      <c r="D740" s="4"/>
      <c r="E740" s="4"/>
      <c r="F740" s="1">
        <f t="shared" si="70"/>
        <v>1900</v>
      </c>
      <c r="G740" s="1"/>
      <c r="H740" s="22"/>
      <c r="I740" s="22"/>
      <c r="J740" s="22"/>
      <c r="K740" s="22"/>
      <c r="L740" s="22" t="str">
        <f t="shared" si="71"/>
        <v>NON</v>
      </c>
      <c r="M740" s="22"/>
      <c r="N740" s="5"/>
      <c r="O740" s="5"/>
      <c r="P740" s="42"/>
      <c r="Q740" s="45">
        <f t="shared" si="72"/>
        <v>0</v>
      </c>
      <c r="R740" s="45">
        <f t="shared" si="73"/>
        <v>0</v>
      </c>
      <c r="S740" s="45">
        <f t="shared" si="74"/>
        <v>0</v>
      </c>
      <c r="T740" s="5"/>
      <c r="U740" s="47" t="str">
        <f>IF(COUNTIF($D$12:D740,D740)&gt;1,"Doublon","")</f>
        <v/>
      </c>
    </row>
    <row r="741" spans="1:21" ht="15.75">
      <c r="A741" s="2" t="str">
        <f>IF(H741="","",COUNTA(H$12:H790)-(COUNTA(H741:H790)-1))</f>
        <v/>
      </c>
      <c r="B741" s="4" t="str">
        <f t="shared" si="69"/>
        <v xml:space="preserve"> </v>
      </c>
      <c r="C741" s="6"/>
      <c r="D741" s="4"/>
      <c r="E741" s="4"/>
      <c r="F741" s="1">
        <f t="shared" si="70"/>
        <v>1900</v>
      </c>
      <c r="G741" s="1"/>
      <c r="H741" s="22"/>
      <c r="I741" s="22"/>
      <c r="J741" s="22"/>
      <c r="K741" s="22"/>
      <c r="L741" s="22" t="str">
        <f t="shared" si="71"/>
        <v>NON</v>
      </c>
      <c r="M741" s="22"/>
      <c r="N741" s="5"/>
      <c r="O741" s="5"/>
      <c r="P741" s="42"/>
      <c r="Q741" s="45">
        <f t="shared" si="72"/>
        <v>0</v>
      </c>
      <c r="R741" s="45">
        <f t="shared" si="73"/>
        <v>0</v>
      </c>
      <c r="S741" s="45">
        <f t="shared" si="74"/>
        <v>0</v>
      </c>
      <c r="T741" s="5"/>
      <c r="U741" s="47" t="str">
        <f>IF(COUNTIF($D$12:D741,D741)&gt;1,"Doublon","")</f>
        <v/>
      </c>
    </row>
    <row r="742" spans="1:21" ht="15.75">
      <c r="A742" s="2" t="str">
        <f>IF(H742="","",COUNTA(H$12:H791)-(COUNTA(H742:H791)-1))</f>
        <v/>
      </c>
      <c r="B742" s="4" t="str">
        <f t="shared" si="69"/>
        <v xml:space="preserve"> </v>
      </c>
      <c r="C742" s="6"/>
      <c r="D742" s="4"/>
      <c r="E742" s="4"/>
      <c r="F742" s="1">
        <f t="shared" si="70"/>
        <v>1900</v>
      </c>
      <c r="G742" s="1"/>
      <c r="H742" s="22"/>
      <c r="I742" s="22"/>
      <c r="J742" s="22"/>
      <c r="K742" s="22"/>
      <c r="L742" s="22" t="str">
        <f t="shared" si="71"/>
        <v>NON</v>
      </c>
      <c r="M742" s="22"/>
      <c r="N742" s="5"/>
      <c r="O742" s="5"/>
      <c r="P742" s="42"/>
      <c r="Q742" s="45">
        <f t="shared" si="72"/>
        <v>0</v>
      </c>
      <c r="R742" s="45">
        <f t="shared" si="73"/>
        <v>0</v>
      </c>
      <c r="S742" s="45">
        <f t="shared" si="74"/>
        <v>0</v>
      </c>
      <c r="T742" s="5"/>
      <c r="U742" s="47" t="str">
        <f>IF(COUNTIF($D$12:D742,D742)&gt;1,"Doublon","")</f>
        <v/>
      </c>
    </row>
    <row r="743" spans="1:21" ht="15.75">
      <c r="A743" s="2" t="str">
        <f>IF(H743="","",COUNTA(H$12:H792)-(COUNTA(H743:H792)-1))</f>
        <v/>
      </c>
      <c r="B743" s="4" t="str">
        <f t="shared" si="69"/>
        <v xml:space="preserve"> </v>
      </c>
      <c r="C743" s="6"/>
      <c r="D743" s="4"/>
      <c r="E743" s="4"/>
      <c r="F743" s="1">
        <f t="shared" si="70"/>
        <v>1900</v>
      </c>
      <c r="G743" s="1"/>
      <c r="H743" s="22"/>
      <c r="I743" s="22"/>
      <c r="J743" s="22"/>
      <c r="K743" s="22"/>
      <c r="L743" s="22" t="str">
        <f t="shared" si="71"/>
        <v>NON</v>
      </c>
      <c r="M743" s="22"/>
      <c r="N743" s="5"/>
      <c r="O743" s="5"/>
      <c r="P743" s="42"/>
      <c r="Q743" s="45">
        <f t="shared" si="72"/>
        <v>0</v>
      </c>
      <c r="R743" s="45">
        <f t="shared" si="73"/>
        <v>0</v>
      </c>
      <c r="S743" s="45">
        <f t="shared" si="74"/>
        <v>0</v>
      </c>
      <c r="T743" s="5"/>
      <c r="U743" s="47" t="str">
        <f>IF(COUNTIF($D$12:D743,D743)&gt;1,"Doublon","")</f>
        <v/>
      </c>
    </row>
    <row r="744" spans="1:21" ht="15.75">
      <c r="A744" s="2" t="str">
        <f>IF(H744="","",COUNTA(H$12:H793)-(COUNTA(H744:H793)-1))</f>
        <v/>
      </c>
      <c r="B744" s="4" t="str">
        <f t="shared" si="69"/>
        <v xml:space="preserve"> </v>
      </c>
      <c r="C744" s="6"/>
      <c r="D744" s="4"/>
      <c r="E744" s="4"/>
      <c r="F744" s="1">
        <f t="shared" si="70"/>
        <v>1900</v>
      </c>
      <c r="G744" s="1"/>
      <c r="H744" s="22"/>
      <c r="I744" s="22"/>
      <c r="J744" s="22"/>
      <c r="K744" s="22"/>
      <c r="L744" s="22" t="str">
        <f t="shared" si="71"/>
        <v>NON</v>
      </c>
      <c r="M744" s="22"/>
      <c r="N744" s="5"/>
      <c r="O744" s="5"/>
      <c r="P744" s="42"/>
      <c r="Q744" s="45">
        <f t="shared" si="72"/>
        <v>0</v>
      </c>
      <c r="R744" s="45">
        <f t="shared" si="73"/>
        <v>0</v>
      </c>
      <c r="S744" s="45">
        <f t="shared" si="74"/>
        <v>0</v>
      </c>
      <c r="T744" s="5"/>
      <c r="U744" s="47" t="str">
        <f>IF(COUNTIF($D$12:D744,D744)&gt;1,"Doublon","")</f>
        <v/>
      </c>
    </row>
    <row r="745" spans="1:21" ht="15.75">
      <c r="A745" s="2" t="str">
        <f>IF(H745="","",COUNTA(H$12:H794)-(COUNTA(H745:H794)-1))</f>
        <v/>
      </c>
      <c r="B745" s="4" t="str">
        <f t="shared" si="69"/>
        <v xml:space="preserve"> </v>
      </c>
      <c r="C745" s="6"/>
      <c r="D745" s="4"/>
      <c r="E745" s="4"/>
      <c r="F745" s="1">
        <f t="shared" si="70"/>
        <v>1900</v>
      </c>
      <c r="G745" s="1"/>
      <c r="H745" s="22"/>
      <c r="I745" s="22"/>
      <c r="J745" s="22"/>
      <c r="K745" s="22"/>
      <c r="L745" s="22" t="str">
        <f t="shared" si="71"/>
        <v>NON</v>
      </c>
      <c r="M745" s="22"/>
      <c r="N745" s="5"/>
      <c r="O745" s="5"/>
      <c r="P745" s="42"/>
      <c r="Q745" s="45">
        <f t="shared" si="72"/>
        <v>0</v>
      </c>
      <c r="R745" s="45">
        <f t="shared" si="73"/>
        <v>0</v>
      </c>
      <c r="S745" s="45">
        <f t="shared" si="74"/>
        <v>0</v>
      </c>
      <c r="T745" s="5"/>
      <c r="U745" s="47" t="str">
        <f>IF(COUNTIF($D$12:D745,D745)&gt;1,"Doublon","")</f>
        <v/>
      </c>
    </row>
    <row r="746" spans="1:21" ht="15.75">
      <c r="A746" s="2" t="str">
        <f>IF(H746="","",COUNTA(H$12:H795)-(COUNTA(H746:H795)-1))</f>
        <v/>
      </c>
      <c r="B746" s="4" t="str">
        <f t="shared" si="69"/>
        <v xml:space="preserve"> </v>
      </c>
      <c r="C746" s="6"/>
      <c r="D746" s="4"/>
      <c r="E746" s="4"/>
      <c r="F746" s="1">
        <f t="shared" si="70"/>
        <v>1900</v>
      </c>
      <c r="G746" s="1"/>
      <c r="H746" s="22"/>
      <c r="I746" s="22"/>
      <c r="J746" s="22"/>
      <c r="K746" s="22"/>
      <c r="L746" s="22" t="str">
        <f t="shared" si="71"/>
        <v>NON</v>
      </c>
      <c r="M746" s="22"/>
      <c r="N746" s="5"/>
      <c r="O746" s="5"/>
      <c r="P746" s="42"/>
      <c r="Q746" s="45">
        <f t="shared" si="72"/>
        <v>0</v>
      </c>
      <c r="R746" s="45">
        <f t="shared" si="73"/>
        <v>0</v>
      </c>
      <c r="S746" s="45">
        <f t="shared" si="74"/>
        <v>0</v>
      </c>
      <c r="T746" s="5"/>
      <c r="U746" s="47" t="str">
        <f>IF(COUNTIF($D$12:D746,D746)&gt;1,"Doublon","")</f>
        <v/>
      </c>
    </row>
    <row r="747" spans="1:21" ht="15.75">
      <c r="A747" s="2" t="str">
        <f>IF(H747="","",COUNTA(H$12:H796)-(COUNTA(H747:H796)-1))</f>
        <v/>
      </c>
      <c r="B747" s="4" t="str">
        <f t="shared" si="69"/>
        <v xml:space="preserve"> </v>
      </c>
      <c r="C747" s="6"/>
      <c r="D747" s="4"/>
      <c r="E747" s="4"/>
      <c r="F747" s="1">
        <f t="shared" si="70"/>
        <v>1900</v>
      </c>
      <c r="G747" s="1"/>
      <c r="H747" s="22"/>
      <c r="I747" s="22"/>
      <c r="J747" s="22"/>
      <c r="K747" s="22"/>
      <c r="L747" s="22" t="str">
        <f t="shared" si="71"/>
        <v>NON</v>
      </c>
      <c r="M747" s="22"/>
      <c r="N747" s="5"/>
      <c r="O747" s="5"/>
      <c r="P747" s="42"/>
      <c r="Q747" s="45">
        <f t="shared" si="72"/>
        <v>0</v>
      </c>
      <c r="R747" s="45">
        <f t="shared" si="73"/>
        <v>0</v>
      </c>
      <c r="S747" s="45">
        <f t="shared" si="74"/>
        <v>0</v>
      </c>
      <c r="T747" s="5"/>
      <c r="U747" s="47" t="str">
        <f>IF(COUNTIF($D$12:D747,D747)&gt;1,"Doublon","")</f>
        <v/>
      </c>
    </row>
    <row r="748" spans="1:21" ht="15.75">
      <c r="A748" s="2" t="str">
        <f>IF(H748="","",COUNTA(H$12:H797)-(COUNTA(H748:H797)-1))</f>
        <v/>
      </c>
      <c r="B748" s="4" t="str">
        <f t="shared" si="69"/>
        <v xml:space="preserve"> </v>
      </c>
      <c r="C748" s="6"/>
      <c r="D748" s="4"/>
      <c r="E748" s="4"/>
      <c r="F748" s="1">
        <f t="shared" si="70"/>
        <v>1900</v>
      </c>
      <c r="G748" s="1"/>
      <c r="H748" s="22"/>
      <c r="I748" s="22"/>
      <c r="J748" s="22"/>
      <c r="K748" s="22"/>
      <c r="L748" s="22" t="str">
        <f t="shared" si="71"/>
        <v>NON</v>
      </c>
      <c r="M748" s="22"/>
      <c r="N748" s="5"/>
      <c r="O748" s="5"/>
      <c r="P748" s="42"/>
      <c r="Q748" s="45">
        <f t="shared" si="72"/>
        <v>0</v>
      </c>
      <c r="R748" s="45">
        <f t="shared" si="73"/>
        <v>0</v>
      </c>
      <c r="S748" s="45">
        <f t="shared" si="74"/>
        <v>0</v>
      </c>
      <c r="T748" s="5"/>
      <c r="U748" s="47" t="str">
        <f>IF(COUNTIF($D$12:D748,D748)&gt;1,"Doublon","")</f>
        <v/>
      </c>
    </row>
    <row r="749" spans="1:21" ht="15.75">
      <c r="A749" s="2" t="str">
        <f>IF(H749="","",COUNTA(H$12:H798)-(COUNTA(H749:H798)-1))</f>
        <v/>
      </c>
      <c r="B749" s="4" t="str">
        <f t="shared" si="69"/>
        <v xml:space="preserve"> </v>
      </c>
      <c r="C749" s="6"/>
      <c r="D749" s="4"/>
      <c r="E749" s="4"/>
      <c r="F749" s="1">
        <f t="shared" si="70"/>
        <v>1900</v>
      </c>
      <c r="G749" s="1"/>
      <c r="H749" s="22"/>
      <c r="I749" s="22"/>
      <c r="J749" s="22"/>
      <c r="K749" s="22"/>
      <c r="L749" s="22" t="str">
        <f t="shared" si="71"/>
        <v>NON</v>
      </c>
      <c r="M749" s="22"/>
      <c r="N749" s="5"/>
      <c r="O749" s="5"/>
      <c r="P749" s="42"/>
      <c r="Q749" s="45">
        <f t="shared" si="72"/>
        <v>0</v>
      </c>
      <c r="R749" s="45">
        <f t="shared" si="73"/>
        <v>0</v>
      </c>
      <c r="S749" s="45">
        <f t="shared" si="74"/>
        <v>0</v>
      </c>
      <c r="T749" s="5"/>
      <c r="U749" s="47" t="str">
        <f>IF(COUNTIF($D$12:D749,D749)&gt;1,"Doublon","")</f>
        <v/>
      </c>
    </row>
    <row r="750" spans="1:21" ht="15.75">
      <c r="A750" s="2" t="str">
        <f>IF(H750="","",COUNTA(H$12:H799)-(COUNTA(H750:H799)-1))</f>
        <v/>
      </c>
      <c r="B750" s="4" t="str">
        <f t="shared" si="69"/>
        <v xml:space="preserve"> </v>
      </c>
      <c r="C750" s="6"/>
      <c r="D750" s="4"/>
      <c r="E750" s="4"/>
      <c r="F750" s="1">
        <f t="shared" si="70"/>
        <v>1900</v>
      </c>
      <c r="G750" s="1"/>
      <c r="H750" s="22"/>
      <c r="I750" s="22"/>
      <c r="J750" s="22"/>
      <c r="K750" s="22"/>
      <c r="L750" s="22" t="str">
        <f t="shared" si="71"/>
        <v>NON</v>
      </c>
      <c r="M750" s="22"/>
      <c r="N750" s="5"/>
      <c r="O750" s="5"/>
      <c r="P750" s="42"/>
      <c r="Q750" s="45">
        <f t="shared" si="72"/>
        <v>0</v>
      </c>
      <c r="R750" s="45">
        <f t="shared" si="73"/>
        <v>0</v>
      </c>
      <c r="S750" s="45">
        <f t="shared" si="74"/>
        <v>0</v>
      </c>
      <c r="T750" s="5"/>
      <c r="U750" s="47" t="str">
        <f>IF(COUNTIF($D$12:D750,D750)&gt;1,"Doublon","")</f>
        <v/>
      </c>
    </row>
    <row r="751" spans="1:21" ht="15.75">
      <c r="A751" s="2" t="str">
        <f>IF(H751="","",COUNTA(H$12:H800)-(COUNTA(H751:H800)-1))</f>
        <v/>
      </c>
      <c r="B751" s="4" t="str">
        <f t="shared" si="69"/>
        <v xml:space="preserve"> </v>
      </c>
      <c r="C751" s="6"/>
      <c r="D751" s="4"/>
      <c r="E751" s="4"/>
      <c r="F751" s="1">
        <f t="shared" si="70"/>
        <v>1900</v>
      </c>
      <c r="G751" s="1"/>
      <c r="H751" s="22"/>
      <c r="I751" s="22"/>
      <c r="J751" s="22"/>
      <c r="K751" s="22"/>
      <c r="L751" s="22" t="str">
        <f t="shared" si="71"/>
        <v>NON</v>
      </c>
      <c r="M751" s="22"/>
      <c r="N751" s="5"/>
      <c r="O751" s="5"/>
      <c r="P751" s="42"/>
      <c r="Q751" s="45">
        <f t="shared" si="72"/>
        <v>0</v>
      </c>
      <c r="R751" s="45">
        <f t="shared" si="73"/>
        <v>0</v>
      </c>
      <c r="S751" s="45">
        <f t="shared" si="74"/>
        <v>0</v>
      </c>
      <c r="T751" s="5"/>
      <c r="U751" s="47" t="str">
        <f>IF(COUNTIF($D$12:D751,D751)&gt;1,"Doublon","")</f>
        <v/>
      </c>
    </row>
    <row r="752" spans="1:21" ht="15.75">
      <c r="A752" s="2" t="str">
        <f>IF(H752="","",COUNTA(H$12:H801)-(COUNTA(H752:H801)-1))</f>
        <v/>
      </c>
      <c r="B752" s="4" t="str">
        <f t="shared" si="69"/>
        <v xml:space="preserve"> </v>
      </c>
      <c r="C752" s="6"/>
      <c r="D752" s="4"/>
      <c r="E752" s="4"/>
      <c r="F752" s="1">
        <f t="shared" si="70"/>
        <v>1900</v>
      </c>
      <c r="G752" s="1"/>
      <c r="H752" s="22"/>
      <c r="I752" s="22"/>
      <c r="J752" s="22"/>
      <c r="K752" s="22"/>
      <c r="L752" s="22" t="str">
        <f t="shared" si="71"/>
        <v>NON</v>
      </c>
      <c r="M752" s="22"/>
      <c r="N752" s="5"/>
      <c r="O752" s="5"/>
      <c r="P752" s="42"/>
      <c r="Q752" s="45">
        <f t="shared" si="72"/>
        <v>0</v>
      </c>
      <c r="R752" s="45">
        <f t="shared" si="73"/>
        <v>0</v>
      </c>
      <c r="S752" s="45">
        <f t="shared" si="74"/>
        <v>0</v>
      </c>
      <c r="T752" s="5"/>
      <c r="U752" s="47" t="str">
        <f>IF(COUNTIF($D$12:D752,D752)&gt;1,"Doublon","")</f>
        <v/>
      </c>
    </row>
    <row r="753" spans="1:21" ht="15.75">
      <c r="A753" s="2" t="str">
        <f>IF(H753="","",COUNTA(H$12:H802)-(COUNTA(H753:H802)-1))</f>
        <v/>
      </c>
      <c r="B753" s="4" t="str">
        <f t="shared" si="69"/>
        <v xml:space="preserve"> </v>
      </c>
      <c r="C753" s="6"/>
      <c r="D753" s="4"/>
      <c r="E753" s="4"/>
      <c r="F753" s="1">
        <f t="shared" si="70"/>
        <v>1900</v>
      </c>
      <c r="G753" s="1"/>
      <c r="H753" s="22"/>
      <c r="I753" s="22"/>
      <c r="J753" s="22"/>
      <c r="K753" s="22"/>
      <c r="L753" s="22" t="str">
        <f t="shared" si="71"/>
        <v>NON</v>
      </c>
      <c r="M753" s="22"/>
      <c r="N753" s="5"/>
      <c r="O753" s="5"/>
      <c r="P753" s="42"/>
      <c r="Q753" s="45">
        <f t="shared" si="72"/>
        <v>0</v>
      </c>
      <c r="R753" s="45">
        <f t="shared" si="73"/>
        <v>0</v>
      </c>
      <c r="S753" s="45">
        <f t="shared" si="74"/>
        <v>0</v>
      </c>
      <c r="T753" s="5"/>
      <c r="U753" s="47" t="str">
        <f>IF(COUNTIF($D$12:D753,D753)&gt;1,"Doublon","")</f>
        <v/>
      </c>
    </row>
    <row r="754" spans="1:21" ht="15.75">
      <c r="A754" s="2" t="str">
        <f>IF(H754="","",COUNTA(H$12:H803)-(COUNTA(H754:H803)-1))</f>
        <v/>
      </c>
      <c r="B754" s="4" t="str">
        <f t="shared" si="69"/>
        <v xml:space="preserve"> </v>
      </c>
      <c r="C754" s="6"/>
      <c r="D754" s="4"/>
      <c r="E754" s="4"/>
      <c r="F754" s="1">
        <f t="shared" si="70"/>
        <v>1900</v>
      </c>
      <c r="G754" s="1"/>
      <c r="H754" s="22"/>
      <c r="I754" s="22"/>
      <c r="J754" s="22"/>
      <c r="K754" s="22"/>
      <c r="L754" s="22" t="str">
        <f t="shared" si="71"/>
        <v>NON</v>
      </c>
      <c r="M754" s="22"/>
      <c r="N754" s="5"/>
      <c r="O754" s="5"/>
      <c r="P754" s="42"/>
      <c r="Q754" s="45">
        <f t="shared" si="72"/>
        <v>0</v>
      </c>
      <c r="R754" s="45">
        <f t="shared" si="73"/>
        <v>0</v>
      </c>
      <c r="S754" s="45">
        <f t="shared" si="74"/>
        <v>0</v>
      </c>
      <c r="T754" s="5"/>
      <c r="U754" s="47" t="str">
        <f>IF(COUNTIF($D$12:D754,D754)&gt;1,"Doublon","")</f>
        <v/>
      </c>
    </row>
    <row r="755" spans="1:21" ht="15.75">
      <c r="A755" s="2" t="str">
        <f>IF(H755="","",COUNTA(H$12:H804)-(COUNTA(H755:H804)-1))</f>
        <v/>
      </c>
      <c r="B755" s="4" t="str">
        <f t="shared" si="69"/>
        <v xml:space="preserve"> </v>
      </c>
      <c r="C755" s="6"/>
      <c r="D755" s="4"/>
      <c r="E755" s="4"/>
      <c r="F755" s="1">
        <f t="shared" si="70"/>
        <v>1900</v>
      </c>
      <c r="G755" s="1"/>
      <c r="H755" s="22"/>
      <c r="I755" s="22"/>
      <c r="J755" s="22"/>
      <c r="K755" s="22"/>
      <c r="L755" s="22" t="str">
        <f t="shared" si="71"/>
        <v>NON</v>
      </c>
      <c r="M755" s="22"/>
      <c r="N755" s="5"/>
      <c r="O755" s="5"/>
      <c r="P755" s="42"/>
      <c r="Q755" s="45">
        <f t="shared" si="72"/>
        <v>0</v>
      </c>
      <c r="R755" s="45">
        <f t="shared" si="73"/>
        <v>0</v>
      </c>
      <c r="S755" s="45">
        <f t="shared" si="74"/>
        <v>0</v>
      </c>
      <c r="T755" s="5"/>
      <c r="U755" s="47" t="str">
        <f>IF(COUNTIF($D$12:D755,D755)&gt;1,"Doublon","")</f>
        <v/>
      </c>
    </row>
    <row r="756" spans="1:21" ht="15.75">
      <c r="A756" s="2" t="str">
        <f>IF(H756="","",COUNTA(H$12:H805)-(COUNTA(H756:H805)-1))</f>
        <v/>
      </c>
      <c r="B756" s="4" t="str">
        <f t="shared" si="69"/>
        <v xml:space="preserve"> </v>
      </c>
      <c r="C756" s="6"/>
      <c r="D756" s="4"/>
      <c r="E756" s="4"/>
      <c r="F756" s="1">
        <f t="shared" si="70"/>
        <v>1900</v>
      </c>
      <c r="G756" s="1"/>
      <c r="H756" s="22"/>
      <c r="I756" s="22"/>
      <c r="J756" s="22"/>
      <c r="K756" s="22"/>
      <c r="L756" s="22" t="str">
        <f t="shared" si="71"/>
        <v>NON</v>
      </c>
      <c r="M756" s="22"/>
      <c r="N756" s="5"/>
      <c r="O756" s="5"/>
      <c r="P756" s="42"/>
      <c r="Q756" s="45">
        <f t="shared" si="72"/>
        <v>0</v>
      </c>
      <c r="R756" s="45">
        <f t="shared" si="73"/>
        <v>0</v>
      </c>
      <c r="S756" s="45">
        <f t="shared" si="74"/>
        <v>0</v>
      </c>
      <c r="T756" s="5"/>
      <c r="U756" s="47" t="str">
        <f>IF(COUNTIF($D$12:D756,D756)&gt;1,"Doublon","")</f>
        <v/>
      </c>
    </row>
    <row r="757" spans="1:21" ht="15.75">
      <c r="A757" s="2" t="str">
        <f>IF(H757="","",COUNTA(H$12:H806)-(COUNTA(H757:H806)-1))</f>
        <v/>
      </c>
      <c r="B757" s="4" t="str">
        <f t="shared" si="69"/>
        <v xml:space="preserve"> </v>
      </c>
      <c r="C757" s="6"/>
      <c r="D757" s="4"/>
      <c r="E757" s="4"/>
      <c r="F757" s="1">
        <f t="shared" si="70"/>
        <v>1900</v>
      </c>
      <c r="G757" s="1"/>
      <c r="H757" s="22"/>
      <c r="I757" s="22"/>
      <c r="J757" s="22"/>
      <c r="K757" s="22"/>
      <c r="L757" s="22" t="str">
        <f t="shared" si="71"/>
        <v>NON</v>
      </c>
      <c r="M757" s="22"/>
      <c r="N757" s="5"/>
      <c r="O757" s="5"/>
      <c r="P757" s="42"/>
      <c r="Q757" s="45">
        <f t="shared" si="72"/>
        <v>0</v>
      </c>
      <c r="R757" s="45">
        <f t="shared" si="73"/>
        <v>0</v>
      </c>
      <c r="S757" s="45">
        <f t="shared" si="74"/>
        <v>0</v>
      </c>
      <c r="T757" s="5"/>
      <c r="U757" s="47" t="str">
        <f>IF(COUNTIF($D$12:D757,D757)&gt;1,"Doublon","")</f>
        <v/>
      </c>
    </row>
    <row r="758" spans="1:21" ht="15.75">
      <c r="A758" s="2" t="str">
        <f>IF(H758="","",COUNTA(H$12:H807)-(COUNTA(H758:H807)-1))</f>
        <v/>
      </c>
      <c r="B758" s="4" t="str">
        <f t="shared" si="69"/>
        <v xml:space="preserve"> </v>
      </c>
      <c r="C758" s="6"/>
      <c r="D758" s="4"/>
      <c r="E758" s="4"/>
      <c r="F758" s="1">
        <f t="shared" si="70"/>
        <v>1900</v>
      </c>
      <c r="G758" s="1"/>
      <c r="H758" s="22"/>
      <c r="I758" s="22"/>
      <c r="J758" s="22"/>
      <c r="K758" s="22"/>
      <c r="L758" s="22" t="str">
        <f t="shared" si="71"/>
        <v>NON</v>
      </c>
      <c r="M758" s="22"/>
      <c r="N758" s="5"/>
      <c r="O758" s="5"/>
      <c r="P758" s="42"/>
      <c r="Q758" s="45">
        <f t="shared" si="72"/>
        <v>0</v>
      </c>
      <c r="R758" s="45">
        <f t="shared" si="73"/>
        <v>0</v>
      </c>
      <c r="S758" s="45">
        <f t="shared" si="74"/>
        <v>0</v>
      </c>
      <c r="T758" s="5"/>
      <c r="U758" s="47" t="str">
        <f>IF(COUNTIF($D$12:D758,D758)&gt;1,"Doublon","")</f>
        <v/>
      </c>
    </row>
    <row r="759" spans="1:21" ht="15.75">
      <c r="A759" s="2" t="str">
        <f>IF(H759="","",COUNTA(H$12:H808)-(COUNTA(H759:H808)-1))</f>
        <v/>
      </c>
      <c r="B759" s="4" t="str">
        <f t="shared" si="69"/>
        <v xml:space="preserve"> </v>
      </c>
      <c r="C759" s="6"/>
      <c r="D759" s="4"/>
      <c r="E759" s="4"/>
      <c r="F759" s="1">
        <f t="shared" si="70"/>
        <v>1900</v>
      </c>
      <c r="G759" s="1"/>
      <c r="H759" s="22"/>
      <c r="I759" s="22"/>
      <c r="J759" s="22"/>
      <c r="K759" s="22"/>
      <c r="L759" s="22" t="str">
        <f t="shared" si="71"/>
        <v>NON</v>
      </c>
      <c r="M759" s="22"/>
      <c r="N759" s="5"/>
      <c r="O759" s="5"/>
      <c r="P759" s="42"/>
      <c r="Q759" s="45">
        <f t="shared" si="72"/>
        <v>0</v>
      </c>
      <c r="R759" s="45">
        <f t="shared" si="73"/>
        <v>0</v>
      </c>
      <c r="S759" s="45">
        <f t="shared" si="74"/>
        <v>0</v>
      </c>
      <c r="T759" s="5"/>
      <c r="U759" s="47" t="str">
        <f>IF(COUNTIF($D$12:D759,D759)&gt;1,"Doublon","")</f>
        <v/>
      </c>
    </row>
    <row r="760" spans="1:21" ht="15.75">
      <c r="A760" s="2" t="str">
        <f>IF(H760="","",COUNTA(H$12:H809)-(COUNTA(H760:H809)-1))</f>
        <v/>
      </c>
      <c r="B760" s="4" t="str">
        <f t="shared" si="69"/>
        <v xml:space="preserve"> </v>
      </c>
      <c r="C760" s="6"/>
      <c r="D760" s="4"/>
      <c r="E760" s="4"/>
      <c r="F760" s="1">
        <f t="shared" si="70"/>
        <v>1900</v>
      </c>
      <c r="G760" s="1"/>
      <c r="H760" s="22"/>
      <c r="I760" s="22"/>
      <c r="J760" s="22"/>
      <c r="K760" s="22"/>
      <c r="L760" s="22" t="str">
        <f t="shared" si="71"/>
        <v>NON</v>
      </c>
      <c r="M760" s="22"/>
      <c r="N760" s="5"/>
      <c r="O760" s="5"/>
      <c r="P760" s="42"/>
      <c r="Q760" s="45">
        <f t="shared" si="72"/>
        <v>0</v>
      </c>
      <c r="R760" s="45">
        <f t="shared" si="73"/>
        <v>0</v>
      </c>
      <c r="S760" s="45">
        <f t="shared" si="74"/>
        <v>0</v>
      </c>
      <c r="T760" s="5"/>
      <c r="U760" s="47" t="str">
        <f>IF(COUNTIF($D$12:D760,D760)&gt;1,"Doublon","")</f>
        <v/>
      </c>
    </row>
    <row r="761" spans="1:21" ht="15.75">
      <c r="A761" s="2" t="str">
        <f>IF(H761="","",COUNTA(H$12:H810)-(COUNTA(H761:H810)-1))</f>
        <v/>
      </c>
      <c r="B761" s="4" t="str">
        <f t="shared" si="69"/>
        <v xml:space="preserve"> </v>
      </c>
      <c r="C761" s="6"/>
      <c r="D761" s="4"/>
      <c r="E761" s="4"/>
      <c r="F761" s="1">
        <f t="shared" si="70"/>
        <v>1900</v>
      </c>
      <c r="G761" s="1"/>
      <c r="H761" s="22"/>
      <c r="I761" s="22"/>
      <c r="J761" s="22"/>
      <c r="K761" s="22"/>
      <c r="L761" s="22" t="str">
        <f t="shared" si="71"/>
        <v>NON</v>
      </c>
      <c r="M761" s="22"/>
      <c r="N761" s="5"/>
      <c r="O761" s="5"/>
      <c r="P761" s="42"/>
      <c r="Q761" s="45">
        <f t="shared" si="72"/>
        <v>0</v>
      </c>
      <c r="R761" s="45">
        <f t="shared" si="73"/>
        <v>0</v>
      </c>
      <c r="S761" s="45">
        <f t="shared" si="74"/>
        <v>0</v>
      </c>
      <c r="T761" s="5"/>
      <c r="U761" s="47" t="str">
        <f>IF(COUNTIF($D$12:D761,D761)&gt;1,"Doublon","")</f>
        <v/>
      </c>
    </row>
    <row r="762" spans="1:21" ht="15.75">
      <c r="A762" s="2" t="str">
        <f>IF(H762="","",COUNTA(H$12:H811)-(COUNTA(H762:H811)-1))</f>
        <v/>
      </c>
      <c r="B762" s="4" t="str">
        <f t="shared" si="69"/>
        <v xml:space="preserve"> </v>
      </c>
      <c r="C762" s="6"/>
      <c r="D762" s="4"/>
      <c r="E762" s="4"/>
      <c r="F762" s="1">
        <f t="shared" si="70"/>
        <v>1900</v>
      </c>
      <c r="G762" s="1"/>
      <c r="H762" s="22"/>
      <c r="I762" s="22"/>
      <c r="J762" s="22"/>
      <c r="K762" s="22"/>
      <c r="L762" s="22" t="str">
        <f t="shared" si="71"/>
        <v>NON</v>
      </c>
      <c r="M762" s="22"/>
      <c r="N762" s="5"/>
      <c r="O762" s="5"/>
      <c r="P762" s="42"/>
      <c r="Q762" s="45">
        <f t="shared" si="72"/>
        <v>0</v>
      </c>
      <c r="R762" s="45">
        <f t="shared" si="73"/>
        <v>0</v>
      </c>
      <c r="S762" s="45">
        <f t="shared" si="74"/>
        <v>0</v>
      </c>
      <c r="T762" s="5"/>
      <c r="U762" s="47" t="str">
        <f>IF(COUNTIF($D$12:D762,D762)&gt;1,"Doublon","")</f>
        <v/>
      </c>
    </row>
    <row r="763" spans="1:21" ht="15.75">
      <c r="A763" s="2" t="str">
        <f>IF(H763="","",COUNTA(H$12:H812)-(COUNTA(H763:H812)-1))</f>
        <v/>
      </c>
      <c r="B763" s="4" t="str">
        <f t="shared" si="69"/>
        <v xml:space="preserve"> </v>
      </c>
      <c r="C763" s="6"/>
      <c r="D763" s="4"/>
      <c r="E763" s="4"/>
      <c r="F763" s="1">
        <f t="shared" si="70"/>
        <v>1900</v>
      </c>
      <c r="G763" s="1"/>
      <c r="H763" s="22"/>
      <c r="I763" s="22"/>
      <c r="J763" s="22"/>
      <c r="K763" s="22"/>
      <c r="L763" s="22" t="str">
        <f t="shared" si="71"/>
        <v>NON</v>
      </c>
      <c r="M763" s="22"/>
      <c r="N763" s="5"/>
      <c r="O763" s="5"/>
      <c r="P763" s="42"/>
      <c r="Q763" s="45">
        <f t="shared" si="72"/>
        <v>0</v>
      </c>
      <c r="R763" s="45">
        <f t="shared" si="73"/>
        <v>0</v>
      </c>
      <c r="S763" s="45">
        <f t="shared" si="74"/>
        <v>0</v>
      </c>
      <c r="T763" s="5"/>
      <c r="U763" s="47" t="str">
        <f>IF(COUNTIF($D$12:D763,D763)&gt;1,"Doublon","")</f>
        <v/>
      </c>
    </row>
    <row r="764" spans="1:21" ht="15.75">
      <c r="A764" s="2" t="str">
        <f>IF(H764="","",COUNTA(H$12:H813)-(COUNTA(H764:H813)-1))</f>
        <v/>
      </c>
      <c r="B764" s="4" t="str">
        <f t="shared" si="69"/>
        <v xml:space="preserve"> </v>
      </c>
      <c r="C764" s="6"/>
      <c r="D764" s="4"/>
      <c r="E764" s="4"/>
      <c r="F764" s="1">
        <f t="shared" si="70"/>
        <v>1900</v>
      </c>
      <c r="G764" s="1"/>
      <c r="H764" s="22"/>
      <c r="I764" s="22"/>
      <c r="J764" s="22"/>
      <c r="K764" s="22"/>
      <c r="L764" s="22" t="str">
        <f t="shared" si="71"/>
        <v>NON</v>
      </c>
      <c r="M764" s="22"/>
      <c r="N764" s="5"/>
      <c r="O764" s="5"/>
      <c r="P764" s="42"/>
      <c r="Q764" s="45">
        <f t="shared" si="72"/>
        <v>0</v>
      </c>
      <c r="R764" s="45">
        <f t="shared" si="73"/>
        <v>0</v>
      </c>
      <c r="S764" s="45">
        <f t="shared" si="74"/>
        <v>0</v>
      </c>
      <c r="T764" s="5"/>
      <c r="U764" s="47" t="str">
        <f>IF(COUNTIF($D$12:D764,D764)&gt;1,"Doublon","")</f>
        <v/>
      </c>
    </row>
    <row r="765" spans="1:21" ht="15.75">
      <c r="A765" s="2" t="str">
        <f>IF(H765="","",COUNTA(H$12:H814)-(COUNTA(H765:H814)-1))</f>
        <v/>
      </c>
      <c r="B765" s="4" t="str">
        <f t="shared" si="69"/>
        <v xml:space="preserve"> </v>
      </c>
      <c r="C765" s="6"/>
      <c r="D765" s="4"/>
      <c r="E765" s="4"/>
      <c r="F765" s="1">
        <f t="shared" si="70"/>
        <v>1900</v>
      </c>
      <c r="G765" s="1"/>
      <c r="H765" s="22"/>
      <c r="I765" s="22"/>
      <c r="J765" s="22"/>
      <c r="K765" s="22"/>
      <c r="L765" s="22" t="str">
        <f t="shared" si="71"/>
        <v>NON</v>
      </c>
      <c r="M765" s="22"/>
      <c r="N765" s="5"/>
      <c r="O765" s="5"/>
      <c r="P765" s="42"/>
      <c r="Q765" s="45">
        <f t="shared" si="72"/>
        <v>0</v>
      </c>
      <c r="R765" s="45">
        <f t="shared" si="73"/>
        <v>0</v>
      </c>
      <c r="S765" s="45">
        <f t="shared" si="74"/>
        <v>0</v>
      </c>
      <c r="T765" s="5"/>
      <c r="U765" s="47" t="str">
        <f>IF(COUNTIF($D$12:D765,D765)&gt;1,"Doublon","")</f>
        <v/>
      </c>
    </row>
    <row r="766" spans="1:21" ht="15.75">
      <c r="A766" s="2" t="str">
        <f>IF(H766="","",COUNTA(H$12:H815)-(COUNTA(H766:H815)-1))</f>
        <v/>
      </c>
      <c r="B766" s="4" t="str">
        <f t="shared" si="69"/>
        <v xml:space="preserve"> </v>
      </c>
      <c r="C766" s="6"/>
      <c r="D766" s="4"/>
      <c r="E766" s="4"/>
      <c r="F766" s="1">
        <f t="shared" si="70"/>
        <v>1900</v>
      </c>
      <c r="G766" s="1"/>
      <c r="H766" s="22"/>
      <c r="I766" s="22"/>
      <c r="J766" s="22"/>
      <c r="K766" s="22"/>
      <c r="L766" s="22" t="str">
        <f t="shared" si="71"/>
        <v>NON</v>
      </c>
      <c r="M766" s="22"/>
      <c r="N766" s="5"/>
      <c r="O766" s="5"/>
      <c r="P766" s="42"/>
      <c r="Q766" s="45">
        <f t="shared" si="72"/>
        <v>0</v>
      </c>
      <c r="R766" s="45">
        <f t="shared" si="73"/>
        <v>0</v>
      </c>
      <c r="S766" s="45">
        <f t="shared" si="74"/>
        <v>0</v>
      </c>
      <c r="T766" s="5"/>
      <c r="U766" s="47" t="str">
        <f>IF(COUNTIF($D$12:D766,D766)&gt;1,"Doublon","")</f>
        <v/>
      </c>
    </row>
    <row r="767" spans="1:21" ht="15.75">
      <c r="A767" s="2" t="str">
        <f>IF(H767="","",COUNTA(H$12:H816)-(COUNTA(H767:H816)-1))</f>
        <v/>
      </c>
      <c r="B767" s="4" t="str">
        <f t="shared" si="69"/>
        <v xml:space="preserve"> </v>
      </c>
      <c r="C767" s="6"/>
      <c r="D767" s="4"/>
      <c r="E767" s="4"/>
      <c r="F767" s="1">
        <f t="shared" si="70"/>
        <v>1900</v>
      </c>
      <c r="G767" s="1"/>
      <c r="H767" s="22"/>
      <c r="I767" s="22"/>
      <c r="J767" s="22"/>
      <c r="K767" s="22"/>
      <c r="L767" s="22" t="str">
        <f t="shared" si="71"/>
        <v>NON</v>
      </c>
      <c r="M767" s="22"/>
      <c r="N767" s="5"/>
      <c r="O767" s="5"/>
      <c r="P767" s="42"/>
      <c r="Q767" s="45">
        <f t="shared" si="72"/>
        <v>0</v>
      </c>
      <c r="R767" s="45">
        <f t="shared" si="73"/>
        <v>0</v>
      </c>
      <c r="S767" s="45">
        <f t="shared" si="74"/>
        <v>0</v>
      </c>
      <c r="T767" s="5"/>
      <c r="U767" s="47" t="str">
        <f>IF(COUNTIF($D$12:D767,D767)&gt;1,"Doublon","")</f>
        <v/>
      </c>
    </row>
    <row r="768" spans="1:21" ht="15.75">
      <c r="A768" s="2" t="str">
        <f>IF(H768="","",COUNTA(H$12:H817)-(COUNTA(H768:H817)-1))</f>
        <v/>
      </c>
      <c r="B768" s="4" t="str">
        <f t="shared" si="69"/>
        <v xml:space="preserve"> </v>
      </c>
      <c r="C768" s="6"/>
      <c r="D768" s="4"/>
      <c r="E768" s="4"/>
      <c r="F768" s="1">
        <f t="shared" si="70"/>
        <v>1900</v>
      </c>
      <c r="G768" s="1"/>
      <c r="H768" s="22"/>
      <c r="I768" s="22"/>
      <c r="J768" s="22"/>
      <c r="K768" s="22"/>
      <c r="L768" s="22" t="str">
        <f t="shared" si="71"/>
        <v>NON</v>
      </c>
      <c r="M768" s="22"/>
      <c r="N768" s="5"/>
      <c r="O768" s="5"/>
      <c r="P768" s="42"/>
      <c r="Q768" s="45">
        <f t="shared" si="72"/>
        <v>0</v>
      </c>
      <c r="R768" s="45">
        <f t="shared" si="73"/>
        <v>0</v>
      </c>
      <c r="S768" s="45">
        <f t="shared" si="74"/>
        <v>0</v>
      </c>
      <c r="T768" s="5"/>
      <c r="U768" s="47" t="str">
        <f>IF(COUNTIF($D$12:D768,D768)&gt;1,"Doublon","")</f>
        <v/>
      </c>
    </row>
    <row r="769" spans="1:21" ht="15.75">
      <c r="A769" s="2" t="str">
        <f>IF(H769="","",COUNTA(H$12:H818)-(COUNTA(H769:H818)-1))</f>
        <v/>
      </c>
      <c r="B769" s="4" t="str">
        <f t="shared" si="69"/>
        <v xml:space="preserve"> </v>
      </c>
      <c r="C769" s="6"/>
      <c r="D769" s="4"/>
      <c r="E769" s="4"/>
      <c r="F769" s="1">
        <f t="shared" si="70"/>
        <v>1900</v>
      </c>
      <c r="G769" s="1"/>
      <c r="H769" s="22"/>
      <c r="I769" s="22"/>
      <c r="J769" s="22"/>
      <c r="K769" s="22"/>
      <c r="L769" s="22" t="str">
        <f t="shared" si="71"/>
        <v>NON</v>
      </c>
      <c r="M769" s="22"/>
      <c r="N769" s="5"/>
      <c r="O769" s="5"/>
      <c r="P769" s="42"/>
      <c r="Q769" s="45">
        <f t="shared" si="72"/>
        <v>0</v>
      </c>
      <c r="R769" s="45">
        <f t="shared" si="73"/>
        <v>0</v>
      </c>
      <c r="S769" s="45">
        <f t="shared" si="74"/>
        <v>0</v>
      </c>
      <c r="T769" s="5"/>
      <c r="U769" s="47" t="str">
        <f>IF(COUNTIF($D$12:D769,D769)&gt;1,"Doublon","")</f>
        <v/>
      </c>
    </row>
    <row r="770" spans="1:21" ht="15.75">
      <c r="A770" s="2" t="str">
        <f>IF(H770="","",COUNTA(H$12:H819)-(COUNTA(H770:H819)-1))</f>
        <v/>
      </c>
      <c r="B770" s="4" t="str">
        <f t="shared" si="69"/>
        <v xml:space="preserve"> </v>
      </c>
      <c r="C770" s="6"/>
      <c r="D770" s="4"/>
      <c r="E770" s="4"/>
      <c r="F770" s="1">
        <f t="shared" si="70"/>
        <v>1900</v>
      </c>
      <c r="G770" s="1"/>
      <c r="H770" s="22"/>
      <c r="I770" s="22"/>
      <c r="J770" s="22"/>
      <c r="K770" s="22"/>
      <c r="L770" s="22" t="str">
        <f t="shared" si="71"/>
        <v>NON</v>
      </c>
      <c r="M770" s="22"/>
      <c r="N770" s="5"/>
      <c r="O770" s="5"/>
      <c r="P770" s="42"/>
      <c r="Q770" s="45">
        <f t="shared" si="72"/>
        <v>0</v>
      </c>
      <c r="R770" s="45">
        <f t="shared" si="73"/>
        <v>0</v>
      </c>
      <c r="S770" s="45">
        <f t="shared" si="74"/>
        <v>0</v>
      </c>
      <c r="T770" s="5"/>
      <c r="U770" s="47" t="str">
        <f>IF(COUNTIF($D$12:D770,D770)&gt;1,"Doublon","")</f>
        <v/>
      </c>
    </row>
    <row r="771" spans="1:21" ht="15.75">
      <c r="A771" s="2" t="str">
        <f>IF(H771="","",COUNTA(H$12:H820)-(COUNTA(H771:H820)-1))</f>
        <v/>
      </c>
      <c r="B771" s="4" t="str">
        <f t="shared" si="69"/>
        <v xml:space="preserve"> </v>
      </c>
      <c r="C771" s="6"/>
      <c r="D771" s="4"/>
      <c r="E771" s="4"/>
      <c r="F771" s="1">
        <f t="shared" si="70"/>
        <v>1900</v>
      </c>
      <c r="G771" s="1"/>
      <c r="H771" s="22"/>
      <c r="I771" s="22"/>
      <c r="J771" s="22"/>
      <c r="K771" s="22"/>
      <c r="L771" s="22" t="str">
        <f t="shared" si="71"/>
        <v>NON</v>
      </c>
      <c r="M771" s="22"/>
      <c r="N771" s="5"/>
      <c r="O771" s="5"/>
      <c r="P771" s="42"/>
      <c r="Q771" s="45">
        <f t="shared" si="72"/>
        <v>0</v>
      </c>
      <c r="R771" s="45">
        <f t="shared" si="73"/>
        <v>0</v>
      </c>
      <c r="S771" s="45">
        <f t="shared" si="74"/>
        <v>0</v>
      </c>
      <c r="T771" s="5"/>
      <c r="U771" s="47" t="str">
        <f>IF(COUNTIF($D$12:D771,D771)&gt;1,"Doublon","")</f>
        <v/>
      </c>
    </row>
    <row r="772" spans="1:21" ht="15.75">
      <c r="A772" s="2" t="str">
        <f>IF(H772="","",COUNTA(H$12:H821)-(COUNTA(H772:H821)-1))</f>
        <v/>
      </c>
      <c r="B772" s="4" t="str">
        <f t="shared" si="69"/>
        <v xml:space="preserve"> </v>
      </c>
      <c r="C772" s="6"/>
      <c r="D772" s="4"/>
      <c r="E772" s="4"/>
      <c r="F772" s="1">
        <f t="shared" si="70"/>
        <v>1900</v>
      </c>
      <c r="G772" s="1"/>
      <c r="H772" s="22"/>
      <c r="I772" s="22"/>
      <c r="J772" s="22"/>
      <c r="K772" s="22"/>
      <c r="L772" s="22" t="str">
        <f t="shared" si="71"/>
        <v>NON</v>
      </c>
      <c r="M772" s="22"/>
      <c r="N772" s="5"/>
      <c r="O772" s="5"/>
      <c r="P772" s="42"/>
      <c r="Q772" s="45">
        <f t="shared" si="72"/>
        <v>0</v>
      </c>
      <c r="R772" s="45">
        <f t="shared" si="73"/>
        <v>0</v>
      </c>
      <c r="S772" s="45">
        <f t="shared" si="74"/>
        <v>0</v>
      </c>
      <c r="T772" s="5"/>
      <c r="U772" s="47" t="str">
        <f>IF(COUNTIF($D$12:D772,D772)&gt;1,"Doublon","")</f>
        <v/>
      </c>
    </row>
    <row r="773" spans="1:21" ht="15.75">
      <c r="A773" s="2" t="str">
        <f>IF(H773="","",COUNTA(H$12:H822)-(COUNTA(H773:H822)-1))</f>
        <v/>
      </c>
      <c r="B773" s="4" t="str">
        <f t="shared" si="69"/>
        <v xml:space="preserve"> </v>
      </c>
      <c r="C773" s="6"/>
      <c r="D773" s="4"/>
      <c r="E773" s="4"/>
      <c r="F773" s="1">
        <f t="shared" si="70"/>
        <v>1900</v>
      </c>
      <c r="G773" s="1"/>
      <c r="H773" s="22"/>
      <c r="I773" s="22"/>
      <c r="J773" s="22"/>
      <c r="K773" s="22"/>
      <c r="L773" s="22" t="str">
        <f t="shared" si="71"/>
        <v>NON</v>
      </c>
      <c r="M773" s="22"/>
      <c r="N773" s="5"/>
      <c r="O773" s="5"/>
      <c r="P773" s="42"/>
      <c r="Q773" s="45">
        <f t="shared" si="72"/>
        <v>0</v>
      </c>
      <c r="R773" s="45">
        <f t="shared" si="73"/>
        <v>0</v>
      </c>
      <c r="S773" s="45">
        <f t="shared" si="74"/>
        <v>0</v>
      </c>
      <c r="T773" s="5"/>
      <c r="U773" s="47" t="str">
        <f>IF(COUNTIF($D$12:D773,D773)&gt;1,"Doublon","")</f>
        <v/>
      </c>
    </row>
    <row r="774" spans="1:21" ht="15.75">
      <c r="A774" s="2" t="str">
        <f>IF(H774="","",COUNTA(H$12:H823)-(COUNTA(H774:H823)-1))</f>
        <v/>
      </c>
      <c r="B774" s="4" t="str">
        <f t="shared" si="69"/>
        <v xml:space="preserve"> </v>
      </c>
      <c r="C774" s="6"/>
      <c r="D774" s="4"/>
      <c r="E774" s="4"/>
      <c r="F774" s="1">
        <f t="shared" si="70"/>
        <v>1900</v>
      </c>
      <c r="G774" s="1"/>
      <c r="H774" s="22"/>
      <c r="I774" s="22"/>
      <c r="J774" s="22"/>
      <c r="K774" s="22"/>
      <c r="L774" s="22" t="str">
        <f t="shared" si="71"/>
        <v>NON</v>
      </c>
      <c r="M774" s="22"/>
      <c r="N774" s="5"/>
      <c r="O774" s="5"/>
      <c r="P774" s="42"/>
      <c r="Q774" s="45">
        <f t="shared" si="72"/>
        <v>0</v>
      </c>
      <c r="R774" s="45">
        <f t="shared" si="73"/>
        <v>0</v>
      </c>
      <c r="S774" s="45">
        <f t="shared" si="74"/>
        <v>0</v>
      </c>
      <c r="T774" s="5"/>
      <c r="U774" s="47" t="str">
        <f>IF(COUNTIF($D$12:D774,D774)&gt;1,"Doublon","")</f>
        <v/>
      </c>
    </row>
    <row r="775" spans="1:21" ht="15.75">
      <c r="A775" s="2" t="str">
        <f>IF(H775="","",COUNTA(H$12:H824)-(COUNTA(H775:H824)-1))</f>
        <v/>
      </c>
      <c r="B775" s="4" t="str">
        <f t="shared" si="69"/>
        <v xml:space="preserve"> </v>
      </c>
      <c r="C775" s="6"/>
      <c r="D775" s="4"/>
      <c r="E775" s="4"/>
      <c r="F775" s="1">
        <f t="shared" si="70"/>
        <v>1900</v>
      </c>
      <c r="G775" s="1"/>
      <c r="H775" s="22"/>
      <c r="I775" s="22"/>
      <c r="J775" s="22"/>
      <c r="K775" s="22"/>
      <c r="L775" s="22" t="str">
        <f t="shared" si="71"/>
        <v>NON</v>
      </c>
      <c r="M775" s="22"/>
      <c r="N775" s="5"/>
      <c r="O775" s="5"/>
      <c r="P775" s="42"/>
      <c r="Q775" s="45">
        <f t="shared" si="72"/>
        <v>0</v>
      </c>
      <c r="R775" s="45">
        <f t="shared" si="73"/>
        <v>0</v>
      </c>
      <c r="S775" s="45">
        <f t="shared" si="74"/>
        <v>0</v>
      </c>
      <c r="T775" s="5"/>
      <c r="U775" s="47" t="str">
        <f>IF(COUNTIF($D$12:D775,D775)&gt;1,"Doublon","")</f>
        <v/>
      </c>
    </row>
    <row r="776" spans="1:21" ht="15.75">
      <c r="A776" s="2" t="str">
        <f>IF(H776="","",COUNTA(H$12:H825)-(COUNTA(H776:H825)-1))</f>
        <v/>
      </c>
      <c r="B776" s="4" t="str">
        <f t="shared" si="69"/>
        <v xml:space="preserve"> </v>
      </c>
      <c r="C776" s="6"/>
      <c r="D776" s="4"/>
      <c r="E776" s="4"/>
      <c r="F776" s="1">
        <f t="shared" si="70"/>
        <v>1900</v>
      </c>
      <c r="G776" s="1"/>
      <c r="H776" s="22"/>
      <c r="I776" s="22"/>
      <c r="J776" s="22"/>
      <c r="K776" s="22"/>
      <c r="L776" s="22" t="str">
        <f t="shared" si="71"/>
        <v>NON</v>
      </c>
      <c r="M776" s="22"/>
      <c r="N776" s="5"/>
      <c r="O776" s="5"/>
      <c r="P776" s="42"/>
      <c r="Q776" s="45">
        <f t="shared" si="72"/>
        <v>0</v>
      </c>
      <c r="R776" s="45">
        <f t="shared" si="73"/>
        <v>0</v>
      </c>
      <c r="S776" s="45">
        <f t="shared" si="74"/>
        <v>0</v>
      </c>
      <c r="T776" s="5"/>
      <c r="U776" s="47" t="str">
        <f>IF(COUNTIF($D$12:D776,D776)&gt;1,"Doublon","")</f>
        <v/>
      </c>
    </row>
    <row r="777" spans="1:21" ht="15.75">
      <c r="A777" s="2" t="str">
        <f>IF(H777="","",COUNTA(H$12:H826)-(COUNTA(H777:H826)-1))</f>
        <v/>
      </c>
      <c r="B777" s="4" t="str">
        <f t="shared" si="69"/>
        <v xml:space="preserve"> </v>
      </c>
      <c r="C777" s="6"/>
      <c r="D777" s="4"/>
      <c r="E777" s="4"/>
      <c r="F777" s="1">
        <f t="shared" si="70"/>
        <v>1900</v>
      </c>
      <c r="G777" s="1"/>
      <c r="H777" s="22"/>
      <c r="I777" s="22"/>
      <c r="J777" s="22"/>
      <c r="K777" s="22"/>
      <c r="L777" s="22" t="str">
        <f t="shared" si="71"/>
        <v>NON</v>
      </c>
      <c r="M777" s="22"/>
      <c r="N777" s="5"/>
      <c r="O777" s="5"/>
      <c r="P777" s="42"/>
      <c r="Q777" s="45">
        <f t="shared" si="72"/>
        <v>0</v>
      </c>
      <c r="R777" s="45">
        <f t="shared" si="73"/>
        <v>0</v>
      </c>
      <c r="S777" s="45">
        <f t="shared" si="74"/>
        <v>0</v>
      </c>
      <c r="T777" s="5"/>
      <c r="U777" s="47" t="str">
        <f>IF(COUNTIF($D$12:D777,D777)&gt;1,"Doublon","")</f>
        <v/>
      </c>
    </row>
    <row r="778" spans="1:21" ht="15.75">
      <c r="A778" s="2" t="str">
        <f>IF(H778="","",COUNTA(H$12:H827)-(COUNTA(H778:H827)-1))</f>
        <v/>
      </c>
      <c r="B778" s="4" t="str">
        <f t="shared" si="69"/>
        <v xml:space="preserve"> </v>
      </c>
      <c r="C778" s="6"/>
      <c r="D778" s="4"/>
      <c r="E778" s="4"/>
      <c r="F778" s="1">
        <f t="shared" si="70"/>
        <v>1900</v>
      </c>
      <c r="G778" s="1"/>
      <c r="H778" s="22"/>
      <c r="I778" s="22"/>
      <c r="J778" s="22"/>
      <c r="K778" s="22"/>
      <c r="L778" s="22" t="str">
        <f t="shared" si="71"/>
        <v>NON</v>
      </c>
      <c r="M778" s="22"/>
      <c r="N778" s="5"/>
      <c r="O778" s="5"/>
      <c r="P778" s="42"/>
      <c r="Q778" s="45">
        <f t="shared" si="72"/>
        <v>0</v>
      </c>
      <c r="R778" s="45">
        <f t="shared" si="73"/>
        <v>0</v>
      </c>
      <c r="S778" s="45">
        <f t="shared" si="74"/>
        <v>0</v>
      </c>
      <c r="T778" s="5"/>
      <c r="U778" s="47" t="str">
        <f>IF(COUNTIF($D$12:D778,D778)&gt;1,"Doublon","")</f>
        <v/>
      </c>
    </row>
    <row r="779" spans="1:21" ht="15.75">
      <c r="A779" s="2" t="str">
        <f>IF(H779="","",COUNTA(H$12:H828)-(COUNTA(H779:H828)-1))</f>
        <v/>
      </c>
      <c r="B779" s="4" t="str">
        <f t="shared" si="69"/>
        <v xml:space="preserve"> </v>
      </c>
      <c r="C779" s="6"/>
      <c r="D779" s="4"/>
      <c r="E779" s="4"/>
      <c r="F779" s="1">
        <f t="shared" si="70"/>
        <v>1900</v>
      </c>
      <c r="G779" s="1"/>
      <c r="H779" s="22"/>
      <c r="I779" s="22"/>
      <c r="J779" s="22"/>
      <c r="K779" s="22"/>
      <c r="L779" s="22" t="str">
        <f t="shared" si="71"/>
        <v>NON</v>
      </c>
      <c r="M779" s="22"/>
      <c r="N779" s="5"/>
      <c r="O779" s="5"/>
      <c r="P779" s="42"/>
      <c r="Q779" s="45">
        <f t="shared" si="72"/>
        <v>0</v>
      </c>
      <c r="R779" s="45">
        <f t="shared" si="73"/>
        <v>0</v>
      </c>
      <c r="S779" s="45">
        <f t="shared" si="74"/>
        <v>0</v>
      </c>
      <c r="T779" s="5"/>
      <c r="U779" s="47" t="str">
        <f>IF(COUNTIF($D$12:D779,D779)&gt;1,"Doublon","")</f>
        <v/>
      </c>
    </row>
    <row r="780" spans="1:21" ht="15.75">
      <c r="A780" s="2" t="str">
        <f>IF(H780="","",COUNTA(H$12:H829)-(COUNTA(H780:H829)-1))</f>
        <v/>
      </c>
      <c r="B780" s="4" t="str">
        <f t="shared" ref="B780:B843" si="75">CONCATENATE(D780," ",E780)</f>
        <v xml:space="preserve"> </v>
      </c>
      <c r="C780" s="6"/>
      <c r="D780" s="4"/>
      <c r="E780" s="4"/>
      <c r="F780" s="1">
        <f t="shared" ref="F780:F843" si="76">YEAR(C780)</f>
        <v>1900</v>
      </c>
      <c r="G780" s="1"/>
      <c r="H780" s="22"/>
      <c r="I780" s="22"/>
      <c r="J780" s="22"/>
      <c r="K780" s="22"/>
      <c r="L780" s="22" t="str">
        <f t="shared" si="71"/>
        <v>NON</v>
      </c>
      <c r="M780" s="22"/>
      <c r="N780" s="5"/>
      <c r="O780" s="5"/>
      <c r="P780" s="42"/>
      <c r="Q780" s="45">
        <f t="shared" si="72"/>
        <v>0</v>
      </c>
      <c r="R780" s="45">
        <f t="shared" si="73"/>
        <v>0</v>
      </c>
      <c r="S780" s="45">
        <f t="shared" si="74"/>
        <v>0</v>
      </c>
      <c r="T780" s="5"/>
      <c r="U780" s="47" t="str">
        <f>IF(COUNTIF($D$12:D780,D780)&gt;1,"Doublon","")</f>
        <v/>
      </c>
    </row>
    <row r="781" spans="1:21" ht="15.75">
      <c r="A781" s="2" t="str">
        <f>IF(H781="","",COUNTA(H$12:H830)-(COUNTA(H781:H830)-1))</f>
        <v/>
      </c>
      <c r="B781" s="4" t="str">
        <f t="shared" si="75"/>
        <v xml:space="preserve"> </v>
      </c>
      <c r="C781" s="6"/>
      <c r="D781" s="4"/>
      <c r="E781" s="4"/>
      <c r="F781" s="1">
        <f t="shared" si="76"/>
        <v>1900</v>
      </c>
      <c r="G781" s="1"/>
      <c r="H781" s="22"/>
      <c r="I781" s="22"/>
      <c r="J781" s="22"/>
      <c r="K781" s="22"/>
      <c r="L781" s="22" t="str">
        <f t="shared" ref="L781:L844" si="77">IF(U781="Doublon","OUI","NON")</f>
        <v>NON</v>
      </c>
      <c r="M781" s="22"/>
      <c r="N781" s="5"/>
      <c r="O781" s="5"/>
      <c r="P781" s="42"/>
      <c r="Q781" s="45">
        <f t="shared" ref="Q781:Q844" si="78">N781</f>
        <v>0</v>
      </c>
      <c r="R781" s="45">
        <f t="shared" ref="R781:R844" si="79">O781</f>
        <v>0</v>
      </c>
      <c r="S781" s="45">
        <f t="shared" ref="S781:S844" si="80">Q781+R781</f>
        <v>0</v>
      </c>
      <c r="T781" s="5"/>
      <c r="U781" s="47" t="str">
        <f>IF(COUNTIF($D$12:D781,D781)&gt;1,"Doublon","")</f>
        <v/>
      </c>
    </row>
    <row r="782" spans="1:21" ht="15.75">
      <c r="A782" s="2" t="str">
        <f>IF(H782="","",COUNTA(H$12:H831)-(COUNTA(H782:H831)-1))</f>
        <v/>
      </c>
      <c r="B782" s="4" t="str">
        <f t="shared" si="75"/>
        <v xml:space="preserve"> </v>
      </c>
      <c r="C782" s="6"/>
      <c r="D782" s="4"/>
      <c r="E782" s="4"/>
      <c r="F782" s="1">
        <f t="shared" si="76"/>
        <v>1900</v>
      </c>
      <c r="G782" s="1"/>
      <c r="H782" s="22"/>
      <c r="I782" s="22"/>
      <c r="J782" s="22"/>
      <c r="K782" s="22"/>
      <c r="L782" s="22" t="str">
        <f t="shared" si="77"/>
        <v>NON</v>
      </c>
      <c r="M782" s="22"/>
      <c r="N782" s="5"/>
      <c r="O782" s="5"/>
      <c r="P782" s="42"/>
      <c r="Q782" s="45">
        <f t="shared" si="78"/>
        <v>0</v>
      </c>
      <c r="R782" s="45">
        <f t="shared" si="79"/>
        <v>0</v>
      </c>
      <c r="S782" s="45">
        <f t="shared" si="80"/>
        <v>0</v>
      </c>
      <c r="T782" s="5"/>
      <c r="U782" s="47" t="str">
        <f>IF(COUNTIF($D$12:D782,D782)&gt;1,"Doublon","")</f>
        <v/>
      </c>
    </row>
    <row r="783" spans="1:21" ht="15.75">
      <c r="A783" s="2" t="str">
        <f>IF(H783="","",COUNTA(H$12:H832)-(COUNTA(H783:H832)-1))</f>
        <v/>
      </c>
      <c r="B783" s="4" t="str">
        <f t="shared" si="75"/>
        <v xml:space="preserve"> </v>
      </c>
      <c r="C783" s="6"/>
      <c r="D783" s="4"/>
      <c r="E783" s="4"/>
      <c r="F783" s="1">
        <f t="shared" si="76"/>
        <v>1900</v>
      </c>
      <c r="G783" s="1"/>
      <c r="H783" s="22"/>
      <c r="I783" s="22"/>
      <c r="J783" s="22"/>
      <c r="K783" s="22"/>
      <c r="L783" s="22" t="str">
        <f t="shared" si="77"/>
        <v>NON</v>
      </c>
      <c r="M783" s="22"/>
      <c r="N783" s="5"/>
      <c r="O783" s="5"/>
      <c r="P783" s="42"/>
      <c r="Q783" s="45">
        <f t="shared" si="78"/>
        <v>0</v>
      </c>
      <c r="R783" s="45">
        <f t="shared" si="79"/>
        <v>0</v>
      </c>
      <c r="S783" s="45">
        <f t="shared" si="80"/>
        <v>0</v>
      </c>
      <c r="T783" s="5"/>
      <c r="U783" s="47" t="str">
        <f>IF(COUNTIF($D$12:D783,D783)&gt;1,"Doublon","")</f>
        <v/>
      </c>
    </row>
    <row r="784" spans="1:21" ht="15.75">
      <c r="A784" s="2" t="str">
        <f>IF(H784="","",COUNTA(H$12:H833)-(COUNTA(H784:H833)-1))</f>
        <v/>
      </c>
      <c r="B784" s="4" t="str">
        <f t="shared" si="75"/>
        <v xml:space="preserve"> </v>
      </c>
      <c r="C784" s="6"/>
      <c r="D784" s="4"/>
      <c r="E784" s="4"/>
      <c r="F784" s="1">
        <f t="shared" si="76"/>
        <v>1900</v>
      </c>
      <c r="G784" s="1"/>
      <c r="H784" s="22"/>
      <c r="I784" s="22"/>
      <c r="J784" s="22"/>
      <c r="K784" s="22"/>
      <c r="L784" s="22" t="str">
        <f t="shared" si="77"/>
        <v>NON</v>
      </c>
      <c r="M784" s="22"/>
      <c r="N784" s="5"/>
      <c r="O784" s="5"/>
      <c r="P784" s="42"/>
      <c r="Q784" s="45">
        <f t="shared" si="78"/>
        <v>0</v>
      </c>
      <c r="R784" s="45">
        <f t="shared" si="79"/>
        <v>0</v>
      </c>
      <c r="S784" s="45">
        <f t="shared" si="80"/>
        <v>0</v>
      </c>
      <c r="T784" s="5"/>
      <c r="U784" s="47" t="str">
        <f>IF(COUNTIF($D$12:D784,D784)&gt;1,"Doublon","")</f>
        <v/>
      </c>
    </row>
    <row r="785" spans="1:21" ht="15.75">
      <c r="A785" s="2" t="str">
        <f>IF(H785="","",COUNTA(H$12:H834)-(COUNTA(H785:H834)-1))</f>
        <v/>
      </c>
      <c r="B785" s="4" t="str">
        <f t="shared" si="75"/>
        <v xml:space="preserve"> </v>
      </c>
      <c r="C785" s="6"/>
      <c r="D785" s="4"/>
      <c r="E785" s="4"/>
      <c r="F785" s="1">
        <f t="shared" si="76"/>
        <v>1900</v>
      </c>
      <c r="G785" s="1"/>
      <c r="H785" s="22"/>
      <c r="I785" s="22"/>
      <c r="J785" s="22"/>
      <c r="K785" s="22"/>
      <c r="L785" s="22" t="str">
        <f t="shared" si="77"/>
        <v>NON</v>
      </c>
      <c r="M785" s="22"/>
      <c r="N785" s="5"/>
      <c r="O785" s="5"/>
      <c r="P785" s="42"/>
      <c r="Q785" s="45">
        <f t="shared" si="78"/>
        <v>0</v>
      </c>
      <c r="R785" s="45">
        <f t="shared" si="79"/>
        <v>0</v>
      </c>
      <c r="S785" s="45">
        <f t="shared" si="80"/>
        <v>0</v>
      </c>
      <c r="T785" s="5"/>
      <c r="U785" s="47" t="str">
        <f>IF(COUNTIF($D$12:D785,D785)&gt;1,"Doublon","")</f>
        <v/>
      </c>
    </row>
    <row r="786" spans="1:21" ht="15.75">
      <c r="A786" s="2" t="str">
        <f>IF(H786="","",COUNTA(H$12:H835)-(COUNTA(H786:H835)-1))</f>
        <v/>
      </c>
      <c r="B786" s="4" t="str">
        <f t="shared" si="75"/>
        <v xml:space="preserve"> </v>
      </c>
      <c r="C786" s="6"/>
      <c r="D786" s="4"/>
      <c r="E786" s="4"/>
      <c r="F786" s="1">
        <f t="shared" si="76"/>
        <v>1900</v>
      </c>
      <c r="G786" s="1"/>
      <c r="H786" s="22"/>
      <c r="I786" s="22"/>
      <c r="J786" s="22"/>
      <c r="K786" s="22"/>
      <c r="L786" s="22" t="str">
        <f t="shared" si="77"/>
        <v>NON</v>
      </c>
      <c r="M786" s="22"/>
      <c r="N786" s="5"/>
      <c r="O786" s="5"/>
      <c r="P786" s="42"/>
      <c r="Q786" s="45">
        <f t="shared" si="78"/>
        <v>0</v>
      </c>
      <c r="R786" s="45">
        <f t="shared" si="79"/>
        <v>0</v>
      </c>
      <c r="S786" s="45">
        <f t="shared" si="80"/>
        <v>0</v>
      </c>
      <c r="T786" s="5"/>
      <c r="U786" s="47" t="str">
        <f>IF(COUNTIF($D$12:D786,D786)&gt;1,"Doublon","")</f>
        <v/>
      </c>
    </row>
    <row r="787" spans="1:21" ht="15.75">
      <c r="A787" s="2" t="str">
        <f>IF(H787="","",COUNTA(H$12:H836)-(COUNTA(H787:H836)-1))</f>
        <v/>
      </c>
      <c r="B787" s="4" t="str">
        <f t="shared" si="75"/>
        <v xml:space="preserve"> </v>
      </c>
      <c r="C787" s="6"/>
      <c r="D787" s="4"/>
      <c r="E787" s="4"/>
      <c r="F787" s="1">
        <f t="shared" si="76"/>
        <v>1900</v>
      </c>
      <c r="G787" s="1"/>
      <c r="H787" s="22"/>
      <c r="I787" s="22"/>
      <c r="J787" s="22"/>
      <c r="K787" s="22"/>
      <c r="L787" s="22" t="str">
        <f t="shared" si="77"/>
        <v>NON</v>
      </c>
      <c r="M787" s="22"/>
      <c r="N787" s="5"/>
      <c r="O787" s="5"/>
      <c r="P787" s="42"/>
      <c r="Q787" s="45">
        <f t="shared" si="78"/>
        <v>0</v>
      </c>
      <c r="R787" s="45">
        <f t="shared" si="79"/>
        <v>0</v>
      </c>
      <c r="S787" s="45">
        <f t="shared" si="80"/>
        <v>0</v>
      </c>
      <c r="T787" s="5"/>
      <c r="U787" s="47" t="str">
        <f>IF(COUNTIF($D$12:D787,D787)&gt;1,"Doublon","")</f>
        <v/>
      </c>
    </row>
    <row r="788" spans="1:21" ht="15.75">
      <c r="A788" s="2" t="str">
        <f>IF(H788="","",COUNTA(H$12:H837)-(COUNTA(H788:H837)-1))</f>
        <v/>
      </c>
      <c r="B788" s="4" t="str">
        <f t="shared" si="75"/>
        <v xml:space="preserve"> </v>
      </c>
      <c r="C788" s="6"/>
      <c r="D788" s="4"/>
      <c r="E788" s="4"/>
      <c r="F788" s="1">
        <f t="shared" si="76"/>
        <v>1900</v>
      </c>
      <c r="G788" s="1"/>
      <c r="H788" s="22"/>
      <c r="I788" s="22"/>
      <c r="J788" s="22"/>
      <c r="K788" s="22"/>
      <c r="L788" s="22" t="str">
        <f t="shared" si="77"/>
        <v>NON</v>
      </c>
      <c r="M788" s="22"/>
      <c r="N788" s="5"/>
      <c r="O788" s="5"/>
      <c r="P788" s="42"/>
      <c r="Q788" s="45">
        <f t="shared" si="78"/>
        <v>0</v>
      </c>
      <c r="R788" s="45">
        <f t="shared" si="79"/>
        <v>0</v>
      </c>
      <c r="S788" s="45">
        <f t="shared" si="80"/>
        <v>0</v>
      </c>
      <c r="T788" s="5"/>
      <c r="U788" s="47" t="str">
        <f>IF(COUNTIF($D$12:D788,D788)&gt;1,"Doublon","")</f>
        <v/>
      </c>
    </row>
    <row r="789" spans="1:21" ht="15.75">
      <c r="A789" s="2" t="str">
        <f>IF(H789="","",COUNTA(H$12:H838)-(COUNTA(H789:H838)-1))</f>
        <v/>
      </c>
      <c r="B789" s="4" t="str">
        <f t="shared" si="75"/>
        <v xml:space="preserve"> </v>
      </c>
      <c r="C789" s="6"/>
      <c r="D789" s="4"/>
      <c r="E789" s="4"/>
      <c r="F789" s="1">
        <f t="shared" si="76"/>
        <v>1900</v>
      </c>
      <c r="G789" s="1"/>
      <c r="H789" s="22"/>
      <c r="I789" s="22"/>
      <c r="J789" s="22"/>
      <c r="K789" s="22"/>
      <c r="L789" s="22" t="str">
        <f t="shared" si="77"/>
        <v>NON</v>
      </c>
      <c r="M789" s="22"/>
      <c r="N789" s="5"/>
      <c r="O789" s="5"/>
      <c r="P789" s="42"/>
      <c r="Q789" s="45">
        <f t="shared" si="78"/>
        <v>0</v>
      </c>
      <c r="R789" s="45">
        <f t="shared" si="79"/>
        <v>0</v>
      </c>
      <c r="S789" s="45">
        <f t="shared" si="80"/>
        <v>0</v>
      </c>
      <c r="T789" s="5"/>
      <c r="U789" s="47" t="str">
        <f>IF(COUNTIF($D$12:D789,D789)&gt;1,"Doublon","")</f>
        <v/>
      </c>
    </row>
    <row r="790" spans="1:21" ht="15.75">
      <c r="A790" s="2" t="str">
        <f>IF(H790="","",COUNTA(H$12:H839)-(COUNTA(H790:H839)-1))</f>
        <v/>
      </c>
      <c r="B790" s="4" t="str">
        <f t="shared" si="75"/>
        <v xml:space="preserve"> </v>
      </c>
      <c r="C790" s="6"/>
      <c r="D790" s="4"/>
      <c r="E790" s="4"/>
      <c r="F790" s="1">
        <f t="shared" si="76"/>
        <v>1900</v>
      </c>
      <c r="G790" s="1"/>
      <c r="H790" s="22"/>
      <c r="I790" s="22"/>
      <c r="J790" s="22"/>
      <c r="K790" s="22"/>
      <c r="L790" s="22" t="str">
        <f t="shared" si="77"/>
        <v>NON</v>
      </c>
      <c r="M790" s="22"/>
      <c r="N790" s="5"/>
      <c r="O790" s="5"/>
      <c r="P790" s="42"/>
      <c r="Q790" s="45">
        <f t="shared" si="78"/>
        <v>0</v>
      </c>
      <c r="R790" s="45">
        <f t="shared" si="79"/>
        <v>0</v>
      </c>
      <c r="S790" s="45">
        <f t="shared" si="80"/>
        <v>0</v>
      </c>
      <c r="T790" s="5"/>
      <c r="U790" s="47" t="str">
        <f>IF(COUNTIF($D$12:D790,D790)&gt;1,"Doublon","")</f>
        <v/>
      </c>
    </row>
    <row r="791" spans="1:21" ht="15.75">
      <c r="A791" s="2" t="str">
        <f>IF(H791="","",COUNTA(H$12:H840)-(COUNTA(H791:H840)-1))</f>
        <v/>
      </c>
      <c r="B791" s="4" t="str">
        <f t="shared" si="75"/>
        <v xml:space="preserve"> </v>
      </c>
      <c r="C791" s="6"/>
      <c r="D791" s="4"/>
      <c r="E791" s="4"/>
      <c r="F791" s="1">
        <f t="shared" si="76"/>
        <v>1900</v>
      </c>
      <c r="G791" s="1"/>
      <c r="H791" s="22"/>
      <c r="I791" s="22"/>
      <c r="J791" s="22"/>
      <c r="K791" s="22"/>
      <c r="L791" s="22" t="str">
        <f t="shared" si="77"/>
        <v>NON</v>
      </c>
      <c r="M791" s="22"/>
      <c r="N791" s="5"/>
      <c r="O791" s="5"/>
      <c r="P791" s="42"/>
      <c r="Q791" s="45">
        <f t="shared" si="78"/>
        <v>0</v>
      </c>
      <c r="R791" s="45">
        <f t="shared" si="79"/>
        <v>0</v>
      </c>
      <c r="S791" s="45">
        <f t="shared" si="80"/>
        <v>0</v>
      </c>
      <c r="T791" s="5"/>
      <c r="U791" s="47" t="str">
        <f>IF(COUNTIF($D$12:D791,D791)&gt;1,"Doublon","")</f>
        <v/>
      </c>
    </row>
    <row r="792" spans="1:21" ht="15.75">
      <c r="A792" s="2" t="str">
        <f>IF(H792="","",COUNTA(H$12:H841)-(COUNTA(H792:H841)-1))</f>
        <v/>
      </c>
      <c r="B792" s="4" t="str">
        <f t="shared" si="75"/>
        <v xml:space="preserve"> </v>
      </c>
      <c r="C792" s="6"/>
      <c r="D792" s="4"/>
      <c r="E792" s="4"/>
      <c r="F792" s="1">
        <f t="shared" si="76"/>
        <v>1900</v>
      </c>
      <c r="G792" s="1"/>
      <c r="H792" s="22"/>
      <c r="I792" s="22"/>
      <c r="J792" s="22"/>
      <c r="K792" s="22"/>
      <c r="L792" s="22" t="str">
        <f t="shared" si="77"/>
        <v>NON</v>
      </c>
      <c r="M792" s="22"/>
      <c r="N792" s="5"/>
      <c r="O792" s="5"/>
      <c r="P792" s="42"/>
      <c r="Q792" s="45">
        <f t="shared" si="78"/>
        <v>0</v>
      </c>
      <c r="R792" s="45">
        <f t="shared" si="79"/>
        <v>0</v>
      </c>
      <c r="S792" s="45">
        <f t="shared" si="80"/>
        <v>0</v>
      </c>
      <c r="T792" s="5"/>
      <c r="U792" s="47" t="str">
        <f>IF(COUNTIF($D$12:D792,D792)&gt;1,"Doublon","")</f>
        <v/>
      </c>
    </row>
    <row r="793" spans="1:21" ht="15.75">
      <c r="A793" s="2" t="str">
        <f>IF(H793="","",COUNTA(H$12:H842)-(COUNTA(H793:H842)-1))</f>
        <v/>
      </c>
      <c r="B793" s="4" t="str">
        <f t="shared" si="75"/>
        <v xml:space="preserve"> </v>
      </c>
      <c r="C793" s="6"/>
      <c r="D793" s="4"/>
      <c r="E793" s="4"/>
      <c r="F793" s="1">
        <f t="shared" si="76"/>
        <v>1900</v>
      </c>
      <c r="G793" s="1"/>
      <c r="H793" s="22"/>
      <c r="I793" s="22"/>
      <c r="J793" s="22"/>
      <c r="K793" s="22"/>
      <c r="L793" s="22" t="str">
        <f t="shared" si="77"/>
        <v>NON</v>
      </c>
      <c r="M793" s="22"/>
      <c r="N793" s="5"/>
      <c r="O793" s="5"/>
      <c r="P793" s="42"/>
      <c r="Q793" s="45">
        <f t="shared" si="78"/>
        <v>0</v>
      </c>
      <c r="R793" s="45">
        <f t="shared" si="79"/>
        <v>0</v>
      </c>
      <c r="S793" s="45">
        <f t="shared" si="80"/>
        <v>0</v>
      </c>
      <c r="T793" s="5"/>
      <c r="U793" s="47" t="str">
        <f>IF(COUNTIF($D$12:D793,D793)&gt;1,"Doublon","")</f>
        <v/>
      </c>
    </row>
    <row r="794" spans="1:21" ht="15.75">
      <c r="A794" s="2" t="str">
        <f>IF(H794="","",COUNTA(H$12:H843)-(COUNTA(H794:H843)-1))</f>
        <v/>
      </c>
      <c r="B794" s="4" t="str">
        <f t="shared" si="75"/>
        <v xml:space="preserve"> </v>
      </c>
      <c r="C794" s="6"/>
      <c r="D794" s="4"/>
      <c r="E794" s="4"/>
      <c r="F794" s="1">
        <f t="shared" si="76"/>
        <v>1900</v>
      </c>
      <c r="G794" s="1"/>
      <c r="H794" s="22"/>
      <c r="I794" s="22"/>
      <c r="J794" s="22"/>
      <c r="K794" s="22"/>
      <c r="L794" s="22" t="str">
        <f t="shared" si="77"/>
        <v>NON</v>
      </c>
      <c r="M794" s="22"/>
      <c r="N794" s="5"/>
      <c r="O794" s="5"/>
      <c r="P794" s="42"/>
      <c r="Q794" s="45">
        <f t="shared" si="78"/>
        <v>0</v>
      </c>
      <c r="R794" s="45">
        <f t="shared" si="79"/>
        <v>0</v>
      </c>
      <c r="S794" s="45">
        <f t="shared" si="80"/>
        <v>0</v>
      </c>
      <c r="T794" s="5"/>
      <c r="U794" s="47" t="str">
        <f>IF(COUNTIF($D$12:D794,D794)&gt;1,"Doublon","")</f>
        <v/>
      </c>
    </row>
    <row r="795" spans="1:21" ht="15.75">
      <c r="A795" s="2" t="str">
        <f>IF(H795="","",COUNTA(H$12:H844)-(COUNTA(H795:H844)-1))</f>
        <v/>
      </c>
      <c r="B795" s="4" t="str">
        <f t="shared" si="75"/>
        <v xml:space="preserve"> </v>
      </c>
      <c r="C795" s="6"/>
      <c r="D795" s="4"/>
      <c r="E795" s="4"/>
      <c r="F795" s="1">
        <f t="shared" si="76"/>
        <v>1900</v>
      </c>
      <c r="G795" s="1"/>
      <c r="H795" s="22"/>
      <c r="I795" s="22"/>
      <c r="J795" s="22"/>
      <c r="K795" s="22"/>
      <c r="L795" s="22" t="str">
        <f t="shared" si="77"/>
        <v>NON</v>
      </c>
      <c r="M795" s="22"/>
      <c r="N795" s="5"/>
      <c r="O795" s="5"/>
      <c r="P795" s="42"/>
      <c r="Q795" s="45">
        <f t="shared" si="78"/>
        <v>0</v>
      </c>
      <c r="R795" s="45">
        <f t="shared" si="79"/>
        <v>0</v>
      </c>
      <c r="S795" s="45">
        <f t="shared" si="80"/>
        <v>0</v>
      </c>
      <c r="T795" s="5"/>
      <c r="U795" s="47" t="str">
        <f>IF(COUNTIF($D$12:D795,D795)&gt;1,"Doublon","")</f>
        <v/>
      </c>
    </row>
    <row r="796" spans="1:21" ht="15.75">
      <c r="A796" s="2" t="str">
        <f>IF(H796="","",COUNTA(H$12:H845)-(COUNTA(H796:H845)-1))</f>
        <v/>
      </c>
      <c r="B796" s="4" t="str">
        <f t="shared" si="75"/>
        <v xml:space="preserve"> </v>
      </c>
      <c r="C796" s="6"/>
      <c r="D796" s="4"/>
      <c r="E796" s="4"/>
      <c r="F796" s="1">
        <f t="shared" si="76"/>
        <v>1900</v>
      </c>
      <c r="G796" s="1"/>
      <c r="H796" s="22"/>
      <c r="I796" s="22"/>
      <c r="J796" s="22"/>
      <c r="K796" s="22"/>
      <c r="L796" s="22" t="str">
        <f t="shared" si="77"/>
        <v>NON</v>
      </c>
      <c r="M796" s="22"/>
      <c r="N796" s="5"/>
      <c r="O796" s="5"/>
      <c r="P796" s="42"/>
      <c r="Q796" s="45">
        <f t="shared" si="78"/>
        <v>0</v>
      </c>
      <c r="R796" s="45">
        <f t="shared" si="79"/>
        <v>0</v>
      </c>
      <c r="S796" s="45">
        <f t="shared" si="80"/>
        <v>0</v>
      </c>
      <c r="T796" s="5"/>
      <c r="U796" s="47" t="str">
        <f>IF(COUNTIF($D$12:D796,D796)&gt;1,"Doublon","")</f>
        <v/>
      </c>
    </row>
    <row r="797" spans="1:21" ht="15.75">
      <c r="A797" s="2" t="str">
        <f>IF(H797="","",COUNTA(H$12:H846)-(COUNTA(H797:H846)-1))</f>
        <v/>
      </c>
      <c r="B797" s="4" t="str">
        <f t="shared" si="75"/>
        <v xml:space="preserve"> </v>
      </c>
      <c r="C797" s="6"/>
      <c r="D797" s="4"/>
      <c r="E797" s="4"/>
      <c r="F797" s="1">
        <f t="shared" si="76"/>
        <v>1900</v>
      </c>
      <c r="G797" s="1"/>
      <c r="H797" s="22"/>
      <c r="I797" s="22"/>
      <c r="J797" s="22"/>
      <c r="K797" s="22"/>
      <c r="L797" s="22" t="str">
        <f t="shared" si="77"/>
        <v>NON</v>
      </c>
      <c r="M797" s="22"/>
      <c r="N797" s="5"/>
      <c r="O797" s="5"/>
      <c r="P797" s="42"/>
      <c r="Q797" s="45">
        <f t="shared" si="78"/>
        <v>0</v>
      </c>
      <c r="R797" s="45">
        <f t="shared" si="79"/>
        <v>0</v>
      </c>
      <c r="S797" s="45">
        <f t="shared" si="80"/>
        <v>0</v>
      </c>
      <c r="T797" s="5"/>
      <c r="U797" s="47" t="str">
        <f>IF(COUNTIF($D$12:D797,D797)&gt;1,"Doublon","")</f>
        <v/>
      </c>
    </row>
    <row r="798" spans="1:21" ht="15.75">
      <c r="A798" s="2" t="str">
        <f>IF(H798="","",COUNTA(H$12:H847)-(COUNTA(H798:H847)-1))</f>
        <v/>
      </c>
      <c r="B798" s="4" t="str">
        <f t="shared" si="75"/>
        <v xml:space="preserve"> </v>
      </c>
      <c r="C798" s="6"/>
      <c r="D798" s="4"/>
      <c r="E798" s="4"/>
      <c r="F798" s="1">
        <f t="shared" si="76"/>
        <v>1900</v>
      </c>
      <c r="G798" s="1"/>
      <c r="H798" s="22"/>
      <c r="I798" s="22"/>
      <c r="J798" s="22"/>
      <c r="K798" s="22"/>
      <c r="L798" s="22" t="str">
        <f t="shared" si="77"/>
        <v>NON</v>
      </c>
      <c r="M798" s="22"/>
      <c r="N798" s="5"/>
      <c r="O798" s="5"/>
      <c r="P798" s="42"/>
      <c r="Q798" s="45">
        <f t="shared" si="78"/>
        <v>0</v>
      </c>
      <c r="R798" s="45">
        <f t="shared" si="79"/>
        <v>0</v>
      </c>
      <c r="S798" s="45">
        <f t="shared" si="80"/>
        <v>0</v>
      </c>
      <c r="T798" s="5"/>
      <c r="U798" s="47" t="str">
        <f>IF(COUNTIF($D$12:D798,D798)&gt;1,"Doublon","")</f>
        <v/>
      </c>
    </row>
    <row r="799" spans="1:21" ht="15.75">
      <c r="A799" s="2" t="str">
        <f>IF(H799="","",COUNTA(H$12:H848)-(COUNTA(H799:H848)-1))</f>
        <v/>
      </c>
      <c r="B799" s="4" t="str">
        <f t="shared" si="75"/>
        <v xml:space="preserve"> </v>
      </c>
      <c r="C799" s="6"/>
      <c r="D799" s="4"/>
      <c r="E799" s="4"/>
      <c r="F799" s="1">
        <f t="shared" si="76"/>
        <v>1900</v>
      </c>
      <c r="G799" s="1"/>
      <c r="H799" s="22"/>
      <c r="I799" s="22"/>
      <c r="J799" s="22"/>
      <c r="K799" s="22"/>
      <c r="L799" s="22" t="str">
        <f t="shared" si="77"/>
        <v>NON</v>
      </c>
      <c r="M799" s="22"/>
      <c r="N799" s="5"/>
      <c r="O799" s="5"/>
      <c r="P799" s="42"/>
      <c r="Q799" s="45">
        <f t="shared" si="78"/>
        <v>0</v>
      </c>
      <c r="R799" s="45">
        <f t="shared" si="79"/>
        <v>0</v>
      </c>
      <c r="S799" s="45">
        <f t="shared" si="80"/>
        <v>0</v>
      </c>
      <c r="T799" s="5"/>
      <c r="U799" s="47" t="str">
        <f>IF(COUNTIF($D$12:D799,D799)&gt;1,"Doublon","")</f>
        <v/>
      </c>
    </row>
    <row r="800" spans="1:21" ht="15.75">
      <c r="A800" s="2" t="str">
        <f>IF(H800="","",COUNTA(H$12:H849)-(COUNTA(H800:H849)-1))</f>
        <v/>
      </c>
      <c r="B800" s="4" t="str">
        <f t="shared" si="75"/>
        <v xml:space="preserve"> </v>
      </c>
      <c r="C800" s="6"/>
      <c r="D800" s="4"/>
      <c r="E800" s="4"/>
      <c r="F800" s="1">
        <f t="shared" si="76"/>
        <v>1900</v>
      </c>
      <c r="G800" s="1"/>
      <c r="H800" s="22"/>
      <c r="I800" s="22"/>
      <c r="J800" s="22"/>
      <c r="K800" s="22"/>
      <c r="L800" s="22" t="str">
        <f t="shared" si="77"/>
        <v>NON</v>
      </c>
      <c r="M800" s="22"/>
      <c r="N800" s="5"/>
      <c r="O800" s="5"/>
      <c r="P800" s="42"/>
      <c r="Q800" s="45">
        <f t="shared" si="78"/>
        <v>0</v>
      </c>
      <c r="R800" s="45">
        <f t="shared" si="79"/>
        <v>0</v>
      </c>
      <c r="S800" s="45">
        <f t="shared" si="80"/>
        <v>0</v>
      </c>
      <c r="T800" s="5"/>
      <c r="U800" s="47" t="str">
        <f>IF(COUNTIF($D$12:D800,D800)&gt;1,"Doublon","")</f>
        <v/>
      </c>
    </row>
    <row r="801" spans="1:21" ht="15.75">
      <c r="A801" s="2" t="str">
        <f>IF(H801="","",COUNTA(H$12:H850)-(COUNTA(H801:H850)-1))</f>
        <v/>
      </c>
      <c r="B801" s="4" t="str">
        <f t="shared" si="75"/>
        <v xml:space="preserve"> </v>
      </c>
      <c r="C801" s="6"/>
      <c r="D801" s="4"/>
      <c r="E801" s="4"/>
      <c r="F801" s="1">
        <f t="shared" si="76"/>
        <v>1900</v>
      </c>
      <c r="G801" s="1"/>
      <c r="H801" s="22"/>
      <c r="I801" s="22"/>
      <c r="J801" s="22"/>
      <c r="K801" s="22"/>
      <c r="L801" s="22" t="str">
        <f t="shared" si="77"/>
        <v>NON</v>
      </c>
      <c r="M801" s="22"/>
      <c r="N801" s="5"/>
      <c r="O801" s="5"/>
      <c r="P801" s="42"/>
      <c r="Q801" s="45">
        <f t="shared" si="78"/>
        <v>0</v>
      </c>
      <c r="R801" s="45">
        <f t="shared" si="79"/>
        <v>0</v>
      </c>
      <c r="S801" s="45">
        <f t="shared" si="80"/>
        <v>0</v>
      </c>
      <c r="T801" s="5"/>
      <c r="U801" s="47" t="str">
        <f>IF(COUNTIF($D$12:D801,D801)&gt;1,"Doublon","")</f>
        <v/>
      </c>
    </row>
    <row r="802" spans="1:21" ht="15.75">
      <c r="A802" s="2" t="str">
        <f>IF(H802="","",COUNTA(H$12:H851)-(COUNTA(H802:H851)-1))</f>
        <v/>
      </c>
      <c r="B802" s="4" t="str">
        <f t="shared" si="75"/>
        <v xml:space="preserve"> </v>
      </c>
      <c r="C802" s="6"/>
      <c r="D802" s="4"/>
      <c r="E802" s="4"/>
      <c r="F802" s="1">
        <f t="shared" si="76"/>
        <v>1900</v>
      </c>
      <c r="G802" s="1"/>
      <c r="H802" s="22"/>
      <c r="I802" s="22"/>
      <c r="J802" s="22"/>
      <c r="K802" s="22"/>
      <c r="L802" s="22" t="str">
        <f t="shared" si="77"/>
        <v>NON</v>
      </c>
      <c r="M802" s="22"/>
      <c r="N802" s="5"/>
      <c r="O802" s="5"/>
      <c r="P802" s="42"/>
      <c r="Q802" s="45">
        <f t="shared" si="78"/>
        <v>0</v>
      </c>
      <c r="R802" s="45">
        <f t="shared" si="79"/>
        <v>0</v>
      </c>
      <c r="S802" s="45">
        <f t="shared" si="80"/>
        <v>0</v>
      </c>
      <c r="T802" s="5"/>
      <c r="U802" s="47" t="str">
        <f>IF(COUNTIF($D$12:D802,D802)&gt;1,"Doublon","")</f>
        <v/>
      </c>
    </row>
    <row r="803" spans="1:21" ht="15.75">
      <c r="A803" s="2" t="str">
        <f>IF(H803="","",COUNTA(H$12:H852)-(COUNTA(H803:H852)-1))</f>
        <v/>
      </c>
      <c r="B803" s="4" t="str">
        <f t="shared" si="75"/>
        <v xml:space="preserve"> </v>
      </c>
      <c r="C803" s="6"/>
      <c r="D803" s="4"/>
      <c r="E803" s="4"/>
      <c r="F803" s="1">
        <f t="shared" si="76"/>
        <v>1900</v>
      </c>
      <c r="G803" s="1"/>
      <c r="H803" s="22"/>
      <c r="I803" s="22"/>
      <c r="J803" s="22"/>
      <c r="K803" s="22"/>
      <c r="L803" s="22" t="str">
        <f t="shared" si="77"/>
        <v>NON</v>
      </c>
      <c r="M803" s="22"/>
      <c r="N803" s="5"/>
      <c r="O803" s="5"/>
      <c r="P803" s="42"/>
      <c r="Q803" s="45">
        <f t="shared" si="78"/>
        <v>0</v>
      </c>
      <c r="R803" s="45">
        <f t="shared" si="79"/>
        <v>0</v>
      </c>
      <c r="S803" s="45">
        <f t="shared" si="80"/>
        <v>0</v>
      </c>
      <c r="T803" s="5"/>
      <c r="U803" s="47" t="str">
        <f>IF(COUNTIF($D$12:D803,D803)&gt;1,"Doublon","")</f>
        <v/>
      </c>
    </row>
    <row r="804" spans="1:21" ht="15.75">
      <c r="A804" s="2" t="str">
        <f>IF(H804="","",COUNTA(H$12:H853)-(COUNTA(H804:H853)-1))</f>
        <v/>
      </c>
      <c r="B804" s="4" t="str">
        <f t="shared" si="75"/>
        <v xml:space="preserve"> </v>
      </c>
      <c r="C804" s="6"/>
      <c r="D804" s="4"/>
      <c r="E804" s="4"/>
      <c r="F804" s="1">
        <f t="shared" si="76"/>
        <v>1900</v>
      </c>
      <c r="G804" s="1"/>
      <c r="H804" s="22"/>
      <c r="I804" s="22"/>
      <c r="J804" s="22"/>
      <c r="K804" s="22"/>
      <c r="L804" s="22" t="str">
        <f t="shared" si="77"/>
        <v>NON</v>
      </c>
      <c r="M804" s="22"/>
      <c r="N804" s="5"/>
      <c r="O804" s="5"/>
      <c r="P804" s="42"/>
      <c r="Q804" s="45">
        <f t="shared" si="78"/>
        <v>0</v>
      </c>
      <c r="R804" s="45">
        <f t="shared" si="79"/>
        <v>0</v>
      </c>
      <c r="S804" s="45">
        <f t="shared" si="80"/>
        <v>0</v>
      </c>
      <c r="T804" s="5"/>
      <c r="U804" s="47" t="str">
        <f>IF(COUNTIF($D$12:D804,D804)&gt;1,"Doublon","")</f>
        <v/>
      </c>
    </row>
    <row r="805" spans="1:21" ht="15.75">
      <c r="A805" s="2" t="str">
        <f>IF(H805="","",COUNTA(H$12:H854)-(COUNTA(H805:H854)-1))</f>
        <v/>
      </c>
      <c r="B805" s="4" t="str">
        <f t="shared" si="75"/>
        <v xml:space="preserve"> </v>
      </c>
      <c r="C805" s="6"/>
      <c r="D805" s="4"/>
      <c r="E805" s="4"/>
      <c r="F805" s="1">
        <f t="shared" si="76"/>
        <v>1900</v>
      </c>
      <c r="G805" s="1"/>
      <c r="H805" s="22"/>
      <c r="I805" s="22"/>
      <c r="J805" s="22"/>
      <c r="K805" s="22"/>
      <c r="L805" s="22" t="str">
        <f t="shared" si="77"/>
        <v>NON</v>
      </c>
      <c r="M805" s="22"/>
      <c r="N805" s="5"/>
      <c r="O805" s="5"/>
      <c r="P805" s="42"/>
      <c r="Q805" s="45">
        <f t="shared" si="78"/>
        <v>0</v>
      </c>
      <c r="R805" s="45">
        <f t="shared" si="79"/>
        <v>0</v>
      </c>
      <c r="S805" s="45">
        <f t="shared" si="80"/>
        <v>0</v>
      </c>
      <c r="T805" s="5"/>
      <c r="U805" s="47" t="str">
        <f>IF(COUNTIF($D$12:D805,D805)&gt;1,"Doublon","")</f>
        <v/>
      </c>
    </row>
    <row r="806" spans="1:21" ht="15.75">
      <c r="A806" s="2" t="str">
        <f>IF(H806="","",COUNTA(H$12:H855)-(COUNTA(H806:H855)-1))</f>
        <v/>
      </c>
      <c r="B806" s="4" t="str">
        <f t="shared" si="75"/>
        <v xml:space="preserve"> </v>
      </c>
      <c r="C806" s="6"/>
      <c r="D806" s="4"/>
      <c r="E806" s="4"/>
      <c r="F806" s="1">
        <f t="shared" si="76"/>
        <v>1900</v>
      </c>
      <c r="G806" s="1"/>
      <c r="H806" s="22"/>
      <c r="I806" s="22"/>
      <c r="J806" s="22"/>
      <c r="K806" s="22"/>
      <c r="L806" s="22" t="str">
        <f t="shared" si="77"/>
        <v>NON</v>
      </c>
      <c r="M806" s="22"/>
      <c r="N806" s="5"/>
      <c r="O806" s="5"/>
      <c r="P806" s="42"/>
      <c r="Q806" s="45">
        <f t="shared" si="78"/>
        <v>0</v>
      </c>
      <c r="R806" s="45">
        <f t="shared" si="79"/>
        <v>0</v>
      </c>
      <c r="S806" s="45">
        <f t="shared" si="80"/>
        <v>0</v>
      </c>
      <c r="T806" s="5"/>
      <c r="U806" s="47" t="str">
        <f>IF(COUNTIF($D$12:D806,D806)&gt;1,"Doublon","")</f>
        <v/>
      </c>
    </row>
    <row r="807" spans="1:21" ht="15.75">
      <c r="A807" s="2" t="str">
        <f>IF(H807="","",COUNTA(H$12:H856)-(COUNTA(H807:H856)-1))</f>
        <v/>
      </c>
      <c r="B807" s="4" t="str">
        <f t="shared" si="75"/>
        <v xml:space="preserve"> </v>
      </c>
      <c r="C807" s="6"/>
      <c r="D807" s="4"/>
      <c r="E807" s="4"/>
      <c r="F807" s="1">
        <f t="shared" si="76"/>
        <v>1900</v>
      </c>
      <c r="G807" s="1"/>
      <c r="H807" s="22"/>
      <c r="I807" s="22"/>
      <c r="J807" s="22"/>
      <c r="K807" s="22"/>
      <c r="L807" s="22" t="str">
        <f t="shared" si="77"/>
        <v>NON</v>
      </c>
      <c r="M807" s="22"/>
      <c r="N807" s="5"/>
      <c r="O807" s="5"/>
      <c r="P807" s="42"/>
      <c r="Q807" s="45">
        <f t="shared" si="78"/>
        <v>0</v>
      </c>
      <c r="R807" s="45">
        <f t="shared" si="79"/>
        <v>0</v>
      </c>
      <c r="S807" s="45">
        <f t="shared" si="80"/>
        <v>0</v>
      </c>
      <c r="T807" s="5"/>
      <c r="U807" s="47" t="str">
        <f>IF(COUNTIF($D$12:D807,D807)&gt;1,"Doublon","")</f>
        <v/>
      </c>
    </row>
    <row r="808" spans="1:21" ht="15.75">
      <c r="A808" s="2" t="str">
        <f>IF(H808="","",COUNTA(H$12:H857)-(COUNTA(H808:H857)-1))</f>
        <v/>
      </c>
      <c r="B808" s="4" t="str">
        <f t="shared" si="75"/>
        <v xml:space="preserve"> </v>
      </c>
      <c r="C808" s="6"/>
      <c r="D808" s="4"/>
      <c r="E808" s="4"/>
      <c r="F808" s="1">
        <f t="shared" si="76"/>
        <v>1900</v>
      </c>
      <c r="G808" s="1"/>
      <c r="H808" s="22"/>
      <c r="I808" s="22"/>
      <c r="J808" s="22"/>
      <c r="K808" s="22"/>
      <c r="L808" s="22" t="str">
        <f t="shared" si="77"/>
        <v>NON</v>
      </c>
      <c r="M808" s="22"/>
      <c r="N808" s="5"/>
      <c r="O808" s="5"/>
      <c r="P808" s="42"/>
      <c r="Q808" s="45">
        <f t="shared" si="78"/>
        <v>0</v>
      </c>
      <c r="R808" s="45">
        <f t="shared" si="79"/>
        <v>0</v>
      </c>
      <c r="S808" s="45">
        <f t="shared" si="80"/>
        <v>0</v>
      </c>
      <c r="T808" s="5"/>
      <c r="U808" s="47" t="str">
        <f>IF(COUNTIF($D$12:D808,D808)&gt;1,"Doublon","")</f>
        <v/>
      </c>
    </row>
    <row r="809" spans="1:21" ht="15.75">
      <c r="A809" s="2" t="str">
        <f>IF(H809="","",COUNTA(H$12:H858)-(COUNTA(H809:H858)-1))</f>
        <v/>
      </c>
      <c r="B809" s="4" t="str">
        <f t="shared" si="75"/>
        <v xml:space="preserve"> </v>
      </c>
      <c r="C809" s="6"/>
      <c r="D809" s="4"/>
      <c r="E809" s="4"/>
      <c r="F809" s="1">
        <f t="shared" si="76"/>
        <v>1900</v>
      </c>
      <c r="G809" s="1"/>
      <c r="H809" s="22"/>
      <c r="I809" s="22"/>
      <c r="J809" s="22"/>
      <c r="K809" s="22"/>
      <c r="L809" s="22" t="str">
        <f t="shared" si="77"/>
        <v>NON</v>
      </c>
      <c r="M809" s="22"/>
      <c r="N809" s="5"/>
      <c r="O809" s="5"/>
      <c r="P809" s="42"/>
      <c r="Q809" s="45">
        <f t="shared" si="78"/>
        <v>0</v>
      </c>
      <c r="R809" s="45">
        <f t="shared" si="79"/>
        <v>0</v>
      </c>
      <c r="S809" s="45">
        <f t="shared" si="80"/>
        <v>0</v>
      </c>
      <c r="T809" s="5"/>
      <c r="U809" s="47" t="str">
        <f>IF(COUNTIF($D$12:D809,D809)&gt;1,"Doublon","")</f>
        <v/>
      </c>
    </row>
    <row r="810" spans="1:21" ht="15.75">
      <c r="A810" s="2" t="str">
        <f>IF(H810="","",COUNTA(H$12:H859)-(COUNTA(H810:H859)-1))</f>
        <v/>
      </c>
      <c r="B810" s="4" t="str">
        <f t="shared" si="75"/>
        <v xml:space="preserve"> </v>
      </c>
      <c r="C810" s="6"/>
      <c r="D810" s="4"/>
      <c r="E810" s="4"/>
      <c r="F810" s="1">
        <f t="shared" si="76"/>
        <v>1900</v>
      </c>
      <c r="G810" s="1"/>
      <c r="H810" s="22"/>
      <c r="I810" s="22"/>
      <c r="J810" s="22"/>
      <c r="K810" s="22"/>
      <c r="L810" s="22" t="str">
        <f t="shared" si="77"/>
        <v>NON</v>
      </c>
      <c r="M810" s="22"/>
      <c r="N810" s="5"/>
      <c r="O810" s="5"/>
      <c r="P810" s="42"/>
      <c r="Q810" s="45">
        <f t="shared" si="78"/>
        <v>0</v>
      </c>
      <c r="R810" s="45">
        <f t="shared" si="79"/>
        <v>0</v>
      </c>
      <c r="S810" s="45">
        <f t="shared" si="80"/>
        <v>0</v>
      </c>
      <c r="T810" s="5"/>
      <c r="U810" s="47" t="str">
        <f>IF(COUNTIF($D$12:D810,D810)&gt;1,"Doublon","")</f>
        <v/>
      </c>
    </row>
    <row r="811" spans="1:21" ht="15.75">
      <c r="A811" s="2" t="str">
        <f>IF(H811="","",COUNTA(H$12:H860)-(COUNTA(H811:H860)-1))</f>
        <v/>
      </c>
      <c r="B811" s="4" t="str">
        <f t="shared" si="75"/>
        <v xml:space="preserve"> </v>
      </c>
      <c r="C811" s="6"/>
      <c r="D811" s="4"/>
      <c r="E811" s="4"/>
      <c r="F811" s="1">
        <f t="shared" si="76"/>
        <v>1900</v>
      </c>
      <c r="G811" s="1"/>
      <c r="H811" s="22"/>
      <c r="I811" s="22"/>
      <c r="J811" s="22"/>
      <c r="K811" s="22"/>
      <c r="L811" s="22" t="str">
        <f t="shared" si="77"/>
        <v>NON</v>
      </c>
      <c r="M811" s="22"/>
      <c r="N811" s="5"/>
      <c r="O811" s="5"/>
      <c r="P811" s="42"/>
      <c r="Q811" s="45">
        <f t="shared" si="78"/>
        <v>0</v>
      </c>
      <c r="R811" s="45">
        <f t="shared" si="79"/>
        <v>0</v>
      </c>
      <c r="S811" s="45">
        <f t="shared" si="80"/>
        <v>0</v>
      </c>
      <c r="T811" s="5"/>
      <c r="U811" s="47" t="str">
        <f>IF(COUNTIF($D$12:D811,D811)&gt;1,"Doublon","")</f>
        <v/>
      </c>
    </row>
    <row r="812" spans="1:21" ht="15.75">
      <c r="A812" s="2" t="str">
        <f>IF(H812="","",COUNTA(H$12:H861)-(COUNTA(H812:H861)-1))</f>
        <v/>
      </c>
      <c r="B812" s="4" t="str">
        <f t="shared" si="75"/>
        <v xml:space="preserve"> </v>
      </c>
      <c r="C812" s="6"/>
      <c r="D812" s="4"/>
      <c r="E812" s="4"/>
      <c r="F812" s="1">
        <f t="shared" si="76"/>
        <v>1900</v>
      </c>
      <c r="G812" s="1"/>
      <c r="H812" s="22"/>
      <c r="I812" s="22"/>
      <c r="J812" s="22"/>
      <c r="K812" s="22"/>
      <c r="L812" s="22" t="str">
        <f t="shared" si="77"/>
        <v>NON</v>
      </c>
      <c r="M812" s="22"/>
      <c r="N812" s="5"/>
      <c r="O812" s="5"/>
      <c r="P812" s="42"/>
      <c r="Q812" s="45">
        <f t="shared" si="78"/>
        <v>0</v>
      </c>
      <c r="R812" s="45">
        <f t="shared" si="79"/>
        <v>0</v>
      </c>
      <c r="S812" s="45">
        <f t="shared" si="80"/>
        <v>0</v>
      </c>
      <c r="T812" s="5"/>
      <c r="U812" s="47" t="str">
        <f>IF(COUNTIF($D$12:D812,D812)&gt;1,"Doublon","")</f>
        <v/>
      </c>
    </row>
    <row r="813" spans="1:21" ht="15.75">
      <c r="A813" s="2" t="str">
        <f>IF(H813="","",COUNTA(H$12:H862)-(COUNTA(H813:H862)-1))</f>
        <v/>
      </c>
      <c r="B813" s="4" t="str">
        <f t="shared" si="75"/>
        <v xml:space="preserve"> </v>
      </c>
      <c r="C813" s="6"/>
      <c r="D813" s="4"/>
      <c r="E813" s="4"/>
      <c r="F813" s="1">
        <f t="shared" si="76"/>
        <v>1900</v>
      </c>
      <c r="G813" s="1"/>
      <c r="H813" s="22"/>
      <c r="I813" s="22"/>
      <c r="J813" s="22"/>
      <c r="K813" s="22"/>
      <c r="L813" s="22" t="str">
        <f t="shared" si="77"/>
        <v>NON</v>
      </c>
      <c r="M813" s="22"/>
      <c r="N813" s="5"/>
      <c r="O813" s="5"/>
      <c r="P813" s="42"/>
      <c r="Q813" s="45">
        <f t="shared" si="78"/>
        <v>0</v>
      </c>
      <c r="R813" s="45">
        <f t="shared" si="79"/>
        <v>0</v>
      </c>
      <c r="S813" s="45">
        <f t="shared" si="80"/>
        <v>0</v>
      </c>
      <c r="T813" s="5"/>
      <c r="U813" s="47" t="str">
        <f>IF(COUNTIF($D$12:D813,D813)&gt;1,"Doublon","")</f>
        <v/>
      </c>
    </row>
    <row r="814" spans="1:21" ht="15.75">
      <c r="A814" s="2" t="str">
        <f>IF(H814="","",COUNTA(H$12:H863)-(COUNTA(H814:H863)-1))</f>
        <v/>
      </c>
      <c r="B814" s="4" t="str">
        <f t="shared" si="75"/>
        <v xml:space="preserve"> </v>
      </c>
      <c r="C814" s="6"/>
      <c r="D814" s="4"/>
      <c r="E814" s="4"/>
      <c r="F814" s="1">
        <f t="shared" si="76"/>
        <v>1900</v>
      </c>
      <c r="G814" s="1"/>
      <c r="H814" s="22"/>
      <c r="I814" s="22"/>
      <c r="J814" s="22"/>
      <c r="K814" s="22"/>
      <c r="L814" s="22" t="str">
        <f t="shared" si="77"/>
        <v>NON</v>
      </c>
      <c r="M814" s="22"/>
      <c r="N814" s="5"/>
      <c r="O814" s="5"/>
      <c r="P814" s="42"/>
      <c r="Q814" s="45">
        <f t="shared" si="78"/>
        <v>0</v>
      </c>
      <c r="R814" s="45">
        <f t="shared" si="79"/>
        <v>0</v>
      </c>
      <c r="S814" s="45">
        <f t="shared" si="80"/>
        <v>0</v>
      </c>
      <c r="T814" s="5"/>
      <c r="U814" s="47" t="str">
        <f>IF(COUNTIF($D$12:D814,D814)&gt;1,"Doublon","")</f>
        <v/>
      </c>
    </row>
    <row r="815" spans="1:21" ht="15.75">
      <c r="A815" s="2" t="str">
        <f>IF(H815="","",COUNTA(H$12:H864)-(COUNTA(H815:H864)-1))</f>
        <v/>
      </c>
      <c r="B815" s="4" t="str">
        <f t="shared" si="75"/>
        <v xml:space="preserve"> </v>
      </c>
      <c r="C815" s="6"/>
      <c r="D815" s="4"/>
      <c r="E815" s="4"/>
      <c r="F815" s="1">
        <f t="shared" si="76"/>
        <v>1900</v>
      </c>
      <c r="G815" s="1"/>
      <c r="H815" s="22"/>
      <c r="I815" s="22"/>
      <c r="J815" s="22"/>
      <c r="K815" s="22"/>
      <c r="L815" s="22" t="str">
        <f t="shared" si="77"/>
        <v>NON</v>
      </c>
      <c r="M815" s="22"/>
      <c r="N815" s="5"/>
      <c r="O815" s="5"/>
      <c r="P815" s="42"/>
      <c r="Q815" s="45">
        <f t="shared" si="78"/>
        <v>0</v>
      </c>
      <c r="R815" s="45">
        <f t="shared" si="79"/>
        <v>0</v>
      </c>
      <c r="S815" s="45">
        <f t="shared" si="80"/>
        <v>0</v>
      </c>
      <c r="T815" s="5"/>
      <c r="U815" s="47" t="str">
        <f>IF(COUNTIF($D$12:D815,D815)&gt;1,"Doublon","")</f>
        <v/>
      </c>
    </row>
    <row r="816" spans="1:21" ht="15.75">
      <c r="A816" s="2" t="str">
        <f>IF(H816="","",COUNTA(H$12:H865)-(COUNTA(H816:H865)-1))</f>
        <v/>
      </c>
      <c r="B816" s="4" t="str">
        <f t="shared" si="75"/>
        <v xml:space="preserve"> </v>
      </c>
      <c r="C816" s="6"/>
      <c r="D816" s="4"/>
      <c r="E816" s="4"/>
      <c r="F816" s="1">
        <f t="shared" si="76"/>
        <v>1900</v>
      </c>
      <c r="G816" s="1"/>
      <c r="H816" s="22"/>
      <c r="I816" s="22"/>
      <c r="J816" s="22"/>
      <c r="K816" s="22"/>
      <c r="L816" s="22" t="str">
        <f t="shared" si="77"/>
        <v>NON</v>
      </c>
      <c r="M816" s="22"/>
      <c r="N816" s="5"/>
      <c r="O816" s="5"/>
      <c r="P816" s="42"/>
      <c r="Q816" s="45">
        <f t="shared" si="78"/>
        <v>0</v>
      </c>
      <c r="R816" s="45">
        <f t="shared" si="79"/>
        <v>0</v>
      </c>
      <c r="S816" s="45">
        <f t="shared" si="80"/>
        <v>0</v>
      </c>
      <c r="T816" s="5"/>
      <c r="U816" s="47" t="str">
        <f>IF(COUNTIF($D$12:D816,D816)&gt;1,"Doublon","")</f>
        <v/>
      </c>
    </row>
    <row r="817" spans="1:21" ht="15.75">
      <c r="A817" s="2" t="str">
        <f>IF(H817="","",COUNTA(H$12:H866)-(COUNTA(H817:H866)-1))</f>
        <v/>
      </c>
      <c r="B817" s="4" t="str">
        <f t="shared" si="75"/>
        <v xml:space="preserve"> </v>
      </c>
      <c r="C817" s="6"/>
      <c r="D817" s="4"/>
      <c r="E817" s="4"/>
      <c r="F817" s="1">
        <f t="shared" si="76"/>
        <v>1900</v>
      </c>
      <c r="G817" s="1"/>
      <c r="H817" s="22"/>
      <c r="I817" s="22"/>
      <c r="J817" s="22"/>
      <c r="K817" s="22"/>
      <c r="L817" s="22" t="str">
        <f t="shared" si="77"/>
        <v>NON</v>
      </c>
      <c r="M817" s="22"/>
      <c r="N817" s="5"/>
      <c r="O817" s="5"/>
      <c r="P817" s="42"/>
      <c r="Q817" s="45">
        <f t="shared" si="78"/>
        <v>0</v>
      </c>
      <c r="R817" s="45">
        <f t="shared" si="79"/>
        <v>0</v>
      </c>
      <c r="S817" s="45">
        <f t="shared" si="80"/>
        <v>0</v>
      </c>
      <c r="T817" s="5"/>
      <c r="U817" s="47" t="str">
        <f>IF(COUNTIF($D$12:D817,D817)&gt;1,"Doublon","")</f>
        <v/>
      </c>
    </row>
    <row r="818" spans="1:21" ht="15.75">
      <c r="A818" s="2" t="str">
        <f>IF(H818="","",COUNTA(H$12:H867)-(COUNTA(H818:H867)-1))</f>
        <v/>
      </c>
      <c r="B818" s="4" t="str">
        <f t="shared" si="75"/>
        <v xml:space="preserve"> </v>
      </c>
      <c r="C818" s="6"/>
      <c r="D818" s="4"/>
      <c r="E818" s="4"/>
      <c r="F818" s="1">
        <f t="shared" si="76"/>
        <v>1900</v>
      </c>
      <c r="G818" s="1"/>
      <c r="H818" s="22"/>
      <c r="I818" s="22"/>
      <c r="J818" s="22"/>
      <c r="K818" s="22"/>
      <c r="L818" s="22" t="str">
        <f t="shared" si="77"/>
        <v>NON</v>
      </c>
      <c r="M818" s="22"/>
      <c r="N818" s="5"/>
      <c r="O818" s="5"/>
      <c r="P818" s="42"/>
      <c r="Q818" s="45">
        <f t="shared" si="78"/>
        <v>0</v>
      </c>
      <c r="R818" s="45">
        <f t="shared" si="79"/>
        <v>0</v>
      </c>
      <c r="S818" s="45">
        <f t="shared" si="80"/>
        <v>0</v>
      </c>
      <c r="T818" s="5"/>
      <c r="U818" s="47" t="str">
        <f>IF(COUNTIF($D$12:D818,D818)&gt;1,"Doublon","")</f>
        <v/>
      </c>
    </row>
    <row r="819" spans="1:21" ht="15.75">
      <c r="A819" s="2" t="str">
        <f>IF(H819="","",COUNTA(H$12:H868)-(COUNTA(H819:H868)-1))</f>
        <v/>
      </c>
      <c r="B819" s="4" t="str">
        <f t="shared" si="75"/>
        <v xml:space="preserve"> </v>
      </c>
      <c r="C819" s="6"/>
      <c r="D819" s="4"/>
      <c r="E819" s="4"/>
      <c r="F819" s="1">
        <f t="shared" si="76"/>
        <v>1900</v>
      </c>
      <c r="G819" s="1"/>
      <c r="H819" s="22"/>
      <c r="I819" s="22"/>
      <c r="J819" s="22"/>
      <c r="K819" s="22"/>
      <c r="L819" s="22" t="str">
        <f t="shared" si="77"/>
        <v>NON</v>
      </c>
      <c r="M819" s="22"/>
      <c r="N819" s="5"/>
      <c r="O819" s="5"/>
      <c r="P819" s="42"/>
      <c r="Q819" s="45">
        <f t="shared" si="78"/>
        <v>0</v>
      </c>
      <c r="R819" s="45">
        <f t="shared" si="79"/>
        <v>0</v>
      </c>
      <c r="S819" s="45">
        <f t="shared" si="80"/>
        <v>0</v>
      </c>
      <c r="T819" s="5"/>
      <c r="U819" s="47" t="str">
        <f>IF(COUNTIF($D$12:D819,D819)&gt;1,"Doublon","")</f>
        <v/>
      </c>
    </row>
    <row r="820" spans="1:21" ht="15.75">
      <c r="A820" s="2" t="str">
        <f>IF(H820="","",COUNTA(H$12:H869)-(COUNTA(H820:H869)-1))</f>
        <v/>
      </c>
      <c r="B820" s="4" t="str">
        <f t="shared" si="75"/>
        <v xml:space="preserve"> </v>
      </c>
      <c r="C820" s="6"/>
      <c r="D820" s="4"/>
      <c r="E820" s="4"/>
      <c r="F820" s="1">
        <f t="shared" si="76"/>
        <v>1900</v>
      </c>
      <c r="G820" s="1"/>
      <c r="H820" s="22"/>
      <c r="I820" s="22"/>
      <c r="J820" s="22"/>
      <c r="K820" s="22"/>
      <c r="L820" s="22" t="str">
        <f t="shared" si="77"/>
        <v>NON</v>
      </c>
      <c r="M820" s="22"/>
      <c r="N820" s="5"/>
      <c r="O820" s="5"/>
      <c r="P820" s="42"/>
      <c r="Q820" s="45">
        <f t="shared" si="78"/>
        <v>0</v>
      </c>
      <c r="R820" s="45">
        <f t="shared" si="79"/>
        <v>0</v>
      </c>
      <c r="S820" s="45">
        <f t="shared" si="80"/>
        <v>0</v>
      </c>
      <c r="T820" s="5"/>
      <c r="U820" s="47" t="str">
        <f>IF(COUNTIF($D$12:D820,D820)&gt;1,"Doublon","")</f>
        <v/>
      </c>
    </row>
    <row r="821" spans="1:21" ht="15.75">
      <c r="A821" s="2" t="str">
        <f>IF(H821="","",COUNTA(H$12:H870)-(COUNTA(H821:H870)-1))</f>
        <v/>
      </c>
      <c r="B821" s="4" t="str">
        <f t="shared" si="75"/>
        <v xml:space="preserve"> </v>
      </c>
      <c r="C821" s="6"/>
      <c r="D821" s="4"/>
      <c r="E821" s="4"/>
      <c r="F821" s="1">
        <f t="shared" si="76"/>
        <v>1900</v>
      </c>
      <c r="G821" s="1"/>
      <c r="H821" s="22"/>
      <c r="I821" s="22"/>
      <c r="J821" s="22"/>
      <c r="K821" s="22"/>
      <c r="L821" s="22" t="str">
        <f t="shared" si="77"/>
        <v>NON</v>
      </c>
      <c r="M821" s="22"/>
      <c r="N821" s="5"/>
      <c r="O821" s="5"/>
      <c r="P821" s="42"/>
      <c r="Q821" s="45">
        <f t="shared" si="78"/>
        <v>0</v>
      </c>
      <c r="R821" s="45">
        <f t="shared" si="79"/>
        <v>0</v>
      </c>
      <c r="S821" s="45">
        <f t="shared" si="80"/>
        <v>0</v>
      </c>
      <c r="T821" s="5"/>
      <c r="U821" s="47" t="str">
        <f>IF(COUNTIF($D$12:D821,D821)&gt;1,"Doublon","")</f>
        <v/>
      </c>
    </row>
    <row r="822" spans="1:21" ht="15.75">
      <c r="A822" s="2" t="str">
        <f>IF(H822="","",COUNTA(H$12:H871)-(COUNTA(H822:H871)-1))</f>
        <v/>
      </c>
      <c r="B822" s="4" t="str">
        <f t="shared" si="75"/>
        <v xml:space="preserve"> </v>
      </c>
      <c r="C822" s="6"/>
      <c r="D822" s="4"/>
      <c r="E822" s="4"/>
      <c r="F822" s="1">
        <f t="shared" si="76"/>
        <v>1900</v>
      </c>
      <c r="G822" s="1"/>
      <c r="H822" s="22"/>
      <c r="I822" s="22"/>
      <c r="J822" s="22"/>
      <c r="K822" s="22"/>
      <c r="L822" s="22" t="str">
        <f t="shared" si="77"/>
        <v>NON</v>
      </c>
      <c r="M822" s="22"/>
      <c r="N822" s="5"/>
      <c r="O822" s="5"/>
      <c r="P822" s="42"/>
      <c r="Q822" s="45">
        <f t="shared" si="78"/>
        <v>0</v>
      </c>
      <c r="R822" s="45">
        <f t="shared" si="79"/>
        <v>0</v>
      </c>
      <c r="S822" s="45">
        <f t="shared" si="80"/>
        <v>0</v>
      </c>
      <c r="T822" s="5"/>
      <c r="U822" s="47" t="str">
        <f>IF(COUNTIF($D$12:D822,D822)&gt;1,"Doublon","")</f>
        <v/>
      </c>
    </row>
    <row r="823" spans="1:21" ht="15.75">
      <c r="A823" s="2" t="str">
        <f>IF(H823="","",COUNTA(H$12:H872)-(COUNTA(H823:H872)-1))</f>
        <v/>
      </c>
      <c r="B823" s="4" t="str">
        <f t="shared" si="75"/>
        <v xml:space="preserve"> </v>
      </c>
      <c r="C823" s="6"/>
      <c r="D823" s="4"/>
      <c r="E823" s="4"/>
      <c r="F823" s="1">
        <f t="shared" si="76"/>
        <v>1900</v>
      </c>
      <c r="G823" s="1"/>
      <c r="H823" s="22"/>
      <c r="I823" s="22"/>
      <c r="J823" s="22"/>
      <c r="K823" s="22"/>
      <c r="L823" s="22" t="str">
        <f t="shared" si="77"/>
        <v>NON</v>
      </c>
      <c r="M823" s="22"/>
      <c r="N823" s="5"/>
      <c r="O823" s="5"/>
      <c r="P823" s="42"/>
      <c r="Q823" s="45">
        <f t="shared" si="78"/>
        <v>0</v>
      </c>
      <c r="R823" s="45">
        <f t="shared" si="79"/>
        <v>0</v>
      </c>
      <c r="S823" s="45">
        <f t="shared" si="80"/>
        <v>0</v>
      </c>
      <c r="T823" s="5"/>
      <c r="U823" s="47" t="str">
        <f>IF(COUNTIF($D$12:D823,D823)&gt;1,"Doublon","")</f>
        <v/>
      </c>
    </row>
    <row r="824" spans="1:21" ht="15.75">
      <c r="A824" s="2" t="str">
        <f>IF(H824="","",COUNTA(H$12:H873)-(COUNTA(H824:H873)-1))</f>
        <v/>
      </c>
      <c r="B824" s="4" t="str">
        <f t="shared" si="75"/>
        <v xml:space="preserve"> </v>
      </c>
      <c r="C824" s="6"/>
      <c r="D824" s="4"/>
      <c r="E824" s="4"/>
      <c r="F824" s="1">
        <f t="shared" si="76"/>
        <v>1900</v>
      </c>
      <c r="G824" s="1"/>
      <c r="H824" s="22"/>
      <c r="I824" s="22"/>
      <c r="J824" s="22"/>
      <c r="K824" s="22"/>
      <c r="L824" s="22" t="str">
        <f t="shared" si="77"/>
        <v>NON</v>
      </c>
      <c r="M824" s="22"/>
      <c r="N824" s="5"/>
      <c r="O824" s="5"/>
      <c r="P824" s="42"/>
      <c r="Q824" s="45">
        <f t="shared" si="78"/>
        <v>0</v>
      </c>
      <c r="R824" s="45">
        <f t="shared" si="79"/>
        <v>0</v>
      </c>
      <c r="S824" s="45">
        <f t="shared" si="80"/>
        <v>0</v>
      </c>
      <c r="T824" s="5"/>
      <c r="U824" s="47" t="str">
        <f>IF(COUNTIF($D$12:D824,D824)&gt;1,"Doublon","")</f>
        <v/>
      </c>
    </row>
    <row r="825" spans="1:21" ht="15.75">
      <c r="A825" s="2" t="str">
        <f>IF(H825="","",COUNTA(H$12:H874)-(COUNTA(H825:H874)-1))</f>
        <v/>
      </c>
      <c r="B825" s="4" t="str">
        <f t="shared" si="75"/>
        <v xml:space="preserve"> </v>
      </c>
      <c r="C825" s="6"/>
      <c r="D825" s="4"/>
      <c r="E825" s="4"/>
      <c r="F825" s="1">
        <f t="shared" si="76"/>
        <v>1900</v>
      </c>
      <c r="G825" s="1"/>
      <c r="H825" s="22"/>
      <c r="I825" s="22"/>
      <c r="J825" s="22"/>
      <c r="K825" s="22"/>
      <c r="L825" s="22" t="str">
        <f t="shared" si="77"/>
        <v>NON</v>
      </c>
      <c r="M825" s="22"/>
      <c r="N825" s="5"/>
      <c r="O825" s="5"/>
      <c r="P825" s="42"/>
      <c r="Q825" s="45">
        <f t="shared" si="78"/>
        <v>0</v>
      </c>
      <c r="R825" s="45">
        <f t="shared" si="79"/>
        <v>0</v>
      </c>
      <c r="S825" s="45">
        <f t="shared" si="80"/>
        <v>0</v>
      </c>
      <c r="T825" s="5"/>
      <c r="U825" s="47" t="str">
        <f>IF(COUNTIF($D$12:D825,D825)&gt;1,"Doublon","")</f>
        <v/>
      </c>
    </row>
    <row r="826" spans="1:21" ht="15.75">
      <c r="A826" s="2" t="str">
        <f>IF(H826="","",COUNTA(H$12:H875)-(COUNTA(H826:H875)-1))</f>
        <v/>
      </c>
      <c r="B826" s="4" t="str">
        <f t="shared" si="75"/>
        <v xml:space="preserve"> </v>
      </c>
      <c r="C826" s="6"/>
      <c r="D826" s="4"/>
      <c r="E826" s="4"/>
      <c r="F826" s="1">
        <f t="shared" si="76"/>
        <v>1900</v>
      </c>
      <c r="G826" s="1"/>
      <c r="H826" s="22"/>
      <c r="I826" s="22"/>
      <c r="J826" s="22"/>
      <c r="K826" s="22"/>
      <c r="L826" s="22" t="str">
        <f t="shared" si="77"/>
        <v>NON</v>
      </c>
      <c r="M826" s="22"/>
      <c r="N826" s="5"/>
      <c r="O826" s="5"/>
      <c r="P826" s="42"/>
      <c r="Q826" s="45">
        <f t="shared" si="78"/>
        <v>0</v>
      </c>
      <c r="R826" s="45">
        <f t="shared" si="79"/>
        <v>0</v>
      </c>
      <c r="S826" s="45">
        <f t="shared" si="80"/>
        <v>0</v>
      </c>
      <c r="T826" s="5"/>
      <c r="U826" s="47" t="str">
        <f>IF(COUNTIF($D$12:D826,D826)&gt;1,"Doublon","")</f>
        <v/>
      </c>
    </row>
    <row r="827" spans="1:21" ht="15.75">
      <c r="A827" s="2" t="str">
        <f>IF(H827="","",COUNTA(H$12:H876)-(COUNTA(H827:H876)-1))</f>
        <v/>
      </c>
      <c r="B827" s="4" t="str">
        <f t="shared" si="75"/>
        <v xml:space="preserve"> </v>
      </c>
      <c r="C827" s="6"/>
      <c r="D827" s="4"/>
      <c r="E827" s="4"/>
      <c r="F827" s="1">
        <f t="shared" si="76"/>
        <v>1900</v>
      </c>
      <c r="G827" s="1"/>
      <c r="H827" s="22"/>
      <c r="I827" s="22"/>
      <c r="J827" s="22"/>
      <c r="K827" s="22"/>
      <c r="L827" s="22" t="str">
        <f t="shared" si="77"/>
        <v>NON</v>
      </c>
      <c r="M827" s="22"/>
      <c r="N827" s="5"/>
      <c r="O827" s="5"/>
      <c r="P827" s="42"/>
      <c r="Q827" s="45">
        <f t="shared" si="78"/>
        <v>0</v>
      </c>
      <c r="R827" s="45">
        <f t="shared" si="79"/>
        <v>0</v>
      </c>
      <c r="S827" s="45">
        <f t="shared" si="80"/>
        <v>0</v>
      </c>
      <c r="T827" s="5"/>
      <c r="U827" s="47" t="str">
        <f>IF(COUNTIF($D$12:D827,D827)&gt;1,"Doublon","")</f>
        <v/>
      </c>
    </row>
    <row r="828" spans="1:21" ht="15.75">
      <c r="A828" s="2" t="str">
        <f>IF(H828="","",COUNTA(H$12:H877)-(COUNTA(H828:H877)-1))</f>
        <v/>
      </c>
      <c r="B828" s="4" t="str">
        <f t="shared" si="75"/>
        <v xml:space="preserve"> </v>
      </c>
      <c r="C828" s="6"/>
      <c r="D828" s="4"/>
      <c r="E828" s="4"/>
      <c r="F828" s="1">
        <f t="shared" si="76"/>
        <v>1900</v>
      </c>
      <c r="G828" s="1"/>
      <c r="H828" s="22"/>
      <c r="I828" s="22"/>
      <c r="J828" s="22"/>
      <c r="K828" s="22"/>
      <c r="L828" s="22" t="str">
        <f t="shared" si="77"/>
        <v>NON</v>
      </c>
      <c r="M828" s="22"/>
      <c r="N828" s="5"/>
      <c r="O828" s="5"/>
      <c r="P828" s="42"/>
      <c r="Q828" s="45">
        <f t="shared" si="78"/>
        <v>0</v>
      </c>
      <c r="R828" s="45">
        <f t="shared" si="79"/>
        <v>0</v>
      </c>
      <c r="S828" s="45">
        <f t="shared" si="80"/>
        <v>0</v>
      </c>
      <c r="T828" s="5"/>
      <c r="U828" s="47" t="str">
        <f>IF(COUNTIF($D$12:D828,D828)&gt;1,"Doublon","")</f>
        <v/>
      </c>
    </row>
    <row r="829" spans="1:21" ht="15.75">
      <c r="A829" s="2" t="str">
        <f>IF(H829="","",COUNTA(H$12:H878)-(COUNTA(H829:H878)-1))</f>
        <v/>
      </c>
      <c r="B829" s="4" t="str">
        <f t="shared" si="75"/>
        <v xml:space="preserve"> </v>
      </c>
      <c r="C829" s="6"/>
      <c r="D829" s="4"/>
      <c r="E829" s="4"/>
      <c r="F829" s="1">
        <f t="shared" si="76"/>
        <v>1900</v>
      </c>
      <c r="G829" s="1"/>
      <c r="H829" s="22"/>
      <c r="I829" s="22"/>
      <c r="J829" s="22"/>
      <c r="K829" s="22"/>
      <c r="L829" s="22" t="str">
        <f t="shared" si="77"/>
        <v>NON</v>
      </c>
      <c r="M829" s="22"/>
      <c r="N829" s="5"/>
      <c r="O829" s="5"/>
      <c r="P829" s="42"/>
      <c r="Q829" s="45">
        <f t="shared" si="78"/>
        <v>0</v>
      </c>
      <c r="R829" s="45">
        <f t="shared" si="79"/>
        <v>0</v>
      </c>
      <c r="S829" s="45">
        <f t="shared" si="80"/>
        <v>0</v>
      </c>
      <c r="T829" s="5"/>
      <c r="U829" s="47" t="str">
        <f>IF(COUNTIF($D$12:D829,D829)&gt;1,"Doublon","")</f>
        <v/>
      </c>
    </row>
    <row r="830" spans="1:21" ht="15.75">
      <c r="A830" s="2" t="str">
        <f>IF(H830="","",COUNTA(H$12:H879)-(COUNTA(H830:H879)-1))</f>
        <v/>
      </c>
      <c r="B830" s="4" t="str">
        <f t="shared" si="75"/>
        <v xml:space="preserve"> </v>
      </c>
      <c r="C830" s="6"/>
      <c r="D830" s="4"/>
      <c r="E830" s="4"/>
      <c r="F830" s="1">
        <f t="shared" si="76"/>
        <v>1900</v>
      </c>
      <c r="G830" s="1"/>
      <c r="H830" s="22"/>
      <c r="I830" s="22"/>
      <c r="J830" s="22"/>
      <c r="K830" s="22"/>
      <c r="L830" s="22" t="str">
        <f t="shared" si="77"/>
        <v>NON</v>
      </c>
      <c r="M830" s="22"/>
      <c r="N830" s="5"/>
      <c r="O830" s="5"/>
      <c r="P830" s="42"/>
      <c r="Q830" s="45">
        <f t="shared" si="78"/>
        <v>0</v>
      </c>
      <c r="R830" s="45">
        <f t="shared" si="79"/>
        <v>0</v>
      </c>
      <c r="S830" s="45">
        <f t="shared" si="80"/>
        <v>0</v>
      </c>
      <c r="T830" s="5"/>
      <c r="U830" s="47" t="str">
        <f>IF(COUNTIF($D$12:D830,D830)&gt;1,"Doublon","")</f>
        <v/>
      </c>
    </row>
    <row r="831" spans="1:21" ht="15.75">
      <c r="A831" s="2" t="str">
        <f>IF(H831="","",COUNTA(H$12:H880)-(COUNTA(H831:H880)-1))</f>
        <v/>
      </c>
      <c r="B831" s="4" t="str">
        <f t="shared" si="75"/>
        <v xml:space="preserve"> </v>
      </c>
      <c r="C831" s="6"/>
      <c r="D831" s="4"/>
      <c r="E831" s="4"/>
      <c r="F831" s="1">
        <f t="shared" si="76"/>
        <v>1900</v>
      </c>
      <c r="G831" s="1"/>
      <c r="H831" s="22"/>
      <c r="I831" s="22"/>
      <c r="J831" s="22"/>
      <c r="K831" s="22"/>
      <c r="L831" s="22" t="str">
        <f t="shared" si="77"/>
        <v>NON</v>
      </c>
      <c r="M831" s="22"/>
      <c r="N831" s="5"/>
      <c r="O831" s="5"/>
      <c r="P831" s="42"/>
      <c r="Q831" s="45">
        <f t="shared" si="78"/>
        <v>0</v>
      </c>
      <c r="R831" s="45">
        <f t="shared" si="79"/>
        <v>0</v>
      </c>
      <c r="S831" s="45">
        <f t="shared" si="80"/>
        <v>0</v>
      </c>
      <c r="T831" s="5"/>
      <c r="U831" s="47" t="str">
        <f>IF(COUNTIF($D$12:D831,D831)&gt;1,"Doublon","")</f>
        <v/>
      </c>
    </row>
    <row r="832" spans="1:21" ht="15.75">
      <c r="A832" s="2" t="str">
        <f>IF(H832="","",COUNTA(H$12:H881)-(COUNTA(H832:H881)-1))</f>
        <v/>
      </c>
      <c r="B832" s="4" t="str">
        <f t="shared" si="75"/>
        <v xml:space="preserve"> </v>
      </c>
      <c r="C832" s="6"/>
      <c r="D832" s="4"/>
      <c r="E832" s="4"/>
      <c r="F832" s="1">
        <f t="shared" si="76"/>
        <v>1900</v>
      </c>
      <c r="G832" s="1"/>
      <c r="H832" s="22"/>
      <c r="I832" s="22"/>
      <c r="J832" s="22"/>
      <c r="K832" s="22"/>
      <c r="L832" s="22" t="str">
        <f t="shared" si="77"/>
        <v>NON</v>
      </c>
      <c r="M832" s="22"/>
      <c r="N832" s="5"/>
      <c r="O832" s="5"/>
      <c r="P832" s="42"/>
      <c r="Q832" s="45">
        <f t="shared" si="78"/>
        <v>0</v>
      </c>
      <c r="R832" s="45">
        <f t="shared" si="79"/>
        <v>0</v>
      </c>
      <c r="S832" s="45">
        <f t="shared" si="80"/>
        <v>0</v>
      </c>
      <c r="T832" s="5"/>
      <c r="U832" s="47" t="str">
        <f>IF(COUNTIF($D$12:D832,D832)&gt;1,"Doublon","")</f>
        <v/>
      </c>
    </row>
    <row r="833" spans="1:21" ht="15.75">
      <c r="A833" s="2" t="str">
        <f>IF(H833="","",COUNTA(H$12:H882)-(COUNTA(H833:H882)-1))</f>
        <v/>
      </c>
      <c r="B833" s="4" t="str">
        <f t="shared" si="75"/>
        <v xml:space="preserve"> </v>
      </c>
      <c r="C833" s="6"/>
      <c r="D833" s="4"/>
      <c r="E833" s="4"/>
      <c r="F833" s="1">
        <f t="shared" si="76"/>
        <v>1900</v>
      </c>
      <c r="G833" s="1"/>
      <c r="H833" s="22"/>
      <c r="I833" s="22"/>
      <c r="J833" s="22"/>
      <c r="K833" s="22"/>
      <c r="L833" s="22" t="str">
        <f t="shared" si="77"/>
        <v>NON</v>
      </c>
      <c r="M833" s="22"/>
      <c r="N833" s="5"/>
      <c r="O833" s="5"/>
      <c r="P833" s="42"/>
      <c r="Q833" s="45">
        <f t="shared" si="78"/>
        <v>0</v>
      </c>
      <c r="R833" s="45">
        <f t="shared" si="79"/>
        <v>0</v>
      </c>
      <c r="S833" s="45">
        <f t="shared" si="80"/>
        <v>0</v>
      </c>
      <c r="T833" s="5"/>
      <c r="U833" s="47" t="str">
        <f>IF(COUNTIF($D$12:D833,D833)&gt;1,"Doublon","")</f>
        <v/>
      </c>
    </row>
    <row r="834" spans="1:21" ht="15.75">
      <c r="A834" s="2" t="str">
        <f>IF(H834="","",COUNTA(H$12:H883)-(COUNTA(H834:H883)-1))</f>
        <v/>
      </c>
      <c r="B834" s="4" t="str">
        <f t="shared" si="75"/>
        <v xml:space="preserve"> </v>
      </c>
      <c r="C834" s="6"/>
      <c r="D834" s="4"/>
      <c r="E834" s="4"/>
      <c r="F834" s="1">
        <f t="shared" si="76"/>
        <v>1900</v>
      </c>
      <c r="G834" s="1"/>
      <c r="H834" s="22"/>
      <c r="I834" s="22"/>
      <c r="J834" s="22"/>
      <c r="K834" s="22"/>
      <c r="L834" s="22" t="str">
        <f t="shared" si="77"/>
        <v>NON</v>
      </c>
      <c r="M834" s="22"/>
      <c r="N834" s="5"/>
      <c r="O834" s="5"/>
      <c r="P834" s="42"/>
      <c r="Q834" s="45">
        <f t="shared" si="78"/>
        <v>0</v>
      </c>
      <c r="R834" s="45">
        <f t="shared" si="79"/>
        <v>0</v>
      </c>
      <c r="S834" s="45">
        <f t="shared" si="80"/>
        <v>0</v>
      </c>
      <c r="T834" s="5"/>
      <c r="U834" s="47" t="str">
        <f>IF(COUNTIF($D$12:D834,D834)&gt;1,"Doublon","")</f>
        <v/>
      </c>
    </row>
    <row r="835" spans="1:21" ht="15.75">
      <c r="A835" s="2" t="str">
        <f>IF(H835="","",COUNTA(H$12:H884)-(COUNTA(H835:H884)-1))</f>
        <v/>
      </c>
      <c r="B835" s="4" t="str">
        <f t="shared" si="75"/>
        <v xml:space="preserve"> </v>
      </c>
      <c r="C835" s="6"/>
      <c r="D835" s="4"/>
      <c r="E835" s="4"/>
      <c r="F835" s="1">
        <f t="shared" si="76"/>
        <v>1900</v>
      </c>
      <c r="G835" s="1"/>
      <c r="H835" s="22"/>
      <c r="I835" s="22"/>
      <c r="J835" s="22"/>
      <c r="K835" s="22"/>
      <c r="L835" s="22" t="str">
        <f t="shared" si="77"/>
        <v>NON</v>
      </c>
      <c r="M835" s="22"/>
      <c r="N835" s="5"/>
      <c r="O835" s="5"/>
      <c r="P835" s="42"/>
      <c r="Q835" s="45">
        <f t="shared" si="78"/>
        <v>0</v>
      </c>
      <c r="R835" s="45">
        <f t="shared" si="79"/>
        <v>0</v>
      </c>
      <c r="S835" s="45">
        <f t="shared" si="80"/>
        <v>0</v>
      </c>
      <c r="T835" s="5"/>
      <c r="U835" s="47" t="str">
        <f>IF(COUNTIF($D$12:D835,D835)&gt;1,"Doublon","")</f>
        <v/>
      </c>
    </row>
    <row r="836" spans="1:21" ht="15.75">
      <c r="A836" s="2" t="str">
        <f>IF(H836="","",COUNTA(H$12:H885)-(COUNTA(H836:H885)-1))</f>
        <v/>
      </c>
      <c r="B836" s="4" t="str">
        <f t="shared" si="75"/>
        <v xml:space="preserve"> </v>
      </c>
      <c r="C836" s="6"/>
      <c r="D836" s="4"/>
      <c r="E836" s="4"/>
      <c r="F836" s="1">
        <f t="shared" si="76"/>
        <v>1900</v>
      </c>
      <c r="G836" s="1"/>
      <c r="H836" s="22"/>
      <c r="I836" s="22"/>
      <c r="J836" s="22"/>
      <c r="K836" s="22"/>
      <c r="L836" s="22" t="str">
        <f t="shared" si="77"/>
        <v>NON</v>
      </c>
      <c r="M836" s="22"/>
      <c r="N836" s="5"/>
      <c r="O836" s="5"/>
      <c r="P836" s="42"/>
      <c r="Q836" s="45">
        <f t="shared" si="78"/>
        <v>0</v>
      </c>
      <c r="R836" s="45">
        <f t="shared" si="79"/>
        <v>0</v>
      </c>
      <c r="S836" s="45">
        <f t="shared" si="80"/>
        <v>0</v>
      </c>
      <c r="T836" s="5"/>
      <c r="U836" s="47" t="str">
        <f>IF(COUNTIF($D$12:D836,D836)&gt;1,"Doublon","")</f>
        <v/>
      </c>
    </row>
    <row r="837" spans="1:21" ht="15.75">
      <c r="A837" s="2" t="str">
        <f>IF(H837="","",COUNTA(H$12:H886)-(COUNTA(H837:H886)-1))</f>
        <v/>
      </c>
      <c r="B837" s="4" t="str">
        <f t="shared" si="75"/>
        <v xml:space="preserve"> </v>
      </c>
      <c r="C837" s="6"/>
      <c r="D837" s="4"/>
      <c r="E837" s="4"/>
      <c r="F837" s="1">
        <f t="shared" si="76"/>
        <v>1900</v>
      </c>
      <c r="G837" s="1"/>
      <c r="H837" s="22"/>
      <c r="I837" s="22"/>
      <c r="J837" s="22"/>
      <c r="K837" s="22"/>
      <c r="L837" s="22" t="str">
        <f t="shared" si="77"/>
        <v>NON</v>
      </c>
      <c r="M837" s="22"/>
      <c r="N837" s="5"/>
      <c r="O837" s="5"/>
      <c r="P837" s="42"/>
      <c r="Q837" s="45">
        <f t="shared" si="78"/>
        <v>0</v>
      </c>
      <c r="R837" s="45">
        <f t="shared" si="79"/>
        <v>0</v>
      </c>
      <c r="S837" s="45">
        <f t="shared" si="80"/>
        <v>0</v>
      </c>
      <c r="T837" s="5"/>
      <c r="U837" s="47" t="str">
        <f>IF(COUNTIF($D$12:D837,D837)&gt;1,"Doublon","")</f>
        <v/>
      </c>
    </row>
    <row r="838" spans="1:21" ht="15.75">
      <c r="A838" s="2" t="str">
        <f>IF(H838="","",COUNTA(H$12:H887)-(COUNTA(H838:H887)-1))</f>
        <v/>
      </c>
      <c r="B838" s="4" t="str">
        <f t="shared" si="75"/>
        <v xml:space="preserve"> </v>
      </c>
      <c r="C838" s="6"/>
      <c r="D838" s="4"/>
      <c r="E838" s="4"/>
      <c r="F838" s="1">
        <f t="shared" si="76"/>
        <v>1900</v>
      </c>
      <c r="G838" s="1"/>
      <c r="H838" s="22"/>
      <c r="I838" s="22"/>
      <c r="J838" s="22"/>
      <c r="K838" s="22"/>
      <c r="L838" s="22" t="str">
        <f t="shared" si="77"/>
        <v>NON</v>
      </c>
      <c r="M838" s="22"/>
      <c r="N838" s="5"/>
      <c r="O838" s="5"/>
      <c r="P838" s="42"/>
      <c r="Q838" s="45">
        <f t="shared" si="78"/>
        <v>0</v>
      </c>
      <c r="R838" s="45">
        <f t="shared" si="79"/>
        <v>0</v>
      </c>
      <c r="S838" s="45">
        <f t="shared" si="80"/>
        <v>0</v>
      </c>
      <c r="T838" s="5"/>
      <c r="U838" s="47" t="str">
        <f>IF(COUNTIF($D$12:D838,D838)&gt;1,"Doublon","")</f>
        <v/>
      </c>
    </row>
    <row r="839" spans="1:21" ht="15.75">
      <c r="A839" s="2" t="str">
        <f>IF(H839="","",COUNTA(H$12:H888)-(COUNTA(H839:H888)-1))</f>
        <v/>
      </c>
      <c r="B839" s="4" t="str">
        <f t="shared" si="75"/>
        <v xml:space="preserve"> </v>
      </c>
      <c r="C839" s="6"/>
      <c r="D839" s="4"/>
      <c r="E839" s="4"/>
      <c r="F839" s="1">
        <f t="shared" si="76"/>
        <v>1900</v>
      </c>
      <c r="G839" s="1"/>
      <c r="H839" s="22"/>
      <c r="I839" s="22"/>
      <c r="J839" s="22"/>
      <c r="K839" s="22"/>
      <c r="L839" s="22" t="str">
        <f t="shared" si="77"/>
        <v>NON</v>
      </c>
      <c r="M839" s="22"/>
      <c r="N839" s="5"/>
      <c r="O839" s="5"/>
      <c r="P839" s="42"/>
      <c r="Q839" s="45">
        <f t="shared" si="78"/>
        <v>0</v>
      </c>
      <c r="R839" s="45">
        <f t="shared" si="79"/>
        <v>0</v>
      </c>
      <c r="S839" s="45">
        <f t="shared" si="80"/>
        <v>0</v>
      </c>
      <c r="T839" s="5"/>
      <c r="U839" s="47" t="str">
        <f>IF(COUNTIF($D$12:D839,D839)&gt;1,"Doublon","")</f>
        <v/>
      </c>
    </row>
    <row r="840" spans="1:21" ht="15.75">
      <c r="A840" s="2" t="str">
        <f>IF(H840="","",COUNTA(H$12:H889)-(COUNTA(H840:H889)-1))</f>
        <v/>
      </c>
      <c r="B840" s="4" t="str">
        <f t="shared" si="75"/>
        <v xml:space="preserve"> </v>
      </c>
      <c r="C840" s="6"/>
      <c r="D840" s="4"/>
      <c r="E840" s="4"/>
      <c r="F840" s="1">
        <f t="shared" si="76"/>
        <v>1900</v>
      </c>
      <c r="G840" s="1"/>
      <c r="H840" s="22"/>
      <c r="I840" s="22"/>
      <c r="J840" s="22"/>
      <c r="K840" s="22"/>
      <c r="L840" s="22" t="str">
        <f t="shared" si="77"/>
        <v>NON</v>
      </c>
      <c r="M840" s="22"/>
      <c r="N840" s="5"/>
      <c r="O840" s="5"/>
      <c r="P840" s="42"/>
      <c r="Q840" s="45">
        <f t="shared" si="78"/>
        <v>0</v>
      </c>
      <c r="R840" s="45">
        <f t="shared" si="79"/>
        <v>0</v>
      </c>
      <c r="S840" s="45">
        <f t="shared" si="80"/>
        <v>0</v>
      </c>
      <c r="T840" s="5"/>
      <c r="U840" s="47" t="str">
        <f>IF(COUNTIF($D$12:D840,D840)&gt;1,"Doublon","")</f>
        <v/>
      </c>
    </row>
    <row r="841" spans="1:21" ht="15.75">
      <c r="A841" s="2" t="str">
        <f>IF(H841="","",COUNTA(H$12:H890)-(COUNTA(H841:H890)-1))</f>
        <v/>
      </c>
      <c r="B841" s="4" t="str">
        <f t="shared" si="75"/>
        <v xml:space="preserve"> </v>
      </c>
      <c r="C841" s="6"/>
      <c r="D841" s="4"/>
      <c r="E841" s="4"/>
      <c r="F841" s="1">
        <f t="shared" si="76"/>
        <v>1900</v>
      </c>
      <c r="G841" s="1"/>
      <c r="H841" s="22"/>
      <c r="I841" s="22"/>
      <c r="J841" s="22"/>
      <c r="K841" s="22"/>
      <c r="L841" s="22" t="str">
        <f t="shared" si="77"/>
        <v>NON</v>
      </c>
      <c r="M841" s="22"/>
      <c r="N841" s="5"/>
      <c r="O841" s="5"/>
      <c r="P841" s="42"/>
      <c r="Q841" s="45">
        <f t="shared" si="78"/>
        <v>0</v>
      </c>
      <c r="R841" s="45">
        <f t="shared" si="79"/>
        <v>0</v>
      </c>
      <c r="S841" s="45">
        <f t="shared" si="80"/>
        <v>0</v>
      </c>
      <c r="T841" s="5"/>
      <c r="U841" s="47" t="str">
        <f>IF(COUNTIF($D$12:D841,D841)&gt;1,"Doublon","")</f>
        <v/>
      </c>
    </row>
    <row r="842" spans="1:21" ht="15.75">
      <c r="A842" s="2" t="str">
        <f>IF(H842="","",COUNTA(H$12:H891)-(COUNTA(H842:H891)-1))</f>
        <v/>
      </c>
      <c r="B842" s="4" t="str">
        <f t="shared" si="75"/>
        <v xml:space="preserve"> </v>
      </c>
      <c r="C842" s="6"/>
      <c r="D842" s="4"/>
      <c r="E842" s="4"/>
      <c r="F842" s="1">
        <f t="shared" si="76"/>
        <v>1900</v>
      </c>
      <c r="G842" s="1"/>
      <c r="H842" s="22"/>
      <c r="I842" s="22"/>
      <c r="J842" s="22"/>
      <c r="K842" s="22"/>
      <c r="L842" s="22" t="str">
        <f t="shared" si="77"/>
        <v>NON</v>
      </c>
      <c r="M842" s="22"/>
      <c r="N842" s="5"/>
      <c r="O842" s="5"/>
      <c r="P842" s="42"/>
      <c r="Q842" s="45">
        <f t="shared" si="78"/>
        <v>0</v>
      </c>
      <c r="R842" s="45">
        <f t="shared" si="79"/>
        <v>0</v>
      </c>
      <c r="S842" s="45">
        <f t="shared" si="80"/>
        <v>0</v>
      </c>
      <c r="T842" s="5"/>
      <c r="U842" s="47" t="str">
        <f>IF(COUNTIF($D$12:D842,D842)&gt;1,"Doublon","")</f>
        <v/>
      </c>
    </row>
    <row r="843" spans="1:21" ht="15.75">
      <c r="A843" s="2" t="str">
        <f>IF(H843="","",COUNTA(H$12:H892)-(COUNTA(H843:H892)-1))</f>
        <v/>
      </c>
      <c r="B843" s="4" t="str">
        <f t="shared" si="75"/>
        <v xml:space="preserve"> </v>
      </c>
      <c r="C843" s="6"/>
      <c r="D843" s="4"/>
      <c r="E843" s="4"/>
      <c r="F843" s="1">
        <f t="shared" si="76"/>
        <v>1900</v>
      </c>
      <c r="G843" s="1"/>
      <c r="H843" s="22"/>
      <c r="I843" s="22"/>
      <c r="J843" s="22"/>
      <c r="K843" s="22"/>
      <c r="L843" s="22" t="str">
        <f t="shared" si="77"/>
        <v>NON</v>
      </c>
      <c r="M843" s="22"/>
      <c r="N843" s="5"/>
      <c r="O843" s="5"/>
      <c r="P843" s="42"/>
      <c r="Q843" s="45">
        <f t="shared" si="78"/>
        <v>0</v>
      </c>
      <c r="R843" s="45">
        <f t="shared" si="79"/>
        <v>0</v>
      </c>
      <c r="S843" s="45">
        <f t="shared" si="80"/>
        <v>0</v>
      </c>
      <c r="T843" s="5"/>
      <c r="U843" s="47" t="str">
        <f>IF(COUNTIF($D$12:D843,D843)&gt;1,"Doublon","")</f>
        <v/>
      </c>
    </row>
    <row r="844" spans="1:21" ht="15.75">
      <c r="A844" s="2" t="str">
        <f>IF(H844="","",COUNTA(H$12:H893)-(COUNTA(H844:H893)-1))</f>
        <v/>
      </c>
      <c r="B844" s="4" t="str">
        <f t="shared" ref="B844:B907" si="81">CONCATENATE(D844," ",E844)</f>
        <v xml:space="preserve"> </v>
      </c>
      <c r="C844" s="6"/>
      <c r="D844" s="4"/>
      <c r="E844" s="4"/>
      <c r="F844" s="1">
        <f t="shared" ref="F844:F907" si="82">YEAR(C844)</f>
        <v>1900</v>
      </c>
      <c r="G844" s="1"/>
      <c r="H844" s="22"/>
      <c r="I844" s="22"/>
      <c r="J844" s="22"/>
      <c r="K844" s="22"/>
      <c r="L844" s="22" t="str">
        <f t="shared" si="77"/>
        <v>NON</v>
      </c>
      <c r="M844" s="22"/>
      <c r="N844" s="5"/>
      <c r="O844" s="5"/>
      <c r="P844" s="42"/>
      <c r="Q844" s="45">
        <f t="shared" si="78"/>
        <v>0</v>
      </c>
      <c r="R844" s="45">
        <f t="shared" si="79"/>
        <v>0</v>
      </c>
      <c r="S844" s="45">
        <f t="shared" si="80"/>
        <v>0</v>
      </c>
      <c r="T844" s="5"/>
      <c r="U844" s="47" t="str">
        <f>IF(COUNTIF($D$12:D844,D844)&gt;1,"Doublon","")</f>
        <v/>
      </c>
    </row>
    <row r="845" spans="1:21" ht="15.75">
      <c r="A845" s="2" t="str">
        <f>IF(H845="","",COUNTA(H$12:H894)-(COUNTA(H845:H894)-1))</f>
        <v/>
      </c>
      <c r="B845" s="4" t="str">
        <f t="shared" si="81"/>
        <v xml:space="preserve"> </v>
      </c>
      <c r="C845" s="6"/>
      <c r="D845" s="4"/>
      <c r="E845" s="4"/>
      <c r="F845" s="1">
        <f t="shared" si="82"/>
        <v>1900</v>
      </c>
      <c r="G845" s="1"/>
      <c r="H845" s="22"/>
      <c r="I845" s="22"/>
      <c r="J845" s="22"/>
      <c r="K845" s="22"/>
      <c r="L845" s="22" t="str">
        <f t="shared" ref="L845:L908" si="83">IF(U845="Doublon","OUI","NON")</f>
        <v>NON</v>
      </c>
      <c r="M845" s="22"/>
      <c r="N845" s="5"/>
      <c r="O845" s="5"/>
      <c r="P845" s="42"/>
      <c r="Q845" s="45">
        <f t="shared" ref="Q845:Q908" si="84">N845</f>
        <v>0</v>
      </c>
      <c r="R845" s="45">
        <f t="shared" ref="R845:R908" si="85">O845</f>
        <v>0</v>
      </c>
      <c r="S845" s="45">
        <f t="shared" ref="S845:S908" si="86">Q845+R845</f>
        <v>0</v>
      </c>
      <c r="T845" s="5"/>
      <c r="U845" s="47" t="str">
        <f>IF(COUNTIF($D$12:D845,D845)&gt;1,"Doublon","")</f>
        <v/>
      </c>
    </row>
    <row r="846" spans="1:21" ht="15.75">
      <c r="A846" s="2" t="str">
        <f>IF(H846="","",COUNTA(H$12:H895)-(COUNTA(H846:H895)-1))</f>
        <v/>
      </c>
      <c r="B846" s="4" t="str">
        <f t="shared" si="81"/>
        <v xml:space="preserve"> </v>
      </c>
      <c r="C846" s="6"/>
      <c r="D846" s="4"/>
      <c r="E846" s="4"/>
      <c r="F846" s="1">
        <f t="shared" si="82"/>
        <v>1900</v>
      </c>
      <c r="G846" s="1"/>
      <c r="H846" s="22"/>
      <c r="I846" s="22"/>
      <c r="J846" s="22"/>
      <c r="K846" s="22"/>
      <c r="L846" s="22" t="str">
        <f t="shared" si="83"/>
        <v>NON</v>
      </c>
      <c r="M846" s="22"/>
      <c r="N846" s="5"/>
      <c r="O846" s="5"/>
      <c r="P846" s="42"/>
      <c r="Q846" s="45">
        <f t="shared" si="84"/>
        <v>0</v>
      </c>
      <c r="R846" s="45">
        <f t="shared" si="85"/>
        <v>0</v>
      </c>
      <c r="S846" s="45">
        <f t="shared" si="86"/>
        <v>0</v>
      </c>
      <c r="T846" s="5"/>
      <c r="U846" s="47" t="str">
        <f>IF(COUNTIF($D$12:D846,D846)&gt;1,"Doublon","")</f>
        <v/>
      </c>
    </row>
    <row r="847" spans="1:21" ht="15.75">
      <c r="A847" s="2" t="str">
        <f>IF(H847="","",COUNTA(H$12:H896)-(COUNTA(H847:H896)-1))</f>
        <v/>
      </c>
      <c r="B847" s="4" t="str">
        <f t="shared" si="81"/>
        <v xml:space="preserve"> </v>
      </c>
      <c r="C847" s="6"/>
      <c r="D847" s="4"/>
      <c r="E847" s="4"/>
      <c r="F847" s="1">
        <f t="shared" si="82"/>
        <v>1900</v>
      </c>
      <c r="G847" s="1"/>
      <c r="H847" s="22"/>
      <c r="I847" s="22"/>
      <c r="J847" s="22"/>
      <c r="K847" s="22"/>
      <c r="L847" s="22" t="str">
        <f t="shared" si="83"/>
        <v>NON</v>
      </c>
      <c r="M847" s="22"/>
      <c r="N847" s="5"/>
      <c r="O847" s="5"/>
      <c r="P847" s="42"/>
      <c r="Q847" s="45">
        <f t="shared" si="84"/>
        <v>0</v>
      </c>
      <c r="R847" s="45">
        <f t="shared" si="85"/>
        <v>0</v>
      </c>
      <c r="S847" s="45">
        <f t="shared" si="86"/>
        <v>0</v>
      </c>
      <c r="T847" s="5"/>
      <c r="U847" s="47" t="str">
        <f>IF(COUNTIF($D$12:D847,D847)&gt;1,"Doublon","")</f>
        <v/>
      </c>
    </row>
    <row r="848" spans="1:21" ht="15.75">
      <c r="A848" s="2" t="str">
        <f>IF(H848="","",COUNTA(H$12:H897)-(COUNTA(H848:H897)-1))</f>
        <v/>
      </c>
      <c r="B848" s="4" t="str">
        <f t="shared" si="81"/>
        <v xml:space="preserve"> </v>
      </c>
      <c r="C848" s="6"/>
      <c r="D848" s="4"/>
      <c r="E848" s="4"/>
      <c r="F848" s="1">
        <f t="shared" si="82"/>
        <v>1900</v>
      </c>
      <c r="G848" s="1"/>
      <c r="H848" s="22"/>
      <c r="I848" s="22"/>
      <c r="J848" s="22"/>
      <c r="K848" s="22"/>
      <c r="L848" s="22" t="str">
        <f t="shared" si="83"/>
        <v>NON</v>
      </c>
      <c r="M848" s="22"/>
      <c r="N848" s="5"/>
      <c r="O848" s="5"/>
      <c r="P848" s="42"/>
      <c r="Q848" s="45">
        <f t="shared" si="84"/>
        <v>0</v>
      </c>
      <c r="R848" s="45">
        <f t="shared" si="85"/>
        <v>0</v>
      </c>
      <c r="S848" s="45">
        <f t="shared" si="86"/>
        <v>0</v>
      </c>
      <c r="T848" s="5"/>
      <c r="U848" s="47" t="str">
        <f>IF(COUNTIF($D$12:D848,D848)&gt;1,"Doublon","")</f>
        <v/>
      </c>
    </row>
    <row r="849" spans="1:21" ht="15.75">
      <c r="A849" s="2" t="str">
        <f>IF(H849="","",COUNTA(H$12:H898)-(COUNTA(H849:H898)-1))</f>
        <v/>
      </c>
      <c r="B849" s="4" t="str">
        <f t="shared" si="81"/>
        <v xml:space="preserve"> </v>
      </c>
      <c r="C849" s="6"/>
      <c r="D849" s="4"/>
      <c r="E849" s="4"/>
      <c r="F849" s="1">
        <f t="shared" si="82"/>
        <v>1900</v>
      </c>
      <c r="G849" s="1"/>
      <c r="H849" s="22"/>
      <c r="I849" s="22"/>
      <c r="J849" s="22"/>
      <c r="K849" s="22"/>
      <c r="L849" s="22" t="str">
        <f t="shared" si="83"/>
        <v>NON</v>
      </c>
      <c r="M849" s="22"/>
      <c r="N849" s="5"/>
      <c r="O849" s="5"/>
      <c r="P849" s="42"/>
      <c r="Q849" s="45">
        <f t="shared" si="84"/>
        <v>0</v>
      </c>
      <c r="R849" s="45">
        <f t="shared" si="85"/>
        <v>0</v>
      </c>
      <c r="S849" s="45">
        <f t="shared" si="86"/>
        <v>0</v>
      </c>
      <c r="T849" s="5"/>
      <c r="U849" s="47" t="str">
        <f>IF(COUNTIF($D$12:D849,D849)&gt;1,"Doublon","")</f>
        <v/>
      </c>
    </row>
    <row r="850" spans="1:21" ht="15.75">
      <c r="A850" s="2" t="str">
        <f>IF(H850="","",COUNTA(H$12:H899)-(COUNTA(H850:H899)-1))</f>
        <v/>
      </c>
      <c r="B850" s="4" t="str">
        <f t="shared" si="81"/>
        <v xml:space="preserve"> </v>
      </c>
      <c r="C850" s="6"/>
      <c r="D850" s="4"/>
      <c r="E850" s="4"/>
      <c r="F850" s="1">
        <f t="shared" si="82"/>
        <v>1900</v>
      </c>
      <c r="G850" s="1"/>
      <c r="H850" s="22"/>
      <c r="I850" s="22"/>
      <c r="J850" s="22"/>
      <c r="K850" s="22"/>
      <c r="L850" s="22" t="str">
        <f t="shared" si="83"/>
        <v>NON</v>
      </c>
      <c r="M850" s="22"/>
      <c r="N850" s="5"/>
      <c r="O850" s="5"/>
      <c r="P850" s="42"/>
      <c r="Q850" s="45">
        <f t="shared" si="84"/>
        <v>0</v>
      </c>
      <c r="R850" s="45">
        <f t="shared" si="85"/>
        <v>0</v>
      </c>
      <c r="S850" s="45">
        <f t="shared" si="86"/>
        <v>0</v>
      </c>
      <c r="T850" s="5"/>
      <c r="U850" s="47" t="str">
        <f>IF(COUNTIF($D$12:D850,D850)&gt;1,"Doublon","")</f>
        <v/>
      </c>
    </row>
    <row r="851" spans="1:21" ht="15.75">
      <c r="A851" s="2" t="str">
        <f>IF(H851="","",COUNTA(H$12:H900)-(COUNTA(H851:H900)-1))</f>
        <v/>
      </c>
      <c r="B851" s="4" t="str">
        <f t="shared" si="81"/>
        <v xml:space="preserve"> </v>
      </c>
      <c r="C851" s="6"/>
      <c r="D851" s="4"/>
      <c r="E851" s="4"/>
      <c r="F851" s="1">
        <f t="shared" si="82"/>
        <v>1900</v>
      </c>
      <c r="G851" s="1"/>
      <c r="H851" s="22"/>
      <c r="I851" s="22"/>
      <c r="J851" s="22"/>
      <c r="K851" s="22"/>
      <c r="L851" s="22" t="str">
        <f t="shared" si="83"/>
        <v>NON</v>
      </c>
      <c r="M851" s="22"/>
      <c r="N851" s="5"/>
      <c r="O851" s="5"/>
      <c r="P851" s="42"/>
      <c r="Q851" s="45">
        <f t="shared" si="84"/>
        <v>0</v>
      </c>
      <c r="R851" s="45">
        <f t="shared" si="85"/>
        <v>0</v>
      </c>
      <c r="S851" s="45">
        <f t="shared" si="86"/>
        <v>0</v>
      </c>
      <c r="T851" s="5"/>
      <c r="U851" s="47" t="str">
        <f>IF(COUNTIF($D$12:D851,D851)&gt;1,"Doublon","")</f>
        <v/>
      </c>
    </row>
    <row r="852" spans="1:21" ht="15.75">
      <c r="A852" s="2" t="str">
        <f>IF(H852="","",COUNTA(H$12:H901)-(COUNTA(H852:H901)-1))</f>
        <v/>
      </c>
      <c r="B852" s="4" t="str">
        <f t="shared" si="81"/>
        <v xml:space="preserve"> </v>
      </c>
      <c r="C852" s="6"/>
      <c r="D852" s="4"/>
      <c r="E852" s="4"/>
      <c r="F852" s="1">
        <f t="shared" si="82"/>
        <v>1900</v>
      </c>
      <c r="G852" s="1"/>
      <c r="H852" s="22"/>
      <c r="I852" s="22"/>
      <c r="J852" s="22"/>
      <c r="K852" s="22"/>
      <c r="L852" s="22" t="str">
        <f t="shared" si="83"/>
        <v>NON</v>
      </c>
      <c r="M852" s="22"/>
      <c r="N852" s="5"/>
      <c r="O852" s="5"/>
      <c r="P852" s="42"/>
      <c r="Q852" s="45">
        <f t="shared" si="84"/>
        <v>0</v>
      </c>
      <c r="R852" s="45">
        <f t="shared" si="85"/>
        <v>0</v>
      </c>
      <c r="S852" s="45">
        <f t="shared" si="86"/>
        <v>0</v>
      </c>
      <c r="T852" s="5"/>
      <c r="U852" s="47" t="str">
        <f>IF(COUNTIF($D$12:D852,D852)&gt;1,"Doublon","")</f>
        <v/>
      </c>
    </row>
    <row r="853" spans="1:21" ht="15.75">
      <c r="A853" s="2" t="str">
        <f>IF(H853="","",COUNTA(H$12:H902)-(COUNTA(H853:H902)-1))</f>
        <v/>
      </c>
      <c r="B853" s="4" t="str">
        <f t="shared" si="81"/>
        <v xml:space="preserve"> </v>
      </c>
      <c r="C853" s="6"/>
      <c r="D853" s="4"/>
      <c r="E853" s="4"/>
      <c r="F853" s="1">
        <f t="shared" si="82"/>
        <v>1900</v>
      </c>
      <c r="G853" s="1"/>
      <c r="H853" s="22"/>
      <c r="I853" s="22"/>
      <c r="J853" s="22"/>
      <c r="K853" s="22"/>
      <c r="L853" s="22" t="str">
        <f t="shared" si="83"/>
        <v>NON</v>
      </c>
      <c r="M853" s="22"/>
      <c r="N853" s="5"/>
      <c r="O853" s="5"/>
      <c r="P853" s="42"/>
      <c r="Q853" s="45">
        <f t="shared" si="84"/>
        <v>0</v>
      </c>
      <c r="R853" s="45">
        <f t="shared" si="85"/>
        <v>0</v>
      </c>
      <c r="S853" s="45">
        <f t="shared" si="86"/>
        <v>0</v>
      </c>
      <c r="T853" s="5"/>
      <c r="U853" s="47" t="str">
        <f>IF(COUNTIF($D$12:D853,D853)&gt;1,"Doublon","")</f>
        <v/>
      </c>
    </row>
    <row r="854" spans="1:21" ht="15.75">
      <c r="A854" s="2" t="str">
        <f>IF(H854="","",COUNTA(H$12:H903)-(COUNTA(H854:H903)-1))</f>
        <v/>
      </c>
      <c r="B854" s="4" t="str">
        <f t="shared" si="81"/>
        <v xml:space="preserve"> </v>
      </c>
      <c r="C854" s="6"/>
      <c r="D854" s="4"/>
      <c r="E854" s="4"/>
      <c r="F854" s="1">
        <f t="shared" si="82"/>
        <v>1900</v>
      </c>
      <c r="G854" s="1"/>
      <c r="H854" s="22"/>
      <c r="I854" s="22"/>
      <c r="J854" s="22"/>
      <c r="K854" s="22"/>
      <c r="L854" s="22" t="str">
        <f t="shared" si="83"/>
        <v>NON</v>
      </c>
      <c r="M854" s="22"/>
      <c r="N854" s="5"/>
      <c r="O854" s="5"/>
      <c r="P854" s="42"/>
      <c r="Q854" s="45">
        <f t="shared" si="84"/>
        <v>0</v>
      </c>
      <c r="R854" s="45">
        <f t="shared" si="85"/>
        <v>0</v>
      </c>
      <c r="S854" s="45">
        <f t="shared" si="86"/>
        <v>0</v>
      </c>
      <c r="T854" s="5"/>
      <c r="U854" s="47" t="str">
        <f>IF(COUNTIF($D$12:D854,D854)&gt;1,"Doublon","")</f>
        <v/>
      </c>
    </row>
    <row r="855" spans="1:21" ht="15.75">
      <c r="A855" s="2" t="str">
        <f>IF(H855="","",COUNTA(H$12:H904)-(COUNTA(H855:H904)-1))</f>
        <v/>
      </c>
      <c r="B855" s="4" t="str">
        <f t="shared" si="81"/>
        <v xml:space="preserve"> </v>
      </c>
      <c r="C855" s="6"/>
      <c r="D855" s="4"/>
      <c r="E855" s="4"/>
      <c r="F855" s="1">
        <f t="shared" si="82"/>
        <v>1900</v>
      </c>
      <c r="G855" s="1"/>
      <c r="H855" s="22"/>
      <c r="I855" s="22"/>
      <c r="J855" s="22"/>
      <c r="K855" s="22"/>
      <c r="L855" s="22" t="str">
        <f t="shared" si="83"/>
        <v>NON</v>
      </c>
      <c r="M855" s="22"/>
      <c r="N855" s="5"/>
      <c r="O855" s="5"/>
      <c r="P855" s="42"/>
      <c r="Q855" s="45">
        <f t="shared" si="84"/>
        <v>0</v>
      </c>
      <c r="R855" s="45">
        <f t="shared" si="85"/>
        <v>0</v>
      </c>
      <c r="S855" s="45">
        <f t="shared" si="86"/>
        <v>0</v>
      </c>
      <c r="T855" s="5"/>
      <c r="U855" s="47" t="str">
        <f>IF(COUNTIF($D$12:D855,D855)&gt;1,"Doublon","")</f>
        <v/>
      </c>
    </row>
    <row r="856" spans="1:21" ht="15.75">
      <c r="A856" s="2" t="str">
        <f>IF(H856="","",COUNTA(H$12:H905)-(COUNTA(H856:H905)-1))</f>
        <v/>
      </c>
      <c r="B856" s="4" t="str">
        <f t="shared" si="81"/>
        <v xml:space="preserve"> </v>
      </c>
      <c r="C856" s="6"/>
      <c r="D856" s="4"/>
      <c r="E856" s="4"/>
      <c r="F856" s="1">
        <f t="shared" si="82"/>
        <v>1900</v>
      </c>
      <c r="G856" s="1"/>
      <c r="H856" s="22"/>
      <c r="I856" s="22"/>
      <c r="J856" s="22"/>
      <c r="K856" s="22"/>
      <c r="L856" s="22" t="str">
        <f t="shared" si="83"/>
        <v>NON</v>
      </c>
      <c r="M856" s="22"/>
      <c r="N856" s="5"/>
      <c r="O856" s="5"/>
      <c r="P856" s="42"/>
      <c r="Q856" s="45">
        <f t="shared" si="84"/>
        <v>0</v>
      </c>
      <c r="R856" s="45">
        <f t="shared" si="85"/>
        <v>0</v>
      </c>
      <c r="S856" s="45">
        <f t="shared" si="86"/>
        <v>0</v>
      </c>
      <c r="T856" s="5"/>
      <c r="U856" s="47" t="str">
        <f>IF(COUNTIF($D$12:D856,D856)&gt;1,"Doublon","")</f>
        <v/>
      </c>
    </row>
    <row r="857" spans="1:21" ht="15.75">
      <c r="A857" s="2" t="str">
        <f>IF(H857="","",COUNTA(H$12:H906)-(COUNTA(H857:H906)-1))</f>
        <v/>
      </c>
      <c r="B857" s="4" t="str">
        <f t="shared" si="81"/>
        <v xml:space="preserve"> </v>
      </c>
      <c r="C857" s="6"/>
      <c r="D857" s="4"/>
      <c r="E857" s="4"/>
      <c r="F857" s="1">
        <f t="shared" si="82"/>
        <v>1900</v>
      </c>
      <c r="G857" s="1"/>
      <c r="H857" s="22"/>
      <c r="I857" s="22"/>
      <c r="J857" s="22"/>
      <c r="K857" s="22"/>
      <c r="L857" s="22" t="str">
        <f t="shared" si="83"/>
        <v>NON</v>
      </c>
      <c r="M857" s="22"/>
      <c r="N857" s="5"/>
      <c r="O857" s="5"/>
      <c r="P857" s="42"/>
      <c r="Q857" s="45">
        <f t="shared" si="84"/>
        <v>0</v>
      </c>
      <c r="R857" s="45">
        <f t="shared" si="85"/>
        <v>0</v>
      </c>
      <c r="S857" s="45">
        <f t="shared" si="86"/>
        <v>0</v>
      </c>
      <c r="T857" s="5"/>
      <c r="U857" s="47" t="str">
        <f>IF(COUNTIF($D$12:D857,D857)&gt;1,"Doublon","")</f>
        <v/>
      </c>
    </row>
    <row r="858" spans="1:21" ht="15.75">
      <c r="A858" s="2" t="str">
        <f>IF(H858="","",COUNTA(H$12:H907)-(COUNTA(H858:H907)-1))</f>
        <v/>
      </c>
      <c r="B858" s="4" t="str">
        <f t="shared" si="81"/>
        <v xml:space="preserve"> </v>
      </c>
      <c r="C858" s="6"/>
      <c r="D858" s="4"/>
      <c r="E858" s="4"/>
      <c r="F858" s="1">
        <f t="shared" si="82"/>
        <v>1900</v>
      </c>
      <c r="G858" s="1"/>
      <c r="H858" s="22"/>
      <c r="I858" s="22"/>
      <c r="J858" s="22"/>
      <c r="K858" s="22"/>
      <c r="L858" s="22" t="str">
        <f t="shared" si="83"/>
        <v>NON</v>
      </c>
      <c r="M858" s="22"/>
      <c r="N858" s="5"/>
      <c r="O858" s="5"/>
      <c r="P858" s="42"/>
      <c r="Q858" s="45">
        <f t="shared" si="84"/>
        <v>0</v>
      </c>
      <c r="R858" s="45">
        <f t="shared" si="85"/>
        <v>0</v>
      </c>
      <c r="S858" s="45">
        <f t="shared" si="86"/>
        <v>0</v>
      </c>
      <c r="T858" s="5"/>
      <c r="U858" s="47" t="str">
        <f>IF(COUNTIF($D$12:D858,D858)&gt;1,"Doublon","")</f>
        <v/>
      </c>
    </row>
    <row r="859" spans="1:21" ht="15.75">
      <c r="A859" s="2" t="str">
        <f>IF(H859="","",COUNTA(H$12:H908)-(COUNTA(H859:H908)-1))</f>
        <v/>
      </c>
      <c r="B859" s="4" t="str">
        <f t="shared" si="81"/>
        <v xml:space="preserve"> </v>
      </c>
      <c r="C859" s="6"/>
      <c r="D859" s="4"/>
      <c r="E859" s="4"/>
      <c r="F859" s="1">
        <f t="shared" si="82"/>
        <v>1900</v>
      </c>
      <c r="G859" s="1"/>
      <c r="H859" s="22"/>
      <c r="I859" s="22"/>
      <c r="J859" s="22"/>
      <c r="K859" s="22"/>
      <c r="L859" s="22" t="str">
        <f t="shared" si="83"/>
        <v>NON</v>
      </c>
      <c r="M859" s="22"/>
      <c r="N859" s="5"/>
      <c r="O859" s="5"/>
      <c r="P859" s="42"/>
      <c r="Q859" s="45">
        <f t="shared" si="84"/>
        <v>0</v>
      </c>
      <c r="R859" s="45">
        <f t="shared" si="85"/>
        <v>0</v>
      </c>
      <c r="S859" s="45">
        <f t="shared" si="86"/>
        <v>0</v>
      </c>
      <c r="T859" s="5"/>
      <c r="U859" s="47" t="str">
        <f>IF(COUNTIF($D$12:D859,D859)&gt;1,"Doublon","")</f>
        <v/>
      </c>
    </row>
    <row r="860" spans="1:21" ht="15.75">
      <c r="A860" s="2" t="str">
        <f>IF(H860="","",COUNTA(H$12:H909)-(COUNTA(H860:H909)-1))</f>
        <v/>
      </c>
      <c r="B860" s="4" t="str">
        <f t="shared" si="81"/>
        <v xml:space="preserve"> </v>
      </c>
      <c r="C860" s="6"/>
      <c r="D860" s="4"/>
      <c r="E860" s="4"/>
      <c r="F860" s="1">
        <f t="shared" si="82"/>
        <v>1900</v>
      </c>
      <c r="G860" s="1"/>
      <c r="H860" s="22"/>
      <c r="I860" s="22"/>
      <c r="J860" s="22"/>
      <c r="K860" s="22"/>
      <c r="L860" s="22" t="str">
        <f t="shared" si="83"/>
        <v>NON</v>
      </c>
      <c r="M860" s="22"/>
      <c r="N860" s="5"/>
      <c r="O860" s="5"/>
      <c r="P860" s="42"/>
      <c r="Q860" s="45">
        <f t="shared" si="84"/>
        <v>0</v>
      </c>
      <c r="R860" s="45">
        <f t="shared" si="85"/>
        <v>0</v>
      </c>
      <c r="S860" s="45">
        <f t="shared" si="86"/>
        <v>0</v>
      </c>
      <c r="T860" s="5"/>
      <c r="U860" s="47" t="str">
        <f>IF(COUNTIF($D$12:D860,D860)&gt;1,"Doublon","")</f>
        <v/>
      </c>
    </row>
    <row r="861" spans="1:21" ht="15.75">
      <c r="A861" s="2" t="str">
        <f>IF(H861="","",COUNTA(H$12:H910)-(COUNTA(H861:H910)-1))</f>
        <v/>
      </c>
      <c r="B861" s="4" t="str">
        <f t="shared" si="81"/>
        <v xml:space="preserve"> </v>
      </c>
      <c r="C861" s="6"/>
      <c r="D861" s="4"/>
      <c r="E861" s="4"/>
      <c r="F861" s="1">
        <f t="shared" si="82"/>
        <v>1900</v>
      </c>
      <c r="G861" s="1"/>
      <c r="H861" s="22"/>
      <c r="I861" s="22"/>
      <c r="J861" s="22"/>
      <c r="K861" s="22"/>
      <c r="L861" s="22" t="str">
        <f t="shared" si="83"/>
        <v>NON</v>
      </c>
      <c r="M861" s="22"/>
      <c r="N861" s="5"/>
      <c r="O861" s="5"/>
      <c r="P861" s="42"/>
      <c r="Q861" s="45">
        <f t="shared" si="84"/>
        <v>0</v>
      </c>
      <c r="R861" s="45">
        <f t="shared" si="85"/>
        <v>0</v>
      </c>
      <c r="S861" s="45">
        <f t="shared" si="86"/>
        <v>0</v>
      </c>
      <c r="T861" s="5"/>
      <c r="U861" s="47" t="str">
        <f>IF(COUNTIF($D$12:D861,D861)&gt;1,"Doublon","")</f>
        <v/>
      </c>
    </row>
    <row r="862" spans="1:21" ht="15.75">
      <c r="A862" s="2" t="str">
        <f>IF(H862="","",COUNTA(H$12:H911)-(COUNTA(H862:H911)-1))</f>
        <v/>
      </c>
      <c r="B862" s="4" t="str">
        <f t="shared" si="81"/>
        <v xml:space="preserve"> </v>
      </c>
      <c r="C862" s="6"/>
      <c r="D862" s="4"/>
      <c r="E862" s="4"/>
      <c r="F862" s="1">
        <f t="shared" si="82"/>
        <v>1900</v>
      </c>
      <c r="G862" s="1"/>
      <c r="H862" s="22"/>
      <c r="I862" s="22"/>
      <c r="J862" s="22"/>
      <c r="K862" s="22"/>
      <c r="L862" s="22" t="str">
        <f t="shared" si="83"/>
        <v>NON</v>
      </c>
      <c r="M862" s="22"/>
      <c r="N862" s="5"/>
      <c r="O862" s="5"/>
      <c r="P862" s="42"/>
      <c r="Q862" s="45">
        <f t="shared" si="84"/>
        <v>0</v>
      </c>
      <c r="R862" s="45">
        <f t="shared" si="85"/>
        <v>0</v>
      </c>
      <c r="S862" s="45">
        <f t="shared" si="86"/>
        <v>0</v>
      </c>
      <c r="T862" s="5"/>
      <c r="U862" s="47" t="str">
        <f>IF(COUNTIF($D$12:D862,D862)&gt;1,"Doublon","")</f>
        <v/>
      </c>
    </row>
    <row r="863" spans="1:21" ht="15.75">
      <c r="A863" s="2" t="str">
        <f>IF(H863="","",COUNTA(H$12:H912)-(COUNTA(H863:H912)-1))</f>
        <v/>
      </c>
      <c r="B863" s="4" t="str">
        <f t="shared" si="81"/>
        <v xml:space="preserve"> </v>
      </c>
      <c r="C863" s="6"/>
      <c r="D863" s="4"/>
      <c r="E863" s="4"/>
      <c r="F863" s="1">
        <f t="shared" si="82"/>
        <v>1900</v>
      </c>
      <c r="G863" s="1"/>
      <c r="H863" s="22"/>
      <c r="I863" s="22"/>
      <c r="J863" s="22"/>
      <c r="K863" s="22"/>
      <c r="L863" s="22" t="str">
        <f t="shared" si="83"/>
        <v>NON</v>
      </c>
      <c r="M863" s="22"/>
      <c r="N863" s="5"/>
      <c r="O863" s="5"/>
      <c r="P863" s="42"/>
      <c r="Q863" s="45">
        <f t="shared" si="84"/>
        <v>0</v>
      </c>
      <c r="R863" s="45">
        <f t="shared" si="85"/>
        <v>0</v>
      </c>
      <c r="S863" s="45">
        <f t="shared" si="86"/>
        <v>0</v>
      </c>
      <c r="T863" s="5"/>
      <c r="U863" s="47" t="str">
        <f>IF(COUNTIF($D$12:D863,D863)&gt;1,"Doublon","")</f>
        <v/>
      </c>
    </row>
    <row r="864" spans="1:21" ht="15.75">
      <c r="A864" s="2" t="str">
        <f>IF(H864="","",COUNTA(H$12:H913)-(COUNTA(H864:H913)-1))</f>
        <v/>
      </c>
      <c r="B864" s="4" t="str">
        <f t="shared" si="81"/>
        <v xml:space="preserve"> </v>
      </c>
      <c r="C864" s="6"/>
      <c r="D864" s="4"/>
      <c r="E864" s="4"/>
      <c r="F864" s="1">
        <f t="shared" si="82"/>
        <v>1900</v>
      </c>
      <c r="G864" s="1"/>
      <c r="H864" s="22"/>
      <c r="I864" s="22"/>
      <c r="J864" s="22"/>
      <c r="K864" s="22"/>
      <c r="L864" s="22" t="str">
        <f t="shared" si="83"/>
        <v>NON</v>
      </c>
      <c r="M864" s="22"/>
      <c r="N864" s="5"/>
      <c r="O864" s="5"/>
      <c r="P864" s="42"/>
      <c r="Q864" s="45">
        <f t="shared" si="84"/>
        <v>0</v>
      </c>
      <c r="R864" s="45">
        <f t="shared" si="85"/>
        <v>0</v>
      </c>
      <c r="S864" s="45">
        <f t="shared" si="86"/>
        <v>0</v>
      </c>
      <c r="T864" s="5"/>
      <c r="U864" s="47" t="str">
        <f>IF(COUNTIF($D$12:D864,D864)&gt;1,"Doublon","")</f>
        <v/>
      </c>
    </row>
    <row r="865" spans="1:21" ht="15.75">
      <c r="A865" s="2" t="str">
        <f>IF(H865="","",COUNTA(H$12:H914)-(COUNTA(H865:H914)-1))</f>
        <v/>
      </c>
      <c r="B865" s="4" t="str">
        <f t="shared" si="81"/>
        <v xml:space="preserve"> </v>
      </c>
      <c r="C865" s="6"/>
      <c r="D865" s="4"/>
      <c r="E865" s="4"/>
      <c r="F865" s="1">
        <f t="shared" si="82"/>
        <v>1900</v>
      </c>
      <c r="G865" s="1"/>
      <c r="H865" s="22"/>
      <c r="I865" s="22"/>
      <c r="J865" s="22"/>
      <c r="K865" s="22"/>
      <c r="L865" s="22" t="str">
        <f t="shared" si="83"/>
        <v>NON</v>
      </c>
      <c r="M865" s="22"/>
      <c r="N865" s="5"/>
      <c r="O865" s="5"/>
      <c r="P865" s="42"/>
      <c r="Q865" s="45">
        <f t="shared" si="84"/>
        <v>0</v>
      </c>
      <c r="R865" s="45">
        <f t="shared" si="85"/>
        <v>0</v>
      </c>
      <c r="S865" s="45">
        <f t="shared" si="86"/>
        <v>0</v>
      </c>
      <c r="T865" s="5"/>
      <c r="U865" s="47" t="str">
        <f>IF(COUNTIF($D$12:D865,D865)&gt;1,"Doublon","")</f>
        <v/>
      </c>
    </row>
    <row r="866" spans="1:21" ht="15.75">
      <c r="A866" s="2" t="str">
        <f>IF(H866="","",COUNTA(H$12:H915)-(COUNTA(H866:H915)-1))</f>
        <v/>
      </c>
      <c r="B866" s="4" t="str">
        <f t="shared" si="81"/>
        <v xml:space="preserve"> </v>
      </c>
      <c r="C866" s="6"/>
      <c r="D866" s="4"/>
      <c r="E866" s="4"/>
      <c r="F866" s="1">
        <f t="shared" si="82"/>
        <v>1900</v>
      </c>
      <c r="G866" s="1"/>
      <c r="H866" s="22"/>
      <c r="I866" s="22"/>
      <c r="J866" s="22"/>
      <c r="K866" s="22"/>
      <c r="L866" s="22" t="str">
        <f t="shared" si="83"/>
        <v>NON</v>
      </c>
      <c r="M866" s="22"/>
      <c r="N866" s="5"/>
      <c r="O866" s="5"/>
      <c r="P866" s="42"/>
      <c r="Q866" s="45">
        <f t="shared" si="84"/>
        <v>0</v>
      </c>
      <c r="R866" s="45">
        <f t="shared" si="85"/>
        <v>0</v>
      </c>
      <c r="S866" s="45">
        <f t="shared" si="86"/>
        <v>0</v>
      </c>
      <c r="T866" s="5"/>
      <c r="U866" s="47" t="str">
        <f>IF(COUNTIF($D$12:D866,D866)&gt;1,"Doublon","")</f>
        <v/>
      </c>
    </row>
    <row r="867" spans="1:21" ht="15.75">
      <c r="A867" s="2" t="str">
        <f>IF(H867="","",COUNTA(H$12:H916)-(COUNTA(H867:H916)-1))</f>
        <v/>
      </c>
      <c r="B867" s="4" t="str">
        <f t="shared" si="81"/>
        <v xml:space="preserve"> </v>
      </c>
      <c r="C867" s="6"/>
      <c r="D867" s="4"/>
      <c r="E867" s="4"/>
      <c r="F867" s="1">
        <f t="shared" si="82"/>
        <v>1900</v>
      </c>
      <c r="G867" s="1"/>
      <c r="H867" s="22"/>
      <c r="I867" s="22"/>
      <c r="J867" s="22"/>
      <c r="K867" s="22"/>
      <c r="L867" s="22" t="str">
        <f t="shared" si="83"/>
        <v>NON</v>
      </c>
      <c r="M867" s="22"/>
      <c r="N867" s="5"/>
      <c r="O867" s="5"/>
      <c r="P867" s="42"/>
      <c r="Q867" s="45">
        <f t="shared" si="84"/>
        <v>0</v>
      </c>
      <c r="R867" s="45">
        <f t="shared" si="85"/>
        <v>0</v>
      </c>
      <c r="S867" s="45">
        <f t="shared" si="86"/>
        <v>0</v>
      </c>
      <c r="T867" s="5"/>
      <c r="U867" s="47" t="str">
        <f>IF(COUNTIF($D$12:D867,D867)&gt;1,"Doublon","")</f>
        <v/>
      </c>
    </row>
    <row r="868" spans="1:21" ht="15.75">
      <c r="A868" s="2" t="str">
        <f>IF(H868="","",COUNTA(H$12:H917)-(COUNTA(H868:H917)-1))</f>
        <v/>
      </c>
      <c r="B868" s="4" t="str">
        <f t="shared" si="81"/>
        <v xml:space="preserve"> </v>
      </c>
      <c r="C868" s="6"/>
      <c r="D868" s="4"/>
      <c r="E868" s="4"/>
      <c r="F868" s="1">
        <f t="shared" si="82"/>
        <v>1900</v>
      </c>
      <c r="G868" s="1"/>
      <c r="H868" s="22"/>
      <c r="I868" s="22"/>
      <c r="J868" s="22"/>
      <c r="K868" s="22"/>
      <c r="L868" s="22" t="str">
        <f t="shared" si="83"/>
        <v>NON</v>
      </c>
      <c r="M868" s="22"/>
      <c r="N868" s="5"/>
      <c r="O868" s="5"/>
      <c r="P868" s="42"/>
      <c r="Q868" s="45">
        <f t="shared" si="84"/>
        <v>0</v>
      </c>
      <c r="R868" s="45">
        <f t="shared" si="85"/>
        <v>0</v>
      </c>
      <c r="S868" s="45">
        <f t="shared" si="86"/>
        <v>0</v>
      </c>
      <c r="T868" s="5"/>
      <c r="U868" s="47" t="str">
        <f>IF(COUNTIF($D$12:D868,D868)&gt;1,"Doublon","")</f>
        <v/>
      </c>
    </row>
    <row r="869" spans="1:21" ht="15.75">
      <c r="A869" s="2" t="str">
        <f>IF(H869="","",COUNTA(H$12:H918)-(COUNTA(H869:H918)-1))</f>
        <v/>
      </c>
      <c r="B869" s="4" t="str">
        <f t="shared" si="81"/>
        <v xml:space="preserve"> </v>
      </c>
      <c r="C869" s="6"/>
      <c r="D869" s="4"/>
      <c r="E869" s="4"/>
      <c r="F869" s="1">
        <f t="shared" si="82"/>
        <v>1900</v>
      </c>
      <c r="G869" s="1"/>
      <c r="H869" s="22"/>
      <c r="I869" s="22"/>
      <c r="J869" s="22"/>
      <c r="K869" s="22"/>
      <c r="L869" s="22" t="str">
        <f t="shared" si="83"/>
        <v>NON</v>
      </c>
      <c r="M869" s="22"/>
      <c r="N869" s="5"/>
      <c r="O869" s="5"/>
      <c r="P869" s="42"/>
      <c r="Q869" s="45">
        <f t="shared" si="84"/>
        <v>0</v>
      </c>
      <c r="R869" s="45">
        <f t="shared" si="85"/>
        <v>0</v>
      </c>
      <c r="S869" s="45">
        <f t="shared" si="86"/>
        <v>0</v>
      </c>
      <c r="T869" s="5"/>
      <c r="U869" s="47" t="str">
        <f>IF(COUNTIF($D$12:D869,D869)&gt;1,"Doublon","")</f>
        <v/>
      </c>
    </row>
    <row r="870" spans="1:21" ht="15.75">
      <c r="A870" s="2" t="str">
        <f>IF(H870="","",COUNTA(H$12:H919)-(COUNTA(H870:H919)-1))</f>
        <v/>
      </c>
      <c r="B870" s="4" t="str">
        <f t="shared" si="81"/>
        <v xml:space="preserve"> </v>
      </c>
      <c r="C870" s="6"/>
      <c r="D870" s="4"/>
      <c r="E870" s="4"/>
      <c r="F870" s="1">
        <f t="shared" si="82"/>
        <v>1900</v>
      </c>
      <c r="G870" s="1"/>
      <c r="H870" s="22"/>
      <c r="I870" s="22"/>
      <c r="J870" s="22"/>
      <c r="K870" s="22"/>
      <c r="L870" s="22" t="str">
        <f t="shared" si="83"/>
        <v>NON</v>
      </c>
      <c r="M870" s="22"/>
      <c r="N870" s="5"/>
      <c r="O870" s="5"/>
      <c r="P870" s="42"/>
      <c r="Q870" s="45">
        <f t="shared" si="84"/>
        <v>0</v>
      </c>
      <c r="R870" s="45">
        <f t="shared" si="85"/>
        <v>0</v>
      </c>
      <c r="S870" s="45">
        <f t="shared" si="86"/>
        <v>0</v>
      </c>
      <c r="T870" s="5"/>
      <c r="U870" s="47" t="str">
        <f>IF(COUNTIF($D$12:D870,D870)&gt;1,"Doublon","")</f>
        <v/>
      </c>
    </row>
    <row r="871" spans="1:21" ht="15.75">
      <c r="A871" s="2" t="str">
        <f>IF(H871="","",COUNTA(H$12:H920)-(COUNTA(H871:H920)-1))</f>
        <v/>
      </c>
      <c r="B871" s="4" t="str">
        <f t="shared" si="81"/>
        <v xml:space="preserve"> </v>
      </c>
      <c r="C871" s="6"/>
      <c r="D871" s="4"/>
      <c r="E871" s="4"/>
      <c r="F871" s="1">
        <f t="shared" si="82"/>
        <v>1900</v>
      </c>
      <c r="G871" s="1"/>
      <c r="H871" s="22"/>
      <c r="I871" s="22"/>
      <c r="J871" s="22"/>
      <c r="K871" s="22"/>
      <c r="L871" s="22" t="str">
        <f t="shared" si="83"/>
        <v>NON</v>
      </c>
      <c r="M871" s="22"/>
      <c r="N871" s="5"/>
      <c r="O871" s="5"/>
      <c r="P871" s="42"/>
      <c r="Q871" s="45">
        <f t="shared" si="84"/>
        <v>0</v>
      </c>
      <c r="R871" s="45">
        <f t="shared" si="85"/>
        <v>0</v>
      </c>
      <c r="S871" s="45">
        <f t="shared" si="86"/>
        <v>0</v>
      </c>
      <c r="T871" s="5"/>
      <c r="U871" s="47" t="str">
        <f>IF(COUNTIF($D$12:D871,D871)&gt;1,"Doublon","")</f>
        <v/>
      </c>
    </row>
    <row r="872" spans="1:21" ht="15.75">
      <c r="A872" s="2" t="str">
        <f>IF(H872="","",COUNTA(H$12:H921)-(COUNTA(H872:H921)-1))</f>
        <v/>
      </c>
      <c r="B872" s="4" t="str">
        <f t="shared" si="81"/>
        <v xml:space="preserve"> </v>
      </c>
      <c r="C872" s="6"/>
      <c r="D872" s="4"/>
      <c r="E872" s="4"/>
      <c r="F872" s="1">
        <f t="shared" si="82"/>
        <v>1900</v>
      </c>
      <c r="G872" s="1"/>
      <c r="H872" s="22"/>
      <c r="I872" s="22"/>
      <c r="J872" s="22"/>
      <c r="K872" s="22"/>
      <c r="L872" s="22" t="str">
        <f t="shared" si="83"/>
        <v>NON</v>
      </c>
      <c r="M872" s="22"/>
      <c r="N872" s="5"/>
      <c r="O872" s="5"/>
      <c r="P872" s="42"/>
      <c r="Q872" s="45">
        <f t="shared" si="84"/>
        <v>0</v>
      </c>
      <c r="R872" s="45">
        <f t="shared" si="85"/>
        <v>0</v>
      </c>
      <c r="S872" s="45">
        <f t="shared" si="86"/>
        <v>0</v>
      </c>
      <c r="T872" s="5"/>
      <c r="U872" s="47" t="str">
        <f>IF(COUNTIF($D$12:D872,D872)&gt;1,"Doublon","")</f>
        <v/>
      </c>
    </row>
    <row r="873" spans="1:21" ht="15.75">
      <c r="A873" s="2" t="str">
        <f>IF(H873="","",COUNTA(H$12:H922)-(COUNTA(H873:H922)-1))</f>
        <v/>
      </c>
      <c r="B873" s="4" t="str">
        <f t="shared" si="81"/>
        <v xml:space="preserve"> </v>
      </c>
      <c r="C873" s="6"/>
      <c r="D873" s="4"/>
      <c r="E873" s="4"/>
      <c r="F873" s="1">
        <f t="shared" si="82"/>
        <v>1900</v>
      </c>
      <c r="G873" s="1"/>
      <c r="H873" s="22"/>
      <c r="I873" s="22"/>
      <c r="J873" s="22"/>
      <c r="K873" s="22"/>
      <c r="L873" s="22" t="str">
        <f t="shared" si="83"/>
        <v>NON</v>
      </c>
      <c r="M873" s="22"/>
      <c r="N873" s="5"/>
      <c r="O873" s="5"/>
      <c r="P873" s="42"/>
      <c r="Q873" s="45">
        <f t="shared" si="84"/>
        <v>0</v>
      </c>
      <c r="R873" s="45">
        <f t="shared" si="85"/>
        <v>0</v>
      </c>
      <c r="S873" s="45">
        <f t="shared" si="86"/>
        <v>0</v>
      </c>
      <c r="T873" s="5"/>
      <c r="U873" s="47" t="str">
        <f>IF(COUNTIF($D$12:D873,D873)&gt;1,"Doublon","")</f>
        <v/>
      </c>
    </row>
    <row r="874" spans="1:21" ht="15.75">
      <c r="A874" s="2" t="str">
        <f>IF(H874="","",COUNTA(H$12:H923)-(COUNTA(H874:H923)-1))</f>
        <v/>
      </c>
      <c r="B874" s="4" t="str">
        <f t="shared" si="81"/>
        <v xml:space="preserve"> </v>
      </c>
      <c r="C874" s="6"/>
      <c r="D874" s="4"/>
      <c r="E874" s="4"/>
      <c r="F874" s="1">
        <f t="shared" si="82"/>
        <v>1900</v>
      </c>
      <c r="G874" s="1"/>
      <c r="H874" s="22"/>
      <c r="I874" s="22"/>
      <c r="J874" s="22"/>
      <c r="K874" s="22"/>
      <c r="L874" s="22" t="str">
        <f t="shared" si="83"/>
        <v>NON</v>
      </c>
      <c r="M874" s="22"/>
      <c r="N874" s="5"/>
      <c r="O874" s="5"/>
      <c r="P874" s="42"/>
      <c r="Q874" s="45">
        <f t="shared" si="84"/>
        <v>0</v>
      </c>
      <c r="R874" s="45">
        <f t="shared" si="85"/>
        <v>0</v>
      </c>
      <c r="S874" s="45">
        <f t="shared" si="86"/>
        <v>0</v>
      </c>
      <c r="T874" s="5"/>
      <c r="U874" s="47" t="str">
        <f>IF(COUNTIF($D$12:D874,D874)&gt;1,"Doublon","")</f>
        <v/>
      </c>
    </row>
    <row r="875" spans="1:21" ht="15.75">
      <c r="A875" s="2" t="str">
        <f>IF(H875="","",COUNTA(H$12:H924)-(COUNTA(H875:H924)-1))</f>
        <v/>
      </c>
      <c r="B875" s="4" t="str">
        <f t="shared" si="81"/>
        <v xml:space="preserve"> </v>
      </c>
      <c r="C875" s="6"/>
      <c r="D875" s="4"/>
      <c r="E875" s="4"/>
      <c r="F875" s="1">
        <f t="shared" si="82"/>
        <v>1900</v>
      </c>
      <c r="G875" s="1"/>
      <c r="H875" s="22"/>
      <c r="I875" s="22"/>
      <c r="J875" s="22"/>
      <c r="K875" s="22"/>
      <c r="L875" s="22" t="str">
        <f t="shared" si="83"/>
        <v>NON</v>
      </c>
      <c r="M875" s="22"/>
      <c r="N875" s="5"/>
      <c r="O875" s="5"/>
      <c r="P875" s="42"/>
      <c r="Q875" s="45">
        <f t="shared" si="84"/>
        <v>0</v>
      </c>
      <c r="R875" s="45">
        <f t="shared" si="85"/>
        <v>0</v>
      </c>
      <c r="S875" s="45">
        <f t="shared" si="86"/>
        <v>0</v>
      </c>
      <c r="T875" s="5"/>
      <c r="U875" s="47" t="str">
        <f>IF(COUNTIF($D$12:D875,D875)&gt;1,"Doublon","")</f>
        <v/>
      </c>
    </row>
    <row r="876" spans="1:21" ht="15.75">
      <c r="A876" s="2" t="str">
        <f>IF(H876="","",COUNTA(H$12:H925)-(COUNTA(H876:H925)-1))</f>
        <v/>
      </c>
      <c r="B876" s="4" t="str">
        <f t="shared" si="81"/>
        <v xml:space="preserve"> </v>
      </c>
      <c r="C876" s="6"/>
      <c r="D876" s="4"/>
      <c r="E876" s="4"/>
      <c r="F876" s="1">
        <f t="shared" si="82"/>
        <v>1900</v>
      </c>
      <c r="G876" s="1"/>
      <c r="H876" s="22"/>
      <c r="I876" s="22"/>
      <c r="J876" s="22"/>
      <c r="K876" s="22"/>
      <c r="L876" s="22" t="str">
        <f t="shared" si="83"/>
        <v>NON</v>
      </c>
      <c r="M876" s="22"/>
      <c r="N876" s="5"/>
      <c r="O876" s="5"/>
      <c r="P876" s="42"/>
      <c r="Q876" s="45">
        <f t="shared" si="84"/>
        <v>0</v>
      </c>
      <c r="R876" s="45">
        <f t="shared" si="85"/>
        <v>0</v>
      </c>
      <c r="S876" s="45">
        <f t="shared" si="86"/>
        <v>0</v>
      </c>
      <c r="T876" s="5"/>
      <c r="U876" s="47" t="str">
        <f>IF(COUNTIF($D$12:D876,D876)&gt;1,"Doublon","")</f>
        <v/>
      </c>
    </row>
    <row r="877" spans="1:21" ht="15.75">
      <c r="A877" s="2" t="str">
        <f>IF(H877="","",COUNTA(H$12:H926)-(COUNTA(H877:H926)-1))</f>
        <v/>
      </c>
      <c r="B877" s="4" t="str">
        <f t="shared" si="81"/>
        <v xml:space="preserve"> </v>
      </c>
      <c r="C877" s="6"/>
      <c r="D877" s="4"/>
      <c r="E877" s="4"/>
      <c r="F877" s="1">
        <f t="shared" si="82"/>
        <v>1900</v>
      </c>
      <c r="G877" s="1"/>
      <c r="H877" s="22"/>
      <c r="I877" s="22"/>
      <c r="J877" s="22"/>
      <c r="K877" s="22"/>
      <c r="L877" s="22" t="str">
        <f t="shared" si="83"/>
        <v>NON</v>
      </c>
      <c r="M877" s="22"/>
      <c r="N877" s="5"/>
      <c r="O877" s="5"/>
      <c r="P877" s="42"/>
      <c r="Q877" s="45">
        <f t="shared" si="84"/>
        <v>0</v>
      </c>
      <c r="R877" s="45">
        <f t="shared" si="85"/>
        <v>0</v>
      </c>
      <c r="S877" s="45">
        <f t="shared" si="86"/>
        <v>0</v>
      </c>
      <c r="T877" s="5"/>
      <c r="U877" s="47" t="str">
        <f>IF(COUNTIF($D$12:D877,D877)&gt;1,"Doublon","")</f>
        <v/>
      </c>
    </row>
    <row r="878" spans="1:21" ht="15.75">
      <c r="A878" s="2" t="str">
        <f>IF(H878="","",COUNTA(H$12:H927)-(COUNTA(H878:H927)-1))</f>
        <v/>
      </c>
      <c r="B878" s="4" t="str">
        <f t="shared" si="81"/>
        <v xml:space="preserve"> </v>
      </c>
      <c r="C878" s="6"/>
      <c r="D878" s="4"/>
      <c r="E878" s="4"/>
      <c r="F878" s="1">
        <f t="shared" si="82"/>
        <v>1900</v>
      </c>
      <c r="G878" s="1"/>
      <c r="H878" s="22"/>
      <c r="I878" s="22"/>
      <c r="J878" s="22"/>
      <c r="K878" s="22"/>
      <c r="L878" s="22" t="str">
        <f t="shared" si="83"/>
        <v>NON</v>
      </c>
      <c r="M878" s="22"/>
      <c r="N878" s="5"/>
      <c r="O878" s="5"/>
      <c r="P878" s="42"/>
      <c r="Q878" s="45">
        <f t="shared" si="84"/>
        <v>0</v>
      </c>
      <c r="R878" s="45">
        <f t="shared" si="85"/>
        <v>0</v>
      </c>
      <c r="S878" s="45">
        <f t="shared" si="86"/>
        <v>0</v>
      </c>
      <c r="T878" s="5"/>
      <c r="U878" s="47" t="str">
        <f>IF(COUNTIF($D$12:D878,D878)&gt;1,"Doublon","")</f>
        <v/>
      </c>
    </row>
    <row r="879" spans="1:21" ht="15.75">
      <c r="A879" s="2" t="str">
        <f>IF(H879="","",COUNTA(H$12:H928)-(COUNTA(H879:H928)-1))</f>
        <v/>
      </c>
      <c r="B879" s="4" t="str">
        <f t="shared" si="81"/>
        <v xml:space="preserve"> </v>
      </c>
      <c r="C879" s="6"/>
      <c r="D879" s="4"/>
      <c r="E879" s="4"/>
      <c r="F879" s="1">
        <f t="shared" si="82"/>
        <v>1900</v>
      </c>
      <c r="G879" s="1"/>
      <c r="H879" s="22"/>
      <c r="I879" s="22"/>
      <c r="J879" s="22"/>
      <c r="K879" s="22"/>
      <c r="L879" s="22" t="str">
        <f t="shared" si="83"/>
        <v>NON</v>
      </c>
      <c r="M879" s="22"/>
      <c r="N879" s="5"/>
      <c r="O879" s="5"/>
      <c r="P879" s="42"/>
      <c r="Q879" s="45">
        <f t="shared" si="84"/>
        <v>0</v>
      </c>
      <c r="R879" s="45">
        <f t="shared" si="85"/>
        <v>0</v>
      </c>
      <c r="S879" s="45">
        <f t="shared" si="86"/>
        <v>0</v>
      </c>
      <c r="T879" s="5"/>
      <c r="U879" s="47" t="str">
        <f>IF(COUNTIF($D$12:D879,D879)&gt;1,"Doublon","")</f>
        <v/>
      </c>
    </row>
    <row r="880" spans="1:21" ht="15.75">
      <c r="A880" s="2" t="str">
        <f>IF(H880="","",COUNTA(H$12:H929)-(COUNTA(H880:H929)-1))</f>
        <v/>
      </c>
      <c r="B880" s="4" t="str">
        <f t="shared" si="81"/>
        <v xml:space="preserve"> </v>
      </c>
      <c r="C880" s="6"/>
      <c r="D880" s="4"/>
      <c r="E880" s="4"/>
      <c r="F880" s="1">
        <f t="shared" si="82"/>
        <v>1900</v>
      </c>
      <c r="G880" s="1"/>
      <c r="H880" s="22"/>
      <c r="I880" s="22"/>
      <c r="J880" s="22"/>
      <c r="K880" s="22"/>
      <c r="L880" s="22" t="str">
        <f t="shared" si="83"/>
        <v>NON</v>
      </c>
      <c r="M880" s="22"/>
      <c r="N880" s="5"/>
      <c r="O880" s="5"/>
      <c r="P880" s="42"/>
      <c r="Q880" s="45">
        <f t="shared" si="84"/>
        <v>0</v>
      </c>
      <c r="R880" s="45">
        <f t="shared" si="85"/>
        <v>0</v>
      </c>
      <c r="S880" s="45">
        <f t="shared" si="86"/>
        <v>0</v>
      </c>
      <c r="T880" s="5"/>
      <c r="U880" s="47" t="str">
        <f>IF(COUNTIF($D$12:D880,D880)&gt;1,"Doublon","")</f>
        <v/>
      </c>
    </row>
    <row r="881" spans="1:21" ht="15.75">
      <c r="A881" s="2" t="str">
        <f>IF(H881="","",COUNTA(H$12:H930)-(COUNTA(H881:H930)-1))</f>
        <v/>
      </c>
      <c r="B881" s="4" t="str">
        <f t="shared" si="81"/>
        <v xml:space="preserve"> </v>
      </c>
      <c r="C881" s="6"/>
      <c r="D881" s="4"/>
      <c r="E881" s="4"/>
      <c r="F881" s="1">
        <f t="shared" si="82"/>
        <v>1900</v>
      </c>
      <c r="G881" s="1"/>
      <c r="H881" s="22"/>
      <c r="I881" s="22"/>
      <c r="J881" s="22"/>
      <c r="K881" s="22"/>
      <c r="L881" s="22" t="str">
        <f t="shared" si="83"/>
        <v>NON</v>
      </c>
      <c r="M881" s="22"/>
      <c r="N881" s="5"/>
      <c r="O881" s="5"/>
      <c r="P881" s="42"/>
      <c r="Q881" s="45">
        <f t="shared" si="84"/>
        <v>0</v>
      </c>
      <c r="R881" s="45">
        <f t="shared" si="85"/>
        <v>0</v>
      </c>
      <c r="S881" s="45">
        <f t="shared" si="86"/>
        <v>0</v>
      </c>
      <c r="T881" s="5"/>
      <c r="U881" s="47" t="str">
        <f>IF(COUNTIF($D$12:D881,D881)&gt;1,"Doublon","")</f>
        <v/>
      </c>
    </row>
    <row r="882" spans="1:21" ht="15.75">
      <c r="A882" s="2" t="str">
        <f>IF(H882="","",COUNTA(H$12:H931)-(COUNTA(H882:H931)-1))</f>
        <v/>
      </c>
      <c r="B882" s="4" t="str">
        <f t="shared" si="81"/>
        <v xml:space="preserve"> </v>
      </c>
      <c r="C882" s="6"/>
      <c r="D882" s="4"/>
      <c r="E882" s="4"/>
      <c r="F882" s="1">
        <f t="shared" si="82"/>
        <v>1900</v>
      </c>
      <c r="G882" s="1"/>
      <c r="H882" s="22"/>
      <c r="I882" s="22"/>
      <c r="J882" s="22"/>
      <c r="K882" s="22"/>
      <c r="L882" s="22" t="str">
        <f t="shared" si="83"/>
        <v>NON</v>
      </c>
      <c r="M882" s="22"/>
      <c r="N882" s="5"/>
      <c r="O882" s="5"/>
      <c r="P882" s="42"/>
      <c r="Q882" s="45">
        <f t="shared" si="84"/>
        <v>0</v>
      </c>
      <c r="R882" s="45">
        <f t="shared" si="85"/>
        <v>0</v>
      </c>
      <c r="S882" s="45">
        <f t="shared" si="86"/>
        <v>0</v>
      </c>
      <c r="T882" s="5"/>
      <c r="U882" s="47" t="str">
        <f>IF(COUNTIF($D$12:D882,D882)&gt;1,"Doublon","")</f>
        <v/>
      </c>
    </row>
    <row r="883" spans="1:21" ht="15.75">
      <c r="A883" s="2" t="str">
        <f>IF(H883="","",COUNTA(H$12:H932)-(COUNTA(H883:H932)-1))</f>
        <v/>
      </c>
      <c r="B883" s="4" t="str">
        <f t="shared" si="81"/>
        <v xml:space="preserve"> </v>
      </c>
      <c r="C883" s="6"/>
      <c r="D883" s="4"/>
      <c r="E883" s="4"/>
      <c r="F883" s="1">
        <f t="shared" si="82"/>
        <v>1900</v>
      </c>
      <c r="G883" s="1"/>
      <c r="H883" s="22"/>
      <c r="I883" s="22"/>
      <c r="J883" s="22"/>
      <c r="K883" s="22"/>
      <c r="L883" s="22" t="str">
        <f t="shared" si="83"/>
        <v>NON</v>
      </c>
      <c r="M883" s="22"/>
      <c r="N883" s="5"/>
      <c r="O883" s="5"/>
      <c r="P883" s="42"/>
      <c r="Q883" s="45">
        <f t="shared" si="84"/>
        <v>0</v>
      </c>
      <c r="R883" s="45">
        <f t="shared" si="85"/>
        <v>0</v>
      </c>
      <c r="S883" s="45">
        <f t="shared" si="86"/>
        <v>0</v>
      </c>
      <c r="T883" s="5"/>
      <c r="U883" s="47" t="str">
        <f>IF(COUNTIF($D$12:D883,D883)&gt;1,"Doublon","")</f>
        <v/>
      </c>
    </row>
    <row r="884" spans="1:21" ht="15.75">
      <c r="A884" s="2" t="str">
        <f>IF(H884="","",COUNTA(H$12:H933)-(COUNTA(H884:H933)-1))</f>
        <v/>
      </c>
      <c r="B884" s="4" t="str">
        <f t="shared" si="81"/>
        <v xml:space="preserve"> </v>
      </c>
      <c r="C884" s="6"/>
      <c r="D884" s="4"/>
      <c r="E884" s="4"/>
      <c r="F884" s="1">
        <f t="shared" si="82"/>
        <v>1900</v>
      </c>
      <c r="G884" s="1"/>
      <c r="H884" s="22"/>
      <c r="I884" s="22"/>
      <c r="J884" s="22"/>
      <c r="K884" s="22"/>
      <c r="L884" s="22" t="str">
        <f t="shared" si="83"/>
        <v>NON</v>
      </c>
      <c r="M884" s="22"/>
      <c r="N884" s="5"/>
      <c r="O884" s="5"/>
      <c r="P884" s="42"/>
      <c r="Q884" s="45">
        <f t="shared" si="84"/>
        <v>0</v>
      </c>
      <c r="R884" s="45">
        <f t="shared" si="85"/>
        <v>0</v>
      </c>
      <c r="S884" s="45">
        <f t="shared" si="86"/>
        <v>0</v>
      </c>
      <c r="T884" s="5"/>
      <c r="U884" s="47" t="str">
        <f>IF(COUNTIF($D$12:D884,D884)&gt;1,"Doublon","")</f>
        <v/>
      </c>
    </row>
    <row r="885" spans="1:21" ht="15.75">
      <c r="A885" s="2" t="str">
        <f>IF(H885="","",COUNTA(H$12:H934)-(COUNTA(H885:H934)-1))</f>
        <v/>
      </c>
      <c r="B885" s="4" t="str">
        <f t="shared" si="81"/>
        <v xml:space="preserve"> </v>
      </c>
      <c r="C885" s="6"/>
      <c r="D885" s="4"/>
      <c r="E885" s="4"/>
      <c r="F885" s="1">
        <f t="shared" si="82"/>
        <v>1900</v>
      </c>
      <c r="G885" s="1"/>
      <c r="H885" s="22"/>
      <c r="I885" s="22"/>
      <c r="J885" s="22"/>
      <c r="K885" s="22"/>
      <c r="L885" s="22" t="str">
        <f t="shared" si="83"/>
        <v>NON</v>
      </c>
      <c r="M885" s="22"/>
      <c r="N885" s="5"/>
      <c r="O885" s="5"/>
      <c r="P885" s="42"/>
      <c r="Q885" s="45">
        <f t="shared" si="84"/>
        <v>0</v>
      </c>
      <c r="R885" s="45">
        <f t="shared" si="85"/>
        <v>0</v>
      </c>
      <c r="S885" s="45">
        <f t="shared" si="86"/>
        <v>0</v>
      </c>
      <c r="T885" s="5"/>
      <c r="U885" s="47" t="str">
        <f>IF(COUNTIF($D$12:D885,D885)&gt;1,"Doublon","")</f>
        <v/>
      </c>
    </row>
    <row r="886" spans="1:21" ht="15.75">
      <c r="A886" s="2" t="str">
        <f>IF(H886="","",COUNTA(H$12:H935)-(COUNTA(H886:H935)-1))</f>
        <v/>
      </c>
      <c r="B886" s="4" t="str">
        <f t="shared" si="81"/>
        <v xml:space="preserve"> </v>
      </c>
      <c r="C886" s="6"/>
      <c r="D886" s="4"/>
      <c r="E886" s="4"/>
      <c r="F886" s="1">
        <f t="shared" si="82"/>
        <v>1900</v>
      </c>
      <c r="G886" s="1"/>
      <c r="H886" s="22"/>
      <c r="I886" s="22"/>
      <c r="J886" s="22"/>
      <c r="K886" s="22"/>
      <c r="L886" s="22" t="str">
        <f t="shared" si="83"/>
        <v>NON</v>
      </c>
      <c r="M886" s="22"/>
      <c r="N886" s="5"/>
      <c r="O886" s="5"/>
      <c r="P886" s="42"/>
      <c r="Q886" s="45">
        <f t="shared" si="84"/>
        <v>0</v>
      </c>
      <c r="R886" s="45">
        <f t="shared" si="85"/>
        <v>0</v>
      </c>
      <c r="S886" s="45">
        <f t="shared" si="86"/>
        <v>0</v>
      </c>
      <c r="T886" s="5"/>
      <c r="U886" s="47" t="str">
        <f>IF(COUNTIF($D$12:D886,D886)&gt;1,"Doublon","")</f>
        <v/>
      </c>
    </row>
    <row r="887" spans="1:21" ht="15.75">
      <c r="A887" s="2" t="str">
        <f>IF(H887="","",COUNTA(H$12:H936)-(COUNTA(H887:H936)-1))</f>
        <v/>
      </c>
      <c r="B887" s="4" t="str">
        <f t="shared" si="81"/>
        <v xml:space="preserve"> </v>
      </c>
      <c r="C887" s="6"/>
      <c r="D887" s="4"/>
      <c r="E887" s="4"/>
      <c r="F887" s="1">
        <f t="shared" si="82"/>
        <v>1900</v>
      </c>
      <c r="G887" s="1"/>
      <c r="H887" s="22"/>
      <c r="I887" s="22"/>
      <c r="J887" s="22"/>
      <c r="K887" s="22"/>
      <c r="L887" s="22" t="str">
        <f t="shared" si="83"/>
        <v>NON</v>
      </c>
      <c r="M887" s="22"/>
      <c r="N887" s="5"/>
      <c r="O887" s="5"/>
      <c r="P887" s="42"/>
      <c r="Q887" s="45">
        <f t="shared" si="84"/>
        <v>0</v>
      </c>
      <c r="R887" s="45">
        <f t="shared" si="85"/>
        <v>0</v>
      </c>
      <c r="S887" s="45">
        <f t="shared" si="86"/>
        <v>0</v>
      </c>
      <c r="T887" s="5"/>
      <c r="U887" s="47" t="str">
        <f>IF(COUNTIF($D$12:D887,D887)&gt;1,"Doublon","")</f>
        <v/>
      </c>
    </row>
    <row r="888" spans="1:21" ht="15.75">
      <c r="A888" s="2" t="str">
        <f>IF(H888="","",COUNTA(H$12:H937)-(COUNTA(H888:H937)-1))</f>
        <v/>
      </c>
      <c r="B888" s="4" t="str">
        <f t="shared" si="81"/>
        <v xml:space="preserve"> </v>
      </c>
      <c r="C888" s="6"/>
      <c r="D888" s="4"/>
      <c r="E888" s="4"/>
      <c r="F888" s="1">
        <f t="shared" si="82"/>
        <v>1900</v>
      </c>
      <c r="G888" s="1"/>
      <c r="H888" s="22"/>
      <c r="I888" s="22"/>
      <c r="J888" s="22"/>
      <c r="K888" s="22"/>
      <c r="L888" s="22" t="str">
        <f t="shared" si="83"/>
        <v>NON</v>
      </c>
      <c r="M888" s="22"/>
      <c r="N888" s="5"/>
      <c r="O888" s="5"/>
      <c r="P888" s="42"/>
      <c r="Q888" s="45">
        <f t="shared" si="84"/>
        <v>0</v>
      </c>
      <c r="R888" s="45">
        <f t="shared" si="85"/>
        <v>0</v>
      </c>
      <c r="S888" s="45">
        <f t="shared" si="86"/>
        <v>0</v>
      </c>
      <c r="T888" s="5"/>
      <c r="U888" s="47" t="str">
        <f>IF(COUNTIF($D$12:D888,D888)&gt;1,"Doublon","")</f>
        <v/>
      </c>
    </row>
    <row r="889" spans="1:21" ht="15.75">
      <c r="A889" s="2" t="str">
        <f>IF(H889="","",COUNTA(H$12:H938)-(COUNTA(H889:H938)-1))</f>
        <v/>
      </c>
      <c r="B889" s="4" t="str">
        <f t="shared" si="81"/>
        <v xml:space="preserve"> </v>
      </c>
      <c r="C889" s="6"/>
      <c r="D889" s="4"/>
      <c r="E889" s="4"/>
      <c r="F889" s="1">
        <f t="shared" si="82"/>
        <v>1900</v>
      </c>
      <c r="G889" s="1"/>
      <c r="H889" s="22"/>
      <c r="I889" s="22"/>
      <c r="J889" s="22"/>
      <c r="K889" s="22"/>
      <c r="L889" s="22" t="str">
        <f t="shared" si="83"/>
        <v>NON</v>
      </c>
      <c r="M889" s="22"/>
      <c r="N889" s="5"/>
      <c r="O889" s="5"/>
      <c r="P889" s="42"/>
      <c r="Q889" s="45">
        <f t="shared" si="84"/>
        <v>0</v>
      </c>
      <c r="R889" s="45">
        <f t="shared" si="85"/>
        <v>0</v>
      </c>
      <c r="S889" s="45">
        <f t="shared" si="86"/>
        <v>0</v>
      </c>
      <c r="T889" s="5"/>
      <c r="U889" s="47" t="str">
        <f>IF(COUNTIF($D$12:D889,D889)&gt;1,"Doublon","")</f>
        <v/>
      </c>
    </row>
    <row r="890" spans="1:21" ht="15.75">
      <c r="A890" s="2" t="str">
        <f>IF(H890="","",COUNTA(H$12:H939)-(COUNTA(H890:H939)-1))</f>
        <v/>
      </c>
      <c r="B890" s="4" t="str">
        <f t="shared" si="81"/>
        <v xml:space="preserve"> </v>
      </c>
      <c r="C890" s="6"/>
      <c r="D890" s="4"/>
      <c r="E890" s="4"/>
      <c r="F890" s="1">
        <f t="shared" si="82"/>
        <v>1900</v>
      </c>
      <c r="G890" s="1"/>
      <c r="H890" s="22"/>
      <c r="I890" s="22"/>
      <c r="J890" s="22"/>
      <c r="K890" s="22"/>
      <c r="L890" s="22" t="str">
        <f t="shared" si="83"/>
        <v>NON</v>
      </c>
      <c r="M890" s="22"/>
      <c r="N890" s="5"/>
      <c r="O890" s="5"/>
      <c r="P890" s="42"/>
      <c r="Q890" s="45">
        <f t="shared" si="84"/>
        <v>0</v>
      </c>
      <c r="R890" s="45">
        <f t="shared" si="85"/>
        <v>0</v>
      </c>
      <c r="S890" s="45">
        <f t="shared" si="86"/>
        <v>0</v>
      </c>
      <c r="T890" s="5"/>
      <c r="U890" s="47" t="str">
        <f>IF(COUNTIF($D$12:D890,D890)&gt;1,"Doublon","")</f>
        <v/>
      </c>
    </row>
    <row r="891" spans="1:21" ht="15.75">
      <c r="A891" s="2" t="str">
        <f>IF(H891="","",COUNTA(H$12:H940)-(COUNTA(H891:H940)-1))</f>
        <v/>
      </c>
      <c r="B891" s="4" t="str">
        <f t="shared" si="81"/>
        <v xml:space="preserve"> </v>
      </c>
      <c r="C891" s="6"/>
      <c r="D891" s="4"/>
      <c r="E891" s="4"/>
      <c r="F891" s="1">
        <f t="shared" si="82"/>
        <v>1900</v>
      </c>
      <c r="G891" s="1"/>
      <c r="H891" s="22"/>
      <c r="I891" s="22"/>
      <c r="J891" s="22"/>
      <c r="K891" s="22"/>
      <c r="L891" s="22" t="str">
        <f t="shared" si="83"/>
        <v>NON</v>
      </c>
      <c r="M891" s="22"/>
      <c r="N891" s="5"/>
      <c r="O891" s="5"/>
      <c r="P891" s="42"/>
      <c r="Q891" s="45">
        <f t="shared" si="84"/>
        <v>0</v>
      </c>
      <c r="R891" s="45">
        <f t="shared" si="85"/>
        <v>0</v>
      </c>
      <c r="S891" s="45">
        <f t="shared" si="86"/>
        <v>0</v>
      </c>
      <c r="T891" s="5"/>
      <c r="U891" s="47" t="str">
        <f>IF(COUNTIF($D$12:D891,D891)&gt;1,"Doublon","")</f>
        <v/>
      </c>
    </row>
    <row r="892" spans="1:21" ht="15.75">
      <c r="A892" s="2" t="str">
        <f>IF(H892="","",COUNTA(H$12:H941)-(COUNTA(H892:H941)-1))</f>
        <v/>
      </c>
      <c r="B892" s="4" t="str">
        <f t="shared" si="81"/>
        <v xml:space="preserve"> </v>
      </c>
      <c r="C892" s="6"/>
      <c r="D892" s="4"/>
      <c r="E892" s="4"/>
      <c r="F892" s="1">
        <f t="shared" si="82"/>
        <v>1900</v>
      </c>
      <c r="G892" s="1"/>
      <c r="H892" s="22"/>
      <c r="I892" s="22"/>
      <c r="J892" s="22"/>
      <c r="K892" s="22"/>
      <c r="L892" s="22" t="str">
        <f t="shared" si="83"/>
        <v>NON</v>
      </c>
      <c r="M892" s="22"/>
      <c r="N892" s="5"/>
      <c r="O892" s="5"/>
      <c r="P892" s="42"/>
      <c r="Q892" s="45">
        <f t="shared" si="84"/>
        <v>0</v>
      </c>
      <c r="R892" s="45">
        <f t="shared" si="85"/>
        <v>0</v>
      </c>
      <c r="S892" s="45">
        <f t="shared" si="86"/>
        <v>0</v>
      </c>
      <c r="T892" s="5"/>
      <c r="U892" s="47" t="str">
        <f>IF(COUNTIF($D$12:D892,D892)&gt;1,"Doublon","")</f>
        <v/>
      </c>
    </row>
    <row r="893" spans="1:21" ht="15.75">
      <c r="A893" s="2" t="str">
        <f>IF(H893="","",COUNTA(H$12:H942)-(COUNTA(H893:H942)-1))</f>
        <v/>
      </c>
      <c r="B893" s="4" t="str">
        <f t="shared" si="81"/>
        <v xml:space="preserve"> </v>
      </c>
      <c r="C893" s="6"/>
      <c r="D893" s="4"/>
      <c r="E893" s="4"/>
      <c r="F893" s="1">
        <f t="shared" si="82"/>
        <v>1900</v>
      </c>
      <c r="G893" s="1"/>
      <c r="H893" s="22"/>
      <c r="I893" s="22"/>
      <c r="J893" s="22"/>
      <c r="K893" s="22"/>
      <c r="L893" s="22" t="str">
        <f t="shared" si="83"/>
        <v>NON</v>
      </c>
      <c r="M893" s="22"/>
      <c r="N893" s="5"/>
      <c r="O893" s="5"/>
      <c r="P893" s="42"/>
      <c r="Q893" s="45">
        <f t="shared" si="84"/>
        <v>0</v>
      </c>
      <c r="R893" s="45">
        <f t="shared" si="85"/>
        <v>0</v>
      </c>
      <c r="S893" s="45">
        <f t="shared" si="86"/>
        <v>0</v>
      </c>
      <c r="T893" s="5"/>
      <c r="U893" s="47" t="str">
        <f>IF(COUNTIF($D$12:D893,D893)&gt;1,"Doublon","")</f>
        <v/>
      </c>
    </row>
    <row r="894" spans="1:21" ht="15.75">
      <c r="A894" s="2" t="str">
        <f>IF(H894="","",COUNTA(H$12:H943)-(COUNTA(H894:H943)-1))</f>
        <v/>
      </c>
      <c r="B894" s="4" t="str">
        <f t="shared" si="81"/>
        <v xml:space="preserve"> </v>
      </c>
      <c r="C894" s="6"/>
      <c r="D894" s="4"/>
      <c r="E894" s="4"/>
      <c r="F894" s="1">
        <f t="shared" si="82"/>
        <v>1900</v>
      </c>
      <c r="G894" s="1"/>
      <c r="H894" s="22"/>
      <c r="I894" s="22"/>
      <c r="J894" s="22"/>
      <c r="K894" s="22"/>
      <c r="L894" s="22" t="str">
        <f t="shared" si="83"/>
        <v>NON</v>
      </c>
      <c r="M894" s="22"/>
      <c r="N894" s="5"/>
      <c r="O894" s="5"/>
      <c r="P894" s="42"/>
      <c r="Q894" s="45">
        <f t="shared" si="84"/>
        <v>0</v>
      </c>
      <c r="R894" s="45">
        <f t="shared" si="85"/>
        <v>0</v>
      </c>
      <c r="S894" s="45">
        <f t="shared" si="86"/>
        <v>0</v>
      </c>
      <c r="T894" s="5"/>
      <c r="U894" s="47" t="str">
        <f>IF(COUNTIF($D$12:D894,D894)&gt;1,"Doublon","")</f>
        <v/>
      </c>
    </row>
    <row r="895" spans="1:21" ht="15.75">
      <c r="A895" s="2" t="str">
        <f>IF(H895="","",COUNTA(H$12:H944)-(COUNTA(H895:H944)-1))</f>
        <v/>
      </c>
      <c r="B895" s="4" t="str">
        <f t="shared" si="81"/>
        <v xml:space="preserve"> </v>
      </c>
      <c r="C895" s="6"/>
      <c r="D895" s="4"/>
      <c r="E895" s="4"/>
      <c r="F895" s="1">
        <f t="shared" si="82"/>
        <v>1900</v>
      </c>
      <c r="G895" s="1"/>
      <c r="H895" s="22"/>
      <c r="I895" s="22"/>
      <c r="J895" s="22"/>
      <c r="K895" s="22"/>
      <c r="L895" s="22" t="str">
        <f t="shared" si="83"/>
        <v>NON</v>
      </c>
      <c r="M895" s="22"/>
      <c r="N895" s="5"/>
      <c r="O895" s="5"/>
      <c r="P895" s="42"/>
      <c r="Q895" s="45">
        <f t="shared" si="84"/>
        <v>0</v>
      </c>
      <c r="R895" s="45">
        <f t="shared" si="85"/>
        <v>0</v>
      </c>
      <c r="S895" s="45">
        <f t="shared" si="86"/>
        <v>0</v>
      </c>
      <c r="T895" s="5"/>
      <c r="U895" s="47" t="str">
        <f>IF(COUNTIF($D$12:D895,D895)&gt;1,"Doublon","")</f>
        <v/>
      </c>
    </row>
    <row r="896" spans="1:21" ht="15.75">
      <c r="A896" s="2" t="str">
        <f>IF(H896="","",COUNTA(H$12:H945)-(COUNTA(H896:H945)-1))</f>
        <v/>
      </c>
      <c r="B896" s="4" t="str">
        <f t="shared" si="81"/>
        <v xml:space="preserve"> </v>
      </c>
      <c r="C896" s="6"/>
      <c r="D896" s="4"/>
      <c r="E896" s="4"/>
      <c r="F896" s="1">
        <f t="shared" si="82"/>
        <v>1900</v>
      </c>
      <c r="G896" s="1"/>
      <c r="H896" s="22"/>
      <c r="I896" s="22"/>
      <c r="J896" s="22"/>
      <c r="K896" s="22"/>
      <c r="L896" s="22" t="str">
        <f t="shared" si="83"/>
        <v>NON</v>
      </c>
      <c r="M896" s="22"/>
      <c r="N896" s="5"/>
      <c r="O896" s="5"/>
      <c r="P896" s="42"/>
      <c r="Q896" s="45">
        <f t="shared" si="84"/>
        <v>0</v>
      </c>
      <c r="R896" s="45">
        <f t="shared" si="85"/>
        <v>0</v>
      </c>
      <c r="S896" s="45">
        <f t="shared" si="86"/>
        <v>0</v>
      </c>
      <c r="T896" s="5"/>
      <c r="U896" s="47" t="str">
        <f>IF(COUNTIF($D$12:D896,D896)&gt;1,"Doublon","")</f>
        <v/>
      </c>
    </row>
    <row r="897" spans="1:21" ht="15.75">
      <c r="A897" s="2" t="str">
        <f>IF(H897="","",COUNTA(H$12:H946)-(COUNTA(H897:H946)-1))</f>
        <v/>
      </c>
      <c r="B897" s="4" t="str">
        <f t="shared" si="81"/>
        <v xml:space="preserve"> </v>
      </c>
      <c r="C897" s="6"/>
      <c r="D897" s="4"/>
      <c r="E897" s="4"/>
      <c r="F897" s="1">
        <f t="shared" si="82"/>
        <v>1900</v>
      </c>
      <c r="G897" s="1"/>
      <c r="H897" s="22"/>
      <c r="I897" s="22"/>
      <c r="J897" s="22"/>
      <c r="K897" s="22"/>
      <c r="L897" s="22" t="str">
        <f t="shared" si="83"/>
        <v>NON</v>
      </c>
      <c r="M897" s="22"/>
      <c r="N897" s="5"/>
      <c r="O897" s="5"/>
      <c r="P897" s="42"/>
      <c r="Q897" s="45">
        <f t="shared" si="84"/>
        <v>0</v>
      </c>
      <c r="R897" s="45">
        <f t="shared" si="85"/>
        <v>0</v>
      </c>
      <c r="S897" s="45">
        <f t="shared" si="86"/>
        <v>0</v>
      </c>
      <c r="T897" s="5"/>
      <c r="U897" s="47" t="str">
        <f>IF(COUNTIF($D$12:D897,D897)&gt;1,"Doublon","")</f>
        <v/>
      </c>
    </row>
    <row r="898" spans="1:21" ht="15.75">
      <c r="A898" s="2" t="str">
        <f>IF(H898="","",COUNTA(H$12:H947)-(COUNTA(H898:H947)-1))</f>
        <v/>
      </c>
      <c r="B898" s="4" t="str">
        <f t="shared" si="81"/>
        <v xml:space="preserve"> </v>
      </c>
      <c r="C898" s="6"/>
      <c r="D898" s="4"/>
      <c r="E898" s="4"/>
      <c r="F898" s="1">
        <f t="shared" si="82"/>
        <v>1900</v>
      </c>
      <c r="G898" s="1"/>
      <c r="H898" s="22"/>
      <c r="I898" s="22"/>
      <c r="J898" s="22"/>
      <c r="K898" s="22"/>
      <c r="L898" s="22" t="str">
        <f t="shared" si="83"/>
        <v>NON</v>
      </c>
      <c r="M898" s="22"/>
      <c r="N898" s="5"/>
      <c r="O898" s="5"/>
      <c r="P898" s="42"/>
      <c r="Q898" s="45">
        <f t="shared" si="84"/>
        <v>0</v>
      </c>
      <c r="R898" s="45">
        <f t="shared" si="85"/>
        <v>0</v>
      </c>
      <c r="S898" s="45">
        <f t="shared" si="86"/>
        <v>0</v>
      </c>
      <c r="T898" s="5"/>
      <c r="U898" s="47" t="str">
        <f>IF(COUNTIF($D$12:D898,D898)&gt;1,"Doublon","")</f>
        <v/>
      </c>
    </row>
    <row r="899" spans="1:21" ht="15.75">
      <c r="A899" s="2" t="str">
        <f>IF(H899="","",COUNTA(H$12:H948)-(COUNTA(H899:H948)-1))</f>
        <v/>
      </c>
      <c r="B899" s="4" t="str">
        <f t="shared" si="81"/>
        <v xml:space="preserve"> </v>
      </c>
      <c r="C899" s="6"/>
      <c r="D899" s="4"/>
      <c r="E899" s="4"/>
      <c r="F899" s="1">
        <f t="shared" si="82"/>
        <v>1900</v>
      </c>
      <c r="G899" s="1"/>
      <c r="H899" s="22"/>
      <c r="I899" s="22"/>
      <c r="J899" s="22"/>
      <c r="K899" s="22"/>
      <c r="L899" s="22" t="str">
        <f t="shared" si="83"/>
        <v>NON</v>
      </c>
      <c r="M899" s="22"/>
      <c r="N899" s="5"/>
      <c r="O899" s="5"/>
      <c r="P899" s="42"/>
      <c r="Q899" s="45">
        <f t="shared" si="84"/>
        <v>0</v>
      </c>
      <c r="R899" s="45">
        <f t="shared" si="85"/>
        <v>0</v>
      </c>
      <c r="S899" s="45">
        <f t="shared" si="86"/>
        <v>0</v>
      </c>
      <c r="T899" s="5"/>
      <c r="U899" s="47" t="str">
        <f>IF(COUNTIF($D$12:D899,D899)&gt;1,"Doublon","")</f>
        <v/>
      </c>
    </row>
    <row r="900" spans="1:21" ht="15.75">
      <c r="A900" s="2" t="str">
        <f>IF(H900="","",COUNTA(H$12:H949)-(COUNTA(H900:H949)-1))</f>
        <v/>
      </c>
      <c r="B900" s="4" t="str">
        <f t="shared" si="81"/>
        <v xml:space="preserve"> </v>
      </c>
      <c r="C900" s="6"/>
      <c r="D900" s="4"/>
      <c r="E900" s="4"/>
      <c r="F900" s="1">
        <f t="shared" si="82"/>
        <v>1900</v>
      </c>
      <c r="G900" s="1"/>
      <c r="H900" s="22"/>
      <c r="I900" s="22"/>
      <c r="J900" s="22"/>
      <c r="K900" s="22"/>
      <c r="L900" s="22" t="str">
        <f t="shared" si="83"/>
        <v>NON</v>
      </c>
      <c r="M900" s="22"/>
      <c r="N900" s="5"/>
      <c r="O900" s="5"/>
      <c r="P900" s="42"/>
      <c r="Q900" s="45">
        <f t="shared" si="84"/>
        <v>0</v>
      </c>
      <c r="R900" s="45">
        <f t="shared" si="85"/>
        <v>0</v>
      </c>
      <c r="S900" s="45">
        <f t="shared" si="86"/>
        <v>0</v>
      </c>
      <c r="T900" s="5"/>
      <c r="U900" s="47" t="str">
        <f>IF(COUNTIF($D$12:D900,D900)&gt;1,"Doublon","")</f>
        <v/>
      </c>
    </row>
    <row r="901" spans="1:21" ht="15.75">
      <c r="A901" s="2" t="str">
        <f>IF(H901="","",COUNTA(H$12:H950)-(COUNTA(H901:H950)-1))</f>
        <v/>
      </c>
      <c r="B901" s="4" t="str">
        <f t="shared" si="81"/>
        <v xml:space="preserve"> </v>
      </c>
      <c r="C901" s="6"/>
      <c r="D901" s="4"/>
      <c r="E901" s="4"/>
      <c r="F901" s="1">
        <f t="shared" si="82"/>
        <v>1900</v>
      </c>
      <c r="G901" s="1"/>
      <c r="H901" s="22"/>
      <c r="I901" s="22"/>
      <c r="J901" s="22"/>
      <c r="K901" s="22"/>
      <c r="L901" s="22" t="str">
        <f t="shared" si="83"/>
        <v>NON</v>
      </c>
      <c r="M901" s="22"/>
      <c r="N901" s="5"/>
      <c r="O901" s="5"/>
      <c r="P901" s="42"/>
      <c r="Q901" s="45">
        <f t="shared" si="84"/>
        <v>0</v>
      </c>
      <c r="R901" s="45">
        <f t="shared" si="85"/>
        <v>0</v>
      </c>
      <c r="S901" s="45">
        <f t="shared" si="86"/>
        <v>0</v>
      </c>
      <c r="T901" s="5"/>
      <c r="U901" s="47" t="str">
        <f>IF(COUNTIF($D$12:D901,D901)&gt;1,"Doublon","")</f>
        <v/>
      </c>
    </row>
    <row r="902" spans="1:21" ht="15.75">
      <c r="A902" s="2" t="str">
        <f>IF(H902="","",COUNTA(H$12:H951)-(COUNTA(H902:H951)-1))</f>
        <v/>
      </c>
      <c r="B902" s="4" t="str">
        <f t="shared" si="81"/>
        <v xml:space="preserve"> </v>
      </c>
      <c r="C902" s="6"/>
      <c r="D902" s="4"/>
      <c r="E902" s="4"/>
      <c r="F902" s="1">
        <f t="shared" si="82"/>
        <v>1900</v>
      </c>
      <c r="G902" s="1"/>
      <c r="H902" s="22"/>
      <c r="I902" s="22"/>
      <c r="J902" s="22"/>
      <c r="K902" s="22"/>
      <c r="L902" s="22" t="str">
        <f t="shared" si="83"/>
        <v>NON</v>
      </c>
      <c r="M902" s="22"/>
      <c r="N902" s="5"/>
      <c r="O902" s="5"/>
      <c r="P902" s="42"/>
      <c r="Q902" s="45">
        <f t="shared" si="84"/>
        <v>0</v>
      </c>
      <c r="R902" s="45">
        <f t="shared" si="85"/>
        <v>0</v>
      </c>
      <c r="S902" s="45">
        <f t="shared" si="86"/>
        <v>0</v>
      </c>
      <c r="T902" s="5"/>
      <c r="U902" s="47" t="str">
        <f>IF(COUNTIF($D$12:D902,D902)&gt;1,"Doublon","")</f>
        <v/>
      </c>
    </row>
    <row r="903" spans="1:21" ht="15.75">
      <c r="A903" s="2" t="str">
        <f>IF(H903="","",COUNTA(H$12:H952)-(COUNTA(H903:H952)-1))</f>
        <v/>
      </c>
      <c r="B903" s="4" t="str">
        <f t="shared" si="81"/>
        <v xml:space="preserve"> </v>
      </c>
      <c r="C903" s="6"/>
      <c r="D903" s="4"/>
      <c r="E903" s="4"/>
      <c r="F903" s="1">
        <f t="shared" si="82"/>
        <v>1900</v>
      </c>
      <c r="G903" s="1"/>
      <c r="H903" s="22"/>
      <c r="I903" s="22"/>
      <c r="J903" s="22"/>
      <c r="K903" s="22"/>
      <c r="L903" s="22" t="str">
        <f t="shared" si="83"/>
        <v>NON</v>
      </c>
      <c r="M903" s="22"/>
      <c r="N903" s="5"/>
      <c r="O903" s="5"/>
      <c r="P903" s="42"/>
      <c r="Q903" s="45">
        <f t="shared" si="84"/>
        <v>0</v>
      </c>
      <c r="R903" s="45">
        <f t="shared" si="85"/>
        <v>0</v>
      </c>
      <c r="S903" s="45">
        <f t="shared" si="86"/>
        <v>0</v>
      </c>
      <c r="T903" s="5"/>
      <c r="U903" s="47" t="str">
        <f>IF(COUNTIF($D$12:D903,D903)&gt;1,"Doublon","")</f>
        <v/>
      </c>
    </row>
    <row r="904" spans="1:21" ht="15.75">
      <c r="A904" s="2" t="str">
        <f>IF(H904="","",COUNTA(H$12:H953)-(COUNTA(H904:H953)-1))</f>
        <v/>
      </c>
      <c r="B904" s="4" t="str">
        <f t="shared" si="81"/>
        <v xml:space="preserve"> </v>
      </c>
      <c r="C904" s="6"/>
      <c r="D904" s="4"/>
      <c r="E904" s="4"/>
      <c r="F904" s="1">
        <f t="shared" si="82"/>
        <v>1900</v>
      </c>
      <c r="G904" s="1"/>
      <c r="H904" s="22"/>
      <c r="I904" s="22"/>
      <c r="J904" s="22"/>
      <c r="K904" s="22"/>
      <c r="L904" s="22" t="str">
        <f t="shared" si="83"/>
        <v>NON</v>
      </c>
      <c r="M904" s="22"/>
      <c r="N904" s="5"/>
      <c r="O904" s="5"/>
      <c r="P904" s="42"/>
      <c r="Q904" s="45">
        <f t="shared" si="84"/>
        <v>0</v>
      </c>
      <c r="R904" s="45">
        <f t="shared" si="85"/>
        <v>0</v>
      </c>
      <c r="S904" s="45">
        <f t="shared" si="86"/>
        <v>0</v>
      </c>
      <c r="T904" s="5"/>
      <c r="U904" s="47" t="str">
        <f>IF(COUNTIF($D$12:D904,D904)&gt;1,"Doublon","")</f>
        <v/>
      </c>
    </row>
    <row r="905" spans="1:21" ht="15.75">
      <c r="A905" s="2" t="str">
        <f>IF(H905="","",COUNTA(H$12:H954)-(COUNTA(H905:H954)-1))</f>
        <v/>
      </c>
      <c r="B905" s="4" t="str">
        <f t="shared" si="81"/>
        <v xml:space="preserve"> </v>
      </c>
      <c r="C905" s="6"/>
      <c r="D905" s="4"/>
      <c r="E905" s="4"/>
      <c r="F905" s="1">
        <f t="shared" si="82"/>
        <v>1900</v>
      </c>
      <c r="G905" s="1"/>
      <c r="H905" s="22"/>
      <c r="I905" s="22"/>
      <c r="J905" s="22"/>
      <c r="K905" s="22"/>
      <c r="L905" s="22" t="str">
        <f t="shared" si="83"/>
        <v>NON</v>
      </c>
      <c r="M905" s="22"/>
      <c r="N905" s="5"/>
      <c r="O905" s="5"/>
      <c r="P905" s="42"/>
      <c r="Q905" s="45">
        <f t="shared" si="84"/>
        <v>0</v>
      </c>
      <c r="R905" s="45">
        <f t="shared" si="85"/>
        <v>0</v>
      </c>
      <c r="S905" s="45">
        <f t="shared" si="86"/>
        <v>0</v>
      </c>
      <c r="T905" s="5"/>
      <c r="U905" s="47" t="str">
        <f>IF(COUNTIF($D$12:D905,D905)&gt;1,"Doublon","")</f>
        <v/>
      </c>
    </row>
    <row r="906" spans="1:21" ht="15.75">
      <c r="A906" s="2" t="str">
        <f>IF(H906="","",COUNTA(H$12:H955)-(COUNTA(H906:H955)-1))</f>
        <v/>
      </c>
      <c r="B906" s="4" t="str">
        <f t="shared" si="81"/>
        <v xml:space="preserve"> </v>
      </c>
      <c r="C906" s="6"/>
      <c r="D906" s="4"/>
      <c r="E906" s="4"/>
      <c r="F906" s="1">
        <f t="shared" si="82"/>
        <v>1900</v>
      </c>
      <c r="G906" s="1"/>
      <c r="H906" s="22"/>
      <c r="I906" s="22"/>
      <c r="J906" s="22"/>
      <c r="K906" s="22"/>
      <c r="L906" s="22" t="str">
        <f t="shared" si="83"/>
        <v>NON</v>
      </c>
      <c r="M906" s="22"/>
      <c r="N906" s="5"/>
      <c r="O906" s="5"/>
      <c r="P906" s="42"/>
      <c r="Q906" s="45">
        <f t="shared" si="84"/>
        <v>0</v>
      </c>
      <c r="R906" s="45">
        <f t="shared" si="85"/>
        <v>0</v>
      </c>
      <c r="S906" s="45">
        <f t="shared" si="86"/>
        <v>0</v>
      </c>
      <c r="T906" s="5"/>
      <c r="U906" s="47" t="str">
        <f>IF(COUNTIF($D$12:D906,D906)&gt;1,"Doublon","")</f>
        <v/>
      </c>
    </row>
    <row r="907" spans="1:21" ht="15.75">
      <c r="A907" s="2" t="str">
        <f>IF(H907="","",COUNTA(H$12:H956)-(COUNTA(H907:H956)-1))</f>
        <v/>
      </c>
      <c r="B907" s="4" t="str">
        <f t="shared" si="81"/>
        <v xml:space="preserve"> </v>
      </c>
      <c r="C907" s="6"/>
      <c r="D907" s="4"/>
      <c r="E907" s="4"/>
      <c r="F907" s="1">
        <f t="shared" si="82"/>
        <v>1900</v>
      </c>
      <c r="G907" s="1"/>
      <c r="H907" s="22"/>
      <c r="I907" s="22"/>
      <c r="J907" s="22"/>
      <c r="K907" s="22"/>
      <c r="L907" s="22" t="str">
        <f t="shared" si="83"/>
        <v>NON</v>
      </c>
      <c r="M907" s="22"/>
      <c r="N907" s="5"/>
      <c r="O907" s="5"/>
      <c r="P907" s="42"/>
      <c r="Q907" s="45">
        <f t="shared" si="84"/>
        <v>0</v>
      </c>
      <c r="R907" s="45">
        <f t="shared" si="85"/>
        <v>0</v>
      </c>
      <c r="S907" s="45">
        <f t="shared" si="86"/>
        <v>0</v>
      </c>
      <c r="T907" s="5"/>
      <c r="U907" s="47" t="str">
        <f>IF(COUNTIF($D$12:D907,D907)&gt;1,"Doublon","")</f>
        <v/>
      </c>
    </row>
    <row r="908" spans="1:21" ht="15.75">
      <c r="A908" s="2" t="str">
        <f>IF(H908="","",COUNTA(H$12:H957)-(COUNTA(H908:H957)-1))</f>
        <v/>
      </c>
      <c r="B908" s="4" t="str">
        <f t="shared" ref="B908:B971" si="87">CONCATENATE(D908," ",E908)</f>
        <v xml:space="preserve"> </v>
      </c>
      <c r="C908" s="6"/>
      <c r="D908" s="4"/>
      <c r="E908" s="4"/>
      <c r="F908" s="1">
        <f t="shared" ref="F908:F971" si="88">YEAR(C908)</f>
        <v>1900</v>
      </c>
      <c r="G908" s="1"/>
      <c r="H908" s="22"/>
      <c r="I908" s="22"/>
      <c r="J908" s="22"/>
      <c r="K908" s="22"/>
      <c r="L908" s="22" t="str">
        <f t="shared" si="83"/>
        <v>NON</v>
      </c>
      <c r="M908" s="22"/>
      <c r="N908" s="5"/>
      <c r="O908" s="5"/>
      <c r="P908" s="42"/>
      <c r="Q908" s="45">
        <f t="shared" si="84"/>
        <v>0</v>
      </c>
      <c r="R908" s="45">
        <f t="shared" si="85"/>
        <v>0</v>
      </c>
      <c r="S908" s="45">
        <f t="shared" si="86"/>
        <v>0</v>
      </c>
      <c r="T908" s="5"/>
      <c r="U908" s="47" t="str">
        <f>IF(COUNTIF($D$12:D908,D908)&gt;1,"Doublon","")</f>
        <v/>
      </c>
    </row>
    <row r="909" spans="1:21" ht="15.75">
      <c r="A909" s="2" t="str">
        <f>IF(H909="","",COUNTA(H$12:H958)-(COUNTA(H909:H958)-1))</f>
        <v/>
      </c>
      <c r="B909" s="4" t="str">
        <f t="shared" si="87"/>
        <v xml:space="preserve"> </v>
      </c>
      <c r="C909" s="6"/>
      <c r="D909" s="4"/>
      <c r="E909" s="4"/>
      <c r="F909" s="1">
        <f t="shared" si="88"/>
        <v>1900</v>
      </c>
      <c r="G909" s="1"/>
      <c r="H909" s="22"/>
      <c r="I909" s="22"/>
      <c r="J909" s="22"/>
      <c r="K909" s="22"/>
      <c r="L909" s="22" t="str">
        <f t="shared" ref="L909:L972" si="89">IF(U909="Doublon","OUI","NON")</f>
        <v>NON</v>
      </c>
      <c r="M909" s="22"/>
      <c r="N909" s="5"/>
      <c r="O909" s="5"/>
      <c r="P909" s="42"/>
      <c r="Q909" s="45">
        <f t="shared" ref="Q909:Q972" si="90">N909</f>
        <v>0</v>
      </c>
      <c r="R909" s="45">
        <f t="shared" ref="R909:R972" si="91">O909</f>
        <v>0</v>
      </c>
      <c r="S909" s="45">
        <f t="shared" ref="S909:S972" si="92">Q909+R909</f>
        <v>0</v>
      </c>
      <c r="T909" s="5"/>
      <c r="U909" s="47" t="str">
        <f>IF(COUNTIF($D$12:D909,D909)&gt;1,"Doublon","")</f>
        <v/>
      </c>
    </row>
    <row r="910" spans="1:21" ht="15.75">
      <c r="A910" s="2" t="str">
        <f>IF(H910="","",COUNTA(H$12:H959)-(COUNTA(H910:H959)-1))</f>
        <v/>
      </c>
      <c r="B910" s="4" t="str">
        <f t="shared" si="87"/>
        <v xml:space="preserve"> </v>
      </c>
      <c r="C910" s="6"/>
      <c r="D910" s="4"/>
      <c r="E910" s="4"/>
      <c r="F910" s="1">
        <f t="shared" si="88"/>
        <v>1900</v>
      </c>
      <c r="G910" s="1"/>
      <c r="H910" s="22"/>
      <c r="I910" s="22"/>
      <c r="J910" s="22"/>
      <c r="K910" s="22"/>
      <c r="L910" s="22" t="str">
        <f t="shared" si="89"/>
        <v>NON</v>
      </c>
      <c r="M910" s="22"/>
      <c r="N910" s="5"/>
      <c r="O910" s="5"/>
      <c r="P910" s="42"/>
      <c r="Q910" s="45">
        <f t="shared" si="90"/>
        <v>0</v>
      </c>
      <c r="R910" s="45">
        <f t="shared" si="91"/>
        <v>0</v>
      </c>
      <c r="S910" s="45">
        <f t="shared" si="92"/>
        <v>0</v>
      </c>
      <c r="T910" s="5"/>
      <c r="U910" s="47" t="str">
        <f>IF(COUNTIF($D$12:D910,D910)&gt;1,"Doublon","")</f>
        <v/>
      </c>
    </row>
    <row r="911" spans="1:21" ht="15.75">
      <c r="A911" s="2" t="str">
        <f>IF(H911="","",COUNTA(H$12:H960)-(COUNTA(H911:H960)-1))</f>
        <v/>
      </c>
      <c r="B911" s="4" t="str">
        <f t="shared" si="87"/>
        <v xml:space="preserve"> </v>
      </c>
      <c r="C911" s="6"/>
      <c r="D911" s="4"/>
      <c r="E911" s="4"/>
      <c r="F911" s="1">
        <f t="shared" si="88"/>
        <v>1900</v>
      </c>
      <c r="G911" s="1"/>
      <c r="H911" s="22"/>
      <c r="I911" s="22"/>
      <c r="J911" s="22"/>
      <c r="K911" s="22"/>
      <c r="L911" s="22" t="str">
        <f t="shared" si="89"/>
        <v>NON</v>
      </c>
      <c r="M911" s="22"/>
      <c r="N911" s="5"/>
      <c r="O911" s="5"/>
      <c r="P911" s="42"/>
      <c r="Q911" s="45">
        <f t="shared" si="90"/>
        <v>0</v>
      </c>
      <c r="R911" s="45">
        <f t="shared" si="91"/>
        <v>0</v>
      </c>
      <c r="S911" s="45">
        <f t="shared" si="92"/>
        <v>0</v>
      </c>
      <c r="T911" s="5"/>
      <c r="U911" s="47" t="str">
        <f>IF(COUNTIF($D$12:D911,D911)&gt;1,"Doublon","")</f>
        <v/>
      </c>
    </row>
    <row r="912" spans="1:21" ht="15.75">
      <c r="A912" s="2" t="str">
        <f>IF(H912="","",COUNTA(H$12:H961)-(COUNTA(H912:H961)-1))</f>
        <v/>
      </c>
      <c r="B912" s="4" t="str">
        <f t="shared" si="87"/>
        <v xml:space="preserve"> </v>
      </c>
      <c r="C912" s="6"/>
      <c r="D912" s="4"/>
      <c r="E912" s="4"/>
      <c r="F912" s="1">
        <f t="shared" si="88"/>
        <v>1900</v>
      </c>
      <c r="G912" s="1"/>
      <c r="H912" s="22"/>
      <c r="I912" s="22"/>
      <c r="J912" s="22"/>
      <c r="K912" s="22"/>
      <c r="L912" s="22" t="str">
        <f t="shared" si="89"/>
        <v>NON</v>
      </c>
      <c r="M912" s="22"/>
      <c r="N912" s="5"/>
      <c r="O912" s="5"/>
      <c r="P912" s="42"/>
      <c r="Q912" s="45">
        <f t="shared" si="90"/>
        <v>0</v>
      </c>
      <c r="R912" s="45">
        <f t="shared" si="91"/>
        <v>0</v>
      </c>
      <c r="S912" s="45">
        <f t="shared" si="92"/>
        <v>0</v>
      </c>
      <c r="T912" s="5"/>
      <c r="U912" s="47" t="str">
        <f>IF(COUNTIF($D$12:D912,D912)&gt;1,"Doublon","")</f>
        <v/>
      </c>
    </row>
    <row r="913" spans="1:21" ht="15.75">
      <c r="A913" s="2" t="str">
        <f>IF(H913="","",COUNTA(H$12:H962)-(COUNTA(H913:H962)-1))</f>
        <v/>
      </c>
      <c r="B913" s="4" t="str">
        <f t="shared" si="87"/>
        <v xml:space="preserve"> </v>
      </c>
      <c r="C913" s="6"/>
      <c r="D913" s="4"/>
      <c r="E913" s="4"/>
      <c r="F913" s="1">
        <f t="shared" si="88"/>
        <v>1900</v>
      </c>
      <c r="G913" s="1"/>
      <c r="H913" s="22"/>
      <c r="I913" s="22"/>
      <c r="J913" s="22"/>
      <c r="K913" s="22"/>
      <c r="L913" s="22" t="str">
        <f t="shared" si="89"/>
        <v>NON</v>
      </c>
      <c r="M913" s="22"/>
      <c r="N913" s="5"/>
      <c r="O913" s="5"/>
      <c r="P913" s="42"/>
      <c r="Q913" s="45">
        <f t="shared" si="90"/>
        <v>0</v>
      </c>
      <c r="R913" s="45">
        <f t="shared" si="91"/>
        <v>0</v>
      </c>
      <c r="S913" s="45">
        <f t="shared" si="92"/>
        <v>0</v>
      </c>
      <c r="T913" s="5"/>
      <c r="U913" s="47" t="str">
        <f>IF(COUNTIF($D$12:D913,D913)&gt;1,"Doublon","")</f>
        <v/>
      </c>
    </row>
    <row r="914" spans="1:21" ht="15.75">
      <c r="A914" s="2" t="str">
        <f>IF(H914="","",COUNTA(H$12:H963)-(COUNTA(H914:H963)-1))</f>
        <v/>
      </c>
      <c r="B914" s="4" t="str">
        <f t="shared" si="87"/>
        <v xml:space="preserve"> </v>
      </c>
      <c r="C914" s="6"/>
      <c r="D914" s="4"/>
      <c r="E914" s="4"/>
      <c r="F914" s="1">
        <f t="shared" si="88"/>
        <v>1900</v>
      </c>
      <c r="G914" s="1"/>
      <c r="H914" s="22"/>
      <c r="I914" s="22"/>
      <c r="J914" s="22"/>
      <c r="K914" s="22"/>
      <c r="L914" s="22" t="str">
        <f t="shared" si="89"/>
        <v>NON</v>
      </c>
      <c r="M914" s="22"/>
      <c r="N914" s="5"/>
      <c r="O914" s="5"/>
      <c r="P914" s="42"/>
      <c r="Q914" s="45">
        <f t="shared" si="90"/>
        <v>0</v>
      </c>
      <c r="R914" s="45">
        <f t="shared" si="91"/>
        <v>0</v>
      </c>
      <c r="S914" s="45">
        <f t="shared" si="92"/>
        <v>0</v>
      </c>
      <c r="T914" s="5"/>
      <c r="U914" s="47" t="str">
        <f>IF(COUNTIF($D$12:D914,D914)&gt;1,"Doublon","")</f>
        <v/>
      </c>
    </row>
    <row r="915" spans="1:21" ht="15.75">
      <c r="A915" s="2" t="str">
        <f>IF(H915="","",COUNTA(H$12:H964)-(COUNTA(H915:H964)-1))</f>
        <v/>
      </c>
      <c r="B915" s="4" t="str">
        <f t="shared" si="87"/>
        <v xml:space="preserve"> </v>
      </c>
      <c r="C915" s="6"/>
      <c r="D915" s="4"/>
      <c r="E915" s="4"/>
      <c r="F915" s="1">
        <f t="shared" si="88"/>
        <v>1900</v>
      </c>
      <c r="G915" s="1"/>
      <c r="H915" s="22"/>
      <c r="I915" s="22"/>
      <c r="J915" s="22"/>
      <c r="K915" s="22"/>
      <c r="L915" s="22" t="str">
        <f t="shared" si="89"/>
        <v>NON</v>
      </c>
      <c r="M915" s="22"/>
      <c r="N915" s="5"/>
      <c r="O915" s="5"/>
      <c r="P915" s="42"/>
      <c r="Q915" s="45">
        <f t="shared" si="90"/>
        <v>0</v>
      </c>
      <c r="R915" s="45">
        <f t="shared" si="91"/>
        <v>0</v>
      </c>
      <c r="S915" s="45">
        <f t="shared" si="92"/>
        <v>0</v>
      </c>
      <c r="T915" s="5"/>
      <c r="U915" s="47" t="str">
        <f>IF(COUNTIF($D$12:D915,D915)&gt;1,"Doublon","")</f>
        <v/>
      </c>
    </row>
    <row r="916" spans="1:21" ht="15.75">
      <c r="A916" s="2" t="str">
        <f>IF(H916="","",COUNTA(H$12:H965)-(COUNTA(H916:H965)-1))</f>
        <v/>
      </c>
      <c r="B916" s="4" t="str">
        <f t="shared" si="87"/>
        <v xml:space="preserve"> </v>
      </c>
      <c r="C916" s="6"/>
      <c r="D916" s="4"/>
      <c r="E916" s="4"/>
      <c r="F916" s="1">
        <f t="shared" si="88"/>
        <v>1900</v>
      </c>
      <c r="G916" s="1"/>
      <c r="H916" s="22"/>
      <c r="I916" s="22"/>
      <c r="J916" s="22"/>
      <c r="K916" s="22"/>
      <c r="L916" s="22" t="str">
        <f t="shared" si="89"/>
        <v>NON</v>
      </c>
      <c r="M916" s="22"/>
      <c r="N916" s="5"/>
      <c r="O916" s="5"/>
      <c r="P916" s="42"/>
      <c r="Q916" s="45">
        <f t="shared" si="90"/>
        <v>0</v>
      </c>
      <c r="R916" s="45">
        <f t="shared" si="91"/>
        <v>0</v>
      </c>
      <c r="S916" s="45">
        <f t="shared" si="92"/>
        <v>0</v>
      </c>
      <c r="T916" s="5"/>
      <c r="U916" s="47" t="str">
        <f>IF(COUNTIF($D$12:D916,D916)&gt;1,"Doublon","")</f>
        <v/>
      </c>
    </row>
    <row r="917" spans="1:21" ht="15.75">
      <c r="A917" s="2" t="str">
        <f>IF(H917="","",COUNTA(H$12:H966)-(COUNTA(H917:H966)-1))</f>
        <v/>
      </c>
      <c r="B917" s="4" t="str">
        <f t="shared" si="87"/>
        <v xml:space="preserve"> </v>
      </c>
      <c r="C917" s="6"/>
      <c r="D917" s="4"/>
      <c r="E917" s="4"/>
      <c r="F917" s="1">
        <f t="shared" si="88"/>
        <v>1900</v>
      </c>
      <c r="G917" s="1"/>
      <c r="H917" s="22"/>
      <c r="I917" s="22"/>
      <c r="J917" s="22"/>
      <c r="K917" s="22"/>
      <c r="L917" s="22" t="str">
        <f t="shared" si="89"/>
        <v>NON</v>
      </c>
      <c r="M917" s="22"/>
      <c r="N917" s="5"/>
      <c r="O917" s="5"/>
      <c r="P917" s="42"/>
      <c r="Q917" s="45">
        <f t="shared" si="90"/>
        <v>0</v>
      </c>
      <c r="R917" s="45">
        <f t="shared" si="91"/>
        <v>0</v>
      </c>
      <c r="S917" s="45">
        <f t="shared" si="92"/>
        <v>0</v>
      </c>
      <c r="T917" s="5"/>
      <c r="U917" s="47" t="str">
        <f>IF(COUNTIF($D$12:D917,D917)&gt;1,"Doublon","")</f>
        <v/>
      </c>
    </row>
    <row r="918" spans="1:21" ht="15.75">
      <c r="A918" s="2" t="str">
        <f>IF(H918="","",COUNTA(H$12:H967)-(COUNTA(H918:H967)-1))</f>
        <v/>
      </c>
      <c r="B918" s="4" t="str">
        <f t="shared" si="87"/>
        <v xml:space="preserve"> </v>
      </c>
      <c r="C918" s="6"/>
      <c r="D918" s="4"/>
      <c r="E918" s="4"/>
      <c r="F918" s="1">
        <f t="shared" si="88"/>
        <v>1900</v>
      </c>
      <c r="G918" s="1"/>
      <c r="H918" s="22"/>
      <c r="I918" s="22"/>
      <c r="J918" s="22"/>
      <c r="K918" s="22"/>
      <c r="L918" s="22" t="str">
        <f t="shared" si="89"/>
        <v>NON</v>
      </c>
      <c r="M918" s="22"/>
      <c r="N918" s="5"/>
      <c r="O918" s="5"/>
      <c r="P918" s="42"/>
      <c r="Q918" s="45">
        <f t="shared" si="90"/>
        <v>0</v>
      </c>
      <c r="R918" s="45">
        <f t="shared" si="91"/>
        <v>0</v>
      </c>
      <c r="S918" s="45">
        <f t="shared" si="92"/>
        <v>0</v>
      </c>
      <c r="T918" s="5"/>
      <c r="U918" s="47" t="str">
        <f>IF(COUNTIF($D$12:D918,D918)&gt;1,"Doublon","")</f>
        <v/>
      </c>
    </row>
    <row r="919" spans="1:21" ht="15.75">
      <c r="A919" s="2" t="str">
        <f>IF(H919="","",COUNTA(H$12:H968)-(COUNTA(H919:H968)-1))</f>
        <v/>
      </c>
      <c r="B919" s="4" t="str">
        <f t="shared" si="87"/>
        <v xml:space="preserve"> </v>
      </c>
      <c r="C919" s="6"/>
      <c r="D919" s="4"/>
      <c r="E919" s="4"/>
      <c r="F919" s="1">
        <f t="shared" si="88"/>
        <v>1900</v>
      </c>
      <c r="G919" s="1"/>
      <c r="H919" s="22"/>
      <c r="I919" s="22"/>
      <c r="J919" s="22"/>
      <c r="K919" s="22"/>
      <c r="L919" s="22" t="str">
        <f t="shared" si="89"/>
        <v>NON</v>
      </c>
      <c r="M919" s="22"/>
      <c r="N919" s="5"/>
      <c r="O919" s="5"/>
      <c r="P919" s="42"/>
      <c r="Q919" s="45">
        <f t="shared" si="90"/>
        <v>0</v>
      </c>
      <c r="R919" s="45">
        <f t="shared" si="91"/>
        <v>0</v>
      </c>
      <c r="S919" s="45">
        <f t="shared" si="92"/>
        <v>0</v>
      </c>
      <c r="T919" s="5"/>
      <c r="U919" s="47" t="str">
        <f>IF(COUNTIF($D$12:D919,D919)&gt;1,"Doublon","")</f>
        <v/>
      </c>
    </row>
    <row r="920" spans="1:21" ht="15.75">
      <c r="A920" s="2" t="str">
        <f>IF(H920="","",COUNTA(H$12:H969)-(COUNTA(H920:H969)-1))</f>
        <v/>
      </c>
      <c r="B920" s="4" t="str">
        <f t="shared" si="87"/>
        <v xml:space="preserve"> </v>
      </c>
      <c r="C920" s="6"/>
      <c r="D920" s="4"/>
      <c r="E920" s="4"/>
      <c r="F920" s="1">
        <f t="shared" si="88"/>
        <v>1900</v>
      </c>
      <c r="G920" s="1"/>
      <c r="H920" s="22"/>
      <c r="I920" s="22"/>
      <c r="J920" s="22"/>
      <c r="K920" s="22"/>
      <c r="L920" s="22" t="str">
        <f t="shared" si="89"/>
        <v>NON</v>
      </c>
      <c r="M920" s="22"/>
      <c r="N920" s="5"/>
      <c r="O920" s="5"/>
      <c r="P920" s="42"/>
      <c r="Q920" s="45">
        <f t="shared" si="90"/>
        <v>0</v>
      </c>
      <c r="R920" s="45">
        <f t="shared" si="91"/>
        <v>0</v>
      </c>
      <c r="S920" s="45">
        <f t="shared" si="92"/>
        <v>0</v>
      </c>
      <c r="T920" s="5"/>
      <c r="U920" s="47" t="str">
        <f>IF(COUNTIF($D$12:D920,D920)&gt;1,"Doublon","")</f>
        <v/>
      </c>
    </row>
    <row r="921" spans="1:21" ht="15.75">
      <c r="A921" s="2" t="str">
        <f>IF(H921="","",COUNTA(H$12:H970)-(COUNTA(H921:H970)-1))</f>
        <v/>
      </c>
      <c r="B921" s="4" t="str">
        <f t="shared" si="87"/>
        <v xml:space="preserve"> </v>
      </c>
      <c r="C921" s="6"/>
      <c r="D921" s="4"/>
      <c r="E921" s="4"/>
      <c r="F921" s="1">
        <f t="shared" si="88"/>
        <v>1900</v>
      </c>
      <c r="G921" s="1"/>
      <c r="H921" s="22"/>
      <c r="I921" s="22"/>
      <c r="J921" s="22"/>
      <c r="K921" s="22"/>
      <c r="L921" s="22" t="str">
        <f t="shared" si="89"/>
        <v>NON</v>
      </c>
      <c r="M921" s="22"/>
      <c r="N921" s="5"/>
      <c r="O921" s="5"/>
      <c r="P921" s="42"/>
      <c r="Q921" s="45">
        <f t="shared" si="90"/>
        <v>0</v>
      </c>
      <c r="R921" s="45">
        <f t="shared" si="91"/>
        <v>0</v>
      </c>
      <c r="S921" s="45">
        <f t="shared" si="92"/>
        <v>0</v>
      </c>
      <c r="T921" s="5"/>
      <c r="U921" s="47" t="str">
        <f>IF(COUNTIF($D$12:D921,D921)&gt;1,"Doublon","")</f>
        <v/>
      </c>
    </row>
    <row r="922" spans="1:21" ht="15.75">
      <c r="A922" s="2" t="str">
        <f>IF(H922="","",COUNTA(H$12:H971)-(COUNTA(H922:H971)-1))</f>
        <v/>
      </c>
      <c r="B922" s="4" t="str">
        <f t="shared" si="87"/>
        <v xml:space="preserve"> </v>
      </c>
      <c r="C922" s="6"/>
      <c r="D922" s="4"/>
      <c r="E922" s="4"/>
      <c r="F922" s="1">
        <f t="shared" si="88"/>
        <v>1900</v>
      </c>
      <c r="G922" s="1"/>
      <c r="H922" s="22"/>
      <c r="I922" s="22"/>
      <c r="J922" s="22"/>
      <c r="K922" s="22"/>
      <c r="L922" s="22" t="str">
        <f t="shared" si="89"/>
        <v>NON</v>
      </c>
      <c r="M922" s="22"/>
      <c r="N922" s="5"/>
      <c r="O922" s="5"/>
      <c r="P922" s="42"/>
      <c r="Q922" s="45">
        <f t="shared" si="90"/>
        <v>0</v>
      </c>
      <c r="R922" s="45">
        <f t="shared" si="91"/>
        <v>0</v>
      </c>
      <c r="S922" s="45">
        <f t="shared" si="92"/>
        <v>0</v>
      </c>
      <c r="T922" s="5"/>
      <c r="U922" s="47" t="str">
        <f>IF(COUNTIF($D$12:D922,D922)&gt;1,"Doublon","")</f>
        <v/>
      </c>
    </row>
    <row r="923" spans="1:21" ht="15.75">
      <c r="A923" s="2" t="str">
        <f>IF(H923="","",COUNTA(H$12:H972)-(COUNTA(H923:H972)-1))</f>
        <v/>
      </c>
      <c r="B923" s="4" t="str">
        <f t="shared" si="87"/>
        <v xml:space="preserve"> </v>
      </c>
      <c r="C923" s="6"/>
      <c r="D923" s="4"/>
      <c r="E923" s="4"/>
      <c r="F923" s="1">
        <f t="shared" si="88"/>
        <v>1900</v>
      </c>
      <c r="G923" s="1"/>
      <c r="H923" s="22"/>
      <c r="I923" s="22"/>
      <c r="J923" s="22"/>
      <c r="K923" s="22"/>
      <c r="L923" s="22" t="str">
        <f t="shared" si="89"/>
        <v>NON</v>
      </c>
      <c r="M923" s="22"/>
      <c r="N923" s="5"/>
      <c r="O923" s="5"/>
      <c r="P923" s="42"/>
      <c r="Q923" s="45">
        <f t="shared" si="90"/>
        <v>0</v>
      </c>
      <c r="R923" s="45">
        <f t="shared" si="91"/>
        <v>0</v>
      </c>
      <c r="S923" s="45">
        <f t="shared" si="92"/>
        <v>0</v>
      </c>
      <c r="T923" s="5"/>
      <c r="U923" s="47" t="str">
        <f>IF(COUNTIF($D$12:D923,D923)&gt;1,"Doublon","")</f>
        <v/>
      </c>
    </row>
    <row r="924" spans="1:21" ht="15.75">
      <c r="A924" s="2" t="str">
        <f>IF(H924="","",COUNTA(H$12:H973)-(COUNTA(H924:H973)-1))</f>
        <v/>
      </c>
      <c r="B924" s="4" t="str">
        <f t="shared" si="87"/>
        <v xml:space="preserve"> </v>
      </c>
      <c r="C924" s="6"/>
      <c r="D924" s="4"/>
      <c r="E924" s="4"/>
      <c r="F924" s="1">
        <f t="shared" si="88"/>
        <v>1900</v>
      </c>
      <c r="G924" s="1"/>
      <c r="H924" s="22"/>
      <c r="I924" s="22"/>
      <c r="J924" s="22"/>
      <c r="K924" s="22"/>
      <c r="L924" s="22" t="str">
        <f t="shared" si="89"/>
        <v>NON</v>
      </c>
      <c r="M924" s="22"/>
      <c r="N924" s="5"/>
      <c r="O924" s="5"/>
      <c r="P924" s="42"/>
      <c r="Q924" s="45">
        <f t="shared" si="90"/>
        <v>0</v>
      </c>
      <c r="R924" s="45">
        <f t="shared" si="91"/>
        <v>0</v>
      </c>
      <c r="S924" s="45">
        <f t="shared" si="92"/>
        <v>0</v>
      </c>
      <c r="T924" s="5"/>
      <c r="U924" s="47" t="str">
        <f>IF(COUNTIF($D$12:D924,D924)&gt;1,"Doublon","")</f>
        <v/>
      </c>
    </row>
    <row r="925" spans="1:21" ht="15.75">
      <c r="A925" s="2" t="str">
        <f>IF(H925="","",COUNTA(H$12:H974)-(COUNTA(H925:H974)-1))</f>
        <v/>
      </c>
      <c r="B925" s="4" t="str">
        <f t="shared" si="87"/>
        <v xml:space="preserve"> </v>
      </c>
      <c r="C925" s="6"/>
      <c r="D925" s="4"/>
      <c r="E925" s="4"/>
      <c r="F925" s="1">
        <f t="shared" si="88"/>
        <v>1900</v>
      </c>
      <c r="G925" s="1"/>
      <c r="H925" s="22"/>
      <c r="I925" s="22"/>
      <c r="J925" s="22"/>
      <c r="K925" s="22"/>
      <c r="L925" s="22" t="str">
        <f t="shared" si="89"/>
        <v>NON</v>
      </c>
      <c r="M925" s="22"/>
      <c r="N925" s="5"/>
      <c r="O925" s="5"/>
      <c r="P925" s="42"/>
      <c r="Q925" s="45">
        <f t="shared" si="90"/>
        <v>0</v>
      </c>
      <c r="R925" s="45">
        <f t="shared" si="91"/>
        <v>0</v>
      </c>
      <c r="S925" s="45">
        <f t="shared" si="92"/>
        <v>0</v>
      </c>
      <c r="T925" s="5"/>
      <c r="U925" s="47" t="str">
        <f>IF(COUNTIF($D$12:D925,D925)&gt;1,"Doublon","")</f>
        <v/>
      </c>
    </row>
    <row r="926" spans="1:21" ht="15.75">
      <c r="A926" s="2" t="str">
        <f>IF(H926="","",COUNTA(H$12:H975)-(COUNTA(H926:H975)-1))</f>
        <v/>
      </c>
      <c r="B926" s="4" t="str">
        <f t="shared" si="87"/>
        <v xml:space="preserve"> </v>
      </c>
      <c r="C926" s="6"/>
      <c r="D926" s="4"/>
      <c r="E926" s="4"/>
      <c r="F926" s="1">
        <f t="shared" si="88"/>
        <v>1900</v>
      </c>
      <c r="G926" s="1"/>
      <c r="H926" s="22"/>
      <c r="I926" s="22"/>
      <c r="J926" s="22"/>
      <c r="K926" s="22"/>
      <c r="L926" s="22" t="str">
        <f t="shared" si="89"/>
        <v>NON</v>
      </c>
      <c r="M926" s="22"/>
      <c r="N926" s="5"/>
      <c r="O926" s="5"/>
      <c r="P926" s="42"/>
      <c r="Q926" s="45">
        <f t="shared" si="90"/>
        <v>0</v>
      </c>
      <c r="R926" s="45">
        <f t="shared" si="91"/>
        <v>0</v>
      </c>
      <c r="S926" s="45">
        <f t="shared" si="92"/>
        <v>0</v>
      </c>
      <c r="T926" s="5"/>
      <c r="U926" s="47" t="str">
        <f>IF(COUNTIF($D$12:D926,D926)&gt;1,"Doublon","")</f>
        <v/>
      </c>
    </row>
    <row r="927" spans="1:21" ht="15.75">
      <c r="A927" s="2" t="str">
        <f>IF(H927="","",COUNTA(H$12:H976)-(COUNTA(H927:H976)-1))</f>
        <v/>
      </c>
      <c r="B927" s="4" t="str">
        <f t="shared" si="87"/>
        <v xml:space="preserve"> </v>
      </c>
      <c r="C927" s="6"/>
      <c r="D927" s="4"/>
      <c r="E927" s="4"/>
      <c r="F927" s="1">
        <f t="shared" si="88"/>
        <v>1900</v>
      </c>
      <c r="G927" s="1"/>
      <c r="H927" s="22"/>
      <c r="I927" s="22"/>
      <c r="J927" s="22"/>
      <c r="K927" s="22"/>
      <c r="L927" s="22" t="str">
        <f t="shared" si="89"/>
        <v>NON</v>
      </c>
      <c r="M927" s="22"/>
      <c r="N927" s="5"/>
      <c r="O927" s="5"/>
      <c r="P927" s="42"/>
      <c r="Q927" s="45">
        <f t="shared" si="90"/>
        <v>0</v>
      </c>
      <c r="R927" s="45">
        <f t="shared" si="91"/>
        <v>0</v>
      </c>
      <c r="S927" s="45">
        <f t="shared" si="92"/>
        <v>0</v>
      </c>
      <c r="T927" s="5"/>
      <c r="U927" s="47" t="str">
        <f>IF(COUNTIF($D$12:D927,D927)&gt;1,"Doublon","")</f>
        <v/>
      </c>
    </row>
    <row r="928" spans="1:21" ht="15.75">
      <c r="A928" s="2" t="str">
        <f>IF(H928="","",COUNTA(H$12:H977)-(COUNTA(H928:H977)-1))</f>
        <v/>
      </c>
      <c r="B928" s="4" t="str">
        <f t="shared" si="87"/>
        <v xml:space="preserve"> </v>
      </c>
      <c r="C928" s="6"/>
      <c r="D928" s="4"/>
      <c r="E928" s="4"/>
      <c r="F928" s="1">
        <f t="shared" si="88"/>
        <v>1900</v>
      </c>
      <c r="G928" s="1"/>
      <c r="H928" s="22"/>
      <c r="I928" s="22"/>
      <c r="J928" s="22"/>
      <c r="K928" s="22"/>
      <c r="L928" s="22" t="str">
        <f t="shared" si="89"/>
        <v>NON</v>
      </c>
      <c r="M928" s="22"/>
      <c r="N928" s="5"/>
      <c r="O928" s="5"/>
      <c r="P928" s="42"/>
      <c r="Q928" s="45">
        <f t="shared" si="90"/>
        <v>0</v>
      </c>
      <c r="R928" s="45">
        <f t="shared" si="91"/>
        <v>0</v>
      </c>
      <c r="S928" s="45">
        <f t="shared" si="92"/>
        <v>0</v>
      </c>
      <c r="T928" s="5"/>
      <c r="U928" s="47" t="str">
        <f>IF(COUNTIF($D$12:D928,D928)&gt;1,"Doublon","")</f>
        <v/>
      </c>
    </row>
    <row r="929" spans="1:21" ht="15.75">
      <c r="A929" s="2" t="str">
        <f>IF(H929="","",COUNTA(H$12:H978)-(COUNTA(H929:H978)-1))</f>
        <v/>
      </c>
      <c r="B929" s="4" t="str">
        <f t="shared" si="87"/>
        <v xml:space="preserve"> </v>
      </c>
      <c r="C929" s="6"/>
      <c r="D929" s="4"/>
      <c r="E929" s="4"/>
      <c r="F929" s="1">
        <f t="shared" si="88"/>
        <v>1900</v>
      </c>
      <c r="G929" s="1"/>
      <c r="H929" s="22"/>
      <c r="I929" s="22"/>
      <c r="J929" s="22"/>
      <c r="K929" s="22"/>
      <c r="L929" s="22" t="str">
        <f t="shared" si="89"/>
        <v>NON</v>
      </c>
      <c r="M929" s="22"/>
      <c r="N929" s="5"/>
      <c r="O929" s="5"/>
      <c r="P929" s="42"/>
      <c r="Q929" s="45">
        <f t="shared" si="90"/>
        <v>0</v>
      </c>
      <c r="R929" s="45">
        <f t="shared" si="91"/>
        <v>0</v>
      </c>
      <c r="S929" s="45">
        <f t="shared" si="92"/>
        <v>0</v>
      </c>
      <c r="T929" s="5"/>
      <c r="U929" s="47" t="str">
        <f>IF(COUNTIF($D$12:D929,D929)&gt;1,"Doublon","")</f>
        <v/>
      </c>
    </row>
    <row r="930" spans="1:21" ht="15.75">
      <c r="A930" s="2" t="str">
        <f>IF(H930="","",COUNTA(H$12:H979)-(COUNTA(H930:H979)-1))</f>
        <v/>
      </c>
      <c r="B930" s="4" t="str">
        <f t="shared" si="87"/>
        <v xml:space="preserve"> </v>
      </c>
      <c r="C930" s="6"/>
      <c r="D930" s="4"/>
      <c r="E930" s="4"/>
      <c r="F930" s="1">
        <f t="shared" si="88"/>
        <v>1900</v>
      </c>
      <c r="G930" s="1"/>
      <c r="H930" s="22"/>
      <c r="I930" s="22"/>
      <c r="J930" s="22"/>
      <c r="K930" s="22"/>
      <c r="L930" s="22" t="str">
        <f t="shared" si="89"/>
        <v>NON</v>
      </c>
      <c r="M930" s="22"/>
      <c r="N930" s="5"/>
      <c r="O930" s="5"/>
      <c r="P930" s="42"/>
      <c r="Q930" s="45">
        <f t="shared" si="90"/>
        <v>0</v>
      </c>
      <c r="R930" s="45">
        <f t="shared" si="91"/>
        <v>0</v>
      </c>
      <c r="S930" s="45">
        <f t="shared" si="92"/>
        <v>0</v>
      </c>
      <c r="T930" s="5"/>
      <c r="U930" s="47" t="str">
        <f>IF(COUNTIF($D$12:D930,D930)&gt;1,"Doublon","")</f>
        <v/>
      </c>
    </row>
    <row r="931" spans="1:21" ht="15.75">
      <c r="A931" s="2" t="str">
        <f>IF(H931="","",COUNTA(H$12:H980)-(COUNTA(H931:H980)-1))</f>
        <v/>
      </c>
      <c r="B931" s="4" t="str">
        <f t="shared" si="87"/>
        <v xml:space="preserve"> </v>
      </c>
      <c r="C931" s="6"/>
      <c r="D931" s="4"/>
      <c r="E931" s="4"/>
      <c r="F931" s="1">
        <f t="shared" si="88"/>
        <v>1900</v>
      </c>
      <c r="G931" s="1"/>
      <c r="H931" s="22"/>
      <c r="I931" s="22"/>
      <c r="J931" s="22"/>
      <c r="K931" s="22"/>
      <c r="L931" s="22" t="str">
        <f t="shared" si="89"/>
        <v>NON</v>
      </c>
      <c r="M931" s="22"/>
      <c r="N931" s="5"/>
      <c r="O931" s="5"/>
      <c r="P931" s="42"/>
      <c r="Q931" s="45">
        <f t="shared" si="90"/>
        <v>0</v>
      </c>
      <c r="R931" s="45">
        <f t="shared" si="91"/>
        <v>0</v>
      </c>
      <c r="S931" s="45">
        <f t="shared" si="92"/>
        <v>0</v>
      </c>
      <c r="T931" s="5"/>
      <c r="U931" s="47" t="str">
        <f>IF(COUNTIF($D$12:D931,D931)&gt;1,"Doublon","")</f>
        <v/>
      </c>
    </row>
    <row r="932" spans="1:21" ht="15.75">
      <c r="A932" s="2" t="str">
        <f>IF(H932="","",COUNTA(H$12:H981)-(COUNTA(H932:H981)-1))</f>
        <v/>
      </c>
      <c r="B932" s="4" t="str">
        <f t="shared" si="87"/>
        <v xml:space="preserve"> </v>
      </c>
      <c r="C932" s="6"/>
      <c r="D932" s="4"/>
      <c r="E932" s="4"/>
      <c r="F932" s="1">
        <f t="shared" si="88"/>
        <v>1900</v>
      </c>
      <c r="G932" s="1"/>
      <c r="H932" s="22"/>
      <c r="I932" s="22"/>
      <c r="J932" s="22"/>
      <c r="K932" s="22"/>
      <c r="L932" s="22" t="str">
        <f t="shared" si="89"/>
        <v>NON</v>
      </c>
      <c r="M932" s="22"/>
      <c r="N932" s="5"/>
      <c r="O932" s="5"/>
      <c r="P932" s="42"/>
      <c r="Q932" s="45">
        <f t="shared" si="90"/>
        <v>0</v>
      </c>
      <c r="R932" s="45">
        <f t="shared" si="91"/>
        <v>0</v>
      </c>
      <c r="S932" s="45">
        <f t="shared" si="92"/>
        <v>0</v>
      </c>
      <c r="T932" s="5"/>
      <c r="U932" s="47" t="str">
        <f>IF(COUNTIF($D$12:D932,D932)&gt;1,"Doublon","")</f>
        <v/>
      </c>
    </row>
    <row r="933" spans="1:21" ht="15.75">
      <c r="A933" s="2" t="str">
        <f>IF(H933="","",COUNTA(H$12:H982)-(COUNTA(H933:H982)-1))</f>
        <v/>
      </c>
      <c r="B933" s="4" t="str">
        <f t="shared" si="87"/>
        <v xml:space="preserve"> </v>
      </c>
      <c r="C933" s="6"/>
      <c r="D933" s="4"/>
      <c r="E933" s="4"/>
      <c r="F933" s="1">
        <f t="shared" si="88"/>
        <v>1900</v>
      </c>
      <c r="G933" s="1"/>
      <c r="H933" s="22"/>
      <c r="I933" s="22"/>
      <c r="J933" s="22"/>
      <c r="K933" s="22"/>
      <c r="L933" s="22" t="str">
        <f t="shared" si="89"/>
        <v>NON</v>
      </c>
      <c r="M933" s="22"/>
      <c r="N933" s="5"/>
      <c r="O933" s="5"/>
      <c r="P933" s="42"/>
      <c r="Q933" s="45">
        <f t="shared" si="90"/>
        <v>0</v>
      </c>
      <c r="R933" s="45">
        <f t="shared" si="91"/>
        <v>0</v>
      </c>
      <c r="S933" s="45">
        <f t="shared" si="92"/>
        <v>0</v>
      </c>
      <c r="T933" s="5"/>
      <c r="U933" s="47" t="str">
        <f>IF(COUNTIF($D$12:D933,D933)&gt;1,"Doublon","")</f>
        <v/>
      </c>
    </row>
    <row r="934" spans="1:21" ht="15.75">
      <c r="A934" s="2" t="str">
        <f>IF(H934="","",COUNTA(H$12:H983)-(COUNTA(H934:H983)-1))</f>
        <v/>
      </c>
      <c r="B934" s="4" t="str">
        <f t="shared" si="87"/>
        <v xml:space="preserve"> </v>
      </c>
      <c r="C934" s="6"/>
      <c r="D934" s="4"/>
      <c r="E934" s="4"/>
      <c r="F934" s="1">
        <f t="shared" si="88"/>
        <v>1900</v>
      </c>
      <c r="G934" s="1"/>
      <c r="H934" s="22"/>
      <c r="I934" s="22"/>
      <c r="J934" s="22"/>
      <c r="K934" s="22"/>
      <c r="L934" s="22" t="str">
        <f t="shared" si="89"/>
        <v>NON</v>
      </c>
      <c r="M934" s="22"/>
      <c r="N934" s="5"/>
      <c r="O934" s="5"/>
      <c r="P934" s="42"/>
      <c r="Q934" s="45">
        <f t="shared" si="90"/>
        <v>0</v>
      </c>
      <c r="R934" s="45">
        <f t="shared" si="91"/>
        <v>0</v>
      </c>
      <c r="S934" s="45">
        <f t="shared" si="92"/>
        <v>0</v>
      </c>
      <c r="T934" s="5"/>
      <c r="U934" s="47" t="str">
        <f>IF(COUNTIF($D$12:D934,D934)&gt;1,"Doublon","")</f>
        <v/>
      </c>
    </row>
    <row r="935" spans="1:21" ht="15.75">
      <c r="A935" s="2" t="str">
        <f>IF(H935="","",COUNTA(H$12:H984)-(COUNTA(H935:H984)-1))</f>
        <v/>
      </c>
      <c r="B935" s="4" t="str">
        <f t="shared" si="87"/>
        <v xml:space="preserve"> </v>
      </c>
      <c r="C935" s="6"/>
      <c r="D935" s="4"/>
      <c r="E935" s="4"/>
      <c r="F935" s="1">
        <f t="shared" si="88"/>
        <v>1900</v>
      </c>
      <c r="G935" s="1"/>
      <c r="H935" s="22"/>
      <c r="I935" s="22"/>
      <c r="J935" s="22"/>
      <c r="K935" s="22"/>
      <c r="L935" s="22" t="str">
        <f t="shared" si="89"/>
        <v>NON</v>
      </c>
      <c r="M935" s="22"/>
      <c r="N935" s="5"/>
      <c r="O935" s="5"/>
      <c r="P935" s="42"/>
      <c r="Q935" s="45">
        <f t="shared" si="90"/>
        <v>0</v>
      </c>
      <c r="R935" s="45">
        <f t="shared" si="91"/>
        <v>0</v>
      </c>
      <c r="S935" s="45">
        <f t="shared" si="92"/>
        <v>0</v>
      </c>
      <c r="T935" s="5"/>
      <c r="U935" s="47" t="str">
        <f>IF(COUNTIF($D$12:D935,D935)&gt;1,"Doublon","")</f>
        <v/>
      </c>
    </row>
    <row r="936" spans="1:21" ht="15.75">
      <c r="A936" s="2" t="str">
        <f>IF(H936="","",COUNTA(H$12:H985)-(COUNTA(H936:H985)-1))</f>
        <v/>
      </c>
      <c r="B936" s="4" t="str">
        <f t="shared" si="87"/>
        <v xml:space="preserve"> </v>
      </c>
      <c r="C936" s="6"/>
      <c r="D936" s="4"/>
      <c r="E936" s="4"/>
      <c r="F936" s="1">
        <f t="shared" si="88"/>
        <v>1900</v>
      </c>
      <c r="G936" s="1"/>
      <c r="H936" s="22"/>
      <c r="I936" s="22"/>
      <c r="J936" s="22"/>
      <c r="K936" s="22"/>
      <c r="L936" s="22" t="str">
        <f t="shared" si="89"/>
        <v>NON</v>
      </c>
      <c r="M936" s="22"/>
      <c r="N936" s="5"/>
      <c r="O936" s="5"/>
      <c r="P936" s="42"/>
      <c r="Q936" s="45">
        <f t="shared" si="90"/>
        <v>0</v>
      </c>
      <c r="R936" s="45">
        <f t="shared" si="91"/>
        <v>0</v>
      </c>
      <c r="S936" s="45">
        <f t="shared" si="92"/>
        <v>0</v>
      </c>
      <c r="T936" s="5"/>
      <c r="U936" s="47" t="str">
        <f>IF(COUNTIF($D$12:D936,D936)&gt;1,"Doublon","")</f>
        <v/>
      </c>
    </row>
    <row r="937" spans="1:21" ht="15.75">
      <c r="A937" s="2" t="str">
        <f>IF(H937="","",COUNTA(H$12:H986)-(COUNTA(H937:H986)-1))</f>
        <v/>
      </c>
      <c r="B937" s="4" t="str">
        <f t="shared" si="87"/>
        <v xml:space="preserve"> </v>
      </c>
      <c r="C937" s="6"/>
      <c r="D937" s="4"/>
      <c r="E937" s="4"/>
      <c r="F937" s="1">
        <f t="shared" si="88"/>
        <v>1900</v>
      </c>
      <c r="G937" s="1"/>
      <c r="H937" s="22"/>
      <c r="I937" s="22"/>
      <c r="J937" s="22"/>
      <c r="K937" s="22"/>
      <c r="L937" s="22" t="str">
        <f t="shared" si="89"/>
        <v>NON</v>
      </c>
      <c r="M937" s="22"/>
      <c r="N937" s="5"/>
      <c r="O937" s="5"/>
      <c r="P937" s="42"/>
      <c r="Q937" s="45">
        <f t="shared" si="90"/>
        <v>0</v>
      </c>
      <c r="R937" s="45">
        <f t="shared" si="91"/>
        <v>0</v>
      </c>
      <c r="S937" s="45">
        <f t="shared" si="92"/>
        <v>0</v>
      </c>
      <c r="T937" s="5"/>
      <c r="U937" s="47" t="str">
        <f>IF(COUNTIF($D$12:D937,D937)&gt;1,"Doublon","")</f>
        <v/>
      </c>
    </row>
    <row r="938" spans="1:21" ht="15.75">
      <c r="A938" s="2" t="str">
        <f>IF(H938="","",COUNTA(H$12:H987)-(COUNTA(H938:H987)-1))</f>
        <v/>
      </c>
      <c r="B938" s="4" t="str">
        <f t="shared" si="87"/>
        <v xml:space="preserve"> </v>
      </c>
      <c r="C938" s="6"/>
      <c r="D938" s="4"/>
      <c r="E938" s="4"/>
      <c r="F938" s="1">
        <f t="shared" si="88"/>
        <v>1900</v>
      </c>
      <c r="G938" s="1"/>
      <c r="H938" s="22"/>
      <c r="I938" s="22"/>
      <c r="J938" s="22"/>
      <c r="K938" s="22"/>
      <c r="L938" s="22" t="str">
        <f t="shared" si="89"/>
        <v>NON</v>
      </c>
      <c r="M938" s="22"/>
      <c r="N938" s="5"/>
      <c r="O938" s="5"/>
      <c r="P938" s="42"/>
      <c r="Q938" s="45">
        <f t="shared" si="90"/>
        <v>0</v>
      </c>
      <c r="R938" s="45">
        <f t="shared" si="91"/>
        <v>0</v>
      </c>
      <c r="S938" s="45">
        <f t="shared" si="92"/>
        <v>0</v>
      </c>
      <c r="T938" s="5"/>
      <c r="U938" s="47" t="str">
        <f>IF(COUNTIF($D$12:D938,D938)&gt;1,"Doublon","")</f>
        <v/>
      </c>
    </row>
    <row r="939" spans="1:21" ht="15.75">
      <c r="A939" s="2" t="str">
        <f>IF(H939="","",COUNTA(H$12:H988)-(COUNTA(H939:H988)-1))</f>
        <v/>
      </c>
      <c r="B939" s="4" t="str">
        <f t="shared" si="87"/>
        <v xml:space="preserve"> </v>
      </c>
      <c r="C939" s="6"/>
      <c r="D939" s="4"/>
      <c r="E939" s="4"/>
      <c r="F939" s="1">
        <f t="shared" si="88"/>
        <v>1900</v>
      </c>
      <c r="G939" s="1"/>
      <c r="H939" s="22"/>
      <c r="I939" s="22"/>
      <c r="J939" s="22"/>
      <c r="K939" s="22"/>
      <c r="L939" s="22" t="str">
        <f t="shared" si="89"/>
        <v>NON</v>
      </c>
      <c r="M939" s="22"/>
      <c r="N939" s="5"/>
      <c r="O939" s="5"/>
      <c r="P939" s="42"/>
      <c r="Q939" s="45">
        <f t="shared" si="90"/>
        <v>0</v>
      </c>
      <c r="R939" s="45">
        <f t="shared" si="91"/>
        <v>0</v>
      </c>
      <c r="S939" s="45">
        <f t="shared" si="92"/>
        <v>0</v>
      </c>
      <c r="T939" s="5"/>
      <c r="U939" s="47" t="str">
        <f>IF(COUNTIF($D$12:D939,D939)&gt;1,"Doublon","")</f>
        <v/>
      </c>
    </row>
    <row r="940" spans="1:21" ht="15.75">
      <c r="A940" s="2" t="str">
        <f>IF(H940="","",COUNTA(H$12:H989)-(COUNTA(H940:H989)-1))</f>
        <v/>
      </c>
      <c r="B940" s="4" t="str">
        <f t="shared" si="87"/>
        <v xml:space="preserve"> </v>
      </c>
      <c r="C940" s="6"/>
      <c r="D940" s="4"/>
      <c r="E940" s="4"/>
      <c r="F940" s="1">
        <f t="shared" si="88"/>
        <v>1900</v>
      </c>
      <c r="G940" s="1"/>
      <c r="H940" s="22"/>
      <c r="I940" s="22"/>
      <c r="J940" s="22"/>
      <c r="K940" s="22"/>
      <c r="L940" s="22" t="str">
        <f t="shared" si="89"/>
        <v>NON</v>
      </c>
      <c r="M940" s="22"/>
      <c r="N940" s="5"/>
      <c r="O940" s="5"/>
      <c r="P940" s="42"/>
      <c r="Q940" s="45">
        <f t="shared" si="90"/>
        <v>0</v>
      </c>
      <c r="R940" s="45">
        <f t="shared" si="91"/>
        <v>0</v>
      </c>
      <c r="S940" s="45">
        <f t="shared" si="92"/>
        <v>0</v>
      </c>
      <c r="T940" s="5"/>
      <c r="U940" s="47" t="str">
        <f>IF(COUNTIF($D$12:D940,D940)&gt;1,"Doublon","")</f>
        <v/>
      </c>
    </row>
    <row r="941" spans="1:21" ht="15.75">
      <c r="A941" s="2" t="str">
        <f>IF(H941="","",COUNTA(H$12:H990)-(COUNTA(H941:H990)-1))</f>
        <v/>
      </c>
      <c r="B941" s="4" t="str">
        <f t="shared" si="87"/>
        <v xml:space="preserve"> </v>
      </c>
      <c r="C941" s="6"/>
      <c r="D941" s="4"/>
      <c r="E941" s="4"/>
      <c r="F941" s="1">
        <f t="shared" si="88"/>
        <v>1900</v>
      </c>
      <c r="G941" s="1"/>
      <c r="H941" s="22"/>
      <c r="I941" s="22"/>
      <c r="J941" s="22"/>
      <c r="K941" s="22"/>
      <c r="L941" s="22" t="str">
        <f t="shared" si="89"/>
        <v>NON</v>
      </c>
      <c r="M941" s="22"/>
      <c r="N941" s="5"/>
      <c r="O941" s="5"/>
      <c r="P941" s="42"/>
      <c r="Q941" s="45">
        <f t="shared" si="90"/>
        <v>0</v>
      </c>
      <c r="R941" s="45">
        <f t="shared" si="91"/>
        <v>0</v>
      </c>
      <c r="S941" s="45">
        <f t="shared" si="92"/>
        <v>0</v>
      </c>
      <c r="T941" s="5"/>
      <c r="U941" s="47" t="str">
        <f>IF(COUNTIF($D$12:D941,D941)&gt;1,"Doublon","")</f>
        <v/>
      </c>
    </row>
    <row r="942" spans="1:21" ht="15.75">
      <c r="A942" s="2" t="str">
        <f>IF(H942="","",COUNTA(H$12:H991)-(COUNTA(H942:H991)-1))</f>
        <v/>
      </c>
      <c r="B942" s="4" t="str">
        <f t="shared" si="87"/>
        <v xml:space="preserve"> </v>
      </c>
      <c r="C942" s="6"/>
      <c r="D942" s="4"/>
      <c r="E942" s="4"/>
      <c r="F942" s="1">
        <f t="shared" si="88"/>
        <v>1900</v>
      </c>
      <c r="G942" s="1"/>
      <c r="H942" s="22"/>
      <c r="I942" s="22"/>
      <c r="J942" s="22"/>
      <c r="K942" s="22"/>
      <c r="L942" s="22" t="str">
        <f t="shared" si="89"/>
        <v>NON</v>
      </c>
      <c r="M942" s="22"/>
      <c r="N942" s="5"/>
      <c r="O942" s="5"/>
      <c r="P942" s="42"/>
      <c r="Q942" s="45">
        <f t="shared" si="90"/>
        <v>0</v>
      </c>
      <c r="R942" s="45">
        <f t="shared" si="91"/>
        <v>0</v>
      </c>
      <c r="S942" s="45">
        <f t="shared" si="92"/>
        <v>0</v>
      </c>
      <c r="T942" s="5"/>
      <c r="U942" s="47" t="str">
        <f>IF(COUNTIF($D$12:D942,D942)&gt;1,"Doublon","")</f>
        <v/>
      </c>
    </row>
    <row r="943" spans="1:21" ht="15.75">
      <c r="A943" s="2" t="str">
        <f>IF(H943="","",COUNTA(H$12:H992)-(COUNTA(H943:H992)-1))</f>
        <v/>
      </c>
      <c r="B943" s="4" t="str">
        <f t="shared" si="87"/>
        <v xml:space="preserve"> </v>
      </c>
      <c r="C943" s="6"/>
      <c r="D943" s="4"/>
      <c r="E943" s="4"/>
      <c r="F943" s="1">
        <f t="shared" si="88"/>
        <v>1900</v>
      </c>
      <c r="G943" s="1"/>
      <c r="H943" s="22"/>
      <c r="I943" s="22"/>
      <c r="J943" s="22"/>
      <c r="K943" s="22"/>
      <c r="L943" s="22" t="str">
        <f t="shared" si="89"/>
        <v>NON</v>
      </c>
      <c r="M943" s="22"/>
      <c r="N943" s="5"/>
      <c r="O943" s="5"/>
      <c r="P943" s="42"/>
      <c r="Q943" s="45">
        <f t="shared" si="90"/>
        <v>0</v>
      </c>
      <c r="R943" s="45">
        <f t="shared" si="91"/>
        <v>0</v>
      </c>
      <c r="S943" s="45">
        <f t="shared" si="92"/>
        <v>0</v>
      </c>
      <c r="T943" s="5"/>
      <c r="U943" s="47" t="str">
        <f>IF(COUNTIF($D$12:D943,D943)&gt;1,"Doublon","")</f>
        <v/>
      </c>
    </row>
    <row r="944" spans="1:21" ht="15.75">
      <c r="A944" s="2" t="str">
        <f>IF(H944="","",COUNTA(H$12:H993)-(COUNTA(H944:H993)-1))</f>
        <v/>
      </c>
      <c r="B944" s="4" t="str">
        <f t="shared" si="87"/>
        <v xml:space="preserve"> </v>
      </c>
      <c r="C944" s="6"/>
      <c r="D944" s="4"/>
      <c r="E944" s="4"/>
      <c r="F944" s="1">
        <f t="shared" si="88"/>
        <v>1900</v>
      </c>
      <c r="G944" s="1"/>
      <c r="H944" s="22"/>
      <c r="I944" s="22"/>
      <c r="J944" s="22"/>
      <c r="K944" s="22"/>
      <c r="L944" s="22" t="str">
        <f t="shared" si="89"/>
        <v>NON</v>
      </c>
      <c r="M944" s="22"/>
      <c r="N944" s="5"/>
      <c r="O944" s="5"/>
      <c r="P944" s="42"/>
      <c r="Q944" s="45">
        <f t="shared" si="90"/>
        <v>0</v>
      </c>
      <c r="R944" s="45">
        <f t="shared" si="91"/>
        <v>0</v>
      </c>
      <c r="S944" s="45">
        <f t="shared" si="92"/>
        <v>0</v>
      </c>
      <c r="T944" s="5"/>
      <c r="U944" s="47" t="str">
        <f>IF(COUNTIF($D$12:D944,D944)&gt;1,"Doublon","")</f>
        <v/>
      </c>
    </row>
    <row r="945" spans="1:21" ht="15.75">
      <c r="A945" s="2" t="str">
        <f>IF(H945="","",COUNTA(H$12:H994)-(COUNTA(H945:H994)-1))</f>
        <v/>
      </c>
      <c r="B945" s="4" t="str">
        <f t="shared" si="87"/>
        <v xml:space="preserve"> </v>
      </c>
      <c r="C945" s="6"/>
      <c r="D945" s="4"/>
      <c r="E945" s="4"/>
      <c r="F945" s="1">
        <f t="shared" si="88"/>
        <v>1900</v>
      </c>
      <c r="G945" s="1"/>
      <c r="H945" s="22"/>
      <c r="I945" s="22"/>
      <c r="J945" s="22"/>
      <c r="K945" s="22"/>
      <c r="L945" s="22" t="str">
        <f t="shared" si="89"/>
        <v>NON</v>
      </c>
      <c r="M945" s="22"/>
      <c r="N945" s="5"/>
      <c r="O945" s="5"/>
      <c r="P945" s="42"/>
      <c r="Q945" s="45">
        <f t="shared" si="90"/>
        <v>0</v>
      </c>
      <c r="R945" s="45">
        <f t="shared" si="91"/>
        <v>0</v>
      </c>
      <c r="S945" s="45">
        <f t="shared" si="92"/>
        <v>0</v>
      </c>
      <c r="T945" s="5"/>
      <c r="U945" s="47" t="str">
        <f>IF(COUNTIF($D$12:D945,D945)&gt;1,"Doublon","")</f>
        <v/>
      </c>
    </row>
    <row r="946" spans="1:21" ht="15.75">
      <c r="A946" s="2" t="str">
        <f>IF(H946="","",COUNTA(H$12:H995)-(COUNTA(H946:H995)-1))</f>
        <v/>
      </c>
      <c r="B946" s="4" t="str">
        <f t="shared" si="87"/>
        <v xml:space="preserve"> </v>
      </c>
      <c r="C946" s="6"/>
      <c r="D946" s="4"/>
      <c r="E946" s="4"/>
      <c r="F946" s="1">
        <f t="shared" si="88"/>
        <v>1900</v>
      </c>
      <c r="G946" s="1"/>
      <c r="H946" s="22"/>
      <c r="I946" s="22"/>
      <c r="J946" s="22"/>
      <c r="K946" s="22"/>
      <c r="L946" s="22" t="str">
        <f t="shared" si="89"/>
        <v>NON</v>
      </c>
      <c r="M946" s="22"/>
      <c r="N946" s="5"/>
      <c r="O946" s="5"/>
      <c r="P946" s="42"/>
      <c r="Q946" s="45">
        <f t="shared" si="90"/>
        <v>0</v>
      </c>
      <c r="R946" s="45">
        <f t="shared" si="91"/>
        <v>0</v>
      </c>
      <c r="S946" s="45">
        <f t="shared" si="92"/>
        <v>0</v>
      </c>
      <c r="T946" s="5"/>
      <c r="U946" s="47" t="str">
        <f>IF(COUNTIF($D$12:D946,D946)&gt;1,"Doublon","")</f>
        <v/>
      </c>
    </row>
    <row r="947" spans="1:21" ht="15.75">
      <c r="A947" s="2" t="str">
        <f>IF(H947="","",COUNTA(H$12:H996)-(COUNTA(H947:H996)-1))</f>
        <v/>
      </c>
      <c r="B947" s="4" t="str">
        <f t="shared" si="87"/>
        <v xml:space="preserve"> </v>
      </c>
      <c r="C947" s="6"/>
      <c r="D947" s="4"/>
      <c r="E947" s="4"/>
      <c r="F947" s="1">
        <f t="shared" si="88"/>
        <v>1900</v>
      </c>
      <c r="G947" s="1"/>
      <c r="H947" s="22"/>
      <c r="I947" s="22"/>
      <c r="J947" s="22"/>
      <c r="K947" s="22"/>
      <c r="L947" s="22" t="str">
        <f t="shared" si="89"/>
        <v>NON</v>
      </c>
      <c r="M947" s="22"/>
      <c r="N947" s="5"/>
      <c r="O947" s="5"/>
      <c r="P947" s="42"/>
      <c r="Q947" s="45">
        <f t="shared" si="90"/>
        <v>0</v>
      </c>
      <c r="R947" s="45">
        <f t="shared" si="91"/>
        <v>0</v>
      </c>
      <c r="S947" s="45">
        <f t="shared" si="92"/>
        <v>0</v>
      </c>
      <c r="T947" s="5"/>
      <c r="U947" s="47" t="str">
        <f>IF(COUNTIF($D$12:D947,D947)&gt;1,"Doublon","")</f>
        <v/>
      </c>
    </row>
    <row r="948" spans="1:21" ht="15.75">
      <c r="A948" s="2" t="str">
        <f>IF(H948="","",COUNTA(H$12:H997)-(COUNTA(H948:H997)-1))</f>
        <v/>
      </c>
      <c r="B948" s="4" t="str">
        <f t="shared" si="87"/>
        <v xml:space="preserve"> </v>
      </c>
      <c r="C948" s="6"/>
      <c r="D948" s="4"/>
      <c r="E948" s="4"/>
      <c r="F948" s="1">
        <f t="shared" si="88"/>
        <v>1900</v>
      </c>
      <c r="G948" s="1"/>
      <c r="H948" s="22"/>
      <c r="I948" s="22"/>
      <c r="J948" s="22"/>
      <c r="K948" s="22"/>
      <c r="L948" s="22" t="str">
        <f t="shared" si="89"/>
        <v>NON</v>
      </c>
      <c r="M948" s="22"/>
      <c r="N948" s="5"/>
      <c r="O948" s="5"/>
      <c r="P948" s="42"/>
      <c r="Q948" s="45">
        <f t="shared" si="90"/>
        <v>0</v>
      </c>
      <c r="R948" s="45">
        <f t="shared" si="91"/>
        <v>0</v>
      </c>
      <c r="S948" s="45">
        <f t="shared" si="92"/>
        <v>0</v>
      </c>
      <c r="T948" s="5"/>
      <c r="U948" s="47" t="str">
        <f>IF(COUNTIF($D$12:D948,D948)&gt;1,"Doublon","")</f>
        <v/>
      </c>
    </row>
    <row r="949" spans="1:21" ht="15.75">
      <c r="A949" s="2" t="str">
        <f>IF(H949="","",COUNTA(H$12:H998)-(COUNTA(H949:H998)-1))</f>
        <v/>
      </c>
      <c r="B949" s="4" t="str">
        <f t="shared" si="87"/>
        <v xml:space="preserve"> </v>
      </c>
      <c r="C949" s="6"/>
      <c r="D949" s="4"/>
      <c r="E949" s="4"/>
      <c r="F949" s="1">
        <f t="shared" si="88"/>
        <v>1900</v>
      </c>
      <c r="G949" s="1"/>
      <c r="H949" s="22"/>
      <c r="I949" s="22"/>
      <c r="J949" s="22"/>
      <c r="K949" s="22"/>
      <c r="L949" s="22" t="str">
        <f t="shared" si="89"/>
        <v>NON</v>
      </c>
      <c r="M949" s="22"/>
      <c r="N949" s="5"/>
      <c r="O949" s="5"/>
      <c r="P949" s="42"/>
      <c r="Q949" s="45">
        <f t="shared" si="90"/>
        <v>0</v>
      </c>
      <c r="R949" s="45">
        <f t="shared" si="91"/>
        <v>0</v>
      </c>
      <c r="S949" s="45">
        <f t="shared" si="92"/>
        <v>0</v>
      </c>
      <c r="T949" s="5"/>
      <c r="U949" s="47" t="str">
        <f>IF(COUNTIF($D$12:D949,D949)&gt;1,"Doublon","")</f>
        <v/>
      </c>
    </row>
    <row r="950" spans="1:21" ht="15.75">
      <c r="A950" s="2" t="str">
        <f>IF(H950="","",COUNTA(H$12:H999)-(COUNTA(H950:H999)-1))</f>
        <v/>
      </c>
      <c r="B950" s="4" t="str">
        <f t="shared" si="87"/>
        <v xml:space="preserve"> </v>
      </c>
      <c r="C950" s="6"/>
      <c r="D950" s="4"/>
      <c r="E950" s="4"/>
      <c r="F950" s="1">
        <f t="shared" si="88"/>
        <v>1900</v>
      </c>
      <c r="G950" s="1"/>
      <c r="H950" s="22"/>
      <c r="I950" s="22"/>
      <c r="J950" s="22"/>
      <c r="K950" s="22"/>
      <c r="L950" s="22" t="str">
        <f t="shared" si="89"/>
        <v>NON</v>
      </c>
      <c r="M950" s="22"/>
      <c r="N950" s="5"/>
      <c r="O950" s="5"/>
      <c r="P950" s="42"/>
      <c r="Q950" s="45">
        <f t="shared" si="90"/>
        <v>0</v>
      </c>
      <c r="R950" s="45">
        <f t="shared" si="91"/>
        <v>0</v>
      </c>
      <c r="S950" s="45">
        <f t="shared" si="92"/>
        <v>0</v>
      </c>
      <c r="T950" s="5"/>
      <c r="U950" s="47" t="str">
        <f>IF(COUNTIF($D$12:D950,D950)&gt;1,"Doublon","")</f>
        <v/>
      </c>
    </row>
    <row r="951" spans="1:21" ht="15.75">
      <c r="A951" s="2" t="str">
        <f>IF(H951="","",COUNTA(H$12:H1000)-(COUNTA(H951:H1000)-1))</f>
        <v/>
      </c>
      <c r="B951" s="4" t="str">
        <f t="shared" si="87"/>
        <v xml:space="preserve"> </v>
      </c>
      <c r="C951" s="6"/>
      <c r="D951" s="4"/>
      <c r="E951" s="4"/>
      <c r="F951" s="1">
        <f t="shared" si="88"/>
        <v>1900</v>
      </c>
      <c r="G951" s="1"/>
      <c r="H951" s="22"/>
      <c r="I951" s="22"/>
      <c r="J951" s="22"/>
      <c r="K951" s="22"/>
      <c r="L951" s="22" t="str">
        <f t="shared" si="89"/>
        <v>NON</v>
      </c>
      <c r="M951" s="22"/>
      <c r="N951" s="5"/>
      <c r="O951" s="5"/>
      <c r="P951" s="42"/>
      <c r="Q951" s="45">
        <f t="shared" si="90"/>
        <v>0</v>
      </c>
      <c r="R951" s="45">
        <f t="shared" si="91"/>
        <v>0</v>
      </c>
      <c r="S951" s="45">
        <f t="shared" si="92"/>
        <v>0</v>
      </c>
      <c r="T951" s="5"/>
      <c r="U951" s="47" t="str">
        <f>IF(COUNTIF($D$12:D951,D951)&gt;1,"Doublon","")</f>
        <v/>
      </c>
    </row>
    <row r="952" spans="1:21" ht="15.75">
      <c r="A952" s="2" t="str">
        <f>IF(H952="","",COUNTA(H$12:H1001)-(COUNTA(H952:H1001)-1))</f>
        <v/>
      </c>
      <c r="B952" s="4" t="str">
        <f t="shared" si="87"/>
        <v xml:space="preserve"> </v>
      </c>
      <c r="C952" s="6"/>
      <c r="D952" s="4"/>
      <c r="E952" s="4"/>
      <c r="F952" s="1">
        <f t="shared" si="88"/>
        <v>1900</v>
      </c>
      <c r="G952" s="1"/>
      <c r="H952" s="22"/>
      <c r="I952" s="22"/>
      <c r="J952" s="22"/>
      <c r="K952" s="22"/>
      <c r="L952" s="22" t="str">
        <f t="shared" si="89"/>
        <v>NON</v>
      </c>
      <c r="M952" s="22"/>
      <c r="N952" s="5"/>
      <c r="O952" s="5"/>
      <c r="P952" s="42"/>
      <c r="Q952" s="45">
        <f t="shared" si="90"/>
        <v>0</v>
      </c>
      <c r="R952" s="45">
        <f t="shared" si="91"/>
        <v>0</v>
      </c>
      <c r="S952" s="45">
        <f t="shared" si="92"/>
        <v>0</v>
      </c>
      <c r="T952" s="5"/>
      <c r="U952" s="47" t="str">
        <f>IF(COUNTIF($D$12:D952,D952)&gt;1,"Doublon","")</f>
        <v/>
      </c>
    </row>
    <row r="953" spans="1:21" ht="15.75">
      <c r="A953" s="2" t="str">
        <f>IF(H953="","",COUNTA(H$12:H1002)-(COUNTA(H953:H1002)-1))</f>
        <v/>
      </c>
      <c r="B953" s="4" t="str">
        <f t="shared" si="87"/>
        <v xml:space="preserve"> </v>
      </c>
      <c r="C953" s="6"/>
      <c r="D953" s="4"/>
      <c r="E953" s="4"/>
      <c r="F953" s="1">
        <f t="shared" si="88"/>
        <v>1900</v>
      </c>
      <c r="G953" s="1"/>
      <c r="H953" s="22"/>
      <c r="I953" s="22"/>
      <c r="J953" s="22"/>
      <c r="K953" s="22"/>
      <c r="L953" s="22" t="str">
        <f t="shared" si="89"/>
        <v>NON</v>
      </c>
      <c r="M953" s="22"/>
      <c r="N953" s="5"/>
      <c r="O953" s="5"/>
      <c r="P953" s="42"/>
      <c r="Q953" s="45">
        <f t="shared" si="90"/>
        <v>0</v>
      </c>
      <c r="R953" s="45">
        <f t="shared" si="91"/>
        <v>0</v>
      </c>
      <c r="S953" s="45">
        <f t="shared" si="92"/>
        <v>0</v>
      </c>
      <c r="T953" s="5"/>
      <c r="U953" s="47" t="str">
        <f>IF(COUNTIF($D$12:D953,D953)&gt;1,"Doublon","")</f>
        <v/>
      </c>
    </row>
    <row r="954" spans="1:21" ht="15.75">
      <c r="A954" s="2" t="str">
        <f>IF(H954="","",COUNTA(H$12:H1003)-(COUNTA(H954:H1003)-1))</f>
        <v/>
      </c>
      <c r="B954" s="4" t="str">
        <f t="shared" si="87"/>
        <v xml:space="preserve"> </v>
      </c>
      <c r="C954" s="6"/>
      <c r="D954" s="4"/>
      <c r="E954" s="4"/>
      <c r="F954" s="1">
        <f t="shared" si="88"/>
        <v>1900</v>
      </c>
      <c r="G954" s="1"/>
      <c r="H954" s="22"/>
      <c r="I954" s="22"/>
      <c r="J954" s="22"/>
      <c r="K954" s="22"/>
      <c r="L954" s="22" t="str">
        <f t="shared" si="89"/>
        <v>NON</v>
      </c>
      <c r="M954" s="22"/>
      <c r="N954" s="5"/>
      <c r="O954" s="5"/>
      <c r="P954" s="42"/>
      <c r="Q954" s="45">
        <f t="shared" si="90"/>
        <v>0</v>
      </c>
      <c r="R954" s="45">
        <f t="shared" si="91"/>
        <v>0</v>
      </c>
      <c r="S954" s="45">
        <f t="shared" si="92"/>
        <v>0</v>
      </c>
      <c r="T954" s="5"/>
      <c r="U954" s="47" t="str">
        <f>IF(COUNTIF($D$12:D954,D954)&gt;1,"Doublon","")</f>
        <v/>
      </c>
    </row>
    <row r="955" spans="1:21" ht="15.75">
      <c r="A955" s="2" t="str">
        <f>IF(H955="","",COUNTA(H$12:H1004)-(COUNTA(H955:H1004)-1))</f>
        <v/>
      </c>
      <c r="B955" s="4" t="str">
        <f t="shared" si="87"/>
        <v xml:space="preserve"> </v>
      </c>
      <c r="C955" s="6"/>
      <c r="D955" s="4"/>
      <c r="E955" s="4"/>
      <c r="F955" s="1">
        <f t="shared" si="88"/>
        <v>1900</v>
      </c>
      <c r="G955" s="1"/>
      <c r="H955" s="22"/>
      <c r="I955" s="22"/>
      <c r="J955" s="22"/>
      <c r="K955" s="22"/>
      <c r="L955" s="22" t="str">
        <f t="shared" si="89"/>
        <v>NON</v>
      </c>
      <c r="M955" s="22"/>
      <c r="N955" s="5"/>
      <c r="O955" s="5"/>
      <c r="P955" s="42"/>
      <c r="Q955" s="45">
        <f t="shared" si="90"/>
        <v>0</v>
      </c>
      <c r="R955" s="45">
        <f t="shared" si="91"/>
        <v>0</v>
      </c>
      <c r="S955" s="45">
        <f t="shared" si="92"/>
        <v>0</v>
      </c>
      <c r="T955" s="5"/>
      <c r="U955" s="47" t="str">
        <f>IF(COUNTIF($D$12:D955,D955)&gt;1,"Doublon","")</f>
        <v/>
      </c>
    </row>
    <row r="956" spans="1:21" ht="15.75">
      <c r="A956" s="2" t="str">
        <f>IF(H956="","",COUNTA(H$12:H1005)-(COUNTA(H956:H1005)-1))</f>
        <v/>
      </c>
      <c r="B956" s="4" t="str">
        <f t="shared" si="87"/>
        <v xml:space="preserve"> </v>
      </c>
      <c r="C956" s="6"/>
      <c r="D956" s="4"/>
      <c r="E956" s="4"/>
      <c r="F956" s="1">
        <f t="shared" si="88"/>
        <v>1900</v>
      </c>
      <c r="G956" s="1"/>
      <c r="H956" s="22"/>
      <c r="I956" s="22"/>
      <c r="J956" s="22"/>
      <c r="K956" s="22"/>
      <c r="L956" s="22" t="str">
        <f t="shared" si="89"/>
        <v>NON</v>
      </c>
      <c r="M956" s="22"/>
      <c r="N956" s="5"/>
      <c r="O956" s="5"/>
      <c r="P956" s="42"/>
      <c r="Q956" s="45">
        <f t="shared" si="90"/>
        <v>0</v>
      </c>
      <c r="R956" s="45">
        <f t="shared" si="91"/>
        <v>0</v>
      </c>
      <c r="S956" s="45">
        <f t="shared" si="92"/>
        <v>0</v>
      </c>
      <c r="T956" s="5"/>
      <c r="U956" s="47" t="str">
        <f>IF(COUNTIF($D$12:D956,D956)&gt;1,"Doublon","")</f>
        <v/>
      </c>
    </row>
    <row r="957" spans="1:21" ht="15.75">
      <c r="A957" s="2" t="str">
        <f>IF(H957="","",COUNTA(H$12:H1006)-(COUNTA(H957:H1006)-1))</f>
        <v/>
      </c>
      <c r="B957" s="4" t="str">
        <f t="shared" si="87"/>
        <v xml:space="preserve"> </v>
      </c>
      <c r="C957" s="6"/>
      <c r="D957" s="4"/>
      <c r="E957" s="4"/>
      <c r="F957" s="1">
        <f t="shared" si="88"/>
        <v>1900</v>
      </c>
      <c r="G957" s="1"/>
      <c r="H957" s="22"/>
      <c r="I957" s="22"/>
      <c r="J957" s="22"/>
      <c r="K957" s="22"/>
      <c r="L957" s="22" t="str">
        <f t="shared" si="89"/>
        <v>NON</v>
      </c>
      <c r="M957" s="22"/>
      <c r="N957" s="5"/>
      <c r="O957" s="5"/>
      <c r="P957" s="42"/>
      <c r="Q957" s="45">
        <f t="shared" si="90"/>
        <v>0</v>
      </c>
      <c r="R957" s="45">
        <f t="shared" si="91"/>
        <v>0</v>
      </c>
      <c r="S957" s="45">
        <f t="shared" si="92"/>
        <v>0</v>
      </c>
      <c r="T957" s="5"/>
      <c r="U957" s="47" t="str">
        <f>IF(COUNTIF($D$12:D957,D957)&gt;1,"Doublon","")</f>
        <v/>
      </c>
    </row>
    <row r="958" spans="1:21" ht="15.75">
      <c r="A958" s="2" t="str">
        <f>IF(H958="","",COUNTA(H$12:H1007)-(COUNTA(H958:H1007)-1))</f>
        <v/>
      </c>
      <c r="B958" s="4" t="str">
        <f t="shared" si="87"/>
        <v xml:space="preserve"> </v>
      </c>
      <c r="C958" s="6"/>
      <c r="D958" s="4"/>
      <c r="E958" s="4"/>
      <c r="F958" s="1">
        <f t="shared" si="88"/>
        <v>1900</v>
      </c>
      <c r="G958" s="1"/>
      <c r="H958" s="22"/>
      <c r="I958" s="22"/>
      <c r="J958" s="22"/>
      <c r="K958" s="22"/>
      <c r="L958" s="22" t="str">
        <f t="shared" si="89"/>
        <v>NON</v>
      </c>
      <c r="M958" s="22"/>
      <c r="N958" s="5"/>
      <c r="O958" s="5"/>
      <c r="P958" s="42"/>
      <c r="Q958" s="45">
        <f t="shared" si="90"/>
        <v>0</v>
      </c>
      <c r="R958" s="45">
        <f t="shared" si="91"/>
        <v>0</v>
      </c>
      <c r="S958" s="45">
        <f t="shared" si="92"/>
        <v>0</v>
      </c>
      <c r="T958" s="5"/>
      <c r="U958" s="47" t="str">
        <f>IF(COUNTIF($D$12:D958,D958)&gt;1,"Doublon","")</f>
        <v/>
      </c>
    </row>
    <row r="959" spans="1:21" ht="15.75">
      <c r="A959" s="2" t="str">
        <f>IF(H959="","",COUNTA(H$12:H1008)-(COUNTA(H959:H1008)-1))</f>
        <v/>
      </c>
      <c r="B959" s="4" t="str">
        <f t="shared" si="87"/>
        <v xml:space="preserve"> </v>
      </c>
      <c r="C959" s="6"/>
      <c r="D959" s="4"/>
      <c r="E959" s="4"/>
      <c r="F959" s="1">
        <f t="shared" si="88"/>
        <v>1900</v>
      </c>
      <c r="G959" s="1"/>
      <c r="H959" s="22"/>
      <c r="I959" s="22"/>
      <c r="J959" s="22"/>
      <c r="K959" s="22"/>
      <c r="L959" s="22" t="str">
        <f t="shared" si="89"/>
        <v>NON</v>
      </c>
      <c r="M959" s="22"/>
      <c r="N959" s="5"/>
      <c r="O959" s="5"/>
      <c r="P959" s="42"/>
      <c r="Q959" s="45">
        <f t="shared" si="90"/>
        <v>0</v>
      </c>
      <c r="R959" s="45">
        <f t="shared" si="91"/>
        <v>0</v>
      </c>
      <c r="S959" s="45">
        <f t="shared" si="92"/>
        <v>0</v>
      </c>
      <c r="T959" s="5"/>
      <c r="U959" s="47" t="str">
        <f>IF(COUNTIF($D$12:D959,D959)&gt;1,"Doublon","")</f>
        <v/>
      </c>
    </row>
    <row r="960" spans="1:21" ht="15.75">
      <c r="A960" s="2" t="str">
        <f>IF(H960="","",COUNTA(H$12:H1009)-(COUNTA(H960:H1009)-1))</f>
        <v/>
      </c>
      <c r="B960" s="4" t="str">
        <f t="shared" si="87"/>
        <v xml:space="preserve"> </v>
      </c>
      <c r="C960" s="6"/>
      <c r="D960" s="4"/>
      <c r="E960" s="4"/>
      <c r="F960" s="1">
        <f t="shared" si="88"/>
        <v>1900</v>
      </c>
      <c r="G960" s="1"/>
      <c r="H960" s="22"/>
      <c r="I960" s="22"/>
      <c r="J960" s="22"/>
      <c r="K960" s="22"/>
      <c r="L960" s="22" t="str">
        <f t="shared" si="89"/>
        <v>NON</v>
      </c>
      <c r="M960" s="22"/>
      <c r="N960" s="5"/>
      <c r="O960" s="5"/>
      <c r="P960" s="42"/>
      <c r="Q960" s="45">
        <f t="shared" si="90"/>
        <v>0</v>
      </c>
      <c r="R960" s="45">
        <f t="shared" si="91"/>
        <v>0</v>
      </c>
      <c r="S960" s="45">
        <f t="shared" si="92"/>
        <v>0</v>
      </c>
      <c r="T960" s="5"/>
      <c r="U960" s="47" t="str">
        <f>IF(COUNTIF($D$12:D960,D960)&gt;1,"Doublon","")</f>
        <v/>
      </c>
    </row>
    <row r="961" spans="1:21" ht="15.75">
      <c r="A961" s="2" t="str">
        <f>IF(H961="","",COUNTA(H$12:H1010)-(COUNTA(H961:H1010)-1))</f>
        <v/>
      </c>
      <c r="B961" s="4" t="str">
        <f t="shared" si="87"/>
        <v xml:space="preserve"> </v>
      </c>
      <c r="C961" s="6"/>
      <c r="D961" s="4"/>
      <c r="E961" s="4"/>
      <c r="F961" s="1">
        <f t="shared" si="88"/>
        <v>1900</v>
      </c>
      <c r="G961" s="1"/>
      <c r="H961" s="22"/>
      <c r="I961" s="22"/>
      <c r="J961" s="22"/>
      <c r="K961" s="22"/>
      <c r="L961" s="22" t="str">
        <f t="shared" si="89"/>
        <v>NON</v>
      </c>
      <c r="M961" s="22"/>
      <c r="N961" s="5"/>
      <c r="O961" s="5"/>
      <c r="P961" s="42"/>
      <c r="Q961" s="45">
        <f t="shared" si="90"/>
        <v>0</v>
      </c>
      <c r="R961" s="45">
        <f t="shared" si="91"/>
        <v>0</v>
      </c>
      <c r="S961" s="45">
        <f t="shared" si="92"/>
        <v>0</v>
      </c>
      <c r="T961" s="5"/>
      <c r="U961" s="47" t="str">
        <f>IF(COUNTIF($D$12:D961,D961)&gt;1,"Doublon","")</f>
        <v/>
      </c>
    </row>
    <row r="962" spans="1:21" ht="15.75">
      <c r="A962" s="2" t="str">
        <f>IF(H962="","",COUNTA(H$12:H1011)-(COUNTA(H962:H1011)-1))</f>
        <v/>
      </c>
      <c r="B962" s="4" t="str">
        <f t="shared" si="87"/>
        <v xml:space="preserve"> </v>
      </c>
      <c r="C962" s="6"/>
      <c r="D962" s="4"/>
      <c r="E962" s="4"/>
      <c r="F962" s="1">
        <f t="shared" si="88"/>
        <v>1900</v>
      </c>
      <c r="G962" s="1"/>
      <c r="H962" s="22"/>
      <c r="I962" s="22"/>
      <c r="J962" s="22"/>
      <c r="K962" s="22"/>
      <c r="L962" s="22" t="str">
        <f t="shared" si="89"/>
        <v>NON</v>
      </c>
      <c r="M962" s="22"/>
      <c r="N962" s="5"/>
      <c r="O962" s="5"/>
      <c r="P962" s="42"/>
      <c r="Q962" s="45">
        <f t="shared" si="90"/>
        <v>0</v>
      </c>
      <c r="R962" s="45">
        <f t="shared" si="91"/>
        <v>0</v>
      </c>
      <c r="S962" s="45">
        <f t="shared" si="92"/>
        <v>0</v>
      </c>
      <c r="T962" s="5"/>
      <c r="U962" s="47" t="str">
        <f>IF(COUNTIF($D$12:D962,D962)&gt;1,"Doublon","")</f>
        <v/>
      </c>
    </row>
    <row r="963" spans="1:21" ht="15.75">
      <c r="A963" s="2" t="str">
        <f>IF(H963="","",COUNTA(H$12:H1012)-(COUNTA(H963:H1012)-1))</f>
        <v/>
      </c>
      <c r="B963" s="4" t="str">
        <f t="shared" si="87"/>
        <v xml:space="preserve"> </v>
      </c>
      <c r="C963" s="6"/>
      <c r="D963" s="4"/>
      <c r="E963" s="4"/>
      <c r="F963" s="1">
        <f t="shared" si="88"/>
        <v>1900</v>
      </c>
      <c r="G963" s="1"/>
      <c r="H963" s="22"/>
      <c r="I963" s="22"/>
      <c r="J963" s="22"/>
      <c r="K963" s="22"/>
      <c r="L963" s="22" t="str">
        <f t="shared" si="89"/>
        <v>NON</v>
      </c>
      <c r="M963" s="22"/>
      <c r="N963" s="5"/>
      <c r="O963" s="5"/>
      <c r="P963" s="42"/>
      <c r="Q963" s="45">
        <f t="shared" si="90"/>
        <v>0</v>
      </c>
      <c r="R963" s="45">
        <f t="shared" si="91"/>
        <v>0</v>
      </c>
      <c r="S963" s="45">
        <f t="shared" si="92"/>
        <v>0</v>
      </c>
      <c r="T963" s="5"/>
      <c r="U963" s="47" t="str">
        <f>IF(COUNTIF($D$12:D963,D963)&gt;1,"Doublon","")</f>
        <v/>
      </c>
    </row>
    <row r="964" spans="1:21" ht="15.75">
      <c r="A964" s="2" t="str">
        <f>IF(H964="","",COUNTA(H$12:H1013)-(COUNTA(H964:H1013)-1))</f>
        <v/>
      </c>
      <c r="B964" s="4" t="str">
        <f t="shared" si="87"/>
        <v xml:space="preserve"> </v>
      </c>
      <c r="C964" s="6"/>
      <c r="D964" s="4"/>
      <c r="E964" s="4"/>
      <c r="F964" s="1">
        <f t="shared" si="88"/>
        <v>1900</v>
      </c>
      <c r="G964" s="1"/>
      <c r="H964" s="22"/>
      <c r="I964" s="22"/>
      <c r="J964" s="22"/>
      <c r="K964" s="22"/>
      <c r="L964" s="22" t="str">
        <f t="shared" si="89"/>
        <v>NON</v>
      </c>
      <c r="M964" s="22"/>
      <c r="N964" s="5"/>
      <c r="O964" s="5"/>
      <c r="P964" s="42"/>
      <c r="Q964" s="45">
        <f t="shared" si="90"/>
        <v>0</v>
      </c>
      <c r="R964" s="45">
        <f t="shared" si="91"/>
        <v>0</v>
      </c>
      <c r="S964" s="45">
        <f t="shared" si="92"/>
        <v>0</v>
      </c>
      <c r="T964" s="5"/>
      <c r="U964" s="47" t="str">
        <f>IF(COUNTIF($D$12:D964,D964)&gt;1,"Doublon","")</f>
        <v/>
      </c>
    </row>
    <row r="965" spans="1:21" ht="15.75">
      <c r="A965" s="2" t="str">
        <f>IF(H965="","",COUNTA(H$12:H1014)-(COUNTA(H965:H1014)-1))</f>
        <v/>
      </c>
      <c r="B965" s="4" t="str">
        <f t="shared" si="87"/>
        <v xml:space="preserve"> </v>
      </c>
      <c r="C965" s="6"/>
      <c r="D965" s="4"/>
      <c r="E965" s="4"/>
      <c r="F965" s="1">
        <f t="shared" si="88"/>
        <v>1900</v>
      </c>
      <c r="G965" s="1"/>
      <c r="H965" s="22"/>
      <c r="I965" s="22"/>
      <c r="J965" s="22"/>
      <c r="K965" s="22"/>
      <c r="L965" s="22" t="str">
        <f t="shared" si="89"/>
        <v>NON</v>
      </c>
      <c r="M965" s="22"/>
      <c r="N965" s="5"/>
      <c r="O965" s="5"/>
      <c r="P965" s="42"/>
      <c r="Q965" s="45">
        <f t="shared" si="90"/>
        <v>0</v>
      </c>
      <c r="R965" s="45">
        <f t="shared" si="91"/>
        <v>0</v>
      </c>
      <c r="S965" s="45">
        <f t="shared" si="92"/>
        <v>0</v>
      </c>
      <c r="T965" s="5"/>
      <c r="U965" s="47" t="str">
        <f>IF(COUNTIF($D$12:D965,D965)&gt;1,"Doublon","")</f>
        <v/>
      </c>
    </row>
    <row r="966" spans="1:21" ht="15.75">
      <c r="A966" s="2" t="str">
        <f>IF(H966="","",COUNTA(H$12:H1015)-(COUNTA(H966:H1015)-1))</f>
        <v/>
      </c>
      <c r="B966" s="4" t="str">
        <f t="shared" si="87"/>
        <v xml:space="preserve"> </v>
      </c>
      <c r="C966" s="6"/>
      <c r="D966" s="4"/>
      <c r="E966" s="4"/>
      <c r="F966" s="1">
        <f t="shared" si="88"/>
        <v>1900</v>
      </c>
      <c r="G966" s="1"/>
      <c r="H966" s="22"/>
      <c r="I966" s="22"/>
      <c r="J966" s="22"/>
      <c r="K966" s="22"/>
      <c r="L966" s="22" t="str">
        <f t="shared" si="89"/>
        <v>NON</v>
      </c>
      <c r="M966" s="22"/>
      <c r="N966" s="5"/>
      <c r="O966" s="5"/>
      <c r="P966" s="42"/>
      <c r="Q966" s="45">
        <f t="shared" si="90"/>
        <v>0</v>
      </c>
      <c r="R966" s="45">
        <f t="shared" si="91"/>
        <v>0</v>
      </c>
      <c r="S966" s="45">
        <f t="shared" si="92"/>
        <v>0</v>
      </c>
      <c r="T966" s="5"/>
      <c r="U966" s="47" t="str">
        <f>IF(COUNTIF($D$12:D966,D966)&gt;1,"Doublon","")</f>
        <v/>
      </c>
    </row>
    <row r="967" spans="1:21" ht="15.75">
      <c r="A967" s="2" t="str">
        <f>IF(H967="","",COUNTA(H$12:H1016)-(COUNTA(H967:H1016)-1))</f>
        <v/>
      </c>
      <c r="B967" s="4" t="str">
        <f t="shared" si="87"/>
        <v xml:space="preserve"> </v>
      </c>
      <c r="C967" s="6"/>
      <c r="D967" s="4"/>
      <c r="E967" s="4"/>
      <c r="F967" s="1">
        <f t="shared" si="88"/>
        <v>1900</v>
      </c>
      <c r="G967" s="1"/>
      <c r="H967" s="22"/>
      <c r="I967" s="22"/>
      <c r="J967" s="22"/>
      <c r="K967" s="22"/>
      <c r="L967" s="22" t="str">
        <f t="shared" si="89"/>
        <v>NON</v>
      </c>
      <c r="M967" s="22"/>
      <c r="N967" s="5"/>
      <c r="O967" s="5"/>
      <c r="P967" s="42"/>
      <c r="Q967" s="45">
        <f t="shared" si="90"/>
        <v>0</v>
      </c>
      <c r="R967" s="45">
        <f t="shared" si="91"/>
        <v>0</v>
      </c>
      <c r="S967" s="45">
        <f t="shared" si="92"/>
        <v>0</v>
      </c>
      <c r="T967" s="5"/>
      <c r="U967" s="47" t="str">
        <f>IF(COUNTIF($D$12:D967,D967)&gt;1,"Doublon","")</f>
        <v/>
      </c>
    </row>
    <row r="968" spans="1:21" ht="15.75">
      <c r="A968" s="2" t="str">
        <f>IF(H968="","",COUNTA(H$12:H1017)-(COUNTA(H968:H1017)-1))</f>
        <v/>
      </c>
      <c r="B968" s="4" t="str">
        <f t="shared" si="87"/>
        <v xml:space="preserve"> </v>
      </c>
      <c r="C968" s="6"/>
      <c r="D968" s="4"/>
      <c r="E968" s="4"/>
      <c r="F968" s="1">
        <f t="shared" si="88"/>
        <v>1900</v>
      </c>
      <c r="G968" s="1"/>
      <c r="H968" s="22"/>
      <c r="I968" s="22"/>
      <c r="J968" s="22"/>
      <c r="K968" s="22"/>
      <c r="L968" s="22" t="str">
        <f t="shared" si="89"/>
        <v>NON</v>
      </c>
      <c r="M968" s="22"/>
      <c r="N968" s="5"/>
      <c r="O968" s="5"/>
      <c r="P968" s="42"/>
      <c r="Q968" s="45">
        <f t="shared" si="90"/>
        <v>0</v>
      </c>
      <c r="R968" s="45">
        <f t="shared" si="91"/>
        <v>0</v>
      </c>
      <c r="S968" s="45">
        <f t="shared" si="92"/>
        <v>0</v>
      </c>
      <c r="T968" s="5"/>
      <c r="U968" s="47" t="str">
        <f>IF(COUNTIF($D$12:D968,D968)&gt;1,"Doublon","")</f>
        <v/>
      </c>
    </row>
    <row r="969" spans="1:21" ht="15.75">
      <c r="A969" s="2" t="str">
        <f>IF(H969="","",COUNTA(H$12:H1018)-(COUNTA(H969:H1018)-1))</f>
        <v/>
      </c>
      <c r="B969" s="4" t="str">
        <f t="shared" si="87"/>
        <v xml:space="preserve"> </v>
      </c>
      <c r="C969" s="6"/>
      <c r="D969" s="4"/>
      <c r="E969" s="4"/>
      <c r="F969" s="1">
        <f t="shared" si="88"/>
        <v>1900</v>
      </c>
      <c r="G969" s="1"/>
      <c r="H969" s="22"/>
      <c r="I969" s="22"/>
      <c r="J969" s="22"/>
      <c r="K969" s="22"/>
      <c r="L969" s="22" t="str">
        <f t="shared" si="89"/>
        <v>NON</v>
      </c>
      <c r="M969" s="22"/>
      <c r="N969" s="5"/>
      <c r="O969" s="5"/>
      <c r="P969" s="42"/>
      <c r="Q969" s="45">
        <f t="shared" si="90"/>
        <v>0</v>
      </c>
      <c r="R969" s="45">
        <f t="shared" si="91"/>
        <v>0</v>
      </c>
      <c r="S969" s="45">
        <f t="shared" si="92"/>
        <v>0</v>
      </c>
      <c r="T969" s="5"/>
      <c r="U969" s="47" t="str">
        <f>IF(COUNTIF($D$12:D969,D969)&gt;1,"Doublon","")</f>
        <v/>
      </c>
    </row>
    <row r="970" spans="1:21" ht="15.75">
      <c r="A970" s="2" t="str">
        <f>IF(H970="","",COUNTA(H$12:H1019)-(COUNTA(H970:H1019)-1))</f>
        <v/>
      </c>
      <c r="B970" s="4" t="str">
        <f t="shared" si="87"/>
        <v xml:space="preserve"> </v>
      </c>
      <c r="C970" s="6"/>
      <c r="D970" s="4"/>
      <c r="E970" s="4"/>
      <c r="F970" s="1">
        <f t="shared" si="88"/>
        <v>1900</v>
      </c>
      <c r="G970" s="1"/>
      <c r="H970" s="22"/>
      <c r="I970" s="22"/>
      <c r="J970" s="22"/>
      <c r="K970" s="22"/>
      <c r="L970" s="22" t="str">
        <f t="shared" si="89"/>
        <v>NON</v>
      </c>
      <c r="M970" s="22"/>
      <c r="N970" s="5"/>
      <c r="O970" s="5"/>
      <c r="P970" s="42"/>
      <c r="Q970" s="45">
        <f t="shared" si="90"/>
        <v>0</v>
      </c>
      <c r="R970" s="45">
        <f t="shared" si="91"/>
        <v>0</v>
      </c>
      <c r="S970" s="45">
        <f t="shared" si="92"/>
        <v>0</v>
      </c>
      <c r="T970" s="5"/>
      <c r="U970" s="47" t="str">
        <f>IF(COUNTIF($D$12:D970,D970)&gt;1,"Doublon","")</f>
        <v/>
      </c>
    </row>
    <row r="971" spans="1:21" ht="15.75">
      <c r="A971" s="2" t="str">
        <f>IF(H971="","",COUNTA(H$12:H1020)-(COUNTA(H971:H1020)-1))</f>
        <v/>
      </c>
      <c r="B971" s="4" t="str">
        <f t="shared" si="87"/>
        <v xml:space="preserve"> </v>
      </c>
      <c r="C971" s="6"/>
      <c r="D971" s="4"/>
      <c r="E971" s="4"/>
      <c r="F971" s="1">
        <f t="shared" si="88"/>
        <v>1900</v>
      </c>
      <c r="G971" s="1"/>
      <c r="H971" s="22"/>
      <c r="I971" s="22"/>
      <c r="J971" s="22"/>
      <c r="K971" s="22"/>
      <c r="L971" s="22" t="str">
        <f t="shared" si="89"/>
        <v>NON</v>
      </c>
      <c r="M971" s="22"/>
      <c r="N971" s="5"/>
      <c r="O971" s="5"/>
      <c r="P971" s="42"/>
      <c r="Q971" s="45">
        <f t="shared" si="90"/>
        <v>0</v>
      </c>
      <c r="R971" s="45">
        <f t="shared" si="91"/>
        <v>0</v>
      </c>
      <c r="S971" s="45">
        <f t="shared" si="92"/>
        <v>0</v>
      </c>
      <c r="T971" s="5"/>
      <c r="U971" s="47" t="str">
        <f>IF(COUNTIF($D$12:D971,D971)&gt;1,"Doublon","")</f>
        <v/>
      </c>
    </row>
    <row r="972" spans="1:21" ht="15.75">
      <c r="A972" s="2" t="str">
        <f>IF(H972="","",COUNTA(H$12:H1021)-(COUNTA(H972:H1021)-1))</f>
        <v/>
      </c>
      <c r="B972" s="4" t="str">
        <f t="shared" ref="B972:B1035" si="93">CONCATENATE(D972," ",E972)</f>
        <v xml:space="preserve"> </v>
      </c>
      <c r="C972" s="6"/>
      <c r="D972" s="4"/>
      <c r="E972" s="4"/>
      <c r="F972" s="1">
        <f t="shared" ref="F972:F1035" si="94">YEAR(C972)</f>
        <v>1900</v>
      </c>
      <c r="G972" s="1"/>
      <c r="H972" s="22"/>
      <c r="I972" s="22"/>
      <c r="J972" s="22"/>
      <c r="K972" s="22"/>
      <c r="L972" s="22" t="str">
        <f t="shared" si="89"/>
        <v>NON</v>
      </c>
      <c r="M972" s="22"/>
      <c r="N972" s="5"/>
      <c r="O972" s="5"/>
      <c r="P972" s="42"/>
      <c r="Q972" s="45">
        <f t="shared" si="90"/>
        <v>0</v>
      </c>
      <c r="R972" s="45">
        <f t="shared" si="91"/>
        <v>0</v>
      </c>
      <c r="S972" s="45">
        <f t="shared" si="92"/>
        <v>0</v>
      </c>
      <c r="T972" s="5"/>
      <c r="U972" s="47" t="str">
        <f>IF(COUNTIF($D$12:D972,D972)&gt;1,"Doublon","")</f>
        <v/>
      </c>
    </row>
    <row r="973" spans="1:21" ht="15.75">
      <c r="A973" s="2" t="str">
        <f>IF(H973="","",COUNTA(H$12:H1022)-(COUNTA(H973:H1022)-1))</f>
        <v/>
      </c>
      <c r="B973" s="4" t="str">
        <f t="shared" si="93"/>
        <v xml:space="preserve"> </v>
      </c>
      <c r="C973" s="6"/>
      <c r="D973" s="4"/>
      <c r="E973" s="4"/>
      <c r="F973" s="1">
        <f t="shared" si="94"/>
        <v>1900</v>
      </c>
      <c r="G973" s="1"/>
      <c r="H973" s="22"/>
      <c r="I973" s="22"/>
      <c r="J973" s="22"/>
      <c r="K973" s="22"/>
      <c r="L973" s="22" t="str">
        <f t="shared" ref="L973:L1036" si="95">IF(U973="Doublon","OUI","NON")</f>
        <v>NON</v>
      </c>
      <c r="M973" s="22"/>
      <c r="N973" s="5"/>
      <c r="O973" s="5"/>
      <c r="P973" s="42"/>
      <c r="Q973" s="45">
        <f t="shared" ref="Q973:Q1036" si="96">N973</f>
        <v>0</v>
      </c>
      <c r="R973" s="45">
        <f t="shared" ref="R973:R1036" si="97">O973</f>
        <v>0</v>
      </c>
      <c r="S973" s="45">
        <f t="shared" ref="S973:S1036" si="98">Q973+R973</f>
        <v>0</v>
      </c>
      <c r="T973" s="5"/>
      <c r="U973" s="47" t="str">
        <f>IF(COUNTIF($D$12:D973,D973)&gt;1,"Doublon","")</f>
        <v/>
      </c>
    </row>
    <row r="974" spans="1:21" ht="15.75">
      <c r="A974" s="2" t="str">
        <f>IF(H974="","",COUNTA(H$12:H1023)-(COUNTA(H974:H1023)-1))</f>
        <v/>
      </c>
      <c r="B974" s="4" t="str">
        <f t="shared" si="93"/>
        <v xml:space="preserve"> </v>
      </c>
      <c r="C974" s="6"/>
      <c r="D974" s="4"/>
      <c r="E974" s="4"/>
      <c r="F974" s="1">
        <f t="shared" si="94"/>
        <v>1900</v>
      </c>
      <c r="G974" s="1"/>
      <c r="H974" s="22"/>
      <c r="I974" s="22"/>
      <c r="J974" s="22"/>
      <c r="K974" s="22"/>
      <c r="L974" s="22" t="str">
        <f t="shared" si="95"/>
        <v>NON</v>
      </c>
      <c r="M974" s="22"/>
      <c r="N974" s="5"/>
      <c r="O974" s="5"/>
      <c r="P974" s="42"/>
      <c r="Q974" s="45">
        <f t="shared" si="96"/>
        <v>0</v>
      </c>
      <c r="R974" s="45">
        <f t="shared" si="97"/>
        <v>0</v>
      </c>
      <c r="S974" s="45">
        <f t="shared" si="98"/>
        <v>0</v>
      </c>
      <c r="T974" s="5"/>
      <c r="U974" s="47" t="str">
        <f>IF(COUNTIF($D$12:D974,D974)&gt;1,"Doublon","")</f>
        <v/>
      </c>
    </row>
    <row r="975" spans="1:21" ht="15.75">
      <c r="A975" s="2" t="str">
        <f>IF(H975="","",COUNTA(H$12:H1024)-(COUNTA(H975:H1024)-1))</f>
        <v/>
      </c>
      <c r="B975" s="4" t="str">
        <f t="shared" si="93"/>
        <v xml:space="preserve"> </v>
      </c>
      <c r="C975" s="6"/>
      <c r="D975" s="4"/>
      <c r="E975" s="4"/>
      <c r="F975" s="1">
        <f t="shared" si="94"/>
        <v>1900</v>
      </c>
      <c r="G975" s="1"/>
      <c r="H975" s="22"/>
      <c r="I975" s="22"/>
      <c r="J975" s="22"/>
      <c r="K975" s="22"/>
      <c r="L975" s="22" t="str">
        <f t="shared" si="95"/>
        <v>NON</v>
      </c>
      <c r="M975" s="22"/>
      <c r="N975" s="5"/>
      <c r="O975" s="5"/>
      <c r="P975" s="42"/>
      <c r="Q975" s="45">
        <f t="shared" si="96"/>
        <v>0</v>
      </c>
      <c r="R975" s="45">
        <f t="shared" si="97"/>
        <v>0</v>
      </c>
      <c r="S975" s="45">
        <f t="shared" si="98"/>
        <v>0</v>
      </c>
      <c r="T975" s="5"/>
      <c r="U975" s="47" t="str">
        <f>IF(COUNTIF($D$12:D975,D975)&gt;1,"Doublon","")</f>
        <v/>
      </c>
    </row>
    <row r="976" spans="1:21" ht="15.75">
      <c r="A976" s="2" t="str">
        <f>IF(H976="","",COUNTA(H$12:H1025)-(COUNTA(H976:H1025)-1))</f>
        <v/>
      </c>
      <c r="B976" s="4" t="str">
        <f t="shared" si="93"/>
        <v xml:space="preserve"> </v>
      </c>
      <c r="C976" s="6"/>
      <c r="D976" s="4"/>
      <c r="E976" s="4"/>
      <c r="F976" s="1">
        <f t="shared" si="94"/>
        <v>1900</v>
      </c>
      <c r="G976" s="1"/>
      <c r="H976" s="22"/>
      <c r="I976" s="22"/>
      <c r="J976" s="22"/>
      <c r="K976" s="22"/>
      <c r="L976" s="22" t="str">
        <f t="shared" si="95"/>
        <v>NON</v>
      </c>
      <c r="M976" s="22"/>
      <c r="N976" s="5"/>
      <c r="O976" s="5"/>
      <c r="P976" s="42"/>
      <c r="Q976" s="45">
        <f t="shared" si="96"/>
        <v>0</v>
      </c>
      <c r="R976" s="45">
        <f t="shared" si="97"/>
        <v>0</v>
      </c>
      <c r="S976" s="45">
        <f t="shared" si="98"/>
        <v>0</v>
      </c>
      <c r="T976" s="5"/>
      <c r="U976" s="47" t="str">
        <f>IF(COUNTIF($D$12:D976,D976)&gt;1,"Doublon","")</f>
        <v/>
      </c>
    </row>
    <row r="977" spans="1:21" ht="15.75">
      <c r="A977" s="2" t="str">
        <f>IF(H977="","",COUNTA(H$12:H1026)-(COUNTA(H977:H1026)-1))</f>
        <v/>
      </c>
      <c r="B977" s="4" t="str">
        <f t="shared" si="93"/>
        <v xml:space="preserve"> </v>
      </c>
      <c r="C977" s="6"/>
      <c r="D977" s="4"/>
      <c r="E977" s="4"/>
      <c r="F977" s="1">
        <f t="shared" si="94"/>
        <v>1900</v>
      </c>
      <c r="G977" s="1"/>
      <c r="H977" s="22"/>
      <c r="I977" s="22"/>
      <c r="J977" s="22"/>
      <c r="K977" s="22"/>
      <c r="L977" s="22" t="str">
        <f t="shared" si="95"/>
        <v>NON</v>
      </c>
      <c r="M977" s="22"/>
      <c r="N977" s="5"/>
      <c r="O977" s="5"/>
      <c r="P977" s="42"/>
      <c r="Q977" s="45">
        <f t="shared" si="96"/>
        <v>0</v>
      </c>
      <c r="R977" s="45">
        <f t="shared" si="97"/>
        <v>0</v>
      </c>
      <c r="S977" s="45">
        <f t="shared" si="98"/>
        <v>0</v>
      </c>
      <c r="T977" s="5"/>
      <c r="U977" s="47" t="str">
        <f>IF(COUNTIF($D$12:D977,D977)&gt;1,"Doublon","")</f>
        <v/>
      </c>
    </row>
    <row r="978" spans="1:21" ht="15.75">
      <c r="A978" s="2" t="str">
        <f>IF(H978="","",COUNTA(H$12:H1027)-(COUNTA(H978:H1027)-1))</f>
        <v/>
      </c>
      <c r="B978" s="4" t="str">
        <f t="shared" si="93"/>
        <v xml:space="preserve"> </v>
      </c>
      <c r="C978" s="6"/>
      <c r="D978" s="4"/>
      <c r="E978" s="4"/>
      <c r="F978" s="1">
        <f t="shared" si="94"/>
        <v>1900</v>
      </c>
      <c r="G978" s="1"/>
      <c r="H978" s="22"/>
      <c r="I978" s="22"/>
      <c r="J978" s="22"/>
      <c r="K978" s="22"/>
      <c r="L978" s="22" t="str">
        <f t="shared" si="95"/>
        <v>NON</v>
      </c>
      <c r="M978" s="22"/>
      <c r="N978" s="5"/>
      <c r="O978" s="5"/>
      <c r="P978" s="42"/>
      <c r="Q978" s="45">
        <f t="shared" si="96"/>
        <v>0</v>
      </c>
      <c r="R978" s="45">
        <f t="shared" si="97"/>
        <v>0</v>
      </c>
      <c r="S978" s="45">
        <f t="shared" si="98"/>
        <v>0</v>
      </c>
      <c r="T978" s="5"/>
      <c r="U978" s="47" t="str">
        <f>IF(COUNTIF($D$12:D978,D978)&gt;1,"Doublon","")</f>
        <v/>
      </c>
    </row>
    <row r="979" spans="1:21" ht="15.75">
      <c r="A979" s="2" t="str">
        <f>IF(H979="","",COUNTA(H$12:H1028)-(COUNTA(H979:H1028)-1))</f>
        <v/>
      </c>
      <c r="B979" s="4" t="str">
        <f t="shared" si="93"/>
        <v xml:space="preserve"> </v>
      </c>
      <c r="C979" s="6"/>
      <c r="D979" s="4"/>
      <c r="E979" s="4"/>
      <c r="F979" s="1">
        <f t="shared" si="94"/>
        <v>1900</v>
      </c>
      <c r="G979" s="1"/>
      <c r="H979" s="22"/>
      <c r="I979" s="22"/>
      <c r="J979" s="22"/>
      <c r="K979" s="22"/>
      <c r="L979" s="22" t="str">
        <f t="shared" si="95"/>
        <v>NON</v>
      </c>
      <c r="M979" s="22"/>
      <c r="N979" s="5"/>
      <c r="O979" s="5"/>
      <c r="P979" s="42"/>
      <c r="Q979" s="45">
        <f t="shared" si="96"/>
        <v>0</v>
      </c>
      <c r="R979" s="45">
        <f t="shared" si="97"/>
        <v>0</v>
      </c>
      <c r="S979" s="45">
        <f t="shared" si="98"/>
        <v>0</v>
      </c>
      <c r="T979" s="5"/>
      <c r="U979" s="47" t="str">
        <f>IF(COUNTIF($D$12:D979,D979)&gt;1,"Doublon","")</f>
        <v/>
      </c>
    </row>
    <row r="980" spans="1:21" ht="15.75">
      <c r="A980" s="2" t="str">
        <f>IF(H980="","",COUNTA(H$12:H1029)-(COUNTA(H980:H1029)-1))</f>
        <v/>
      </c>
      <c r="B980" s="4" t="str">
        <f t="shared" si="93"/>
        <v xml:space="preserve"> </v>
      </c>
      <c r="C980" s="6"/>
      <c r="D980" s="4"/>
      <c r="E980" s="4"/>
      <c r="F980" s="1">
        <f t="shared" si="94"/>
        <v>1900</v>
      </c>
      <c r="G980" s="1"/>
      <c r="H980" s="22"/>
      <c r="I980" s="22"/>
      <c r="J980" s="22"/>
      <c r="K980" s="22"/>
      <c r="L980" s="22" t="str">
        <f t="shared" si="95"/>
        <v>NON</v>
      </c>
      <c r="M980" s="22"/>
      <c r="N980" s="5"/>
      <c r="O980" s="5"/>
      <c r="P980" s="42"/>
      <c r="Q980" s="45">
        <f t="shared" si="96"/>
        <v>0</v>
      </c>
      <c r="R980" s="45">
        <f t="shared" si="97"/>
        <v>0</v>
      </c>
      <c r="S980" s="45">
        <f t="shared" si="98"/>
        <v>0</v>
      </c>
      <c r="T980" s="5"/>
      <c r="U980" s="47" t="str">
        <f>IF(COUNTIF($D$12:D980,D980)&gt;1,"Doublon","")</f>
        <v/>
      </c>
    </row>
    <row r="981" spans="1:21" ht="15.75">
      <c r="A981" s="2" t="str">
        <f>IF(H981="","",COUNTA(H$12:H1030)-(COUNTA(H981:H1030)-1))</f>
        <v/>
      </c>
      <c r="B981" s="4" t="str">
        <f t="shared" si="93"/>
        <v xml:space="preserve"> </v>
      </c>
      <c r="C981" s="6"/>
      <c r="D981" s="4"/>
      <c r="E981" s="4"/>
      <c r="F981" s="1">
        <f t="shared" si="94"/>
        <v>1900</v>
      </c>
      <c r="G981" s="1"/>
      <c r="H981" s="22"/>
      <c r="I981" s="22"/>
      <c r="J981" s="22"/>
      <c r="K981" s="22"/>
      <c r="L981" s="22" t="str">
        <f t="shared" si="95"/>
        <v>NON</v>
      </c>
      <c r="M981" s="22"/>
      <c r="N981" s="5"/>
      <c r="O981" s="5"/>
      <c r="P981" s="42"/>
      <c r="Q981" s="45">
        <f t="shared" si="96"/>
        <v>0</v>
      </c>
      <c r="R981" s="45">
        <f t="shared" si="97"/>
        <v>0</v>
      </c>
      <c r="S981" s="45">
        <f t="shared" si="98"/>
        <v>0</v>
      </c>
      <c r="T981" s="5"/>
      <c r="U981" s="47" t="str">
        <f>IF(COUNTIF($D$12:D981,D981)&gt;1,"Doublon","")</f>
        <v/>
      </c>
    </row>
    <row r="982" spans="1:21" ht="15.75">
      <c r="A982" s="2" t="str">
        <f>IF(H982="","",COUNTA(H$12:H1031)-(COUNTA(H982:H1031)-1))</f>
        <v/>
      </c>
      <c r="B982" s="4" t="str">
        <f t="shared" si="93"/>
        <v xml:space="preserve"> </v>
      </c>
      <c r="C982" s="6"/>
      <c r="D982" s="4"/>
      <c r="E982" s="4"/>
      <c r="F982" s="1">
        <f t="shared" si="94"/>
        <v>1900</v>
      </c>
      <c r="G982" s="1"/>
      <c r="H982" s="22"/>
      <c r="I982" s="22"/>
      <c r="J982" s="22"/>
      <c r="K982" s="22"/>
      <c r="L982" s="22" t="str">
        <f t="shared" si="95"/>
        <v>NON</v>
      </c>
      <c r="M982" s="22"/>
      <c r="N982" s="5"/>
      <c r="O982" s="5"/>
      <c r="P982" s="42"/>
      <c r="Q982" s="45">
        <f t="shared" si="96"/>
        <v>0</v>
      </c>
      <c r="R982" s="45">
        <f t="shared" si="97"/>
        <v>0</v>
      </c>
      <c r="S982" s="45">
        <f t="shared" si="98"/>
        <v>0</v>
      </c>
      <c r="T982" s="5"/>
      <c r="U982" s="47" t="str">
        <f>IF(COUNTIF($D$12:D982,D982)&gt;1,"Doublon","")</f>
        <v/>
      </c>
    </row>
    <row r="983" spans="1:21" ht="15.75">
      <c r="A983" s="2" t="str">
        <f>IF(H983="","",COUNTA(H$12:H1032)-(COUNTA(H983:H1032)-1))</f>
        <v/>
      </c>
      <c r="B983" s="4" t="str">
        <f t="shared" si="93"/>
        <v xml:space="preserve"> </v>
      </c>
      <c r="C983" s="6"/>
      <c r="D983" s="4"/>
      <c r="E983" s="4"/>
      <c r="F983" s="1">
        <f t="shared" si="94"/>
        <v>1900</v>
      </c>
      <c r="G983" s="1"/>
      <c r="H983" s="22"/>
      <c r="I983" s="22"/>
      <c r="J983" s="22"/>
      <c r="K983" s="22"/>
      <c r="L983" s="22" t="str">
        <f t="shared" si="95"/>
        <v>NON</v>
      </c>
      <c r="M983" s="22"/>
      <c r="N983" s="5"/>
      <c r="O983" s="5"/>
      <c r="P983" s="42"/>
      <c r="Q983" s="45">
        <f t="shared" si="96"/>
        <v>0</v>
      </c>
      <c r="R983" s="45">
        <f t="shared" si="97"/>
        <v>0</v>
      </c>
      <c r="S983" s="45">
        <f t="shared" si="98"/>
        <v>0</v>
      </c>
      <c r="T983" s="5"/>
      <c r="U983" s="47" t="str">
        <f>IF(COUNTIF($D$12:D983,D983)&gt;1,"Doublon","")</f>
        <v/>
      </c>
    </row>
    <row r="984" spans="1:21" ht="15.75">
      <c r="A984" s="2" t="str">
        <f>IF(H984="","",COUNTA(H$12:H1033)-(COUNTA(H984:H1033)-1))</f>
        <v/>
      </c>
      <c r="B984" s="4" t="str">
        <f t="shared" si="93"/>
        <v xml:space="preserve"> </v>
      </c>
      <c r="C984" s="6"/>
      <c r="D984" s="4"/>
      <c r="E984" s="4"/>
      <c r="F984" s="1">
        <f t="shared" si="94"/>
        <v>1900</v>
      </c>
      <c r="G984" s="1"/>
      <c r="H984" s="22"/>
      <c r="I984" s="22"/>
      <c r="J984" s="22"/>
      <c r="K984" s="22"/>
      <c r="L984" s="22" t="str">
        <f t="shared" si="95"/>
        <v>NON</v>
      </c>
      <c r="M984" s="22"/>
      <c r="N984" s="5"/>
      <c r="O984" s="5"/>
      <c r="P984" s="42"/>
      <c r="Q984" s="45">
        <f t="shared" si="96"/>
        <v>0</v>
      </c>
      <c r="R984" s="45">
        <f t="shared" si="97"/>
        <v>0</v>
      </c>
      <c r="S984" s="45">
        <f t="shared" si="98"/>
        <v>0</v>
      </c>
      <c r="T984" s="5"/>
      <c r="U984" s="47" t="str">
        <f>IF(COUNTIF($D$12:D984,D984)&gt;1,"Doublon","")</f>
        <v/>
      </c>
    </row>
    <row r="985" spans="1:21" ht="15.75">
      <c r="A985" s="2" t="str">
        <f>IF(H985="","",COUNTA(H$12:H1034)-(COUNTA(H985:H1034)-1))</f>
        <v/>
      </c>
      <c r="B985" s="4" t="str">
        <f t="shared" si="93"/>
        <v xml:space="preserve"> </v>
      </c>
      <c r="C985" s="6"/>
      <c r="D985" s="4"/>
      <c r="E985" s="4"/>
      <c r="F985" s="1">
        <f t="shared" si="94"/>
        <v>1900</v>
      </c>
      <c r="G985" s="1"/>
      <c r="H985" s="22"/>
      <c r="I985" s="22"/>
      <c r="J985" s="22"/>
      <c r="K985" s="22"/>
      <c r="L985" s="22" t="str">
        <f t="shared" si="95"/>
        <v>NON</v>
      </c>
      <c r="M985" s="22"/>
      <c r="N985" s="5"/>
      <c r="O985" s="5"/>
      <c r="P985" s="42"/>
      <c r="Q985" s="45">
        <f t="shared" si="96"/>
        <v>0</v>
      </c>
      <c r="R985" s="45">
        <f t="shared" si="97"/>
        <v>0</v>
      </c>
      <c r="S985" s="45">
        <f t="shared" si="98"/>
        <v>0</v>
      </c>
      <c r="T985" s="5"/>
      <c r="U985" s="47" t="str">
        <f>IF(COUNTIF($D$12:D985,D985)&gt;1,"Doublon","")</f>
        <v/>
      </c>
    </row>
    <row r="986" spans="1:21" ht="15.75">
      <c r="A986" s="2" t="str">
        <f>IF(H986="","",COUNTA(H$12:H1035)-(COUNTA(H986:H1035)-1))</f>
        <v/>
      </c>
      <c r="B986" s="4" t="str">
        <f t="shared" si="93"/>
        <v xml:space="preserve"> </v>
      </c>
      <c r="C986" s="6"/>
      <c r="D986" s="4"/>
      <c r="E986" s="4"/>
      <c r="F986" s="1">
        <f t="shared" si="94"/>
        <v>1900</v>
      </c>
      <c r="G986" s="1"/>
      <c r="H986" s="22"/>
      <c r="I986" s="22"/>
      <c r="J986" s="22"/>
      <c r="K986" s="22"/>
      <c r="L986" s="22" t="str">
        <f t="shared" si="95"/>
        <v>NON</v>
      </c>
      <c r="M986" s="22"/>
      <c r="N986" s="5"/>
      <c r="O986" s="5"/>
      <c r="P986" s="42"/>
      <c r="Q986" s="45">
        <f t="shared" si="96"/>
        <v>0</v>
      </c>
      <c r="R986" s="45">
        <f t="shared" si="97"/>
        <v>0</v>
      </c>
      <c r="S986" s="45">
        <f t="shared" si="98"/>
        <v>0</v>
      </c>
      <c r="T986" s="5"/>
      <c r="U986" s="47" t="str">
        <f>IF(COUNTIF($D$12:D986,D986)&gt;1,"Doublon","")</f>
        <v/>
      </c>
    </row>
    <row r="987" spans="1:21" ht="15.75">
      <c r="A987" s="2" t="str">
        <f>IF(H987="","",COUNTA(H$12:H1036)-(COUNTA(H987:H1036)-1))</f>
        <v/>
      </c>
      <c r="B987" s="4" t="str">
        <f t="shared" si="93"/>
        <v xml:space="preserve"> </v>
      </c>
      <c r="C987" s="6"/>
      <c r="D987" s="4"/>
      <c r="E987" s="4"/>
      <c r="F987" s="1">
        <f t="shared" si="94"/>
        <v>1900</v>
      </c>
      <c r="G987" s="1"/>
      <c r="H987" s="22"/>
      <c r="I987" s="22"/>
      <c r="J987" s="22"/>
      <c r="K987" s="22"/>
      <c r="L987" s="22" t="str">
        <f t="shared" si="95"/>
        <v>NON</v>
      </c>
      <c r="M987" s="22"/>
      <c r="N987" s="5"/>
      <c r="O987" s="5"/>
      <c r="P987" s="42"/>
      <c r="Q987" s="45">
        <f t="shared" si="96"/>
        <v>0</v>
      </c>
      <c r="R987" s="45">
        <f t="shared" si="97"/>
        <v>0</v>
      </c>
      <c r="S987" s="45">
        <f t="shared" si="98"/>
        <v>0</v>
      </c>
      <c r="T987" s="5"/>
      <c r="U987" s="47" t="str">
        <f>IF(COUNTIF($D$12:D987,D987)&gt;1,"Doublon","")</f>
        <v/>
      </c>
    </row>
    <row r="988" spans="1:21" ht="15.75">
      <c r="A988" s="2" t="str">
        <f>IF(H988="","",COUNTA(H$12:H1037)-(COUNTA(H988:H1037)-1))</f>
        <v/>
      </c>
      <c r="B988" s="4" t="str">
        <f t="shared" si="93"/>
        <v xml:space="preserve"> </v>
      </c>
      <c r="C988" s="6"/>
      <c r="D988" s="4"/>
      <c r="E988" s="4"/>
      <c r="F988" s="1">
        <f t="shared" si="94"/>
        <v>1900</v>
      </c>
      <c r="G988" s="1"/>
      <c r="H988" s="22"/>
      <c r="I988" s="22"/>
      <c r="J988" s="22"/>
      <c r="K988" s="22"/>
      <c r="L988" s="22" t="str">
        <f t="shared" si="95"/>
        <v>NON</v>
      </c>
      <c r="M988" s="22"/>
      <c r="N988" s="5"/>
      <c r="O988" s="5"/>
      <c r="P988" s="42"/>
      <c r="Q988" s="45">
        <f t="shared" si="96"/>
        <v>0</v>
      </c>
      <c r="R988" s="45">
        <f t="shared" si="97"/>
        <v>0</v>
      </c>
      <c r="S988" s="45">
        <f t="shared" si="98"/>
        <v>0</v>
      </c>
      <c r="T988" s="5"/>
      <c r="U988" s="47" t="str">
        <f>IF(COUNTIF($D$12:D988,D988)&gt;1,"Doublon","")</f>
        <v/>
      </c>
    </row>
    <row r="989" spans="1:21" ht="15.75">
      <c r="A989" s="2" t="str">
        <f>IF(H989="","",COUNTA(H$12:H1038)-(COUNTA(H989:H1038)-1))</f>
        <v/>
      </c>
      <c r="B989" s="4" t="str">
        <f t="shared" si="93"/>
        <v xml:space="preserve"> </v>
      </c>
      <c r="C989" s="6"/>
      <c r="D989" s="4"/>
      <c r="E989" s="4"/>
      <c r="F989" s="1">
        <f t="shared" si="94"/>
        <v>1900</v>
      </c>
      <c r="G989" s="1"/>
      <c r="H989" s="22"/>
      <c r="I989" s="22"/>
      <c r="J989" s="22"/>
      <c r="K989" s="22"/>
      <c r="L989" s="22" t="str">
        <f t="shared" si="95"/>
        <v>NON</v>
      </c>
      <c r="M989" s="22"/>
      <c r="N989" s="5"/>
      <c r="O989" s="5"/>
      <c r="P989" s="42"/>
      <c r="Q989" s="45">
        <f t="shared" si="96"/>
        <v>0</v>
      </c>
      <c r="R989" s="45">
        <f t="shared" si="97"/>
        <v>0</v>
      </c>
      <c r="S989" s="45">
        <f t="shared" si="98"/>
        <v>0</v>
      </c>
      <c r="T989" s="5"/>
      <c r="U989" s="47" t="str">
        <f>IF(COUNTIF($D$12:D989,D989)&gt;1,"Doublon","")</f>
        <v/>
      </c>
    </row>
    <row r="990" spans="1:21" ht="15.75">
      <c r="A990" s="2" t="str">
        <f>IF(H990="","",COUNTA(H$12:H1039)-(COUNTA(H990:H1039)-1))</f>
        <v/>
      </c>
      <c r="B990" s="4" t="str">
        <f t="shared" si="93"/>
        <v xml:space="preserve"> </v>
      </c>
      <c r="C990" s="6"/>
      <c r="D990" s="4"/>
      <c r="E990" s="4"/>
      <c r="F990" s="1">
        <f t="shared" si="94"/>
        <v>1900</v>
      </c>
      <c r="G990" s="1"/>
      <c r="H990" s="22"/>
      <c r="I990" s="22"/>
      <c r="J990" s="22"/>
      <c r="K990" s="22"/>
      <c r="L990" s="22" t="str">
        <f t="shared" si="95"/>
        <v>NON</v>
      </c>
      <c r="M990" s="22"/>
      <c r="N990" s="5"/>
      <c r="O990" s="5"/>
      <c r="P990" s="42"/>
      <c r="Q990" s="45">
        <f t="shared" si="96"/>
        <v>0</v>
      </c>
      <c r="R990" s="45">
        <f t="shared" si="97"/>
        <v>0</v>
      </c>
      <c r="S990" s="45">
        <f t="shared" si="98"/>
        <v>0</v>
      </c>
      <c r="T990" s="5"/>
      <c r="U990" s="47" t="str">
        <f>IF(COUNTIF($D$12:D990,D990)&gt;1,"Doublon","")</f>
        <v/>
      </c>
    </row>
    <row r="991" spans="1:21" ht="15.75">
      <c r="A991" s="2" t="str">
        <f>IF(H991="","",COUNTA(H$12:H1040)-(COUNTA(H991:H1040)-1))</f>
        <v/>
      </c>
      <c r="B991" s="4" t="str">
        <f t="shared" si="93"/>
        <v xml:space="preserve"> </v>
      </c>
      <c r="C991" s="6"/>
      <c r="D991" s="4"/>
      <c r="E991" s="4"/>
      <c r="F991" s="1">
        <f t="shared" si="94"/>
        <v>1900</v>
      </c>
      <c r="G991" s="1"/>
      <c r="H991" s="22"/>
      <c r="I991" s="22"/>
      <c r="J991" s="22"/>
      <c r="K991" s="22"/>
      <c r="L991" s="22" t="str">
        <f t="shared" si="95"/>
        <v>NON</v>
      </c>
      <c r="M991" s="22"/>
      <c r="N991" s="5"/>
      <c r="O991" s="5"/>
      <c r="P991" s="42"/>
      <c r="Q991" s="45">
        <f t="shared" si="96"/>
        <v>0</v>
      </c>
      <c r="R991" s="45">
        <f t="shared" si="97"/>
        <v>0</v>
      </c>
      <c r="S991" s="45">
        <f t="shared" si="98"/>
        <v>0</v>
      </c>
      <c r="T991" s="5"/>
      <c r="U991" s="47" t="str">
        <f>IF(COUNTIF($D$12:D991,D991)&gt;1,"Doublon","")</f>
        <v/>
      </c>
    </row>
    <row r="992" spans="1:21" ht="15.75">
      <c r="A992" s="2" t="str">
        <f>IF(H992="","",COUNTA(H$12:H1041)-(COUNTA(H992:H1041)-1))</f>
        <v/>
      </c>
      <c r="B992" s="4" t="str">
        <f t="shared" si="93"/>
        <v xml:space="preserve"> </v>
      </c>
      <c r="C992" s="6"/>
      <c r="D992" s="4"/>
      <c r="E992" s="4"/>
      <c r="F992" s="1">
        <f t="shared" si="94"/>
        <v>1900</v>
      </c>
      <c r="G992" s="1"/>
      <c r="H992" s="22"/>
      <c r="I992" s="22"/>
      <c r="J992" s="22"/>
      <c r="K992" s="22"/>
      <c r="L992" s="22" t="str">
        <f t="shared" si="95"/>
        <v>NON</v>
      </c>
      <c r="M992" s="22"/>
      <c r="N992" s="5"/>
      <c r="O992" s="5"/>
      <c r="P992" s="42"/>
      <c r="Q992" s="45">
        <f t="shared" si="96"/>
        <v>0</v>
      </c>
      <c r="R992" s="45">
        <f t="shared" si="97"/>
        <v>0</v>
      </c>
      <c r="S992" s="45">
        <f t="shared" si="98"/>
        <v>0</v>
      </c>
      <c r="T992" s="5"/>
      <c r="U992" s="47" t="str">
        <f>IF(COUNTIF($D$12:D992,D992)&gt;1,"Doublon","")</f>
        <v/>
      </c>
    </row>
    <row r="993" spans="1:21" ht="15.75">
      <c r="A993" s="2" t="str">
        <f>IF(H993="","",COUNTA(H$12:H1042)-(COUNTA(H993:H1042)-1))</f>
        <v/>
      </c>
      <c r="B993" s="4" t="str">
        <f t="shared" si="93"/>
        <v xml:space="preserve"> </v>
      </c>
      <c r="C993" s="6"/>
      <c r="D993" s="4"/>
      <c r="E993" s="4"/>
      <c r="F993" s="1">
        <f t="shared" si="94"/>
        <v>1900</v>
      </c>
      <c r="G993" s="1"/>
      <c r="H993" s="22"/>
      <c r="I993" s="22"/>
      <c r="J993" s="22"/>
      <c r="K993" s="22"/>
      <c r="L993" s="22" t="str">
        <f t="shared" si="95"/>
        <v>NON</v>
      </c>
      <c r="M993" s="22"/>
      <c r="N993" s="5"/>
      <c r="O993" s="5"/>
      <c r="P993" s="42"/>
      <c r="Q993" s="45">
        <f t="shared" si="96"/>
        <v>0</v>
      </c>
      <c r="R993" s="45">
        <f t="shared" si="97"/>
        <v>0</v>
      </c>
      <c r="S993" s="45">
        <f t="shared" si="98"/>
        <v>0</v>
      </c>
      <c r="T993" s="5"/>
      <c r="U993" s="47" t="str">
        <f>IF(COUNTIF($D$12:D993,D993)&gt;1,"Doublon","")</f>
        <v/>
      </c>
    </row>
    <row r="994" spans="1:21" ht="15.75">
      <c r="A994" s="2" t="str">
        <f>IF(H994="","",COUNTA(H$12:H1043)-(COUNTA(H994:H1043)-1))</f>
        <v/>
      </c>
      <c r="B994" s="4" t="str">
        <f t="shared" si="93"/>
        <v xml:space="preserve"> </v>
      </c>
      <c r="C994" s="6"/>
      <c r="D994" s="4"/>
      <c r="E994" s="4"/>
      <c r="F994" s="1">
        <f t="shared" si="94"/>
        <v>1900</v>
      </c>
      <c r="G994" s="1"/>
      <c r="H994" s="22"/>
      <c r="I994" s="22"/>
      <c r="J994" s="22"/>
      <c r="K994" s="22"/>
      <c r="L994" s="22" t="str">
        <f t="shared" si="95"/>
        <v>NON</v>
      </c>
      <c r="M994" s="22"/>
      <c r="N994" s="5"/>
      <c r="O994" s="5"/>
      <c r="P994" s="42"/>
      <c r="Q994" s="45">
        <f t="shared" si="96"/>
        <v>0</v>
      </c>
      <c r="R994" s="45">
        <f t="shared" si="97"/>
        <v>0</v>
      </c>
      <c r="S994" s="45">
        <f t="shared" si="98"/>
        <v>0</v>
      </c>
      <c r="T994" s="5"/>
      <c r="U994" s="47" t="str">
        <f>IF(COUNTIF($D$12:D994,D994)&gt;1,"Doublon","")</f>
        <v/>
      </c>
    </row>
    <row r="995" spans="1:21" ht="15.75">
      <c r="A995" s="2" t="str">
        <f>IF(H995="","",COUNTA(H$12:H1044)-(COUNTA(H995:H1044)-1))</f>
        <v/>
      </c>
      <c r="B995" s="4" t="str">
        <f t="shared" si="93"/>
        <v xml:space="preserve"> </v>
      </c>
      <c r="C995" s="6"/>
      <c r="D995" s="4"/>
      <c r="E995" s="4"/>
      <c r="F995" s="1">
        <f t="shared" si="94"/>
        <v>1900</v>
      </c>
      <c r="G995" s="1"/>
      <c r="H995" s="22"/>
      <c r="I995" s="22"/>
      <c r="J995" s="22"/>
      <c r="K995" s="22"/>
      <c r="L995" s="22" t="str">
        <f t="shared" si="95"/>
        <v>NON</v>
      </c>
      <c r="M995" s="22"/>
      <c r="N995" s="5"/>
      <c r="O995" s="5"/>
      <c r="P995" s="42"/>
      <c r="Q995" s="45">
        <f t="shared" si="96"/>
        <v>0</v>
      </c>
      <c r="R995" s="45">
        <f t="shared" si="97"/>
        <v>0</v>
      </c>
      <c r="S995" s="45">
        <f t="shared" si="98"/>
        <v>0</v>
      </c>
      <c r="T995" s="5"/>
      <c r="U995" s="47" t="str">
        <f>IF(COUNTIF($D$12:D995,D995)&gt;1,"Doublon","")</f>
        <v/>
      </c>
    </row>
    <row r="996" spans="1:21" ht="15.75">
      <c r="A996" s="2" t="str">
        <f>IF(H996="","",COUNTA(H$12:H1045)-(COUNTA(H996:H1045)-1))</f>
        <v/>
      </c>
      <c r="B996" s="4" t="str">
        <f t="shared" si="93"/>
        <v xml:space="preserve"> </v>
      </c>
      <c r="C996" s="6"/>
      <c r="D996" s="4"/>
      <c r="E996" s="4"/>
      <c r="F996" s="1">
        <f t="shared" si="94"/>
        <v>1900</v>
      </c>
      <c r="G996" s="1"/>
      <c r="H996" s="22"/>
      <c r="I996" s="22"/>
      <c r="J996" s="22"/>
      <c r="K996" s="22"/>
      <c r="L996" s="22" t="str">
        <f t="shared" si="95"/>
        <v>NON</v>
      </c>
      <c r="M996" s="22"/>
      <c r="N996" s="5"/>
      <c r="O996" s="5"/>
      <c r="P996" s="42"/>
      <c r="Q996" s="45">
        <f t="shared" si="96"/>
        <v>0</v>
      </c>
      <c r="R996" s="45">
        <f t="shared" si="97"/>
        <v>0</v>
      </c>
      <c r="S996" s="45">
        <f t="shared" si="98"/>
        <v>0</v>
      </c>
      <c r="T996" s="5"/>
      <c r="U996" s="47" t="str">
        <f>IF(COUNTIF($D$12:D996,D996)&gt;1,"Doublon","")</f>
        <v/>
      </c>
    </row>
    <row r="997" spans="1:21" ht="15.75">
      <c r="A997" s="2" t="str">
        <f>IF(H997="","",COUNTA(H$12:H1046)-(COUNTA(H997:H1046)-1))</f>
        <v/>
      </c>
      <c r="B997" s="4" t="str">
        <f t="shared" si="93"/>
        <v xml:space="preserve"> </v>
      </c>
      <c r="C997" s="6"/>
      <c r="D997" s="4"/>
      <c r="E997" s="4"/>
      <c r="F997" s="1">
        <f t="shared" si="94"/>
        <v>1900</v>
      </c>
      <c r="G997" s="1"/>
      <c r="H997" s="22"/>
      <c r="I997" s="22"/>
      <c r="J997" s="22"/>
      <c r="K997" s="22"/>
      <c r="L997" s="22" t="str">
        <f t="shared" si="95"/>
        <v>NON</v>
      </c>
      <c r="M997" s="22"/>
      <c r="N997" s="5"/>
      <c r="O997" s="5"/>
      <c r="P997" s="42"/>
      <c r="Q997" s="45">
        <f t="shared" si="96"/>
        <v>0</v>
      </c>
      <c r="R997" s="45">
        <f t="shared" si="97"/>
        <v>0</v>
      </c>
      <c r="S997" s="45">
        <f t="shared" si="98"/>
        <v>0</v>
      </c>
      <c r="T997" s="5"/>
      <c r="U997" s="47" t="str">
        <f>IF(COUNTIF($D$12:D997,D997)&gt;1,"Doublon","")</f>
        <v/>
      </c>
    </row>
    <row r="998" spans="1:21" ht="15.75">
      <c r="A998" s="2" t="str">
        <f>IF(H998="","",COUNTA(H$12:H1047)-(COUNTA(H998:H1047)-1))</f>
        <v/>
      </c>
      <c r="B998" s="4" t="str">
        <f t="shared" si="93"/>
        <v xml:space="preserve"> </v>
      </c>
      <c r="C998" s="6"/>
      <c r="D998" s="4"/>
      <c r="E998" s="4"/>
      <c r="F998" s="1">
        <f t="shared" si="94"/>
        <v>1900</v>
      </c>
      <c r="G998" s="1"/>
      <c r="H998" s="22"/>
      <c r="I998" s="22"/>
      <c r="J998" s="22"/>
      <c r="K998" s="22"/>
      <c r="L998" s="22" t="str">
        <f t="shared" si="95"/>
        <v>NON</v>
      </c>
      <c r="M998" s="22"/>
      <c r="N998" s="5"/>
      <c r="O998" s="5"/>
      <c r="P998" s="42"/>
      <c r="Q998" s="45">
        <f t="shared" si="96"/>
        <v>0</v>
      </c>
      <c r="R998" s="45">
        <f t="shared" si="97"/>
        <v>0</v>
      </c>
      <c r="S998" s="45">
        <f t="shared" si="98"/>
        <v>0</v>
      </c>
      <c r="T998" s="5"/>
      <c r="U998" s="47" t="str">
        <f>IF(COUNTIF($D$12:D998,D998)&gt;1,"Doublon","")</f>
        <v/>
      </c>
    </row>
    <row r="999" spans="1:21" ht="15.75">
      <c r="A999" s="2" t="str">
        <f>IF(H999="","",COUNTA(H$12:H1048)-(COUNTA(H999:H1048)-1))</f>
        <v/>
      </c>
      <c r="B999" s="4" t="str">
        <f t="shared" si="93"/>
        <v xml:space="preserve"> </v>
      </c>
      <c r="C999" s="6"/>
      <c r="D999" s="4"/>
      <c r="E999" s="4"/>
      <c r="F999" s="1">
        <f t="shared" si="94"/>
        <v>1900</v>
      </c>
      <c r="G999" s="1"/>
      <c r="H999" s="22"/>
      <c r="I999" s="22"/>
      <c r="J999" s="22"/>
      <c r="K999" s="22"/>
      <c r="L999" s="22" t="str">
        <f t="shared" si="95"/>
        <v>NON</v>
      </c>
      <c r="M999" s="22"/>
      <c r="N999" s="5"/>
      <c r="O999" s="5"/>
      <c r="P999" s="42"/>
      <c r="Q999" s="45">
        <f t="shared" si="96"/>
        <v>0</v>
      </c>
      <c r="R999" s="45">
        <f t="shared" si="97"/>
        <v>0</v>
      </c>
      <c r="S999" s="45">
        <f t="shared" si="98"/>
        <v>0</v>
      </c>
      <c r="T999" s="5"/>
      <c r="U999" s="47" t="str">
        <f>IF(COUNTIF($D$12:D999,D999)&gt;1,"Doublon","")</f>
        <v/>
      </c>
    </row>
    <row r="1000" spans="1:21" ht="15.75">
      <c r="A1000" s="2" t="str">
        <f>IF(H1000="","",COUNTA(H$12:H1049)-(COUNTA(H1000:H1049)-1))</f>
        <v/>
      </c>
      <c r="B1000" s="4" t="str">
        <f t="shared" si="93"/>
        <v xml:space="preserve"> </v>
      </c>
      <c r="C1000" s="6"/>
      <c r="D1000" s="4"/>
      <c r="E1000" s="4"/>
      <c r="F1000" s="1">
        <f t="shared" si="94"/>
        <v>1900</v>
      </c>
      <c r="G1000" s="1"/>
      <c r="H1000" s="22"/>
      <c r="I1000" s="22"/>
      <c r="J1000" s="22"/>
      <c r="K1000" s="22"/>
      <c r="L1000" s="22" t="str">
        <f t="shared" si="95"/>
        <v>NON</v>
      </c>
      <c r="M1000" s="22"/>
      <c r="N1000" s="5"/>
      <c r="O1000" s="5"/>
      <c r="P1000" s="42"/>
      <c r="Q1000" s="45">
        <f t="shared" si="96"/>
        <v>0</v>
      </c>
      <c r="R1000" s="45">
        <f t="shared" si="97"/>
        <v>0</v>
      </c>
      <c r="S1000" s="45">
        <f t="shared" si="98"/>
        <v>0</v>
      </c>
      <c r="T1000" s="5"/>
      <c r="U1000" s="47" t="str">
        <f>IF(COUNTIF($D$12:D1000,D1000)&gt;1,"Doublon","")</f>
        <v/>
      </c>
    </row>
    <row r="1001" spans="1:21" ht="15.75">
      <c r="A1001" s="2" t="str">
        <f>IF(H1001="","",COUNTA(H$12:H1050)-(COUNTA(H1001:H1050)-1))</f>
        <v/>
      </c>
      <c r="B1001" s="4" t="str">
        <f t="shared" si="93"/>
        <v xml:space="preserve"> </v>
      </c>
      <c r="C1001" s="6"/>
      <c r="D1001" s="4"/>
      <c r="E1001" s="4"/>
      <c r="F1001" s="1">
        <f t="shared" si="94"/>
        <v>1900</v>
      </c>
      <c r="G1001" s="1"/>
      <c r="H1001" s="22"/>
      <c r="I1001" s="22"/>
      <c r="J1001" s="22"/>
      <c r="K1001" s="22"/>
      <c r="L1001" s="22" t="str">
        <f t="shared" si="95"/>
        <v>NON</v>
      </c>
      <c r="M1001" s="22"/>
      <c r="N1001" s="5"/>
      <c r="O1001" s="5"/>
      <c r="P1001" s="42"/>
      <c r="Q1001" s="45">
        <f t="shared" si="96"/>
        <v>0</v>
      </c>
      <c r="R1001" s="45">
        <f t="shared" si="97"/>
        <v>0</v>
      </c>
      <c r="S1001" s="45">
        <f t="shared" si="98"/>
        <v>0</v>
      </c>
      <c r="T1001" s="5"/>
      <c r="U1001" s="47" t="str">
        <f>IF(COUNTIF($D$12:D1001,D1001)&gt;1,"Doublon","")</f>
        <v/>
      </c>
    </row>
    <row r="1002" spans="1:21" ht="15.75">
      <c r="A1002" s="2" t="str">
        <f>IF(H1002="","",COUNTA(H$12:H1051)-(COUNTA(H1002:H1051)-1))</f>
        <v/>
      </c>
      <c r="B1002" s="4" t="str">
        <f t="shared" si="93"/>
        <v xml:space="preserve"> </v>
      </c>
      <c r="C1002" s="6"/>
      <c r="D1002" s="4"/>
      <c r="E1002" s="4"/>
      <c r="F1002" s="1">
        <f t="shared" si="94"/>
        <v>1900</v>
      </c>
      <c r="G1002" s="1"/>
      <c r="H1002" s="22"/>
      <c r="I1002" s="22"/>
      <c r="J1002" s="22"/>
      <c r="K1002" s="22"/>
      <c r="L1002" s="22" t="str">
        <f t="shared" si="95"/>
        <v>NON</v>
      </c>
      <c r="M1002" s="22"/>
      <c r="N1002" s="5"/>
      <c r="O1002" s="5"/>
      <c r="P1002" s="42"/>
      <c r="Q1002" s="45">
        <f t="shared" si="96"/>
        <v>0</v>
      </c>
      <c r="R1002" s="45">
        <f t="shared" si="97"/>
        <v>0</v>
      </c>
      <c r="S1002" s="45">
        <f t="shared" si="98"/>
        <v>0</v>
      </c>
      <c r="T1002" s="5"/>
      <c r="U1002" s="47" t="str">
        <f>IF(COUNTIF($D$12:D1002,D1002)&gt;1,"Doublon","")</f>
        <v/>
      </c>
    </row>
    <row r="1003" spans="1:21" ht="15.75">
      <c r="A1003" s="2" t="str">
        <f>IF(H1003="","",COUNTA(H$12:H1052)-(COUNTA(H1003:H1052)-1))</f>
        <v/>
      </c>
      <c r="B1003" s="4" t="str">
        <f t="shared" si="93"/>
        <v xml:space="preserve"> </v>
      </c>
      <c r="C1003" s="6"/>
      <c r="D1003" s="4"/>
      <c r="E1003" s="4"/>
      <c r="F1003" s="1">
        <f t="shared" si="94"/>
        <v>1900</v>
      </c>
      <c r="G1003" s="1"/>
      <c r="H1003" s="22"/>
      <c r="I1003" s="22"/>
      <c r="J1003" s="22"/>
      <c r="K1003" s="22"/>
      <c r="L1003" s="22" t="str">
        <f t="shared" si="95"/>
        <v>NON</v>
      </c>
      <c r="M1003" s="22"/>
      <c r="N1003" s="5"/>
      <c r="O1003" s="5"/>
      <c r="P1003" s="42"/>
      <c r="Q1003" s="45">
        <f t="shared" si="96"/>
        <v>0</v>
      </c>
      <c r="R1003" s="45">
        <f t="shared" si="97"/>
        <v>0</v>
      </c>
      <c r="S1003" s="45">
        <f t="shared" si="98"/>
        <v>0</v>
      </c>
      <c r="T1003" s="5"/>
      <c r="U1003" s="47" t="str">
        <f>IF(COUNTIF($D$12:D1003,D1003)&gt;1,"Doublon","")</f>
        <v/>
      </c>
    </row>
    <row r="1004" spans="1:21" ht="15.75">
      <c r="A1004" s="2" t="str">
        <f>IF(H1004="","",COUNTA(H$12:H1053)-(COUNTA(H1004:H1053)-1))</f>
        <v/>
      </c>
      <c r="B1004" s="4" t="str">
        <f t="shared" si="93"/>
        <v xml:space="preserve"> </v>
      </c>
      <c r="C1004" s="6"/>
      <c r="D1004" s="4"/>
      <c r="E1004" s="4"/>
      <c r="F1004" s="1">
        <f t="shared" si="94"/>
        <v>1900</v>
      </c>
      <c r="G1004" s="1"/>
      <c r="H1004" s="22"/>
      <c r="I1004" s="22"/>
      <c r="J1004" s="22"/>
      <c r="K1004" s="22"/>
      <c r="L1004" s="22" t="str">
        <f t="shared" si="95"/>
        <v>NON</v>
      </c>
      <c r="M1004" s="22"/>
      <c r="N1004" s="5"/>
      <c r="O1004" s="5"/>
      <c r="P1004" s="42"/>
      <c r="Q1004" s="45">
        <f t="shared" si="96"/>
        <v>0</v>
      </c>
      <c r="R1004" s="45">
        <f t="shared" si="97"/>
        <v>0</v>
      </c>
      <c r="S1004" s="45">
        <f t="shared" si="98"/>
        <v>0</v>
      </c>
      <c r="T1004" s="5"/>
      <c r="U1004" s="47" t="str">
        <f>IF(COUNTIF($D$12:D1004,D1004)&gt;1,"Doublon","")</f>
        <v/>
      </c>
    </row>
    <row r="1005" spans="1:21" ht="15.75">
      <c r="A1005" s="2" t="str">
        <f>IF(H1005="","",COUNTA(H$12:H1054)-(COUNTA(H1005:H1054)-1))</f>
        <v/>
      </c>
      <c r="B1005" s="4" t="str">
        <f t="shared" si="93"/>
        <v xml:space="preserve"> </v>
      </c>
      <c r="C1005" s="6"/>
      <c r="D1005" s="4"/>
      <c r="E1005" s="4"/>
      <c r="F1005" s="1">
        <f t="shared" si="94"/>
        <v>1900</v>
      </c>
      <c r="G1005" s="1"/>
      <c r="H1005" s="22"/>
      <c r="I1005" s="22"/>
      <c r="J1005" s="22"/>
      <c r="K1005" s="22"/>
      <c r="L1005" s="22" t="str">
        <f t="shared" si="95"/>
        <v>NON</v>
      </c>
      <c r="M1005" s="22"/>
      <c r="N1005" s="5"/>
      <c r="O1005" s="5"/>
      <c r="P1005" s="42"/>
      <c r="Q1005" s="45">
        <f t="shared" si="96"/>
        <v>0</v>
      </c>
      <c r="R1005" s="45">
        <f t="shared" si="97"/>
        <v>0</v>
      </c>
      <c r="S1005" s="45">
        <f t="shared" si="98"/>
        <v>0</v>
      </c>
      <c r="T1005" s="5"/>
      <c r="U1005" s="47" t="str">
        <f>IF(COUNTIF($D$12:D1005,D1005)&gt;1,"Doublon","")</f>
        <v/>
      </c>
    </row>
    <row r="1006" spans="1:21" ht="15.75">
      <c r="A1006" s="2" t="str">
        <f>IF(H1006="","",COUNTA(H$12:H1055)-(COUNTA(H1006:H1055)-1))</f>
        <v/>
      </c>
      <c r="B1006" s="4" t="str">
        <f t="shared" si="93"/>
        <v xml:space="preserve"> </v>
      </c>
      <c r="C1006" s="6"/>
      <c r="D1006" s="4"/>
      <c r="E1006" s="4"/>
      <c r="F1006" s="1">
        <f t="shared" si="94"/>
        <v>1900</v>
      </c>
      <c r="G1006" s="1"/>
      <c r="H1006" s="22"/>
      <c r="I1006" s="22"/>
      <c r="J1006" s="22"/>
      <c r="K1006" s="22"/>
      <c r="L1006" s="22" t="str">
        <f t="shared" si="95"/>
        <v>NON</v>
      </c>
      <c r="M1006" s="22"/>
      <c r="N1006" s="5"/>
      <c r="O1006" s="5"/>
      <c r="P1006" s="42"/>
      <c r="Q1006" s="45">
        <f t="shared" si="96"/>
        <v>0</v>
      </c>
      <c r="R1006" s="45">
        <f t="shared" si="97"/>
        <v>0</v>
      </c>
      <c r="S1006" s="45">
        <f t="shared" si="98"/>
        <v>0</v>
      </c>
      <c r="T1006" s="5"/>
      <c r="U1006" s="47" t="str">
        <f>IF(COUNTIF($D$12:D1006,D1006)&gt;1,"Doublon","")</f>
        <v/>
      </c>
    </row>
    <row r="1007" spans="1:21" ht="15.75">
      <c r="A1007" s="2" t="str">
        <f>IF(H1007="","",COUNTA(H$12:H1056)-(COUNTA(H1007:H1056)-1))</f>
        <v/>
      </c>
      <c r="B1007" s="4" t="str">
        <f t="shared" si="93"/>
        <v xml:space="preserve"> </v>
      </c>
      <c r="C1007" s="6"/>
      <c r="D1007" s="4"/>
      <c r="E1007" s="4"/>
      <c r="F1007" s="1">
        <f t="shared" si="94"/>
        <v>1900</v>
      </c>
      <c r="G1007" s="1"/>
      <c r="H1007" s="22"/>
      <c r="I1007" s="22"/>
      <c r="J1007" s="22"/>
      <c r="K1007" s="22"/>
      <c r="L1007" s="22" t="str">
        <f t="shared" si="95"/>
        <v>NON</v>
      </c>
      <c r="M1007" s="22"/>
      <c r="N1007" s="5"/>
      <c r="O1007" s="5"/>
      <c r="P1007" s="42"/>
      <c r="Q1007" s="45">
        <f t="shared" si="96"/>
        <v>0</v>
      </c>
      <c r="R1007" s="45">
        <f t="shared" si="97"/>
        <v>0</v>
      </c>
      <c r="S1007" s="45">
        <f t="shared" si="98"/>
        <v>0</v>
      </c>
      <c r="T1007" s="5"/>
      <c r="U1007" s="47" t="str">
        <f>IF(COUNTIF($D$12:D1007,D1007)&gt;1,"Doublon","")</f>
        <v/>
      </c>
    </row>
    <row r="1008" spans="1:21" ht="15.75">
      <c r="A1008" s="2" t="str">
        <f>IF(H1008="","",COUNTA(H$12:H1057)-(COUNTA(H1008:H1057)-1))</f>
        <v/>
      </c>
      <c r="B1008" s="4" t="str">
        <f t="shared" si="93"/>
        <v xml:space="preserve"> </v>
      </c>
      <c r="C1008" s="6"/>
      <c r="D1008" s="4"/>
      <c r="E1008" s="4"/>
      <c r="F1008" s="1">
        <f t="shared" si="94"/>
        <v>1900</v>
      </c>
      <c r="G1008" s="1"/>
      <c r="H1008" s="22"/>
      <c r="I1008" s="22"/>
      <c r="J1008" s="22"/>
      <c r="K1008" s="22"/>
      <c r="L1008" s="22" t="str">
        <f t="shared" si="95"/>
        <v>NON</v>
      </c>
      <c r="M1008" s="22"/>
      <c r="N1008" s="5"/>
      <c r="O1008" s="5"/>
      <c r="P1008" s="42"/>
      <c r="Q1008" s="45">
        <f t="shared" si="96"/>
        <v>0</v>
      </c>
      <c r="R1008" s="45">
        <f t="shared" si="97"/>
        <v>0</v>
      </c>
      <c r="S1008" s="45">
        <f t="shared" si="98"/>
        <v>0</v>
      </c>
      <c r="T1008" s="5"/>
      <c r="U1008" s="47" t="str">
        <f>IF(COUNTIF($D$12:D1008,D1008)&gt;1,"Doublon","")</f>
        <v/>
      </c>
    </row>
    <row r="1009" spans="1:21" ht="15.75">
      <c r="A1009" s="2" t="str">
        <f>IF(H1009="","",COUNTA(H$12:H1058)-(COUNTA(H1009:H1058)-1))</f>
        <v/>
      </c>
      <c r="B1009" s="4" t="str">
        <f t="shared" si="93"/>
        <v xml:space="preserve"> </v>
      </c>
      <c r="C1009" s="6"/>
      <c r="D1009" s="4"/>
      <c r="E1009" s="4"/>
      <c r="F1009" s="1">
        <f t="shared" si="94"/>
        <v>1900</v>
      </c>
      <c r="G1009" s="1"/>
      <c r="H1009" s="22"/>
      <c r="I1009" s="22"/>
      <c r="J1009" s="22"/>
      <c r="K1009" s="22"/>
      <c r="L1009" s="22" t="str">
        <f t="shared" si="95"/>
        <v>NON</v>
      </c>
      <c r="M1009" s="22"/>
      <c r="N1009" s="5"/>
      <c r="O1009" s="5"/>
      <c r="P1009" s="42"/>
      <c r="Q1009" s="45">
        <f t="shared" si="96"/>
        <v>0</v>
      </c>
      <c r="R1009" s="45">
        <f t="shared" si="97"/>
        <v>0</v>
      </c>
      <c r="S1009" s="45">
        <f t="shared" si="98"/>
        <v>0</v>
      </c>
      <c r="T1009" s="5"/>
      <c r="U1009" s="47" t="str">
        <f>IF(COUNTIF($D$12:D1009,D1009)&gt;1,"Doublon","")</f>
        <v/>
      </c>
    </row>
    <row r="1010" spans="1:21" ht="15.75">
      <c r="A1010" s="2" t="str">
        <f>IF(H1010="","",COUNTA(H$12:H1059)-(COUNTA(H1010:H1059)-1))</f>
        <v/>
      </c>
      <c r="B1010" s="4" t="str">
        <f t="shared" si="93"/>
        <v xml:space="preserve"> </v>
      </c>
      <c r="C1010" s="6"/>
      <c r="D1010" s="4"/>
      <c r="E1010" s="4"/>
      <c r="F1010" s="1">
        <f t="shared" si="94"/>
        <v>1900</v>
      </c>
      <c r="G1010" s="1"/>
      <c r="H1010" s="22"/>
      <c r="I1010" s="22"/>
      <c r="J1010" s="22"/>
      <c r="K1010" s="22"/>
      <c r="L1010" s="22" t="str">
        <f t="shared" si="95"/>
        <v>NON</v>
      </c>
      <c r="M1010" s="22"/>
      <c r="N1010" s="5"/>
      <c r="O1010" s="5"/>
      <c r="P1010" s="42"/>
      <c r="Q1010" s="45">
        <f t="shared" si="96"/>
        <v>0</v>
      </c>
      <c r="R1010" s="45">
        <f t="shared" si="97"/>
        <v>0</v>
      </c>
      <c r="S1010" s="45">
        <f t="shared" si="98"/>
        <v>0</v>
      </c>
      <c r="T1010" s="5"/>
      <c r="U1010" s="47" t="str">
        <f>IF(COUNTIF($D$12:D1010,D1010)&gt;1,"Doublon","")</f>
        <v/>
      </c>
    </row>
    <row r="1011" spans="1:21" ht="15.75">
      <c r="A1011" s="2" t="str">
        <f>IF(H1011="","",COUNTA(H$12:H1060)-(COUNTA(H1011:H1060)-1))</f>
        <v/>
      </c>
      <c r="B1011" s="4" t="str">
        <f t="shared" si="93"/>
        <v xml:space="preserve"> </v>
      </c>
      <c r="C1011" s="6"/>
      <c r="D1011" s="4"/>
      <c r="E1011" s="4"/>
      <c r="F1011" s="1">
        <f t="shared" si="94"/>
        <v>1900</v>
      </c>
      <c r="G1011" s="1"/>
      <c r="H1011" s="22"/>
      <c r="I1011" s="22"/>
      <c r="J1011" s="22"/>
      <c r="K1011" s="22"/>
      <c r="L1011" s="22" t="str">
        <f t="shared" si="95"/>
        <v>NON</v>
      </c>
      <c r="M1011" s="22"/>
      <c r="N1011" s="5"/>
      <c r="O1011" s="5"/>
      <c r="P1011" s="42"/>
      <c r="Q1011" s="45">
        <f t="shared" si="96"/>
        <v>0</v>
      </c>
      <c r="R1011" s="45">
        <f t="shared" si="97"/>
        <v>0</v>
      </c>
      <c r="S1011" s="45">
        <f t="shared" si="98"/>
        <v>0</v>
      </c>
      <c r="T1011" s="5"/>
      <c r="U1011" s="47" t="str">
        <f>IF(COUNTIF($D$12:D1011,D1011)&gt;1,"Doublon","")</f>
        <v/>
      </c>
    </row>
    <row r="1012" spans="1:21" ht="15.75">
      <c r="A1012" s="2" t="str">
        <f>IF(H1012="","",COUNTA(H$12:H1061)-(COUNTA(H1012:H1061)-1))</f>
        <v/>
      </c>
      <c r="B1012" s="4" t="str">
        <f t="shared" si="93"/>
        <v xml:space="preserve"> </v>
      </c>
      <c r="C1012" s="6"/>
      <c r="D1012" s="4"/>
      <c r="E1012" s="4"/>
      <c r="F1012" s="1">
        <f t="shared" si="94"/>
        <v>1900</v>
      </c>
      <c r="G1012" s="1"/>
      <c r="H1012" s="22"/>
      <c r="I1012" s="22"/>
      <c r="J1012" s="22"/>
      <c r="K1012" s="22"/>
      <c r="L1012" s="22" t="str">
        <f t="shared" si="95"/>
        <v>NON</v>
      </c>
      <c r="M1012" s="22"/>
      <c r="N1012" s="5"/>
      <c r="O1012" s="5"/>
      <c r="P1012" s="42"/>
      <c r="Q1012" s="45">
        <f t="shared" si="96"/>
        <v>0</v>
      </c>
      <c r="R1012" s="45">
        <f t="shared" si="97"/>
        <v>0</v>
      </c>
      <c r="S1012" s="45">
        <f t="shared" si="98"/>
        <v>0</v>
      </c>
      <c r="T1012" s="5"/>
      <c r="U1012" s="47" t="str">
        <f>IF(COUNTIF($D$12:D1012,D1012)&gt;1,"Doublon","")</f>
        <v/>
      </c>
    </row>
    <row r="1013" spans="1:21" ht="15.75">
      <c r="A1013" s="2" t="str">
        <f>IF(H1013="","",COUNTA(H$12:H1062)-(COUNTA(H1013:H1062)-1))</f>
        <v/>
      </c>
      <c r="B1013" s="4" t="str">
        <f t="shared" si="93"/>
        <v xml:space="preserve"> </v>
      </c>
      <c r="C1013" s="6"/>
      <c r="D1013" s="4"/>
      <c r="E1013" s="4"/>
      <c r="F1013" s="1">
        <f t="shared" si="94"/>
        <v>1900</v>
      </c>
      <c r="G1013" s="1"/>
      <c r="H1013" s="22"/>
      <c r="I1013" s="22"/>
      <c r="J1013" s="22"/>
      <c r="K1013" s="22"/>
      <c r="L1013" s="22" t="str">
        <f t="shared" si="95"/>
        <v>NON</v>
      </c>
      <c r="M1013" s="22"/>
      <c r="N1013" s="5"/>
      <c r="O1013" s="5"/>
      <c r="P1013" s="42"/>
      <c r="Q1013" s="45">
        <f t="shared" si="96"/>
        <v>0</v>
      </c>
      <c r="R1013" s="45">
        <f t="shared" si="97"/>
        <v>0</v>
      </c>
      <c r="S1013" s="45">
        <f t="shared" si="98"/>
        <v>0</v>
      </c>
      <c r="T1013" s="5"/>
      <c r="U1013" s="47" t="str">
        <f>IF(COUNTIF($D$12:D1013,D1013)&gt;1,"Doublon","")</f>
        <v/>
      </c>
    </row>
    <row r="1014" spans="1:21" ht="15.75">
      <c r="A1014" s="2" t="str">
        <f>IF(H1014="","",COUNTA(H$12:H1063)-(COUNTA(H1014:H1063)-1))</f>
        <v/>
      </c>
      <c r="B1014" s="4" t="str">
        <f t="shared" si="93"/>
        <v xml:space="preserve"> </v>
      </c>
      <c r="C1014" s="6"/>
      <c r="D1014" s="4"/>
      <c r="E1014" s="4"/>
      <c r="F1014" s="1">
        <f t="shared" si="94"/>
        <v>1900</v>
      </c>
      <c r="G1014" s="1"/>
      <c r="H1014" s="22"/>
      <c r="I1014" s="22"/>
      <c r="J1014" s="22"/>
      <c r="K1014" s="22"/>
      <c r="L1014" s="22" t="str">
        <f t="shared" si="95"/>
        <v>NON</v>
      </c>
      <c r="M1014" s="22"/>
      <c r="N1014" s="5"/>
      <c r="O1014" s="5"/>
      <c r="P1014" s="42"/>
      <c r="Q1014" s="45">
        <f t="shared" si="96"/>
        <v>0</v>
      </c>
      <c r="R1014" s="45">
        <f t="shared" si="97"/>
        <v>0</v>
      </c>
      <c r="S1014" s="45">
        <f t="shared" si="98"/>
        <v>0</v>
      </c>
      <c r="T1014" s="5"/>
      <c r="U1014" s="47" t="str">
        <f>IF(COUNTIF($D$12:D1014,D1014)&gt;1,"Doublon","")</f>
        <v/>
      </c>
    </row>
    <row r="1015" spans="1:21" ht="15.75">
      <c r="A1015" s="2" t="str">
        <f>IF(H1015="","",COUNTA(H$12:H1064)-(COUNTA(H1015:H1064)-1))</f>
        <v/>
      </c>
      <c r="B1015" s="4" t="str">
        <f t="shared" si="93"/>
        <v xml:space="preserve"> </v>
      </c>
      <c r="C1015" s="6"/>
      <c r="D1015" s="4"/>
      <c r="E1015" s="4"/>
      <c r="F1015" s="1">
        <f t="shared" si="94"/>
        <v>1900</v>
      </c>
      <c r="G1015" s="1"/>
      <c r="H1015" s="22"/>
      <c r="I1015" s="22"/>
      <c r="J1015" s="22"/>
      <c r="K1015" s="22"/>
      <c r="L1015" s="22" t="str">
        <f t="shared" si="95"/>
        <v>NON</v>
      </c>
      <c r="M1015" s="22"/>
      <c r="N1015" s="5"/>
      <c r="O1015" s="5"/>
      <c r="P1015" s="42"/>
      <c r="Q1015" s="45">
        <f t="shared" si="96"/>
        <v>0</v>
      </c>
      <c r="R1015" s="45">
        <f t="shared" si="97"/>
        <v>0</v>
      </c>
      <c r="S1015" s="45">
        <f t="shared" si="98"/>
        <v>0</v>
      </c>
      <c r="T1015" s="5"/>
      <c r="U1015" s="47" t="str">
        <f>IF(COUNTIF($D$12:D1015,D1015)&gt;1,"Doublon","")</f>
        <v/>
      </c>
    </row>
    <row r="1016" spans="1:21" ht="15.75">
      <c r="A1016" s="2" t="str">
        <f>IF(H1016="","",COUNTA(H$12:H1065)-(COUNTA(H1016:H1065)-1))</f>
        <v/>
      </c>
      <c r="B1016" s="4" t="str">
        <f t="shared" si="93"/>
        <v xml:space="preserve"> </v>
      </c>
      <c r="C1016" s="6"/>
      <c r="D1016" s="4"/>
      <c r="E1016" s="4"/>
      <c r="F1016" s="1">
        <f t="shared" si="94"/>
        <v>1900</v>
      </c>
      <c r="G1016" s="1"/>
      <c r="H1016" s="22"/>
      <c r="I1016" s="22"/>
      <c r="J1016" s="22"/>
      <c r="K1016" s="22"/>
      <c r="L1016" s="22" t="str">
        <f t="shared" si="95"/>
        <v>NON</v>
      </c>
      <c r="M1016" s="22"/>
      <c r="N1016" s="5"/>
      <c r="O1016" s="5"/>
      <c r="P1016" s="42"/>
      <c r="Q1016" s="45">
        <f t="shared" si="96"/>
        <v>0</v>
      </c>
      <c r="R1016" s="45">
        <f t="shared" si="97"/>
        <v>0</v>
      </c>
      <c r="S1016" s="45">
        <f t="shared" si="98"/>
        <v>0</v>
      </c>
      <c r="T1016" s="5"/>
      <c r="U1016" s="47" t="str">
        <f>IF(COUNTIF($D$12:D1016,D1016)&gt;1,"Doublon","")</f>
        <v/>
      </c>
    </row>
    <row r="1017" spans="1:21" ht="15.75">
      <c r="A1017" s="2" t="str">
        <f>IF(H1017="","",COUNTA(H$12:H1066)-(COUNTA(H1017:H1066)-1))</f>
        <v/>
      </c>
      <c r="B1017" s="4" t="str">
        <f t="shared" si="93"/>
        <v xml:space="preserve"> </v>
      </c>
      <c r="C1017" s="6"/>
      <c r="D1017" s="4"/>
      <c r="E1017" s="4"/>
      <c r="F1017" s="1">
        <f t="shared" si="94"/>
        <v>1900</v>
      </c>
      <c r="G1017" s="1"/>
      <c r="H1017" s="22"/>
      <c r="I1017" s="22"/>
      <c r="J1017" s="22"/>
      <c r="K1017" s="22"/>
      <c r="L1017" s="22" t="str">
        <f t="shared" si="95"/>
        <v>NON</v>
      </c>
      <c r="M1017" s="22"/>
      <c r="N1017" s="5"/>
      <c r="O1017" s="5"/>
      <c r="P1017" s="42"/>
      <c r="Q1017" s="45">
        <f t="shared" si="96"/>
        <v>0</v>
      </c>
      <c r="R1017" s="45">
        <f t="shared" si="97"/>
        <v>0</v>
      </c>
      <c r="S1017" s="45">
        <f t="shared" si="98"/>
        <v>0</v>
      </c>
      <c r="T1017" s="5"/>
      <c r="U1017" s="47" t="str">
        <f>IF(COUNTIF($D$12:D1017,D1017)&gt;1,"Doublon","")</f>
        <v/>
      </c>
    </row>
    <row r="1018" spans="1:21" ht="15.75">
      <c r="A1018" s="2" t="str">
        <f>IF(H1018="","",COUNTA(H$12:H1067)-(COUNTA(H1018:H1067)-1))</f>
        <v/>
      </c>
      <c r="B1018" s="4" t="str">
        <f t="shared" si="93"/>
        <v xml:space="preserve"> </v>
      </c>
      <c r="C1018" s="6"/>
      <c r="D1018" s="4"/>
      <c r="E1018" s="4"/>
      <c r="F1018" s="1">
        <f t="shared" si="94"/>
        <v>1900</v>
      </c>
      <c r="G1018" s="1"/>
      <c r="H1018" s="22"/>
      <c r="I1018" s="22"/>
      <c r="J1018" s="22"/>
      <c r="K1018" s="22"/>
      <c r="L1018" s="22" t="str">
        <f t="shared" si="95"/>
        <v>NON</v>
      </c>
      <c r="M1018" s="22"/>
      <c r="N1018" s="5"/>
      <c r="O1018" s="5"/>
      <c r="P1018" s="42"/>
      <c r="Q1018" s="45">
        <f t="shared" si="96"/>
        <v>0</v>
      </c>
      <c r="R1018" s="45">
        <f t="shared" si="97"/>
        <v>0</v>
      </c>
      <c r="S1018" s="45">
        <f t="shared" si="98"/>
        <v>0</v>
      </c>
      <c r="T1018" s="5"/>
      <c r="U1018" s="47" t="str">
        <f>IF(COUNTIF($D$12:D1018,D1018)&gt;1,"Doublon","")</f>
        <v/>
      </c>
    </row>
    <row r="1019" spans="1:21" ht="15.75">
      <c r="A1019" s="2" t="str">
        <f>IF(H1019="","",COUNTA(H$12:H1068)-(COUNTA(H1019:H1068)-1))</f>
        <v/>
      </c>
      <c r="B1019" s="4" t="str">
        <f t="shared" si="93"/>
        <v xml:space="preserve"> </v>
      </c>
      <c r="C1019" s="6"/>
      <c r="D1019" s="4"/>
      <c r="E1019" s="4"/>
      <c r="F1019" s="1">
        <f t="shared" si="94"/>
        <v>1900</v>
      </c>
      <c r="G1019" s="1"/>
      <c r="H1019" s="22"/>
      <c r="I1019" s="22"/>
      <c r="J1019" s="22"/>
      <c r="K1019" s="22"/>
      <c r="L1019" s="22" t="str">
        <f t="shared" si="95"/>
        <v>NON</v>
      </c>
      <c r="M1019" s="22"/>
      <c r="N1019" s="5"/>
      <c r="O1019" s="5"/>
      <c r="P1019" s="42"/>
      <c r="Q1019" s="45">
        <f t="shared" si="96"/>
        <v>0</v>
      </c>
      <c r="R1019" s="45">
        <f t="shared" si="97"/>
        <v>0</v>
      </c>
      <c r="S1019" s="45">
        <f t="shared" si="98"/>
        <v>0</v>
      </c>
      <c r="T1019" s="5"/>
      <c r="U1019" s="47" t="str">
        <f>IF(COUNTIF($D$12:D1019,D1019)&gt;1,"Doublon","")</f>
        <v/>
      </c>
    </row>
    <row r="1020" spans="1:21" ht="15.75">
      <c r="A1020" s="2" t="str">
        <f>IF(H1020="","",COUNTA(H$12:H1069)-(COUNTA(H1020:H1069)-1))</f>
        <v/>
      </c>
      <c r="B1020" s="4" t="str">
        <f t="shared" si="93"/>
        <v xml:space="preserve"> </v>
      </c>
      <c r="C1020" s="6"/>
      <c r="D1020" s="4"/>
      <c r="E1020" s="4"/>
      <c r="F1020" s="1">
        <f t="shared" si="94"/>
        <v>1900</v>
      </c>
      <c r="G1020" s="1"/>
      <c r="H1020" s="22"/>
      <c r="I1020" s="22"/>
      <c r="J1020" s="22"/>
      <c r="K1020" s="22"/>
      <c r="L1020" s="22" t="str">
        <f t="shared" si="95"/>
        <v>NON</v>
      </c>
      <c r="M1020" s="22"/>
      <c r="N1020" s="5"/>
      <c r="O1020" s="5"/>
      <c r="P1020" s="42"/>
      <c r="Q1020" s="45">
        <f t="shared" si="96"/>
        <v>0</v>
      </c>
      <c r="R1020" s="45">
        <f t="shared" si="97"/>
        <v>0</v>
      </c>
      <c r="S1020" s="45">
        <f t="shared" si="98"/>
        <v>0</v>
      </c>
      <c r="T1020" s="5"/>
      <c r="U1020" s="47" t="str">
        <f>IF(COUNTIF($D$12:D1020,D1020)&gt;1,"Doublon","")</f>
        <v/>
      </c>
    </row>
    <row r="1021" spans="1:21" ht="15.75">
      <c r="A1021" s="2" t="str">
        <f>IF(H1021="","",COUNTA(H$12:H1070)-(COUNTA(H1021:H1070)-1))</f>
        <v/>
      </c>
      <c r="B1021" s="4" t="str">
        <f t="shared" si="93"/>
        <v xml:space="preserve"> </v>
      </c>
      <c r="C1021" s="6"/>
      <c r="D1021" s="4"/>
      <c r="E1021" s="4"/>
      <c r="F1021" s="1">
        <f t="shared" si="94"/>
        <v>1900</v>
      </c>
      <c r="G1021" s="1"/>
      <c r="H1021" s="22"/>
      <c r="I1021" s="22"/>
      <c r="J1021" s="22"/>
      <c r="K1021" s="22"/>
      <c r="L1021" s="22" t="str">
        <f t="shared" si="95"/>
        <v>NON</v>
      </c>
      <c r="M1021" s="22"/>
      <c r="N1021" s="5"/>
      <c r="O1021" s="5"/>
      <c r="P1021" s="42"/>
      <c r="Q1021" s="45">
        <f t="shared" si="96"/>
        <v>0</v>
      </c>
      <c r="R1021" s="45">
        <f t="shared" si="97"/>
        <v>0</v>
      </c>
      <c r="S1021" s="45">
        <f t="shared" si="98"/>
        <v>0</v>
      </c>
      <c r="T1021" s="5"/>
      <c r="U1021" s="47" t="str">
        <f>IF(COUNTIF($D$12:D1021,D1021)&gt;1,"Doublon","")</f>
        <v/>
      </c>
    </row>
    <row r="1022" spans="1:21" ht="15.75">
      <c r="A1022" s="2" t="str">
        <f>IF(H1022="","",COUNTA(H$12:H1071)-(COUNTA(H1022:H1071)-1))</f>
        <v/>
      </c>
      <c r="B1022" s="4" t="str">
        <f t="shared" si="93"/>
        <v xml:space="preserve"> </v>
      </c>
      <c r="C1022" s="6"/>
      <c r="D1022" s="4"/>
      <c r="E1022" s="4"/>
      <c r="F1022" s="1">
        <f t="shared" si="94"/>
        <v>1900</v>
      </c>
      <c r="G1022" s="1"/>
      <c r="H1022" s="22"/>
      <c r="I1022" s="22"/>
      <c r="J1022" s="22"/>
      <c r="K1022" s="22"/>
      <c r="L1022" s="22" t="str">
        <f t="shared" si="95"/>
        <v>NON</v>
      </c>
      <c r="M1022" s="22"/>
      <c r="N1022" s="5"/>
      <c r="O1022" s="5"/>
      <c r="P1022" s="42"/>
      <c r="Q1022" s="45">
        <f t="shared" si="96"/>
        <v>0</v>
      </c>
      <c r="R1022" s="45">
        <f t="shared" si="97"/>
        <v>0</v>
      </c>
      <c r="S1022" s="45">
        <f t="shared" si="98"/>
        <v>0</v>
      </c>
      <c r="T1022" s="5"/>
      <c r="U1022" s="47" t="str">
        <f>IF(COUNTIF($D$12:D1022,D1022)&gt;1,"Doublon","")</f>
        <v/>
      </c>
    </row>
    <row r="1023" spans="1:21" ht="15.75">
      <c r="A1023" s="2" t="str">
        <f>IF(H1023="","",COUNTA(H$12:H1072)-(COUNTA(H1023:H1072)-1))</f>
        <v/>
      </c>
      <c r="B1023" s="4" t="str">
        <f t="shared" si="93"/>
        <v xml:space="preserve"> </v>
      </c>
      <c r="C1023" s="6"/>
      <c r="D1023" s="4"/>
      <c r="E1023" s="4"/>
      <c r="F1023" s="1">
        <f t="shared" si="94"/>
        <v>1900</v>
      </c>
      <c r="G1023" s="1"/>
      <c r="H1023" s="22"/>
      <c r="I1023" s="22"/>
      <c r="J1023" s="22"/>
      <c r="K1023" s="22"/>
      <c r="L1023" s="22" t="str">
        <f t="shared" si="95"/>
        <v>NON</v>
      </c>
      <c r="M1023" s="22"/>
      <c r="N1023" s="5"/>
      <c r="O1023" s="5"/>
      <c r="P1023" s="42"/>
      <c r="Q1023" s="45">
        <f t="shared" si="96"/>
        <v>0</v>
      </c>
      <c r="R1023" s="45">
        <f t="shared" si="97"/>
        <v>0</v>
      </c>
      <c r="S1023" s="45">
        <f t="shared" si="98"/>
        <v>0</v>
      </c>
      <c r="T1023" s="5"/>
      <c r="U1023" s="47" t="str">
        <f>IF(COUNTIF($D$12:D1023,D1023)&gt;1,"Doublon","")</f>
        <v/>
      </c>
    </row>
    <row r="1024" spans="1:21" ht="15.75">
      <c r="A1024" s="2" t="str">
        <f>IF(H1024="","",COUNTA(H$12:H1073)-(COUNTA(H1024:H1073)-1))</f>
        <v/>
      </c>
      <c r="B1024" s="4" t="str">
        <f t="shared" si="93"/>
        <v xml:space="preserve"> </v>
      </c>
      <c r="C1024" s="6"/>
      <c r="D1024" s="4"/>
      <c r="E1024" s="4"/>
      <c r="F1024" s="1">
        <f t="shared" si="94"/>
        <v>1900</v>
      </c>
      <c r="G1024" s="1"/>
      <c r="H1024" s="22"/>
      <c r="I1024" s="22"/>
      <c r="J1024" s="22"/>
      <c r="K1024" s="22"/>
      <c r="L1024" s="22" t="str">
        <f t="shared" si="95"/>
        <v>NON</v>
      </c>
      <c r="M1024" s="22"/>
      <c r="N1024" s="5"/>
      <c r="O1024" s="5"/>
      <c r="P1024" s="42"/>
      <c r="Q1024" s="45">
        <f t="shared" si="96"/>
        <v>0</v>
      </c>
      <c r="R1024" s="45">
        <f t="shared" si="97"/>
        <v>0</v>
      </c>
      <c r="S1024" s="45">
        <f t="shared" si="98"/>
        <v>0</v>
      </c>
      <c r="T1024" s="5"/>
      <c r="U1024" s="47" t="str">
        <f>IF(COUNTIF($D$12:D1024,D1024)&gt;1,"Doublon","")</f>
        <v/>
      </c>
    </row>
    <row r="1025" spans="1:21" ht="15.75">
      <c r="A1025" s="2" t="str">
        <f>IF(H1025="","",COUNTA(H$12:H1074)-(COUNTA(H1025:H1074)-1))</f>
        <v/>
      </c>
      <c r="B1025" s="4" t="str">
        <f t="shared" si="93"/>
        <v xml:space="preserve"> </v>
      </c>
      <c r="C1025" s="6"/>
      <c r="D1025" s="4"/>
      <c r="E1025" s="4"/>
      <c r="F1025" s="1">
        <f t="shared" si="94"/>
        <v>1900</v>
      </c>
      <c r="G1025" s="1"/>
      <c r="H1025" s="22"/>
      <c r="I1025" s="22"/>
      <c r="J1025" s="22"/>
      <c r="K1025" s="22"/>
      <c r="L1025" s="22" t="str">
        <f t="shared" si="95"/>
        <v>NON</v>
      </c>
      <c r="M1025" s="22"/>
      <c r="N1025" s="5"/>
      <c r="O1025" s="5"/>
      <c r="P1025" s="42"/>
      <c r="Q1025" s="45">
        <f t="shared" si="96"/>
        <v>0</v>
      </c>
      <c r="R1025" s="45">
        <f t="shared" si="97"/>
        <v>0</v>
      </c>
      <c r="S1025" s="45">
        <f t="shared" si="98"/>
        <v>0</v>
      </c>
      <c r="T1025" s="5"/>
      <c r="U1025" s="47" t="str">
        <f>IF(COUNTIF($D$12:D1025,D1025)&gt;1,"Doublon","")</f>
        <v/>
      </c>
    </row>
    <row r="1026" spans="1:21" ht="15.75">
      <c r="A1026" s="2" t="str">
        <f>IF(H1026="","",COUNTA(H$12:H1075)-(COUNTA(H1026:H1075)-1))</f>
        <v/>
      </c>
      <c r="B1026" s="4" t="str">
        <f t="shared" si="93"/>
        <v xml:space="preserve"> </v>
      </c>
      <c r="C1026" s="6"/>
      <c r="D1026" s="4"/>
      <c r="E1026" s="4"/>
      <c r="F1026" s="1">
        <f t="shared" si="94"/>
        <v>1900</v>
      </c>
      <c r="G1026" s="1"/>
      <c r="H1026" s="22"/>
      <c r="I1026" s="22"/>
      <c r="J1026" s="22"/>
      <c r="K1026" s="22"/>
      <c r="L1026" s="22" t="str">
        <f t="shared" si="95"/>
        <v>NON</v>
      </c>
      <c r="M1026" s="22"/>
      <c r="N1026" s="5"/>
      <c r="O1026" s="5"/>
      <c r="P1026" s="42"/>
      <c r="Q1026" s="45">
        <f t="shared" si="96"/>
        <v>0</v>
      </c>
      <c r="R1026" s="45">
        <f t="shared" si="97"/>
        <v>0</v>
      </c>
      <c r="S1026" s="45">
        <f t="shared" si="98"/>
        <v>0</v>
      </c>
      <c r="T1026" s="5"/>
      <c r="U1026" s="47" t="str">
        <f>IF(COUNTIF($D$12:D1026,D1026)&gt;1,"Doublon","")</f>
        <v/>
      </c>
    </row>
    <row r="1027" spans="1:21" ht="15.75">
      <c r="A1027" s="2" t="str">
        <f>IF(H1027="","",COUNTA(H$12:H1076)-(COUNTA(H1027:H1076)-1))</f>
        <v/>
      </c>
      <c r="B1027" s="4" t="str">
        <f t="shared" si="93"/>
        <v xml:space="preserve"> </v>
      </c>
      <c r="C1027" s="6"/>
      <c r="D1027" s="4"/>
      <c r="E1027" s="4"/>
      <c r="F1027" s="1">
        <f t="shared" si="94"/>
        <v>1900</v>
      </c>
      <c r="G1027" s="1"/>
      <c r="H1027" s="22"/>
      <c r="I1027" s="22"/>
      <c r="J1027" s="22"/>
      <c r="K1027" s="22"/>
      <c r="L1027" s="22" t="str">
        <f t="shared" si="95"/>
        <v>NON</v>
      </c>
      <c r="M1027" s="22"/>
      <c r="N1027" s="5"/>
      <c r="O1027" s="5"/>
      <c r="P1027" s="42"/>
      <c r="Q1027" s="45">
        <f t="shared" si="96"/>
        <v>0</v>
      </c>
      <c r="R1027" s="45">
        <f t="shared" si="97"/>
        <v>0</v>
      </c>
      <c r="S1027" s="45">
        <f t="shared" si="98"/>
        <v>0</v>
      </c>
      <c r="T1027" s="5"/>
      <c r="U1027" s="47" t="str">
        <f>IF(COUNTIF($D$12:D1027,D1027)&gt;1,"Doublon","")</f>
        <v/>
      </c>
    </row>
    <row r="1028" spans="1:21" ht="15.75">
      <c r="A1028" s="2" t="str">
        <f>IF(H1028="","",COUNTA(H$12:H1077)-(COUNTA(H1028:H1077)-1))</f>
        <v/>
      </c>
      <c r="B1028" s="4" t="str">
        <f t="shared" si="93"/>
        <v xml:space="preserve"> </v>
      </c>
      <c r="C1028" s="6"/>
      <c r="D1028" s="4"/>
      <c r="E1028" s="4"/>
      <c r="F1028" s="1">
        <f t="shared" si="94"/>
        <v>1900</v>
      </c>
      <c r="G1028" s="1"/>
      <c r="H1028" s="22"/>
      <c r="I1028" s="22"/>
      <c r="J1028" s="22"/>
      <c r="K1028" s="22"/>
      <c r="L1028" s="22" t="str">
        <f t="shared" si="95"/>
        <v>NON</v>
      </c>
      <c r="M1028" s="22"/>
      <c r="N1028" s="5"/>
      <c r="O1028" s="5"/>
      <c r="P1028" s="42"/>
      <c r="Q1028" s="45">
        <f t="shared" si="96"/>
        <v>0</v>
      </c>
      <c r="R1028" s="45">
        <f t="shared" si="97"/>
        <v>0</v>
      </c>
      <c r="S1028" s="45">
        <f t="shared" si="98"/>
        <v>0</v>
      </c>
      <c r="T1028" s="5"/>
      <c r="U1028" s="47" t="str">
        <f>IF(COUNTIF($D$12:D1028,D1028)&gt;1,"Doublon","")</f>
        <v/>
      </c>
    </row>
    <row r="1029" spans="1:21" ht="15.75">
      <c r="A1029" s="2" t="str">
        <f>IF(H1029="","",COUNTA(H$12:H1078)-(COUNTA(H1029:H1078)-1))</f>
        <v/>
      </c>
      <c r="B1029" s="4" t="str">
        <f t="shared" si="93"/>
        <v xml:space="preserve"> </v>
      </c>
      <c r="C1029" s="6"/>
      <c r="D1029" s="4"/>
      <c r="E1029" s="4"/>
      <c r="F1029" s="1">
        <f t="shared" si="94"/>
        <v>1900</v>
      </c>
      <c r="G1029" s="1"/>
      <c r="H1029" s="22"/>
      <c r="I1029" s="22"/>
      <c r="J1029" s="22"/>
      <c r="K1029" s="22"/>
      <c r="L1029" s="22" t="str">
        <f t="shared" si="95"/>
        <v>NON</v>
      </c>
      <c r="M1029" s="22"/>
      <c r="N1029" s="5"/>
      <c r="O1029" s="5"/>
      <c r="P1029" s="42"/>
      <c r="Q1029" s="45">
        <f t="shared" si="96"/>
        <v>0</v>
      </c>
      <c r="R1029" s="45">
        <f t="shared" si="97"/>
        <v>0</v>
      </c>
      <c r="S1029" s="45">
        <f t="shared" si="98"/>
        <v>0</v>
      </c>
      <c r="T1029" s="5"/>
      <c r="U1029" s="47" t="str">
        <f>IF(COUNTIF($D$12:D1029,D1029)&gt;1,"Doublon","")</f>
        <v/>
      </c>
    </row>
    <row r="1030" spans="1:21" ht="15.75">
      <c r="A1030" s="2" t="str">
        <f>IF(H1030="","",COUNTA(H$12:H1079)-(COUNTA(H1030:H1079)-1))</f>
        <v/>
      </c>
      <c r="B1030" s="4" t="str">
        <f t="shared" si="93"/>
        <v xml:space="preserve"> </v>
      </c>
      <c r="C1030" s="6"/>
      <c r="D1030" s="4"/>
      <c r="E1030" s="4"/>
      <c r="F1030" s="1">
        <f t="shared" si="94"/>
        <v>1900</v>
      </c>
      <c r="G1030" s="1"/>
      <c r="H1030" s="22"/>
      <c r="I1030" s="22"/>
      <c r="J1030" s="22"/>
      <c r="K1030" s="22"/>
      <c r="L1030" s="22" t="str">
        <f t="shared" si="95"/>
        <v>NON</v>
      </c>
      <c r="M1030" s="22"/>
      <c r="N1030" s="5"/>
      <c r="O1030" s="5"/>
      <c r="P1030" s="42"/>
      <c r="Q1030" s="45">
        <f t="shared" si="96"/>
        <v>0</v>
      </c>
      <c r="R1030" s="45">
        <f t="shared" si="97"/>
        <v>0</v>
      </c>
      <c r="S1030" s="45">
        <f t="shared" si="98"/>
        <v>0</v>
      </c>
      <c r="T1030" s="5"/>
      <c r="U1030" s="47" t="str">
        <f>IF(COUNTIF($D$12:D1030,D1030)&gt;1,"Doublon","")</f>
        <v/>
      </c>
    </row>
    <row r="1031" spans="1:21" ht="15.75">
      <c r="A1031" s="2" t="str">
        <f>IF(H1031="","",COUNTA(H$12:H1080)-(COUNTA(H1031:H1080)-1))</f>
        <v/>
      </c>
      <c r="B1031" s="4" t="str">
        <f t="shared" si="93"/>
        <v xml:space="preserve"> </v>
      </c>
      <c r="C1031" s="6"/>
      <c r="D1031" s="4"/>
      <c r="E1031" s="4"/>
      <c r="F1031" s="1">
        <f t="shared" si="94"/>
        <v>1900</v>
      </c>
      <c r="G1031" s="1"/>
      <c r="H1031" s="22"/>
      <c r="I1031" s="22"/>
      <c r="J1031" s="22"/>
      <c r="K1031" s="22"/>
      <c r="L1031" s="22" t="str">
        <f t="shared" si="95"/>
        <v>NON</v>
      </c>
      <c r="M1031" s="22"/>
      <c r="N1031" s="5"/>
      <c r="O1031" s="5"/>
      <c r="P1031" s="42"/>
      <c r="Q1031" s="45">
        <f t="shared" si="96"/>
        <v>0</v>
      </c>
      <c r="R1031" s="45">
        <f t="shared" si="97"/>
        <v>0</v>
      </c>
      <c r="S1031" s="45">
        <f t="shared" si="98"/>
        <v>0</v>
      </c>
      <c r="T1031" s="5"/>
      <c r="U1031" s="47" t="str">
        <f>IF(COUNTIF($D$12:D1031,D1031)&gt;1,"Doublon","")</f>
        <v/>
      </c>
    </row>
    <row r="1032" spans="1:21" ht="15.75">
      <c r="A1032" s="2" t="str">
        <f>IF(H1032="","",COUNTA(H$12:H1081)-(COUNTA(H1032:H1081)-1))</f>
        <v/>
      </c>
      <c r="B1032" s="4" t="str">
        <f t="shared" si="93"/>
        <v xml:space="preserve"> </v>
      </c>
      <c r="C1032" s="6"/>
      <c r="D1032" s="4"/>
      <c r="E1032" s="4"/>
      <c r="F1032" s="1">
        <f t="shared" si="94"/>
        <v>1900</v>
      </c>
      <c r="G1032" s="1"/>
      <c r="H1032" s="22"/>
      <c r="I1032" s="22"/>
      <c r="J1032" s="22"/>
      <c r="K1032" s="22"/>
      <c r="L1032" s="22" t="str">
        <f t="shared" si="95"/>
        <v>NON</v>
      </c>
      <c r="M1032" s="22"/>
      <c r="N1032" s="5"/>
      <c r="O1032" s="5"/>
      <c r="P1032" s="42"/>
      <c r="Q1032" s="45">
        <f t="shared" si="96"/>
        <v>0</v>
      </c>
      <c r="R1032" s="45">
        <f t="shared" si="97"/>
        <v>0</v>
      </c>
      <c r="S1032" s="45">
        <f t="shared" si="98"/>
        <v>0</v>
      </c>
      <c r="T1032" s="5"/>
      <c r="U1032" s="47" t="str">
        <f>IF(COUNTIF($D$12:D1032,D1032)&gt;1,"Doublon","")</f>
        <v/>
      </c>
    </row>
    <row r="1033" spans="1:21" ht="15.75">
      <c r="A1033" s="2" t="str">
        <f>IF(H1033="","",COUNTA(H$12:H1082)-(COUNTA(H1033:H1082)-1))</f>
        <v/>
      </c>
      <c r="B1033" s="4" t="str">
        <f t="shared" si="93"/>
        <v xml:space="preserve"> </v>
      </c>
      <c r="C1033" s="6"/>
      <c r="D1033" s="4"/>
      <c r="E1033" s="4"/>
      <c r="F1033" s="1">
        <f t="shared" si="94"/>
        <v>1900</v>
      </c>
      <c r="G1033" s="1"/>
      <c r="H1033" s="22"/>
      <c r="I1033" s="22"/>
      <c r="J1033" s="22"/>
      <c r="K1033" s="22"/>
      <c r="L1033" s="22" t="str">
        <f t="shared" si="95"/>
        <v>NON</v>
      </c>
      <c r="M1033" s="22"/>
      <c r="N1033" s="5"/>
      <c r="O1033" s="5"/>
      <c r="P1033" s="42"/>
      <c r="Q1033" s="45">
        <f t="shared" si="96"/>
        <v>0</v>
      </c>
      <c r="R1033" s="45">
        <f t="shared" si="97"/>
        <v>0</v>
      </c>
      <c r="S1033" s="45">
        <f t="shared" si="98"/>
        <v>0</v>
      </c>
      <c r="T1033" s="5"/>
      <c r="U1033" s="47" t="str">
        <f>IF(COUNTIF($D$12:D1033,D1033)&gt;1,"Doublon","")</f>
        <v/>
      </c>
    </row>
    <row r="1034" spans="1:21" ht="15.75">
      <c r="A1034" s="2" t="str">
        <f>IF(H1034="","",COUNTA(H$12:H1083)-(COUNTA(H1034:H1083)-1))</f>
        <v/>
      </c>
      <c r="B1034" s="4" t="str">
        <f t="shared" si="93"/>
        <v xml:space="preserve"> </v>
      </c>
      <c r="C1034" s="6"/>
      <c r="D1034" s="4"/>
      <c r="E1034" s="4"/>
      <c r="F1034" s="1">
        <f t="shared" si="94"/>
        <v>1900</v>
      </c>
      <c r="G1034" s="1"/>
      <c r="H1034" s="22"/>
      <c r="I1034" s="22"/>
      <c r="J1034" s="22"/>
      <c r="K1034" s="22"/>
      <c r="L1034" s="22" t="str">
        <f t="shared" si="95"/>
        <v>NON</v>
      </c>
      <c r="M1034" s="22"/>
      <c r="N1034" s="5"/>
      <c r="O1034" s="5"/>
      <c r="P1034" s="42"/>
      <c r="Q1034" s="45">
        <f t="shared" si="96"/>
        <v>0</v>
      </c>
      <c r="R1034" s="45">
        <f t="shared" si="97"/>
        <v>0</v>
      </c>
      <c r="S1034" s="45">
        <f t="shared" si="98"/>
        <v>0</v>
      </c>
      <c r="T1034" s="5"/>
      <c r="U1034" s="47" t="str">
        <f>IF(COUNTIF($D$12:D1034,D1034)&gt;1,"Doublon","")</f>
        <v/>
      </c>
    </row>
    <row r="1035" spans="1:21" ht="15.75">
      <c r="A1035" s="2" t="str">
        <f>IF(H1035="","",COUNTA(H$12:H1084)-(COUNTA(H1035:H1084)-1))</f>
        <v/>
      </c>
      <c r="B1035" s="4" t="str">
        <f t="shared" si="93"/>
        <v xml:space="preserve"> </v>
      </c>
      <c r="C1035" s="6"/>
      <c r="D1035" s="4"/>
      <c r="E1035" s="4"/>
      <c r="F1035" s="1">
        <f t="shared" si="94"/>
        <v>1900</v>
      </c>
      <c r="G1035" s="1"/>
      <c r="H1035" s="22"/>
      <c r="I1035" s="22"/>
      <c r="J1035" s="22"/>
      <c r="K1035" s="22"/>
      <c r="L1035" s="22" t="str">
        <f t="shared" si="95"/>
        <v>NON</v>
      </c>
      <c r="M1035" s="22"/>
      <c r="N1035" s="5"/>
      <c r="O1035" s="5"/>
      <c r="P1035" s="42"/>
      <c r="Q1035" s="45">
        <f t="shared" si="96"/>
        <v>0</v>
      </c>
      <c r="R1035" s="45">
        <f t="shared" si="97"/>
        <v>0</v>
      </c>
      <c r="S1035" s="45">
        <f t="shared" si="98"/>
        <v>0</v>
      </c>
      <c r="T1035" s="5"/>
      <c r="U1035" s="47" t="str">
        <f>IF(COUNTIF($D$12:D1035,D1035)&gt;1,"Doublon","")</f>
        <v/>
      </c>
    </row>
    <row r="1036" spans="1:21" ht="15.75">
      <c r="A1036" s="2" t="str">
        <f>IF(H1036="","",COUNTA(H$12:H1085)-(COUNTA(H1036:H1085)-1))</f>
        <v/>
      </c>
      <c r="B1036" s="4" t="str">
        <f t="shared" ref="B1036:B1099" si="99">CONCATENATE(D1036," ",E1036)</f>
        <v xml:space="preserve"> </v>
      </c>
      <c r="C1036" s="6"/>
      <c r="D1036" s="4"/>
      <c r="E1036" s="4"/>
      <c r="F1036" s="1">
        <f t="shared" ref="F1036:F1099" si="100">YEAR(C1036)</f>
        <v>1900</v>
      </c>
      <c r="G1036" s="1"/>
      <c r="H1036" s="22"/>
      <c r="I1036" s="22"/>
      <c r="J1036" s="22"/>
      <c r="K1036" s="22"/>
      <c r="L1036" s="22" t="str">
        <f t="shared" si="95"/>
        <v>NON</v>
      </c>
      <c r="M1036" s="22"/>
      <c r="N1036" s="5"/>
      <c r="O1036" s="5"/>
      <c r="P1036" s="42"/>
      <c r="Q1036" s="45">
        <f t="shared" si="96"/>
        <v>0</v>
      </c>
      <c r="R1036" s="45">
        <f t="shared" si="97"/>
        <v>0</v>
      </c>
      <c r="S1036" s="45">
        <f t="shared" si="98"/>
        <v>0</v>
      </c>
      <c r="T1036" s="5"/>
      <c r="U1036" s="47" t="str">
        <f>IF(COUNTIF($D$12:D1036,D1036)&gt;1,"Doublon","")</f>
        <v/>
      </c>
    </row>
    <row r="1037" spans="1:21" ht="15.75">
      <c r="A1037" s="2" t="str">
        <f>IF(H1037="","",COUNTA(H$12:H1086)-(COUNTA(H1037:H1086)-1))</f>
        <v/>
      </c>
      <c r="B1037" s="4" t="str">
        <f t="shared" si="99"/>
        <v xml:space="preserve"> </v>
      </c>
      <c r="C1037" s="6"/>
      <c r="D1037" s="4"/>
      <c r="E1037" s="4"/>
      <c r="F1037" s="1">
        <f t="shared" si="100"/>
        <v>1900</v>
      </c>
      <c r="G1037" s="1"/>
      <c r="H1037" s="22"/>
      <c r="I1037" s="22"/>
      <c r="J1037" s="22"/>
      <c r="K1037" s="22"/>
      <c r="L1037" s="22" t="str">
        <f t="shared" ref="L1037:L1100" si="101">IF(U1037="Doublon","OUI","NON")</f>
        <v>NON</v>
      </c>
      <c r="M1037" s="22"/>
      <c r="N1037" s="5"/>
      <c r="O1037" s="5"/>
      <c r="P1037" s="42"/>
      <c r="Q1037" s="45">
        <f t="shared" ref="Q1037:Q1100" si="102">N1037</f>
        <v>0</v>
      </c>
      <c r="R1037" s="45">
        <f t="shared" ref="R1037:R1100" si="103">O1037</f>
        <v>0</v>
      </c>
      <c r="S1037" s="45">
        <f t="shared" ref="S1037:S1100" si="104">Q1037+R1037</f>
        <v>0</v>
      </c>
      <c r="T1037" s="5"/>
      <c r="U1037" s="47" t="str">
        <f>IF(COUNTIF($D$12:D1037,D1037)&gt;1,"Doublon","")</f>
        <v/>
      </c>
    </row>
    <row r="1038" spans="1:21" ht="15.75">
      <c r="A1038" s="2" t="str">
        <f>IF(H1038="","",COUNTA(H$12:H1087)-(COUNTA(H1038:H1087)-1))</f>
        <v/>
      </c>
      <c r="B1038" s="4" t="str">
        <f t="shared" si="99"/>
        <v xml:space="preserve"> </v>
      </c>
      <c r="C1038" s="6"/>
      <c r="D1038" s="4"/>
      <c r="E1038" s="4"/>
      <c r="F1038" s="1">
        <f t="shared" si="100"/>
        <v>1900</v>
      </c>
      <c r="G1038" s="1"/>
      <c r="H1038" s="22"/>
      <c r="I1038" s="22"/>
      <c r="J1038" s="22"/>
      <c r="K1038" s="22"/>
      <c r="L1038" s="22" t="str">
        <f t="shared" si="101"/>
        <v>NON</v>
      </c>
      <c r="M1038" s="22"/>
      <c r="N1038" s="5"/>
      <c r="O1038" s="5"/>
      <c r="P1038" s="42"/>
      <c r="Q1038" s="45">
        <f t="shared" si="102"/>
        <v>0</v>
      </c>
      <c r="R1038" s="45">
        <f t="shared" si="103"/>
        <v>0</v>
      </c>
      <c r="S1038" s="45">
        <f t="shared" si="104"/>
        <v>0</v>
      </c>
      <c r="T1038" s="5"/>
      <c r="U1038" s="47" t="str">
        <f>IF(COUNTIF($D$12:D1038,D1038)&gt;1,"Doublon","")</f>
        <v/>
      </c>
    </row>
    <row r="1039" spans="1:21" ht="15.75">
      <c r="A1039" s="2" t="str">
        <f>IF(H1039="","",COUNTA(H$12:H1088)-(COUNTA(H1039:H1088)-1))</f>
        <v/>
      </c>
      <c r="B1039" s="4" t="str">
        <f t="shared" si="99"/>
        <v xml:space="preserve"> </v>
      </c>
      <c r="C1039" s="6"/>
      <c r="D1039" s="4"/>
      <c r="E1039" s="4"/>
      <c r="F1039" s="1">
        <f t="shared" si="100"/>
        <v>1900</v>
      </c>
      <c r="G1039" s="1"/>
      <c r="H1039" s="22"/>
      <c r="I1039" s="22"/>
      <c r="J1039" s="22"/>
      <c r="K1039" s="22"/>
      <c r="L1039" s="22" t="str">
        <f t="shared" si="101"/>
        <v>NON</v>
      </c>
      <c r="M1039" s="22"/>
      <c r="N1039" s="5"/>
      <c r="O1039" s="5"/>
      <c r="P1039" s="42"/>
      <c r="Q1039" s="45">
        <f t="shared" si="102"/>
        <v>0</v>
      </c>
      <c r="R1039" s="45">
        <f t="shared" si="103"/>
        <v>0</v>
      </c>
      <c r="S1039" s="45">
        <f t="shared" si="104"/>
        <v>0</v>
      </c>
      <c r="T1039" s="5"/>
      <c r="U1039" s="47" t="str">
        <f>IF(COUNTIF($D$12:D1039,D1039)&gt;1,"Doublon","")</f>
        <v/>
      </c>
    </row>
    <row r="1040" spans="1:21" ht="15.75">
      <c r="A1040" s="2" t="str">
        <f>IF(H1040="","",COUNTA(H$12:H1089)-(COUNTA(H1040:H1089)-1))</f>
        <v/>
      </c>
      <c r="B1040" s="4" t="str">
        <f t="shared" si="99"/>
        <v xml:space="preserve"> </v>
      </c>
      <c r="C1040" s="6"/>
      <c r="D1040" s="4"/>
      <c r="E1040" s="4"/>
      <c r="F1040" s="1">
        <f t="shared" si="100"/>
        <v>1900</v>
      </c>
      <c r="G1040" s="1"/>
      <c r="H1040" s="22"/>
      <c r="I1040" s="22"/>
      <c r="J1040" s="22"/>
      <c r="K1040" s="22"/>
      <c r="L1040" s="22" t="str">
        <f t="shared" si="101"/>
        <v>NON</v>
      </c>
      <c r="M1040" s="22"/>
      <c r="N1040" s="5"/>
      <c r="O1040" s="5"/>
      <c r="P1040" s="42"/>
      <c r="Q1040" s="45">
        <f t="shared" si="102"/>
        <v>0</v>
      </c>
      <c r="R1040" s="45">
        <f t="shared" si="103"/>
        <v>0</v>
      </c>
      <c r="S1040" s="45">
        <f t="shared" si="104"/>
        <v>0</v>
      </c>
      <c r="T1040" s="5"/>
      <c r="U1040" s="47" t="str">
        <f>IF(COUNTIF($D$12:D1040,D1040)&gt;1,"Doublon","")</f>
        <v/>
      </c>
    </row>
    <row r="1041" spans="1:21" ht="15.75">
      <c r="A1041" s="2" t="str">
        <f>IF(H1041="","",COUNTA(H$12:H1090)-(COUNTA(H1041:H1090)-1))</f>
        <v/>
      </c>
      <c r="B1041" s="4" t="str">
        <f t="shared" si="99"/>
        <v xml:space="preserve"> </v>
      </c>
      <c r="C1041" s="6"/>
      <c r="D1041" s="4"/>
      <c r="E1041" s="4"/>
      <c r="F1041" s="1">
        <f t="shared" si="100"/>
        <v>1900</v>
      </c>
      <c r="G1041" s="1"/>
      <c r="H1041" s="22"/>
      <c r="I1041" s="22"/>
      <c r="J1041" s="22"/>
      <c r="K1041" s="22"/>
      <c r="L1041" s="22" t="str">
        <f t="shared" si="101"/>
        <v>NON</v>
      </c>
      <c r="M1041" s="22"/>
      <c r="N1041" s="5"/>
      <c r="O1041" s="5"/>
      <c r="P1041" s="42"/>
      <c r="Q1041" s="45">
        <f t="shared" si="102"/>
        <v>0</v>
      </c>
      <c r="R1041" s="45">
        <f t="shared" si="103"/>
        <v>0</v>
      </c>
      <c r="S1041" s="45">
        <f t="shared" si="104"/>
        <v>0</v>
      </c>
      <c r="T1041" s="5"/>
      <c r="U1041" s="47" t="str">
        <f>IF(COUNTIF($D$12:D1041,D1041)&gt;1,"Doublon","")</f>
        <v/>
      </c>
    </row>
    <row r="1042" spans="1:21" ht="15.75">
      <c r="A1042" s="2" t="str">
        <f>IF(H1042="","",COUNTA(H$12:H1091)-(COUNTA(H1042:H1091)-1))</f>
        <v/>
      </c>
      <c r="B1042" s="4" t="str">
        <f t="shared" si="99"/>
        <v xml:space="preserve"> </v>
      </c>
      <c r="C1042" s="6"/>
      <c r="D1042" s="4"/>
      <c r="E1042" s="4"/>
      <c r="F1042" s="1">
        <f t="shared" si="100"/>
        <v>1900</v>
      </c>
      <c r="G1042" s="1"/>
      <c r="H1042" s="22"/>
      <c r="I1042" s="22"/>
      <c r="J1042" s="22"/>
      <c r="K1042" s="22"/>
      <c r="L1042" s="22" t="str">
        <f t="shared" si="101"/>
        <v>NON</v>
      </c>
      <c r="M1042" s="22"/>
      <c r="N1042" s="5"/>
      <c r="O1042" s="5"/>
      <c r="P1042" s="42"/>
      <c r="Q1042" s="45">
        <f t="shared" si="102"/>
        <v>0</v>
      </c>
      <c r="R1042" s="45">
        <f t="shared" si="103"/>
        <v>0</v>
      </c>
      <c r="S1042" s="45">
        <f t="shared" si="104"/>
        <v>0</v>
      </c>
      <c r="T1042" s="5"/>
      <c r="U1042" s="47" t="str">
        <f>IF(COUNTIF($D$12:D1042,D1042)&gt;1,"Doublon","")</f>
        <v/>
      </c>
    </row>
    <row r="1043" spans="1:21" ht="15.75">
      <c r="A1043" s="2" t="str">
        <f>IF(H1043="","",COUNTA(H$12:H1092)-(COUNTA(H1043:H1092)-1))</f>
        <v/>
      </c>
      <c r="B1043" s="4" t="str">
        <f t="shared" si="99"/>
        <v xml:space="preserve"> </v>
      </c>
      <c r="C1043" s="6"/>
      <c r="D1043" s="4"/>
      <c r="E1043" s="4"/>
      <c r="F1043" s="1">
        <f t="shared" si="100"/>
        <v>1900</v>
      </c>
      <c r="G1043" s="1"/>
      <c r="H1043" s="22"/>
      <c r="I1043" s="22"/>
      <c r="J1043" s="22"/>
      <c r="K1043" s="22"/>
      <c r="L1043" s="22" t="str">
        <f t="shared" si="101"/>
        <v>NON</v>
      </c>
      <c r="M1043" s="22"/>
      <c r="N1043" s="5"/>
      <c r="O1043" s="5"/>
      <c r="P1043" s="42"/>
      <c r="Q1043" s="45">
        <f t="shared" si="102"/>
        <v>0</v>
      </c>
      <c r="R1043" s="45">
        <f t="shared" si="103"/>
        <v>0</v>
      </c>
      <c r="S1043" s="45">
        <f t="shared" si="104"/>
        <v>0</v>
      </c>
      <c r="T1043" s="5"/>
      <c r="U1043" s="47" t="str">
        <f>IF(COUNTIF($D$12:D1043,D1043)&gt;1,"Doublon","")</f>
        <v/>
      </c>
    </row>
    <row r="1044" spans="1:21" ht="15.75">
      <c r="A1044" s="2" t="str">
        <f>IF(H1044="","",COUNTA(H$12:H1093)-(COUNTA(H1044:H1093)-1))</f>
        <v/>
      </c>
      <c r="B1044" s="4" t="str">
        <f t="shared" si="99"/>
        <v xml:space="preserve"> </v>
      </c>
      <c r="C1044" s="6"/>
      <c r="D1044" s="4"/>
      <c r="E1044" s="4"/>
      <c r="F1044" s="1">
        <f t="shared" si="100"/>
        <v>1900</v>
      </c>
      <c r="G1044" s="1"/>
      <c r="H1044" s="22"/>
      <c r="I1044" s="22"/>
      <c r="J1044" s="22"/>
      <c r="K1044" s="22"/>
      <c r="L1044" s="22" t="str">
        <f t="shared" si="101"/>
        <v>NON</v>
      </c>
      <c r="M1044" s="22"/>
      <c r="N1044" s="5"/>
      <c r="O1044" s="5"/>
      <c r="P1044" s="42"/>
      <c r="Q1044" s="45">
        <f t="shared" si="102"/>
        <v>0</v>
      </c>
      <c r="R1044" s="45">
        <f t="shared" si="103"/>
        <v>0</v>
      </c>
      <c r="S1044" s="45">
        <f t="shared" si="104"/>
        <v>0</v>
      </c>
      <c r="T1044" s="5"/>
      <c r="U1044" s="47" t="str">
        <f>IF(COUNTIF($D$12:D1044,D1044)&gt;1,"Doublon","")</f>
        <v/>
      </c>
    </row>
    <row r="1045" spans="1:21" ht="15.75">
      <c r="A1045" s="2" t="str">
        <f>IF(H1045="","",COUNTA(H$12:H1094)-(COUNTA(H1045:H1094)-1))</f>
        <v/>
      </c>
      <c r="B1045" s="4" t="str">
        <f t="shared" si="99"/>
        <v xml:space="preserve"> </v>
      </c>
      <c r="C1045" s="6"/>
      <c r="D1045" s="4"/>
      <c r="E1045" s="4"/>
      <c r="F1045" s="1">
        <f t="shared" si="100"/>
        <v>1900</v>
      </c>
      <c r="G1045" s="1"/>
      <c r="H1045" s="22"/>
      <c r="I1045" s="22"/>
      <c r="J1045" s="22"/>
      <c r="K1045" s="22"/>
      <c r="L1045" s="22" t="str">
        <f t="shared" si="101"/>
        <v>NON</v>
      </c>
      <c r="M1045" s="22"/>
      <c r="N1045" s="5"/>
      <c r="O1045" s="5"/>
      <c r="P1045" s="42"/>
      <c r="Q1045" s="45">
        <f t="shared" si="102"/>
        <v>0</v>
      </c>
      <c r="R1045" s="45">
        <f t="shared" si="103"/>
        <v>0</v>
      </c>
      <c r="S1045" s="45">
        <f t="shared" si="104"/>
        <v>0</v>
      </c>
      <c r="T1045" s="5"/>
      <c r="U1045" s="47" t="str">
        <f>IF(COUNTIF($D$12:D1045,D1045)&gt;1,"Doublon","")</f>
        <v/>
      </c>
    </row>
    <row r="1046" spans="1:21" ht="15.75">
      <c r="A1046" s="2" t="str">
        <f>IF(H1046="","",COUNTA(H$12:H1095)-(COUNTA(H1046:H1095)-1))</f>
        <v/>
      </c>
      <c r="B1046" s="4" t="str">
        <f t="shared" si="99"/>
        <v xml:space="preserve"> </v>
      </c>
      <c r="C1046" s="6"/>
      <c r="D1046" s="4"/>
      <c r="E1046" s="4"/>
      <c r="F1046" s="1">
        <f t="shared" si="100"/>
        <v>1900</v>
      </c>
      <c r="G1046" s="1"/>
      <c r="H1046" s="22"/>
      <c r="I1046" s="22"/>
      <c r="J1046" s="22"/>
      <c r="K1046" s="22"/>
      <c r="L1046" s="22" t="str">
        <f t="shared" si="101"/>
        <v>NON</v>
      </c>
      <c r="M1046" s="22"/>
      <c r="N1046" s="5"/>
      <c r="O1046" s="5"/>
      <c r="P1046" s="42"/>
      <c r="Q1046" s="45">
        <f t="shared" si="102"/>
        <v>0</v>
      </c>
      <c r="R1046" s="45">
        <f t="shared" si="103"/>
        <v>0</v>
      </c>
      <c r="S1046" s="45">
        <f t="shared" si="104"/>
        <v>0</v>
      </c>
      <c r="T1046" s="5"/>
      <c r="U1046" s="47" t="str">
        <f>IF(COUNTIF($D$12:D1046,D1046)&gt;1,"Doublon","")</f>
        <v/>
      </c>
    </row>
    <row r="1047" spans="1:21" ht="15.75">
      <c r="A1047" s="2" t="str">
        <f>IF(H1047="","",COUNTA(H$12:H1096)-(COUNTA(H1047:H1096)-1))</f>
        <v/>
      </c>
      <c r="B1047" s="4" t="str">
        <f t="shared" si="99"/>
        <v xml:space="preserve"> </v>
      </c>
      <c r="C1047" s="6"/>
      <c r="D1047" s="4"/>
      <c r="E1047" s="4"/>
      <c r="F1047" s="1">
        <f t="shared" si="100"/>
        <v>1900</v>
      </c>
      <c r="G1047" s="1"/>
      <c r="H1047" s="22"/>
      <c r="I1047" s="22"/>
      <c r="J1047" s="22"/>
      <c r="K1047" s="22"/>
      <c r="L1047" s="22" t="str">
        <f t="shared" si="101"/>
        <v>NON</v>
      </c>
      <c r="M1047" s="22"/>
      <c r="N1047" s="5"/>
      <c r="O1047" s="5"/>
      <c r="P1047" s="42"/>
      <c r="Q1047" s="45">
        <f t="shared" si="102"/>
        <v>0</v>
      </c>
      <c r="R1047" s="45">
        <f t="shared" si="103"/>
        <v>0</v>
      </c>
      <c r="S1047" s="45">
        <f t="shared" si="104"/>
        <v>0</v>
      </c>
      <c r="T1047" s="5"/>
      <c r="U1047" s="47" t="str">
        <f>IF(COUNTIF($D$12:D1047,D1047)&gt;1,"Doublon","")</f>
        <v/>
      </c>
    </row>
    <row r="1048" spans="1:21" ht="15.75">
      <c r="A1048" s="2" t="str">
        <f>IF(H1048="","",COUNTA(H$12:H1097)-(COUNTA(H1048:H1097)-1))</f>
        <v/>
      </c>
      <c r="B1048" s="4" t="str">
        <f t="shared" si="99"/>
        <v xml:space="preserve"> </v>
      </c>
      <c r="C1048" s="6"/>
      <c r="D1048" s="4"/>
      <c r="E1048" s="4"/>
      <c r="F1048" s="1">
        <f t="shared" si="100"/>
        <v>1900</v>
      </c>
      <c r="G1048" s="1"/>
      <c r="H1048" s="22"/>
      <c r="I1048" s="22"/>
      <c r="J1048" s="22"/>
      <c r="K1048" s="22"/>
      <c r="L1048" s="22" t="str">
        <f t="shared" si="101"/>
        <v>NON</v>
      </c>
      <c r="M1048" s="22"/>
      <c r="N1048" s="5"/>
      <c r="O1048" s="5"/>
      <c r="P1048" s="42"/>
      <c r="Q1048" s="45">
        <f t="shared" si="102"/>
        <v>0</v>
      </c>
      <c r="R1048" s="45">
        <f t="shared" si="103"/>
        <v>0</v>
      </c>
      <c r="S1048" s="45">
        <f t="shared" si="104"/>
        <v>0</v>
      </c>
      <c r="T1048" s="5"/>
      <c r="U1048" s="47" t="str">
        <f>IF(COUNTIF($D$12:D1048,D1048)&gt;1,"Doublon","")</f>
        <v/>
      </c>
    </row>
    <row r="1049" spans="1:21" ht="15.75">
      <c r="A1049" s="2" t="str">
        <f>IF(H1049="","",COUNTA(H$12:H1098)-(COUNTA(H1049:H1098)-1))</f>
        <v/>
      </c>
      <c r="B1049" s="4" t="str">
        <f t="shared" si="99"/>
        <v xml:space="preserve"> </v>
      </c>
      <c r="C1049" s="6"/>
      <c r="D1049" s="4"/>
      <c r="E1049" s="4"/>
      <c r="F1049" s="1">
        <f t="shared" si="100"/>
        <v>1900</v>
      </c>
      <c r="G1049" s="1"/>
      <c r="H1049" s="22"/>
      <c r="I1049" s="22"/>
      <c r="J1049" s="22"/>
      <c r="K1049" s="22"/>
      <c r="L1049" s="22" t="str">
        <f t="shared" si="101"/>
        <v>NON</v>
      </c>
      <c r="M1049" s="22"/>
      <c r="N1049" s="5"/>
      <c r="O1049" s="5"/>
      <c r="P1049" s="42"/>
      <c r="Q1049" s="45">
        <f t="shared" si="102"/>
        <v>0</v>
      </c>
      <c r="R1049" s="45">
        <f t="shared" si="103"/>
        <v>0</v>
      </c>
      <c r="S1049" s="45">
        <f t="shared" si="104"/>
        <v>0</v>
      </c>
      <c r="T1049" s="5"/>
      <c r="U1049" s="47" t="str">
        <f>IF(COUNTIF($D$12:D1049,D1049)&gt;1,"Doublon","")</f>
        <v/>
      </c>
    </row>
    <row r="1050" spans="1:21" ht="15.75">
      <c r="A1050" s="2" t="str">
        <f>IF(H1050="","",COUNTA(H$12:H1099)-(COUNTA(H1050:H1099)-1))</f>
        <v/>
      </c>
      <c r="B1050" s="4" t="str">
        <f t="shared" si="99"/>
        <v xml:space="preserve"> </v>
      </c>
      <c r="C1050" s="6"/>
      <c r="D1050" s="4"/>
      <c r="E1050" s="4"/>
      <c r="F1050" s="1">
        <f t="shared" si="100"/>
        <v>1900</v>
      </c>
      <c r="G1050" s="1"/>
      <c r="H1050" s="22"/>
      <c r="I1050" s="22"/>
      <c r="J1050" s="22"/>
      <c r="K1050" s="22"/>
      <c r="L1050" s="22" t="str">
        <f t="shared" si="101"/>
        <v>NON</v>
      </c>
      <c r="M1050" s="22"/>
      <c r="N1050" s="5"/>
      <c r="O1050" s="5"/>
      <c r="P1050" s="42"/>
      <c r="Q1050" s="45">
        <f t="shared" si="102"/>
        <v>0</v>
      </c>
      <c r="R1050" s="45">
        <f t="shared" si="103"/>
        <v>0</v>
      </c>
      <c r="S1050" s="45">
        <f t="shared" si="104"/>
        <v>0</v>
      </c>
      <c r="T1050" s="5"/>
      <c r="U1050" s="47" t="str">
        <f>IF(COUNTIF($D$12:D1050,D1050)&gt;1,"Doublon","")</f>
        <v/>
      </c>
    </row>
    <row r="1051" spans="1:21" ht="15.75">
      <c r="A1051" s="2" t="str">
        <f>IF(H1051="","",COUNTA(H$12:H1100)-(COUNTA(H1051:H1100)-1))</f>
        <v/>
      </c>
      <c r="B1051" s="4" t="str">
        <f t="shared" si="99"/>
        <v xml:space="preserve"> </v>
      </c>
      <c r="C1051" s="6"/>
      <c r="D1051" s="4"/>
      <c r="E1051" s="4"/>
      <c r="F1051" s="1">
        <f t="shared" si="100"/>
        <v>1900</v>
      </c>
      <c r="G1051" s="1"/>
      <c r="H1051" s="22"/>
      <c r="I1051" s="22"/>
      <c r="J1051" s="22"/>
      <c r="K1051" s="22"/>
      <c r="L1051" s="22" t="str">
        <f t="shared" si="101"/>
        <v>NON</v>
      </c>
      <c r="M1051" s="22"/>
      <c r="N1051" s="5"/>
      <c r="O1051" s="5"/>
      <c r="P1051" s="42"/>
      <c r="Q1051" s="45">
        <f t="shared" si="102"/>
        <v>0</v>
      </c>
      <c r="R1051" s="45">
        <f t="shared" si="103"/>
        <v>0</v>
      </c>
      <c r="S1051" s="45">
        <f t="shared" si="104"/>
        <v>0</v>
      </c>
      <c r="T1051" s="5"/>
      <c r="U1051" s="47" t="str">
        <f>IF(COUNTIF($D$12:D1051,D1051)&gt;1,"Doublon","")</f>
        <v/>
      </c>
    </row>
    <row r="1052" spans="1:21" ht="15.75">
      <c r="A1052" s="2" t="str">
        <f>IF(H1052="","",COUNTA(H$12:H1101)-(COUNTA(H1052:H1101)-1))</f>
        <v/>
      </c>
      <c r="B1052" s="4" t="str">
        <f t="shared" si="99"/>
        <v xml:space="preserve"> </v>
      </c>
      <c r="C1052" s="6"/>
      <c r="D1052" s="4"/>
      <c r="E1052" s="4"/>
      <c r="F1052" s="1">
        <f t="shared" si="100"/>
        <v>1900</v>
      </c>
      <c r="G1052" s="1"/>
      <c r="H1052" s="22"/>
      <c r="I1052" s="22"/>
      <c r="J1052" s="22"/>
      <c r="K1052" s="22"/>
      <c r="L1052" s="22" t="str">
        <f t="shared" si="101"/>
        <v>NON</v>
      </c>
      <c r="M1052" s="22"/>
      <c r="N1052" s="5"/>
      <c r="O1052" s="5"/>
      <c r="P1052" s="42"/>
      <c r="Q1052" s="45">
        <f t="shared" si="102"/>
        <v>0</v>
      </c>
      <c r="R1052" s="45">
        <f t="shared" si="103"/>
        <v>0</v>
      </c>
      <c r="S1052" s="45">
        <f t="shared" si="104"/>
        <v>0</v>
      </c>
      <c r="T1052" s="5"/>
      <c r="U1052" s="47" t="str">
        <f>IF(COUNTIF($D$12:D1052,D1052)&gt;1,"Doublon","")</f>
        <v/>
      </c>
    </row>
    <row r="1053" spans="1:21" ht="15.75">
      <c r="A1053" s="2" t="str">
        <f>IF(H1053="","",COUNTA(H$12:H1102)-(COUNTA(H1053:H1102)-1))</f>
        <v/>
      </c>
      <c r="B1053" s="4" t="str">
        <f t="shared" si="99"/>
        <v xml:space="preserve"> </v>
      </c>
      <c r="C1053" s="6"/>
      <c r="D1053" s="4"/>
      <c r="E1053" s="4"/>
      <c r="F1053" s="1">
        <f t="shared" si="100"/>
        <v>1900</v>
      </c>
      <c r="G1053" s="1"/>
      <c r="H1053" s="22"/>
      <c r="I1053" s="22"/>
      <c r="J1053" s="22"/>
      <c r="K1053" s="22"/>
      <c r="L1053" s="22" t="str">
        <f t="shared" si="101"/>
        <v>NON</v>
      </c>
      <c r="M1053" s="22"/>
      <c r="N1053" s="5"/>
      <c r="O1053" s="5"/>
      <c r="P1053" s="42"/>
      <c r="Q1053" s="45">
        <f t="shared" si="102"/>
        <v>0</v>
      </c>
      <c r="R1053" s="45">
        <f t="shared" si="103"/>
        <v>0</v>
      </c>
      <c r="S1053" s="45">
        <f t="shared" si="104"/>
        <v>0</v>
      </c>
      <c r="T1053" s="5"/>
      <c r="U1053" s="47" t="str">
        <f>IF(COUNTIF($D$12:D1053,D1053)&gt;1,"Doublon","")</f>
        <v/>
      </c>
    </row>
    <row r="1054" spans="1:21" ht="15.75">
      <c r="A1054" s="2" t="str">
        <f>IF(H1054="","",COUNTA(H$12:H1103)-(COUNTA(H1054:H1103)-1))</f>
        <v/>
      </c>
      <c r="B1054" s="4" t="str">
        <f t="shared" si="99"/>
        <v xml:space="preserve"> </v>
      </c>
      <c r="C1054" s="6"/>
      <c r="D1054" s="4"/>
      <c r="E1054" s="4"/>
      <c r="F1054" s="1">
        <f t="shared" si="100"/>
        <v>1900</v>
      </c>
      <c r="G1054" s="1"/>
      <c r="H1054" s="22"/>
      <c r="I1054" s="22"/>
      <c r="J1054" s="22"/>
      <c r="K1054" s="22"/>
      <c r="L1054" s="22" t="str">
        <f t="shared" si="101"/>
        <v>NON</v>
      </c>
      <c r="M1054" s="22"/>
      <c r="N1054" s="5"/>
      <c r="O1054" s="5"/>
      <c r="P1054" s="42"/>
      <c r="Q1054" s="45">
        <f t="shared" si="102"/>
        <v>0</v>
      </c>
      <c r="R1054" s="45">
        <f t="shared" si="103"/>
        <v>0</v>
      </c>
      <c r="S1054" s="45">
        <f t="shared" si="104"/>
        <v>0</v>
      </c>
      <c r="T1054" s="5"/>
      <c r="U1054" s="47" t="str">
        <f>IF(COUNTIF($D$12:D1054,D1054)&gt;1,"Doublon","")</f>
        <v/>
      </c>
    </row>
    <row r="1055" spans="1:21" ht="15.75">
      <c r="A1055" s="2" t="str">
        <f>IF(H1055="","",COUNTA(H$12:H1104)-(COUNTA(H1055:H1104)-1))</f>
        <v/>
      </c>
      <c r="B1055" s="4" t="str">
        <f t="shared" si="99"/>
        <v xml:space="preserve"> </v>
      </c>
      <c r="C1055" s="6"/>
      <c r="D1055" s="4"/>
      <c r="E1055" s="4"/>
      <c r="F1055" s="1">
        <f t="shared" si="100"/>
        <v>1900</v>
      </c>
      <c r="G1055" s="1"/>
      <c r="H1055" s="22"/>
      <c r="I1055" s="22"/>
      <c r="J1055" s="22"/>
      <c r="K1055" s="22"/>
      <c r="L1055" s="22" t="str">
        <f t="shared" si="101"/>
        <v>NON</v>
      </c>
      <c r="M1055" s="22"/>
      <c r="N1055" s="5"/>
      <c r="O1055" s="5"/>
      <c r="P1055" s="42"/>
      <c r="Q1055" s="45">
        <f t="shared" si="102"/>
        <v>0</v>
      </c>
      <c r="R1055" s="45">
        <f t="shared" si="103"/>
        <v>0</v>
      </c>
      <c r="S1055" s="45">
        <f t="shared" si="104"/>
        <v>0</v>
      </c>
      <c r="T1055" s="5"/>
      <c r="U1055" s="47" t="str">
        <f>IF(COUNTIF($D$12:D1055,D1055)&gt;1,"Doublon","")</f>
        <v/>
      </c>
    </row>
    <row r="1056" spans="1:21" ht="15.75">
      <c r="A1056" s="2" t="str">
        <f>IF(H1056="","",COUNTA(H$12:H1105)-(COUNTA(H1056:H1105)-1))</f>
        <v/>
      </c>
      <c r="B1056" s="4" t="str">
        <f t="shared" si="99"/>
        <v xml:space="preserve"> </v>
      </c>
      <c r="C1056" s="6"/>
      <c r="D1056" s="4"/>
      <c r="E1056" s="4"/>
      <c r="F1056" s="1">
        <f t="shared" si="100"/>
        <v>1900</v>
      </c>
      <c r="G1056" s="1"/>
      <c r="H1056" s="22"/>
      <c r="I1056" s="22"/>
      <c r="J1056" s="22"/>
      <c r="K1056" s="22"/>
      <c r="L1056" s="22" t="str">
        <f t="shared" si="101"/>
        <v>NON</v>
      </c>
      <c r="M1056" s="22"/>
      <c r="N1056" s="5"/>
      <c r="O1056" s="5"/>
      <c r="P1056" s="42"/>
      <c r="Q1056" s="45">
        <f t="shared" si="102"/>
        <v>0</v>
      </c>
      <c r="R1056" s="45">
        <f t="shared" si="103"/>
        <v>0</v>
      </c>
      <c r="S1056" s="45">
        <f t="shared" si="104"/>
        <v>0</v>
      </c>
      <c r="T1056" s="5"/>
      <c r="U1056" s="47" t="str">
        <f>IF(COUNTIF($D$12:D1056,D1056)&gt;1,"Doublon","")</f>
        <v/>
      </c>
    </row>
    <row r="1057" spans="1:21" ht="15.75">
      <c r="A1057" s="2" t="str">
        <f>IF(H1057="","",COUNTA(H$12:H1106)-(COUNTA(H1057:H1106)-1))</f>
        <v/>
      </c>
      <c r="B1057" s="4" t="str">
        <f t="shared" si="99"/>
        <v xml:space="preserve"> </v>
      </c>
      <c r="C1057" s="6"/>
      <c r="D1057" s="4"/>
      <c r="E1057" s="4"/>
      <c r="F1057" s="1">
        <f t="shared" si="100"/>
        <v>1900</v>
      </c>
      <c r="G1057" s="1"/>
      <c r="H1057" s="22"/>
      <c r="I1057" s="22"/>
      <c r="J1057" s="22"/>
      <c r="K1057" s="22"/>
      <c r="L1057" s="22" t="str">
        <f t="shared" si="101"/>
        <v>NON</v>
      </c>
      <c r="M1057" s="22"/>
      <c r="N1057" s="5"/>
      <c r="O1057" s="5"/>
      <c r="P1057" s="42"/>
      <c r="Q1057" s="45">
        <f t="shared" si="102"/>
        <v>0</v>
      </c>
      <c r="R1057" s="45">
        <f t="shared" si="103"/>
        <v>0</v>
      </c>
      <c r="S1057" s="45">
        <f t="shared" si="104"/>
        <v>0</v>
      </c>
      <c r="T1057" s="5"/>
      <c r="U1057" s="47" t="str">
        <f>IF(COUNTIF($D$12:D1057,D1057)&gt;1,"Doublon","")</f>
        <v/>
      </c>
    </row>
    <row r="1058" spans="1:21" ht="15.75">
      <c r="A1058" s="2" t="str">
        <f>IF(H1058="","",COUNTA(H$12:H1107)-(COUNTA(H1058:H1107)-1))</f>
        <v/>
      </c>
      <c r="B1058" s="4" t="str">
        <f t="shared" si="99"/>
        <v xml:space="preserve"> </v>
      </c>
      <c r="C1058" s="6"/>
      <c r="D1058" s="4"/>
      <c r="E1058" s="4"/>
      <c r="F1058" s="1">
        <f t="shared" si="100"/>
        <v>1900</v>
      </c>
      <c r="G1058" s="1"/>
      <c r="H1058" s="22"/>
      <c r="I1058" s="22"/>
      <c r="J1058" s="22"/>
      <c r="K1058" s="22"/>
      <c r="L1058" s="22" t="str">
        <f t="shared" si="101"/>
        <v>NON</v>
      </c>
      <c r="M1058" s="22"/>
      <c r="N1058" s="5"/>
      <c r="O1058" s="5"/>
      <c r="P1058" s="42"/>
      <c r="Q1058" s="45">
        <f t="shared" si="102"/>
        <v>0</v>
      </c>
      <c r="R1058" s="45">
        <f t="shared" si="103"/>
        <v>0</v>
      </c>
      <c r="S1058" s="45">
        <f t="shared" si="104"/>
        <v>0</v>
      </c>
      <c r="T1058" s="5"/>
      <c r="U1058" s="47" t="str">
        <f>IF(COUNTIF($D$12:D1058,D1058)&gt;1,"Doublon","")</f>
        <v/>
      </c>
    </row>
    <row r="1059" spans="1:21" ht="15.75">
      <c r="A1059" s="2" t="str">
        <f>IF(H1059="","",COUNTA(H$12:H1108)-(COUNTA(H1059:H1108)-1))</f>
        <v/>
      </c>
      <c r="B1059" s="4" t="str">
        <f t="shared" si="99"/>
        <v xml:space="preserve"> </v>
      </c>
      <c r="C1059" s="6"/>
      <c r="D1059" s="4"/>
      <c r="E1059" s="4"/>
      <c r="F1059" s="1">
        <f t="shared" si="100"/>
        <v>1900</v>
      </c>
      <c r="G1059" s="1"/>
      <c r="H1059" s="22"/>
      <c r="I1059" s="22"/>
      <c r="J1059" s="22"/>
      <c r="K1059" s="22"/>
      <c r="L1059" s="22" t="str">
        <f t="shared" si="101"/>
        <v>NON</v>
      </c>
      <c r="M1059" s="22"/>
      <c r="N1059" s="5"/>
      <c r="O1059" s="5"/>
      <c r="P1059" s="42"/>
      <c r="Q1059" s="45">
        <f t="shared" si="102"/>
        <v>0</v>
      </c>
      <c r="R1059" s="45">
        <f t="shared" si="103"/>
        <v>0</v>
      </c>
      <c r="S1059" s="45">
        <f t="shared" si="104"/>
        <v>0</v>
      </c>
      <c r="T1059" s="5"/>
      <c r="U1059" s="47" t="str">
        <f>IF(COUNTIF($D$12:D1059,D1059)&gt;1,"Doublon","")</f>
        <v/>
      </c>
    </row>
    <row r="1060" spans="1:21" ht="15.75">
      <c r="A1060" s="2" t="str">
        <f>IF(H1060="","",COUNTA(H$12:H1109)-(COUNTA(H1060:H1109)-1))</f>
        <v/>
      </c>
      <c r="B1060" s="4" t="str">
        <f t="shared" si="99"/>
        <v xml:space="preserve"> </v>
      </c>
      <c r="C1060" s="6"/>
      <c r="D1060" s="4"/>
      <c r="E1060" s="4"/>
      <c r="F1060" s="1">
        <f t="shared" si="100"/>
        <v>1900</v>
      </c>
      <c r="G1060" s="1"/>
      <c r="H1060" s="22"/>
      <c r="I1060" s="22"/>
      <c r="J1060" s="22"/>
      <c r="K1060" s="22"/>
      <c r="L1060" s="22" t="str">
        <f t="shared" si="101"/>
        <v>NON</v>
      </c>
      <c r="M1060" s="22"/>
      <c r="N1060" s="5"/>
      <c r="O1060" s="5"/>
      <c r="P1060" s="42"/>
      <c r="Q1060" s="45">
        <f t="shared" si="102"/>
        <v>0</v>
      </c>
      <c r="R1060" s="45">
        <f t="shared" si="103"/>
        <v>0</v>
      </c>
      <c r="S1060" s="45">
        <f t="shared" si="104"/>
        <v>0</v>
      </c>
      <c r="T1060" s="5"/>
      <c r="U1060" s="47" t="str">
        <f>IF(COUNTIF($D$12:D1060,D1060)&gt;1,"Doublon","")</f>
        <v/>
      </c>
    </row>
    <row r="1061" spans="1:21" ht="15.75">
      <c r="A1061" s="2" t="str">
        <f>IF(H1061="","",COUNTA(H$12:H1110)-(COUNTA(H1061:H1110)-1))</f>
        <v/>
      </c>
      <c r="B1061" s="4" t="str">
        <f t="shared" si="99"/>
        <v xml:space="preserve"> </v>
      </c>
      <c r="C1061" s="6"/>
      <c r="D1061" s="4"/>
      <c r="E1061" s="4"/>
      <c r="F1061" s="1">
        <f t="shared" si="100"/>
        <v>1900</v>
      </c>
      <c r="G1061" s="1"/>
      <c r="H1061" s="22"/>
      <c r="I1061" s="22"/>
      <c r="J1061" s="22"/>
      <c r="K1061" s="22"/>
      <c r="L1061" s="22" t="str">
        <f t="shared" si="101"/>
        <v>NON</v>
      </c>
      <c r="M1061" s="22"/>
      <c r="N1061" s="5"/>
      <c r="O1061" s="5"/>
      <c r="P1061" s="42"/>
      <c r="Q1061" s="45">
        <f t="shared" si="102"/>
        <v>0</v>
      </c>
      <c r="R1061" s="45">
        <f t="shared" si="103"/>
        <v>0</v>
      </c>
      <c r="S1061" s="45">
        <f t="shared" si="104"/>
        <v>0</v>
      </c>
      <c r="T1061" s="5"/>
      <c r="U1061" s="47" t="str">
        <f>IF(COUNTIF($D$12:D1061,D1061)&gt;1,"Doublon","")</f>
        <v/>
      </c>
    </row>
    <row r="1062" spans="1:21" ht="15.75">
      <c r="A1062" s="2" t="str">
        <f>IF(H1062="","",COUNTA(H$12:H1111)-(COUNTA(H1062:H1111)-1))</f>
        <v/>
      </c>
      <c r="B1062" s="4" t="str">
        <f t="shared" si="99"/>
        <v xml:space="preserve"> </v>
      </c>
      <c r="C1062" s="6"/>
      <c r="D1062" s="4"/>
      <c r="E1062" s="4"/>
      <c r="F1062" s="1">
        <f t="shared" si="100"/>
        <v>1900</v>
      </c>
      <c r="G1062" s="1"/>
      <c r="H1062" s="22"/>
      <c r="I1062" s="22"/>
      <c r="J1062" s="22"/>
      <c r="K1062" s="22"/>
      <c r="L1062" s="22" t="str">
        <f t="shared" si="101"/>
        <v>NON</v>
      </c>
      <c r="M1062" s="22"/>
      <c r="N1062" s="5"/>
      <c r="O1062" s="5"/>
      <c r="P1062" s="42"/>
      <c r="Q1062" s="45">
        <f t="shared" si="102"/>
        <v>0</v>
      </c>
      <c r="R1062" s="45">
        <f t="shared" si="103"/>
        <v>0</v>
      </c>
      <c r="S1062" s="45">
        <f t="shared" si="104"/>
        <v>0</v>
      </c>
      <c r="T1062" s="5"/>
      <c r="U1062" s="47" t="str">
        <f>IF(COUNTIF($D$12:D1062,D1062)&gt;1,"Doublon","")</f>
        <v/>
      </c>
    </row>
    <row r="1063" spans="1:21" ht="15.75">
      <c r="A1063" s="2" t="str">
        <f>IF(H1063="","",COUNTA(H$12:H1112)-(COUNTA(H1063:H1112)-1))</f>
        <v/>
      </c>
      <c r="B1063" s="4" t="str">
        <f t="shared" si="99"/>
        <v xml:space="preserve"> </v>
      </c>
      <c r="C1063" s="6"/>
      <c r="D1063" s="4"/>
      <c r="E1063" s="4"/>
      <c r="F1063" s="1">
        <f t="shared" si="100"/>
        <v>1900</v>
      </c>
      <c r="G1063" s="1"/>
      <c r="H1063" s="22"/>
      <c r="I1063" s="22"/>
      <c r="J1063" s="22"/>
      <c r="K1063" s="22"/>
      <c r="L1063" s="22" t="str">
        <f t="shared" si="101"/>
        <v>NON</v>
      </c>
      <c r="M1063" s="22"/>
      <c r="N1063" s="5"/>
      <c r="O1063" s="5"/>
      <c r="P1063" s="42"/>
      <c r="Q1063" s="45">
        <f t="shared" si="102"/>
        <v>0</v>
      </c>
      <c r="R1063" s="45">
        <f t="shared" si="103"/>
        <v>0</v>
      </c>
      <c r="S1063" s="45">
        <f t="shared" si="104"/>
        <v>0</v>
      </c>
      <c r="T1063" s="5"/>
      <c r="U1063" s="47" t="str">
        <f>IF(COUNTIF($D$12:D1063,D1063)&gt;1,"Doublon","")</f>
        <v/>
      </c>
    </row>
    <row r="1064" spans="1:21" ht="15.75">
      <c r="A1064" s="2" t="str">
        <f>IF(H1064="","",COUNTA(H$12:H1113)-(COUNTA(H1064:H1113)-1))</f>
        <v/>
      </c>
      <c r="B1064" s="4" t="str">
        <f t="shared" si="99"/>
        <v xml:space="preserve"> </v>
      </c>
      <c r="C1064" s="6"/>
      <c r="D1064" s="4"/>
      <c r="E1064" s="4"/>
      <c r="F1064" s="1">
        <f t="shared" si="100"/>
        <v>1900</v>
      </c>
      <c r="G1064" s="1"/>
      <c r="H1064" s="22"/>
      <c r="I1064" s="22"/>
      <c r="J1064" s="22"/>
      <c r="K1064" s="22"/>
      <c r="L1064" s="22" t="str">
        <f t="shared" si="101"/>
        <v>NON</v>
      </c>
      <c r="M1064" s="22"/>
      <c r="N1064" s="5"/>
      <c r="O1064" s="5"/>
      <c r="P1064" s="42"/>
      <c r="Q1064" s="45">
        <f t="shared" si="102"/>
        <v>0</v>
      </c>
      <c r="R1064" s="45">
        <f t="shared" si="103"/>
        <v>0</v>
      </c>
      <c r="S1064" s="45">
        <f t="shared" si="104"/>
        <v>0</v>
      </c>
      <c r="T1064" s="5"/>
      <c r="U1064" s="47" t="str">
        <f>IF(COUNTIF($D$12:D1064,D1064)&gt;1,"Doublon","")</f>
        <v/>
      </c>
    </row>
    <row r="1065" spans="1:21" ht="15.75">
      <c r="A1065" s="2" t="str">
        <f>IF(H1065="","",COUNTA(H$12:H1114)-(COUNTA(H1065:H1114)-1))</f>
        <v/>
      </c>
      <c r="B1065" s="4" t="str">
        <f t="shared" si="99"/>
        <v xml:space="preserve"> </v>
      </c>
      <c r="C1065" s="6"/>
      <c r="D1065" s="4"/>
      <c r="E1065" s="4"/>
      <c r="F1065" s="1">
        <f t="shared" si="100"/>
        <v>1900</v>
      </c>
      <c r="G1065" s="1"/>
      <c r="H1065" s="22"/>
      <c r="I1065" s="22"/>
      <c r="J1065" s="22"/>
      <c r="K1065" s="22"/>
      <c r="L1065" s="22" t="str">
        <f t="shared" si="101"/>
        <v>NON</v>
      </c>
      <c r="M1065" s="22"/>
      <c r="N1065" s="5"/>
      <c r="O1065" s="5"/>
      <c r="P1065" s="42"/>
      <c r="Q1065" s="45">
        <f t="shared" si="102"/>
        <v>0</v>
      </c>
      <c r="R1065" s="45">
        <f t="shared" si="103"/>
        <v>0</v>
      </c>
      <c r="S1065" s="45">
        <f t="shared" si="104"/>
        <v>0</v>
      </c>
      <c r="T1065" s="5"/>
      <c r="U1065" s="47" t="str">
        <f>IF(COUNTIF($D$12:D1065,D1065)&gt;1,"Doublon","")</f>
        <v/>
      </c>
    </row>
    <row r="1066" spans="1:21" ht="15.75">
      <c r="A1066" s="2" t="str">
        <f>IF(H1066="","",COUNTA(H$12:H1115)-(COUNTA(H1066:H1115)-1))</f>
        <v/>
      </c>
      <c r="B1066" s="4" t="str">
        <f t="shared" si="99"/>
        <v xml:space="preserve"> </v>
      </c>
      <c r="C1066" s="6"/>
      <c r="D1066" s="4"/>
      <c r="E1066" s="4"/>
      <c r="F1066" s="1">
        <f t="shared" si="100"/>
        <v>1900</v>
      </c>
      <c r="G1066" s="1"/>
      <c r="H1066" s="22"/>
      <c r="I1066" s="22"/>
      <c r="J1066" s="22"/>
      <c r="K1066" s="22"/>
      <c r="L1066" s="22" t="str">
        <f t="shared" si="101"/>
        <v>NON</v>
      </c>
      <c r="M1066" s="22"/>
      <c r="N1066" s="5"/>
      <c r="O1066" s="5"/>
      <c r="P1066" s="42"/>
      <c r="Q1066" s="45">
        <f t="shared" si="102"/>
        <v>0</v>
      </c>
      <c r="R1066" s="45">
        <f t="shared" si="103"/>
        <v>0</v>
      </c>
      <c r="S1066" s="45">
        <f t="shared" si="104"/>
        <v>0</v>
      </c>
      <c r="T1066" s="5"/>
      <c r="U1066" s="47" t="str">
        <f>IF(COUNTIF($D$12:D1066,D1066)&gt;1,"Doublon","")</f>
        <v/>
      </c>
    </row>
    <row r="1067" spans="1:21" ht="15.75">
      <c r="A1067" s="2" t="str">
        <f>IF(H1067="","",COUNTA(H$12:H1116)-(COUNTA(H1067:H1116)-1))</f>
        <v/>
      </c>
      <c r="B1067" s="4" t="str">
        <f t="shared" si="99"/>
        <v xml:space="preserve"> </v>
      </c>
      <c r="C1067" s="6"/>
      <c r="D1067" s="4"/>
      <c r="E1067" s="4"/>
      <c r="F1067" s="1">
        <f t="shared" si="100"/>
        <v>1900</v>
      </c>
      <c r="G1067" s="1"/>
      <c r="H1067" s="22"/>
      <c r="I1067" s="22"/>
      <c r="J1067" s="22"/>
      <c r="K1067" s="22"/>
      <c r="L1067" s="22" t="str">
        <f t="shared" si="101"/>
        <v>NON</v>
      </c>
      <c r="M1067" s="22"/>
      <c r="N1067" s="5"/>
      <c r="O1067" s="5"/>
      <c r="P1067" s="42"/>
      <c r="Q1067" s="45">
        <f t="shared" si="102"/>
        <v>0</v>
      </c>
      <c r="R1067" s="45">
        <f t="shared" si="103"/>
        <v>0</v>
      </c>
      <c r="S1067" s="45">
        <f t="shared" si="104"/>
        <v>0</v>
      </c>
      <c r="T1067" s="5"/>
      <c r="U1067" s="47" t="str">
        <f>IF(COUNTIF($D$12:D1067,D1067)&gt;1,"Doublon","")</f>
        <v/>
      </c>
    </row>
    <row r="1068" spans="1:21" ht="15.75">
      <c r="A1068" s="2" t="str">
        <f>IF(H1068="","",COUNTA(H$12:H1117)-(COUNTA(H1068:H1117)-1))</f>
        <v/>
      </c>
      <c r="B1068" s="4" t="str">
        <f t="shared" si="99"/>
        <v xml:space="preserve"> </v>
      </c>
      <c r="C1068" s="6"/>
      <c r="D1068" s="4"/>
      <c r="E1068" s="4"/>
      <c r="F1068" s="1">
        <f t="shared" si="100"/>
        <v>1900</v>
      </c>
      <c r="G1068" s="1"/>
      <c r="H1068" s="22"/>
      <c r="I1068" s="22"/>
      <c r="J1068" s="22"/>
      <c r="K1068" s="22"/>
      <c r="L1068" s="22" t="str">
        <f t="shared" si="101"/>
        <v>NON</v>
      </c>
      <c r="M1068" s="22"/>
      <c r="N1068" s="5"/>
      <c r="O1068" s="5"/>
      <c r="P1068" s="42"/>
      <c r="Q1068" s="45">
        <f t="shared" si="102"/>
        <v>0</v>
      </c>
      <c r="R1068" s="45">
        <f t="shared" si="103"/>
        <v>0</v>
      </c>
      <c r="S1068" s="45">
        <f t="shared" si="104"/>
        <v>0</v>
      </c>
      <c r="T1068" s="5"/>
      <c r="U1068" s="47" t="str">
        <f>IF(COUNTIF($D$12:D1068,D1068)&gt;1,"Doublon","")</f>
        <v/>
      </c>
    </row>
    <row r="1069" spans="1:21" ht="15.75">
      <c r="A1069" s="2" t="str">
        <f>IF(H1069="","",COUNTA(H$12:H1118)-(COUNTA(H1069:H1118)-1))</f>
        <v/>
      </c>
      <c r="B1069" s="4" t="str">
        <f t="shared" si="99"/>
        <v xml:space="preserve"> </v>
      </c>
      <c r="C1069" s="6"/>
      <c r="D1069" s="4"/>
      <c r="E1069" s="4"/>
      <c r="F1069" s="1">
        <f t="shared" si="100"/>
        <v>1900</v>
      </c>
      <c r="G1069" s="1"/>
      <c r="H1069" s="22"/>
      <c r="I1069" s="22"/>
      <c r="J1069" s="22"/>
      <c r="K1069" s="22"/>
      <c r="L1069" s="22" t="str">
        <f t="shared" si="101"/>
        <v>NON</v>
      </c>
      <c r="M1069" s="22"/>
      <c r="N1069" s="5"/>
      <c r="O1069" s="5"/>
      <c r="P1069" s="42"/>
      <c r="Q1069" s="45">
        <f t="shared" si="102"/>
        <v>0</v>
      </c>
      <c r="R1069" s="45">
        <f t="shared" si="103"/>
        <v>0</v>
      </c>
      <c r="S1069" s="45">
        <f t="shared" si="104"/>
        <v>0</v>
      </c>
      <c r="T1069" s="5"/>
      <c r="U1069" s="47" t="str">
        <f>IF(COUNTIF($D$12:D1069,D1069)&gt;1,"Doublon","")</f>
        <v/>
      </c>
    </row>
    <row r="1070" spans="1:21" ht="15.75">
      <c r="A1070" s="2" t="str">
        <f>IF(H1070="","",COUNTA(H$12:H1119)-(COUNTA(H1070:H1119)-1))</f>
        <v/>
      </c>
      <c r="B1070" s="4" t="str">
        <f t="shared" si="99"/>
        <v xml:space="preserve"> </v>
      </c>
      <c r="C1070" s="6"/>
      <c r="D1070" s="4"/>
      <c r="E1070" s="4"/>
      <c r="F1070" s="1">
        <f t="shared" si="100"/>
        <v>1900</v>
      </c>
      <c r="G1070" s="1"/>
      <c r="H1070" s="22"/>
      <c r="I1070" s="22"/>
      <c r="J1070" s="22"/>
      <c r="K1070" s="22"/>
      <c r="L1070" s="22" t="str">
        <f t="shared" si="101"/>
        <v>NON</v>
      </c>
      <c r="M1070" s="22"/>
      <c r="N1070" s="5"/>
      <c r="O1070" s="5"/>
      <c r="P1070" s="42"/>
      <c r="Q1070" s="45">
        <f t="shared" si="102"/>
        <v>0</v>
      </c>
      <c r="R1070" s="45">
        <f t="shared" si="103"/>
        <v>0</v>
      </c>
      <c r="S1070" s="45">
        <f t="shared" si="104"/>
        <v>0</v>
      </c>
      <c r="T1070" s="5"/>
      <c r="U1070" s="47" t="str">
        <f>IF(COUNTIF($D$12:D1070,D1070)&gt;1,"Doublon","")</f>
        <v/>
      </c>
    </row>
    <row r="1071" spans="1:21" ht="15.75">
      <c r="A1071" s="2" t="str">
        <f>IF(H1071="","",COUNTA(H$12:H1120)-(COUNTA(H1071:H1120)-1))</f>
        <v/>
      </c>
      <c r="B1071" s="4" t="str">
        <f t="shared" si="99"/>
        <v xml:space="preserve"> </v>
      </c>
      <c r="C1071" s="6"/>
      <c r="D1071" s="4"/>
      <c r="E1071" s="4"/>
      <c r="F1071" s="1">
        <f t="shared" si="100"/>
        <v>1900</v>
      </c>
      <c r="G1071" s="1"/>
      <c r="H1071" s="22"/>
      <c r="I1071" s="22"/>
      <c r="J1071" s="22"/>
      <c r="K1071" s="22"/>
      <c r="L1071" s="22" t="str">
        <f t="shared" si="101"/>
        <v>NON</v>
      </c>
      <c r="M1071" s="22"/>
      <c r="N1071" s="5"/>
      <c r="O1071" s="5"/>
      <c r="P1071" s="42"/>
      <c r="Q1071" s="45">
        <f t="shared" si="102"/>
        <v>0</v>
      </c>
      <c r="R1071" s="45">
        <f t="shared" si="103"/>
        <v>0</v>
      </c>
      <c r="S1071" s="45">
        <f t="shared" si="104"/>
        <v>0</v>
      </c>
      <c r="T1071" s="5"/>
      <c r="U1071" s="47" t="str">
        <f>IF(COUNTIF($D$12:D1071,D1071)&gt;1,"Doublon","")</f>
        <v/>
      </c>
    </row>
    <row r="1072" spans="1:21" ht="15.75">
      <c r="A1072" s="2" t="str">
        <f>IF(H1072="","",COUNTA(H$12:H1121)-(COUNTA(H1072:H1121)-1))</f>
        <v/>
      </c>
      <c r="B1072" s="4" t="str">
        <f t="shared" si="99"/>
        <v xml:space="preserve"> </v>
      </c>
      <c r="C1072" s="6"/>
      <c r="D1072" s="4"/>
      <c r="E1072" s="4"/>
      <c r="F1072" s="1">
        <f t="shared" si="100"/>
        <v>1900</v>
      </c>
      <c r="G1072" s="1"/>
      <c r="H1072" s="22"/>
      <c r="I1072" s="22"/>
      <c r="J1072" s="22"/>
      <c r="K1072" s="22"/>
      <c r="L1072" s="22" t="str">
        <f t="shared" si="101"/>
        <v>NON</v>
      </c>
      <c r="M1072" s="22"/>
      <c r="N1072" s="5"/>
      <c r="O1072" s="5"/>
      <c r="P1072" s="42"/>
      <c r="Q1072" s="45">
        <f t="shared" si="102"/>
        <v>0</v>
      </c>
      <c r="R1072" s="45">
        <f t="shared" si="103"/>
        <v>0</v>
      </c>
      <c r="S1072" s="45">
        <f t="shared" si="104"/>
        <v>0</v>
      </c>
      <c r="T1072" s="5"/>
      <c r="U1072" s="47" t="str">
        <f>IF(COUNTIF($D$12:D1072,D1072)&gt;1,"Doublon","")</f>
        <v/>
      </c>
    </row>
    <row r="1073" spans="1:21" ht="15.75">
      <c r="A1073" s="2" t="str">
        <f>IF(H1073="","",COUNTA(H$12:H1122)-(COUNTA(H1073:H1122)-1))</f>
        <v/>
      </c>
      <c r="B1073" s="4" t="str">
        <f t="shared" si="99"/>
        <v xml:space="preserve"> </v>
      </c>
      <c r="C1073" s="6"/>
      <c r="D1073" s="4"/>
      <c r="E1073" s="4"/>
      <c r="F1073" s="1">
        <f t="shared" si="100"/>
        <v>1900</v>
      </c>
      <c r="G1073" s="1"/>
      <c r="H1073" s="22"/>
      <c r="I1073" s="22"/>
      <c r="J1073" s="22"/>
      <c r="K1073" s="22"/>
      <c r="L1073" s="22" t="str">
        <f t="shared" si="101"/>
        <v>NON</v>
      </c>
      <c r="M1073" s="22"/>
      <c r="N1073" s="5"/>
      <c r="O1073" s="5"/>
      <c r="P1073" s="42"/>
      <c r="Q1073" s="45">
        <f t="shared" si="102"/>
        <v>0</v>
      </c>
      <c r="R1073" s="45">
        <f t="shared" si="103"/>
        <v>0</v>
      </c>
      <c r="S1073" s="45">
        <f t="shared" si="104"/>
        <v>0</v>
      </c>
      <c r="T1073" s="5"/>
      <c r="U1073" s="47" t="str">
        <f>IF(COUNTIF($D$12:D1073,D1073)&gt;1,"Doublon","")</f>
        <v/>
      </c>
    </row>
    <row r="1074" spans="1:21" ht="15.75">
      <c r="A1074" s="2" t="str">
        <f>IF(H1074="","",COUNTA(H$12:H1123)-(COUNTA(H1074:H1123)-1))</f>
        <v/>
      </c>
      <c r="B1074" s="4" t="str">
        <f t="shared" si="99"/>
        <v xml:space="preserve"> </v>
      </c>
      <c r="C1074" s="6"/>
      <c r="D1074" s="4"/>
      <c r="E1074" s="4"/>
      <c r="F1074" s="1">
        <f t="shared" si="100"/>
        <v>1900</v>
      </c>
      <c r="G1074" s="1"/>
      <c r="H1074" s="22"/>
      <c r="I1074" s="22"/>
      <c r="J1074" s="22"/>
      <c r="K1074" s="22"/>
      <c r="L1074" s="22" t="str">
        <f t="shared" si="101"/>
        <v>NON</v>
      </c>
      <c r="M1074" s="22"/>
      <c r="N1074" s="5"/>
      <c r="O1074" s="5"/>
      <c r="P1074" s="42"/>
      <c r="Q1074" s="45">
        <f t="shared" si="102"/>
        <v>0</v>
      </c>
      <c r="R1074" s="45">
        <f t="shared" si="103"/>
        <v>0</v>
      </c>
      <c r="S1074" s="45">
        <f t="shared" si="104"/>
        <v>0</v>
      </c>
      <c r="T1074" s="5"/>
      <c r="U1074" s="47" t="str">
        <f>IF(COUNTIF($D$12:D1074,D1074)&gt;1,"Doublon","")</f>
        <v/>
      </c>
    </row>
    <row r="1075" spans="1:21" ht="15.75">
      <c r="A1075" s="2" t="str">
        <f>IF(H1075="","",COUNTA(H$12:H1124)-(COUNTA(H1075:H1124)-1))</f>
        <v/>
      </c>
      <c r="B1075" s="4" t="str">
        <f t="shared" si="99"/>
        <v xml:space="preserve"> </v>
      </c>
      <c r="C1075" s="6"/>
      <c r="D1075" s="4"/>
      <c r="E1075" s="4"/>
      <c r="F1075" s="1">
        <f t="shared" si="100"/>
        <v>1900</v>
      </c>
      <c r="G1075" s="1"/>
      <c r="H1075" s="22"/>
      <c r="I1075" s="22"/>
      <c r="J1075" s="22"/>
      <c r="K1075" s="22"/>
      <c r="L1075" s="22" t="str">
        <f t="shared" si="101"/>
        <v>NON</v>
      </c>
      <c r="M1075" s="22"/>
      <c r="N1075" s="5"/>
      <c r="O1075" s="5"/>
      <c r="P1075" s="42"/>
      <c r="Q1075" s="45">
        <f t="shared" si="102"/>
        <v>0</v>
      </c>
      <c r="R1075" s="45">
        <f t="shared" si="103"/>
        <v>0</v>
      </c>
      <c r="S1075" s="45">
        <f t="shared" si="104"/>
        <v>0</v>
      </c>
      <c r="T1075" s="5"/>
      <c r="U1075" s="47" t="str">
        <f>IF(COUNTIF($D$12:D1075,D1075)&gt;1,"Doublon","")</f>
        <v/>
      </c>
    </row>
    <row r="1076" spans="1:21" ht="15.75">
      <c r="A1076" s="2" t="str">
        <f>IF(H1076="","",COUNTA(H$12:H1125)-(COUNTA(H1076:H1125)-1))</f>
        <v/>
      </c>
      <c r="B1076" s="4" t="str">
        <f t="shared" si="99"/>
        <v xml:space="preserve"> </v>
      </c>
      <c r="C1076" s="6"/>
      <c r="D1076" s="4"/>
      <c r="E1076" s="4"/>
      <c r="F1076" s="1">
        <f t="shared" si="100"/>
        <v>1900</v>
      </c>
      <c r="G1076" s="1"/>
      <c r="H1076" s="22"/>
      <c r="I1076" s="22"/>
      <c r="J1076" s="22"/>
      <c r="K1076" s="22"/>
      <c r="L1076" s="22" t="str">
        <f t="shared" si="101"/>
        <v>NON</v>
      </c>
      <c r="M1076" s="22"/>
      <c r="N1076" s="5"/>
      <c r="O1076" s="5"/>
      <c r="P1076" s="42"/>
      <c r="Q1076" s="45">
        <f t="shared" si="102"/>
        <v>0</v>
      </c>
      <c r="R1076" s="45">
        <f t="shared" si="103"/>
        <v>0</v>
      </c>
      <c r="S1076" s="45">
        <f t="shared" si="104"/>
        <v>0</v>
      </c>
      <c r="T1076" s="5"/>
      <c r="U1076" s="47" t="str">
        <f>IF(COUNTIF($D$12:D1076,D1076)&gt;1,"Doublon","")</f>
        <v/>
      </c>
    </row>
    <row r="1077" spans="1:21" ht="15.75">
      <c r="A1077" s="2" t="str">
        <f>IF(H1077="","",COUNTA(H$12:H1126)-(COUNTA(H1077:H1126)-1))</f>
        <v/>
      </c>
      <c r="B1077" s="4" t="str">
        <f t="shared" si="99"/>
        <v xml:space="preserve"> </v>
      </c>
      <c r="C1077" s="6"/>
      <c r="D1077" s="4"/>
      <c r="E1077" s="4"/>
      <c r="F1077" s="1">
        <f t="shared" si="100"/>
        <v>1900</v>
      </c>
      <c r="G1077" s="1"/>
      <c r="H1077" s="22"/>
      <c r="I1077" s="22"/>
      <c r="J1077" s="22"/>
      <c r="K1077" s="22"/>
      <c r="L1077" s="22" t="str">
        <f t="shared" si="101"/>
        <v>NON</v>
      </c>
      <c r="M1077" s="22"/>
      <c r="N1077" s="5"/>
      <c r="O1077" s="5"/>
      <c r="P1077" s="42"/>
      <c r="Q1077" s="45">
        <f t="shared" si="102"/>
        <v>0</v>
      </c>
      <c r="R1077" s="45">
        <f t="shared" si="103"/>
        <v>0</v>
      </c>
      <c r="S1077" s="45">
        <f t="shared" si="104"/>
        <v>0</v>
      </c>
      <c r="T1077" s="5"/>
      <c r="U1077" s="47" t="str">
        <f>IF(COUNTIF($D$12:D1077,D1077)&gt;1,"Doublon","")</f>
        <v/>
      </c>
    </row>
    <row r="1078" spans="1:21" ht="15.75">
      <c r="A1078" s="2" t="str">
        <f>IF(H1078="","",COUNTA(H$12:H1127)-(COUNTA(H1078:H1127)-1))</f>
        <v/>
      </c>
      <c r="B1078" s="4" t="str">
        <f t="shared" si="99"/>
        <v xml:space="preserve"> </v>
      </c>
      <c r="C1078" s="6"/>
      <c r="D1078" s="4"/>
      <c r="E1078" s="4"/>
      <c r="F1078" s="1">
        <f t="shared" si="100"/>
        <v>1900</v>
      </c>
      <c r="G1078" s="1"/>
      <c r="H1078" s="22"/>
      <c r="I1078" s="22"/>
      <c r="J1078" s="22"/>
      <c r="K1078" s="22"/>
      <c r="L1078" s="22" t="str">
        <f t="shared" si="101"/>
        <v>NON</v>
      </c>
      <c r="M1078" s="22"/>
      <c r="N1078" s="5"/>
      <c r="O1078" s="5"/>
      <c r="P1078" s="42"/>
      <c r="Q1078" s="45">
        <f t="shared" si="102"/>
        <v>0</v>
      </c>
      <c r="R1078" s="45">
        <f t="shared" si="103"/>
        <v>0</v>
      </c>
      <c r="S1078" s="45">
        <f t="shared" si="104"/>
        <v>0</v>
      </c>
      <c r="T1078" s="5"/>
      <c r="U1078" s="47" t="str">
        <f>IF(COUNTIF($D$12:D1078,D1078)&gt;1,"Doublon","")</f>
        <v/>
      </c>
    </row>
    <row r="1079" spans="1:21" ht="15.75">
      <c r="A1079" s="2" t="str">
        <f>IF(H1079="","",COUNTA(H$12:H1128)-(COUNTA(H1079:H1128)-1))</f>
        <v/>
      </c>
      <c r="B1079" s="4" t="str">
        <f t="shared" si="99"/>
        <v xml:space="preserve"> </v>
      </c>
      <c r="C1079" s="6"/>
      <c r="D1079" s="4"/>
      <c r="E1079" s="4"/>
      <c r="F1079" s="1">
        <f t="shared" si="100"/>
        <v>1900</v>
      </c>
      <c r="G1079" s="1"/>
      <c r="H1079" s="22"/>
      <c r="I1079" s="22"/>
      <c r="J1079" s="22"/>
      <c r="K1079" s="22"/>
      <c r="L1079" s="22" t="str">
        <f t="shared" si="101"/>
        <v>NON</v>
      </c>
      <c r="M1079" s="22"/>
      <c r="N1079" s="5"/>
      <c r="O1079" s="5"/>
      <c r="P1079" s="42"/>
      <c r="Q1079" s="45">
        <f t="shared" si="102"/>
        <v>0</v>
      </c>
      <c r="R1079" s="45">
        <f t="shared" si="103"/>
        <v>0</v>
      </c>
      <c r="S1079" s="45">
        <f t="shared" si="104"/>
        <v>0</v>
      </c>
      <c r="T1079" s="5"/>
      <c r="U1079" s="47" t="str">
        <f>IF(COUNTIF($D$12:D1079,D1079)&gt;1,"Doublon","")</f>
        <v/>
      </c>
    </row>
    <row r="1080" spans="1:21" ht="15.75">
      <c r="A1080" s="2" t="str">
        <f>IF(H1080="","",COUNTA(H$12:H1129)-(COUNTA(H1080:H1129)-1))</f>
        <v/>
      </c>
      <c r="B1080" s="4" t="str">
        <f t="shared" si="99"/>
        <v xml:space="preserve"> </v>
      </c>
      <c r="C1080" s="6"/>
      <c r="D1080" s="4"/>
      <c r="E1080" s="4"/>
      <c r="F1080" s="1">
        <f t="shared" si="100"/>
        <v>1900</v>
      </c>
      <c r="G1080" s="1"/>
      <c r="H1080" s="22"/>
      <c r="I1080" s="22"/>
      <c r="J1080" s="22"/>
      <c r="K1080" s="22"/>
      <c r="L1080" s="22" t="str">
        <f t="shared" si="101"/>
        <v>NON</v>
      </c>
      <c r="M1080" s="22"/>
      <c r="N1080" s="5"/>
      <c r="O1080" s="5"/>
      <c r="P1080" s="42"/>
      <c r="Q1080" s="45">
        <f t="shared" si="102"/>
        <v>0</v>
      </c>
      <c r="R1080" s="45">
        <f t="shared" si="103"/>
        <v>0</v>
      </c>
      <c r="S1080" s="45">
        <f t="shared" si="104"/>
        <v>0</v>
      </c>
      <c r="T1080" s="5"/>
      <c r="U1080" s="47" t="str">
        <f>IF(COUNTIF($D$12:D1080,D1080)&gt;1,"Doublon","")</f>
        <v/>
      </c>
    </row>
    <row r="1081" spans="1:21" ht="15.75">
      <c r="A1081" s="2" t="str">
        <f>IF(H1081="","",COUNTA(H$12:H1130)-(COUNTA(H1081:H1130)-1))</f>
        <v/>
      </c>
      <c r="B1081" s="4" t="str">
        <f t="shared" si="99"/>
        <v xml:space="preserve"> </v>
      </c>
      <c r="C1081" s="6"/>
      <c r="D1081" s="4"/>
      <c r="E1081" s="4"/>
      <c r="F1081" s="1">
        <f t="shared" si="100"/>
        <v>1900</v>
      </c>
      <c r="G1081" s="1"/>
      <c r="H1081" s="22"/>
      <c r="I1081" s="22"/>
      <c r="J1081" s="22"/>
      <c r="K1081" s="22"/>
      <c r="L1081" s="22" t="str">
        <f t="shared" si="101"/>
        <v>NON</v>
      </c>
      <c r="M1081" s="22"/>
      <c r="N1081" s="5"/>
      <c r="O1081" s="5"/>
      <c r="P1081" s="42"/>
      <c r="Q1081" s="45">
        <f t="shared" si="102"/>
        <v>0</v>
      </c>
      <c r="R1081" s="45">
        <f t="shared" si="103"/>
        <v>0</v>
      </c>
      <c r="S1081" s="45">
        <f t="shared" si="104"/>
        <v>0</v>
      </c>
      <c r="T1081" s="5"/>
      <c r="U1081" s="47" t="str">
        <f>IF(COUNTIF($D$12:D1081,D1081)&gt;1,"Doublon","")</f>
        <v/>
      </c>
    </row>
    <row r="1082" spans="1:21" ht="15.75">
      <c r="A1082" s="2" t="str">
        <f>IF(H1082="","",COUNTA(H$12:H1131)-(COUNTA(H1082:H1131)-1))</f>
        <v/>
      </c>
      <c r="B1082" s="4" t="str">
        <f t="shared" si="99"/>
        <v xml:space="preserve"> </v>
      </c>
      <c r="C1082" s="6"/>
      <c r="D1082" s="4"/>
      <c r="E1082" s="4"/>
      <c r="F1082" s="1">
        <f t="shared" si="100"/>
        <v>1900</v>
      </c>
      <c r="G1082" s="1"/>
      <c r="H1082" s="22"/>
      <c r="I1082" s="22"/>
      <c r="J1082" s="22"/>
      <c r="K1082" s="22"/>
      <c r="L1082" s="22" t="str">
        <f t="shared" si="101"/>
        <v>NON</v>
      </c>
      <c r="M1082" s="22"/>
      <c r="N1082" s="5"/>
      <c r="O1082" s="5"/>
      <c r="P1082" s="42"/>
      <c r="Q1082" s="45">
        <f t="shared" si="102"/>
        <v>0</v>
      </c>
      <c r="R1082" s="45">
        <f t="shared" si="103"/>
        <v>0</v>
      </c>
      <c r="S1082" s="45">
        <f t="shared" si="104"/>
        <v>0</v>
      </c>
      <c r="T1082" s="5"/>
      <c r="U1082" s="47" t="str">
        <f>IF(COUNTIF($D$12:D1082,D1082)&gt;1,"Doublon","")</f>
        <v/>
      </c>
    </row>
    <row r="1083" spans="1:21" ht="15.75">
      <c r="A1083" s="2" t="str">
        <f>IF(H1083="","",COUNTA(H$12:H1132)-(COUNTA(H1083:H1132)-1))</f>
        <v/>
      </c>
      <c r="B1083" s="4" t="str">
        <f t="shared" si="99"/>
        <v xml:space="preserve"> </v>
      </c>
      <c r="C1083" s="6"/>
      <c r="D1083" s="4"/>
      <c r="E1083" s="4"/>
      <c r="F1083" s="1">
        <f t="shared" si="100"/>
        <v>1900</v>
      </c>
      <c r="G1083" s="1"/>
      <c r="H1083" s="22"/>
      <c r="I1083" s="22"/>
      <c r="J1083" s="22"/>
      <c r="K1083" s="22"/>
      <c r="L1083" s="22" t="str">
        <f t="shared" si="101"/>
        <v>NON</v>
      </c>
      <c r="M1083" s="22"/>
      <c r="N1083" s="5"/>
      <c r="O1083" s="5"/>
      <c r="P1083" s="42"/>
      <c r="Q1083" s="45">
        <f t="shared" si="102"/>
        <v>0</v>
      </c>
      <c r="R1083" s="45">
        <f t="shared" si="103"/>
        <v>0</v>
      </c>
      <c r="S1083" s="45">
        <f t="shared" si="104"/>
        <v>0</v>
      </c>
      <c r="T1083" s="5"/>
      <c r="U1083" s="47" t="str">
        <f>IF(COUNTIF($D$12:D1083,D1083)&gt;1,"Doublon","")</f>
        <v/>
      </c>
    </row>
    <row r="1084" spans="1:21" ht="15.75">
      <c r="A1084" s="2" t="str">
        <f>IF(H1084="","",COUNTA(H$12:H1133)-(COUNTA(H1084:H1133)-1))</f>
        <v/>
      </c>
      <c r="B1084" s="4" t="str">
        <f t="shared" si="99"/>
        <v xml:space="preserve"> </v>
      </c>
      <c r="C1084" s="6"/>
      <c r="D1084" s="4"/>
      <c r="E1084" s="4"/>
      <c r="F1084" s="1">
        <f t="shared" si="100"/>
        <v>1900</v>
      </c>
      <c r="G1084" s="1"/>
      <c r="H1084" s="22"/>
      <c r="I1084" s="22"/>
      <c r="J1084" s="22"/>
      <c r="K1084" s="22"/>
      <c r="L1084" s="22" t="str">
        <f t="shared" si="101"/>
        <v>NON</v>
      </c>
      <c r="M1084" s="22"/>
      <c r="N1084" s="5"/>
      <c r="O1084" s="5"/>
      <c r="P1084" s="42"/>
      <c r="Q1084" s="45">
        <f t="shared" si="102"/>
        <v>0</v>
      </c>
      <c r="R1084" s="45">
        <f t="shared" si="103"/>
        <v>0</v>
      </c>
      <c r="S1084" s="45">
        <f t="shared" si="104"/>
        <v>0</v>
      </c>
      <c r="T1084" s="5"/>
      <c r="U1084" s="47" t="str">
        <f>IF(COUNTIF($D$12:D1084,D1084)&gt;1,"Doublon","")</f>
        <v/>
      </c>
    </row>
    <row r="1085" spans="1:21" ht="15.75">
      <c r="A1085" s="2" t="str">
        <f>IF(H1085="","",COUNTA(H$12:H1134)-(COUNTA(H1085:H1134)-1))</f>
        <v/>
      </c>
      <c r="B1085" s="4" t="str">
        <f t="shared" si="99"/>
        <v xml:space="preserve"> </v>
      </c>
      <c r="C1085" s="6"/>
      <c r="D1085" s="4"/>
      <c r="E1085" s="4"/>
      <c r="F1085" s="1">
        <f t="shared" si="100"/>
        <v>1900</v>
      </c>
      <c r="G1085" s="1"/>
      <c r="H1085" s="22"/>
      <c r="I1085" s="22"/>
      <c r="J1085" s="22"/>
      <c r="K1085" s="22"/>
      <c r="L1085" s="22" t="str">
        <f t="shared" si="101"/>
        <v>NON</v>
      </c>
      <c r="M1085" s="22"/>
      <c r="N1085" s="5"/>
      <c r="O1085" s="5"/>
      <c r="P1085" s="42"/>
      <c r="Q1085" s="45">
        <f t="shared" si="102"/>
        <v>0</v>
      </c>
      <c r="R1085" s="45">
        <f t="shared" si="103"/>
        <v>0</v>
      </c>
      <c r="S1085" s="45">
        <f t="shared" si="104"/>
        <v>0</v>
      </c>
      <c r="T1085" s="5"/>
      <c r="U1085" s="47" t="str">
        <f>IF(COUNTIF($D$12:D1085,D1085)&gt;1,"Doublon","")</f>
        <v/>
      </c>
    </row>
    <row r="1086" spans="1:21" ht="15.75">
      <c r="A1086" s="2" t="str">
        <f>IF(H1086="","",COUNTA(H$12:H1135)-(COUNTA(H1086:H1135)-1))</f>
        <v/>
      </c>
      <c r="B1086" s="4" t="str">
        <f t="shared" si="99"/>
        <v xml:space="preserve"> </v>
      </c>
      <c r="C1086" s="6"/>
      <c r="D1086" s="4"/>
      <c r="E1086" s="4"/>
      <c r="F1086" s="1">
        <f t="shared" si="100"/>
        <v>1900</v>
      </c>
      <c r="G1086" s="1"/>
      <c r="H1086" s="22"/>
      <c r="I1086" s="22"/>
      <c r="J1086" s="22"/>
      <c r="K1086" s="22"/>
      <c r="L1086" s="22" t="str">
        <f t="shared" si="101"/>
        <v>NON</v>
      </c>
      <c r="M1086" s="22"/>
      <c r="N1086" s="5"/>
      <c r="O1086" s="5"/>
      <c r="P1086" s="42"/>
      <c r="Q1086" s="45">
        <f t="shared" si="102"/>
        <v>0</v>
      </c>
      <c r="R1086" s="45">
        <f t="shared" si="103"/>
        <v>0</v>
      </c>
      <c r="S1086" s="45">
        <f t="shared" si="104"/>
        <v>0</v>
      </c>
      <c r="T1086" s="5"/>
      <c r="U1086" s="47" t="str">
        <f>IF(COUNTIF($D$12:D1086,D1086)&gt;1,"Doublon","")</f>
        <v/>
      </c>
    </row>
    <row r="1087" spans="1:21" ht="15.75">
      <c r="A1087" s="2" t="str">
        <f>IF(H1087="","",COUNTA(H$12:H1136)-(COUNTA(H1087:H1136)-1))</f>
        <v/>
      </c>
      <c r="B1087" s="4" t="str">
        <f t="shared" si="99"/>
        <v xml:space="preserve"> </v>
      </c>
      <c r="C1087" s="6"/>
      <c r="D1087" s="4"/>
      <c r="E1087" s="4"/>
      <c r="F1087" s="1">
        <f t="shared" si="100"/>
        <v>1900</v>
      </c>
      <c r="G1087" s="1"/>
      <c r="H1087" s="22"/>
      <c r="I1087" s="22"/>
      <c r="J1087" s="22"/>
      <c r="K1087" s="22"/>
      <c r="L1087" s="22" t="str">
        <f t="shared" si="101"/>
        <v>NON</v>
      </c>
      <c r="M1087" s="22"/>
      <c r="N1087" s="5"/>
      <c r="O1087" s="5"/>
      <c r="P1087" s="42"/>
      <c r="Q1087" s="45">
        <f t="shared" si="102"/>
        <v>0</v>
      </c>
      <c r="R1087" s="45">
        <f t="shared" si="103"/>
        <v>0</v>
      </c>
      <c r="S1087" s="45">
        <f t="shared" si="104"/>
        <v>0</v>
      </c>
      <c r="T1087" s="5"/>
      <c r="U1087" s="47" t="str">
        <f>IF(COUNTIF($D$12:D1087,D1087)&gt;1,"Doublon","")</f>
        <v/>
      </c>
    </row>
    <row r="1088" spans="1:21" ht="15.75">
      <c r="A1088" s="2" t="str">
        <f>IF(H1088="","",COUNTA(H$12:H1137)-(COUNTA(H1088:H1137)-1))</f>
        <v/>
      </c>
      <c r="B1088" s="4" t="str">
        <f t="shared" si="99"/>
        <v xml:space="preserve"> </v>
      </c>
      <c r="C1088" s="6"/>
      <c r="D1088" s="4"/>
      <c r="E1088" s="4"/>
      <c r="F1088" s="1">
        <f t="shared" si="100"/>
        <v>1900</v>
      </c>
      <c r="G1088" s="1"/>
      <c r="H1088" s="22"/>
      <c r="I1088" s="22"/>
      <c r="J1088" s="22"/>
      <c r="K1088" s="22"/>
      <c r="L1088" s="22" t="str">
        <f t="shared" si="101"/>
        <v>NON</v>
      </c>
      <c r="M1088" s="22"/>
      <c r="N1088" s="5"/>
      <c r="O1088" s="5"/>
      <c r="P1088" s="42"/>
      <c r="Q1088" s="45">
        <f t="shared" si="102"/>
        <v>0</v>
      </c>
      <c r="R1088" s="45">
        <f t="shared" si="103"/>
        <v>0</v>
      </c>
      <c r="S1088" s="45">
        <f t="shared" si="104"/>
        <v>0</v>
      </c>
      <c r="T1088" s="5"/>
      <c r="U1088" s="47" t="str">
        <f>IF(COUNTIF($D$12:D1088,D1088)&gt;1,"Doublon","")</f>
        <v/>
      </c>
    </row>
    <row r="1089" spans="1:21" ht="15.75">
      <c r="A1089" s="2" t="str">
        <f>IF(H1089="","",COUNTA(H$12:H1138)-(COUNTA(H1089:H1138)-1))</f>
        <v/>
      </c>
      <c r="B1089" s="4" t="str">
        <f t="shared" si="99"/>
        <v xml:space="preserve"> </v>
      </c>
      <c r="C1089" s="6"/>
      <c r="D1089" s="4"/>
      <c r="E1089" s="4"/>
      <c r="F1089" s="1">
        <f t="shared" si="100"/>
        <v>1900</v>
      </c>
      <c r="G1089" s="1"/>
      <c r="H1089" s="22"/>
      <c r="I1089" s="22"/>
      <c r="J1089" s="22"/>
      <c r="K1089" s="22"/>
      <c r="L1089" s="22" t="str">
        <f t="shared" si="101"/>
        <v>NON</v>
      </c>
      <c r="M1089" s="22"/>
      <c r="N1089" s="5"/>
      <c r="O1089" s="5"/>
      <c r="P1089" s="42"/>
      <c r="Q1089" s="45">
        <f t="shared" si="102"/>
        <v>0</v>
      </c>
      <c r="R1089" s="45">
        <f t="shared" si="103"/>
        <v>0</v>
      </c>
      <c r="S1089" s="45">
        <f t="shared" si="104"/>
        <v>0</v>
      </c>
      <c r="T1089" s="5"/>
      <c r="U1089" s="47" t="str">
        <f>IF(COUNTIF($D$12:D1089,D1089)&gt;1,"Doublon","")</f>
        <v/>
      </c>
    </row>
    <row r="1090" spans="1:21" ht="15.75">
      <c r="A1090" s="2" t="str">
        <f>IF(H1090="","",COUNTA(H$12:H1139)-(COUNTA(H1090:H1139)-1))</f>
        <v/>
      </c>
      <c r="B1090" s="4" t="str">
        <f t="shared" si="99"/>
        <v xml:space="preserve"> </v>
      </c>
      <c r="C1090" s="6"/>
      <c r="D1090" s="4"/>
      <c r="E1090" s="4"/>
      <c r="F1090" s="1">
        <f t="shared" si="100"/>
        <v>1900</v>
      </c>
      <c r="G1090" s="1"/>
      <c r="H1090" s="22"/>
      <c r="I1090" s="22"/>
      <c r="J1090" s="22"/>
      <c r="K1090" s="22"/>
      <c r="L1090" s="22" t="str">
        <f t="shared" si="101"/>
        <v>NON</v>
      </c>
      <c r="M1090" s="22"/>
      <c r="N1090" s="5"/>
      <c r="O1090" s="5"/>
      <c r="P1090" s="42"/>
      <c r="Q1090" s="45">
        <f t="shared" si="102"/>
        <v>0</v>
      </c>
      <c r="R1090" s="45">
        <f t="shared" si="103"/>
        <v>0</v>
      </c>
      <c r="S1090" s="45">
        <f t="shared" si="104"/>
        <v>0</v>
      </c>
      <c r="T1090" s="5"/>
      <c r="U1090" s="47" t="str">
        <f>IF(COUNTIF($D$12:D1090,D1090)&gt;1,"Doublon","")</f>
        <v/>
      </c>
    </row>
    <row r="1091" spans="1:21" ht="15.75">
      <c r="A1091" s="2" t="str">
        <f>IF(H1091="","",COUNTA(H$12:H1140)-(COUNTA(H1091:H1140)-1))</f>
        <v/>
      </c>
      <c r="B1091" s="4" t="str">
        <f t="shared" si="99"/>
        <v xml:space="preserve"> </v>
      </c>
      <c r="C1091" s="6"/>
      <c r="D1091" s="4"/>
      <c r="E1091" s="4"/>
      <c r="F1091" s="1">
        <f t="shared" si="100"/>
        <v>1900</v>
      </c>
      <c r="G1091" s="1"/>
      <c r="H1091" s="22"/>
      <c r="I1091" s="22"/>
      <c r="J1091" s="22"/>
      <c r="K1091" s="22"/>
      <c r="L1091" s="22" t="str">
        <f t="shared" si="101"/>
        <v>NON</v>
      </c>
      <c r="M1091" s="22"/>
      <c r="N1091" s="5"/>
      <c r="O1091" s="5"/>
      <c r="P1091" s="42"/>
      <c r="Q1091" s="45">
        <f t="shared" si="102"/>
        <v>0</v>
      </c>
      <c r="R1091" s="45">
        <f t="shared" si="103"/>
        <v>0</v>
      </c>
      <c r="S1091" s="45">
        <f t="shared" si="104"/>
        <v>0</v>
      </c>
      <c r="T1091" s="5"/>
      <c r="U1091" s="47" t="str">
        <f>IF(COUNTIF($D$12:D1091,D1091)&gt;1,"Doublon","")</f>
        <v/>
      </c>
    </row>
    <row r="1092" spans="1:21" ht="15.75">
      <c r="A1092" s="2" t="str">
        <f>IF(H1092="","",COUNTA(H$12:H1141)-(COUNTA(H1092:H1141)-1))</f>
        <v/>
      </c>
      <c r="B1092" s="4" t="str">
        <f t="shared" si="99"/>
        <v xml:space="preserve"> </v>
      </c>
      <c r="C1092" s="6"/>
      <c r="D1092" s="4"/>
      <c r="E1092" s="4"/>
      <c r="F1092" s="1">
        <f t="shared" si="100"/>
        <v>1900</v>
      </c>
      <c r="G1092" s="1"/>
      <c r="H1092" s="22"/>
      <c r="I1092" s="22"/>
      <c r="J1092" s="22"/>
      <c r="K1092" s="22"/>
      <c r="L1092" s="22" t="str">
        <f t="shared" si="101"/>
        <v>NON</v>
      </c>
      <c r="M1092" s="22"/>
      <c r="N1092" s="5"/>
      <c r="O1092" s="5"/>
      <c r="P1092" s="42"/>
      <c r="Q1092" s="45">
        <f t="shared" si="102"/>
        <v>0</v>
      </c>
      <c r="R1092" s="45">
        <f t="shared" si="103"/>
        <v>0</v>
      </c>
      <c r="S1092" s="45">
        <f t="shared" si="104"/>
        <v>0</v>
      </c>
      <c r="T1092" s="5"/>
      <c r="U1092" s="47" t="str">
        <f>IF(COUNTIF($D$12:D1092,D1092)&gt;1,"Doublon","")</f>
        <v/>
      </c>
    </row>
    <row r="1093" spans="1:21" ht="15.75">
      <c r="A1093" s="2" t="str">
        <f>IF(H1093="","",COUNTA(H$12:H1142)-(COUNTA(H1093:H1142)-1))</f>
        <v/>
      </c>
      <c r="B1093" s="4" t="str">
        <f t="shared" si="99"/>
        <v xml:space="preserve"> </v>
      </c>
      <c r="C1093" s="6"/>
      <c r="D1093" s="4"/>
      <c r="E1093" s="4"/>
      <c r="F1093" s="1">
        <f t="shared" si="100"/>
        <v>1900</v>
      </c>
      <c r="G1093" s="1"/>
      <c r="H1093" s="22"/>
      <c r="I1093" s="22"/>
      <c r="J1093" s="22"/>
      <c r="K1093" s="22"/>
      <c r="L1093" s="22" t="str">
        <f t="shared" si="101"/>
        <v>NON</v>
      </c>
      <c r="M1093" s="22"/>
      <c r="N1093" s="5"/>
      <c r="O1093" s="5"/>
      <c r="P1093" s="42"/>
      <c r="Q1093" s="45">
        <f t="shared" si="102"/>
        <v>0</v>
      </c>
      <c r="R1093" s="45">
        <f t="shared" si="103"/>
        <v>0</v>
      </c>
      <c r="S1093" s="45">
        <f t="shared" si="104"/>
        <v>0</v>
      </c>
      <c r="T1093" s="5"/>
      <c r="U1093" s="47" t="str">
        <f>IF(COUNTIF($D$12:D1093,D1093)&gt;1,"Doublon","")</f>
        <v/>
      </c>
    </row>
    <row r="1094" spans="1:21" ht="15.75">
      <c r="A1094" s="2" t="str">
        <f>IF(H1094="","",COUNTA(H$12:H1143)-(COUNTA(H1094:H1143)-1))</f>
        <v/>
      </c>
      <c r="B1094" s="4" t="str">
        <f t="shared" si="99"/>
        <v xml:space="preserve"> </v>
      </c>
      <c r="C1094" s="6"/>
      <c r="D1094" s="4"/>
      <c r="E1094" s="4"/>
      <c r="F1094" s="1">
        <f t="shared" si="100"/>
        <v>1900</v>
      </c>
      <c r="G1094" s="1"/>
      <c r="H1094" s="22"/>
      <c r="I1094" s="22"/>
      <c r="J1094" s="22"/>
      <c r="K1094" s="22"/>
      <c r="L1094" s="22" t="str">
        <f t="shared" si="101"/>
        <v>NON</v>
      </c>
      <c r="M1094" s="22"/>
      <c r="N1094" s="5"/>
      <c r="O1094" s="5"/>
      <c r="P1094" s="42"/>
      <c r="Q1094" s="45">
        <f t="shared" si="102"/>
        <v>0</v>
      </c>
      <c r="R1094" s="45">
        <f t="shared" si="103"/>
        <v>0</v>
      </c>
      <c r="S1094" s="45">
        <f t="shared" si="104"/>
        <v>0</v>
      </c>
      <c r="T1094" s="5"/>
      <c r="U1094" s="47" t="str">
        <f>IF(COUNTIF($D$12:D1094,D1094)&gt;1,"Doublon","")</f>
        <v/>
      </c>
    </row>
    <row r="1095" spans="1:21" ht="15.75">
      <c r="A1095" s="2" t="str">
        <f>IF(H1095="","",COUNTA(H$12:H1144)-(COUNTA(H1095:H1144)-1))</f>
        <v/>
      </c>
      <c r="B1095" s="4" t="str">
        <f t="shared" si="99"/>
        <v xml:space="preserve"> </v>
      </c>
      <c r="C1095" s="6"/>
      <c r="D1095" s="4"/>
      <c r="E1095" s="4"/>
      <c r="F1095" s="1">
        <f t="shared" si="100"/>
        <v>1900</v>
      </c>
      <c r="G1095" s="1"/>
      <c r="H1095" s="22"/>
      <c r="I1095" s="22"/>
      <c r="J1095" s="22"/>
      <c r="K1095" s="22"/>
      <c r="L1095" s="22" t="str">
        <f t="shared" si="101"/>
        <v>NON</v>
      </c>
      <c r="M1095" s="22"/>
      <c r="N1095" s="5"/>
      <c r="O1095" s="5"/>
      <c r="P1095" s="42"/>
      <c r="Q1095" s="45">
        <f t="shared" si="102"/>
        <v>0</v>
      </c>
      <c r="R1095" s="45">
        <f t="shared" si="103"/>
        <v>0</v>
      </c>
      <c r="S1095" s="45">
        <f t="shared" si="104"/>
        <v>0</v>
      </c>
      <c r="T1095" s="5"/>
      <c r="U1095" s="47" t="str">
        <f>IF(COUNTIF($D$12:D1095,D1095)&gt;1,"Doublon","")</f>
        <v/>
      </c>
    </row>
    <row r="1096" spans="1:21" ht="15.75">
      <c r="A1096" s="2" t="str">
        <f>IF(H1096="","",COUNTA(H$12:H1145)-(COUNTA(H1096:H1145)-1))</f>
        <v/>
      </c>
      <c r="B1096" s="4" t="str">
        <f t="shared" si="99"/>
        <v xml:space="preserve"> </v>
      </c>
      <c r="C1096" s="6"/>
      <c r="D1096" s="4"/>
      <c r="E1096" s="4"/>
      <c r="F1096" s="1">
        <f t="shared" si="100"/>
        <v>1900</v>
      </c>
      <c r="G1096" s="1"/>
      <c r="H1096" s="22"/>
      <c r="I1096" s="22"/>
      <c r="J1096" s="22"/>
      <c r="K1096" s="22"/>
      <c r="L1096" s="22" t="str">
        <f t="shared" si="101"/>
        <v>NON</v>
      </c>
      <c r="M1096" s="22"/>
      <c r="N1096" s="5"/>
      <c r="O1096" s="5"/>
      <c r="P1096" s="42"/>
      <c r="Q1096" s="45">
        <f t="shared" si="102"/>
        <v>0</v>
      </c>
      <c r="R1096" s="45">
        <f t="shared" si="103"/>
        <v>0</v>
      </c>
      <c r="S1096" s="45">
        <f t="shared" si="104"/>
        <v>0</v>
      </c>
      <c r="T1096" s="5"/>
      <c r="U1096" s="47" t="str">
        <f>IF(COUNTIF($D$12:D1096,D1096)&gt;1,"Doublon","")</f>
        <v/>
      </c>
    </row>
    <row r="1097" spans="1:21" ht="15.75">
      <c r="A1097" s="2" t="str">
        <f>IF(H1097="","",COUNTA(H$12:H1146)-(COUNTA(H1097:H1146)-1))</f>
        <v/>
      </c>
      <c r="B1097" s="4" t="str">
        <f t="shared" si="99"/>
        <v xml:space="preserve"> </v>
      </c>
      <c r="C1097" s="6"/>
      <c r="D1097" s="4"/>
      <c r="E1097" s="4"/>
      <c r="F1097" s="1">
        <f t="shared" si="100"/>
        <v>1900</v>
      </c>
      <c r="G1097" s="1"/>
      <c r="H1097" s="22"/>
      <c r="I1097" s="22"/>
      <c r="J1097" s="22"/>
      <c r="K1097" s="22"/>
      <c r="L1097" s="22" t="str">
        <f t="shared" si="101"/>
        <v>NON</v>
      </c>
      <c r="M1097" s="22"/>
      <c r="N1097" s="5"/>
      <c r="O1097" s="5"/>
      <c r="P1097" s="42"/>
      <c r="Q1097" s="45">
        <f t="shared" si="102"/>
        <v>0</v>
      </c>
      <c r="R1097" s="45">
        <f t="shared" si="103"/>
        <v>0</v>
      </c>
      <c r="S1097" s="45">
        <f t="shared" si="104"/>
        <v>0</v>
      </c>
      <c r="T1097" s="5"/>
      <c r="U1097" s="47" t="str">
        <f>IF(COUNTIF($D$12:D1097,D1097)&gt;1,"Doublon","")</f>
        <v/>
      </c>
    </row>
    <row r="1098" spans="1:21" ht="15.75">
      <c r="A1098" s="2" t="str">
        <f>IF(H1098="","",COUNTA(H$12:H1147)-(COUNTA(H1098:H1147)-1))</f>
        <v/>
      </c>
      <c r="B1098" s="4" t="str">
        <f t="shared" si="99"/>
        <v xml:space="preserve"> </v>
      </c>
      <c r="C1098" s="6"/>
      <c r="D1098" s="4"/>
      <c r="E1098" s="4"/>
      <c r="F1098" s="1">
        <f t="shared" si="100"/>
        <v>1900</v>
      </c>
      <c r="G1098" s="1"/>
      <c r="H1098" s="22"/>
      <c r="I1098" s="22"/>
      <c r="J1098" s="22"/>
      <c r="K1098" s="22"/>
      <c r="L1098" s="22" t="str">
        <f t="shared" si="101"/>
        <v>NON</v>
      </c>
      <c r="M1098" s="22"/>
      <c r="N1098" s="5"/>
      <c r="O1098" s="5"/>
      <c r="P1098" s="42"/>
      <c r="Q1098" s="45">
        <f t="shared" si="102"/>
        <v>0</v>
      </c>
      <c r="R1098" s="45">
        <f t="shared" si="103"/>
        <v>0</v>
      </c>
      <c r="S1098" s="45">
        <f t="shared" si="104"/>
        <v>0</v>
      </c>
      <c r="T1098" s="5"/>
      <c r="U1098" s="47" t="str">
        <f>IF(COUNTIF($D$12:D1098,D1098)&gt;1,"Doublon","")</f>
        <v/>
      </c>
    </row>
    <row r="1099" spans="1:21" ht="15.75">
      <c r="A1099" s="2" t="str">
        <f>IF(H1099="","",COUNTA(H$12:H1148)-(COUNTA(H1099:H1148)-1))</f>
        <v/>
      </c>
      <c r="B1099" s="4" t="str">
        <f t="shared" si="99"/>
        <v xml:space="preserve"> </v>
      </c>
      <c r="C1099" s="6"/>
      <c r="D1099" s="4"/>
      <c r="E1099" s="4"/>
      <c r="F1099" s="1">
        <f t="shared" si="100"/>
        <v>1900</v>
      </c>
      <c r="G1099" s="1"/>
      <c r="H1099" s="22"/>
      <c r="I1099" s="22"/>
      <c r="J1099" s="22"/>
      <c r="K1099" s="22"/>
      <c r="L1099" s="22" t="str">
        <f t="shared" si="101"/>
        <v>NON</v>
      </c>
      <c r="M1099" s="22"/>
      <c r="N1099" s="5"/>
      <c r="O1099" s="5"/>
      <c r="P1099" s="42"/>
      <c r="Q1099" s="45">
        <f t="shared" si="102"/>
        <v>0</v>
      </c>
      <c r="R1099" s="45">
        <f t="shared" si="103"/>
        <v>0</v>
      </c>
      <c r="S1099" s="45">
        <f t="shared" si="104"/>
        <v>0</v>
      </c>
      <c r="T1099" s="5"/>
      <c r="U1099" s="47" t="str">
        <f>IF(COUNTIF($D$12:D1099,D1099)&gt;1,"Doublon","")</f>
        <v/>
      </c>
    </row>
    <row r="1100" spans="1:21" ht="15.75">
      <c r="A1100" s="2" t="str">
        <f>IF(H1100="","",COUNTA(H$12:H1149)-(COUNTA(H1100:H1149)-1))</f>
        <v/>
      </c>
      <c r="B1100" s="4" t="str">
        <f t="shared" ref="B1100:B1163" si="105">CONCATENATE(D1100," ",E1100)</f>
        <v xml:space="preserve"> </v>
      </c>
      <c r="C1100" s="6"/>
      <c r="D1100" s="4"/>
      <c r="E1100" s="4"/>
      <c r="F1100" s="1">
        <f t="shared" ref="F1100:F1163" si="106">YEAR(C1100)</f>
        <v>1900</v>
      </c>
      <c r="G1100" s="1"/>
      <c r="H1100" s="22"/>
      <c r="I1100" s="22"/>
      <c r="J1100" s="22"/>
      <c r="K1100" s="22"/>
      <c r="L1100" s="22" t="str">
        <f t="shared" si="101"/>
        <v>NON</v>
      </c>
      <c r="M1100" s="22"/>
      <c r="N1100" s="5"/>
      <c r="O1100" s="5"/>
      <c r="P1100" s="42"/>
      <c r="Q1100" s="45">
        <f t="shared" si="102"/>
        <v>0</v>
      </c>
      <c r="R1100" s="45">
        <f t="shared" si="103"/>
        <v>0</v>
      </c>
      <c r="S1100" s="45">
        <f t="shared" si="104"/>
        <v>0</v>
      </c>
      <c r="T1100" s="5"/>
      <c r="U1100" s="47" t="str">
        <f>IF(COUNTIF($D$12:D1100,D1100)&gt;1,"Doublon","")</f>
        <v/>
      </c>
    </row>
    <row r="1101" spans="1:21" ht="15.75">
      <c r="A1101" s="2" t="str">
        <f>IF(H1101="","",COUNTA(H$12:H1150)-(COUNTA(H1101:H1150)-1))</f>
        <v/>
      </c>
      <c r="B1101" s="4" t="str">
        <f t="shared" si="105"/>
        <v xml:space="preserve"> </v>
      </c>
      <c r="C1101" s="6"/>
      <c r="D1101" s="4"/>
      <c r="E1101" s="4"/>
      <c r="F1101" s="1">
        <f t="shared" si="106"/>
        <v>1900</v>
      </c>
      <c r="G1101" s="1"/>
      <c r="H1101" s="22"/>
      <c r="I1101" s="22"/>
      <c r="J1101" s="22"/>
      <c r="K1101" s="22"/>
      <c r="L1101" s="22" t="str">
        <f t="shared" ref="L1101:L1164" si="107">IF(U1101="Doublon","OUI","NON")</f>
        <v>NON</v>
      </c>
      <c r="M1101" s="22"/>
      <c r="N1101" s="5"/>
      <c r="O1101" s="5"/>
      <c r="P1101" s="42"/>
      <c r="Q1101" s="45">
        <f t="shared" ref="Q1101:Q1164" si="108">N1101</f>
        <v>0</v>
      </c>
      <c r="R1101" s="45">
        <f t="shared" ref="R1101:R1164" si="109">O1101</f>
        <v>0</v>
      </c>
      <c r="S1101" s="45">
        <f t="shared" ref="S1101:S1164" si="110">Q1101+R1101</f>
        <v>0</v>
      </c>
      <c r="T1101" s="5"/>
      <c r="U1101" s="47" t="str">
        <f>IF(COUNTIF($D$12:D1101,D1101)&gt;1,"Doublon","")</f>
        <v/>
      </c>
    </row>
    <row r="1102" spans="1:21" ht="15.75">
      <c r="A1102" s="2" t="str">
        <f>IF(H1102="","",COUNTA(H$12:H1151)-(COUNTA(H1102:H1151)-1))</f>
        <v/>
      </c>
      <c r="B1102" s="4" t="str">
        <f t="shared" si="105"/>
        <v xml:space="preserve"> </v>
      </c>
      <c r="C1102" s="6"/>
      <c r="D1102" s="4"/>
      <c r="E1102" s="4"/>
      <c r="F1102" s="1">
        <f t="shared" si="106"/>
        <v>1900</v>
      </c>
      <c r="G1102" s="1"/>
      <c r="H1102" s="22"/>
      <c r="I1102" s="22"/>
      <c r="J1102" s="22"/>
      <c r="K1102" s="22"/>
      <c r="L1102" s="22" t="str">
        <f t="shared" si="107"/>
        <v>NON</v>
      </c>
      <c r="M1102" s="22"/>
      <c r="N1102" s="5"/>
      <c r="O1102" s="5"/>
      <c r="P1102" s="42"/>
      <c r="Q1102" s="45">
        <f t="shared" si="108"/>
        <v>0</v>
      </c>
      <c r="R1102" s="45">
        <f t="shared" si="109"/>
        <v>0</v>
      </c>
      <c r="S1102" s="45">
        <f t="shared" si="110"/>
        <v>0</v>
      </c>
      <c r="T1102" s="5"/>
      <c r="U1102" s="47" t="str">
        <f>IF(COUNTIF($D$12:D1102,D1102)&gt;1,"Doublon","")</f>
        <v/>
      </c>
    </row>
    <row r="1103" spans="1:21" ht="15.75">
      <c r="A1103" s="2" t="str">
        <f>IF(H1103="","",COUNTA(H$12:H1152)-(COUNTA(H1103:H1152)-1))</f>
        <v/>
      </c>
      <c r="B1103" s="4" t="str">
        <f t="shared" si="105"/>
        <v xml:space="preserve"> </v>
      </c>
      <c r="C1103" s="6"/>
      <c r="D1103" s="4"/>
      <c r="E1103" s="4"/>
      <c r="F1103" s="1">
        <f t="shared" si="106"/>
        <v>1900</v>
      </c>
      <c r="G1103" s="1"/>
      <c r="H1103" s="22"/>
      <c r="I1103" s="22"/>
      <c r="J1103" s="22"/>
      <c r="K1103" s="22"/>
      <c r="L1103" s="22" t="str">
        <f t="shared" si="107"/>
        <v>NON</v>
      </c>
      <c r="M1103" s="22"/>
      <c r="N1103" s="5"/>
      <c r="O1103" s="5"/>
      <c r="P1103" s="42"/>
      <c r="Q1103" s="45">
        <f t="shared" si="108"/>
        <v>0</v>
      </c>
      <c r="R1103" s="45">
        <f t="shared" si="109"/>
        <v>0</v>
      </c>
      <c r="S1103" s="45">
        <f t="shared" si="110"/>
        <v>0</v>
      </c>
      <c r="T1103" s="5"/>
      <c r="U1103" s="47" t="str">
        <f>IF(COUNTIF($D$12:D1103,D1103)&gt;1,"Doublon","")</f>
        <v/>
      </c>
    </row>
    <row r="1104" spans="1:21" ht="15.75">
      <c r="A1104" s="2" t="str">
        <f>IF(H1104="","",COUNTA(H$12:H1153)-(COUNTA(H1104:H1153)-1))</f>
        <v/>
      </c>
      <c r="B1104" s="4" t="str">
        <f t="shared" si="105"/>
        <v xml:space="preserve"> </v>
      </c>
      <c r="C1104" s="6"/>
      <c r="D1104" s="4"/>
      <c r="E1104" s="4"/>
      <c r="F1104" s="1">
        <f t="shared" si="106"/>
        <v>1900</v>
      </c>
      <c r="G1104" s="1"/>
      <c r="H1104" s="22"/>
      <c r="I1104" s="22"/>
      <c r="J1104" s="22"/>
      <c r="K1104" s="22"/>
      <c r="L1104" s="22" t="str">
        <f t="shared" si="107"/>
        <v>NON</v>
      </c>
      <c r="M1104" s="22"/>
      <c r="N1104" s="5"/>
      <c r="O1104" s="5"/>
      <c r="P1104" s="42"/>
      <c r="Q1104" s="45">
        <f t="shared" si="108"/>
        <v>0</v>
      </c>
      <c r="R1104" s="45">
        <f t="shared" si="109"/>
        <v>0</v>
      </c>
      <c r="S1104" s="45">
        <f t="shared" si="110"/>
        <v>0</v>
      </c>
      <c r="T1104" s="5"/>
      <c r="U1104" s="47" t="str">
        <f>IF(COUNTIF($D$12:D1104,D1104)&gt;1,"Doublon","")</f>
        <v/>
      </c>
    </row>
    <row r="1105" spans="1:21" ht="15.75">
      <c r="A1105" s="2" t="str">
        <f>IF(H1105="","",COUNTA(H$12:H1154)-(COUNTA(H1105:H1154)-1))</f>
        <v/>
      </c>
      <c r="B1105" s="4" t="str">
        <f t="shared" si="105"/>
        <v xml:space="preserve"> </v>
      </c>
      <c r="C1105" s="6"/>
      <c r="D1105" s="4"/>
      <c r="E1105" s="4"/>
      <c r="F1105" s="1">
        <f t="shared" si="106"/>
        <v>1900</v>
      </c>
      <c r="G1105" s="1"/>
      <c r="H1105" s="22"/>
      <c r="I1105" s="22"/>
      <c r="J1105" s="22"/>
      <c r="K1105" s="22"/>
      <c r="L1105" s="22" t="str">
        <f t="shared" si="107"/>
        <v>NON</v>
      </c>
      <c r="M1105" s="22"/>
      <c r="N1105" s="5"/>
      <c r="O1105" s="5"/>
      <c r="P1105" s="42"/>
      <c r="Q1105" s="45">
        <f t="shared" si="108"/>
        <v>0</v>
      </c>
      <c r="R1105" s="45">
        <f t="shared" si="109"/>
        <v>0</v>
      </c>
      <c r="S1105" s="45">
        <f t="shared" si="110"/>
        <v>0</v>
      </c>
      <c r="T1105" s="5"/>
      <c r="U1105" s="47" t="str">
        <f>IF(COUNTIF($D$12:D1105,D1105)&gt;1,"Doublon","")</f>
        <v/>
      </c>
    </row>
    <row r="1106" spans="1:21" ht="15.75">
      <c r="A1106" s="2" t="str">
        <f>IF(H1106="","",COUNTA(H$12:H1155)-(COUNTA(H1106:H1155)-1))</f>
        <v/>
      </c>
      <c r="B1106" s="4" t="str">
        <f t="shared" si="105"/>
        <v xml:space="preserve"> </v>
      </c>
      <c r="C1106" s="6"/>
      <c r="D1106" s="4"/>
      <c r="E1106" s="4"/>
      <c r="F1106" s="1">
        <f t="shared" si="106"/>
        <v>1900</v>
      </c>
      <c r="G1106" s="1"/>
      <c r="H1106" s="22"/>
      <c r="I1106" s="22"/>
      <c r="J1106" s="22"/>
      <c r="K1106" s="22"/>
      <c r="L1106" s="22" t="str">
        <f t="shared" si="107"/>
        <v>NON</v>
      </c>
      <c r="M1106" s="22"/>
      <c r="N1106" s="5"/>
      <c r="O1106" s="5"/>
      <c r="P1106" s="42"/>
      <c r="Q1106" s="45">
        <f t="shared" si="108"/>
        <v>0</v>
      </c>
      <c r="R1106" s="45">
        <f t="shared" si="109"/>
        <v>0</v>
      </c>
      <c r="S1106" s="45">
        <f t="shared" si="110"/>
        <v>0</v>
      </c>
      <c r="T1106" s="5"/>
      <c r="U1106" s="47" t="str">
        <f>IF(COUNTIF($D$12:D1106,D1106)&gt;1,"Doublon","")</f>
        <v/>
      </c>
    </row>
    <row r="1107" spans="1:21" ht="15.75">
      <c r="A1107" s="2" t="str">
        <f>IF(H1107="","",COUNTA(H$12:H1156)-(COUNTA(H1107:H1156)-1))</f>
        <v/>
      </c>
      <c r="B1107" s="4" t="str">
        <f t="shared" si="105"/>
        <v xml:space="preserve"> </v>
      </c>
      <c r="C1107" s="6"/>
      <c r="D1107" s="4"/>
      <c r="E1107" s="4"/>
      <c r="F1107" s="1">
        <f t="shared" si="106"/>
        <v>1900</v>
      </c>
      <c r="G1107" s="1"/>
      <c r="H1107" s="22"/>
      <c r="I1107" s="22"/>
      <c r="J1107" s="22"/>
      <c r="K1107" s="22"/>
      <c r="L1107" s="22" t="str">
        <f t="shared" si="107"/>
        <v>NON</v>
      </c>
      <c r="M1107" s="22"/>
      <c r="N1107" s="5"/>
      <c r="O1107" s="5"/>
      <c r="P1107" s="42"/>
      <c r="Q1107" s="45">
        <f t="shared" si="108"/>
        <v>0</v>
      </c>
      <c r="R1107" s="45">
        <f t="shared" si="109"/>
        <v>0</v>
      </c>
      <c r="S1107" s="45">
        <f t="shared" si="110"/>
        <v>0</v>
      </c>
      <c r="T1107" s="5"/>
      <c r="U1107" s="47" t="str">
        <f>IF(COUNTIF($D$12:D1107,D1107)&gt;1,"Doublon","")</f>
        <v/>
      </c>
    </row>
    <row r="1108" spans="1:21" ht="15.75">
      <c r="A1108" s="2" t="str">
        <f>IF(H1108="","",COUNTA(H$12:H1157)-(COUNTA(H1108:H1157)-1))</f>
        <v/>
      </c>
      <c r="B1108" s="4" t="str">
        <f t="shared" si="105"/>
        <v xml:space="preserve"> </v>
      </c>
      <c r="C1108" s="6"/>
      <c r="D1108" s="4"/>
      <c r="E1108" s="4"/>
      <c r="F1108" s="1">
        <f t="shared" si="106"/>
        <v>1900</v>
      </c>
      <c r="G1108" s="1"/>
      <c r="H1108" s="22"/>
      <c r="I1108" s="22"/>
      <c r="J1108" s="22"/>
      <c r="K1108" s="22"/>
      <c r="L1108" s="22" t="str">
        <f t="shared" si="107"/>
        <v>NON</v>
      </c>
      <c r="M1108" s="22"/>
      <c r="N1108" s="5"/>
      <c r="O1108" s="5"/>
      <c r="P1108" s="42"/>
      <c r="Q1108" s="45">
        <f t="shared" si="108"/>
        <v>0</v>
      </c>
      <c r="R1108" s="45">
        <f t="shared" si="109"/>
        <v>0</v>
      </c>
      <c r="S1108" s="45">
        <f t="shared" si="110"/>
        <v>0</v>
      </c>
      <c r="T1108" s="5"/>
      <c r="U1108" s="47" t="str">
        <f>IF(COUNTIF($D$12:D1108,D1108)&gt;1,"Doublon","")</f>
        <v/>
      </c>
    </row>
    <row r="1109" spans="1:21" ht="15.75">
      <c r="A1109" s="2" t="str">
        <f>IF(H1109="","",COUNTA(H$12:H1158)-(COUNTA(H1109:H1158)-1))</f>
        <v/>
      </c>
      <c r="B1109" s="4" t="str">
        <f t="shared" si="105"/>
        <v xml:space="preserve"> </v>
      </c>
      <c r="C1109" s="6"/>
      <c r="D1109" s="4"/>
      <c r="E1109" s="4"/>
      <c r="F1109" s="1">
        <f t="shared" si="106"/>
        <v>1900</v>
      </c>
      <c r="G1109" s="1"/>
      <c r="H1109" s="22"/>
      <c r="I1109" s="22"/>
      <c r="J1109" s="22"/>
      <c r="K1109" s="22"/>
      <c r="L1109" s="22" t="str">
        <f t="shared" si="107"/>
        <v>NON</v>
      </c>
      <c r="M1109" s="22"/>
      <c r="N1109" s="5"/>
      <c r="O1109" s="5"/>
      <c r="P1109" s="42"/>
      <c r="Q1109" s="45">
        <f t="shared" si="108"/>
        <v>0</v>
      </c>
      <c r="R1109" s="45">
        <f t="shared" si="109"/>
        <v>0</v>
      </c>
      <c r="S1109" s="45">
        <f t="shared" si="110"/>
        <v>0</v>
      </c>
      <c r="T1109" s="5"/>
      <c r="U1109" s="47" t="str">
        <f>IF(COUNTIF($D$12:D1109,D1109)&gt;1,"Doublon","")</f>
        <v/>
      </c>
    </row>
    <row r="1110" spans="1:21" ht="15.75">
      <c r="A1110" s="2" t="str">
        <f>IF(H1110="","",COUNTA(H$12:H1159)-(COUNTA(H1110:H1159)-1))</f>
        <v/>
      </c>
      <c r="B1110" s="4" t="str">
        <f t="shared" si="105"/>
        <v xml:space="preserve"> </v>
      </c>
      <c r="C1110" s="6"/>
      <c r="D1110" s="4"/>
      <c r="E1110" s="4"/>
      <c r="F1110" s="1">
        <f t="shared" si="106"/>
        <v>1900</v>
      </c>
      <c r="G1110" s="1"/>
      <c r="H1110" s="22"/>
      <c r="I1110" s="22"/>
      <c r="J1110" s="22"/>
      <c r="K1110" s="22"/>
      <c r="L1110" s="22" t="str">
        <f t="shared" si="107"/>
        <v>NON</v>
      </c>
      <c r="M1110" s="22"/>
      <c r="N1110" s="5"/>
      <c r="O1110" s="5"/>
      <c r="P1110" s="42"/>
      <c r="Q1110" s="45">
        <f t="shared" si="108"/>
        <v>0</v>
      </c>
      <c r="R1110" s="45">
        <f t="shared" si="109"/>
        <v>0</v>
      </c>
      <c r="S1110" s="45">
        <f t="shared" si="110"/>
        <v>0</v>
      </c>
      <c r="T1110" s="5"/>
      <c r="U1110" s="47" t="str">
        <f>IF(COUNTIF($D$12:D1110,D1110)&gt;1,"Doublon","")</f>
        <v/>
      </c>
    </row>
    <row r="1111" spans="1:21" ht="15.75">
      <c r="A1111" s="2" t="str">
        <f>IF(H1111="","",COUNTA(H$12:H1160)-(COUNTA(H1111:H1160)-1))</f>
        <v/>
      </c>
      <c r="B1111" s="4" t="str">
        <f t="shared" si="105"/>
        <v xml:space="preserve"> </v>
      </c>
      <c r="C1111" s="6"/>
      <c r="D1111" s="4"/>
      <c r="E1111" s="4"/>
      <c r="F1111" s="1">
        <f t="shared" si="106"/>
        <v>1900</v>
      </c>
      <c r="G1111" s="1"/>
      <c r="H1111" s="22"/>
      <c r="I1111" s="22"/>
      <c r="J1111" s="22"/>
      <c r="K1111" s="22"/>
      <c r="L1111" s="22" t="str">
        <f t="shared" si="107"/>
        <v>NON</v>
      </c>
      <c r="M1111" s="22"/>
      <c r="N1111" s="5"/>
      <c r="O1111" s="5"/>
      <c r="P1111" s="42"/>
      <c r="Q1111" s="45">
        <f t="shared" si="108"/>
        <v>0</v>
      </c>
      <c r="R1111" s="45">
        <f t="shared" si="109"/>
        <v>0</v>
      </c>
      <c r="S1111" s="45">
        <f t="shared" si="110"/>
        <v>0</v>
      </c>
      <c r="T1111" s="5"/>
      <c r="U1111" s="47" t="str">
        <f>IF(COUNTIF($D$12:D1111,D1111)&gt;1,"Doublon","")</f>
        <v/>
      </c>
    </row>
    <row r="1112" spans="1:21" ht="15.75">
      <c r="A1112" s="2" t="str">
        <f>IF(H1112="","",COUNTA(H$12:H1161)-(COUNTA(H1112:H1161)-1))</f>
        <v/>
      </c>
      <c r="B1112" s="4" t="str">
        <f t="shared" si="105"/>
        <v xml:space="preserve"> </v>
      </c>
      <c r="C1112" s="6"/>
      <c r="D1112" s="4"/>
      <c r="E1112" s="4"/>
      <c r="F1112" s="1">
        <f t="shared" si="106"/>
        <v>1900</v>
      </c>
      <c r="G1112" s="1"/>
      <c r="H1112" s="22"/>
      <c r="I1112" s="22"/>
      <c r="J1112" s="22"/>
      <c r="K1112" s="22"/>
      <c r="L1112" s="22" t="str">
        <f t="shared" si="107"/>
        <v>NON</v>
      </c>
      <c r="M1112" s="22"/>
      <c r="N1112" s="5"/>
      <c r="O1112" s="5"/>
      <c r="P1112" s="42"/>
      <c r="Q1112" s="45">
        <f t="shared" si="108"/>
        <v>0</v>
      </c>
      <c r="R1112" s="45">
        <f t="shared" si="109"/>
        <v>0</v>
      </c>
      <c r="S1112" s="45">
        <f t="shared" si="110"/>
        <v>0</v>
      </c>
      <c r="T1112" s="5"/>
      <c r="U1112" s="47" t="str">
        <f>IF(COUNTIF($D$12:D1112,D1112)&gt;1,"Doublon","")</f>
        <v/>
      </c>
    </row>
    <row r="1113" spans="1:21" ht="15.75">
      <c r="A1113" s="2" t="str">
        <f>IF(H1113="","",COUNTA(H$12:H1162)-(COUNTA(H1113:H1162)-1))</f>
        <v/>
      </c>
      <c r="B1113" s="4" t="str">
        <f t="shared" si="105"/>
        <v xml:space="preserve"> </v>
      </c>
      <c r="C1113" s="6"/>
      <c r="D1113" s="4"/>
      <c r="E1113" s="4"/>
      <c r="F1113" s="1">
        <f t="shared" si="106"/>
        <v>1900</v>
      </c>
      <c r="G1113" s="1"/>
      <c r="H1113" s="22"/>
      <c r="I1113" s="22"/>
      <c r="J1113" s="22"/>
      <c r="K1113" s="22"/>
      <c r="L1113" s="22" t="str">
        <f t="shared" si="107"/>
        <v>NON</v>
      </c>
      <c r="M1113" s="22"/>
      <c r="N1113" s="5"/>
      <c r="O1113" s="5"/>
      <c r="P1113" s="42"/>
      <c r="Q1113" s="45">
        <f t="shared" si="108"/>
        <v>0</v>
      </c>
      <c r="R1113" s="45">
        <f t="shared" si="109"/>
        <v>0</v>
      </c>
      <c r="S1113" s="45">
        <f t="shared" si="110"/>
        <v>0</v>
      </c>
      <c r="T1113" s="5"/>
      <c r="U1113" s="47" t="str">
        <f>IF(COUNTIF($D$12:D1113,D1113)&gt;1,"Doublon","")</f>
        <v/>
      </c>
    </row>
    <row r="1114" spans="1:21" ht="15.75">
      <c r="A1114" s="2" t="str">
        <f>IF(H1114="","",COUNTA(H$12:H1163)-(COUNTA(H1114:H1163)-1))</f>
        <v/>
      </c>
      <c r="B1114" s="4" t="str">
        <f t="shared" si="105"/>
        <v xml:space="preserve"> </v>
      </c>
      <c r="C1114" s="6"/>
      <c r="D1114" s="4"/>
      <c r="E1114" s="4"/>
      <c r="F1114" s="1">
        <f t="shared" si="106"/>
        <v>1900</v>
      </c>
      <c r="G1114" s="1"/>
      <c r="H1114" s="22"/>
      <c r="I1114" s="22"/>
      <c r="J1114" s="22"/>
      <c r="K1114" s="22"/>
      <c r="L1114" s="22" t="str">
        <f t="shared" si="107"/>
        <v>NON</v>
      </c>
      <c r="M1114" s="22"/>
      <c r="N1114" s="5"/>
      <c r="O1114" s="5"/>
      <c r="P1114" s="42"/>
      <c r="Q1114" s="45">
        <f t="shared" si="108"/>
        <v>0</v>
      </c>
      <c r="R1114" s="45">
        <f t="shared" si="109"/>
        <v>0</v>
      </c>
      <c r="S1114" s="45">
        <f t="shared" si="110"/>
        <v>0</v>
      </c>
      <c r="T1114" s="5"/>
      <c r="U1114" s="47" t="str">
        <f>IF(COUNTIF($D$12:D1114,D1114)&gt;1,"Doublon","")</f>
        <v/>
      </c>
    </row>
    <row r="1115" spans="1:21" ht="15.75">
      <c r="A1115" s="2" t="str">
        <f>IF(H1115="","",COUNTA(H$12:H1164)-(COUNTA(H1115:H1164)-1))</f>
        <v/>
      </c>
      <c r="B1115" s="4" t="str">
        <f t="shared" si="105"/>
        <v xml:space="preserve"> </v>
      </c>
      <c r="C1115" s="6"/>
      <c r="D1115" s="4"/>
      <c r="E1115" s="4"/>
      <c r="F1115" s="1">
        <f t="shared" si="106"/>
        <v>1900</v>
      </c>
      <c r="G1115" s="1"/>
      <c r="H1115" s="22"/>
      <c r="I1115" s="22"/>
      <c r="J1115" s="22"/>
      <c r="K1115" s="22"/>
      <c r="L1115" s="22" t="str">
        <f t="shared" si="107"/>
        <v>NON</v>
      </c>
      <c r="M1115" s="22"/>
      <c r="N1115" s="5"/>
      <c r="O1115" s="5"/>
      <c r="P1115" s="42"/>
      <c r="Q1115" s="45">
        <f t="shared" si="108"/>
        <v>0</v>
      </c>
      <c r="R1115" s="45">
        <f t="shared" si="109"/>
        <v>0</v>
      </c>
      <c r="S1115" s="45">
        <f t="shared" si="110"/>
        <v>0</v>
      </c>
      <c r="T1115" s="5"/>
      <c r="U1115" s="47" t="str">
        <f>IF(COUNTIF($D$12:D1115,D1115)&gt;1,"Doublon","")</f>
        <v/>
      </c>
    </row>
    <row r="1116" spans="1:21" ht="15.75">
      <c r="A1116" s="2" t="str">
        <f>IF(H1116="","",COUNTA(H$12:H1165)-(COUNTA(H1116:H1165)-1))</f>
        <v/>
      </c>
      <c r="B1116" s="4" t="str">
        <f t="shared" si="105"/>
        <v xml:space="preserve"> </v>
      </c>
      <c r="C1116" s="6"/>
      <c r="D1116" s="4"/>
      <c r="E1116" s="4"/>
      <c r="F1116" s="1">
        <f t="shared" si="106"/>
        <v>1900</v>
      </c>
      <c r="G1116" s="1"/>
      <c r="H1116" s="22"/>
      <c r="I1116" s="22"/>
      <c r="J1116" s="22"/>
      <c r="K1116" s="22"/>
      <c r="L1116" s="22" t="str">
        <f t="shared" si="107"/>
        <v>NON</v>
      </c>
      <c r="M1116" s="22"/>
      <c r="N1116" s="5"/>
      <c r="O1116" s="5"/>
      <c r="P1116" s="42"/>
      <c r="Q1116" s="45">
        <f t="shared" si="108"/>
        <v>0</v>
      </c>
      <c r="R1116" s="45">
        <f t="shared" si="109"/>
        <v>0</v>
      </c>
      <c r="S1116" s="45">
        <f t="shared" si="110"/>
        <v>0</v>
      </c>
      <c r="T1116" s="5"/>
      <c r="U1116" s="47" t="str">
        <f>IF(COUNTIF($D$12:D1116,D1116)&gt;1,"Doublon","")</f>
        <v/>
      </c>
    </row>
    <row r="1117" spans="1:21" ht="15.75">
      <c r="A1117" s="2" t="str">
        <f>IF(H1117="","",COUNTA(H$12:H1166)-(COUNTA(H1117:H1166)-1))</f>
        <v/>
      </c>
      <c r="B1117" s="4" t="str">
        <f t="shared" si="105"/>
        <v xml:space="preserve"> </v>
      </c>
      <c r="C1117" s="6"/>
      <c r="D1117" s="4"/>
      <c r="E1117" s="4"/>
      <c r="F1117" s="1">
        <f t="shared" si="106"/>
        <v>1900</v>
      </c>
      <c r="G1117" s="1"/>
      <c r="H1117" s="22"/>
      <c r="I1117" s="22"/>
      <c r="J1117" s="22"/>
      <c r="K1117" s="22"/>
      <c r="L1117" s="22" t="str">
        <f t="shared" si="107"/>
        <v>NON</v>
      </c>
      <c r="M1117" s="22"/>
      <c r="N1117" s="5"/>
      <c r="O1117" s="5"/>
      <c r="P1117" s="42"/>
      <c r="Q1117" s="45">
        <f t="shared" si="108"/>
        <v>0</v>
      </c>
      <c r="R1117" s="45">
        <f t="shared" si="109"/>
        <v>0</v>
      </c>
      <c r="S1117" s="45">
        <f t="shared" si="110"/>
        <v>0</v>
      </c>
      <c r="T1117" s="5"/>
      <c r="U1117" s="47" t="str">
        <f>IF(COUNTIF($D$12:D1117,D1117)&gt;1,"Doublon","")</f>
        <v/>
      </c>
    </row>
    <row r="1118" spans="1:21" ht="15.75">
      <c r="A1118" s="2" t="str">
        <f>IF(H1118="","",COUNTA(H$12:H1167)-(COUNTA(H1118:H1167)-1))</f>
        <v/>
      </c>
      <c r="B1118" s="4" t="str">
        <f t="shared" si="105"/>
        <v xml:space="preserve"> </v>
      </c>
      <c r="C1118" s="6"/>
      <c r="D1118" s="4"/>
      <c r="E1118" s="4"/>
      <c r="F1118" s="1">
        <f t="shared" si="106"/>
        <v>1900</v>
      </c>
      <c r="G1118" s="1"/>
      <c r="H1118" s="22"/>
      <c r="I1118" s="22"/>
      <c r="J1118" s="22"/>
      <c r="K1118" s="22"/>
      <c r="L1118" s="22" t="str">
        <f t="shared" si="107"/>
        <v>NON</v>
      </c>
      <c r="M1118" s="22"/>
      <c r="N1118" s="5"/>
      <c r="O1118" s="5"/>
      <c r="P1118" s="42"/>
      <c r="Q1118" s="45">
        <f t="shared" si="108"/>
        <v>0</v>
      </c>
      <c r="R1118" s="45">
        <f t="shared" si="109"/>
        <v>0</v>
      </c>
      <c r="S1118" s="45">
        <f t="shared" si="110"/>
        <v>0</v>
      </c>
      <c r="T1118" s="5"/>
      <c r="U1118" s="47" t="str">
        <f>IF(COUNTIF($D$12:D1118,D1118)&gt;1,"Doublon","")</f>
        <v/>
      </c>
    </row>
    <row r="1119" spans="1:21" ht="15.75">
      <c r="A1119" s="2" t="str">
        <f>IF(H1119="","",COUNTA(H$12:H1168)-(COUNTA(H1119:H1168)-1))</f>
        <v/>
      </c>
      <c r="B1119" s="4" t="str">
        <f t="shared" si="105"/>
        <v xml:space="preserve"> </v>
      </c>
      <c r="C1119" s="6"/>
      <c r="D1119" s="4"/>
      <c r="E1119" s="4"/>
      <c r="F1119" s="1">
        <f t="shared" si="106"/>
        <v>1900</v>
      </c>
      <c r="G1119" s="1"/>
      <c r="H1119" s="22"/>
      <c r="I1119" s="22"/>
      <c r="J1119" s="22"/>
      <c r="K1119" s="22"/>
      <c r="L1119" s="22" t="str">
        <f t="shared" si="107"/>
        <v>NON</v>
      </c>
      <c r="M1119" s="22"/>
      <c r="N1119" s="5"/>
      <c r="O1119" s="5"/>
      <c r="P1119" s="42"/>
      <c r="Q1119" s="45">
        <f t="shared" si="108"/>
        <v>0</v>
      </c>
      <c r="R1119" s="45">
        <f t="shared" si="109"/>
        <v>0</v>
      </c>
      <c r="S1119" s="45">
        <f t="shared" si="110"/>
        <v>0</v>
      </c>
      <c r="T1119" s="5"/>
      <c r="U1119" s="47" t="str">
        <f>IF(COUNTIF($D$12:D1119,D1119)&gt;1,"Doublon","")</f>
        <v/>
      </c>
    </row>
    <row r="1120" spans="1:21" ht="15.75">
      <c r="A1120" s="2" t="str">
        <f>IF(H1120="","",COUNTA(H$12:H1169)-(COUNTA(H1120:H1169)-1))</f>
        <v/>
      </c>
      <c r="B1120" s="4" t="str">
        <f t="shared" si="105"/>
        <v xml:space="preserve"> </v>
      </c>
      <c r="C1120" s="6"/>
      <c r="D1120" s="4"/>
      <c r="E1120" s="4"/>
      <c r="F1120" s="1">
        <f t="shared" si="106"/>
        <v>1900</v>
      </c>
      <c r="G1120" s="1"/>
      <c r="H1120" s="22"/>
      <c r="I1120" s="22"/>
      <c r="J1120" s="22"/>
      <c r="K1120" s="22"/>
      <c r="L1120" s="22" t="str">
        <f t="shared" si="107"/>
        <v>NON</v>
      </c>
      <c r="M1120" s="22"/>
      <c r="N1120" s="5"/>
      <c r="O1120" s="5"/>
      <c r="P1120" s="42"/>
      <c r="Q1120" s="45">
        <f t="shared" si="108"/>
        <v>0</v>
      </c>
      <c r="R1120" s="45">
        <f t="shared" si="109"/>
        <v>0</v>
      </c>
      <c r="S1120" s="45">
        <f t="shared" si="110"/>
        <v>0</v>
      </c>
      <c r="T1120" s="5"/>
      <c r="U1120" s="47" t="str">
        <f>IF(COUNTIF($D$12:D1120,D1120)&gt;1,"Doublon","")</f>
        <v/>
      </c>
    </row>
    <row r="1121" spans="1:21" ht="15.75">
      <c r="A1121" s="2" t="str">
        <f>IF(H1121="","",COUNTA(H$12:H1170)-(COUNTA(H1121:H1170)-1))</f>
        <v/>
      </c>
      <c r="B1121" s="4" t="str">
        <f t="shared" si="105"/>
        <v xml:space="preserve"> </v>
      </c>
      <c r="C1121" s="6"/>
      <c r="D1121" s="4"/>
      <c r="E1121" s="4"/>
      <c r="F1121" s="1">
        <f t="shared" si="106"/>
        <v>1900</v>
      </c>
      <c r="G1121" s="1"/>
      <c r="H1121" s="22"/>
      <c r="I1121" s="22"/>
      <c r="J1121" s="22"/>
      <c r="K1121" s="22"/>
      <c r="L1121" s="22" t="str">
        <f t="shared" si="107"/>
        <v>NON</v>
      </c>
      <c r="M1121" s="22"/>
      <c r="N1121" s="5"/>
      <c r="O1121" s="5"/>
      <c r="P1121" s="42"/>
      <c r="Q1121" s="45">
        <f t="shared" si="108"/>
        <v>0</v>
      </c>
      <c r="R1121" s="45">
        <f t="shared" si="109"/>
        <v>0</v>
      </c>
      <c r="S1121" s="45">
        <f t="shared" si="110"/>
        <v>0</v>
      </c>
      <c r="T1121" s="5"/>
      <c r="U1121" s="47" t="str">
        <f>IF(COUNTIF($D$12:D1121,D1121)&gt;1,"Doublon","")</f>
        <v/>
      </c>
    </row>
    <row r="1122" spans="1:21" ht="15.75">
      <c r="A1122" s="2" t="str">
        <f>IF(H1122="","",COUNTA(H$12:H1171)-(COUNTA(H1122:H1171)-1))</f>
        <v/>
      </c>
      <c r="B1122" s="4" t="str">
        <f t="shared" si="105"/>
        <v xml:space="preserve"> </v>
      </c>
      <c r="C1122" s="6"/>
      <c r="D1122" s="4"/>
      <c r="E1122" s="4"/>
      <c r="F1122" s="1">
        <f t="shared" si="106"/>
        <v>1900</v>
      </c>
      <c r="G1122" s="1"/>
      <c r="H1122" s="22"/>
      <c r="I1122" s="22"/>
      <c r="J1122" s="22"/>
      <c r="K1122" s="22"/>
      <c r="L1122" s="22" t="str">
        <f t="shared" si="107"/>
        <v>NON</v>
      </c>
      <c r="M1122" s="22"/>
      <c r="N1122" s="5"/>
      <c r="O1122" s="5"/>
      <c r="P1122" s="42"/>
      <c r="Q1122" s="45">
        <f t="shared" si="108"/>
        <v>0</v>
      </c>
      <c r="R1122" s="45">
        <f t="shared" si="109"/>
        <v>0</v>
      </c>
      <c r="S1122" s="45">
        <f t="shared" si="110"/>
        <v>0</v>
      </c>
      <c r="T1122" s="5"/>
      <c r="U1122" s="47" t="str">
        <f>IF(COUNTIF($D$12:D1122,D1122)&gt;1,"Doublon","")</f>
        <v/>
      </c>
    </row>
    <row r="1123" spans="1:21" ht="15.75">
      <c r="A1123" s="2" t="str">
        <f>IF(H1123="","",COUNTA(H$12:H1172)-(COUNTA(H1123:H1172)-1))</f>
        <v/>
      </c>
      <c r="B1123" s="4" t="str">
        <f t="shared" si="105"/>
        <v xml:space="preserve"> </v>
      </c>
      <c r="C1123" s="6"/>
      <c r="D1123" s="4"/>
      <c r="E1123" s="4"/>
      <c r="F1123" s="1">
        <f t="shared" si="106"/>
        <v>1900</v>
      </c>
      <c r="G1123" s="1"/>
      <c r="H1123" s="22"/>
      <c r="I1123" s="22"/>
      <c r="J1123" s="22"/>
      <c r="K1123" s="22"/>
      <c r="L1123" s="22" t="str">
        <f t="shared" si="107"/>
        <v>NON</v>
      </c>
      <c r="M1123" s="22"/>
      <c r="N1123" s="5"/>
      <c r="O1123" s="5"/>
      <c r="P1123" s="42"/>
      <c r="Q1123" s="45">
        <f t="shared" si="108"/>
        <v>0</v>
      </c>
      <c r="R1123" s="45">
        <f t="shared" si="109"/>
        <v>0</v>
      </c>
      <c r="S1123" s="45">
        <f t="shared" si="110"/>
        <v>0</v>
      </c>
      <c r="T1123" s="5"/>
      <c r="U1123" s="47" t="str">
        <f>IF(COUNTIF($D$12:D1123,D1123)&gt;1,"Doublon","")</f>
        <v/>
      </c>
    </row>
    <row r="1124" spans="1:21" ht="15.75">
      <c r="A1124" s="2" t="str">
        <f>IF(H1124="","",COUNTA(H$12:H1173)-(COUNTA(H1124:H1173)-1))</f>
        <v/>
      </c>
      <c r="B1124" s="4" t="str">
        <f t="shared" si="105"/>
        <v xml:space="preserve"> </v>
      </c>
      <c r="C1124" s="6"/>
      <c r="D1124" s="4"/>
      <c r="E1124" s="4"/>
      <c r="F1124" s="1">
        <f t="shared" si="106"/>
        <v>1900</v>
      </c>
      <c r="G1124" s="1"/>
      <c r="H1124" s="22"/>
      <c r="I1124" s="22"/>
      <c r="J1124" s="22"/>
      <c r="K1124" s="22"/>
      <c r="L1124" s="22" t="str">
        <f t="shared" si="107"/>
        <v>NON</v>
      </c>
      <c r="M1124" s="22"/>
      <c r="N1124" s="5"/>
      <c r="O1124" s="5"/>
      <c r="P1124" s="42"/>
      <c r="Q1124" s="45">
        <f t="shared" si="108"/>
        <v>0</v>
      </c>
      <c r="R1124" s="45">
        <f t="shared" si="109"/>
        <v>0</v>
      </c>
      <c r="S1124" s="45">
        <f t="shared" si="110"/>
        <v>0</v>
      </c>
      <c r="T1124" s="5"/>
      <c r="U1124" s="47" t="str">
        <f>IF(COUNTIF($D$12:D1124,D1124)&gt;1,"Doublon","")</f>
        <v/>
      </c>
    </row>
    <row r="1125" spans="1:21" ht="15.75">
      <c r="A1125" s="2" t="str">
        <f>IF(H1125="","",COUNTA(H$12:H1174)-(COUNTA(H1125:H1174)-1))</f>
        <v/>
      </c>
      <c r="B1125" s="4" t="str">
        <f t="shared" si="105"/>
        <v xml:space="preserve"> </v>
      </c>
      <c r="C1125" s="6"/>
      <c r="D1125" s="4"/>
      <c r="E1125" s="4"/>
      <c r="F1125" s="1">
        <f t="shared" si="106"/>
        <v>1900</v>
      </c>
      <c r="G1125" s="1"/>
      <c r="H1125" s="22"/>
      <c r="I1125" s="22"/>
      <c r="J1125" s="22"/>
      <c r="K1125" s="22"/>
      <c r="L1125" s="22" t="str">
        <f t="shared" si="107"/>
        <v>NON</v>
      </c>
      <c r="M1125" s="22"/>
      <c r="N1125" s="5"/>
      <c r="O1125" s="5"/>
      <c r="P1125" s="42"/>
      <c r="Q1125" s="45">
        <f t="shared" si="108"/>
        <v>0</v>
      </c>
      <c r="R1125" s="45">
        <f t="shared" si="109"/>
        <v>0</v>
      </c>
      <c r="S1125" s="45">
        <f t="shared" si="110"/>
        <v>0</v>
      </c>
      <c r="T1125" s="5"/>
      <c r="U1125" s="47" t="str">
        <f>IF(COUNTIF($D$12:D1125,D1125)&gt;1,"Doublon","")</f>
        <v/>
      </c>
    </row>
    <row r="1126" spans="1:21" ht="15.75">
      <c r="A1126" s="2" t="str">
        <f>IF(H1126="","",COUNTA(H$12:H1175)-(COUNTA(H1126:H1175)-1))</f>
        <v/>
      </c>
      <c r="B1126" s="4" t="str">
        <f t="shared" si="105"/>
        <v xml:space="preserve"> </v>
      </c>
      <c r="C1126" s="6"/>
      <c r="D1126" s="4"/>
      <c r="E1126" s="4"/>
      <c r="F1126" s="1">
        <f t="shared" si="106"/>
        <v>1900</v>
      </c>
      <c r="G1126" s="1"/>
      <c r="H1126" s="22"/>
      <c r="I1126" s="22"/>
      <c r="J1126" s="22"/>
      <c r="K1126" s="22"/>
      <c r="L1126" s="22" t="str">
        <f t="shared" si="107"/>
        <v>NON</v>
      </c>
      <c r="M1126" s="22"/>
      <c r="N1126" s="5"/>
      <c r="O1126" s="5"/>
      <c r="P1126" s="42"/>
      <c r="Q1126" s="45">
        <f t="shared" si="108"/>
        <v>0</v>
      </c>
      <c r="R1126" s="45">
        <f t="shared" si="109"/>
        <v>0</v>
      </c>
      <c r="S1126" s="45">
        <f t="shared" si="110"/>
        <v>0</v>
      </c>
      <c r="T1126" s="5"/>
      <c r="U1126" s="47" t="str">
        <f>IF(COUNTIF($D$12:D1126,D1126)&gt;1,"Doublon","")</f>
        <v/>
      </c>
    </row>
    <row r="1127" spans="1:21" ht="15.75">
      <c r="A1127" s="2" t="str">
        <f>IF(H1127="","",COUNTA(H$12:H1176)-(COUNTA(H1127:H1176)-1))</f>
        <v/>
      </c>
      <c r="B1127" s="4" t="str">
        <f t="shared" si="105"/>
        <v xml:space="preserve"> </v>
      </c>
      <c r="C1127" s="6"/>
      <c r="D1127" s="4"/>
      <c r="E1127" s="4"/>
      <c r="F1127" s="1">
        <f t="shared" si="106"/>
        <v>1900</v>
      </c>
      <c r="G1127" s="1"/>
      <c r="H1127" s="22"/>
      <c r="I1127" s="22"/>
      <c r="J1127" s="22"/>
      <c r="K1127" s="22"/>
      <c r="L1127" s="22" t="str">
        <f t="shared" si="107"/>
        <v>NON</v>
      </c>
      <c r="M1127" s="22"/>
      <c r="N1127" s="5"/>
      <c r="O1127" s="5"/>
      <c r="P1127" s="42"/>
      <c r="Q1127" s="45">
        <f t="shared" si="108"/>
        <v>0</v>
      </c>
      <c r="R1127" s="45">
        <f t="shared" si="109"/>
        <v>0</v>
      </c>
      <c r="S1127" s="45">
        <f t="shared" si="110"/>
        <v>0</v>
      </c>
      <c r="T1127" s="5"/>
      <c r="U1127" s="47" t="str">
        <f>IF(COUNTIF($D$12:D1127,D1127)&gt;1,"Doublon","")</f>
        <v/>
      </c>
    </row>
    <row r="1128" spans="1:21" ht="15.75">
      <c r="A1128" s="2" t="str">
        <f>IF(H1128="","",COUNTA(H$12:H1177)-(COUNTA(H1128:H1177)-1))</f>
        <v/>
      </c>
      <c r="B1128" s="4" t="str">
        <f t="shared" si="105"/>
        <v xml:space="preserve"> </v>
      </c>
      <c r="C1128" s="6"/>
      <c r="D1128" s="4"/>
      <c r="E1128" s="4"/>
      <c r="F1128" s="1">
        <f t="shared" si="106"/>
        <v>1900</v>
      </c>
      <c r="G1128" s="1"/>
      <c r="H1128" s="22"/>
      <c r="I1128" s="22"/>
      <c r="J1128" s="22"/>
      <c r="K1128" s="22"/>
      <c r="L1128" s="22" t="str">
        <f t="shared" si="107"/>
        <v>NON</v>
      </c>
      <c r="M1128" s="22"/>
      <c r="N1128" s="5"/>
      <c r="O1128" s="5"/>
      <c r="P1128" s="42"/>
      <c r="Q1128" s="45">
        <f t="shared" si="108"/>
        <v>0</v>
      </c>
      <c r="R1128" s="45">
        <f t="shared" si="109"/>
        <v>0</v>
      </c>
      <c r="S1128" s="45">
        <f t="shared" si="110"/>
        <v>0</v>
      </c>
      <c r="T1128" s="5"/>
      <c r="U1128" s="47" t="str">
        <f>IF(COUNTIF($D$12:D1128,D1128)&gt;1,"Doublon","")</f>
        <v/>
      </c>
    </row>
    <row r="1129" spans="1:21" ht="15.75">
      <c r="A1129" s="2" t="str">
        <f>IF(H1129="","",COUNTA(H$12:H1178)-(COUNTA(H1129:H1178)-1))</f>
        <v/>
      </c>
      <c r="B1129" s="4" t="str">
        <f t="shared" si="105"/>
        <v xml:space="preserve"> </v>
      </c>
      <c r="C1129" s="6"/>
      <c r="D1129" s="4"/>
      <c r="E1129" s="4"/>
      <c r="F1129" s="1">
        <f t="shared" si="106"/>
        <v>1900</v>
      </c>
      <c r="G1129" s="1"/>
      <c r="H1129" s="22"/>
      <c r="I1129" s="22"/>
      <c r="J1129" s="22"/>
      <c r="K1129" s="22"/>
      <c r="L1129" s="22" t="str">
        <f t="shared" si="107"/>
        <v>NON</v>
      </c>
      <c r="M1129" s="22"/>
      <c r="N1129" s="5"/>
      <c r="O1129" s="5"/>
      <c r="P1129" s="42"/>
      <c r="Q1129" s="45">
        <f t="shared" si="108"/>
        <v>0</v>
      </c>
      <c r="R1129" s="45">
        <f t="shared" si="109"/>
        <v>0</v>
      </c>
      <c r="S1129" s="45">
        <f t="shared" si="110"/>
        <v>0</v>
      </c>
      <c r="T1129" s="5"/>
      <c r="U1129" s="47" t="str">
        <f>IF(COUNTIF($D$12:D1129,D1129)&gt;1,"Doublon","")</f>
        <v/>
      </c>
    </row>
    <row r="1130" spans="1:21" ht="15.75">
      <c r="A1130" s="2" t="str">
        <f>IF(H1130="","",COUNTA(H$12:H1179)-(COUNTA(H1130:H1179)-1))</f>
        <v/>
      </c>
      <c r="B1130" s="4" t="str">
        <f t="shared" si="105"/>
        <v xml:space="preserve"> </v>
      </c>
      <c r="C1130" s="6"/>
      <c r="D1130" s="4"/>
      <c r="E1130" s="4"/>
      <c r="F1130" s="1">
        <f t="shared" si="106"/>
        <v>1900</v>
      </c>
      <c r="G1130" s="1"/>
      <c r="H1130" s="22"/>
      <c r="I1130" s="22"/>
      <c r="J1130" s="22"/>
      <c r="K1130" s="22"/>
      <c r="L1130" s="22" t="str">
        <f t="shared" si="107"/>
        <v>NON</v>
      </c>
      <c r="M1130" s="22"/>
      <c r="N1130" s="5"/>
      <c r="O1130" s="5"/>
      <c r="P1130" s="42"/>
      <c r="Q1130" s="45">
        <f t="shared" si="108"/>
        <v>0</v>
      </c>
      <c r="R1130" s="45">
        <f t="shared" si="109"/>
        <v>0</v>
      </c>
      <c r="S1130" s="45">
        <f t="shared" si="110"/>
        <v>0</v>
      </c>
      <c r="T1130" s="5"/>
      <c r="U1130" s="47" t="str">
        <f>IF(COUNTIF($D$12:D1130,D1130)&gt;1,"Doublon","")</f>
        <v/>
      </c>
    </row>
    <row r="1131" spans="1:21" ht="15.75">
      <c r="A1131" s="2" t="str">
        <f>IF(H1131="","",COUNTA(H$12:H1180)-(COUNTA(H1131:H1180)-1))</f>
        <v/>
      </c>
      <c r="B1131" s="4" t="str">
        <f t="shared" si="105"/>
        <v xml:space="preserve"> </v>
      </c>
      <c r="C1131" s="6"/>
      <c r="D1131" s="4"/>
      <c r="E1131" s="4"/>
      <c r="F1131" s="1">
        <f t="shared" si="106"/>
        <v>1900</v>
      </c>
      <c r="G1131" s="1"/>
      <c r="H1131" s="22"/>
      <c r="I1131" s="22"/>
      <c r="J1131" s="22"/>
      <c r="K1131" s="22"/>
      <c r="L1131" s="22" t="str">
        <f t="shared" si="107"/>
        <v>NON</v>
      </c>
      <c r="M1131" s="22"/>
      <c r="N1131" s="5"/>
      <c r="O1131" s="5"/>
      <c r="P1131" s="42"/>
      <c r="Q1131" s="45">
        <f t="shared" si="108"/>
        <v>0</v>
      </c>
      <c r="R1131" s="45">
        <f t="shared" si="109"/>
        <v>0</v>
      </c>
      <c r="S1131" s="45">
        <f t="shared" si="110"/>
        <v>0</v>
      </c>
      <c r="T1131" s="5"/>
      <c r="U1131" s="47" t="str">
        <f>IF(COUNTIF($D$12:D1131,D1131)&gt;1,"Doublon","")</f>
        <v/>
      </c>
    </row>
    <row r="1132" spans="1:21" ht="15.75">
      <c r="A1132" s="2" t="str">
        <f>IF(H1132="","",COUNTA(H$12:H1181)-(COUNTA(H1132:H1181)-1))</f>
        <v/>
      </c>
      <c r="B1132" s="4" t="str">
        <f t="shared" si="105"/>
        <v xml:space="preserve"> </v>
      </c>
      <c r="C1132" s="6"/>
      <c r="D1132" s="4"/>
      <c r="E1132" s="4"/>
      <c r="F1132" s="1">
        <f t="shared" si="106"/>
        <v>1900</v>
      </c>
      <c r="G1132" s="1"/>
      <c r="H1132" s="22"/>
      <c r="I1132" s="22"/>
      <c r="J1132" s="22"/>
      <c r="K1132" s="22"/>
      <c r="L1132" s="22" t="str">
        <f t="shared" si="107"/>
        <v>NON</v>
      </c>
      <c r="M1132" s="22"/>
      <c r="N1132" s="5"/>
      <c r="O1132" s="5"/>
      <c r="P1132" s="42"/>
      <c r="Q1132" s="45">
        <f t="shared" si="108"/>
        <v>0</v>
      </c>
      <c r="R1132" s="45">
        <f t="shared" si="109"/>
        <v>0</v>
      </c>
      <c r="S1132" s="45">
        <f t="shared" si="110"/>
        <v>0</v>
      </c>
      <c r="T1132" s="5"/>
      <c r="U1132" s="47" t="str">
        <f>IF(COUNTIF($D$12:D1132,D1132)&gt;1,"Doublon","")</f>
        <v/>
      </c>
    </row>
    <row r="1133" spans="1:21" ht="15.75">
      <c r="A1133" s="2" t="str">
        <f>IF(H1133="","",COUNTA(H$12:H1182)-(COUNTA(H1133:H1182)-1))</f>
        <v/>
      </c>
      <c r="B1133" s="4" t="str">
        <f t="shared" si="105"/>
        <v xml:space="preserve"> </v>
      </c>
      <c r="C1133" s="6"/>
      <c r="D1133" s="4"/>
      <c r="E1133" s="4"/>
      <c r="F1133" s="1">
        <f t="shared" si="106"/>
        <v>1900</v>
      </c>
      <c r="G1133" s="1"/>
      <c r="H1133" s="22"/>
      <c r="I1133" s="22"/>
      <c r="J1133" s="22"/>
      <c r="K1133" s="22"/>
      <c r="L1133" s="22" t="str">
        <f t="shared" si="107"/>
        <v>NON</v>
      </c>
      <c r="M1133" s="22"/>
      <c r="N1133" s="5"/>
      <c r="O1133" s="5"/>
      <c r="P1133" s="42"/>
      <c r="Q1133" s="45">
        <f t="shared" si="108"/>
        <v>0</v>
      </c>
      <c r="R1133" s="45">
        <f t="shared" si="109"/>
        <v>0</v>
      </c>
      <c r="S1133" s="45">
        <f t="shared" si="110"/>
        <v>0</v>
      </c>
      <c r="T1133" s="5"/>
      <c r="U1133" s="47" t="str">
        <f>IF(COUNTIF($D$12:D1133,D1133)&gt;1,"Doublon","")</f>
        <v/>
      </c>
    </row>
    <row r="1134" spans="1:21" ht="15.75">
      <c r="A1134" s="2" t="str">
        <f>IF(H1134="","",COUNTA(H$12:H1183)-(COUNTA(H1134:H1183)-1))</f>
        <v/>
      </c>
      <c r="B1134" s="4" t="str">
        <f t="shared" si="105"/>
        <v xml:space="preserve"> </v>
      </c>
      <c r="C1134" s="6"/>
      <c r="D1134" s="4"/>
      <c r="E1134" s="4"/>
      <c r="F1134" s="1">
        <f t="shared" si="106"/>
        <v>1900</v>
      </c>
      <c r="G1134" s="1"/>
      <c r="H1134" s="22"/>
      <c r="I1134" s="22"/>
      <c r="J1134" s="22"/>
      <c r="K1134" s="22"/>
      <c r="L1134" s="22" t="str">
        <f t="shared" si="107"/>
        <v>NON</v>
      </c>
      <c r="M1134" s="22"/>
      <c r="N1134" s="5"/>
      <c r="O1134" s="5"/>
      <c r="P1134" s="42"/>
      <c r="Q1134" s="45">
        <f t="shared" si="108"/>
        <v>0</v>
      </c>
      <c r="R1134" s="45">
        <f t="shared" si="109"/>
        <v>0</v>
      </c>
      <c r="S1134" s="45">
        <f t="shared" si="110"/>
        <v>0</v>
      </c>
      <c r="T1134" s="5"/>
      <c r="U1134" s="47" t="str">
        <f>IF(COUNTIF($D$12:D1134,D1134)&gt;1,"Doublon","")</f>
        <v/>
      </c>
    </row>
    <row r="1135" spans="1:21" ht="15.75">
      <c r="A1135" s="2" t="str">
        <f>IF(H1135="","",COUNTA(H$12:H1184)-(COUNTA(H1135:H1184)-1))</f>
        <v/>
      </c>
      <c r="B1135" s="4" t="str">
        <f t="shared" si="105"/>
        <v xml:space="preserve"> </v>
      </c>
      <c r="C1135" s="6"/>
      <c r="D1135" s="4"/>
      <c r="E1135" s="4"/>
      <c r="F1135" s="1">
        <f t="shared" si="106"/>
        <v>1900</v>
      </c>
      <c r="G1135" s="1"/>
      <c r="H1135" s="22"/>
      <c r="I1135" s="22"/>
      <c r="J1135" s="22"/>
      <c r="K1135" s="22"/>
      <c r="L1135" s="22" t="str">
        <f t="shared" si="107"/>
        <v>NON</v>
      </c>
      <c r="M1135" s="22"/>
      <c r="N1135" s="5"/>
      <c r="O1135" s="5"/>
      <c r="P1135" s="42"/>
      <c r="Q1135" s="45">
        <f t="shared" si="108"/>
        <v>0</v>
      </c>
      <c r="R1135" s="45">
        <f t="shared" si="109"/>
        <v>0</v>
      </c>
      <c r="S1135" s="45">
        <f t="shared" si="110"/>
        <v>0</v>
      </c>
      <c r="T1135" s="5"/>
      <c r="U1135" s="47" t="str">
        <f>IF(COUNTIF($D$12:D1135,D1135)&gt;1,"Doublon","")</f>
        <v/>
      </c>
    </row>
    <row r="1136" spans="1:21" ht="15.75">
      <c r="A1136" s="2" t="str">
        <f>IF(H1136="","",COUNTA(H$12:H1185)-(COUNTA(H1136:H1185)-1))</f>
        <v/>
      </c>
      <c r="B1136" s="4" t="str">
        <f t="shared" si="105"/>
        <v xml:space="preserve"> </v>
      </c>
      <c r="C1136" s="6"/>
      <c r="D1136" s="4"/>
      <c r="E1136" s="4"/>
      <c r="F1136" s="1">
        <f t="shared" si="106"/>
        <v>1900</v>
      </c>
      <c r="G1136" s="1"/>
      <c r="H1136" s="22"/>
      <c r="I1136" s="22"/>
      <c r="J1136" s="22"/>
      <c r="K1136" s="22"/>
      <c r="L1136" s="22" t="str">
        <f t="shared" si="107"/>
        <v>NON</v>
      </c>
      <c r="M1136" s="22"/>
      <c r="N1136" s="5"/>
      <c r="O1136" s="5"/>
      <c r="P1136" s="42"/>
      <c r="Q1136" s="45">
        <f t="shared" si="108"/>
        <v>0</v>
      </c>
      <c r="R1136" s="45">
        <f t="shared" si="109"/>
        <v>0</v>
      </c>
      <c r="S1136" s="45">
        <f t="shared" si="110"/>
        <v>0</v>
      </c>
      <c r="T1136" s="5"/>
      <c r="U1136" s="47" t="str">
        <f>IF(COUNTIF($D$12:D1136,D1136)&gt;1,"Doublon","")</f>
        <v/>
      </c>
    </row>
    <row r="1137" spans="1:21" ht="15.75">
      <c r="A1137" s="2" t="str">
        <f>IF(H1137="","",COUNTA(H$12:H1186)-(COUNTA(H1137:H1186)-1))</f>
        <v/>
      </c>
      <c r="B1137" s="4" t="str">
        <f t="shared" si="105"/>
        <v xml:space="preserve"> </v>
      </c>
      <c r="C1137" s="6"/>
      <c r="D1137" s="4"/>
      <c r="E1137" s="4"/>
      <c r="F1137" s="1">
        <f t="shared" si="106"/>
        <v>1900</v>
      </c>
      <c r="G1137" s="1"/>
      <c r="H1137" s="22"/>
      <c r="I1137" s="22"/>
      <c r="J1137" s="22"/>
      <c r="K1137" s="22"/>
      <c r="L1137" s="22" t="str">
        <f t="shared" si="107"/>
        <v>NON</v>
      </c>
      <c r="M1137" s="22"/>
      <c r="N1137" s="5"/>
      <c r="O1137" s="5"/>
      <c r="P1137" s="42"/>
      <c r="Q1137" s="45">
        <f t="shared" si="108"/>
        <v>0</v>
      </c>
      <c r="R1137" s="45">
        <f t="shared" si="109"/>
        <v>0</v>
      </c>
      <c r="S1137" s="45">
        <f t="shared" si="110"/>
        <v>0</v>
      </c>
      <c r="T1137" s="5"/>
      <c r="U1137" s="47" t="str">
        <f>IF(COUNTIF($D$12:D1137,D1137)&gt;1,"Doublon","")</f>
        <v/>
      </c>
    </row>
    <row r="1138" spans="1:21" ht="15.75">
      <c r="A1138" s="2" t="str">
        <f>IF(H1138="","",COUNTA(H$12:H1187)-(COUNTA(H1138:H1187)-1))</f>
        <v/>
      </c>
      <c r="B1138" s="4" t="str">
        <f t="shared" si="105"/>
        <v xml:space="preserve"> </v>
      </c>
      <c r="C1138" s="6"/>
      <c r="D1138" s="4"/>
      <c r="E1138" s="4"/>
      <c r="F1138" s="1">
        <f t="shared" si="106"/>
        <v>1900</v>
      </c>
      <c r="G1138" s="1"/>
      <c r="H1138" s="22"/>
      <c r="I1138" s="22"/>
      <c r="J1138" s="22"/>
      <c r="K1138" s="22"/>
      <c r="L1138" s="22" t="str">
        <f t="shared" si="107"/>
        <v>NON</v>
      </c>
      <c r="M1138" s="22"/>
      <c r="N1138" s="5"/>
      <c r="O1138" s="5"/>
      <c r="P1138" s="42"/>
      <c r="Q1138" s="45">
        <f t="shared" si="108"/>
        <v>0</v>
      </c>
      <c r="R1138" s="45">
        <f t="shared" si="109"/>
        <v>0</v>
      </c>
      <c r="S1138" s="45">
        <f t="shared" si="110"/>
        <v>0</v>
      </c>
      <c r="T1138" s="5"/>
      <c r="U1138" s="47" t="str">
        <f>IF(COUNTIF($D$12:D1138,D1138)&gt;1,"Doublon","")</f>
        <v/>
      </c>
    </row>
    <row r="1139" spans="1:21" ht="15.75">
      <c r="A1139" s="2" t="str">
        <f>IF(H1139="","",COUNTA(H$12:H1188)-(COUNTA(H1139:H1188)-1))</f>
        <v/>
      </c>
      <c r="B1139" s="4" t="str">
        <f t="shared" si="105"/>
        <v xml:space="preserve"> </v>
      </c>
      <c r="C1139" s="6"/>
      <c r="D1139" s="4"/>
      <c r="E1139" s="4"/>
      <c r="F1139" s="1">
        <f t="shared" si="106"/>
        <v>1900</v>
      </c>
      <c r="G1139" s="1"/>
      <c r="H1139" s="22"/>
      <c r="I1139" s="22"/>
      <c r="J1139" s="22"/>
      <c r="K1139" s="22"/>
      <c r="L1139" s="22" t="str">
        <f t="shared" si="107"/>
        <v>NON</v>
      </c>
      <c r="M1139" s="22"/>
      <c r="N1139" s="5"/>
      <c r="O1139" s="5"/>
      <c r="P1139" s="42"/>
      <c r="Q1139" s="45">
        <f t="shared" si="108"/>
        <v>0</v>
      </c>
      <c r="R1139" s="45">
        <f t="shared" si="109"/>
        <v>0</v>
      </c>
      <c r="S1139" s="45">
        <f t="shared" si="110"/>
        <v>0</v>
      </c>
      <c r="T1139" s="5"/>
      <c r="U1139" s="47" t="str">
        <f>IF(COUNTIF($D$12:D1139,D1139)&gt;1,"Doublon","")</f>
        <v/>
      </c>
    </row>
    <row r="1140" spans="1:21" ht="15.75">
      <c r="A1140" s="2" t="str">
        <f>IF(H1140="","",COUNTA(H$12:H1189)-(COUNTA(H1140:H1189)-1))</f>
        <v/>
      </c>
      <c r="B1140" s="4" t="str">
        <f t="shared" si="105"/>
        <v xml:space="preserve"> </v>
      </c>
      <c r="C1140" s="6"/>
      <c r="D1140" s="4"/>
      <c r="E1140" s="4"/>
      <c r="F1140" s="1">
        <f t="shared" si="106"/>
        <v>1900</v>
      </c>
      <c r="G1140" s="1"/>
      <c r="H1140" s="22"/>
      <c r="I1140" s="22"/>
      <c r="J1140" s="22"/>
      <c r="K1140" s="22"/>
      <c r="L1140" s="22" t="str">
        <f t="shared" si="107"/>
        <v>NON</v>
      </c>
      <c r="M1140" s="22"/>
      <c r="N1140" s="5"/>
      <c r="O1140" s="5"/>
      <c r="P1140" s="42"/>
      <c r="Q1140" s="45">
        <f t="shared" si="108"/>
        <v>0</v>
      </c>
      <c r="R1140" s="45">
        <f t="shared" si="109"/>
        <v>0</v>
      </c>
      <c r="S1140" s="45">
        <f t="shared" si="110"/>
        <v>0</v>
      </c>
      <c r="T1140" s="5"/>
      <c r="U1140" s="47" t="str">
        <f>IF(COUNTIF($D$12:D1140,D1140)&gt;1,"Doublon","")</f>
        <v/>
      </c>
    </row>
    <row r="1141" spans="1:21" ht="15.75">
      <c r="A1141" s="2" t="str">
        <f>IF(H1141="","",COUNTA(H$12:H1190)-(COUNTA(H1141:H1190)-1))</f>
        <v/>
      </c>
      <c r="B1141" s="4" t="str">
        <f t="shared" si="105"/>
        <v xml:space="preserve"> </v>
      </c>
      <c r="C1141" s="6"/>
      <c r="D1141" s="4"/>
      <c r="E1141" s="4"/>
      <c r="F1141" s="1">
        <f t="shared" si="106"/>
        <v>1900</v>
      </c>
      <c r="G1141" s="1"/>
      <c r="H1141" s="22"/>
      <c r="I1141" s="22"/>
      <c r="J1141" s="22"/>
      <c r="K1141" s="22"/>
      <c r="L1141" s="22" t="str">
        <f t="shared" si="107"/>
        <v>NON</v>
      </c>
      <c r="M1141" s="22"/>
      <c r="N1141" s="5"/>
      <c r="O1141" s="5"/>
      <c r="P1141" s="42"/>
      <c r="Q1141" s="45">
        <f t="shared" si="108"/>
        <v>0</v>
      </c>
      <c r="R1141" s="45">
        <f t="shared" si="109"/>
        <v>0</v>
      </c>
      <c r="S1141" s="45">
        <f t="shared" si="110"/>
        <v>0</v>
      </c>
      <c r="T1141" s="5"/>
      <c r="U1141" s="47" t="str">
        <f>IF(COUNTIF($D$12:D1141,D1141)&gt;1,"Doublon","")</f>
        <v/>
      </c>
    </row>
    <row r="1142" spans="1:21" ht="15.75">
      <c r="A1142" s="2" t="str">
        <f>IF(H1142="","",COUNTA(H$12:H1191)-(COUNTA(H1142:H1191)-1))</f>
        <v/>
      </c>
      <c r="B1142" s="4" t="str">
        <f t="shared" si="105"/>
        <v xml:space="preserve"> </v>
      </c>
      <c r="C1142" s="6"/>
      <c r="D1142" s="4"/>
      <c r="E1142" s="4"/>
      <c r="F1142" s="1">
        <f t="shared" si="106"/>
        <v>1900</v>
      </c>
      <c r="G1142" s="1"/>
      <c r="H1142" s="22"/>
      <c r="I1142" s="22"/>
      <c r="J1142" s="22"/>
      <c r="K1142" s="22"/>
      <c r="L1142" s="22" t="str">
        <f t="shared" si="107"/>
        <v>NON</v>
      </c>
      <c r="M1142" s="22"/>
      <c r="N1142" s="5"/>
      <c r="O1142" s="5"/>
      <c r="P1142" s="42"/>
      <c r="Q1142" s="45">
        <f t="shared" si="108"/>
        <v>0</v>
      </c>
      <c r="R1142" s="45">
        <f t="shared" si="109"/>
        <v>0</v>
      </c>
      <c r="S1142" s="45">
        <f t="shared" si="110"/>
        <v>0</v>
      </c>
      <c r="T1142" s="5"/>
      <c r="U1142" s="47" t="str">
        <f>IF(COUNTIF($D$12:D1142,D1142)&gt;1,"Doublon","")</f>
        <v/>
      </c>
    </row>
    <row r="1143" spans="1:21" ht="15.75">
      <c r="A1143" s="2" t="str">
        <f>IF(H1143="","",COUNTA(H$12:H1192)-(COUNTA(H1143:H1192)-1))</f>
        <v/>
      </c>
      <c r="B1143" s="4" t="str">
        <f t="shared" si="105"/>
        <v xml:space="preserve"> </v>
      </c>
      <c r="C1143" s="6"/>
      <c r="D1143" s="4"/>
      <c r="E1143" s="4"/>
      <c r="F1143" s="1">
        <f t="shared" si="106"/>
        <v>1900</v>
      </c>
      <c r="G1143" s="1"/>
      <c r="H1143" s="22"/>
      <c r="I1143" s="22"/>
      <c r="J1143" s="22"/>
      <c r="K1143" s="22"/>
      <c r="L1143" s="22" t="str">
        <f t="shared" si="107"/>
        <v>NON</v>
      </c>
      <c r="M1143" s="22"/>
      <c r="N1143" s="5"/>
      <c r="O1143" s="5"/>
      <c r="P1143" s="42"/>
      <c r="Q1143" s="45">
        <f t="shared" si="108"/>
        <v>0</v>
      </c>
      <c r="R1143" s="45">
        <f t="shared" si="109"/>
        <v>0</v>
      </c>
      <c r="S1143" s="45">
        <f t="shared" si="110"/>
        <v>0</v>
      </c>
      <c r="T1143" s="5"/>
      <c r="U1143" s="47" t="str">
        <f>IF(COUNTIF($D$12:D1143,D1143)&gt;1,"Doublon","")</f>
        <v/>
      </c>
    </row>
    <row r="1144" spans="1:21" ht="15.75">
      <c r="A1144" s="2" t="str">
        <f>IF(H1144="","",COUNTA(H$12:H1193)-(COUNTA(H1144:H1193)-1))</f>
        <v/>
      </c>
      <c r="B1144" s="4" t="str">
        <f t="shared" si="105"/>
        <v xml:space="preserve"> </v>
      </c>
      <c r="C1144" s="6"/>
      <c r="D1144" s="4"/>
      <c r="E1144" s="4"/>
      <c r="F1144" s="1">
        <f t="shared" si="106"/>
        <v>1900</v>
      </c>
      <c r="G1144" s="1"/>
      <c r="H1144" s="22"/>
      <c r="I1144" s="22"/>
      <c r="J1144" s="22"/>
      <c r="K1144" s="22"/>
      <c r="L1144" s="22" t="str">
        <f t="shared" si="107"/>
        <v>NON</v>
      </c>
      <c r="M1144" s="22"/>
      <c r="N1144" s="5"/>
      <c r="O1144" s="5"/>
      <c r="P1144" s="42"/>
      <c r="Q1144" s="45">
        <f t="shared" si="108"/>
        <v>0</v>
      </c>
      <c r="R1144" s="45">
        <f t="shared" si="109"/>
        <v>0</v>
      </c>
      <c r="S1144" s="45">
        <f t="shared" si="110"/>
        <v>0</v>
      </c>
      <c r="T1144" s="5"/>
      <c r="U1144" s="47" t="str">
        <f>IF(COUNTIF($D$12:D1144,D1144)&gt;1,"Doublon","")</f>
        <v/>
      </c>
    </row>
    <row r="1145" spans="1:21" ht="15.75">
      <c r="A1145" s="2" t="str">
        <f>IF(H1145="","",COUNTA(H$12:H1194)-(COUNTA(H1145:H1194)-1))</f>
        <v/>
      </c>
      <c r="B1145" s="4" t="str">
        <f t="shared" si="105"/>
        <v xml:space="preserve"> </v>
      </c>
      <c r="C1145" s="6"/>
      <c r="D1145" s="4"/>
      <c r="E1145" s="4"/>
      <c r="F1145" s="1">
        <f t="shared" si="106"/>
        <v>1900</v>
      </c>
      <c r="G1145" s="1"/>
      <c r="H1145" s="22"/>
      <c r="I1145" s="22"/>
      <c r="J1145" s="22"/>
      <c r="K1145" s="22"/>
      <c r="L1145" s="22" t="str">
        <f t="shared" si="107"/>
        <v>NON</v>
      </c>
      <c r="M1145" s="22"/>
      <c r="N1145" s="5"/>
      <c r="O1145" s="5"/>
      <c r="P1145" s="42"/>
      <c r="Q1145" s="45">
        <f t="shared" si="108"/>
        <v>0</v>
      </c>
      <c r="R1145" s="45">
        <f t="shared" si="109"/>
        <v>0</v>
      </c>
      <c r="S1145" s="45">
        <f t="shared" si="110"/>
        <v>0</v>
      </c>
      <c r="T1145" s="5"/>
      <c r="U1145" s="47" t="str">
        <f>IF(COUNTIF($D$12:D1145,D1145)&gt;1,"Doublon","")</f>
        <v/>
      </c>
    </row>
    <row r="1146" spans="1:21" ht="15.75">
      <c r="A1146" s="2" t="str">
        <f>IF(H1146="","",COUNTA(H$12:H1195)-(COUNTA(H1146:H1195)-1))</f>
        <v/>
      </c>
      <c r="B1146" s="4" t="str">
        <f t="shared" si="105"/>
        <v xml:space="preserve"> </v>
      </c>
      <c r="C1146" s="6"/>
      <c r="D1146" s="4"/>
      <c r="E1146" s="4"/>
      <c r="F1146" s="1">
        <f t="shared" si="106"/>
        <v>1900</v>
      </c>
      <c r="G1146" s="1"/>
      <c r="H1146" s="22"/>
      <c r="I1146" s="22"/>
      <c r="J1146" s="22"/>
      <c r="K1146" s="22"/>
      <c r="L1146" s="22" t="str">
        <f t="shared" si="107"/>
        <v>NON</v>
      </c>
      <c r="M1146" s="22"/>
      <c r="N1146" s="5"/>
      <c r="O1146" s="5"/>
      <c r="P1146" s="42"/>
      <c r="Q1146" s="45">
        <f t="shared" si="108"/>
        <v>0</v>
      </c>
      <c r="R1146" s="45">
        <f t="shared" si="109"/>
        <v>0</v>
      </c>
      <c r="S1146" s="45">
        <f t="shared" si="110"/>
        <v>0</v>
      </c>
      <c r="T1146" s="5"/>
      <c r="U1146" s="47" t="str">
        <f>IF(COUNTIF($D$12:D1146,D1146)&gt;1,"Doublon","")</f>
        <v/>
      </c>
    </row>
    <row r="1147" spans="1:21" ht="15.75">
      <c r="A1147" s="2" t="str">
        <f>IF(H1147="","",COUNTA(H$12:H1196)-(COUNTA(H1147:H1196)-1))</f>
        <v/>
      </c>
      <c r="B1147" s="4" t="str">
        <f t="shared" si="105"/>
        <v xml:space="preserve"> </v>
      </c>
      <c r="C1147" s="6"/>
      <c r="D1147" s="4"/>
      <c r="E1147" s="4"/>
      <c r="F1147" s="1">
        <f t="shared" si="106"/>
        <v>1900</v>
      </c>
      <c r="G1147" s="1"/>
      <c r="H1147" s="22"/>
      <c r="I1147" s="22"/>
      <c r="J1147" s="22"/>
      <c r="K1147" s="22"/>
      <c r="L1147" s="22" t="str">
        <f t="shared" si="107"/>
        <v>NON</v>
      </c>
      <c r="M1147" s="22"/>
      <c r="N1147" s="5"/>
      <c r="O1147" s="5"/>
      <c r="P1147" s="42"/>
      <c r="Q1147" s="45">
        <f t="shared" si="108"/>
        <v>0</v>
      </c>
      <c r="R1147" s="45">
        <f t="shared" si="109"/>
        <v>0</v>
      </c>
      <c r="S1147" s="45">
        <f t="shared" si="110"/>
        <v>0</v>
      </c>
      <c r="T1147" s="5"/>
      <c r="U1147" s="47" t="str">
        <f>IF(COUNTIF($D$12:D1147,D1147)&gt;1,"Doublon","")</f>
        <v/>
      </c>
    </row>
    <row r="1148" spans="1:21" ht="15.75">
      <c r="A1148" s="2" t="str">
        <f>IF(H1148="","",COUNTA(H$12:H1197)-(COUNTA(H1148:H1197)-1))</f>
        <v/>
      </c>
      <c r="B1148" s="4" t="str">
        <f t="shared" si="105"/>
        <v xml:space="preserve"> </v>
      </c>
      <c r="C1148" s="6"/>
      <c r="D1148" s="4"/>
      <c r="E1148" s="4"/>
      <c r="F1148" s="1">
        <f t="shared" si="106"/>
        <v>1900</v>
      </c>
      <c r="G1148" s="1"/>
      <c r="H1148" s="22"/>
      <c r="I1148" s="22"/>
      <c r="J1148" s="22"/>
      <c r="K1148" s="22"/>
      <c r="L1148" s="22" t="str">
        <f t="shared" si="107"/>
        <v>NON</v>
      </c>
      <c r="M1148" s="22"/>
      <c r="N1148" s="5"/>
      <c r="O1148" s="5"/>
      <c r="P1148" s="42"/>
      <c r="Q1148" s="45">
        <f t="shared" si="108"/>
        <v>0</v>
      </c>
      <c r="R1148" s="45">
        <f t="shared" si="109"/>
        <v>0</v>
      </c>
      <c r="S1148" s="45">
        <f t="shared" si="110"/>
        <v>0</v>
      </c>
      <c r="T1148" s="5"/>
      <c r="U1148" s="47" t="str">
        <f>IF(COUNTIF($D$12:D1148,D1148)&gt;1,"Doublon","")</f>
        <v/>
      </c>
    </row>
    <row r="1149" spans="1:21" ht="15.75">
      <c r="A1149" s="2" t="str">
        <f>IF(H1149="","",COUNTA(H$12:H1198)-(COUNTA(H1149:H1198)-1))</f>
        <v/>
      </c>
      <c r="B1149" s="4" t="str">
        <f t="shared" si="105"/>
        <v xml:space="preserve"> </v>
      </c>
      <c r="C1149" s="6"/>
      <c r="D1149" s="4"/>
      <c r="E1149" s="4"/>
      <c r="F1149" s="1">
        <f t="shared" si="106"/>
        <v>1900</v>
      </c>
      <c r="G1149" s="1"/>
      <c r="H1149" s="22"/>
      <c r="I1149" s="22"/>
      <c r="J1149" s="22"/>
      <c r="K1149" s="22"/>
      <c r="L1149" s="22" t="str">
        <f t="shared" si="107"/>
        <v>NON</v>
      </c>
      <c r="M1149" s="22"/>
      <c r="N1149" s="5"/>
      <c r="O1149" s="5"/>
      <c r="P1149" s="42"/>
      <c r="Q1149" s="45">
        <f t="shared" si="108"/>
        <v>0</v>
      </c>
      <c r="R1149" s="45">
        <f t="shared" si="109"/>
        <v>0</v>
      </c>
      <c r="S1149" s="45">
        <f t="shared" si="110"/>
        <v>0</v>
      </c>
      <c r="T1149" s="5"/>
      <c r="U1149" s="47" t="str">
        <f>IF(COUNTIF($D$12:D1149,D1149)&gt;1,"Doublon","")</f>
        <v/>
      </c>
    </row>
    <row r="1150" spans="1:21" ht="15.75">
      <c r="A1150" s="2" t="str">
        <f>IF(H1150="","",COUNTA(H$12:H1199)-(COUNTA(H1150:H1199)-1))</f>
        <v/>
      </c>
      <c r="B1150" s="4" t="str">
        <f t="shared" si="105"/>
        <v xml:space="preserve"> </v>
      </c>
      <c r="C1150" s="6"/>
      <c r="D1150" s="4"/>
      <c r="E1150" s="4"/>
      <c r="F1150" s="1">
        <f t="shared" si="106"/>
        <v>1900</v>
      </c>
      <c r="G1150" s="1"/>
      <c r="H1150" s="22"/>
      <c r="I1150" s="22"/>
      <c r="J1150" s="22"/>
      <c r="K1150" s="22"/>
      <c r="L1150" s="22" t="str">
        <f t="shared" si="107"/>
        <v>NON</v>
      </c>
      <c r="M1150" s="22"/>
      <c r="N1150" s="5"/>
      <c r="O1150" s="5"/>
      <c r="P1150" s="42"/>
      <c r="Q1150" s="45">
        <f t="shared" si="108"/>
        <v>0</v>
      </c>
      <c r="R1150" s="45">
        <f t="shared" si="109"/>
        <v>0</v>
      </c>
      <c r="S1150" s="45">
        <f t="shared" si="110"/>
        <v>0</v>
      </c>
      <c r="T1150" s="5"/>
      <c r="U1150" s="47" t="str">
        <f>IF(COUNTIF($D$12:D1150,D1150)&gt;1,"Doublon","")</f>
        <v/>
      </c>
    </row>
    <row r="1151" spans="1:21" ht="15.75">
      <c r="A1151" s="2" t="str">
        <f>IF(H1151="","",COUNTA(H$12:H1200)-(COUNTA(H1151:H1200)-1))</f>
        <v/>
      </c>
      <c r="B1151" s="4" t="str">
        <f t="shared" si="105"/>
        <v xml:space="preserve"> </v>
      </c>
      <c r="C1151" s="6"/>
      <c r="D1151" s="4"/>
      <c r="E1151" s="4"/>
      <c r="F1151" s="1">
        <f t="shared" si="106"/>
        <v>1900</v>
      </c>
      <c r="G1151" s="1"/>
      <c r="H1151" s="22"/>
      <c r="I1151" s="22"/>
      <c r="J1151" s="22"/>
      <c r="K1151" s="22"/>
      <c r="L1151" s="22" t="str">
        <f t="shared" si="107"/>
        <v>NON</v>
      </c>
      <c r="M1151" s="22"/>
      <c r="N1151" s="5"/>
      <c r="O1151" s="5"/>
      <c r="P1151" s="42"/>
      <c r="Q1151" s="45">
        <f t="shared" si="108"/>
        <v>0</v>
      </c>
      <c r="R1151" s="45">
        <f t="shared" si="109"/>
        <v>0</v>
      </c>
      <c r="S1151" s="45">
        <f t="shared" si="110"/>
        <v>0</v>
      </c>
      <c r="T1151" s="5"/>
      <c r="U1151" s="47" t="str">
        <f>IF(COUNTIF($D$12:D1151,D1151)&gt;1,"Doublon","")</f>
        <v/>
      </c>
    </row>
    <row r="1152" spans="1:21" ht="15.75">
      <c r="A1152" s="2" t="str">
        <f>IF(H1152="","",COUNTA(H$12:H1201)-(COUNTA(H1152:H1201)-1))</f>
        <v/>
      </c>
      <c r="B1152" s="4" t="str">
        <f t="shared" si="105"/>
        <v xml:space="preserve"> </v>
      </c>
      <c r="C1152" s="6"/>
      <c r="D1152" s="4"/>
      <c r="E1152" s="4"/>
      <c r="F1152" s="1">
        <f t="shared" si="106"/>
        <v>1900</v>
      </c>
      <c r="G1152" s="1"/>
      <c r="H1152" s="22"/>
      <c r="I1152" s="22"/>
      <c r="J1152" s="22"/>
      <c r="K1152" s="22"/>
      <c r="L1152" s="22" t="str">
        <f t="shared" si="107"/>
        <v>NON</v>
      </c>
      <c r="M1152" s="22"/>
      <c r="N1152" s="5"/>
      <c r="O1152" s="5"/>
      <c r="P1152" s="42"/>
      <c r="Q1152" s="45">
        <f t="shared" si="108"/>
        <v>0</v>
      </c>
      <c r="R1152" s="45">
        <f t="shared" si="109"/>
        <v>0</v>
      </c>
      <c r="S1152" s="45">
        <f t="shared" si="110"/>
        <v>0</v>
      </c>
      <c r="T1152" s="5"/>
      <c r="U1152" s="47" t="str">
        <f>IF(COUNTIF($D$12:D1152,D1152)&gt;1,"Doublon","")</f>
        <v/>
      </c>
    </row>
    <row r="1153" spans="1:21" ht="15.75">
      <c r="A1153" s="2" t="str">
        <f>IF(H1153="","",COUNTA(H$12:H1202)-(COUNTA(H1153:H1202)-1))</f>
        <v/>
      </c>
      <c r="B1153" s="4" t="str">
        <f t="shared" si="105"/>
        <v xml:space="preserve"> </v>
      </c>
      <c r="C1153" s="6"/>
      <c r="D1153" s="4"/>
      <c r="E1153" s="4"/>
      <c r="F1153" s="1">
        <f t="shared" si="106"/>
        <v>1900</v>
      </c>
      <c r="G1153" s="1"/>
      <c r="H1153" s="22"/>
      <c r="I1153" s="22"/>
      <c r="J1153" s="22"/>
      <c r="K1153" s="22"/>
      <c r="L1153" s="22" t="str">
        <f t="shared" si="107"/>
        <v>NON</v>
      </c>
      <c r="M1153" s="22"/>
      <c r="N1153" s="5"/>
      <c r="O1153" s="5"/>
      <c r="P1153" s="42"/>
      <c r="Q1153" s="45">
        <f t="shared" si="108"/>
        <v>0</v>
      </c>
      <c r="R1153" s="45">
        <f t="shared" si="109"/>
        <v>0</v>
      </c>
      <c r="S1153" s="45">
        <f t="shared" si="110"/>
        <v>0</v>
      </c>
      <c r="T1153" s="5"/>
      <c r="U1153" s="47" t="str">
        <f>IF(COUNTIF($D$12:D1153,D1153)&gt;1,"Doublon","")</f>
        <v/>
      </c>
    </row>
    <row r="1154" spans="1:21" ht="15.75">
      <c r="A1154" s="2" t="str">
        <f>IF(H1154="","",COUNTA(H$12:H1203)-(COUNTA(H1154:H1203)-1))</f>
        <v/>
      </c>
      <c r="B1154" s="4" t="str">
        <f t="shared" si="105"/>
        <v xml:space="preserve"> </v>
      </c>
      <c r="C1154" s="6"/>
      <c r="D1154" s="4"/>
      <c r="E1154" s="4"/>
      <c r="F1154" s="1">
        <f t="shared" si="106"/>
        <v>1900</v>
      </c>
      <c r="G1154" s="1"/>
      <c r="H1154" s="22"/>
      <c r="I1154" s="22"/>
      <c r="J1154" s="22"/>
      <c r="K1154" s="22"/>
      <c r="L1154" s="22" t="str">
        <f t="shared" si="107"/>
        <v>NON</v>
      </c>
      <c r="M1154" s="22"/>
      <c r="N1154" s="5"/>
      <c r="O1154" s="5"/>
      <c r="P1154" s="42"/>
      <c r="Q1154" s="45">
        <f t="shared" si="108"/>
        <v>0</v>
      </c>
      <c r="R1154" s="45">
        <f t="shared" si="109"/>
        <v>0</v>
      </c>
      <c r="S1154" s="45">
        <f t="shared" si="110"/>
        <v>0</v>
      </c>
      <c r="T1154" s="5"/>
      <c r="U1154" s="47" t="str">
        <f>IF(COUNTIF($D$12:D1154,D1154)&gt;1,"Doublon","")</f>
        <v/>
      </c>
    </row>
    <row r="1155" spans="1:21" ht="15.75">
      <c r="A1155" s="2" t="str">
        <f>IF(H1155="","",COUNTA(H$12:H1204)-(COUNTA(H1155:H1204)-1))</f>
        <v/>
      </c>
      <c r="B1155" s="4" t="str">
        <f t="shared" si="105"/>
        <v xml:space="preserve"> </v>
      </c>
      <c r="C1155" s="6"/>
      <c r="D1155" s="4"/>
      <c r="E1155" s="4"/>
      <c r="F1155" s="1">
        <f t="shared" si="106"/>
        <v>1900</v>
      </c>
      <c r="G1155" s="1"/>
      <c r="H1155" s="22"/>
      <c r="I1155" s="22"/>
      <c r="J1155" s="22"/>
      <c r="K1155" s="22"/>
      <c r="L1155" s="22" t="str">
        <f t="shared" si="107"/>
        <v>NON</v>
      </c>
      <c r="M1155" s="22"/>
      <c r="N1155" s="5"/>
      <c r="O1155" s="5"/>
      <c r="P1155" s="42"/>
      <c r="Q1155" s="45">
        <f t="shared" si="108"/>
        <v>0</v>
      </c>
      <c r="R1155" s="45">
        <f t="shared" si="109"/>
        <v>0</v>
      </c>
      <c r="S1155" s="45">
        <f t="shared" si="110"/>
        <v>0</v>
      </c>
      <c r="T1155" s="5"/>
      <c r="U1155" s="47" t="str">
        <f>IF(COUNTIF($D$12:D1155,D1155)&gt;1,"Doublon","")</f>
        <v/>
      </c>
    </row>
    <row r="1156" spans="1:21" ht="15.75">
      <c r="A1156" s="2" t="str">
        <f>IF(H1156="","",COUNTA(H$12:H1205)-(COUNTA(H1156:H1205)-1))</f>
        <v/>
      </c>
      <c r="B1156" s="4" t="str">
        <f t="shared" si="105"/>
        <v xml:space="preserve"> </v>
      </c>
      <c r="C1156" s="6"/>
      <c r="D1156" s="4"/>
      <c r="E1156" s="4"/>
      <c r="F1156" s="1">
        <f t="shared" si="106"/>
        <v>1900</v>
      </c>
      <c r="G1156" s="1"/>
      <c r="H1156" s="22"/>
      <c r="I1156" s="22"/>
      <c r="J1156" s="22"/>
      <c r="K1156" s="22"/>
      <c r="L1156" s="22" t="str">
        <f t="shared" si="107"/>
        <v>NON</v>
      </c>
      <c r="M1156" s="22"/>
      <c r="N1156" s="5"/>
      <c r="O1156" s="5"/>
      <c r="P1156" s="42"/>
      <c r="Q1156" s="45">
        <f t="shared" si="108"/>
        <v>0</v>
      </c>
      <c r="R1156" s="45">
        <f t="shared" si="109"/>
        <v>0</v>
      </c>
      <c r="S1156" s="45">
        <f t="shared" si="110"/>
        <v>0</v>
      </c>
      <c r="T1156" s="5"/>
      <c r="U1156" s="47" t="str">
        <f>IF(COUNTIF($D$12:D1156,D1156)&gt;1,"Doublon","")</f>
        <v/>
      </c>
    </row>
    <row r="1157" spans="1:21" ht="15.75">
      <c r="A1157" s="2" t="str">
        <f>IF(H1157="","",COUNTA(H$12:H1206)-(COUNTA(H1157:H1206)-1))</f>
        <v/>
      </c>
      <c r="B1157" s="4" t="str">
        <f t="shared" si="105"/>
        <v xml:space="preserve"> </v>
      </c>
      <c r="C1157" s="6"/>
      <c r="D1157" s="4"/>
      <c r="E1157" s="4"/>
      <c r="F1157" s="1">
        <f t="shared" si="106"/>
        <v>1900</v>
      </c>
      <c r="G1157" s="1"/>
      <c r="H1157" s="22"/>
      <c r="I1157" s="22"/>
      <c r="J1157" s="22"/>
      <c r="K1157" s="22"/>
      <c r="L1157" s="22" t="str">
        <f t="shared" si="107"/>
        <v>NON</v>
      </c>
      <c r="M1157" s="22"/>
      <c r="N1157" s="5"/>
      <c r="O1157" s="5"/>
      <c r="P1157" s="42"/>
      <c r="Q1157" s="45">
        <f t="shared" si="108"/>
        <v>0</v>
      </c>
      <c r="R1157" s="45">
        <f t="shared" si="109"/>
        <v>0</v>
      </c>
      <c r="S1157" s="45">
        <f t="shared" si="110"/>
        <v>0</v>
      </c>
      <c r="T1157" s="5"/>
      <c r="U1157" s="47" t="str">
        <f>IF(COUNTIF($D$12:D1157,D1157)&gt;1,"Doublon","")</f>
        <v/>
      </c>
    </row>
    <row r="1158" spans="1:21" ht="15.75">
      <c r="A1158" s="2" t="str">
        <f>IF(H1158="","",COUNTA(H$12:H1207)-(COUNTA(H1158:H1207)-1))</f>
        <v/>
      </c>
      <c r="B1158" s="4" t="str">
        <f t="shared" si="105"/>
        <v xml:space="preserve"> </v>
      </c>
      <c r="C1158" s="6"/>
      <c r="D1158" s="4"/>
      <c r="E1158" s="4"/>
      <c r="F1158" s="1">
        <f t="shared" si="106"/>
        <v>1900</v>
      </c>
      <c r="G1158" s="1"/>
      <c r="H1158" s="22"/>
      <c r="I1158" s="22"/>
      <c r="J1158" s="22"/>
      <c r="K1158" s="22"/>
      <c r="L1158" s="22" t="str">
        <f t="shared" si="107"/>
        <v>NON</v>
      </c>
      <c r="M1158" s="22"/>
      <c r="N1158" s="5"/>
      <c r="O1158" s="5"/>
      <c r="P1158" s="42"/>
      <c r="Q1158" s="45">
        <f t="shared" si="108"/>
        <v>0</v>
      </c>
      <c r="R1158" s="45">
        <f t="shared" si="109"/>
        <v>0</v>
      </c>
      <c r="S1158" s="45">
        <f t="shared" si="110"/>
        <v>0</v>
      </c>
      <c r="T1158" s="5"/>
      <c r="U1158" s="47" t="str">
        <f>IF(COUNTIF($D$12:D1158,D1158)&gt;1,"Doublon","")</f>
        <v/>
      </c>
    </row>
    <row r="1159" spans="1:21" ht="15.75">
      <c r="A1159" s="2" t="str">
        <f>IF(H1159="","",COUNTA(H$12:H1208)-(COUNTA(H1159:H1208)-1))</f>
        <v/>
      </c>
      <c r="B1159" s="4" t="str">
        <f t="shared" si="105"/>
        <v xml:space="preserve"> </v>
      </c>
      <c r="C1159" s="6"/>
      <c r="D1159" s="4"/>
      <c r="E1159" s="4"/>
      <c r="F1159" s="1">
        <f t="shared" si="106"/>
        <v>1900</v>
      </c>
      <c r="G1159" s="1"/>
      <c r="H1159" s="22"/>
      <c r="I1159" s="22"/>
      <c r="J1159" s="22"/>
      <c r="K1159" s="22"/>
      <c r="L1159" s="22" t="str">
        <f t="shared" si="107"/>
        <v>NON</v>
      </c>
      <c r="M1159" s="22"/>
      <c r="N1159" s="5"/>
      <c r="O1159" s="5"/>
      <c r="P1159" s="42"/>
      <c r="Q1159" s="45">
        <f t="shared" si="108"/>
        <v>0</v>
      </c>
      <c r="R1159" s="45">
        <f t="shared" si="109"/>
        <v>0</v>
      </c>
      <c r="S1159" s="45">
        <f t="shared" si="110"/>
        <v>0</v>
      </c>
      <c r="T1159" s="5"/>
      <c r="U1159" s="47" t="str">
        <f>IF(COUNTIF($D$12:D1159,D1159)&gt;1,"Doublon","")</f>
        <v/>
      </c>
    </row>
    <row r="1160" spans="1:21" ht="15.75">
      <c r="A1160" s="2" t="str">
        <f>IF(H1160="","",COUNTA(H$12:H1209)-(COUNTA(H1160:H1209)-1))</f>
        <v/>
      </c>
      <c r="B1160" s="4" t="str">
        <f t="shared" si="105"/>
        <v xml:space="preserve"> </v>
      </c>
      <c r="C1160" s="6"/>
      <c r="D1160" s="4"/>
      <c r="E1160" s="4"/>
      <c r="F1160" s="1">
        <f t="shared" si="106"/>
        <v>1900</v>
      </c>
      <c r="G1160" s="1"/>
      <c r="H1160" s="22"/>
      <c r="I1160" s="22"/>
      <c r="J1160" s="22"/>
      <c r="K1160" s="22"/>
      <c r="L1160" s="22" t="str">
        <f t="shared" si="107"/>
        <v>NON</v>
      </c>
      <c r="M1160" s="22"/>
      <c r="N1160" s="5"/>
      <c r="O1160" s="5"/>
      <c r="P1160" s="42"/>
      <c r="Q1160" s="45">
        <f t="shared" si="108"/>
        <v>0</v>
      </c>
      <c r="R1160" s="45">
        <f t="shared" si="109"/>
        <v>0</v>
      </c>
      <c r="S1160" s="45">
        <f t="shared" si="110"/>
        <v>0</v>
      </c>
      <c r="T1160" s="5"/>
      <c r="U1160" s="47" t="str">
        <f>IF(COUNTIF($D$12:D1160,D1160)&gt;1,"Doublon","")</f>
        <v/>
      </c>
    </row>
    <row r="1161" spans="1:21" ht="15.75">
      <c r="A1161" s="2" t="str">
        <f>IF(H1161="","",COUNTA(H$12:H1210)-(COUNTA(H1161:H1210)-1))</f>
        <v/>
      </c>
      <c r="B1161" s="4" t="str">
        <f t="shared" si="105"/>
        <v xml:space="preserve"> </v>
      </c>
      <c r="C1161" s="6"/>
      <c r="D1161" s="4"/>
      <c r="E1161" s="4"/>
      <c r="F1161" s="1">
        <f t="shared" si="106"/>
        <v>1900</v>
      </c>
      <c r="G1161" s="1"/>
      <c r="H1161" s="22"/>
      <c r="I1161" s="22"/>
      <c r="J1161" s="22"/>
      <c r="K1161" s="22"/>
      <c r="L1161" s="22" t="str">
        <f t="shared" si="107"/>
        <v>NON</v>
      </c>
      <c r="M1161" s="22"/>
      <c r="N1161" s="5"/>
      <c r="O1161" s="5"/>
      <c r="P1161" s="42"/>
      <c r="Q1161" s="45">
        <f t="shared" si="108"/>
        <v>0</v>
      </c>
      <c r="R1161" s="45">
        <f t="shared" si="109"/>
        <v>0</v>
      </c>
      <c r="S1161" s="45">
        <f t="shared" si="110"/>
        <v>0</v>
      </c>
      <c r="T1161" s="5"/>
      <c r="U1161" s="47" t="str">
        <f>IF(COUNTIF($D$12:D1161,D1161)&gt;1,"Doublon","")</f>
        <v/>
      </c>
    </row>
    <row r="1162" spans="1:21" ht="15.75">
      <c r="A1162" s="2" t="str">
        <f>IF(H1162="","",COUNTA(H$12:H1211)-(COUNTA(H1162:H1211)-1))</f>
        <v/>
      </c>
      <c r="B1162" s="4" t="str">
        <f t="shared" si="105"/>
        <v xml:space="preserve"> </v>
      </c>
      <c r="C1162" s="6"/>
      <c r="D1162" s="4"/>
      <c r="E1162" s="4"/>
      <c r="F1162" s="1">
        <f t="shared" si="106"/>
        <v>1900</v>
      </c>
      <c r="G1162" s="1"/>
      <c r="H1162" s="22"/>
      <c r="I1162" s="22"/>
      <c r="J1162" s="22"/>
      <c r="K1162" s="22"/>
      <c r="L1162" s="22" t="str">
        <f t="shared" si="107"/>
        <v>NON</v>
      </c>
      <c r="M1162" s="22"/>
      <c r="N1162" s="5"/>
      <c r="O1162" s="5"/>
      <c r="P1162" s="42"/>
      <c r="Q1162" s="45">
        <f t="shared" si="108"/>
        <v>0</v>
      </c>
      <c r="R1162" s="45">
        <f t="shared" si="109"/>
        <v>0</v>
      </c>
      <c r="S1162" s="45">
        <f t="shared" si="110"/>
        <v>0</v>
      </c>
      <c r="T1162" s="5"/>
      <c r="U1162" s="47" t="str">
        <f>IF(COUNTIF($D$12:D1162,D1162)&gt;1,"Doublon","")</f>
        <v/>
      </c>
    </row>
    <row r="1163" spans="1:21" ht="15.75">
      <c r="A1163" s="2" t="str">
        <f>IF(H1163="","",COUNTA(H$12:H1212)-(COUNTA(H1163:H1212)-1))</f>
        <v/>
      </c>
      <c r="B1163" s="4" t="str">
        <f t="shared" si="105"/>
        <v xml:space="preserve"> </v>
      </c>
      <c r="C1163" s="6"/>
      <c r="D1163" s="4"/>
      <c r="E1163" s="4"/>
      <c r="F1163" s="1">
        <f t="shared" si="106"/>
        <v>1900</v>
      </c>
      <c r="G1163" s="1"/>
      <c r="H1163" s="22"/>
      <c r="I1163" s="22"/>
      <c r="J1163" s="22"/>
      <c r="K1163" s="22"/>
      <c r="L1163" s="22" t="str">
        <f t="shared" si="107"/>
        <v>NON</v>
      </c>
      <c r="M1163" s="22"/>
      <c r="N1163" s="5"/>
      <c r="O1163" s="5"/>
      <c r="P1163" s="42"/>
      <c r="Q1163" s="45">
        <f t="shared" si="108"/>
        <v>0</v>
      </c>
      <c r="R1163" s="45">
        <f t="shared" si="109"/>
        <v>0</v>
      </c>
      <c r="S1163" s="45">
        <f t="shared" si="110"/>
        <v>0</v>
      </c>
      <c r="T1163" s="5"/>
      <c r="U1163" s="47" t="str">
        <f>IF(COUNTIF($D$12:D1163,D1163)&gt;1,"Doublon","")</f>
        <v/>
      </c>
    </row>
    <row r="1164" spans="1:21" ht="15.75">
      <c r="A1164" s="2" t="str">
        <f>IF(H1164="","",COUNTA(H$12:H1213)-(COUNTA(H1164:H1213)-1))</f>
        <v/>
      </c>
      <c r="B1164" s="4" t="str">
        <f t="shared" ref="B1164:B1227" si="111">CONCATENATE(D1164," ",E1164)</f>
        <v xml:space="preserve"> </v>
      </c>
      <c r="C1164" s="6"/>
      <c r="D1164" s="4"/>
      <c r="E1164" s="4"/>
      <c r="F1164" s="1">
        <f t="shared" ref="F1164:F1227" si="112">YEAR(C1164)</f>
        <v>1900</v>
      </c>
      <c r="G1164" s="1"/>
      <c r="H1164" s="22"/>
      <c r="I1164" s="22"/>
      <c r="J1164" s="22"/>
      <c r="K1164" s="22"/>
      <c r="L1164" s="22" t="str">
        <f t="shared" si="107"/>
        <v>NON</v>
      </c>
      <c r="M1164" s="22"/>
      <c r="N1164" s="5"/>
      <c r="O1164" s="5"/>
      <c r="P1164" s="42"/>
      <c r="Q1164" s="45">
        <f t="shared" si="108"/>
        <v>0</v>
      </c>
      <c r="R1164" s="45">
        <f t="shared" si="109"/>
        <v>0</v>
      </c>
      <c r="S1164" s="45">
        <f t="shared" si="110"/>
        <v>0</v>
      </c>
      <c r="T1164" s="5"/>
      <c r="U1164" s="47" t="str">
        <f>IF(COUNTIF($D$12:D1164,D1164)&gt;1,"Doublon","")</f>
        <v/>
      </c>
    </row>
    <row r="1165" spans="1:21" ht="15.75">
      <c r="A1165" s="2" t="str">
        <f>IF(H1165="","",COUNTA(H$12:H1214)-(COUNTA(H1165:H1214)-1))</f>
        <v/>
      </c>
      <c r="B1165" s="4" t="str">
        <f t="shared" si="111"/>
        <v xml:space="preserve"> </v>
      </c>
      <c r="C1165" s="6"/>
      <c r="D1165" s="4"/>
      <c r="E1165" s="4"/>
      <c r="F1165" s="1">
        <f t="shared" si="112"/>
        <v>1900</v>
      </c>
      <c r="G1165" s="1"/>
      <c r="H1165" s="22"/>
      <c r="I1165" s="22"/>
      <c r="J1165" s="22"/>
      <c r="K1165" s="22"/>
      <c r="L1165" s="22" t="str">
        <f t="shared" ref="L1165:L1228" si="113">IF(U1165="Doublon","OUI","NON")</f>
        <v>NON</v>
      </c>
      <c r="M1165" s="22"/>
      <c r="N1165" s="5"/>
      <c r="O1165" s="5"/>
      <c r="P1165" s="42"/>
      <c r="Q1165" s="45">
        <f t="shared" ref="Q1165:Q1228" si="114">N1165</f>
        <v>0</v>
      </c>
      <c r="R1165" s="45">
        <f t="shared" ref="R1165:R1228" si="115">O1165</f>
        <v>0</v>
      </c>
      <c r="S1165" s="45">
        <f t="shared" ref="S1165:S1228" si="116">Q1165+R1165</f>
        <v>0</v>
      </c>
      <c r="T1165" s="5"/>
      <c r="U1165" s="47" t="str">
        <f>IF(COUNTIF($D$12:D1165,D1165)&gt;1,"Doublon","")</f>
        <v/>
      </c>
    </row>
    <row r="1166" spans="1:21" ht="15.75">
      <c r="A1166" s="2" t="str">
        <f>IF(H1166="","",COUNTA(H$12:H1215)-(COUNTA(H1166:H1215)-1))</f>
        <v/>
      </c>
      <c r="B1166" s="4" t="str">
        <f t="shared" si="111"/>
        <v xml:space="preserve"> </v>
      </c>
      <c r="C1166" s="6"/>
      <c r="D1166" s="4"/>
      <c r="E1166" s="4"/>
      <c r="F1166" s="1">
        <f t="shared" si="112"/>
        <v>1900</v>
      </c>
      <c r="G1166" s="1"/>
      <c r="H1166" s="22"/>
      <c r="I1166" s="22"/>
      <c r="J1166" s="22"/>
      <c r="K1166" s="22"/>
      <c r="L1166" s="22" t="str">
        <f t="shared" si="113"/>
        <v>NON</v>
      </c>
      <c r="M1166" s="22"/>
      <c r="N1166" s="5"/>
      <c r="O1166" s="5"/>
      <c r="P1166" s="42"/>
      <c r="Q1166" s="45">
        <f t="shared" si="114"/>
        <v>0</v>
      </c>
      <c r="R1166" s="45">
        <f t="shared" si="115"/>
        <v>0</v>
      </c>
      <c r="S1166" s="45">
        <f t="shared" si="116"/>
        <v>0</v>
      </c>
      <c r="T1166" s="5"/>
      <c r="U1166" s="47" t="str">
        <f>IF(COUNTIF($D$12:D1166,D1166)&gt;1,"Doublon","")</f>
        <v/>
      </c>
    </row>
    <row r="1167" spans="1:21" ht="15.75">
      <c r="A1167" s="2" t="str">
        <f>IF(H1167="","",COUNTA(H$12:H1216)-(COUNTA(H1167:H1216)-1))</f>
        <v/>
      </c>
      <c r="B1167" s="4" t="str">
        <f t="shared" si="111"/>
        <v xml:space="preserve"> </v>
      </c>
      <c r="C1167" s="6"/>
      <c r="D1167" s="4"/>
      <c r="E1167" s="4"/>
      <c r="F1167" s="1">
        <f t="shared" si="112"/>
        <v>1900</v>
      </c>
      <c r="G1167" s="1"/>
      <c r="H1167" s="22"/>
      <c r="I1167" s="22"/>
      <c r="J1167" s="22"/>
      <c r="K1167" s="22"/>
      <c r="L1167" s="22" t="str">
        <f t="shared" si="113"/>
        <v>NON</v>
      </c>
      <c r="M1167" s="22"/>
      <c r="N1167" s="5"/>
      <c r="O1167" s="5"/>
      <c r="P1167" s="42"/>
      <c r="Q1167" s="45">
        <f t="shared" si="114"/>
        <v>0</v>
      </c>
      <c r="R1167" s="45">
        <f t="shared" si="115"/>
        <v>0</v>
      </c>
      <c r="S1167" s="45">
        <f t="shared" si="116"/>
        <v>0</v>
      </c>
      <c r="T1167" s="5"/>
      <c r="U1167" s="47" t="str">
        <f>IF(COUNTIF($D$12:D1167,D1167)&gt;1,"Doublon","")</f>
        <v/>
      </c>
    </row>
    <row r="1168" spans="1:21" ht="15.75">
      <c r="A1168" s="2" t="str">
        <f>IF(H1168="","",COUNTA(H$12:H1217)-(COUNTA(H1168:H1217)-1))</f>
        <v/>
      </c>
      <c r="B1168" s="4" t="str">
        <f t="shared" si="111"/>
        <v xml:space="preserve"> </v>
      </c>
      <c r="C1168" s="6"/>
      <c r="D1168" s="4"/>
      <c r="E1168" s="4"/>
      <c r="F1168" s="1">
        <f t="shared" si="112"/>
        <v>1900</v>
      </c>
      <c r="G1168" s="1"/>
      <c r="H1168" s="22"/>
      <c r="I1168" s="22"/>
      <c r="J1168" s="22"/>
      <c r="K1168" s="22"/>
      <c r="L1168" s="22" t="str">
        <f t="shared" si="113"/>
        <v>NON</v>
      </c>
      <c r="M1168" s="22"/>
      <c r="N1168" s="5"/>
      <c r="O1168" s="5"/>
      <c r="P1168" s="42"/>
      <c r="Q1168" s="45">
        <f t="shared" si="114"/>
        <v>0</v>
      </c>
      <c r="R1168" s="45">
        <f t="shared" si="115"/>
        <v>0</v>
      </c>
      <c r="S1168" s="45">
        <f t="shared" si="116"/>
        <v>0</v>
      </c>
      <c r="T1168" s="5"/>
      <c r="U1168" s="47" t="str">
        <f>IF(COUNTIF($D$12:D1168,D1168)&gt;1,"Doublon","")</f>
        <v/>
      </c>
    </row>
    <row r="1169" spans="1:21" ht="15.75">
      <c r="A1169" s="2" t="str">
        <f>IF(H1169="","",COUNTA(H$12:H1218)-(COUNTA(H1169:H1218)-1))</f>
        <v/>
      </c>
      <c r="B1169" s="4" t="str">
        <f t="shared" si="111"/>
        <v xml:space="preserve"> </v>
      </c>
      <c r="C1169" s="6"/>
      <c r="D1169" s="4"/>
      <c r="E1169" s="4"/>
      <c r="F1169" s="1">
        <f t="shared" si="112"/>
        <v>1900</v>
      </c>
      <c r="G1169" s="1"/>
      <c r="H1169" s="22"/>
      <c r="I1169" s="22"/>
      <c r="J1169" s="22"/>
      <c r="K1169" s="22"/>
      <c r="L1169" s="22" t="str">
        <f t="shared" si="113"/>
        <v>NON</v>
      </c>
      <c r="M1169" s="22"/>
      <c r="N1169" s="5"/>
      <c r="O1169" s="5"/>
      <c r="P1169" s="42"/>
      <c r="Q1169" s="45">
        <f t="shared" si="114"/>
        <v>0</v>
      </c>
      <c r="R1169" s="45">
        <f t="shared" si="115"/>
        <v>0</v>
      </c>
      <c r="S1169" s="45">
        <f t="shared" si="116"/>
        <v>0</v>
      </c>
      <c r="T1169" s="5"/>
      <c r="U1169" s="47" t="str">
        <f>IF(COUNTIF($D$12:D1169,D1169)&gt;1,"Doublon","")</f>
        <v/>
      </c>
    </row>
    <row r="1170" spans="1:21" ht="15.75">
      <c r="A1170" s="2" t="str">
        <f>IF(H1170="","",COUNTA(H$12:H1219)-(COUNTA(H1170:H1219)-1))</f>
        <v/>
      </c>
      <c r="B1170" s="4" t="str">
        <f t="shared" si="111"/>
        <v xml:space="preserve"> </v>
      </c>
      <c r="C1170" s="6"/>
      <c r="D1170" s="4"/>
      <c r="E1170" s="4"/>
      <c r="F1170" s="1">
        <f t="shared" si="112"/>
        <v>1900</v>
      </c>
      <c r="G1170" s="1"/>
      <c r="H1170" s="22"/>
      <c r="I1170" s="22"/>
      <c r="J1170" s="22"/>
      <c r="K1170" s="22"/>
      <c r="L1170" s="22" t="str">
        <f t="shared" si="113"/>
        <v>NON</v>
      </c>
      <c r="M1170" s="22"/>
      <c r="N1170" s="5"/>
      <c r="O1170" s="5"/>
      <c r="P1170" s="42"/>
      <c r="Q1170" s="45">
        <f t="shared" si="114"/>
        <v>0</v>
      </c>
      <c r="R1170" s="45">
        <f t="shared" si="115"/>
        <v>0</v>
      </c>
      <c r="S1170" s="45">
        <f t="shared" si="116"/>
        <v>0</v>
      </c>
      <c r="T1170" s="5"/>
      <c r="U1170" s="47" t="str">
        <f>IF(COUNTIF($D$12:D1170,D1170)&gt;1,"Doublon","")</f>
        <v/>
      </c>
    </row>
    <row r="1171" spans="1:21" ht="15.75">
      <c r="A1171" s="2" t="str">
        <f>IF(H1171="","",COUNTA(H$12:H1220)-(COUNTA(H1171:H1220)-1))</f>
        <v/>
      </c>
      <c r="B1171" s="4" t="str">
        <f t="shared" si="111"/>
        <v xml:space="preserve"> </v>
      </c>
      <c r="C1171" s="6"/>
      <c r="D1171" s="4"/>
      <c r="E1171" s="4"/>
      <c r="F1171" s="1">
        <f t="shared" si="112"/>
        <v>1900</v>
      </c>
      <c r="G1171" s="1"/>
      <c r="H1171" s="22"/>
      <c r="I1171" s="22"/>
      <c r="J1171" s="22"/>
      <c r="K1171" s="22"/>
      <c r="L1171" s="22" t="str">
        <f t="shared" si="113"/>
        <v>NON</v>
      </c>
      <c r="M1171" s="22"/>
      <c r="N1171" s="5"/>
      <c r="O1171" s="5"/>
      <c r="P1171" s="42"/>
      <c r="Q1171" s="45">
        <f t="shared" si="114"/>
        <v>0</v>
      </c>
      <c r="R1171" s="45">
        <f t="shared" si="115"/>
        <v>0</v>
      </c>
      <c r="S1171" s="45">
        <f t="shared" si="116"/>
        <v>0</v>
      </c>
      <c r="T1171" s="5"/>
      <c r="U1171" s="47" t="str">
        <f>IF(COUNTIF($D$12:D1171,D1171)&gt;1,"Doublon","")</f>
        <v/>
      </c>
    </row>
    <row r="1172" spans="1:21" ht="15.75">
      <c r="A1172" s="2" t="str">
        <f>IF(H1172="","",COUNTA(H$12:H1221)-(COUNTA(H1172:H1221)-1))</f>
        <v/>
      </c>
      <c r="B1172" s="4" t="str">
        <f t="shared" si="111"/>
        <v xml:space="preserve"> </v>
      </c>
      <c r="C1172" s="6"/>
      <c r="D1172" s="4"/>
      <c r="E1172" s="4"/>
      <c r="F1172" s="1">
        <f t="shared" si="112"/>
        <v>1900</v>
      </c>
      <c r="G1172" s="1"/>
      <c r="H1172" s="22"/>
      <c r="I1172" s="22"/>
      <c r="J1172" s="22"/>
      <c r="K1172" s="22"/>
      <c r="L1172" s="22" t="str">
        <f t="shared" si="113"/>
        <v>NON</v>
      </c>
      <c r="M1172" s="22"/>
      <c r="N1172" s="5"/>
      <c r="O1172" s="5"/>
      <c r="P1172" s="42"/>
      <c r="Q1172" s="45">
        <f t="shared" si="114"/>
        <v>0</v>
      </c>
      <c r="R1172" s="45">
        <f t="shared" si="115"/>
        <v>0</v>
      </c>
      <c r="S1172" s="45">
        <f t="shared" si="116"/>
        <v>0</v>
      </c>
      <c r="T1172" s="5"/>
      <c r="U1172" s="47" t="str">
        <f>IF(COUNTIF($D$12:D1172,D1172)&gt;1,"Doublon","")</f>
        <v/>
      </c>
    </row>
    <row r="1173" spans="1:21" ht="15.75">
      <c r="A1173" s="2" t="str">
        <f>IF(H1173="","",COUNTA(H$12:H1222)-(COUNTA(H1173:H1222)-1))</f>
        <v/>
      </c>
      <c r="B1173" s="4" t="str">
        <f t="shared" si="111"/>
        <v xml:space="preserve"> </v>
      </c>
      <c r="C1173" s="6"/>
      <c r="D1173" s="4"/>
      <c r="E1173" s="4"/>
      <c r="F1173" s="1">
        <f t="shared" si="112"/>
        <v>1900</v>
      </c>
      <c r="G1173" s="1"/>
      <c r="H1173" s="22"/>
      <c r="I1173" s="22"/>
      <c r="J1173" s="22"/>
      <c r="K1173" s="22"/>
      <c r="L1173" s="22" t="str">
        <f t="shared" si="113"/>
        <v>NON</v>
      </c>
      <c r="M1173" s="22"/>
      <c r="N1173" s="5"/>
      <c r="O1173" s="5"/>
      <c r="P1173" s="42"/>
      <c r="Q1173" s="45">
        <f t="shared" si="114"/>
        <v>0</v>
      </c>
      <c r="R1173" s="45">
        <f t="shared" si="115"/>
        <v>0</v>
      </c>
      <c r="S1173" s="45">
        <f t="shared" si="116"/>
        <v>0</v>
      </c>
      <c r="T1173" s="5"/>
      <c r="U1173" s="47" t="str">
        <f>IF(COUNTIF($D$12:D1173,D1173)&gt;1,"Doublon","")</f>
        <v/>
      </c>
    </row>
    <row r="1174" spans="1:21" ht="15.75">
      <c r="A1174" s="2" t="str">
        <f>IF(H1174="","",COUNTA(H$12:H1223)-(COUNTA(H1174:H1223)-1))</f>
        <v/>
      </c>
      <c r="B1174" s="4" t="str">
        <f t="shared" si="111"/>
        <v xml:space="preserve"> </v>
      </c>
      <c r="C1174" s="6"/>
      <c r="D1174" s="4"/>
      <c r="E1174" s="4"/>
      <c r="F1174" s="1">
        <f t="shared" si="112"/>
        <v>1900</v>
      </c>
      <c r="G1174" s="1"/>
      <c r="H1174" s="22"/>
      <c r="I1174" s="22"/>
      <c r="J1174" s="22"/>
      <c r="K1174" s="22"/>
      <c r="L1174" s="22" t="str">
        <f t="shared" si="113"/>
        <v>NON</v>
      </c>
      <c r="M1174" s="22"/>
      <c r="N1174" s="5"/>
      <c r="O1174" s="5"/>
      <c r="P1174" s="42"/>
      <c r="Q1174" s="45">
        <f t="shared" si="114"/>
        <v>0</v>
      </c>
      <c r="R1174" s="45">
        <f t="shared" si="115"/>
        <v>0</v>
      </c>
      <c r="S1174" s="45">
        <f t="shared" si="116"/>
        <v>0</v>
      </c>
      <c r="T1174" s="5"/>
      <c r="U1174" s="47" t="str">
        <f>IF(COUNTIF($D$12:D1174,D1174)&gt;1,"Doublon","")</f>
        <v/>
      </c>
    </row>
    <row r="1175" spans="1:21" ht="15.75">
      <c r="A1175" s="2" t="str">
        <f>IF(H1175="","",COUNTA(H$12:H1224)-(COUNTA(H1175:H1224)-1))</f>
        <v/>
      </c>
      <c r="B1175" s="4" t="str">
        <f t="shared" si="111"/>
        <v xml:space="preserve"> </v>
      </c>
      <c r="C1175" s="6"/>
      <c r="D1175" s="4"/>
      <c r="E1175" s="4"/>
      <c r="F1175" s="1">
        <f t="shared" si="112"/>
        <v>1900</v>
      </c>
      <c r="G1175" s="1"/>
      <c r="H1175" s="22"/>
      <c r="I1175" s="22"/>
      <c r="J1175" s="22"/>
      <c r="K1175" s="22"/>
      <c r="L1175" s="22" t="str">
        <f t="shared" si="113"/>
        <v>NON</v>
      </c>
      <c r="M1175" s="22"/>
      <c r="N1175" s="5"/>
      <c r="O1175" s="5"/>
      <c r="P1175" s="42"/>
      <c r="Q1175" s="45">
        <f t="shared" si="114"/>
        <v>0</v>
      </c>
      <c r="R1175" s="45">
        <f t="shared" si="115"/>
        <v>0</v>
      </c>
      <c r="S1175" s="45">
        <f t="shared" si="116"/>
        <v>0</v>
      </c>
      <c r="T1175" s="5"/>
      <c r="U1175" s="47" t="str">
        <f>IF(COUNTIF($D$12:D1175,D1175)&gt;1,"Doublon","")</f>
        <v/>
      </c>
    </row>
    <row r="1176" spans="1:21" ht="15.75">
      <c r="A1176" s="2" t="str">
        <f>IF(H1176="","",COUNTA(H$12:H1225)-(COUNTA(H1176:H1225)-1))</f>
        <v/>
      </c>
      <c r="B1176" s="4" t="str">
        <f t="shared" si="111"/>
        <v xml:space="preserve"> </v>
      </c>
      <c r="C1176" s="6"/>
      <c r="D1176" s="4"/>
      <c r="E1176" s="4"/>
      <c r="F1176" s="1">
        <f t="shared" si="112"/>
        <v>1900</v>
      </c>
      <c r="G1176" s="1"/>
      <c r="H1176" s="22"/>
      <c r="I1176" s="22"/>
      <c r="J1176" s="22"/>
      <c r="K1176" s="22"/>
      <c r="L1176" s="22" t="str">
        <f t="shared" si="113"/>
        <v>NON</v>
      </c>
      <c r="M1176" s="22"/>
      <c r="N1176" s="5"/>
      <c r="O1176" s="5"/>
      <c r="P1176" s="42"/>
      <c r="Q1176" s="45">
        <f t="shared" si="114"/>
        <v>0</v>
      </c>
      <c r="R1176" s="45">
        <f t="shared" si="115"/>
        <v>0</v>
      </c>
      <c r="S1176" s="45">
        <f t="shared" si="116"/>
        <v>0</v>
      </c>
      <c r="T1176" s="5"/>
      <c r="U1176" s="47" t="str">
        <f>IF(COUNTIF($D$12:D1176,D1176)&gt;1,"Doublon","")</f>
        <v/>
      </c>
    </row>
    <row r="1177" spans="1:21" ht="15.75">
      <c r="A1177" s="2" t="str">
        <f>IF(H1177="","",COUNTA(H$12:H1226)-(COUNTA(H1177:H1226)-1))</f>
        <v/>
      </c>
      <c r="B1177" s="4" t="str">
        <f t="shared" si="111"/>
        <v xml:space="preserve"> </v>
      </c>
      <c r="C1177" s="6"/>
      <c r="D1177" s="4"/>
      <c r="E1177" s="4"/>
      <c r="F1177" s="1">
        <f t="shared" si="112"/>
        <v>1900</v>
      </c>
      <c r="G1177" s="1"/>
      <c r="H1177" s="22"/>
      <c r="I1177" s="22"/>
      <c r="J1177" s="22"/>
      <c r="K1177" s="22"/>
      <c r="L1177" s="22" t="str">
        <f t="shared" si="113"/>
        <v>NON</v>
      </c>
      <c r="M1177" s="22"/>
      <c r="N1177" s="5"/>
      <c r="O1177" s="5"/>
      <c r="P1177" s="42"/>
      <c r="Q1177" s="45">
        <f t="shared" si="114"/>
        <v>0</v>
      </c>
      <c r="R1177" s="45">
        <f t="shared" si="115"/>
        <v>0</v>
      </c>
      <c r="S1177" s="45">
        <f t="shared" si="116"/>
        <v>0</v>
      </c>
      <c r="T1177" s="5"/>
      <c r="U1177" s="47" t="str">
        <f>IF(COUNTIF($D$12:D1177,D1177)&gt;1,"Doublon","")</f>
        <v/>
      </c>
    </row>
    <row r="1178" spans="1:21" ht="15.75">
      <c r="A1178" s="2" t="str">
        <f>IF(H1178="","",COUNTA(H$12:H1227)-(COUNTA(H1178:H1227)-1))</f>
        <v/>
      </c>
      <c r="B1178" s="4" t="str">
        <f t="shared" si="111"/>
        <v xml:space="preserve"> </v>
      </c>
      <c r="C1178" s="6"/>
      <c r="D1178" s="4"/>
      <c r="E1178" s="4"/>
      <c r="F1178" s="1">
        <f t="shared" si="112"/>
        <v>1900</v>
      </c>
      <c r="G1178" s="1"/>
      <c r="H1178" s="22"/>
      <c r="I1178" s="22"/>
      <c r="J1178" s="22"/>
      <c r="K1178" s="22"/>
      <c r="L1178" s="22" t="str">
        <f t="shared" si="113"/>
        <v>NON</v>
      </c>
      <c r="M1178" s="22"/>
      <c r="N1178" s="5"/>
      <c r="O1178" s="5"/>
      <c r="P1178" s="42"/>
      <c r="Q1178" s="45">
        <f t="shared" si="114"/>
        <v>0</v>
      </c>
      <c r="R1178" s="45">
        <f t="shared" si="115"/>
        <v>0</v>
      </c>
      <c r="S1178" s="45">
        <f t="shared" si="116"/>
        <v>0</v>
      </c>
      <c r="T1178" s="5"/>
      <c r="U1178" s="47" t="str">
        <f>IF(COUNTIF($D$12:D1178,D1178)&gt;1,"Doublon","")</f>
        <v/>
      </c>
    </row>
    <row r="1179" spans="1:21" ht="15.75">
      <c r="A1179" s="2" t="str">
        <f>IF(H1179="","",COUNTA(H$12:H1228)-(COUNTA(H1179:H1228)-1))</f>
        <v/>
      </c>
      <c r="B1179" s="4" t="str">
        <f t="shared" si="111"/>
        <v xml:space="preserve"> </v>
      </c>
      <c r="C1179" s="6"/>
      <c r="D1179" s="4"/>
      <c r="E1179" s="4"/>
      <c r="F1179" s="1">
        <f t="shared" si="112"/>
        <v>1900</v>
      </c>
      <c r="G1179" s="1"/>
      <c r="H1179" s="22"/>
      <c r="I1179" s="22"/>
      <c r="J1179" s="22"/>
      <c r="K1179" s="22"/>
      <c r="L1179" s="22" t="str">
        <f t="shared" si="113"/>
        <v>NON</v>
      </c>
      <c r="M1179" s="22"/>
      <c r="N1179" s="5"/>
      <c r="O1179" s="5"/>
      <c r="P1179" s="42"/>
      <c r="Q1179" s="45">
        <f t="shared" si="114"/>
        <v>0</v>
      </c>
      <c r="R1179" s="45">
        <f t="shared" si="115"/>
        <v>0</v>
      </c>
      <c r="S1179" s="45">
        <f t="shared" si="116"/>
        <v>0</v>
      </c>
      <c r="T1179" s="5"/>
      <c r="U1179" s="47" t="str">
        <f>IF(COUNTIF($D$12:D1179,D1179)&gt;1,"Doublon","")</f>
        <v/>
      </c>
    </row>
    <row r="1180" spans="1:21" ht="15.75">
      <c r="A1180" s="2" t="str">
        <f>IF(H1180="","",COUNTA(H$12:H1229)-(COUNTA(H1180:H1229)-1))</f>
        <v/>
      </c>
      <c r="B1180" s="4" t="str">
        <f t="shared" si="111"/>
        <v xml:space="preserve"> </v>
      </c>
      <c r="C1180" s="6"/>
      <c r="D1180" s="4"/>
      <c r="E1180" s="4"/>
      <c r="F1180" s="1">
        <f t="shared" si="112"/>
        <v>1900</v>
      </c>
      <c r="G1180" s="1"/>
      <c r="H1180" s="22"/>
      <c r="I1180" s="22"/>
      <c r="J1180" s="22"/>
      <c r="K1180" s="22"/>
      <c r="L1180" s="22" t="str">
        <f t="shared" si="113"/>
        <v>NON</v>
      </c>
      <c r="M1180" s="22"/>
      <c r="N1180" s="5"/>
      <c r="O1180" s="5"/>
      <c r="P1180" s="42"/>
      <c r="Q1180" s="45">
        <f t="shared" si="114"/>
        <v>0</v>
      </c>
      <c r="R1180" s="45">
        <f t="shared" si="115"/>
        <v>0</v>
      </c>
      <c r="S1180" s="45">
        <f t="shared" si="116"/>
        <v>0</v>
      </c>
      <c r="T1180" s="5"/>
      <c r="U1180" s="47" t="str">
        <f>IF(COUNTIF($D$12:D1180,D1180)&gt;1,"Doublon","")</f>
        <v/>
      </c>
    </row>
    <row r="1181" spans="1:21" ht="15.75">
      <c r="A1181" s="2" t="str">
        <f>IF(H1181="","",COUNTA(H$12:H1230)-(COUNTA(H1181:H1230)-1))</f>
        <v/>
      </c>
      <c r="B1181" s="4" t="str">
        <f t="shared" si="111"/>
        <v xml:space="preserve"> </v>
      </c>
      <c r="C1181" s="6"/>
      <c r="D1181" s="4"/>
      <c r="E1181" s="4"/>
      <c r="F1181" s="1">
        <f t="shared" si="112"/>
        <v>1900</v>
      </c>
      <c r="G1181" s="1"/>
      <c r="H1181" s="22"/>
      <c r="I1181" s="22"/>
      <c r="J1181" s="22"/>
      <c r="K1181" s="22"/>
      <c r="L1181" s="22" t="str">
        <f t="shared" si="113"/>
        <v>NON</v>
      </c>
      <c r="M1181" s="22"/>
      <c r="N1181" s="5"/>
      <c r="O1181" s="5"/>
      <c r="P1181" s="42"/>
      <c r="Q1181" s="45">
        <f t="shared" si="114"/>
        <v>0</v>
      </c>
      <c r="R1181" s="45">
        <f t="shared" si="115"/>
        <v>0</v>
      </c>
      <c r="S1181" s="45">
        <f t="shared" si="116"/>
        <v>0</v>
      </c>
      <c r="T1181" s="5"/>
      <c r="U1181" s="47" t="str">
        <f>IF(COUNTIF($D$12:D1181,D1181)&gt;1,"Doublon","")</f>
        <v/>
      </c>
    </row>
    <row r="1182" spans="1:21" ht="15.75">
      <c r="A1182" s="2" t="str">
        <f>IF(H1182="","",COUNTA(H$12:H1231)-(COUNTA(H1182:H1231)-1))</f>
        <v/>
      </c>
      <c r="B1182" s="4" t="str">
        <f t="shared" si="111"/>
        <v xml:space="preserve"> </v>
      </c>
      <c r="C1182" s="6"/>
      <c r="D1182" s="4"/>
      <c r="E1182" s="4"/>
      <c r="F1182" s="1">
        <f t="shared" si="112"/>
        <v>1900</v>
      </c>
      <c r="G1182" s="1"/>
      <c r="H1182" s="22"/>
      <c r="I1182" s="22"/>
      <c r="J1182" s="22"/>
      <c r="K1182" s="22"/>
      <c r="L1182" s="22" t="str">
        <f t="shared" si="113"/>
        <v>NON</v>
      </c>
      <c r="M1182" s="22"/>
      <c r="N1182" s="5"/>
      <c r="O1182" s="5"/>
      <c r="P1182" s="42"/>
      <c r="Q1182" s="45">
        <f t="shared" si="114"/>
        <v>0</v>
      </c>
      <c r="R1182" s="45">
        <f t="shared" si="115"/>
        <v>0</v>
      </c>
      <c r="S1182" s="45">
        <f t="shared" si="116"/>
        <v>0</v>
      </c>
      <c r="T1182" s="5"/>
      <c r="U1182" s="47" t="str">
        <f>IF(COUNTIF($D$12:D1182,D1182)&gt;1,"Doublon","")</f>
        <v/>
      </c>
    </row>
    <row r="1183" spans="1:21" ht="15.75">
      <c r="A1183" s="2" t="str">
        <f>IF(H1183="","",COUNTA(H$12:H1232)-(COUNTA(H1183:H1232)-1))</f>
        <v/>
      </c>
      <c r="B1183" s="4" t="str">
        <f t="shared" si="111"/>
        <v xml:space="preserve"> </v>
      </c>
      <c r="C1183" s="6"/>
      <c r="D1183" s="4"/>
      <c r="E1183" s="4"/>
      <c r="F1183" s="1">
        <f t="shared" si="112"/>
        <v>1900</v>
      </c>
      <c r="G1183" s="1"/>
      <c r="H1183" s="22"/>
      <c r="I1183" s="22"/>
      <c r="J1183" s="22"/>
      <c r="K1183" s="22"/>
      <c r="L1183" s="22" t="str">
        <f t="shared" si="113"/>
        <v>NON</v>
      </c>
      <c r="M1183" s="22"/>
      <c r="N1183" s="5"/>
      <c r="O1183" s="5"/>
      <c r="P1183" s="42"/>
      <c r="Q1183" s="45">
        <f t="shared" si="114"/>
        <v>0</v>
      </c>
      <c r="R1183" s="45">
        <f t="shared" si="115"/>
        <v>0</v>
      </c>
      <c r="S1183" s="45">
        <f t="shared" si="116"/>
        <v>0</v>
      </c>
      <c r="T1183" s="5"/>
      <c r="U1183" s="47" t="str">
        <f>IF(COUNTIF($D$12:D1183,D1183)&gt;1,"Doublon","")</f>
        <v/>
      </c>
    </row>
    <row r="1184" spans="1:21" ht="15.75">
      <c r="A1184" s="2" t="str">
        <f>IF(H1184="","",COUNTA(H$12:H1233)-(COUNTA(H1184:H1233)-1))</f>
        <v/>
      </c>
      <c r="B1184" s="4" t="str">
        <f t="shared" si="111"/>
        <v xml:space="preserve"> </v>
      </c>
      <c r="C1184" s="6"/>
      <c r="D1184" s="4"/>
      <c r="E1184" s="4"/>
      <c r="F1184" s="1">
        <f t="shared" si="112"/>
        <v>1900</v>
      </c>
      <c r="G1184" s="1"/>
      <c r="H1184" s="22"/>
      <c r="I1184" s="22"/>
      <c r="J1184" s="22"/>
      <c r="K1184" s="22"/>
      <c r="L1184" s="22" t="str">
        <f t="shared" si="113"/>
        <v>NON</v>
      </c>
      <c r="M1184" s="22"/>
      <c r="N1184" s="5"/>
      <c r="O1184" s="5"/>
      <c r="P1184" s="42"/>
      <c r="Q1184" s="45">
        <f t="shared" si="114"/>
        <v>0</v>
      </c>
      <c r="R1184" s="45">
        <f t="shared" si="115"/>
        <v>0</v>
      </c>
      <c r="S1184" s="45">
        <f t="shared" si="116"/>
        <v>0</v>
      </c>
      <c r="T1184" s="5"/>
      <c r="U1184" s="47" t="str">
        <f>IF(COUNTIF($D$12:D1184,D1184)&gt;1,"Doublon","")</f>
        <v/>
      </c>
    </row>
    <row r="1185" spans="1:21" ht="15.75">
      <c r="A1185" s="2" t="str">
        <f>IF(H1185="","",COUNTA(H$12:H1234)-(COUNTA(H1185:H1234)-1))</f>
        <v/>
      </c>
      <c r="B1185" s="4" t="str">
        <f t="shared" si="111"/>
        <v xml:space="preserve"> </v>
      </c>
      <c r="C1185" s="6"/>
      <c r="D1185" s="4"/>
      <c r="E1185" s="4"/>
      <c r="F1185" s="1">
        <f t="shared" si="112"/>
        <v>1900</v>
      </c>
      <c r="G1185" s="1"/>
      <c r="H1185" s="22"/>
      <c r="I1185" s="22"/>
      <c r="J1185" s="22"/>
      <c r="K1185" s="22"/>
      <c r="L1185" s="22" t="str">
        <f t="shared" si="113"/>
        <v>NON</v>
      </c>
      <c r="M1185" s="22"/>
      <c r="N1185" s="5"/>
      <c r="O1185" s="5"/>
      <c r="P1185" s="42"/>
      <c r="Q1185" s="45">
        <f t="shared" si="114"/>
        <v>0</v>
      </c>
      <c r="R1185" s="45">
        <f t="shared" si="115"/>
        <v>0</v>
      </c>
      <c r="S1185" s="45">
        <f t="shared" si="116"/>
        <v>0</v>
      </c>
      <c r="T1185" s="5"/>
      <c r="U1185" s="47" t="str">
        <f>IF(COUNTIF($D$12:D1185,D1185)&gt;1,"Doublon","")</f>
        <v/>
      </c>
    </row>
    <row r="1186" spans="1:21" ht="15.75">
      <c r="A1186" s="2" t="str">
        <f>IF(H1186="","",COUNTA(H$12:H1235)-(COUNTA(H1186:H1235)-1))</f>
        <v/>
      </c>
      <c r="B1186" s="4" t="str">
        <f t="shared" si="111"/>
        <v xml:space="preserve"> </v>
      </c>
      <c r="C1186" s="6"/>
      <c r="D1186" s="4"/>
      <c r="E1186" s="4"/>
      <c r="F1186" s="1">
        <f t="shared" si="112"/>
        <v>1900</v>
      </c>
      <c r="G1186" s="1"/>
      <c r="H1186" s="22"/>
      <c r="I1186" s="22"/>
      <c r="J1186" s="22"/>
      <c r="K1186" s="22"/>
      <c r="L1186" s="22" t="str">
        <f t="shared" si="113"/>
        <v>NON</v>
      </c>
      <c r="M1186" s="22"/>
      <c r="N1186" s="5"/>
      <c r="O1186" s="5"/>
      <c r="P1186" s="42"/>
      <c r="Q1186" s="45">
        <f t="shared" si="114"/>
        <v>0</v>
      </c>
      <c r="R1186" s="45">
        <f t="shared" si="115"/>
        <v>0</v>
      </c>
      <c r="S1186" s="45">
        <f t="shared" si="116"/>
        <v>0</v>
      </c>
      <c r="T1186" s="5"/>
      <c r="U1186" s="47" t="str">
        <f>IF(COUNTIF($D$12:D1186,D1186)&gt;1,"Doublon","")</f>
        <v/>
      </c>
    </row>
    <row r="1187" spans="1:21" ht="15.75">
      <c r="A1187" s="2" t="str">
        <f>IF(H1187="","",COUNTA(H$12:H1236)-(COUNTA(H1187:H1236)-1))</f>
        <v/>
      </c>
      <c r="B1187" s="4" t="str">
        <f t="shared" si="111"/>
        <v xml:space="preserve"> </v>
      </c>
      <c r="C1187" s="6"/>
      <c r="D1187" s="4"/>
      <c r="E1187" s="4"/>
      <c r="F1187" s="1">
        <f t="shared" si="112"/>
        <v>1900</v>
      </c>
      <c r="G1187" s="1"/>
      <c r="H1187" s="22"/>
      <c r="I1187" s="22"/>
      <c r="J1187" s="22"/>
      <c r="K1187" s="22"/>
      <c r="L1187" s="22" t="str">
        <f t="shared" si="113"/>
        <v>NON</v>
      </c>
      <c r="M1187" s="22"/>
      <c r="N1187" s="5"/>
      <c r="O1187" s="5"/>
      <c r="P1187" s="42"/>
      <c r="Q1187" s="45">
        <f t="shared" si="114"/>
        <v>0</v>
      </c>
      <c r="R1187" s="45">
        <f t="shared" si="115"/>
        <v>0</v>
      </c>
      <c r="S1187" s="45">
        <f t="shared" si="116"/>
        <v>0</v>
      </c>
      <c r="T1187" s="5"/>
      <c r="U1187" s="47" t="str">
        <f>IF(COUNTIF($D$12:D1187,D1187)&gt;1,"Doublon","")</f>
        <v/>
      </c>
    </row>
    <row r="1188" spans="1:21" ht="15.75">
      <c r="A1188" s="2" t="str">
        <f>IF(H1188="","",COUNTA(H$12:H1237)-(COUNTA(H1188:H1237)-1))</f>
        <v/>
      </c>
      <c r="B1188" s="4" t="str">
        <f t="shared" si="111"/>
        <v xml:space="preserve"> </v>
      </c>
      <c r="C1188" s="6"/>
      <c r="D1188" s="4"/>
      <c r="E1188" s="4"/>
      <c r="F1188" s="1">
        <f t="shared" si="112"/>
        <v>1900</v>
      </c>
      <c r="G1188" s="1"/>
      <c r="H1188" s="22"/>
      <c r="I1188" s="22"/>
      <c r="J1188" s="22"/>
      <c r="K1188" s="22"/>
      <c r="L1188" s="22" t="str">
        <f t="shared" si="113"/>
        <v>NON</v>
      </c>
      <c r="M1188" s="22"/>
      <c r="N1188" s="5"/>
      <c r="O1188" s="5"/>
      <c r="P1188" s="42"/>
      <c r="Q1188" s="45">
        <f t="shared" si="114"/>
        <v>0</v>
      </c>
      <c r="R1188" s="45">
        <f t="shared" si="115"/>
        <v>0</v>
      </c>
      <c r="S1188" s="45">
        <f t="shared" si="116"/>
        <v>0</v>
      </c>
      <c r="T1188" s="5"/>
      <c r="U1188" s="47" t="str">
        <f>IF(COUNTIF($D$12:D1188,D1188)&gt;1,"Doublon","")</f>
        <v/>
      </c>
    </row>
    <row r="1189" spans="1:21" ht="15.75">
      <c r="A1189" s="2" t="str">
        <f>IF(H1189="","",COUNTA(H$12:H1238)-(COUNTA(H1189:H1238)-1))</f>
        <v/>
      </c>
      <c r="B1189" s="4" t="str">
        <f t="shared" si="111"/>
        <v xml:space="preserve"> </v>
      </c>
      <c r="C1189" s="6"/>
      <c r="D1189" s="4"/>
      <c r="E1189" s="4"/>
      <c r="F1189" s="1">
        <f t="shared" si="112"/>
        <v>1900</v>
      </c>
      <c r="G1189" s="1"/>
      <c r="H1189" s="22"/>
      <c r="I1189" s="22"/>
      <c r="J1189" s="22"/>
      <c r="K1189" s="22"/>
      <c r="L1189" s="22" t="str">
        <f t="shared" si="113"/>
        <v>NON</v>
      </c>
      <c r="M1189" s="22"/>
      <c r="N1189" s="5"/>
      <c r="O1189" s="5"/>
      <c r="P1189" s="42"/>
      <c r="Q1189" s="45">
        <f t="shared" si="114"/>
        <v>0</v>
      </c>
      <c r="R1189" s="45">
        <f t="shared" si="115"/>
        <v>0</v>
      </c>
      <c r="S1189" s="45">
        <f t="shared" si="116"/>
        <v>0</v>
      </c>
      <c r="T1189" s="5"/>
      <c r="U1189" s="47" t="str">
        <f>IF(COUNTIF($D$12:D1189,D1189)&gt;1,"Doublon","")</f>
        <v/>
      </c>
    </row>
    <row r="1190" spans="1:21" ht="15.75">
      <c r="A1190" s="2" t="str">
        <f>IF(H1190="","",COUNTA(H$12:H1239)-(COUNTA(H1190:H1239)-1))</f>
        <v/>
      </c>
      <c r="B1190" s="4" t="str">
        <f t="shared" si="111"/>
        <v xml:space="preserve"> </v>
      </c>
      <c r="C1190" s="6"/>
      <c r="D1190" s="4"/>
      <c r="E1190" s="4"/>
      <c r="F1190" s="1">
        <f t="shared" si="112"/>
        <v>1900</v>
      </c>
      <c r="G1190" s="1"/>
      <c r="H1190" s="22"/>
      <c r="I1190" s="22"/>
      <c r="J1190" s="22"/>
      <c r="K1190" s="22"/>
      <c r="L1190" s="22" t="str">
        <f t="shared" si="113"/>
        <v>NON</v>
      </c>
      <c r="M1190" s="22"/>
      <c r="N1190" s="5"/>
      <c r="O1190" s="5"/>
      <c r="P1190" s="42"/>
      <c r="Q1190" s="45">
        <f t="shared" si="114"/>
        <v>0</v>
      </c>
      <c r="R1190" s="45">
        <f t="shared" si="115"/>
        <v>0</v>
      </c>
      <c r="S1190" s="45">
        <f t="shared" si="116"/>
        <v>0</v>
      </c>
      <c r="T1190" s="5"/>
      <c r="U1190" s="47" t="str">
        <f>IF(COUNTIF($D$12:D1190,D1190)&gt;1,"Doublon","")</f>
        <v/>
      </c>
    </row>
    <row r="1191" spans="1:21" ht="15.75">
      <c r="A1191" s="2" t="str">
        <f>IF(H1191="","",COUNTA(H$12:H1240)-(COUNTA(H1191:H1240)-1))</f>
        <v/>
      </c>
      <c r="B1191" s="4" t="str">
        <f t="shared" si="111"/>
        <v xml:space="preserve"> </v>
      </c>
      <c r="C1191" s="6"/>
      <c r="D1191" s="4"/>
      <c r="E1191" s="4"/>
      <c r="F1191" s="1">
        <f t="shared" si="112"/>
        <v>1900</v>
      </c>
      <c r="G1191" s="1"/>
      <c r="H1191" s="22"/>
      <c r="I1191" s="22"/>
      <c r="J1191" s="22"/>
      <c r="K1191" s="22"/>
      <c r="L1191" s="22" t="str">
        <f t="shared" si="113"/>
        <v>NON</v>
      </c>
      <c r="M1191" s="22"/>
      <c r="N1191" s="5"/>
      <c r="O1191" s="5"/>
      <c r="P1191" s="42"/>
      <c r="Q1191" s="45">
        <f t="shared" si="114"/>
        <v>0</v>
      </c>
      <c r="R1191" s="45">
        <f t="shared" si="115"/>
        <v>0</v>
      </c>
      <c r="S1191" s="45">
        <f t="shared" si="116"/>
        <v>0</v>
      </c>
      <c r="T1191" s="5"/>
      <c r="U1191" s="47" t="str">
        <f>IF(COUNTIF($D$12:D1191,D1191)&gt;1,"Doublon","")</f>
        <v/>
      </c>
    </row>
    <row r="1192" spans="1:21" ht="15.75">
      <c r="A1192" s="2" t="str">
        <f>IF(H1192="","",COUNTA(H$12:H1241)-(COUNTA(H1192:H1241)-1))</f>
        <v/>
      </c>
      <c r="B1192" s="4" t="str">
        <f t="shared" si="111"/>
        <v xml:space="preserve"> </v>
      </c>
      <c r="C1192" s="6"/>
      <c r="D1192" s="4"/>
      <c r="E1192" s="4"/>
      <c r="F1192" s="1">
        <f t="shared" si="112"/>
        <v>1900</v>
      </c>
      <c r="G1192" s="1"/>
      <c r="H1192" s="22"/>
      <c r="I1192" s="22"/>
      <c r="J1192" s="22"/>
      <c r="K1192" s="22"/>
      <c r="L1192" s="22" t="str">
        <f t="shared" si="113"/>
        <v>NON</v>
      </c>
      <c r="M1192" s="22"/>
      <c r="N1192" s="5"/>
      <c r="O1192" s="5"/>
      <c r="P1192" s="42"/>
      <c r="Q1192" s="45">
        <f t="shared" si="114"/>
        <v>0</v>
      </c>
      <c r="R1192" s="45">
        <f t="shared" si="115"/>
        <v>0</v>
      </c>
      <c r="S1192" s="45">
        <f t="shared" si="116"/>
        <v>0</v>
      </c>
      <c r="T1192" s="5"/>
      <c r="U1192" s="47" t="str">
        <f>IF(COUNTIF($D$12:D1192,D1192)&gt;1,"Doublon","")</f>
        <v/>
      </c>
    </row>
    <row r="1193" spans="1:21" ht="15.75">
      <c r="A1193" s="2" t="str">
        <f>IF(H1193="","",COUNTA(H$12:H1242)-(COUNTA(H1193:H1242)-1))</f>
        <v/>
      </c>
      <c r="B1193" s="4" t="str">
        <f t="shared" si="111"/>
        <v xml:space="preserve"> </v>
      </c>
      <c r="C1193" s="6"/>
      <c r="D1193" s="4"/>
      <c r="E1193" s="4"/>
      <c r="F1193" s="1">
        <f t="shared" si="112"/>
        <v>1900</v>
      </c>
      <c r="G1193" s="1"/>
      <c r="H1193" s="22"/>
      <c r="I1193" s="22"/>
      <c r="J1193" s="22"/>
      <c r="K1193" s="22"/>
      <c r="L1193" s="22" t="str">
        <f t="shared" si="113"/>
        <v>NON</v>
      </c>
      <c r="M1193" s="22"/>
      <c r="N1193" s="5"/>
      <c r="O1193" s="5"/>
      <c r="P1193" s="42"/>
      <c r="Q1193" s="45">
        <f t="shared" si="114"/>
        <v>0</v>
      </c>
      <c r="R1193" s="45">
        <f t="shared" si="115"/>
        <v>0</v>
      </c>
      <c r="S1193" s="45">
        <f t="shared" si="116"/>
        <v>0</v>
      </c>
      <c r="T1193" s="5"/>
      <c r="U1193" s="47" t="str">
        <f>IF(COUNTIF($D$12:D1193,D1193)&gt;1,"Doublon","")</f>
        <v/>
      </c>
    </row>
    <row r="1194" spans="1:21" ht="15.75">
      <c r="A1194" s="2" t="str">
        <f>IF(H1194="","",COUNTA(H$12:H1243)-(COUNTA(H1194:H1243)-1))</f>
        <v/>
      </c>
      <c r="B1194" s="4" t="str">
        <f t="shared" si="111"/>
        <v xml:space="preserve"> </v>
      </c>
      <c r="C1194" s="6"/>
      <c r="D1194" s="4"/>
      <c r="E1194" s="4"/>
      <c r="F1194" s="1">
        <f t="shared" si="112"/>
        <v>1900</v>
      </c>
      <c r="G1194" s="1"/>
      <c r="H1194" s="22"/>
      <c r="I1194" s="22"/>
      <c r="J1194" s="22"/>
      <c r="K1194" s="22"/>
      <c r="L1194" s="22" t="str">
        <f t="shared" si="113"/>
        <v>NON</v>
      </c>
      <c r="M1194" s="22"/>
      <c r="N1194" s="5"/>
      <c r="O1194" s="5"/>
      <c r="P1194" s="42"/>
      <c r="Q1194" s="45">
        <f t="shared" si="114"/>
        <v>0</v>
      </c>
      <c r="R1194" s="45">
        <f t="shared" si="115"/>
        <v>0</v>
      </c>
      <c r="S1194" s="45">
        <f t="shared" si="116"/>
        <v>0</v>
      </c>
      <c r="T1194" s="5"/>
      <c r="U1194" s="47" t="str">
        <f>IF(COUNTIF($D$12:D1194,D1194)&gt;1,"Doublon","")</f>
        <v/>
      </c>
    </row>
    <row r="1195" spans="1:21" ht="15.75">
      <c r="A1195" s="2" t="str">
        <f>IF(H1195="","",COUNTA(H$12:H1244)-(COUNTA(H1195:H1244)-1))</f>
        <v/>
      </c>
      <c r="B1195" s="4" t="str">
        <f t="shared" si="111"/>
        <v xml:space="preserve"> </v>
      </c>
      <c r="C1195" s="6"/>
      <c r="D1195" s="4"/>
      <c r="E1195" s="4"/>
      <c r="F1195" s="1">
        <f t="shared" si="112"/>
        <v>1900</v>
      </c>
      <c r="G1195" s="1"/>
      <c r="H1195" s="22"/>
      <c r="I1195" s="22"/>
      <c r="J1195" s="22"/>
      <c r="K1195" s="22"/>
      <c r="L1195" s="22" t="str">
        <f t="shared" si="113"/>
        <v>NON</v>
      </c>
      <c r="M1195" s="22"/>
      <c r="N1195" s="5"/>
      <c r="O1195" s="5"/>
      <c r="P1195" s="42"/>
      <c r="Q1195" s="45">
        <f t="shared" si="114"/>
        <v>0</v>
      </c>
      <c r="R1195" s="45">
        <f t="shared" si="115"/>
        <v>0</v>
      </c>
      <c r="S1195" s="45">
        <f t="shared" si="116"/>
        <v>0</v>
      </c>
      <c r="T1195" s="5"/>
      <c r="U1195" s="47" t="str">
        <f>IF(COUNTIF($D$12:D1195,D1195)&gt;1,"Doublon","")</f>
        <v/>
      </c>
    </row>
    <row r="1196" spans="1:21" ht="15.75">
      <c r="A1196" s="2" t="str">
        <f>IF(H1196="","",COUNTA(H$12:H1245)-(COUNTA(H1196:H1245)-1))</f>
        <v/>
      </c>
      <c r="B1196" s="4" t="str">
        <f t="shared" si="111"/>
        <v xml:space="preserve"> </v>
      </c>
      <c r="C1196" s="6"/>
      <c r="D1196" s="4"/>
      <c r="E1196" s="4"/>
      <c r="F1196" s="1">
        <f t="shared" si="112"/>
        <v>1900</v>
      </c>
      <c r="G1196" s="1"/>
      <c r="H1196" s="22"/>
      <c r="I1196" s="22"/>
      <c r="J1196" s="22"/>
      <c r="K1196" s="22"/>
      <c r="L1196" s="22" t="str">
        <f t="shared" si="113"/>
        <v>NON</v>
      </c>
      <c r="M1196" s="22"/>
      <c r="N1196" s="5"/>
      <c r="O1196" s="5"/>
      <c r="P1196" s="42"/>
      <c r="Q1196" s="45">
        <f t="shared" si="114"/>
        <v>0</v>
      </c>
      <c r="R1196" s="45">
        <f t="shared" si="115"/>
        <v>0</v>
      </c>
      <c r="S1196" s="45">
        <f t="shared" si="116"/>
        <v>0</v>
      </c>
      <c r="T1196" s="5"/>
      <c r="U1196" s="47" t="str">
        <f>IF(COUNTIF($D$12:D1196,D1196)&gt;1,"Doublon","")</f>
        <v/>
      </c>
    </row>
    <row r="1197" spans="1:21" ht="15.75">
      <c r="A1197" s="2" t="str">
        <f>IF(H1197="","",COUNTA(H$12:H1246)-(COUNTA(H1197:H1246)-1))</f>
        <v/>
      </c>
      <c r="B1197" s="4" t="str">
        <f t="shared" si="111"/>
        <v xml:space="preserve"> </v>
      </c>
      <c r="C1197" s="6"/>
      <c r="D1197" s="4"/>
      <c r="E1197" s="4"/>
      <c r="F1197" s="1">
        <f t="shared" si="112"/>
        <v>1900</v>
      </c>
      <c r="G1197" s="1"/>
      <c r="H1197" s="22"/>
      <c r="I1197" s="22"/>
      <c r="J1197" s="22"/>
      <c r="K1197" s="22"/>
      <c r="L1197" s="22" t="str">
        <f t="shared" si="113"/>
        <v>NON</v>
      </c>
      <c r="M1197" s="22"/>
      <c r="N1197" s="5"/>
      <c r="O1197" s="5"/>
      <c r="P1197" s="42"/>
      <c r="Q1197" s="45">
        <f t="shared" si="114"/>
        <v>0</v>
      </c>
      <c r="R1197" s="45">
        <f t="shared" si="115"/>
        <v>0</v>
      </c>
      <c r="S1197" s="45">
        <f t="shared" si="116"/>
        <v>0</v>
      </c>
      <c r="T1197" s="5"/>
      <c r="U1197" s="47" t="str">
        <f>IF(COUNTIF($D$12:D1197,D1197)&gt;1,"Doublon","")</f>
        <v/>
      </c>
    </row>
    <row r="1198" spans="1:21" ht="15.75">
      <c r="A1198" s="2" t="str">
        <f>IF(H1198="","",COUNTA(H$12:H1247)-(COUNTA(H1198:H1247)-1))</f>
        <v/>
      </c>
      <c r="B1198" s="4" t="str">
        <f t="shared" si="111"/>
        <v xml:space="preserve"> </v>
      </c>
      <c r="C1198" s="6"/>
      <c r="D1198" s="4"/>
      <c r="E1198" s="4"/>
      <c r="F1198" s="1">
        <f t="shared" si="112"/>
        <v>1900</v>
      </c>
      <c r="G1198" s="1"/>
      <c r="H1198" s="22"/>
      <c r="I1198" s="22"/>
      <c r="J1198" s="22"/>
      <c r="K1198" s="22"/>
      <c r="L1198" s="22" t="str">
        <f t="shared" si="113"/>
        <v>NON</v>
      </c>
      <c r="M1198" s="22"/>
      <c r="N1198" s="5"/>
      <c r="O1198" s="5"/>
      <c r="P1198" s="42"/>
      <c r="Q1198" s="45">
        <f t="shared" si="114"/>
        <v>0</v>
      </c>
      <c r="R1198" s="45">
        <f t="shared" si="115"/>
        <v>0</v>
      </c>
      <c r="S1198" s="45">
        <f t="shared" si="116"/>
        <v>0</v>
      </c>
      <c r="T1198" s="5"/>
      <c r="U1198" s="47" t="str">
        <f>IF(COUNTIF($D$12:D1198,D1198)&gt;1,"Doublon","")</f>
        <v/>
      </c>
    </row>
    <row r="1199" spans="1:21" ht="15.75">
      <c r="A1199" s="2" t="str">
        <f>IF(H1199="","",COUNTA(H$12:H1248)-(COUNTA(H1199:H1248)-1))</f>
        <v/>
      </c>
      <c r="B1199" s="4" t="str">
        <f t="shared" si="111"/>
        <v xml:space="preserve"> </v>
      </c>
      <c r="C1199" s="6"/>
      <c r="D1199" s="4"/>
      <c r="E1199" s="4"/>
      <c r="F1199" s="1">
        <f t="shared" si="112"/>
        <v>1900</v>
      </c>
      <c r="G1199" s="1"/>
      <c r="H1199" s="22"/>
      <c r="I1199" s="22"/>
      <c r="J1199" s="22"/>
      <c r="K1199" s="22"/>
      <c r="L1199" s="22" t="str">
        <f t="shared" si="113"/>
        <v>NON</v>
      </c>
      <c r="M1199" s="22"/>
      <c r="N1199" s="5"/>
      <c r="O1199" s="5"/>
      <c r="P1199" s="42"/>
      <c r="Q1199" s="45">
        <f t="shared" si="114"/>
        <v>0</v>
      </c>
      <c r="R1199" s="45">
        <f t="shared" si="115"/>
        <v>0</v>
      </c>
      <c r="S1199" s="45">
        <f t="shared" si="116"/>
        <v>0</v>
      </c>
      <c r="T1199" s="5"/>
      <c r="U1199" s="47" t="str">
        <f>IF(COUNTIF($D$12:D1199,D1199)&gt;1,"Doublon","")</f>
        <v/>
      </c>
    </row>
    <row r="1200" spans="1:21" ht="15.75">
      <c r="A1200" s="2" t="str">
        <f>IF(H1200="","",COUNTA(H$12:H1249)-(COUNTA(H1200:H1249)-1))</f>
        <v/>
      </c>
      <c r="B1200" s="4" t="str">
        <f t="shared" si="111"/>
        <v xml:space="preserve"> </v>
      </c>
      <c r="C1200" s="6"/>
      <c r="D1200" s="4"/>
      <c r="E1200" s="4"/>
      <c r="F1200" s="1">
        <f t="shared" si="112"/>
        <v>1900</v>
      </c>
      <c r="G1200" s="1"/>
      <c r="H1200" s="22"/>
      <c r="I1200" s="22"/>
      <c r="J1200" s="22"/>
      <c r="K1200" s="22"/>
      <c r="L1200" s="22" t="str">
        <f t="shared" si="113"/>
        <v>NON</v>
      </c>
      <c r="M1200" s="22"/>
      <c r="N1200" s="5"/>
      <c r="O1200" s="5"/>
      <c r="P1200" s="42"/>
      <c r="Q1200" s="45">
        <f t="shared" si="114"/>
        <v>0</v>
      </c>
      <c r="R1200" s="45">
        <f t="shared" si="115"/>
        <v>0</v>
      </c>
      <c r="S1200" s="45">
        <f t="shared" si="116"/>
        <v>0</v>
      </c>
      <c r="T1200" s="5"/>
      <c r="U1200" s="47" t="str">
        <f>IF(COUNTIF($D$12:D1200,D1200)&gt;1,"Doublon","")</f>
        <v/>
      </c>
    </row>
    <row r="1201" spans="1:21" ht="15.75">
      <c r="A1201" s="2" t="str">
        <f>IF(H1201="","",COUNTA(H$12:H1250)-(COUNTA(H1201:H1250)-1))</f>
        <v/>
      </c>
      <c r="B1201" s="4" t="str">
        <f t="shared" si="111"/>
        <v xml:space="preserve"> </v>
      </c>
      <c r="C1201" s="6"/>
      <c r="D1201" s="4"/>
      <c r="E1201" s="4"/>
      <c r="F1201" s="1">
        <f t="shared" si="112"/>
        <v>1900</v>
      </c>
      <c r="G1201" s="1"/>
      <c r="H1201" s="22"/>
      <c r="I1201" s="22"/>
      <c r="J1201" s="22"/>
      <c r="K1201" s="22"/>
      <c r="L1201" s="22" t="str">
        <f t="shared" si="113"/>
        <v>NON</v>
      </c>
      <c r="M1201" s="22"/>
      <c r="N1201" s="5"/>
      <c r="O1201" s="5"/>
      <c r="P1201" s="42"/>
      <c r="Q1201" s="45">
        <f t="shared" si="114"/>
        <v>0</v>
      </c>
      <c r="R1201" s="45">
        <f t="shared" si="115"/>
        <v>0</v>
      </c>
      <c r="S1201" s="45">
        <f t="shared" si="116"/>
        <v>0</v>
      </c>
      <c r="T1201" s="5"/>
      <c r="U1201" s="47" t="str">
        <f>IF(COUNTIF($D$12:D1201,D1201)&gt;1,"Doublon","")</f>
        <v/>
      </c>
    </row>
    <row r="1202" spans="1:21" ht="15.75">
      <c r="A1202" s="2" t="str">
        <f>IF(H1202="","",COUNTA(H$12:H1251)-(COUNTA(H1202:H1251)-1))</f>
        <v/>
      </c>
      <c r="B1202" s="4" t="str">
        <f t="shared" si="111"/>
        <v xml:space="preserve"> </v>
      </c>
      <c r="C1202" s="6"/>
      <c r="D1202" s="4"/>
      <c r="E1202" s="4"/>
      <c r="F1202" s="1">
        <f t="shared" si="112"/>
        <v>1900</v>
      </c>
      <c r="G1202" s="1"/>
      <c r="H1202" s="22"/>
      <c r="I1202" s="22"/>
      <c r="J1202" s="22"/>
      <c r="K1202" s="22"/>
      <c r="L1202" s="22" t="str">
        <f t="shared" si="113"/>
        <v>NON</v>
      </c>
      <c r="M1202" s="22"/>
      <c r="N1202" s="5"/>
      <c r="O1202" s="5"/>
      <c r="P1202" s="42"/>
      <c r="Q1202" s="45">
        <f t="shared" si="114"/>
        <v>0</v>
      </c>
      <c r="R1202" s="45">
        <f t="shared" si="115"/>
        <v>0</v>
      </c>
      <c r="S1202" s="45">
        <f t="shared" si="116"/>
        <v>0</v>
      </c>
      <c r="T1202" s="5"/>
      <c r="U1202" s="47" t="str">
        <f>IF(COUNTIF($D$12:D1202,D1202)&gt;1,"Doublon","")</f>
        <v/>
      </c>
    </row>
    <row r="1203" spans="1:21" ht="15.75">
      <c r="A1203" s="2" t="str">
        <f>IF(H1203="","",COUNTA(H$12:H1252)-(COUNTA(H1203:H1252)-1))</f>
        <v/>
      </c>
      <c r="B1203" s="4" t="str">
        <f t="shared" si="111"/>
        <v xml:space="preserve"> </v>
      </c>
      <c r="C1203" s="6"/>
      <c r="D1203" s="4"/>
      <c r="E1203" s="4"/>
      <c r="F1203" s="1">
        <f t="shared" si="112"/>
        <v>1900</v>
      </c>
      <c r="G1203" s="1"/>
      <c r="H1203" s="22"/>
      <c r="I1203" s="22"/>
      <c r="J1203" s="22"/>
      <c r="K1203" s="22"/>
      <c r="L1203" s="22" t="str">
        <f t="shared" si="113"/>
        <v>NON</v>
      </c>
      <c r="M1203" s="22"/>
      <c r="N1203" s="5"/>
      <c r="O1203" s="5"/>
      <c r="P1203" s="42"/>
      <c r="Q1203" s="45">
        <f t="shared" si="114"/>
        <v>0</v>
      </c>
      <c r="R1203" s="45">
        <f t="shared" si="115"/>
        <v>0</v>
      </c>
      <c r="S1203" s="45">
        <f t="shared" si="116"/>
        <v>0</v>
      </c>
      <c r="T1203" s="5"/>
      <c r="U1203" s="47" t="str">
        <f>IF(COUNTIF($D$12:D1203,D1203)&gt;1,"Doublon","")</f>
        <v/>
      </c>
    </row>
    <row r="1204" spans="1:21" ht="15.75">
      <c r="A1204" s="2" t="str">
        <f>IF(H1204="","",COUNTA(H$12:H1253)-(COUNTA(H1204:H1253)-1))</f>
        <v/>
      </c>
      <c r="B1204" s="4" t="str">
        <f t="shared" si="111"/>
        <v xml:space="preserve"> </v>
      </c>
      <c r="C1204" s="6"/>
      <c r="D1204" s="4"/>
      <c r="E1204" s="4"/>
      <c r="F1204" s="1">
        <f t="shared" si="112"/>
        <v>1900</v>
      </c>
      <c r="G1204" s="1"/>
      <c r="H1204" s="22"/>
      <c r="I1204" s="22"/>
      <c r="J1204" s="22"/>
      <c r="K1204" s="22"/>
      <c r="L1204" s="22" t="str">
        <f t="shared" si="113"/>
        <v>NON</v>
      </c>
      <c r="M1204" s="22"/>
      <c r="N1204" s="5"/>
      <c r="O1204" s="5"/>
      <c r="P1204" s="42"/>
      <c r="Q1204" s="45">
        <f t="shared" si="114"/>
        <v>0</v>
      </c>
      <c r="R1204" s="45">
        <f t="shared" si="115"/>
        <v>0</v>
      </c>
      <c r="S1204" s="45">
        <f t="shared" si="116"/>
        <v>0</v>
      </c>
      <c r="T1204" s="5"/>
      <c r="U1204" s="47" t="str">
        <f>IF(COUNTIF($D$12:D1204,D1204)&gt;1,"Doublon","")</f>
        <v/>
      </c>
    </row>
    <row r="1205" spans="1:21" ht="15.75">
      <c r="A1205" s="2" t="str">
        <f>IF(H1205="","",COUNTA(H$12:H1254)-(COUNTA(H1205:H1254)-1))</f>
        <v/>
      </c>
      <c r="B1205" s="4" t="str">
        <f t="shared" si="111"/>
        <v xml:space="preserve"> </v>
      </c>
      <c r="C1205" s="6"/>
      <c r="D1205" s="4"/>
      <c r="E1205" s="4"/>
      <c r="F1205" s="1">
        <f t="shared" si="112"/>
        <v>1900</v>
      </c>
      <c r="G1205" s="1"/>
      <c r="H1205" s="22"/>
      <c r="I1205" s="22"/>
      <c r="J1205" s="22"/>
      <c r="K1205" s="22"/>
      <c r="L1205" s="22" t="str">
        <f t="shared" si="113"/>
        <v>NON</v>
      </c>
      <c r="M1205" s="22"/>
      <c r="N1205" s="5"/>
      <c r="O1205" s="5"/>
      <c r="P1205" s="42"/>
      <c r="Q1205" s="45">
        <f t="shared" si="114"/>
        <v>0</v>
      </c>
      <c r="R1205" s="45">
        <f t="shared" si="115"/>
        <v>0</v>
      </c>
      <c r="S1205" s="45">
        <f t="shared" si="116"/>
        <v>0</v>
      </c>
      <c r="T1205" s="5"/>
      <c r="U1205" s="47" t="str">
        <f>IF(COUNTIF($D$12:D1205,D1205)&gt;1,"Doublon","")</f>
        <v/>
      </c>
    </row>
    <row r="1206" spans="1:21" ht="15.75">
      <c r="A1206" s="2" t="str">
        <f>IF(H1206="","",COUNTA(H$12:H1255)-(COUNTA(H1206:H1255)-1))</f>
        <v/>
      </c>
      <c r="B1206" s="4" t="str">
        <f t="shared" si="111"/>
        <v xml:space="preserve"> </v>
      </c>
      <c r="C1206" s="6"/>
      <c r="D1206" s="4"/>
      <c r="E1206" s="4"/>
      <c r="F1206" s="1">
        <f t="shared" si="112"/>
        <v>1900</v>
      </c>
      <c r="G1206" s="1"/>
      <c r="H1206" s="22"/>
      <c r="I1206" s="22"/>
      <c r="J1206" s="22"/>
      <c r="K1206" s="22"/>
      <c r="L1206" s="22" t="str">
        <f t="shared" si="113"/>
        <v>NON</v>
      </c>
      <c r="M1206" s="22"/>
      <c r="N1206" s="5"/>
      <c r="O1206" s="5"/>
      <c r="P1206" s="42"/>
      <c r="Q1206" s="45">
        <f t="shared" si="114"/>
        <v>0</v>
      </c>
      <c r="R1206" s="45">
        <f t="shared" si="115"/>
        <v>0</v>
      </c>
      <c r="S1206" s="45">
        <f t="shared" si="116"/>
        <v>0</v>
      </c>
      <c r="T1206" s="5"/>
      <c r="U1206" s="47" t="str">
        <f>IF(COUNTIF($D$12:D1206,D1206)&gt;1,"Doublon","")</f>
        <v/>
      </c>
    </row>
    <row r="1207" spans="1:21" ht="15.75">
      <c r="A1207" s="2" t="str">
        <f>IF(H1207="","",COUNTA(H$12:H1256)-(COUNTA(H1207:H1256)-1))</f>
        <v/>
      </c>
      <c r="B1207" s="4" t="str">
        <f t="shared" si="111"/>
        <v xml:space="preserve"> </v>
      </c>
      <c r="C1207" s="6"/>
      <c r="D1207" s="4"/>
      <c r="E1207" s="4"/>
      <c r="F1207" s="1">
        <f t="shared" si="112"/>
        <v>1900</v>
      </c>
      <c r="G1207" s="1"/>
      <c r="H1207" s="22"/>
      <c r="I1207" s="22"/>
      <c r="J1207" s="22"/>
      <c r="K1207" s="22"/>
      <c r="L1207" s="22" t="str">
        <f t="shared" si="113"/>
        <v>NON</v>
      </c>
      <c r="M1207" s="22"/>
      <c r="N1207" s="5"/>
      <c r="O1207" s="5"/>
      <c r="P1207" s="42"/>
      <c r="Q1207" s="45">
        <f t="shared" si="114"/>
        <v>0</v>
      </c>
      <c r="R1207" s="45">
        <f t="shared" si="115"/>
        <v>0</v>
      </c>
      <c r="S1207" s="45">
        <f t="shared" si="116"/>
        <v>0</v>
      </c>
      <c r="T1207" s="5"/>
      <c r="U1207" s="47" t="str">
        <f>IF(COUNTIF($D$12:D1207,D1207)&gt;1,"Doublon","")</f>
        <v/>
      </c>
    </row>
    <row r="1208" spans="1:21" ht="15.75">
      <c r="A1208" s="2" t="str">
        <f>IF(H1208="","",COUNTA(H$12:H1257)-(COUNTA(H1208:H1257)-1))</f>
        <v/>
      </c>
      <c r="B1208" s="4" t="str">
        <f t="shared" si="111"/>
        <v xml:space="preserve"> </v>
      </c>
      <c r="C1208" s="6"/>
      <c r="D1208" s="4"/>
      <c r="E1208" s="4"/>
      <c r="F1208" s="1">
        <f t="shared" si="112"/>
        <v>1900</v>
      </c>
      <c r="G1208" s="1"/>
      <c r="H1208" s="22"/>
      <c r="I1208" s="22"/>
      <c r="J1208" s="22"/>
      <c r="K1208" s="22"/>
      <c r="L1208" s="22" t="str">
        <f t="shared" si="113"/>
        <v>NON</v>
      </c>
      <c r="M1208" s="22"/>
      <c r="N1208" s="5"/>
      <c r="O1208" s="5"/>
      <c r="P1208" s="42"/>
      <c r="Q1208" s="45">
        <f t="shared" si="114"/>
        <v>0</v>
      </c>
      <c r="R1208" s="45">
        <f t="shared" si="115"/>
        <v>0</v>
      </c>
      <c r="S1208" s="45">
        <f t="shared" si="116"/>
        <v>0</v>
      </c>
      <c r="T1208" s="5"/>
      <c r="U1208" s="47" t="str">
        <f>IF(COUNTIF($D$12:D1208,D1208)&gt;1,"Doublon","")</f>
        <v/>
      </c>
    </row>
    <row r="1209" spans="1:21" ht="15.75">
      <c r="A1209" s="2" t="str">
        <f>IF(H1209="","",COUNTA(H$12:H1258)-(COUNTA(H1209:H1258)-1))</f>
        <v/>
      </c>
      <c r="B1209" s="4" t="str">
        <f t="shared" si="111"/>
        <v xml:space="preserve"> </v>
      </c>
      <c r="C1209" s="6"/>
      <c r="D1209" s="4"/>
      <c r="E1209" s="4"/>
      <c r="F1209" s="1">
        <f t="shared" si="112"/>
        <v>1900</v>
      </c>
      <c r="G1209" s="1"/>
      <c r="H1209" s="22"/>
      <c r="I1209" s="22"/>
      <c r="J1209" s="22"/>
      <c r="K1209" s="22"/>
      <c r="L1209" s="22" t="str">
        <f t="shared" si="113"/>
        <v>NON</v>
      </c>
      <c r="M1209" s="22"/>
      <c r="N1209" s="5"/>
      <c r="O1209" s="5"/>
      <c r="P1209" s="42"/>
      <c r="Q1209" s="45">
        <f t="shared" si="114"/>
        <v>0</v>
      </c>
      <c r="R1209" s="45">
        <f t="shared" si="115"/>
        <v>0</v>
      </c>
      <c r="S1209" s="45">
        <f t="shared" si="116"/>
        <v>0</v>
      </c>
      <c r="T1209" s="5"/>
      <c r="U1209" s="47" t="str">
        <f>IF(COUNTIF($D$12:D1209,D1209)&gt;1,"Doublon","")</f>
        <v/>
      </c>
    </row>
    <row r="1210" spans="1:21" ht="15.75">
      <c r="A1210" s="2" t="str">
        <f>IF(H1210="","",COUNTA(H$12:H1259)-(COUNTA(H1210:H1259)-1))</f>
        <v/>
      </c>
      <c r="B1210" s="4" t="str">
        <f t="shared" si="111"/>
        <v xml:space="preserve"> </v>
      </c>
      <c r="C1210" s="6"/>
      <c r="D1210" s="4"/>
      <c r="E1210" s="4"/>
      <c r="F1210" s="1">
        <f t="shared" si="112"/>
        <v>1900</v>
      </c>
      <c r="G1210" s="1"/>
      <c r="H1210" s="22"/>
      <c r="I1210" s="22"/>
      <c r="J1210" s="22"/>
      <c r="K1210" s="22"/>
      <c r="L1210" s="22" t="str">
        <f t="shared" si="113"/>
        <v>NON</v>
      </c>
      <c r="M1210" s="22"/>
      <c r="N1210" s="5"/>
      <c r="O1210" s="5"/>
      <c r="P1210" s="42"/>
      <c r="Q1210" s="45">
        <f t="shared" si="114"/>
        <v>0</v>
      </c>
      <c r="R1210" s="45">
        <f t="shared" si="115"/>
        <v>0</v>
      </c>
      <c r="S1210" s="45">
        <f t="shared" si="116"/>
        <v>0</v>
      </c>
      <c r="T1210" s="5"/>
      <c r="U1210" s="47" t="str">
        <f>IF(COUNTIF($D$12:D1210,D1210)&gt;1,"Doublon","")</f>
        <v/>
      </c>
    </row>
    <row r="1211" spans="1:21" ht="15.75">
      <c r="A1211" s="2" t="str">
        <f>IF(H1211="","",COUNTA(H$12:H1260)-(COUNTA(H1211:H1260)-1))</f>
        <v/>
      </c>
      <c r="B1211" s="4" t="str">
        <f t="shared" si="111"/>
        <v xml:space="preserve"> </v>
      </c>
      <c r="C1211" s="6"/>
      <c r="D1211" s="4"/>
      <c r="E1211" s="4"/>
      <c r="F1211" s="1">
        <f t="shared" si="112"/>
        <v>1900</v>
      </c>
      <c r="G1211" s="1"/>
      <c r="H1211" s="22"/>
      <c r="I1211" s="22"/>
      <c r="J1211" s="22"/>
      <c r="K1211" s="22"/>
      <c r="L1211" s="22" t="str">
        <f t="shared" si="113"/>
        <v>NON</v>
      </c>
      <c r="M1211" s="22"/>
      <c r="N1211" s="5"/>
      <c r="O1211" s="5"/>
      <c r="P1211" s="42"/>
      <c r="Q1211" s="45">
        <f t="shared" si="114"/>
        <v>0</v>
      </c>
      <c r="R1211" s="45">
        <f t="shared" si="115"/>
        <v>0</v>
      </c>
      <c r="S1211" s="45">
        <f t="shared" si="116"/>
        <v>0</v>
      </c>
      <c r="T1211" s="5"/>
      <c r="U1211" s="47" t="str">
        <f>IF(COUNTIF($D$12:D1211,D1211)&gt;1,"Doublon","")</f>
        <v/>
      </c>
    </row>
    <row r="1212" spans="1:21" ht="15.75">
      <c r="A1212" s="2" t="str">
        <f>IF(H1212="","",COUNTA(H$12:H1261)-(COUNTA(H1212:H1261)-1))</f>
        <v/>
      </c>
      <c r="B1212" s="4" t="str">
        <f t="shared" si="111"/>
        <v xml:space="preserve"> </v>
      </c>
      <c r="C1212" s="6"/>
      <c r="D1212" s="4"/>
      <c r="E1212" s="4"/>
      <c r="F1212" s="1">
        <f t="shared" si="112"/>
        <v>1900</v>
      </c>
      <c r="G1212" s="1"/>
      <c r="H1212" s="22"/>
      <c r="I1212" s="22"/>
      <c r="J1212" s="22"/>
      <c r="K1212" s="22"/>
      <c r="L1212" s="22" t="str">
        <f t="shared" si="113"/>
        <v>NON</v>
      </c>
      <c r="M1212" s="22"/>
      <c r="N1212" s="5"/>
      <c r="O1212" s="5"/>
      <c r="P1212" s="42"/>
      <c r="Q1212" s="45">
        <f t="shared" si="114"/>
        <v>0</v>
      </c>
      <c r="R1212" s="45">
        <f t="shared" si="115"/>
        <v>0</v>
      </c>
      <c r="S1212" s="45">
        <f t="shared" si="116"/>
        <v>0</v>
      </c>
      <c r="T1212" s="5"/>
      <c r="U1212" s="47" t="str">
        <f>IF(COUNTIF($D$12:D1212,D1212)&gt;1,"Doublon","")</f>
        <v/>
      </c>
    </row>
    <row r="1213" spans="1:21" ht="15.75">
      <c r="A1213" s="2" t="str">
        <f>IF(H1213="","",COUNTA(H$12:H1262)-(COUNTA(H1213:H1262)-1))</f>
        <v/>
      </c>
      <c r="B1213" s="4" t="str">
        <f t="shared" si="111"/>
        <v xml:space="preserve"> </v>
      </c>
      <c r="C1213" s="6"/>
      <c r="D1213" s="4"/>
      <c r="E1213" s="4"/>
      <c r="F1213" s="1">
        <f t="shared" si="112"/>
        <v>1900</v>
      </c>
      <c r="G1213" s="1"/>
      <c r="H1213" s="22"/>
      <c r="I1213" s="22"/>
      <c r="J1213" s="22"/>
      <c r="K1213" s="22"/>
      <c r="L1213" s="22" t="str">
        <f t="shared" si="113"/>
        <v>NON</v>
      </c>
      <c r="M1213" s="22"/>
      <c r="N1213" s="5"/>
      <c r="O1213" s="5"/>
      <c r="P1213" s="42"/>
      <c r="Q1213" s="45">
        <f t="shared" si="114"/>
        <v>0</v>
      </c>
      <c r="R1213" s="45">
        <f t="shared" si="115"/>
        <v>0</v>
      </c>
      <c r="S1213" s="45">
        <f t="shared" si="116"/>
        <v>0</v>
      </c>
      <c r="T1213" s="5"/>
      <c r="U1213" s="47" t="str">
        <f>IF(COUNTIF($D$12:D1213,D1213)&gt;1,"Doublon","")</f>
        <v/>
      </c>
    </row>
    <row r="1214" spans="1:21" ht="15.75">
      <c r="A1214" s="2" t="str">
        <f>IF(H1214="","",COUNTA(H$12:H1263)-(COUNTA(H1214:H1263)-1))</f>
        <v/>
      </c>
      <c r="B1214" s="4" t="str">
        <f t="shared" si="111"/>
        <v xml:space="preserve"> </v>
      </c>
      <c r="C1214" s="6"/>
      <c r="D1214" s="4"/>
      <c r="E1214" s="4"/>
      <c r="F1214" s="1">
        <f t="shared" si="112"/>
        <v>1900</v>
      </c>
      <c r="G1214" s="1"/>
      <c r="H1214" s="22"/>
      <c r="I1214" s="22"/>
      <c r="J1214" s="22"/>
      <c r="K1214" s="22"/>
      <c r="L1214" s="22" t="str">
        <f t="shared" si="113"/>
        <v>NON</v>
      </c>
      <c r="M1214" s="22"/>
      <c r="N1214" s="5"/>
      <c r="O1214" s="5"/>
      <c r="P1214" s="42"/>
      <c r="Q1214" s="45">
        <f t="shared" si="114"/>
        <v>0</v>
      </c>
      <c r="R1214" s="45">
        <f t="shared" si="115"/>
        <v>0</v>
      </c>
      <c r="S1214" s="45">
        <f t="shared" si="116"/>
        <v>0</v>
      </c>
      <c r="T1214" s="5"/>
      <c r="U1214" s="47" t="str">
        <f>IF(COUNTIF($D$12:D1214,D1214)&gt;1,"Doublon","")</f>
        <v/>
      </c>
    </row>
    <row r="1215" spans="1:21" ht="15.75">
      <c r="A1215" s="2" t="str">
        <f>IF(H1215="","",COUNTA(H$12:H1264)-(COUNTA(H1215:H1264)-1))</f>
        <v/>
      </c>
      <c r="B1215" s="4" t="str">
        <f t="shared" si="111"/>
        <v xml:space="preserve"> </v>
      </c>
      <c r="C1215" s="6"/>
      <c r="D1215" s="4"/>
      <c r="E1215" s="4"/>
      <c r="F1215" s="1">
        <f t="shared" si="112"/>
        <v>1900</v>
      </c>
      <c r="G1215" s="1"/>
      <c r="H1215" s="22"/>
      <c r="I1215" s="22"/>
      <c r="J1215" s="22"/>
      <c r="K1215" s="22"/>
      <c r="L1215" s="22" t="str">
        <f t="shared" si="113"/>
        <v>NON</v>
      </c>
      <c r="M1215" s="22"/>
      <c r="N1215" s="5"/>
      <c r="O1215" s="5"/>
      <c r="P1215" s="42"/>
      <c r="Q1215" s="45">
        <f t="shared" si="114"/>
        <v>0</v>
      </c>
      <c r="R1215" s="45">
        <f t="shared" si="115"/>
        <v>0</v>
      </c>
      <c r="S1215" s="45">
        <f t="shared" si="116"/>
        <v>0</v>
      </c>
      <c r="T1215" s="5"/>
      <c r="U1215" s="47" t="str">
        <f>IF(COUNTIF($D$12:D1215,D1215)&gt;1,"Doublon","")</f>
        <v/>
      </c>
    </row>
    <row r="1216" spans="1:21" ht="15.75">
      <c r="A1216" s="2" t="str">
        <f>IF(H1216="","",COUNTA(H$12:H1265)-(COUNTA(H1216:H1265)-1))</f>
        <v/>
      </c>
      <c r="B1216" s="4" t="str">
        <f t="shared" si="111"/>
        <v xml:space="preserve"> </v>
      </c>
      <c r="C1216" s="6"/>
      <c r="D1216" s="4"/>
      <c r="E1216" s="4"/>
      <c r="F1216" s="1">
        <f t="shared" si="112"/>
        <v>1900</v>
      </c>
      <c r="G1216" s="1"/>
      <c r="H1216" s="22"/>
      <c r="I1216" s="22"/>
      <c r="J1216" s="22"/>
      <c r="K1216" s="22"/>
      <c r="L1216" s="22" t="str">
        <f t="shared" si="113"/>
        <v>NON</v>
      </c>
      <c r="M1216" s="22"/>
      <c r="N1216" s="5"/>
      <c r="O1216" s="5"/>
      <c r="P1216" s="42"/>
      <c r="Q1216" s="45">
        <f t="shared" si="114"/>
        <v>0</v>
      </c>
      <c r="R1216" s="45">
        <f t="shared" si="115"/>
        <v>0</v>
      </c>
      <c r="S1216" s="45">
        <f t="shared" si="116"/>
        <v>0</v>
      </c>
      <c r="T1216" s="5"/>
      <c r="U1216" s="47" t="str">
        <f>IF(COUNTIF($D$12:D1216,D1216)&gt;1,"Doublon","")</f>
        <v/>
      </c>
    </row>
    <row r="1217" spans="1:21" ht="15.75">
      <c r="A1217" s="2" t="str">
        <f>IF(H1217="","",COUNTA(H$12:H1266)-(COUNTA(H1217:H1266)-1))</f>
        <v/>
      </c>
      <c r="B1217" s="4" t="str">
        <f t="shared" si="111"/>
        <v xml:space="preserve"> </v>
      </c>
      <c r="C1217" s="6"/>
      <c r="D1217" s="4"/>
      <c r="E1217" s="4"/>
      <c r="F1217" s="1">
        <f t="shared" si="112"/>
        <v>1900</v>
      </c>
      <c r="G1217" s="1"/>
      <c r="H1217" s="22"/>
      <c r="I1217" s="22"/>
      <c r="J1217" s="22"/>
      <c r="K1217" s="22"/>
      <c r="L1217" s="22" t="str">
        <f t="shared" si="113"/>
        <v>NON</v>
      </c>
      <c r="M1217" s="22"/>
      <c r="N1217" s="5"/>
      <c r="O1217" s="5"/>
      <c r="P1217" s="42"/>
      <c r="Q1217" s="45">
        <f t="shared" si="114"/>
        <v>0</v>
      </c>
      <c r="R1217" s="45">
        <f t="shared" si="115"/>
        <v>0</v>
      </c>
      <c r="S1217" s="45">
        <f t="shared" si="116"/>
        <v>0</v>
      </c>
      <c r="T1217" s="5"/>
      <c r="U1217" s="47" t="str">
        <f>IF(COUNTIF($D$12:D1217,D1217)&gt;1,"Doublon","")</f>
        <v/>
      </c>
    </row>
    <row r="1218" spans="1:21" ht="15.75">
      <c r="A1218" s="2" t="str">
        <f>IF(H1218="","",COUNTA(H$12:H1267)-(COUNTA(H1218:H1267)-1))</f>
        <v/>
      </c>
      <c r="B1218" s="4" t="str">
        <f t="shared" si="111"/>
        <v xml:space="preserve"> </v>
      </c>
      <c r="C1218" s="6"/>
      <c r="D1218" s="4"/>
      <c r="E1218" s="4"/>
      <c r="F1218" s="1">
        <f t="shared" si="112"/>
        <v>1900</v>
      </c>
      <c r="G1218" s="1"/>
      <c r="H1218" s="22"/>
      <c r="I1218" s="22"/>
      <c r="J1218" s="22"/>
      <c r="K1218" s="22"/>
      <c r="L1218" s="22" t="str">
        <f t="shared" si="113"/>
        <v>NON</v>
      </c>
      <c r="M1218" s="22"/>
      <c r="N1218" s="5"/>
      <c r="O1218" s="5"/>
      <c r="P1218" s="42"/>
      <c r="Q1218" s="45">
        <f t="shared" si="114"/>
        <v>0</v>
      </c>
      <c r="R1218" s="45">
        <f t="shared" si="115"/>
        <v>0</v>
      </c>
      <c r="S1218" s="45">
        <f t="shared" si="116"/>
        <v>0</v>
      </c>
      <c r="T1218" s="5"/>
      <c r="U1218" s="47" t="str">
        <f>IF(COUNTIF($D$12:D1218,D1218)&gt;1,"Doublon","")</f>
        <v/>
      </c>
    </row>
    <row r="1219" spans="1:21" ht="15.75">
      <c r="A1219" s="2" t="str">
        <f>IF(H1219="","",COUNTA(H$12:H1268)-(COUNTA(H1219:H1268)-1))</f>
        <v/>
      </c>
      <c r="B1219" s="4" t="str">
        <f t="shared" si="111"/>
        <v xml:space="preserve"> </v>
      </c>
      <c r="C1219" s="6"/>
      <c r="D1219" s="4"/>
      <c r="E1219" s="4"/>
      <c r="F1219" s="1">
        <f t="shared" si="112"/>
        <v>1900</v>
      </c>
      <c r="G1219" s="1"/>
      <c r="H1219" s="22"/>
      <c r="I1219" s="22"/>
      <c r="J1219" s="22"/>
      <c r="K1219" s="22"/>
      <c r="L1219" s="22" t="str">
        <f t="shared" si="113"/>
        <v>NON</v>
      </c>
      <c r="M1219" s="22"/>
      <c r="N1219" s="5"/>
      <c r="O1219" s="5"/>
      <c r="P1219" s="42"/>
      <c r="Q1219" s="45">
        <f t="shared" si="114"/>
        <v>0</v>
      </c>
      <c r="R1219" s="45">
        <f t="shared" si="115"/>
        <v>0</v>
      </c>
      <c r="S1219" s="45">
        <f t="shared" si="116"/>
        <v>0</v>
      </c>
      <c r="T1219" s="5"/>
      <c r="U1219" s="47" t="str">
        <f>IF(COUNTIF($D$12:D1219,D1219)&gt;1,"Doublon","")</f>
        <v/>
      </c>
    </row>
    <row r="1220" spans="1:21" ht="15.75">
      <c r="A1220" s="2" t="str">
        <f>IF(H1220="","",COUNTA(H$12:H1269)-(COUNTA(H1220:H1269)-1))</f>
        <v/>
      </c>
      <c r="B1220" s="4" t="str">
        <f t="shared" si="111"/>
        <v xml:space="preserve"> </v>
      </c>
      <c r="C1220" s="6"/>
      <c r="D1220" s="4"/>
      <c r="E1220" s="4"/>
      <c r="F1220" s="1">
        <f t="shared" si="112"/>
        <v>1900</v>
      </c>
      <c r="G1220" s="1"/>
      <c r="H1220" s="22"/>
      <c r="I1220" s="22"/>
      <c r="J1220" s="22"/>
      <c r="K1220" s="22"/>
      <c r="L1220" s="22" t="str">
        <f t="shared" si="113"/>
        <v>NON</v>
      </c>
      <c r="M1220" s="22"/>
      <c r="N1220" s="5"/>
      <c r="O1220" s="5"/>
      <c r="P1220" s="42"/>
      <c r="Q1220" s="45">
        <f t="shared" si="114"/>
        <v>0</v>
      </c>
      <c r="R1220" s="45">
        <f t="shared" si="115"/>
        <v>0</v>
      </c>
      <c r="S1220" s="45">
        <f t="shared" si="116"/>
        <v>0</v>
      </c>
      <c r="T1220" s="5"/>
      <c r="U1220" s="47" t="str">
        <f>IF(COUNTIF($D$12:D1220,D1220)&gt;1,"Doublon","")</f>
        <v/>
      </c>
    </row>
    <row r="1221" spans="1:21" ht="15.75">
      <c r="A1221" s="2" t="str">
        <f>IF(H1221="","",COUNTA(H$12:H1270)-(COUNTA(H1221:H1270)-1))</f>
        <v/>
      </c>
      <c r="B1221" s="4" t="str">
        <f t="shared" si="111"/>
        <v xml:space="preserve"> </v>
      </c>
      <c r="C1221" s="6"/>
      <c r="D1221" s="4"/>
      <c r="E1221" s="4"/>
      <c r="F1221" s="1">
        <f t="shared" si="112"/>
        <v>1900</v>
      </c>
      <c r="G1221" s="1"/>
      <c r="H1221" s="22"/>
      <c r="I1221" s="22"/>
      <c r="J1221" s="22"/>
      <c r="K1221" s="22"/>
      <c r="L1221" s="22" t="str">
        <f t="shared" si="113"/>
        <v>NON</v>
      </c>
      <c r="M1221" s="22"/>
      <c r="N1221" s="5"/>
      <c r="O1221" s="5"/>
      <c r="P1221" s="42"/>
      <c r="Q1221" s="45">
        <f t="shared" si="114"/>
        <v>0</v>
      </c>
      <c r="R1221" s="45">
        <f t="shared" si="115"/>
        <v>0</v>
      </c>
      <c r="S1221" s="45">
        <f t="shared" si="116"/>
        <v>0</v>
      </c>
      <c r="T1221" s="5"/>
      <c r="U1221" s="47" t="str">
        <f>IF(COUNTIF($D$12:D1221,D1221)&gt;1,"Doublon","")</f>
        <v/>
      </c>
    </row>
    <row r="1222" spans="1:21" ht="15.75">
      <c r="A1222" s="2" t="str">
        <f>IF(H1222="","",COUNTA(H$12:H1270)-(COUNTA(H1222:H1270)-1))</f>
        <v/>
      </c>
      <c r="B1222" s="4" t="str">
        <f t="shared" si="111"/>
        <v xml:space="preserve"> </v>
      </c>
      <c r="C1222" s="6"/>
      <c r="D1222" s="4"/>
      <c r="E1222" s="4"/>
      <c r="F1222" s="1">
        <f t="shared" si="112"/>
        <v>1900</v>
      </c>
      <c r="G1222" s="1"/>
      <c r="H1222" s="22"/>
      <c r="I1222" s="22"/>
      <c r="J1222" s="22"/>
      <c r="K1222" s="22"/>
      <c r="L1222" s="22" t="str">
        <f t="shared" si="113"/>
        <v>NON</v>
      </c>
      <c r="M1222" s="22"/>
      <c r="N1222" s="5"/>
      <c r="O1222" s="5"/>
      <c r="P1222" s="42"/>
      <c r="Q1222" s="45">
        <f t="shared" si="114"/>
        <v>0</v>
      </c>
      <c r="R1222" s="45">
        <f t="shared" si="115"/>
        <v>0</v>
      </c>
      <c r="S1222" s="45">
        <f t="shared" si="116"/>
        <v>0</v>
      </c>
      <c r="T1222" s="5"/>
      <c r="U1222" s="47" t="str">
        <f>IF(COUNTIF($D$12:D1222,D1222)&gt;1,"Doublon","")</f>
        <v/>
      </c>
    </row>
    <row r="1223" spans="1:21" ht="15.75">
      <c r="A1223" s="2" t="str">
        <f>IF(H1223="","",COUNTA(H$12:H1270)-(COUNTA(H1223:H1270)-1))</f>
        <v/>
      </c>
      <c r="B1223" s="4" t="str">
        <f t="shared" si="111"/>
        <v xml:space="preserve"> </v>
      </c>
      <c r="C1223" s="6"/>
      <c r="D1223" s="4"/>
      <c r="E1223" s="4"/>
      <c r="F1223" s="1">
        <f t="shared" si="112"/>
        <v>1900</v>
      </c>
      <c r="G1223" s="1"/>
      <c r="H1223" s="22"/>
      <c r="I1223" s="22"/>
      <c r="J1223" s="22"/>
      <c r="K1223" s="22"/>
      <c r="L1223" s="22" t="str">
        <f t="shared" si="113"/>
        <v>NON</v>
      </c>
      <c r="M1223" s="22"/>
      <c r="N1223" s="5"/>
      <c r="O1223" s="5"/>
      <c r="P1223" s="42"/>
      <c r="Q1223" s="45">
        <f t="shared" si="114"/>
        <v>0</v>
      </c>
      <c r="R1223" s="45">
        <f t="shared" si="115"/>
        <v>0</v>
      </c>
      <c r="S1223" s="45">
        <f t="shared" si="116"/>
        <v>0</v>
      </c>
      <c r="T1223" s="5"/>
      <c r="U1223" s="47" t="str">
        <f>IF(COUNTIF($D$12:D1223,D1223)&gt;1,"Doublon","")</f>
        <v/>
      </c>
    </row>
    <row r="1224" spans="1:21" ht="15.75">
      <c r="A1224" s="2" t="str">
        <f>IF(H1224="","",COUNTA(H$12:H1270)-(COUNTA(H1224:H1270)-1))</f>
        <v/>
      </c>
      <c r="B1224" s="4" t="str">
        <f t="shared" si="111"/>
        <v xml:space="preserve"> </v>
      </c>
      <c r="C1224" s="6"/>
      <c r="D1224" s="4"/>
      <c r="E1224" s="4"/>
      <c r="F1224" s="1">
        <f t="shared" si="112"/>
        <v>1900</v>
      </c>
      <c r="G1224" s="1"/>
      <c r="H1224" s="22"/>
      <c r="I1224" s="22"/>
      <c r="J1224" s="22"/>
      <c r="K1224" s="22"/>
      <c r="L1224" s="22" t="str">
        <f t="shared" si="113"/>
        <v>NON</v>
      </c>
      <c r="M1224" s="22"/>
      <c r="N1224" s="5"/>
      <c r="O1224" s="5"/>
      <c r="P1224" s="42"/>
      <c r="Q1224" s="45">
        <f t="shared" si="114"/>
        <v>0</v>
      </c>
      <c r="R1224" s="45">
        <f t="shared" si="115"/>
        <v>0</v>
      </c>
      <c r="S1224" s="45">
        <f t="shared" si="116"/>
        <v>0</v>
      </c>
      <c r="T1224" s="5"/>
      <c r="U1224" s="47" t="str">
        <f>IF(COUNTIF($D$12:D1224,D1224)&gt;1,"Doublon","")</f>
        <v/>
      </c>
    </row>
    <row r="1225" spans="1:21" ht="15.75">
      <c r="A1225" s="2" t="str">
        <f>IF(H1225="","",COUNTA(H$12:H1271)-(COUNTA(H1225:H1271)-1))</f>
        <v/>
      </c>
      <c r="B1225" s="4" t="str">
        <f t="shared" si="111"/>
        <v xml:space="preserve"> </v>
      </c>
      <c r="C1225" s="6"/>
      <c r="D1225" s="4"/>
      <c r="E1225" s="4"/>
      <c r="F1225" s="1">
        <f t="shared" si="112"/>
        <v>1900</v>
      </c>
      <c r="G1225" s="1"/>
      <c r="H1225" s="22"/>
      <c r="I1225" s="22"/>
      <c r="J1225" s="22"/>
      <c r="K1225" s="22"/>
      <c r="L1225" s="22" t="str">
        <f t="shared" si="113"/>
        <v>NON</v>
      </c>
      <c r="M1225" s="22"/>
      <c r="N1225" s="5"/>
      <c r="O1225" s="5"/>
      <c r="P1225" s="42"/>
      <c r="Q1225" s="45">
        <f t="shared" si="114"/>
        <v>0</v>
      </c>
      <c r="R1225" s="45">
        <f t="shared" si="115"/>
        <v>0</v>
      </c>
      <c r="S1225" s="45">
        <f t="shared" si="116"/>
        <v>0</v>
      </c>
      <c r="T1225" s="5"/>
      <c r="U1225" s="47" t="str">
        <f>IF(COUNTIF($D$12:D1225,D1225)&gt;1,"Doublon","")</f>
        <v/>
      </c>
    </row>
    <row r="1226" spans="1:21" ht="15.75">
      <c r="A1226" s="2" t="str">
        <f>IF(H1226="","",COUNTA(H$12:H1272)-(COUNTA(H1226:H1272)-1))</f>
        <v/>
      </c>
      <c r="B1226" s="4" t="str">
        <f t="shared" si="111"/>
        <v xml:space="preserve"> </v>
      </c>
      <c r="C1226" s="6"/>
      <c r="D1226" s="4"/>
      <c r="E1226" s="4"/>
      <c r="F1226" s="1">
        <f t="shared" si="112"/>
        <v>1900</v>
      </c>
      <c r="G1226" s="1"/>
      <c r="H1226" s="22"/>
      <c r="I1226" s="22"/>
      <c r="J1226" s="22"/>
      <c r="K1226" s="22"/>
      <c r="L1226" s="22" t="str">
        <f t="shared" si="113"/>
        <v>NON</v>
      </c>
      <c r="M1226" s="22"/>
      <c r="N1226" s="5"/>
      <c r="O1226" s="5"/>
      <c r="P1226" s="42"/>
      <c r="Q1226" s="45">
        <f t="shared" si="114"/>
        <v>0</v>
      </c>
      <c r="R1226" s="45">
        <f t="shared" si="115"/>
        <v>0</v>
      </c>
      <c r="S1226" s="45">
        <f t="shared" si="116"/>
        <v>0</v>
      </c>
      <c r="T1226" s="5"/>
      <c r="U1226" s="47" t="str">
        <f>IF(COUNTIF($D$12:D1226,D1226)&gt;1,"Doublon","")</f>
        <v/>
      </c>
    </row>
    <row r="1227" spans="1:21" ht="15.75">
      <c r="A1227" s="2" t="str">
        <f>IF(H1227="","",COUNTA(H$12:H1273)-(COUNTA(H1227:H1273)-1))</f>
        <v/>
      </c>
      <c r="B1227" s="4" t="str">
        <f t="shared" si="111"/>
        <v xml:space="preserve"> </v>
      </c>
      <c r="C1227" s="6"/>
      <c r="D1227" s="4"/>
      <c r="E1227" s="4"/>
      <c r="F1227" s="1">
        <f t="shared" si="112"/>
        <v>1900</v>
      </c>
      <c r="G1227" s="1"/>
      <c r="H1227" s="22"/>
      <c r="I1227" s="22"/>
      <c r="J1227" s="22"/>
      <c r="K1227" s="22"/>
      <c r="L1227" s="22" t="str">
        <f t="shared" si="113"/>
        <v>NON</v>
      </c>
      <c r="M1227" s="22"/>
      <c r="N1227" s="5"/>
      <c r="O1227" s="5"/>
      <c r="P1227" s="42"/>
      <c r="Q1227" s="45">
        <f t="shared" si="114"/>
        <v>0</v>
      </c>
      <c r="R1227" s="45">
        <f t="shared" si="115"/>
        <v>0</v>
      </c>
      <c r="S1227" s="45">
        <f t="shared" si="116"/>
        <v>0</v>
      </c>
      <c r="T1227" s="5"/>
      <c r="U1227" s="47" t="str">
        <f>IF(COUNTIF($D$12:D1227,D1227)&gt;1,"Doublon","")</f>
        <v/>
      </c>
    </row>
    <row r="1228" spans="1:21" ht="15.75">
      <c r="A1228" s="2" t="str">
        <f>IF(H1228="","",COUNTA(H$12:H1274)-(COUNTA(H1228:H1274)-1))</f>
        <v/>
      </c>
      <c r="B1228" s="4" t="str">
        <f t="shared" ref="B1228:B1270" si="117">CONCATENATE(D1228," ",E1228)</f>
        <v xml:space="preserve"> </v>
      </c>
      <c r="C1228" s="6"/>
      <c r="D1228" s="4"/>
      <c r="E1228" s="4"/>
      <c r="F1228" s="1">
        <f t="shared" ref="F1228:F1270" si="118">YEAR(C1228)</f>
        <v>1900</v>
      </c>
      <c r="G1228" s="1"/>
      <c r="H1228" s="22"/>
      <c r="I1228" s="22"/>
      <c r="J1228" s="22"/>
      <c r="K1228" s="22"/>
      <c r="L1228" s="22" t="str">
        <f t="shared" si="113"/>
        <v>NON</v>
      </c>
      <c r="M1228" s="22"/>
      <c r="N1228" s="5"/>
      <c r="O1228" s="5"/>
      <c r="P1228" s="42"/>
      <c r="Q1228" s="45">
        <f t="shared" si="114"/>
        <v>0</v>
      </c>
      <c r="R1228" s="45">
        <f t="shared" si="115"/>
        <v>0</v>
      </c>
      <c r="S1228" s="45">
        <f t="shared" si="116"/>
        <v>0</v>
      </c>
      <c r="T1228" s="5"/>
      <c r="U1228" s="47" t="str">
        <f>IF(COUNTIF($D$12:D1228,D1228)&gt;1,"Doublon","")</f>
        <v/>
      </c>
    </row>
    <row r="1229" spans="1:21" ht="15.75">
      <c r="A1229" s="2" t="str">
        <f>IF(H1229="","",COUNTA(H$12:H1275)-(COUNTA(H1229:H1275)-1))</f>
        <v/>
      </c>
      <c r="B1229" s="4" t="str">
        <f t="shared" si="117"/>
        <v xml:space="preserve"> </v>
      </c>
      <c r="C1229" s="6"/>
      <c r="D1229" s="4"/>
      <c r="E1229" s="4"/>
      <c r="F1229" s="1">
        <f t="shared" si="118"/>
        <v>1900</v>
      </c>
      <c r="G1229" s="1"/>
      <c r="H1229" s="22"/>
      <c r="I1229" s="22"/>
      <c r="J1229" s="22"/>
      <c r="K1229" s="22"/>
      <c r="L1229" s="22" t="str">
        <f t="shared" ref="L1229:L1270" si="119">IF(U1229="Doublon","OUI","NON")</f>
        <v>NON</v>
      </c>
      <c r="M1229" s="22"/>
      <c r="N1229" s="5"/>
      <c r="O1229" s="5"/>
      <c r="P1229" s="42"/>
      <c r="Q1229" s="45">
        <f t="shared" ref="Q1229:Q1270" si="120">N1229</f>
        <v>0</v>
      </c>
      <c r="R1229" s="45">
        <f t="shared" ref="R1229:R1270" si="121">O1229</f>
        <v>0</v>
      </c>
      <c r="S1229" s="45">
        <f t="shared" ref="S1229:S1270" si="122">Q1229+R1229</f>
        <v>0</v>
      </c>
      <c r="T1229" s="5"/>
      <c r="U1229" s="47" t="str">
        <f>IF(COUNTIF($D$12:D1229,D1229)&gt;1,"Doublon","")</f>
        <v/>
      </c>
    </row>
    <row r="1230" spans="1:21" ht="15.75">
      <c r="A1230" s="2" t="str">
        <f>IF(H1230="","",COUNTA(H$12:H1276)-(COUNTA(H1230:H1276)-1))</f>
        <v/>
      </c>
      <c r="B1230" s="4" t="str">
        <f t="shared" si="117"/>
        <v xml:space="preserve"> </v>
      </c>
      <c r="C1230" s="6"/>
      <c r="D1230" s="4"/>
      <c r="E1230" s="4"/>
      <c r="F1230" s="1">
        <f t="shared" si="118"/>
        <v>1900</v>
      </c>
      <c r="G1230" s="1"/>
      <c r="H1230" s="22"/>
      <c r="I1230" s="22"/>
      <c r="J1230" s="22"/>
      <c r="K1230" s="22"/>
      <c r="L1230" s="22" t="str">
        <f t="shared" si="119"/>
        <v>NON</v>
      </c>
      <c r="M1230" s="22"/>
      <c r="N1230" s="5"/>
      <c r="O1230" s="5"/>
      <c r="P1230" s="42"/>
      <c r="Q1230" s="45">
        <f t="shared" si="120"/>
        <v>0</v>
      </c>
      <c r="R1230" s="45">
        <f t="shared" si="121"/>
        <v>0</v>
      </c>
      <c r="S1230" s="45">
        <f t="shared" si="122"/>
        <v>0</v>
      </c>
      <c r="T1230" s="5"/>
      <c r="U1230" s="47" t="str">
        <f>IF(COUNTIF($D$12:D1230,D1230)&gt;1,"Doublon","")</f>
        <v/>
      </c>
    </row>
    <row r="1231" spans="1:21" ht="15.75">
      <c r="A1231" s="2" t="str">
        <f>IF(H1231="","",COUNTA(H$12:H1277)-(COUNTA(H1231:H1277)-1))</f>
        <v/>
      </c>
      <c r="B1231" s="4" t="str">
        <f t="shared" si="117"/>
        <v xml:space="preserve"> </v>
      </c>
      <c r="C1231" s="6"/>
      <c r="D1231" s="4"/>
      <c r="E1231" s="4"/>
      <c r="F1231" s="1">
        <f t="shared" si="118"/>
        <v>1900</v>
      </c>
      <c r="G1231" s="1"/>
      <c r="H1231" s="22"/>
      <c r="I1231" s="22"/>
      <c r="J1231" s="22"/>
      <c r="K1231" s="22"/>
      <c r="L1231" s="22" t="str">
        <f t="shared" si="119"/>
        <v>NON</v>
      </c>
      <c r="M1231" s="22"/>
      <c r="N1231" s="5"/>
      <c r="O1231" s="5"/>
      <c r="P1231" s="42"/>
      <c r="Q1231" s="45">
        <f t="shared" si="120"/>
        <v>0</v>
      </c>
      <c r="R1231" s="45">
        <f t="shared" si="121"/>
        <v>0</v>
      </c>
      <c r="S1231" s="45">
        <f t="shared" si="122"/>
        <v>0</v>
      </c>
      <c r="T1231" s="5"/>
      <c r="U1231" s="47" t="str">
        <f>IF(COUNTIF($D$12:D1231,D1231)&gt;1,"Doublon","")</f>
        <v/>
      </c>
    </row>
    <row r="1232" spans="1:21" ht="15.75">
      <c r="A1232" s="2" t="str">
        <f>IF(H1232="","",COUNTA(H$12:H1278)-(COUNTA(H1232:H1278)-1))</f>
        <v/>
      </c>
      <c r="B1232" s="4" t="str">
        <f t="shared" si="117"/>
        <v xml:space="preserve"> </v>
      </c>
      <c r="C1232" s="6"/>
      <c r="D1232" s="4"/>
      <c r="E1232" s="4"/>
      <c r="F1232" s="1">
        <f t="shared" si="118"/>
        <v>1900</v>
      </c>
      <c r="G1232" s="1"/>
      <c r="H1232" s="22"/>
      <c r="I1232" s="22"/>
      <c r="J1232" s="22"/>
      <c r="K1232" s="22"/>
      <c r="L1232" s="22" t="str">
        <f t="shared" si="119"/>
        <v>NON</v>
      </c>
      <c r="M1232" s="22"/>
      <c r="N1232" s="5"/>
      <c r="O1232" s="5"/>
      <c r="P1232" s="42"/>
      <c r="Q1232" s="45">
        <f t="shared" si="120"/>
        <v>0</v>
      </c>
      <c r="R1232" s="45">
        <f t="shared" si="121"/>
        <v>0</v>
      </c>
      <c r="S1232" s="45">
        <f t="shared" si="122"/>
        <v>0</v>
      </c>
      <c r="T1232" s="5"/>
      <c r="U1232" s="47" t="str">
        <f>IF(COUNTIF($D$12:D1232,D1232)&gt;1,"Doublon","")</f>
        <v/>
      </c>
    </row>
    <row r="1233" spans="1:21" ht="15.75">
      <c r="A1233" s="2" t="str">
        <f>IF(H1233="","",COUNTA(H$12:H1279)-(COUNTA(H1233:H1279)-1))</f>
        <v/>
      </c>
      <c r="B1233" s="4" t="str">
        <f t="shared" si="117"/>
        <v xml:space="preserve"> </v>
      </c>
      <c r="C1233" s="6"/>
      <c r="D1233" s="4"/>
      <c r="E1233" s="4"/>
      <c r="F1233" s="1">
        <f t="shared" si="118"/>
        <v>1900</v>
      </c>
      <c r="G1233" s="1"/>
      <c r="H1233" s="22"/>
      <c r="I1233" s="22"/>
      <c r="J1233" s="22"/>
      <c r="K1233" s="22"/>
      <c r="L1233" s="22" t="str">
        <f t="shared" si="119"/>
        <v>NON</v>
      </c>
      <c r="M1233" s="22"/>
      <c r="N1233" s="5"/>
      <c r="O1233" s="5"/>
      <c r="P1233" s="42"/>
      <c r="Q1233" s="45">
        <f t="shared" si="120"/>
        <v>0</v>
      </c>
      <c r="R1233" s="45">
        <f t="shared" si="121"/>
        <v>0</v>
      </c>
      <c r="S1233" s="45">
        <f t="shared" si="122"/>
        <v>0</v>
      </c>
      <c r="T1233" s="5"/>
      <c r="U1233" s="47" t="str">
        <f>IF(COUNTIF($D$12:D1233,D1233)&gt;1,"Doublon","")</f>
        <v/>
      </c>
    </row>
    <row r="1234" spans="1:21" ht="15.75">
      <c r="A1234" s="2" t="str">
        <f>IF(H1234="","",COUNTA(H$12:H1280)-(COUNTA(H1234:H1280)-1))</f>
        <v/>
      </c>
      <c r="B1234" s="4" t="str">
        <f t="shared" si="117"/>
        <v xml:space="preserve"> </v>
      </c>
      <c r="C1234" s="6"/>
      <c r="D1234" s="4"/>
      <c r="E1234" s="4"/>
      <c r="F1234" s="1">
        <f t="shared" si="118"/>
        <v>1900</v>
      </c>
      <c r="G1234" s="1"/>
      <c r="H1234" s="22"/>
      <c r="I1234" s="22"/>
      <c r="J1234" s="22"/>
      <c r="K1234" s="22"/>
      <c r="L1234" s="22" t="str">
        <f t="shared" si="119"/>
        <v>NON</v>
      </c>
      <c r="M1234" s="22"/>
      <c r="N1234" s="5"/>
      <c r="O1234" s="5"/>
      <c r="P1234" s="42"/>
      <c r="Q1234" s="45">
        <f t="shared" si="120"/>
        <v>0</v>
      </c>
      <c r="R1234" s="45">
        <f t="shared" si="121"/>
        <v>0</v>
      </c>
      <c r="S1234" s="45">
        <f t="shared" si="122"/>
        <v>0</v>
      </c>
      <c r="T1234" s="5"/>
      <c r="U1234" s="47" t="str">
        <f>IF(COUNTIF($D$12:D1234,D1234)&gt;1,"Doublon","")</f>
        <v/>
      </c>
    </row>
    <row r="1235" spans="1:21" ht="15.75">
      <c r="A1235" s="2" t="str">
        <f>IF(H1235="","",COUNTA(H$12:H1281)-(COUNTA(H1235:H1281)-1))</f>
        <v/>
      </c>
      <c r="B1235" s="4" t="str">
        <f t="shared" si="117"/>
        <v xml:space="preserve"> </v>
      </c>
      <c r="C1235" s="6"/>
      <c r="D1235" s="4"/>
      <c r="E1235" s="4"/>
      <c r="F1235" s="1">
        <f t="shared" si="118"/>
        <v>1900</v>
      </c>
      <c r="G1235" s="1"/>
      <c r="H1235" s="22"/>
      <c r="I1235" s="22"/>
      <c r="J1235" s="22"/>
      <c r="K1235" s="22"/>
      <c r="L1235" s="22" t="str">
        <f t="shared" si="119"/>
        <v>NON</v>
      </c>
      <c r="M1235" s="22"/>
      <c r="N1235" s="5"/>
      <c r="O1235" s="5"/>
      <c r="P1235" s="42"/>
      <c r="Q1235" s="45">
        <f t="shared" si="120"/>
        <v>0</v>
      </c>
      <c r="R1235" s="45">
        <f t="shared" si="121"/>
        <v>0</v>
      </c>
      <c r="S1235" s="45">
        <f t="shared" si="122"/>
        <v>0</v>
      </c>
      <c r="T1235" s="5"/>
      <c r="U1235" s="47" t="str">
        <f>IF(COUNTIF($D$12:D1235,D1235)&gt;1,"Doublon","")</f>
        <v/>
      </c>
    </row>
    <row r="1236" spans="1:21" ht="15.75">
      <c r="A1236" s="2" t="str">
        <f>IF(H1236="","",COUNTA(H$12:H1282)-(COUNTA(H1236:H1282)-1))</f>
        <v/>
      </c>
      <c r="B1236" s="4" t="str">
        <f t="shared" si="117"/>
        <v xml:space="preserve"> </v>
      </c>
      <c r="C1236" s="6"/>
      <c r="D1236" s="4"/>
      <c r="E1236" s="4"/>
      <c r="F1236" s="1">
        <f t="shared" si="118"/>
        <v>1900</v>
      </c>
      <c r="G1236" s="1"/>
      <c r="H1236" s="22"/>
      <c r="I1236" s="22"/>
      <c r="J1236" s="22"/>
      <c r="K1236" s="22"/>
      <c r="L1236" s="22" t="str">
        <f t="shared" si="119"/>
        <v>NON</v>
      </c>
      <c r="M1236" s="22"/>
      <c r="N1236" s="5"/>
      <c r="O1236" s="5"/>
      <c r="P1236" s="42"/>
      <c r="Q1236" s="45">
        <f t="shared" si="120"/>
        <v>0</v>
      </c>
      <c r="R1236" s="45">
        <f t="shared" si="121"/>
        <v>0</v>
      </c>
      <c r="S1236" s="45">
        <f t="shared" si="122"/>
        <v>0</v>
      </c>
      <c r="T1236" s="5"/>
      <c r="U1236" s="47" t="str">
        <f>IF(COUNTIF($D$12:D1236,D1236)&gt;1,"Doublon","")</f>
        <v/>
      </c>
    </row>
    <row r="1237" spans="1:21" ht="15.75">
      <c r="A1237" s="2" t="str">
        <f>IF(H1237="","",COUNTA(H$12:H1283)-(COUNTA(H1237:H1283)-1))</f>
        <v/>
      </c>
      <c r="B1237" s="4" t="str">
        <f t="shared" si="117"/>
        <v xml:space="preserve"> </v>
      </c>
      <c r="C1237" s="6"/>
      <c r="D1237" s="4"/>
      <c r="E1237" s="4"/>
      <c r="F1237" s="1">
        <f t="shared" si="118"/>
        <v>1900</v>
      </c>
      <c r="G1237" s="1"/>
      <c r="H1237" s="22"/>
      <c r="I1237" s="22"/>
      <c r="J1237" s="22"/>
      <c r="K1237" s="22"/>
      <c r="L1237" s="22" t="str">
        <f t="shared" si="119"/>
        <v>NON</v>
      </c>
      <c r="M1237" s="22"/>
      <c r="N1237" s="5"/>
      <c r="O1237" s="5"/>
      <c r="P1237" s="42"/>
      <c r="Q1237" s="45">
        <f t="shared" si="120"/>
        <v>0</v>
      </c>
      <c r="R1237" s="45">
        <f t="shared" si="121"/>
        <v>0</v>
      </c>
      <c r="S1237" s="45">
        <f t="shared" si="122"/>
        <v>0</v>
      </c>
      <c r="T1237" s="5"/>
      <c r="U1237" s="47" t="str">
        <f>IF(COUNTIF($D$12:D1237,D1237)&gt;1,"Doublon","")</f>
        <v/>
      </c>
    </row>
    <row r="1238" spans="1:21" ht="15.75">
      <c r="A1238" s="2" t="str">
        <f>IF(H1238="","",COUNTA(H$12:H1284)-(COUNTA(H1238:H1284)-1))</f>
        <v/>
      </c>
      <c r="B1238" s="4" t="str">
        <f t="shared" si="117"/>
        <v xml:space="preserve"> </v>
      </c>
      <c r="C1238" s="6"/>
      <c r="D1238" s="4"/>
      <c r="E1238" s="4"/>
      <c r="F1238" s="1">
        <f t="shared" si="118"/>
        <v>1900</v>
      </c>
      <c r="G1238" s="1"/>
      <c r="H1238" s="22"/>
      <c r="I1238" s="22"/>
      <c r="J1238" s="22"/>
      <c r="K1238" s="22"/>
      <c r="L1238" s="22" t="str">
        <f t="shared" si="119"/>
        <v>NON</v>
      </c>
      <c r="M1238" s="22"/>
      <c r="N1238" s="5"/>
      <c r="O1238" s="5"/>
      <c r="P1238" s="42"/>
      <c r="Q1238" s="45">
        <f t="shared" si="120"/>
        <v>0</v>
      </c>
      <c r="R1238" s="45">
        <f t="shared" si="121"/>
        <v>0</v>
      </c>
      <c r="S1238" s="45">
        <f t="shared" si="122"/>
        <v>0</v>
      </c>
      <c r="T1238" s="5"/>
      <c r="U1238" s="47" t="str">
        <f>IF(COUNTIF($D$12:D1238,D1238)&gt;1,"Doublon","")</f>
        <v/>
      </c>
    </row>
    <row r="1239" spans="1:21" ht="15.75">
      <c r="A1239" s="2" t="str">
        <f>IF(H1239="","",COUNTA(H$12:H1285)-(COUNTA(H1239:H1285)-1))</f>
        <v/>
      </c>
      <c r="B1239" s="4" t="str">
        <f t="shared" si="117"/>
        <v xml:space="preserve"> </v>
      </c>
      <c r="C1239" s="6"/>
      <c r="D1239" s="4"/>
      <c r="E1239" s="4"/>
      <c r="F1239" s="1">
        <f t="shared" si="118"/>
        <v>1900</v>
      </c>
      <c r="G1239" s="1"/>
      <c r="H1239" s="22"/>
      <c r="I1239" s="22"/>
      <c r="J1239" s="22"/>
      <c r="K1239" s="22"/>
      <c r="L1239" s="22" t="str">
        <f t="shared" si="119"/>
        <v>NON</v>
      </c>
      <c r="M1239" s="22"/>
      <c r="N1239" s="5"/>
      <c r="O1239" s="5"/>
      <c r="P1239" s="42"/>
      <c r="Q1239" s="45">
        <f t="shared" si="120"/>
        <v>0</v>
      </c>
      <c r="R1239" s="45">
        <f t="shared" si="121"/>
        <v>0</v>
      </c>
      <c r="S1239" s="45">
        <f t="shared" si="122"/>
        <v>0</v>
      </c>
      <c r="T1239" s="5"/>
      <c r="U1239" s="47" t="str">
        <f>IF(COUNTIF($D$12:D1239,D1239)&gt;1,"Doublon","")</f>
        <v/>
      </c>
    </row>
    <row r="1240" spans="1:21" ht="15.75">
      <c r="A1240" s="2" t="str">
        <f>IF(H1240="","",COUNTA(H$12:H1286)-(COUNTA(H1240:H1286)-1))</f>
        <v/>
      </c>
      <c r="B1240" s="4" t="str">
        <f t="shared" si="117"/>
        <v xml:space="preserve"> </v>
      </c>
      <c r="C1240" s="6"/>
      <c r="D1240" s="4"/>
      <c r="E1240" s="4"/>
      <c r="F1240" s="1">
        <f t="shared" si="118"/>
        <v>1900</v>
      </c>
      <c r="G1240" s="1"/>
      <c r="H1240" s="22"/>
      <c r="I1240" s="22"/>
      <c r="J1240" s="22"/>
      <c r="K1240" s="22"/>
      <c r="L1240" s="22" t="str">
        <f t="shared" si="119"/>
        <v>NON</v>
      </c>
      <c r="M1240" s="22"/>
      <c r="N1240" s="5"/>
      <c r="O1240" s="5"/>
      <c r="P1240" s="42"/>
      <c r="Q1240" s="45">
        <f t="shared" si="120"/>
        <v>0</v>
      </c>
      <c r="R1240" s="45">
        <f t="shared" si="121"/>
        <v>0</v>
      </c>
      <c r="S1240" s="45">
        <f t="shared" si="122"/>
        <v>0</v>
      </c>
      <c r="T1240" s="5"/>
      <c r="U1240" s="47" t="str">
        <f>IF(COUNTIF($D$12:D1240,D1240)&gt;1,"Doublon","")</f>
        <v/>
      </c>
    </row>
    <row r="1241" spans="1:21" ht="15.75">
      <c r="A1241" s="2" t="str">
        <f>IF(H1241="","",COUNTA(H$12:H1287)-(COUNTA(H1241:H1287)-1))</f>
        <v/>
      </c>
      <c r="B1241" s="4" t="str">
        <f t="shared" si="117"/>
        <v xml:space="preserve"> </v>
      </c>
      <c r="C1241" s="6"/>
      <c r="D1241" s="4"/>
      <c r="E1241" s="4"/>
      <c r="F1241" s="1">
        <f t="shared" si="118"/>
        <v>1900</v>
      </c>
      <c r="G1241" s="1"/>
      <c r="H1241" s="22"/>
      <c r="I1241" s="22"/>
      <c r="J1241" s="22"/>
      <c r="K1241" s="22"/>
      <c r="L1241" s="22" t="str">
        <f t="shared" si="119"/>
        <v>NON</v>
      </c>
      <c r="M1241" s="22"/>
      <c r="N1241" s="5"/>
      <c r="O1241" s="5"/>
      <c r="P1241" s="42"/>
      <c r="Q1241" s="45">
        <f t="shared" si="120"/>
        <v>0</v>
      </c>
      <c r="R1241" s="45">
        <f t="shared" si="121"/>
        <v>0</v>
      </c>
      <c r="S1241" s="45">
        <f t="shared" si="122"/>
        <v>0</v>
      </c>
      <c r="T1241" s="5"/>
      <c r="U1241" s="47" t="str">
        <f>IF(COUNTIF($D$12:D1241,D1241)&gt;1,"Doublon","")</f>
        <v/>
      </c>
    </row>
    <row r="1242" spans="1:21" ht="15.75">
      <c r="A1242" s="2" t="str">
        <f>IF(H1242="","",COUNTA(H$12:H1288)-(COUNTA(H1242:H1288)-1))</f>
        <v/>
      </c>
      <c r="B1242" s="4" t="str">
        <f t="shared" si="117"/>
        <v xml:space="preserve"> </v>
      </c>
      <c r="C1242" s="6"/>
      <c r="D1242" s="4"/>
      <c r="E1242" s="4"/>
      <c r="F1242" s="1">
        <f t="shared" si="118"/>
        <v>1900</v>
      </c>
      <c r="G1242" s="1"/>
      <c r="H1242" s="22"/>
      <c r="I1242" s="22"/>
      <c r="J1242" s="22"/>
      <c r="K1242" s="22"/>
      <c r="L1242" s="22" t="str">
        <f t="shared" si="119"/>
        <v>NON</v>
      </c>
      <c r="M1242" s="22"/>
      <c r="N1242" s="5"/>
      <c r="O1242" s="5"/>
      <c r="P1242" s="42"/>
      <c r="Q1242" s="45">
        <f t="shared" si="120"/>
        <v>0</v>
      </c>
      <c r="R1242" s="45">
        <f t="shared" si="121"/>
        <v>0</v>
      </c>
      <c r="S1242" s="45">
        <f t="shared" si="122"/>
        <v>0</v>
      </c>
      <c r="T1242" s="5"/>
      <c r="U1242" s="47" t="str">
        <f>IF(COUNTIF($D$12:D1242,D1242)&gt;1,"Doublon","")</f>
        <v/>
      </c>
    </row>
    <row r="1243" spans="1:21" ht="15.75">
      <c r="A1243" s="2" t="str">
        <f>IF(H1243="","",COUNTA(H$12:H1289)-(COUNTA(H1243:H1289)-1))</f>
        <v/>
      </c>
      <c r="B1243" s="4" t="str">
        <f t="shared" si="117"/>
        <v xml:space="preserve"> </v>
      </c>
      <c r="C1243" s="6"/>
      <c r="D1243" s="4"/>
      <c r="E1243" s="4"/>
      <c r="F1243" s="1">
        <f t="shared" si="118"/>
        <v>1900</v>
      </c>
      <c r="G1243" s="1"/>
      <c r="H1243" s="22"/>
      <c r="I1243" s="22"/>
      <c r="J1243" s="22"/>
      <c r="K1243" s="22"/>
      <c r="L1243" s="22" t="str">
        <f t="shared" si="119"/>
        <v>NON</v>
      </c>
      <c r="M1243" s="22"/>
      <c r="N1243" s="5"/>
      <c r="O1243" s="5"/>
      <c r="P1243" s="42"/>
      <c r="Q1243" s="45">
        <f t="shared" si="120"/>
        <v>0</v>
      </c>
      <c r="R1243" s="45">
        <f t="shared" si="121"/>
        <v>0</v>
      </c>
      <c r="S1243" s="45">
        <f t="shared" si="122"/>
        <v>0</v>
      </c>
      <c r="T1243" s="5"/>
      <c r="U1243" s="47" t="str">
        <f>IF(COUNTIF($D$12:D1243,D1243)&gt;1,"Doublon","")</f>
        <v/>
      </c>
    </row>
    <row r="1244" spans="1:21" ht="15.75">
      <c r="A1244" s="2" t="str">
        <f>IF(H1244="","",COUNTA(H$12:H1290)-(COUNTA(H1244:H1290)-1))</f>
        <v/>
      </c>
      <c r="B1244" s="4" t="str">
        <f t="shared" si="117"/>
        <v xml:space="preserve"> </v>
      </c>
      <c r="C1244" s="6"/>
      <c r="D1244" s="4"/>
      <c r="E1244" s="4"/>
      <c r="F1244" s="1">
        <f t="shared" si="118"/>
        <v>1900</v>
      </c>
      <c r="G1244" s="1"/>
      <c r="H1244" s="22"/>
      <c r="I1244" s="22"/>
      <c r="J1244" s="22"/>
      <c r="K1244" s="22"/>
      <c r="L1244" s="22" t="str">
        <f t="shared" si="119"/>
        <v>NON</v>
      </c>
      <c r="M1244" s="22"/>
      <c r="N1244" s="5"/>
      <c r="O1244" s="5"/>
      <c r="P1244" s="42"/>
      <c r="Q1244" s="45">
        <f t="shared" si="120"/>
        <v>0</v>
      </c>
      <c r="R1244" s="45">
        <f t="shared" si="121"/>
        <v>0</v>
      </c>
      <c r="S1244" s="45">
        <f t="shared" si="122"/>
        <v>0</v>
      </c>
      <c r="T1244" s="5"/>
      <c r="U1244" s="47" t="str">
        <f>IF(COUNTIF($D$12:D1244,D1244)&gt;1,"Doublon","")</f>
        <v/>
      </c>
    </row>
    <row r="1245" spans="1:21" ht="15.75">
      <c r="A1245" s="2" t="str">
        <f>IF(H1245="","",COUNTA(H$12:H1291)-(COUNTA(H1245:H1291)-1))</f>
        <v/>
      </c>
      <c r="B1245" s="4" t="str">
        <f t="shared" si="117"/>
        <v xml:space="preserve"> </v>
      </c>
      <c r="C1245" s="6"/>
      <c r="D1245" s="4"/>
      <c r="E1245" s="4"/>
      <c r="F1245" s="1">
        <f t="shared" si="118"/>
        <v>1900</v>
      </c>
      <c r="G1245" s="1"/>
      <c r="H1245" s="22"/>
      <c r="I1245" s="22"/>
      <c r="J1245" s="22"/>
      <c r="K1245" s="22"/>
      <c r="L1245" s="22" t="str">
        <f t="shared" si="119"/>
        <v>NON</v>
      </c>
      <c r="M1245" s="22"/>
      <c r="N1245" s="5"/>
      <c r="O1245" s="5"/>
      <c r="P1245" s="42"/>
      <c r="Q1245" s="45">
        <f t="shared" si="120"/>
        <v>0</v>
      </c>
      <c r="R1245" s="45">
        <f t="shared" si="121"/>
        <v>0</v>
      </c>
      <c r="S1245" s="45">
        <f t="shared" si="122"/>
        <v>0</v>
      </c>
      <c r="T1245" s="5"/>
      <c r="U1245" s="47" t="str">
        <f>IF(COUNTIF($D$12:D1245,D1245)&gt;1,"Doublon","")</f>
        <v/>
      </c>
    </row>
    <row r="1246" spans="1:21" ht="15.75">
      <c r="A1246" s="2" t="str">
        <f>IF(H1246="","",COUNTA(H$12:H1292)-(COUNTA(H1246:H1292)-1))</f>
        <v/>
      </c>
      <c r="B1246" s="4" t="str">
        <f t="shared" si="117"/>
        <v xml:space="preserve"> </v>
      </c>
      <c r="C1246" s="6"/>
      <c r="D1246" s="4"/>
      <c r="E1246" s="4"/>
      <c r="F1246" s="1">
        <f t="shared" si="118"/>
        <v>1900</v>
      </c>
      <c r="G1246" s="1"/>
      <c r="H1246" s="22"/>
      <c r="I1246" s="22"/>
      <c r="J1246" s="22"/>
      <c r="K1246" s="22"/>
      <c r="L1246" s="22" t="str">
        <f t="shared" si="119"/>
        <v>NON</v>
      </c>
      <c r="M1246" s="22"/>
      <c r="N1246" s="5"/>
      <c r="O1246" s="5"/>
      <c r="P1246" s="42"/>
      <c r="Q1246" s="45">
        <f t="shared" si="120"/>
        <v>0</v>
      </c>
      <c r="R1246" s="45">
        <f t="shared" si="121"/>
        <v>0</v>
      </c>
      <c r="S1246" s="45">
        <f t="shared" si="122"/>
        <v>0</v>
      </c>
      <c r="T1246" s="5"/>
      <c r="U1246" s="47" t="str">
        <f>IF(COUNTIF($D$12:D1246,D1246)&gt;1,"Doublon","")</f>
        <v/>
      </c>
    </row>
    <row r="1247" spans="1:21" ht="15.75">
      <c r="A1247" s="2" t="str">
        <f>IF(H1247="","",COUNTA(H$12:H1293)-(COUNTA(H1247:H1293)-1))</f>
        <v/>
      </c>
      <c r="B1247" s="4" t="str">
        <f t="shared" si="117"/>
        <v xml:space="preserve"> </v>
      </c>
      <c r="C1247" s="6"/>
      <c r="D1247" s="4"/>
      <c r="E1247" s="4"/>
      <c r="F1247" s="1">
        <f t="shared" si="118"/>
        <v>1900</v>
      </c>
      <c r="G1247" s="1"/>
      <c r="H1247" s="22"/>
      <c r="I1247" s="22"/>
      <c r="J1247" s="22"/>
      <c r="K1247" s="22"/>
      <c r="L1247" s="22" t="str">
        <f t="shared" si="119"/>
        <v>NON</v>
      </c>
      <c r="M1247" s="22"/>
      <c r="N1247" s="5"/>
      <c r="O1247" s="5"/>
      <c r="P1247" s="42"/>
      <c r="Q1247" s="45">
        <f t="shared" si="120"/>
        <v>0</v>
      </c>
      <c r="R1247" s="45">
        <f t="shared" si="121"/>
        <v>0</v>
      </c>
      <c r="S1247" s="45">
        <f t="shared" si="122"/>
        <v>0</v>
      </c>
      <c r="T1247" s="5"/>
      <c r="U1247" s="47" t="str">
        <f>IF(COUNTIF($D$12:D1247,D1247)&gt;1,"Doublon","")</f>
        <v/>
      </c>
    </row>
    <row r="1248" spans="1:21" ht="15.75">
      <c r="A1248" s="2" t="str">
        <f>IF(H1248="","",COUNTA(H$12:H1294)-(COUNTA(H1248:H1294)-1))</f>
        <v/>
      </c>
      <c r="B1248" s="4" t="str">
        <f t="shared" si="117"/>
        <v xml:space="preserve"> </v>
      </c>
      <c r="C1248" s="6"/>
      <c r="D1248" s="4"/>
      <c r="E1248" s="4"/>
      <c r="F1248" s="1">
        <f t="shared" si="118"/>
        <v>1900</v>
      </c>
      <c r="G1248" s="1"/>
      <c r="H1248" s="22"/>
      <c r="I1248" s="22"/>
      <c r="J1248" s="22"/>
      <c r="K1248" s="22"/>
      <c r="L1248" s="22" t="str">
        <f t="shared" si="119"/>
        <v>NON</v>
      </c>
      <c r="M1248" s="22"/>
      <c r="N1248" s="5"/>
      <c r="O1248" s="5"/>
      <c r="P1248" s="42"/>
      <c r="Q1248" s="45">
        <f t="shared" si="120"/>
        <v>0</v>
      </c>
      <c r="R1248" s="45">
        <f t="shared" si="121"/>
        <v>0</v>
      </c>
      <c r="S1248" s="45">
        <f t="shared" si="122"/>
        <v>0</v>
      </c>
      <c r="T1248" s="5"/>
      <c r="U1248" s="47" t="str">
        <f>IF(COUNTIF($D$12:D1248,D1248)&gt;1,"Doublon","")</f>
        <v/>
      </c>
    </row>
    <row r="1249" spans="1:21" ht="15.75">
      <c r="A1249" s="2" t="str">
        <f>IF(H1249="","",COUNTA(H$12:H1295)-(COUNTA(H1249:H1295)-1))</f>
        <v/>
      </c>
      <c r="B1249" s="4" t="str">
        <f t="shared" si="117"/>
        <v xml:space="preserve"> </v>
      </c>
      <c r="C1249" s="6"/>
      <c r="D1249" s="4"/>
      <c r="E1249" s="4"/>
      <c r="F1249" s="1">
        <f t="shared" si="118"/>
        <v>1900</v>
      </c>
      <c r="G1249" s="1"/>
      <c r="H1249" s="22"/>
      <c r="I1249" s="22"/>
      <c r="J1249" s="22"/>
      <c r="K1249" s="22"/>
      <c r="L1249" s="22" t="str">
        <f t="shared" si="119"/>
        <v>NON</v>
      </c>
      <c r="M1249" s="22"/>
      <c r="N1249" s="5"/>
      <c r="O1249" s="5"/>
      <c r="P1249" s="42"/>
      <c r="Q1249" s="45">
        <f t="shared" si="120"/>
        <v>0</v>
      </c>
      <c r="R1249" s="45">
        <f t="shared" si="121"/>
        <v>0</v>
      </c>
      <c r="S1249" s="45">
        <f t="shared" si="122"/>
        <v>0</v>
      </c>
      <c r="T1249" s="5"/>
      <c r="U1249" s="47" t="str">
        <f>IF(COUNTIF($D$12:D1249,D1249)&gt;1,"Doublon","")</f>
        <v/>
      </c>
    </row>
    <row r="1250" spans="1:21" ht="15.75">
      <c r="A1250" s="2" t="str">
        <f>IF(H1250="","",COUNTA(H$12:H1296)-(COUNTA(H1250:H1296)-1))</f>
        <v/>
      </c>
      <c r="B1250" s="4" t="str">
        <f t="shared" si="117"/>
        <v xml:space="preserve"> </v>
      </c>
      <c r="C1250" s="6"/>
      <c r="D1250" s="4"/>
      <c r="E1250" s="4"/>
      <c r="F1250" s="1">
        <f t="shared" si="118"/>
        <v>1900</v>
      </c>
      <c r="G1250" s="1"/>
      <c r="H1250" s="22"/>
      <c r="I1250" s="22"/>
      <c r="J1250" s="22"/>
      <c r="K1250" s="22"/>
      <c r="L1250" s="22" t="str">
        <f t="shared" si="119"/>
        <v>NON</v>
      </c>
      <c r="M1250" s="22"/>
      <c r="N1250" s="5"/>
      <c r="O1250" s="5"/>
      <c r="P1250" s="42"/>
      <c r="Q1250" s="45">
        <f t="shared" si="120"/>
        <v>0</v>
      </c>
      <c r="R1250" s="45">
        <f t="shared" si="121"/>
        <v>0</v>
      </c>
      <c r="S1250" s="45">
        <f t="shared" si="122"/>
        <v>0</v>
      </c>
      <c r="T1250" s="5"/>
      <c r="U1250" s="47" t="str">
        <f>IF(COUNTIF($D$12:D1250,D1250)&gt;1,"Doublon","")</f>
        <v/>
      </c>
    </row>
    <row r="1251" spans="1:21" ht="15.75">
      <c r="A1251" s="2" t="str">
        <f>IF(H1251="","",COUNTA(H$12:H1297)-(COUNTA(H1251:H1297)-1))</f>
        <v/>
      </c>
      <c r="B1251" s="4" t="str">
        <f t="shared" si="117"/>
        <v xml:space="preserve"> </v>
      </c>
      <c r="C1251" s="6"/>
      <c r="D1251" s="4"/>
      <c r="E1251" s="4"/>
      <c r="F1251" s="1">
        <f t="shared" si="118"/>
        <v>1900</v>
      </c>
      <c r="G1251" s="1"/>
      <c r="H1251" s="22"/>
      <c r="I1251" s="22"/>
      <c r="J1251" s="22"/>
      <c r="K1251" s="22"/>
      <c r="L1251" s="22" t="str">
        <f t="shared" si="119"/>
        <v>NON</v>
      </c>
      <c r="M1251" s="22"/>
      <c r="N1251" s="5"/>
      <c r="O1251" s="5"/>
      <c r="P1251" s="42"/>
      <c r="Q1251" s="45">
        <f t="shared" si="120"/>
        <v>0</v>
      </c>
      <c r="R1251" s="45">
        <f t="shared" si="121"/>
        <v>0</v>
      </c>
      <c r="S1251" s="45">
        <f t="shared" si="122"/>
        <v>0</v>
      </c>
      <c r="T1251" s="5"/>
      <c r="U1251" s="47" t="str">
        <f>IF(COUNTIF($D$12:D1251,D1251)&gt;1,"Doublon","")</f>
        <v/>
      </c>
    </row>
    <row r="1252" spans="1:21" ht="15.75">
      <c r="A1252" s="2" t="str">
        <f>IF(H1252="","",COUNTA(H$12:H1298)-(COUNTA(H1252:H1298)-1))</f>
        <v/>
      </c>
      <c r="B1252" s="4" t="str">
        <f t="shared" si="117"/>
        <v xml:space="preserve"> </v>
      </c>
      <c r="C1252" s="6"/>
      <c r="D1252" s="4"/>
      <c r="E1252" s="4"/>
      <c r="F1252" s="1">
        <f t="shared" si="118"/>
        <v>1900</v>
      </c>
      <c r="G1252" s="1"/>
      <c r="H1252" s="22"/>
      <c r="I1252" s="22"/>
      <c r="J1252" s="22"/>
      <c r="K1252" s="22"/>
      <c r="L1252" s="22" t="str">
        <f t="shared" si="119"/>
        <v>NON</v>
      </c>
      <c r="M1252" s="22"/>
      <c r="N1252" s="5"/>
      <c r="O1252" s="5"/>
      <c r="P1252" s="42"/>
      <c r="Q1252" s="45">
        <f t="shared" si="120"/>
        <v>0</v>
      </c>
      <c r="R1252" s="45">
        <f t="shared" si="121"/>
        <v>0</v>
      </c>
      <c r="S1252" s="45">
        <f t="shared" si="122"/>
        <v>0</v>
      </c>
      <c r="T1252" s="5"/>
      <c r="U1252" s="47" t="str">
        <f>IF(COUNTIF($D$12:D1252,D1252)&gt;1,"Doublon","")</f>
        <v/>
      </c>
    </row>
    <row r="1253" spans="1:21" ht="15.75">
      <c r="A1253" s="2" t="str">
        <f>IF(H1253="","",COUNTA(H$12:H1299)-(COUNTA(H1253:H1299)-1))</f>
        <v/>
      </c>
      <c r="B1253" s="4" t="str">
        <f t="shared" si="117"/>
        <v xml:space="preserve"> </v>
      </c>
      <c r="C1253" s="6"/>
      <c r="D1253" s="4"/>
      <c r="E1253" s="4"/>
      <c r="F1253" s="1">
        <f t="shared" si="118"/>
        <v>1900</v>
      </c>
      <c r="G1253" s="1"/>
      <c r="H1253" s="22"/>
      <c r="I1253" s="22"/>
      <c r="J1253" s="22"/>
      <c r="K1253" s="22"/>
      <c r="L1253" s="22" t="str">
        <f t="shared" si="119"/>
        <v>NON</v>
      </c>
      <c r="M1253" s="22"/>
      <c r="N1253" s="5"/>
      <c r="O1253" s="5"/>
      <c r="P1253" s="42"/>
      <c r="Q1253" s="45">
        <f t="shared" si="120"/>
        <v>0</v>
      </c>
      <c r="R1253" s="45">
        <f t="shared" si="121"/>
        <v>0</v>
      </c>
      <c r="S1253" s="45">
        <f t="shared" si="122"/>
        <v>0</v>
      </c>
      <c r="T1253" s="5"/>
      <c r="U1253" s="47" t="str">
        <f>IF(COUNTIF($D$12:D1253,D1253)&gt;1,"Doublon","")</f>
        <v/>
      </c>
    </row>
    <row r="1254" spans="1:21" ht="15.75">
      <c r="A1254" s="2" t="str">
        <f>IF(H1254="","",COUNTA(H$12:H1300)-(COUNTA(H1254:H1300)-1))</f>
        <v/>
      </c>
      <c r="B1254" s="4" t="str">
        <f t="shared" si="117"/>
        <v xml:space="preserve"> </v>
      </c>
      <c r="C1254" s="6"/>
      <c r="D1254" s="4"/>
      <c r="E1254" s="4"/>
      <c r="F1254" s="1">
        <f t="shared" si="118"/>
        <v>1900</v>
      </c>
      <c r="G1254" s="1"/>
      <c r="H1254" s="22"/>
      <c r="I1254" s="22"/>
      <c r="J1254" s="22"/>
      <c r="K1254" s="22"/>
      <c r="L1254" s="22" t="str">
        <f t="shared" si="119"/>
        <v>NON</v>
      </c>
      <c r="M1254" s="22"/>
      <c r="N1254" s="5"/>
      <c r="O1254" s="5"/>
      <c r="P1254" s="42"/>
      <c r="Q1254" s="45">
        <f t="shared" si="120"/>
        <v>0</v>
      </c>
      <c r="R1254" s="45">
        <f t="shared" si="121"/>
        <v>0</v>
      </c>
      <c r="S1254" s="45">
        <f t="shared" si="122"/>
        <v>0</v>
      </c>
      <c r="T1254" s="5"/>
      <c r="U1254" s="47" t="str">
        <f>IF(COUNTIF($D$12:D1254,D1254)&gt;1,"Doublon","")</f>
        <v/>
      </c>
    </row>
    <row r="1255" spans="1:21" ht="15.75">
      <c r="A1255" s="2" t="str">
        <f>IF(H1255="","",COUNTA(H$12:H1301)-(COUNTA(H1255:H1301)-1))</f>
        <v/>
      </c>
      <c r="B1255" s="4" t="str">
        <f t="shared" si="117"/>
        <v xml:space="preserve"> </v>
      </c>
      <c r="C1255" s="6"/>
      <c r="D1255" s="4"/>
      <c r="E1255" s="4"/>
      <c r="F1255" s="1">
        <f t="shared" si="118"/>
        <v>1900</v>
      </c>
      <c r="G1255" s="1"/>
      <c r="H1255" s="22"/>
      <c r="I1255" s="22"/>
      <c r="J1255" s="22"/>
      <c r="K1255" s="22"/>
      <c r="L1255" s="22" t="str">
        <f t="shared" si="119"/>
        <v>NON</v>
      </c>
      <c r="M1255" s="22"/>
      <c r="N1255" s="5"/>
      <c r="O1255" s="5"/>
      <c r="P1255" s="42"/>
      <c r="Q1255" s="45">
        <f t="shared" si="120"/>
        <v>0</v>
      </c>
      <c r="R1255" s="45">
        <f t="shared" si="121"/>
        <v>0</v>
      </c>
      <c r="S1255" s="45">
        <f t="shared" si="122"/>
        <v>0</v>
      </c>
      <c r="T1255" s="5"/>
      <c r="U1255" s="47" t="str">
        <f>IF(COUNTIF($D$12:D1255,D1255)&gt;1,"Doublon","")</f>
        <v/>
      </c>
    </row>
    <row r="1256" spans="1:21" ht="15.75">
      <c r="A1256" s="2" t="str">
        <f>IF(H1256="","",COUNTA(H$12:H1302)-(COUNTA(H1256:H1302)-1))</f>
        <v/>
      </c>
      <c r="B1256" s="4" t="str">
        <f t="shared" si="117"/>
        <v xml:space="preserve"> </v>
      </c>
      <c r="C1256" s="6"/>
      <c r="D1256" s="4"/>
      <c r="E1256" s="4"/>
      <c r="F1256" s="1">
        <f t="shared" si="118"/>
        <v>1900</v>
      </c>
      <c r="G1256" s="1"/>
      <c r="H1256" s="22"/>
      <c r="I1256" s="22"/>
      <c r="J1256" s="22"/>
      <c r="K1256" s="22"/>
      <c r="L1256" s="22" t="str">
        <f t="shared" si="119"/>
        <v>NON</v>
      </c>
      <c r="M1256" s="22"/>
      <c r="N1256" s="5"/>
      <c r="O1256" s="5"/>
      <c r="P1256" s="42"/>
      <c r="Q1256" s="45">
        <f t="shared" si="120"/>
        <v>0</v>
      </c>
      <c r="R1256" s="45">
        <f t="shared" si="121"/>
        <v>0</v>
      </c>
      <c r="S1256" s="45">
        <f t="shared" si="122"/>
        <v>0</v>
      </c>
      <c r="T1256" s="5"/>
      <c r="U1256" s="47" t="str">
        <f>IF(COUNTIF($D$12:D1256,D1256)&gt;1,"Doublon","")</f>
        <v/>
      </c>
    </row>
    <row r="1257" spans="1:21" ht="15.75">
      <c r="A1257" s="2" t="str">
        <f>IF(H1257="","",COUNTA(H$12:H1303)-(COUNTA(H1257:H1303)-1))</f>
        <v/>
      </c>
      <c r="B1257" s="4" t="str">
        <f t="shared" si="117"/>
        <v xml:space="preserve"> </v>
      </c>
      <c r="C1257" s="6"/>
      <c r="D1257" s="4"/>
      <c r="E1257" s="4"/>
      <c r="F1257" s="1">
        <f t="shared" si="118"/>
        <v>1900</v>
      </c>
      <c r="G1257" s="1"/>
      <c r="H1257" s="22"/>
      <c r="I1257" s="22"/>
      <c r="J1257" s="22"/>
      <c r="K1257" s="22"/>
      <c r="L1257" s="22" t="str">
        <f t="shared" si="119"/>
        <v>NON</v>
      </c>
      <c r="M1257" s="22"/>
      <c r="N1257" s="5"/>
      <c r="O1257" s="5"/>
      <c r="P1257" s="42"/>
      <c r="Q1257" s="45">
        <f t="shared" si="120"/>
        <v>0</v>
      </c>
      <c r="R1257" s="45">
        <f t="shared" si="121"/>
        <v>0</v>
      </c>
      <c r="S1257" s="45">
        <f t="shared" si="122"/>
        <v>0</v>
      </c>
      <c r="T1257" s="5"/>
      <c r="U1257" s="47" t="str">
        <f>IF(COUNTIF($D$12:D1257,D1257)&gt;1,"Doublon","")</f>
        <v/>
      </c>
    </row>
    <row r="1258" spans="1:21" ht="15.75">
      <c r="A1258" s="2" t="str">
        <f>IF(H1258="","",COUNTA(H$12:H1304)-(COUNTA(H1258:H1304)-1))</f>
        <v/>
      </c>
      <c r="B1258" s="4" t="str">
        <f t="shared" si="117"/>
        <v xml:space="preserve"> </v>
      </c>
      <c r="C1258" s="6"/>
      <c r="D1258" s="4"/>
      <c r="E1258" s="4"/>
      <c r="F1258" s="1">
        <f t="shared" si="118"/>
        <v>1900</v>
      </c>
      <c r="G1258" s="1"/>
      <c r="H1258" s="22"/>
      <c r="I1258" s="22"/>
      <c r="J1258" s="22"/>
      <c r="K1258" s="22"/>
      <c r="L1258" s="22" t="str">
        <f t="shared" si="119"/>
        <v>NON</v>
      </c>
      <c r="M1258" s="22"/>
      <c r="N1258" s="5"/>
      <c r="O1258" s="5"/>
      <c r="P1258" s="42"/>
      <c r="Q1258" s="45">
        <f t="shared" si="120"/>
        <v>0</v>
      </c>
      <c r="R1258" s="45">
        <f t="shared" si="121"/>
        <v>0</v>
      </c>
      <c r="S1258" s="45">
        <f t="shared" si="122"/>
        <v>0</v>
      </c>
      <c r="T1258" s="5"/>
      <c r="U1258" s="47" t="str">
        <f>IF(COUNTIF($D$12:D1258,D1258)&gt;1,"Doublon","")</f>
        <v/>
      </c>
    </row>
    <row r="1259" spans="1:21" ht="15.75">
      <c r="A1259" s="2" t="str">
        <f>IF(H1259="","",COUNTA(H$12:H1305)-(COUNTA(H1259:H1305)-1))</f>
        <v/>
      </c>
      <c r="B1259" s="4" t="str">
        <f t="shared" si="117"/>
        <v xml:space="preserve"> </v>
      </c>
      <c r="C1259" s="6"/>
      <c r="D1259" s="4"/>
      <c r="E1259" s="4"/>
      <c r="F1259" s="1">
        <f t="shared" si="118"/>
        <v>1900</v>
      </c>
      <c r="G1259" s="1"/>
      <c r="H1259" s="22"/>
      <c r="I1259" s="22"/>
      <c r="J1259" s="22"/>
      <c r="K1259" s="22"/>
      <c r="L1259" s="22" t="str">
        <f t="shared" si="119"/>
        <v>NON</v>
      </c>
      <c r="M1259" s="22"/>
      <c r="N1259" s="5"/>
      <c r="O1259" s="5"/>
      <c r="P1259" s="42"/>
      <c r="Q1259" s="45">
        <f t="shared" si="120"/>
        <v>0</v>
      </c>
      <c r="R1259" s="45">
        <f t="shared" si="121"/>
        <v>0</v>
      </c>
      <c r="S1259" s="45">
        <f t="shared" si="122"/>
        <v>0</v>
      </c>
      <c r="T1259" s="5"/>
      <c r="U1259" s="47" t="str">
        <f>IF(COUNTIF($D$12:D1259,D1259)&gt;1,"Doublon","")</f>
        <v/>
      </c>
    </row>
    <row r="1260" spans="1:21" ht="15.75">
      <c r="A1260" s="2" t="str">
        <f>IF(H1260="","",COUNTA(H$12:H1306)-(COUNTA(H1260:H1306)-1))</f>
        <v/>
      </c>
      <c r="B1260" s="4" t="str">
        <f t="shared" si="117"/>
        <v xml:space="preserve"> </v>
      </c>
      <c r="C1260" s="6"/>
      <c r="D1260" s="4"/>
      <c r="E1260" s="4"/>
      <c r="F1260" s="1">
        <f t="shared" si="118"/>
        <v>1900</v>
      </c>
      <c r="G1260" s="1"/>
      <c r="H1260" s="22"/>
      <c r="I1260" s="22"/>
      <c r="J1260" s="22"/>
      <c r="K1260" s="22"/>
      <c r="L1260" s="22" t="str">
        <f t="shared" si="119"/>
        <v>NON</v>
      </c>
      <c r="M1260" s="22"/>
      <c r="N1260" s="5"/>
      <c r="O1260" s="5"/>
      <c r="P1260" s="42"/>
      <c r="Q1260" s="45">
        <f t="shared" si="120"/>
        <v>0</v>
      </c>
      <c r="R1260" s="45">
        <f t="shared" si="121"/>
        <v>0</v>
      </c>
      <c r="S1260" s="45">
        <f t="shared" si="122"/>
        <v>0</v>
      </c>
      <c r="T1260" s="5"/>
      <c r="U1260" s="47" t="str">
        <f>IF(COUNTIF($D$12:D1260,D1260)&gt;1,"Doublon","")</f>
        <v/>
      </c>
    </row>
    <row r="1261" spans="1:21" ht="15.75">
      <c r="A1261" s="2" t="str">
        <f>IF(H1261="","",COUNTA(H$12:H1307)-(COUNTA(H1261:H1307)-1))</f>
        <v/>
      </c>
      <c r="B1261" s="4" t="str">
        <f t="shared" si="117"/>
        <v xml:space="preserve"> </v>
      </c>
      <c r="C1261" s="6"/>
      <c r="D1261" s="4"/>
      <c r="E1261" s="4"/>
      <c r="F1261" s="1">
        <f t="shared" si="118"/>
        <v>1900</v>
      </c>
      <c r="G1261" s="1"/>
      <c r="H1261" s="22"/>
      <c r="I1261" s="22"/>
      <c r="J1261" s="22"/>
      <c r="K1261" s="22"/>
      <c r="L1261" s="22" t="str">
        <f t="shared" si="119"/>
        <v>NON</v>
      </c>
      <c r="M1261" s="22"/>
      <c r="N1261" s="5"/>
      <c r="O1261" s="5"/>
      <c r="P1261" s="42"/>
      <c r="Q1261" s="45">
        <f t="shared" si="120"/>
        <v>0</v>
      </c>
      <c r="R1261" s="45">
        <f t="shared" si="121"/>
        <v>0</v>
      </c>
      <c r="S1261" s="45">
        <f t="shared" si="122"/>
        <v>0</v>
      </c>
      <c r="T1261" s="5"/>
      <c r="U1261" s="47" t="str">
        <f>IF(COUNTIF($D$12:D1261,D1261)&gt;1,"Doublon","")</f>
        <v/>
      </c>
    </row>
    <row r="1262" spans="1:21" ht="15.75">
      <c r="A1262" s="2" t="str">
        <f>IF(H1262="","",COUNTA(H$12:H1308)-(COUNTA(H1262:H1308)-1))</f>
        <v/>
      </c>
      <c r="B1262" s="4" t="str">
        <f t="shared" si="117"/>
        <v xml:space="preserve"> </v>
      </c>
      <c r="C1262" s="6"/>
      <c r="D1262" s="4"/>
      <c r="E1262" s="4"/>
      <c r="F1262" s="1">
        <f t="shared" si="118"/>
        <v>1900</v>
      </c>
      <c r="G1262" s="1"/>
      <c r="H1262" s="22"/>
      <c r="I1262" s="22"/>
      <c r="J1262" s="22"/>
      <c r="K1262" s="22"/>
      <c r="L1262" s="22" t="str">
        <f t="shared" si="119"/>
        <v>NON</v>
      </c>
      <c r="M1262" s="22"/>
      <c r="N1262" s="5"/>
      <c r="O1262" s="5"/>
      <c r="P1262" s="42"/>
      <c r="Q1262" s="45">
        <f t="shared" si="120"/>
        <v>0</v>
      </c>
      <c r="R1262" s="45">
        <f t="shared" si="121"/>
        <v>0</v>
      </c>
      <c r="S1262" s="45">
        <f t="shared" si="122"/>
        <v>0</v>
      </c>
      <c r="T1262" s="5"/>
      <c r="U1262" s="47" t="str">
        <f>IF(COUNTIF($D$12:D1262,D1262)&gt;1,"Doublon","")</f>
        <v/>
      </c>
    </row>
    <row r="1263" spans="1:21" ht="15.75">
      <c r="A1263" s="2" t="str">
        <f>IF(H1263="","",COUNTA(H$12:H1309)-(COUNTA(H1263:H1309)-1))</f>
        <v/>
      </c>
      <c r="B1263" s="4" t="str">
        <f t="shared" si="117"/>
        <v xml:space="preserve"> </v>
      </c>
      <c r="C1263" s="6"/>
      <c r="D1263" s="4"/>
      <c r="E1263" s="4"/>
      <c r="F1263" s="1">
        <f t="shared" si="118"/>
        <v>1900</v>
      </c>
      <c r="G1263" s="1"/>
      <c r="H1263" s="22"/>
      <c r="I1263" s="22"/>
      <c r="J1263" s="22"/>
      <c r="K1263" s="22"/>
      <c r="L1263" s="22" t="str">
        <f t="shared" si="119"/>
        <v>NON</v>
      </c>
      <c r="M1263" s="22"/>
      <c r="N1263" s="5"/>
      <c r="O1263" s="5"/>
      <c r="P1263" s="42"/>
      <c r="Q1263" s="45">
        <f t="shared" si="120"/>
        <v>0</v>
      </c>
      <c r="R1263" s="45">
        <f t="shared" si="121"/>
        <v>0</v>
      </c>
      <c r="S1263" s="45">
        <f t="shared" si="122"/>
        <v>0</v>
      </c>
      <c r="T1263" s="5"/>
      <c r="U1263" s="47" t="str">
        <f>IF(COUNTIF($D$12:D1263,D1263)&gt;1,"Doublon","")</f>
        <v/>
      </c>
    </row>
    <row r="1264" spans="1:21" ht="15.75">
      <c r="A1264" s="2" t="str">
        <f>IF(H1264="","",COUNTA(H$12:H1310)-(COUNTA(H1264:H1310)-1))</f>
        <v/>
      </c>
      <c r="B1264" s="4" t="str">
        <f t="shared" si="117"/>
        <v xml:space="preserve"> </v>
      </c>
      <c r="C1264" s="6"/>
      <c r="D1264" s="4"/>
      <c r="E1264" s="4"/>
      <c r="F1264" s="1">
        <f t="shared" si="118"/>
        <v>1900</v>
      </c>
      <c r="G1264" s="1"/>
      <c r="H1264" s="22"/>
      <c r="I1264" s="22"/>
      <c r="J1264" s="22"/>
      <c r="K1264" s="22"/>
      <c r="L1264" s="22" t="str">
        <f t="shared" si="119"/>
        <v>NON</v>
      </c>
      <c r="M1264" s="22"/>
      <c r="N1264" s="5"/>
      <c r="O1264" s="5"/>
      <c r="P1264" s="42"/>
      <c r="Q1264" s="45">
        <f t="shared" si="120"/>
        <v>0</v>
      </c>
      <c r="R1264" s="45">
        <f t="shared" si="121"/>
        <v>0</v>
      </c>
      <c r="S1264" s="45">
        <f t="shared" si="122"/>
        <v>0</v>
      </c>
      <c r="T1264" s="5"/>
      <c r="U1264" s="47" t="str">
        <f>IF(COUNTIF($D$12:D1264,D1264)&gt;1,"Doublon","")</f>
        <v/>
      </c>
    </row>
    <row r="1265" spans="1:21" ht="15.75">
      <c r="A1265" s="2" t="str">
        <f>IF(H1265="","",COUNTA(H$12:H1311)-(COUNTA(H1265:H1311)-1))</f>
        <v/>
      </c>
      <c r="B1265" s="4" t="str">
        <f t="shared" si="117"/>
        <v xml:space="preserve"> </v>
      </c>
      <c r="C1265" s="6"/>
      <c r="D1265" s="4"/>
      <c r="E1265" s="4"/>
      <c r="F1265" s="1">
        <f t="shared" si="118"/>
        <v>1900</v>
      </c>
      <c r="G1265" s="1"/>
      <c r="H1265" s="22"/>
      <c r="I1265" s="22"/>
      <c r="J1265" s="22"/>
      <c r="K1265" s="22"/>
      <c r="L1265" s="22" t="str">
        <f t="shared" si="119"/>
        <v>NON</v>
      </c>
      <c r="M1265" s="22"/>
      <c r="N1265" s="5"/>
      <c r="O1265" s="5"/>
      <c r="P1265" s="42"/>
      <c r="Q1265" s="45">
        <f t="shared" si="120"/>
        <v>0</v>
      </c>
      <c r="R1265" s="45">
        <f t="shared" si="121"/>
        <v>0</v>
      </c>
      <c r="S1265" s="45">
        <f t="shared" si="122"/>
        <v>0</v>
      </c>
      <c r="T1265" s="5"/>
      <c r="U1265" s="47" t="str">
        <f>IF(COUNTIF($D$12:D1265,D1265)&gt;1,"Doublon","")</f>
        <v/>
      </c>
    </row>
    <row r="1266" spans="1:21" ht="15.75">
      <c r="A1266" s="2" t="str">
        <f>IF(H1266="","",COUNTA(H$12:H1312)-(COUNTA(H1266:H1312)-1))</f>
        <v/>
      </c>
      <c r="B1266" s="4" t="str">
        <f t="shared" si="117"/>
        <v xml:space="preserve"> </v>
      </c>
      <c r="C1266" s="6"/>
      <c r="D1266" s="4"/>
      <c r="E1266" s="4"/>
      <c r="F1266" s="1">
        <f t="shared" si="118"/>
        <v>1900</v>
      </c>
      <c r="G1266" s="1"/>
      <c r="H1266" s="22"/>
      <c r="I1266" s="22"/>
      <c r="J1266" s="22"/>
      <c r="K1266" s="22"/>
      <c r="L1266" s="22" t="str">
        <f t="shared" si="119"/>
        <v>NON</v>
      </c>
      <c r="M1266" s="22"/>
      <c r="N1266" s="5"/>
      <c r="O1266" s="5"/>
      <c r="P1266" s="42"/>
      <c r="Q1266" s="45">
        <f t="shared" si="120"/>
        <v>0</v>
      </c>
      <c r="R1266" s="45">
        <f t="shared" si="121"/>
        <v>0</v>
      </c>
      <c r="S1266" s="45">
        <f t="shared" si="122"/>
        <v>0</v>
      </c>
      <c r="T1266" s="5"/>
      <c r="U1266" s="47" t="str">
        <f>IF(COUNTIF($D$12:D1266,D1266)&gt;1,"Doublon","")</f>
        <v/>
      </c>
    </row>
    <row r="1267" spans="1:21" ht="15.75">
      <c r="A1267" s="2" t="str">
        <f>IF(H1267="","",COUNTA(H$12:H1313)-(COUNTA(H1267:H1313)-1))</f>
        <v/>
      </c>
      <c r="B1267" s="4" t="str">
        <f t="shared" si="117"/>
        <v xml:space="preserve"> </v>
      </c>
      <c r="C1267" s="6"/>
      <c r="D1267" s="4"/>
      <c r="E1267" s="4"/>
      <c r="F1267" s="1">
        <f t="shared" si="118"/>
        <v>1900</v>
      </c>
      <c r="G1267" s="1"/>
      <c r="H1267" s="22"/>
      <c r="I1267" s="22"/>
      <c r="J1267" s="22"/>
      <c r="K1267" s="22"/>
      <c r="L1267" s="22" t="str">
        <f t="shared" si="119"/>
        <v>NON</v>
      </c>
      <c r="M1267" s="22"/>
      <c r="N1267" s="5"/>
      <c r="O1267" s="5"/>
      <c r="P1267" s="42"/>
      <c r="Q1267" s="45">
        <f t="shared" si="120"/>
        <v>0</v>
      </c>
      <c r="R1267" s="45">
        <f t="shared" si="121"/>
        <v>0</v>
      </c>
      <c r="S1267" s="45">
        <f t="shared" si="122"/>
        <v>0</v>
      </c>
      <c r="T1267" s="5"/>
      <c r="U1267" s="47" t="str">
        <f>IF(COUNTIF($D$12:D1267,D1267)&gt;1,"Doublon","")</f>
        <v/>
      </c>
    </row>
    <row r="1268" spans="1:21" ht="15.75">
      <c r="A1268" s="2" t="str">
        <f>IF(H1268="","",COUNTA(H$12:H1314)-(COUNTA(H1268:H1314)-1))</f>
        <v/>
      </c>
      <c r="B1268" s="4" t="str">
        <f t="shared" si="117"/>
        <v xml:space="preserve"> </v>
      </c>
      <c r="C1268" s="6"/>
      <c r="D1268" s="4"/>
      <c r="E1268" s="4"/>
      <c r="F1268" s="1">
        <f t="shared" si="118"/>
        <v>1900</v>
      </c>
      <c r="G1268" s="1"/>
      <c r="H1268" s="22"/>
      <c r="I1268" s="22"/>
      <c r="J1268" s="22"/>
      <c r="K1268" s="22"/>
      <c r="L1268" s="22" t="str">
        <f t="shared" si="119"/>
        <v>NON</v>
      </c>
      <c r="M1268" s="22"/>
      <c r="N1268" s="5"/>
      <c r="O1268" s="5"/>
      <c r="P1268" s="42"/>
      <c r="Q1268" s="45">
        <f t="shared" si="120"/>
        <v>0</v>
      </c>
      <c r="R1268" s="45">
        <f t="shared" si="121"/>
        <v>0</v>
      </c>
      <c r="S1268" s="45">
        <f t="shared" si="122"/>
        <v>0</v>
      </c>
      <c r="T1268" s="5"/>
      <c r="U1268" s="47" t="str">
        <f>IF(COUNTIF($D$12:D1268,D1268)&gt;1,"Doublon","")</f>
        <v/>
      </c>
    </row>
    <row r="1269" spans="1:21" ht="15.75">
      <c r="A1269" s="2" t="str">
        <f>IF(H1269="","",COUNTA(H$12:H1315)-(COUNTA(H1269:H1315)-1))</f>
        <v/>
      </c>
      <c r="B1269" s="4" t="str">
        <f t="shared" si="117"/>
        <v xml:space="preserve"> </v>
      </c>
      <c r="C1269" s="6"/>
      <c r="D1269" s="4"/>
      <c r="E1269" s="4"/>
      <c r="F1269" s="1">
        <f t="shared" si="118"/>
        <v>1900</v>
      </c>
      <c r="G1269" s="1"/>
      <c r="H1269" s="22"/>
      <c r="I1269" s="22"/>
      <c r="J1269" s="22"/>
      <c r="K1269" s="22"/>
      <c r="L1269" s="22" t="str">
        <f t="shared" si="119"/>
        <v>NON</v>
      </c>
      <c r="M1269" s="22"/>
      <c r="N1269" s="5"/>
      <c r="O1269" s="5"/>
      <c r="P1269" s="42"/>
      <c r="Q1269" s="45">
        <f t="shared" si="120"/>
        <v>0</v>
      </c>
      <c r="R1269" s="45">
        <f t="shared" si="121"/>
        <v>0</v>
      </c>
      <c r="S1269" s="45">
        <f t="shared" si="122"/>
        <v>0</v>
      </c>
      <c r="T1269" s="5"/>
      <c r="U1269" s="47" t="str">
        <f>IF(COUNTIF($D$12:D1269,D1269)&gt;1,"Doublon","")</f>
        <v/>
      </c>
    </row>
    <row r="1270" spans="1:21" ht="15.75">
      <c r="A1270" s="2" t="str">
        <f>IF(H1270="","",COUNTA(H$12:H1316)-(COUNTA(H1270:H1316)-1))</f>
        <v/>
      </c>
      <c r="B1270" s="4" t="str">
        <f t="shared" si="117"/>
        <v xml:space="preserve"> </v>
      </c>
      <c r="C1270" s="6"/>
      <c r="D1270" s="4"/>
      <c r="E1270" s="4"/>
      <c r="F1270" s="1">
        <f t="shared" si="118"/>
        <v>1900</v>
      </c>
      <c r="G1270" s="1"/>
      <c r="H1270" s="22"/>
      <c r="I1270" s="22"/>
      <c r="J1270" s="22"/>
      <c r="K1270" s="22"/>
      <c r="L1270" s="22" t="str">
        <f t="shared" si="119"/>
        <v>NON</v>
      </c>
      <c r="M1270" s="22"/>
      <c r="N1270" s="5"/>
      <c r="O1270" s="5"/>
      <c r="P1270" s="42"/>
      <c r="Q1270" s="45">
        <f t="shared" si="120"/>
        <v>0</v>
      </c>
      <c r="R1270" s="45">
        <f t="shared" si="121"/>
        <v>0</v>
      </c>
      <c r="S1270" s="45">
        <f t="shared" si="122"/>
        <v>0</v>
      </c>
      <c r="T1270" s="5"/>
      <c r="U1270" s="47" t="str">
        <f>IF(COUNTIF($D$12:D1270,D1270)&gt;1,"Doublon","")</f>
        <v/>
      </c>
    </row>
  </sheetData>
  <sheetProtection formatColumns="0"/>
  <dataConsolidate/>
  <mergeCells count="30">
    <mergeCell ref="I10:I11"/>
    <mergeCell ref="P15:P16"/>
    <mergeCell ref="P21:P22"/>
    <mergeCell ref="P23:P24"/>
    <mergeCell ref="N10:O10"/>
    <mergeCell ref="A10:A11"/>
    <mergeCell ref="C10:C11"/>
    <mergeCell ref="D10:D11"/>
    <mergeCell ref="E10:E11"/>
    <mergeCell ref="G10:G11"/>
    <mergeCell ref="H10:H11"/>
    <mergeCell ref="J10:J11"/>
    <mergeCell ref="K10:K11"/>
    <mergeCell ref="L10:L11"/>
    <mergeCell ref="M10:M11"/>
    <mergeCell ref="A3:K6"/>
    <mergeCell ref="P60:P61"/>
    <mergeCell ref="P29:P30"/>
    <mergeCell ref="P38:P39"/>
    <mergeCell ref="P41:P43"/>
    <mergeCell ref="P44:P46"/>
    <mergeCell ref="P47:P49"/>
    <mergeCell ref="T10:T11"/>
    <mergeCell ref="P51:P52"/>
    <mergeCell ref="P53:P54"/>
    <mergeCell ref="P55:P56"/>
    <mergeCell ref="P57:P58"/>
    <mergeCell ref="P10:P11"/>
    <mergeCell ref="Q10:R10"/>
    <mergeCell ref="S10:S11"/>
  </mergeCells>
  <conditionalFormatting sqref="B13:B1270 E13:E1270">
    <cfRule type="expression" dxfId="9" priority="35">
      <formula>#REF!=0</formula>
    </cfRule>
  </conditionalFormatting>
  <conditionalFormatting sqref="B13:B1270 E13:E1270">
    <cfRule type="expression" dxfId="8" priority="38">
      <formula>#REF!&lt;0</formula>
    </cfRule>
    <cfRule type="expression" dxfId="7" priority="39">
      <formula>#REF!&lt;&gt;0</formula>
    </cfRule>
  </conditionalFormatting>
  <conditionalFormatting sqref="E12 B12:B1270">
    <cfRule type="expression" dxfId="6" priority="43">
      <formula>#REF!&lt;0</formula>
    </cfRule>
    <cfRule type="expression" dxfId="5" priority="44">
      <formula>#REF!&lt;&gt;0</formula>
    </cfRule>
    <cfRule type="expression" dxfId="4" priority="45">
      <formula>#REF!=0</formula>
    </cfRule>
  </conditionalFormatting>
  <conditionalFormatting sqref="L12">
    <cfRule type="containsText" dxfId="3" priority="3" operator="containsText" text="NON">
      <formula>NOT(ISERROR(SEARCH("NON",L12)))</formula>
    </cfRule>
    <cfRule type="containsText" dxfId="2" priority="4" operator="containsText" text="OUI">
      <formula>NOT(ISERROR(SEARCH("OUI",L12)))</formula>
    </cfRule>
  </conditionalFormatting>
  <conditionalFormatting sqref="L13:L1270">
    <cfRule type="containsText" dxfId="1" priority="1" operator="containsText" text="NON">
      <formula>NOT(ISERROR(SEARCH("NON",L13)))</formula>
    </cfRule>
    <cfRule type="containsText" dxfId="0" priority="2" operator="containsText" text="OUI">
      <formula>NOT(ISERROR(SEARCH("OUI",L13)))</formula>
    </cfRule>
  </conditionalFormatting>
  <dataValidations count="5">
    <dataValidation type="list" allowBlank="1" showInputMessage="1" showErrorMessage="1" errorTitle="ATTENTION" error="CE NIVEAU N'EXISTE PAS DANS LA BASE DE DONNES." sqref="J1265:K1270 M1265:M1270 H12:H1270 I48:I1270">
      <formula1>NIVEAU</formula1>
    </dataValidation>
    <dataValidation type="custom" allowBlank="1" showInputMessage="1" showErrorMessage="1" error="Attention !_x000a_Client déja existant." sqref="E1105:E1270 D13 D661:D1270">
      <formula1>COUNTIF($D$12:$D$458,D13)=1</formula1>
    </dataValidation>
    <dataValidation type="list" allowBlank="1" showInputMessage="1" showErrorMessage="1" errorTitle="Attention" error="Vous devriez taper une date valide" promptTitle="Attention" sqref="C12:C1270">
      <formula1>CALENDRIER</formula1>
    </dataValidation>
    <dataValidation allowBlank="1" showInputMessage="1" showErrorMessage="1" sqref="M77:M1264 K15:K1264"/>
    <dataValidation type="list" allowBlank="1" showInputMessage="1" showErrorMessage="1" sqref="L12:L1270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F27"/>
  <sheetViews>
    <sheetView workbookViewId="0">
      <selection activeCell="I13" sqref="I13"/>
    </sheetView>
  </sheetViews>
  <sheetFormatPr baseColWidth="10" defaultRowHeight="15"/>
  <cols>
    <col min="3" max="3" width="27.42578125" customWidth="1"/>
  </cols>
  <sheetData>
    <row r="4" spans="1:6" ht="18.75">
      <c r="A4" s="64" t="s">
        <v>22</v>
      </c>
      <c r="B4" s="64"/>
      <c r="C4" s="64"/>
    </row>
    <row r="6" spans="1:6" ht="15" customHeight="1">
      <c r="A6" s="65" t="s">
        <v>56</v>
      </c>
      <c r="B6" s="65"/>
      <c r="C6" s="69" t="s">
        <v>81</v>
      </c>
      <c r="E6" s="61" t="s">
        <v>10</v>
      </c>
      <c r="F6" s="62" t="s">
        <v>23</v>
      </c>
    </row>
    <row r="7" spans="1:6">
      <c r="A7" s="65"/>
      <c r="B7" s="65"/>
      <c r="C7" s="69"/>
      <c r="E7" s="61"/>
      <c r="F7" s="62"/>
    </row>
    <row r="8" spans="1:6" ht="15.75">
      <c r="A8" s="65" t="s">
        <v>25</v>
      </c>
      <c r="B8" s="65"/>
      <c r="C8" s="66" t="e">
        <f>VLOOKUP($C$6,EYEALL,7,FALSE)</f>
        <v>#N/A</v>
      </c>
      <c r="D8" s="19">
        <v>42736</v>
      </c>
      <c r="E8" s="20" t="s">
        <v>9</v>
      </c>
      <c r="F8" s="21">
        <f>SUMPRODUCT((MONTH(DATE)&amp;YEAR(DATE)=MONTH(D8)&amp;YEAR(D8))*1)</f>
        <v>0</v>
      </c>
    </row>
    <row r="9" spans="1:6" ht="15.75">
      <c r="A9" s="65"/>
      <c r="B9" s="65"/>
      <c r="C9" s="66"/>
      <c r="D9" s="19">
        <v>42767</v>
      </c>
      <c r="E9" s="20" t="s">
        <v>11</v>
      </c>
      <c r="F9" s="21">
        <f t="shared" ref="F9:F19" si="0">SUMPRODUCT((MONTH(DATE)&amp;YEAR(DATE)=MONTH(D9)&amp;YEAR(D9))*1)</f>
        <v>0</v>
      </c>
    </row>
    <row r="10" spans="1:6" ht="15.75" customHeight="1">
      <c r="A10" s="65" t="s">
        <v>0</v>
      </c>
      <c r="B10" s="65"/>
      <c r="C10" s="66" t="e">
        <f>VLOOKUP($C$6,EYEALL,2,FALSE)</f>
        <v>#N/A</v>
      </c>
      <c r="D10" s="19">
        <v>42795</v>
      </c>
      <c r="E10" s="20" t="s">
        <v>12</v>
      </c>
      <c r="F10" s="21">
        <f>SUMPRODUCT((MONTH(DATE)&amp;YEAR(DATE)=MONTH(D10)&amp;YEAR(D10))*1)</f>
        <v>0</v>
      </c>
    </row>
    <row r="11" spans="1:6" ht="15.75" customHeight="1">
      <c r="A11" s="65"/>
      <c r="B11" s="65"/>
      <c r="C11" s="66"/>
      <c r="D11" s="19">
        <v>42826</v>
      </c>
      <c r="E11" s="20" t="s">
        <v>13</v>
      </c>
      <c r="F11" s="21">
        <f t="shared" si="0"/>
        <v>0</v>
      </c>
    </row>
    <row r="12" spans="1:6" ht="15.75" customHeight="1">
      <c r="A12" s="65" t="s">
        <v>55</v>
      </c>
      <c r="B12" s="65"/>
      <c r="C12" s="67" t="e">
        <f>VLOOKUP($C$6,EYEALL,8,FALSE)</f>
        <v>#N/A</v>
      </c>
      <c r="D12" s="19">
        <v>42856</v>
      </c>
      <c r="E12" s="20" t="s">
        <v>14</v>
      </c>
      <c r="F12" s="21">
        <f t="shared" si="0"/>
        <v>3</v>
      </c>
    </row>
    <row r="13" spans="1:6" ht="15.75" customHeight="1">
      <c r="A13" s="65"/>
      <c r="B13" s="65"/>
      <c r="C13" s="67"/>
      <c r="D13" s="19">
        <v>42887</v>
      </c>
      <c r="E13" s="20" t="s">
        <v>15</v>
      </c>
      <c r="F13" s="21">
        <f t="shared" si="0"/>
        <v>0</v>
      </c>
    </row>
    <row r="14" spans="1:6" ht="15.75" customHeight="1">
      <c r="A14" s="65" t="s">
        <v>1</v>
      </c>
      <c r="B14" s="65"/>
      <c r="C14" s="67" t="e">
        <f>VLOOKUP($C$6,EYEALL,11,FALSE)</f>
        <v>#N/A</v>
      </c>
      <c r="D14" s="19">
        <v>42917</v>
      </c>
      <c r="E14" s="20" t="s">
        <v>16</v>
      </c>
      <c r="F14" s="21">
        <f t="shared" si="0"/>
        <v>0</v>
      </c>
    </row>
    <row r="15" spans="1:6" ht="15.75" customHeight="1">
      <c r="A15" s="65"/>
      <c r="B15" s="65"/>
      <c r="C15" s="67"/>
      <c r="D15" s="19">
        <v>42948</v>
      </c>
      <c r="E15" s="20" t="s">
        <v>17</v>
      </c>
      <c r="F15" s="21">
        <f t="shared" si="0"/>
        <v>0</v>
      </c>
    </row>
    <row r="16" spans="1:6" ht="15.75" customHeight="1">
      <c r="A16" s="65" t="s">
        <v>72</v>
      </c>
      <c r="B16" s="65"/>
      <c r="C16" s="68" t="e">
        <f>VLOOKUP($C$6,EYEALL,10,FALSE)</f>
        <v>#N/A</v>
      </c>
      <c r="D16" s="19">
        <v>42979</v>
      </c>
      <c r="E16" s="20" t="s">
        <v>18</v>
      </c>
      <c r="F16" s="21">
        <f t="shared" si="0"/>
        <v>0</v>
      </c>
    </row>
    <row r="17" spans="1:6" ht="15.75" customHeight="1">
      <c r="A17" s="65"/>
      <c r="B17" s="65"/>
      <c r="C17" s="68"/>
      <c r="D17" s="19">
        <v>43009</v>
      </c>
      <c r="E17" s="20" t="s">
        <v>19</v>
      </c>
      <c r="F17" s="21">
        <f t="shared" si="0"/>
        <v>0</v>
      </c>
    </row>
    <row r="18" spans="1:6" ht="15.75" customHeight="1">
      <c r="A18" s="65" t="s">
        <v>69</v>
      </c>
      <c r="B18" s="65"/>
      <c r="C18" s="68" t="e">
        <f>VLOOKUP($C$6,PAIEMENT,11,FALSE)</f>
        <v>#N/A</v>
      </c>
      <c r="D18" s="19">
        <v>43040</v>
      </c>
      <c r="E18" s="20" t="s">
        <v>20</v>
      </c>
      <c r="F18" s="21">
        <f t="shared" si="0"/>
        <v>0</v>
      </c>
    </row>
    <row r="19" spans="1:6" ht="15.75" customHeight="1">
      <c r="A19" s="65"/>
      <c r="B19" s="65"/>
      <c r="C19" s="68"/>
      <c r="D19" s="19">
        <v>43070</v>
      </c>
      <c r="E19" s="20" t="s">
        <v>21</v>
      </c>
      <c r="F19" s="21">
        <f t="shared" si="0"/>
        <v>0</v>
      </c>
    </row>
    <row r="20" spans="1:6">
      <c r="A20" s="65" t="s">
        <v>68</v>
      </c>
      <c r="B20" s="65"/>
      <c r="C20" s="68" t="e">
        <f>VLOOKUP($C$6,PAIEMENT,12,FALSE)</f>
        <v>#N/A</v>
      </c>
      <c r="D20" s="18"/>
    </row>
    <row r="21" spans="1:6">
      <c r="A21" s="65"/>
      <c r="B21" s="65"/>
      <c r="C21" s="68"/>
    </row>
    <row r="22" spans="1:6">
      <c r="A22" s="65" t="s">
        <v>73</v>
      </c>
      <c r="B22" s="65"/>
      <c r="C22" s="68" t="e">
        <f>C20+C18</f>
        <v>#N/A</v>
      </c>
    </row>
    <row r="23" spans="1:6">
      <c r="A23" s="65"/>
      <c r="B23" s="65"/>
      <c r="C23" s="68"/>
    </row>
    <row r="24" spans="1:6">
      <c r="C24" s="63"/>
    </row>
    <row r="25" spans="1:6">
      <c r="C25" s="63"/>
    </row>
    <row r="26" spans="1:6">
      <c r="C26" s="63"/>
    </row>
    <row r="27" spans="1:6">
      <c r="C27" s="63"/>
    </row>
  </sheetData>
  <sheetProtection formatColumns="0"/>
  <mergeCells count="23">
    <mergeCell ref="A12:B13"/>
    <mergeCell ref="C20:C21"/>
    <mergeCell ref="C22:C23"/>
    <mergeCell ref="A8:B9"/>
    <mergeCell ref="C8:C9"/>
    <mergeCell ref="A16:B17"/>
    <mergeCell ref="C16:C17"/>
    <mergeCell ref="E6:E7"/>
    <mergeCell ref="F6:F7"/>
    <mergeCell ref="C24:C25"/>
    <mergeCell ref="C26:C27"/>
    <mergeCell ref="A4:C4"/>
    <mergeCell ref="A14:B15"/>
    <mergeCell ref="A18:B19"/>
    <mergeCell ref="A20:B21"/>
    <mergeCell ref="A22:B23"/>
    <mergeCell ref="C10:C11"/>
    <mergeCell ref="C12:C13"/>
    <mergeCell ref="C14:C15"/>
    <mergeCell ref="C18:C19"/>
    <mergeCell ref="A6:B7"/>
    <mergeCell ref="C6:C7"/>
    <mergeCell ref="A10:B11"/>
  </mergeCells>
  <conditionalFormatting sqref="F8:F19">
    <cfRule type="cellIs" dxfId="10" priority="3" operator="notEqual">
      <formula>0</formula>
    </cfRule>
  </conditionalFormatting>
  <dataValidations count="1">
    <dataValidation type="list" allowBlank="1" showInputMessage="1" showErrorMessage="1" sqref="C6:C7">
      <formula1>SEARCH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3"/>
  <sheetViews>
    <sheetView workbookViewId="0">
      <selection activeCell="D10" sqref="D10"/>
    </sheetView>
  </sheetViews>
  <sheetFormatPr baseColWidth="10" defaultRowHeight="15"/>
  <cols>
    <col min="1" max="1" width="15.5703125" customWidth="1"/>
    <col min="2" max="2" width="72" customWidth="1"/>
  </cols>
  <sheetData>
    <row r="1" spans="1:2" ht="15.75" thickBot="1">
      <c r="A1" s="7"/>
      <c r="B1" s="8" t="s">
        <v>8</v>
      </c>
    </row>
    <row r="2" spans="1:2" ht="18.75">
      <c r="A2" s="9" t="s">
        <v>3</v>
      </c>
      <c r="B2" s="14">
        <v>42885</v>
      </c>
    </row>
    <row r="3" spans="1:2" ht="18.75">
      <c r="A3" s="10" t="s">
        <v>4</v>
      </c>
      <c r="B3" s="11">
        <f>MONTH(B2)</f>
        <v>5</v>
      </c>
    </row>
    <row r="4" spans="1:2" ht="18.75">
      <c r="A4" s="10" t="s">
        <v>5</v>
      </c>
      <c r="B4" s="12">
        <f>DATE(YEAR(B2),MONTH(B2),1)</f>
        <v>42856</v>
      </c>
    </row>
    <row r="5" spans="1:2" ht="18.75">
      <c r="A5" s="10" t="s">
        <v>6</v>
      </c>
      <c r="B5" s="12">
        <v>42886</v>
      </c>
    </row>
    <row r="7" spans="1:2" ht="21" customHeight="1">
      <c r="B7" s="23" t="s">
        <v>7</v>
      </c>
    </row>
    <row r="8" spans="1:2" ht="31.5">
      <c r="B8" s="13">
        <f>SUMIFS(ENC,DATES,"&gt;="&amp;B4,DATES,"&lt;="&amp;B5)</f>
        <v>3700</v>
      </c>
    </row>
    <row r="10" spans="1:2" ht="22.5" customHeight="1">
      <c r="B10" s="23" t="s">
        <v>63</v>
      </c>
    </row>
    <row r="11" spans="1:2" ht="31.5">
      <c r="B11" s="24">
        <f>SUMPRODUCT((DATE&gt;=B4*1)*(DATE&lt;=B5*1))</f>
        <v>3</v>
      </c>
    </row>
    <row r="12" spans="1:2" ht="18.75">
      <c r="B12" s="23" t="s">
        <v>54</v>
      </c>
    </row>
    <row r="13" spans="1:2" ht="31.5">
      <c r="B13" s="44">
        <f>SUMPRODUCT(1/COUNTIF(SEARCH,SEARCH))</f>
        <v>4.0000000000001741</v>
      </c>
    </row>
  </sheetData>
  <sheetProtection formatColumns="0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2:N1098"/>
  <sheetViews>
    <sheetView workbookViewId="0">
      <selection activeCell="J4" sqref="J4:N18"/>
    </sheetView>
  </sheetViews>
  <sheetFormatPr baseColWidth="10" defaultRowHeight="15"/>
  <sheetData>
    <row r="2" spans="2:14" ht="15.75" thickBot="1"/>
    <row r="3" spans="2:14" ht="45.75" thickBot="1">
      <c r="B3" s="27">
        <v>42736</v>
      </c>
      <c r="D3" s="28" t="s">
        <v>28</v>
      </c>
      <c r="H3" s="25" t="s">
        <v>44</v>
      </c>
      <c r="I3" s="25" t="s">
        <v>45</v>
      </c>
      <c r="K3" s="25" t="s">
        <v>46</v>
      </c>
      <c r="L3" s="25" t="s">
        <v>47</v>
      </c>
      <c r="M3" s="25" t="s">
        <v>48</v>
      </c>
      <c r="N3" s="25" t="s">
        <v>49</v>
      </c>
    </row>
    <row r="4" spans="2:14" ht="20.25" thickBot="1">
      <c r="B4" s="27">
        <v>42737</v>
      </c>
      <c r="D4" s="28" t="s">
        <v>29</v>
      </c>
      <c r="G4" s="70" t="s">
        <v>50</v>
      </c>
      <c r="H4" s="70">
        <v>9</v>
      </c>
      <c r="I4" s="70">
        <v>270</v>
      </c>
      <c r="J4" s="30" t="s">
        <v>28</v>
      </c>
      <c r="K4" s="31">
        <v>1200</v>
      </c>
      <c r="L4" s="31">
        <v>900</v>
      </c>
      <c r="M4" s="31">
        <f>PRODUCT(L4,10)</f>
        <v>9000</v>
      </c>
      <c r="N4" s="31">
        <f>K4+M4</f>
        <v>10200</v>
      </c>
    </row>
    <row r="5" spans="2:14" ht="20.25" thickBot="1">
      <c r="B5" s="27">
        <v>42738</v>
      </c>
      <c r="D5" s="28" t="s">
        <v>30</v>
      </c>
      <c r="G5" s="70"/>
      <c r="H5" s="70"/>
      <c r="I5" s="70"/>
      <c r="J5" s="30" t="s">
        <v>29</v>
      </c>
      <c r="K5" s="31">
        <v>1200</v>
      </c>
      <c r="L5" s="31">
        <v>900</v>
      </c>
      <c r="M5" s="31">
        <f t="shared" ref="M5:M18" si="0">PRODUCT(L5,10)</f>
        <v>9000</v>
      </c>
      <c r="N5" s="31">
        <f t="shared" ref="N5:N18" si="1">K5+M5</f>
        <v>10200</v>
      </c>
    </row>
    <row r="6" spans="2:14" ht="20.25" thickBot="1">
      <c r="B6" s="27">
        <v>42739</v>
      </c>
      <c r="D6" s="28" t="s">
        <v>31</v>
      </c>
      <c r="G6" s="70"/>
      <c r="H6" s="70"/>
      <c r="I6" s="70"/>
      <c r="J6" s="30" t="s">
        <v>30</v>
      </c>
      <c r="K6" s="31">
        <v>1200</v>
      </c>
      <c r="L6" s="31">
        <v>900</v>
      </c>
      <c r="M6" s="31">
        <f t="shared" si="0"/>
        <v>9000</v>
      </c>
      <c r="N6" s="31">
        <f t="shared" si="1"/>
        <v>10200</v>
      </c>
    </row>
    <row r="7" spans="2:14" ht="20.25" thickBot="1">
      <c r="B7" s="27">
        <v>42740</v>
      </c>
      <c r="D7" s="28" t="s">
        <v>32</v>
      </c>
      <c r="G7" s="71" t="s">
        <v>51</v>
      </c>
      <c r="H7" s="71">
        <v>12</v>
      </c>
      <c r="I7" s="71">
        <v>400</v>
      </c>
      <c r="J7" s="32" t="s">
        <v>31</v>
      </c>
      <c r="K7" s="31">
        <v>1200</v>
      </c>
      <c r="L7" s="31">
        <v>950</v>
      </c>
      <c r="M7" s="31">
        <f t="shared" si="0"/>
        <v>9500</v>
      </c>
      <c r="N7" s="31">
        <f t="shared" si="1"/>
        <v>10700</v>
      </c>
    </row>
    <row r="8" spans="2:14" ht="20.25" thickBot="1">
      <c r="B8" s="27">
        <v>42741</v>
      </c>
      <c r="D8" s="28" t="s">
        <v>33</v>
      </c>
      <c r="G8" s="71"/>
      <c r="H8" s="71"/>
      <c r="I8" s="71"/>
      <c r="J8" s="32" t="s">
        <v>32</v>
      </c>
      <c r="K8" s="31">
        <v>1200</v>
      </c>
      <c r="L8" s="31">
        <v>950</v>
      </c>
      <c r="M8" s="31">
        <f t="shared" si="0"/>
        <v>9500</v>
      </c>
      <c r="N8" s="31">
        <f t="shared" si="1"/>
        <v>10700</v>
      </c>
    </row>
    <row r="9" spans="2:14" ht="20.25" thickBot="1">
      <c r="B9" s="27">
        <v>42742</v>
      </c>
      <c r="D9" s="28" t="s">
        <v>34</v>
      </c>
      <c r="G9" s="71"/>
      <c r="H9" s="71"/>
      <c r="I9" s="71"/>
      <c r="J9" s="32" t="s">
        <v>33</v>
      </c>
      <c r="K9" s="31">
        <v>1200</v>
      </c>
      <c r="L9" s="31">
        <v>950</v>
      </c>
      <c r="M9" s="31">
        <f t="shared" si="0"/>
        <v>9500</v>
      </c>
      <c r="N9" s="31">
        <f t="shared" si="1"/>
        <v>10700</v>
      </c>
    </row>
    <row r="10" spans="2:14" ht="20.25" thickBot="1">
      <c r="B10" s="27">
        <v>42743</v>
      </c>
      <c r="D10" s="28" t="s">
        <v>35</v>
      </c>
      <c r="G10" s="71"/>
      <c r="H10" s="71"/>
      <c r="I10" s="71"/>
      <c r="J10" s="32" t="s">
        <v>34</v>
      </c>
      <c r="K10" s="31">
        <v>1200</v>
      </c>
      <c r="L10" s="31">
        <v>950</v>
      </c>
      <c r="M10" s="31">
        <f t="shared" si="0"/>
        <v>9500</v>
      </c>
      <c r="N10" s="31">
        <f t="shared" si="1"/>
        <v>10700</v>
      </c>
    </row>
    <row r="11" spans="2:14" ht="20.25" thickBot="1">
      <c r="B11" s="27">
        <v>42744</v>
      </c>
      <c r="D11" s="28" t="s">
        <v>36</v>
      </c>
      <c r="G11" s="71"/>
      <c r="H11" s="71"/>
      <c r="I11" s="71"/>
      <c r="J11" s="32" t="s">
        <v>35</v>
      </c>
      <c r="K11" s="31">
        <v>1200</v>
      </c>
      <c r="L11" s="31">
        <v>950</v>
      </c>
      <c r="M11" s="31">
        <f t="shared" si="0"/>
        <v>9500</v>
      </c>
      <c r="N11" s="31">
        <f t="shared" si="1"/>
        <v>10700</v>
      </c>
    </row>
    <row r="12" spans="2:14" ht="20.25" thickBot="1">
      <c r="B12" s="27">
        <v>42745</v>
      </c>
      <c r="D12" s="28" t="s">
        <v>37</v>
      </c>
      <c r="G12" s="71"/>
      <c r="H12" s="71"/>
      <c r="I12" s="71"/>
      <c r="J12" s="32" t="s">
        <v>36</v>
      </c>
      <c r="K12" s="31">
        <v>1200</v>
      </c>
      <c r="L12" s="31">
        <v>950</v>
      </c>
      <c r="M12" s="31">
        <f t="shared" si="0"/>
        <v>9500</v>
      </c>
      <c r="N12" s="31">
        <f t="shared" si="1"/>
        <v>10700</v>
      </c>
    </row>
    <row r="13" spans="2:14" ht="20.25" thickBot="1">
      <c r="B13" s="27">
        <v>42746</v>
      </c>
      <c r="D13" s="28" t="s">
        <v>38</v>
      </c>
      <c r="G13" s="72" t="s">
        <v>52</v>
      </c>
      <c r="H13" s="72">
        <v>10</v>
      </c>
      <c r="I13" s="72">
        <v>300</v>
      </c>
      <c r="J13" s="33" t="s">
        <v>37</v>
      </c>
      <c r="K13" s="31">
        <v>1300</v>
      </c>
      <c r="L13" s="31">
        <v>1200</v>
      </c>
      <c r="M13" s="31">
        <f t="shared" si="0"/>
        <v>12000</v>
      </c>
      <c r="N13" s="31">
        <f t="shared" si="1"/>
        <v>13300</v>
      </c>
    </row>
    <row r="14" spans="2:14" ht="20.25" thickBot="1">
      <c r="B14" s="27">
        <v>42747</v>
      </c>
      <c r="D14" s="29" t="s">
        <v>39</v>
      </c>
      <c r="G14" s="72"/>
      <c r="H14" s="72"/>
      <c r="I14" s="72"/>
      <c r="J14" s="33" t="s">
        <v>38</v>
      </c>
      <c r="K14" s="31">
        <v>1300</v>
      </c>
      <c r="L14" s="31">
        <v>1200</v>
      </c>
      <c r="M14" s="31">
        <f t="shared" si="0"/>
        <v>12000</v>
      </c>
      <c r="N14" s="31">
        <f t="shared" si="1"/>
        <v>13300</v>
      </c>
    </row>
    <row r="15" spans="2:14" ht="20.25" thickBot="1">
      <c r="B15" s="27">
        <v>42748</v>
      </c>
      <c r="D15" s="28" t="s">
        <v>40</v>
      </c>
      <c r="G15" s="72"/>
      <c r="H15" s="72"/>
      <c r="I15" s="72"/>
      <c r="J15" s="33" t="s">
        <v>39</v>
      </c>
      <c r="K15" s="31">
        <v>1300</v>
      </c>
      <c r="L15" s="31">
        <v>1300</v>
      </c>
      <c r="M15" s="31">
        <f t="shared" si="0"/>
        <v>13000</v>
      </c>
      <c r="N15" s="31">
        <f t="shared" si="1"/>
        <v>14300</v>
      </c>
    </row>
    <row r="16" spans="2:14" ht="20.25" thickBot="1">
      <c r="B16" s="27">
        <v>42749</v>
      </c>
      <c r="D16" s="28" t="s">
        <v>41</v>
      </c>
      <c r="G16" s="73" t="s">
        <v>53</v>
      </c>
      <c r="H16" s="73">
        <v>10</v>
      </c>
      <c r="I16" s="73">
        <v>300</v>
      </c>
      <c r="J16" s="34" t="s">
        <v>40</v>
      </c>
      <c r="K16" s="31">
        <v>1300</v>
      </c>
      <c r="L16" s="31">
        <v>1400</v>
      </c>
      <c r="M16" s="31">
        <f t="shared" si="0"/>
        <v>14000</v>
      </c>
      <c r="N16" s="31">
        <f t="shared" si="1"/>
        <v>15300</v>
      </c>
    </row>
    <row r="17" spans="2:14" ht="20.25" thickBot="1">
      <c r="B17" s="27">
        <v>42750</v>
      </c>
      <c r="D17" s="28" t="s">
        <v>42</v>
      </c>
      <c r="G17" s="73"/>
      <c r="H17" s="73"/>
      <c r="I17" s="73"/>
      <c r="J17" s="35" t="s">
        <v>41</v>
      </c>
      <c r="K17" s="31">
        <v>1300</v>
      </c>
      <c r="L17" s="31">
        <v>1500</v>
      </c>
      <c r="M17" s="31">
        <f t="shared" si="0"/>
        <v>15000</v>
      </c>
      <c r="N17" s="31">
        <f t="shared" si="1"/>
        <v>16300</v>
      </c>
    </row>
    <row r="18" spans="2:14" ht="15.75">
      <c r="B18" s="27">
        <v>42751</v>
      </c>
      <c r="G18" s="73"/>
      <c r="H18" s="73"/>
      <c r="I18" s="73"/>
      <c r="J18" s="35" t="s">
        <v>42</v>
      </c>
      <c r="K18" s="31">
        <v>1300</v>
      </c>
      <c r="L18" s="31">
        <v>1700</v>
      </c>
      <c r="M18" s="31">
        <f t="shared" si="0"/>
        <v>17000</v>
      </c>
      <c r="N18" s="31">
        <f t="shared" si="1"/>
        <v>18300</v>
      </c>
    </row>
    <row r="19" spans="2:14" ht="15.75">
      <c r="B19" s="27">
        <v>42752</v>
      </c>
      <c r="H19" s="36">
        <f>SUM(H4:H18)</f>
        <v>41</v>
      </c>
      <c r="I19" s="36">
        <f>SUM(I4:I18)</f>
        <v>1270</v>
      </c>
    </row>
    <row r="20" spans="2:14">
      <c r="B20" s="27">
        <v>42753</v>
      </c>
    </row>
    <row r="21" spans="2:14">
      <c r="B21" s="27">
        <v>42754</v>
      </c>
    </row>
    <row r="22" spans="2:14">
      <c r="B22" s="27">
        <v>42755</v>
      </c>
    </row>
    <row r="23" spans="2:14">
      <c r="B23" s="27">
        <v>42756</v>
      </c>
    </row>
    <row r="24" spans="2:14">
      <c r="B24" s="27">
        <v>42757</v>
      </c>
    </row>
    <row r="25" spans="2:14">
      <c r="B25" s="27">
        <v>42758</v>
      </c>
    </row>
    <row r="26" spans="2:14">
      <c r="B26" s="27">
        <v>42759</v>
      </c>
    </row>
    <row r="27" spans="2:14">
      <c r="B27" s="27">
        <v>42760</v>
      </c>
    </row>
    <row r="28" spans="2:14">
      <c r="B28" s="27">
        <v>42761</v>
      </c>
    </row>
    <row r="29" spans="2:14">
      <c r="B29" s="27">
        <v>42762</v>
      </c>
    </row>
    <row r="30" spans="2:14">
      <c r="B30" s="27">
        <v>42763</v>
      </c>
    </row>
    <row r="31" spans="2:14">
      <c r="B31" s="27">
        <v>42764</v>
      </c>
    </row>
    <row r="32" spans="2:14">
      <c r="B32" s="27">
        <v>42765</v>
      </c>
    </row>
    <row r="33" spans="2:2">
      <c r="B33" s="27">
        <v>42766</v>
      </c>
    </row>
    <row r="34" spans="2:2">
      <c r="B34" s="27">
        <v>42767</v>
      </c>
    </row>
    <row r="35" spans="2:2">
      <c r="B35" s="27">
        <v>42768</v>
      </c>
    </row>
    <row r="36" spans="2:2">
      <c r="B36" s="27">
        <v>42769</v>
      </c>
    </row>
    <row r="37" spans="2:2">
      <c r="B37" s="27">
        <v>42770</v>
      </c>
    </row>
    <row r="38" spans="2:2">
      <c r="B38" s="27">
        <v>42771</v>
      </c>
    </row>
    <row r="39" spans="2:2">
      <c r="B39" s="27">
        <v>42772</v>
      </c>
    </row>
    <row r="40" spans="2:2">
      <c r="B40" s="27">
        <v>42773</v>
      </c>
    </row>
    <row r="41" spans="2:2">
      <c r="B41" s="27">
        <v>42774</v>
      </c>
    </row>
    <row r="42" spans="2:2">
      <c r="B42" s="27">
        <v>42775</v>
      </c>
    </row>
    <row r="43" spans="2:2">
      <c r="B43" s="27">
        <v>42776</v>
      </c>
    </row>
    <row r="44" spans="2:2">
      <c r="B44" s="27">
        <v>42777</v>
      </c>
    </row>
    <row r="45" spans="2:2">
      <c r="B45" s="27">
        <v>42778</v>
      </c>
    </row>
    <row r="46" spans="2:2">
      <c r="B46" s="27">
        <v>42779</v>
      </c>
    </row>
    <row r="47" spans="2:2">
      <c r="B47" s="27">
        <v>42780</v>
      </c>
    </row>
    <row r="48" spans="2:2">
      <c r="B48" s="27">
        <v>42781</v>
      </c>
    </row>
    <row r="49" spans="2:2">
      <c r="B49" s="27">
        <v>42782</v>
      </c>
    </row>
    <row r="50" spans="2:2">
      <c r="B50" s="27">
        <v>42783</v>
      </c>
    </row>
    <row r="51" spans="2:2">
      <c r="B51" s="27">
        <v>42784</v>
      </c>
    </row>
    <row r="52" spans="2:2">
      <c r="B52" s="27">
        <v>42785</v>
      </c>
    </row>
    <row r="53" spans="2:2">
      <c r="B53" s="27">
        <v>42786</v>
      </c>
    </row>
    <row r="54" spans="2:2">
      <c r="B54" s="27">
        <v>42787</v>
      </c>
    </row>
    <row r="55" spans="2:2">
      <c r="B55" s="27">
        <v>42788</v>
      </c>
    </row>
    <row r="56" spans="2:2">
      <c r="B56" s="27">
        <v>42789</v>
      </c>
    </row>
    <row r="57" spans="2:2">
      <c r="B57" s="27">
        <v>42790</v>
      </c>
    </row>
    <row r="58" spans="2:2">
      <c r="B58" s="27">
        <v>42791</v>
      </c>
    </row>
    <row r="59" spans="2:2">
      <c r="B59" s="27">
        <v>42792</v>
      </c>
    </row>
    <row r="60" spans="2:2">
      <c r="B60" s="27">
        <v>42793</v>
      </c>
    </row>
    <row r="61" spans="2:2">
      <c r="B61" s="27">
        <v>42794</v>
      </c>
    </row>
    <row r="62" spans="2:2">
      <c r="B62" s="27">
        <v>42795</v>
      </c>
    </row>
    <row r="63" spans="2:2">
      <c r="B63" s="27">
        <v>42796</v>
      </c>
    </row>
    <row r="64" spans="2:2">
      <c r="B64" s="27">
        <v>42797</v>
      </c>
    </row>
    <row r="65" spans="2:2">
      <c r="B65" s="27">
        <v>42798</v>
      </c>
    </row>
    <row r="66" spans="2:2">
      <c r="B66" s="27">
        <v>42799</v>
      </c>
    </row>
    <row r="67" spans="2:2">
      <c r="B67" s="27">
        <v>42800</v>
      </c>
    </row>
    <row r="68" spans="2:2">
      <c r="B68" s="27">
        <v>42801</v>
      </c>
    </row>
    <row r="69" spans="2:2">
      <c r="B69" s="27">
        <v>42802</v>
      </c>
    </row>
    <row r="70" spans="2:2">
      <c r="B70" s="27">
        <v>42803</v>
      </c>
    </row>
    <row r="71" spans="2:2">
      <c r="B71" s="27">
        <v>42804</v>
      </c>
    </row>
    <row r="72" spans="2:2">
      <c r="B72" s="27">
        <v>42805</v>
      </c>
    </row>
    <row r="73" spans="2:2">
      <c r="B73" s="27">
        <v>42806</v>
      </c>
    </row>
    <row r="74" spans="2:2">
      <c r="B74" s="27">
        <v>42807</v>
      </c>
    </row>
    <row r="75" spans="2:2">
      <c r="B75" s="27">
        <v>42808</v>
      </c>
    </row>
    <row r="76" spans="2:2">
      <c r="B76" s="27">
        <v>42809</v>
      </c>
    </row>
    <row r="77" spans="2:2">
      <c r="B77" s="27">
        <v>42810</v>
      </c>
    </row>
    <row r="78" spans="2:2">
      <c r="B78" s="27">
        <v>42811</v>
      </c>
    </row>
    <row r="79" spans="2:2">
      <c r="B79" s="27">
        <v>42812</v>
      </c>
    </row>
    <row r="80" spans="2:2">
      <c r="B80" s="27">
        <v>42813</v>
      </c>
    </row>
    <row r="81" spans="2:2">
      <c r="B81" s="27">
        <v>42814</v>
      </c>
    </row>
    <row r="82" spans="2:2">
      <c r="B82" s="27">
        <v>42815</v>
      </c>
    </row>
    <row r="83" spans="2:2">
      <c r="B83" s="27">
        <v>42816</v>
      </c>
    </row>
    <row r="84" spans="2:2">
      <c r="B84" s="27">
        <v>42817</v>
      </c>
    </row>
    <row r="85" spans="2:2">
      <c r="B85" s="27">
        <v>42818</v>
      </c>
    </row>
    <row r="86" spans="2:2">
      <c r="B86" s="27">
        <v>42819</v>
      </c>
    </row>
    <row r="87" spans="2:2">
      <c r="B87" s="27">
        <v>42820</v>
      </c>
    </row>
    <row r="88" spans="2:2">
      <c r="B88" s="27">
        <v>42821</v>
      </c>
    </row>
    <row r="89" spans="2:2">
      <c r="B89" s="27">
        <v>42822</v>
      </c>
    </row>
    <row r="90" spans="2:2">
      <c r="B90" s="27">
        <v>42823</v>
      </c>
    </row>
    <row r="91" spans="2:2">
      <c r="B91" s="27">
        <v>42824</v>
      </c>
    </row>
    <row r="92" spans="2:2">
      <c r="B92" s="27">
        <v>42825</v>
      </c>
    </row>
    <row r="93" spans="2:2">
      <c r="B93" s="27">
        <v>42826</v>
      </c>
    </row>
    <row r="94" spans="2:2">
      <c r="B94" s="27">
        <v>42827</v>
      </c>
    </row>
    <row r="95" spans="2:2">
      <c r="B95" s="27">
        <v>42828</v>
      </c>
    </row>
    <row r="96" spans="2:2">
      <c r="B96" s="27">
        <v>42829</v>
      </c>
    </row>
    <row r="97" spans="2:2">
      <c r="B97" s="27">
        <v>42830</v>
      </c>
    </row>
    <row r="98" spans="2:2">
      <c r="B98" s="27">
        <v>42831</v>
      </c>
    </row>
    <row r="99" spans="2:2">
      <c r="B99" s="27">
        <v>42832</v>
      </c>
    </row>
    <row r="100" spans="2:2">
      <c r="B100" s="27">
        <v>42833</v>
      </c>
    </row>
    <row r="101" spans="2:2">
      <c r="B101" s="27">
        <v>42834</v>
      </c>
    </row>
    <row r="102" spans="2:2">
      <c r="B102" s="27">
        <v>42835</v>
      </c>
    </row>
    <row r="103" spans="2:2">
      <c r="B103" s="27">
        <v>42836</v>
      </c>
    </row>
    <row r="104" spans="2:2">
      <c r="B104" s="27">
        <v>42837</v>
      </c>
    </row>
    <row r="105" spans="2:2">
      <c r="B105" s="27">
        <v>42838</v>
      </c>
    </row>
    <row r="106" spans="2:2">
      <c r="B106" s="27">
        <v>42839</v>
      </c>
    </row>
    <row r="107" spans="2:2">
      <c r="B107" s="27">
        <v>42840</v>
      </c>
    </row>
    <row r="108" spans="2:2">
      <c r="B108" s="27">
        <v>42841</v>
      </c>
    </row>
    <row r="109" spans="2:2">
      <c r="B109" s="27">
        <v>42842</v>
      </c>
    </row>
    <row r="110" spans="2:2">
      <c r="B110" s="27">
        <v>42843</v>
      </c>
    </row>
    <row r="111" spans="2:2">
      <c r="B111" s="27">
        <v>42844</v>
      </c>
    </row>
    <row r="112" spans="2:2">
      <c r="B112" s="27">
        <v>42845</v>
      </c>
    </row>
    <row r="113" spans="2:2">
      <c r="B113" s="27">
        <v>42846</v>
      </c>
    </row>
    <row r="114" spans="2:2">
      <c r="B114" s="27">
        <v>42847</v>
      </c>
    </row>
    <row r="115" spans="2:2">
      <c r="B115" s="27">
        <v>42848</v>
      </c>
    </row>
    <row r="116" spans="2:2">
      <c r="B116" s="27">
        <v>42849</v>
      </c>
    </row>
    <row r="117" spans="2:2">
      <c r="B117" s="27">
        <v>42850</v>
      </c>
    </row>
    <row r="118" spans="2:2">
      <c r="B118" s="27">
        <v>42851</v>
      </c>
    </row>
    <row r="119" spans="2:2">
      <c r="B119" s="27">
        <v>42852</v>
      </c>
    </row>
    <row r="120" spans="2:2">
      <c r="B120" s="27">
        <v>42853</v>
      </c>
    </row>
    <row r="121" spans="2:2">
      <c r="B121" s="27">
        <v>42854</v>
      </c>
    </row>
    <row r="122" spans="2:2">
      <c r="B122" s="27">
        <v>42855</v>
      </c>
    </row>
    <row r="123" spans="2:2">
      <c r="B123" s="27">
        <v>42856</v>
      </c>
    </row>
    <row r="124" spans="2:2">
      <c r="B124" s="27">
        <v>42857</v>
      </c>
    </row>
    <row r="125" spans="2:2">
      <c r="B125" s="27">
        <v>42858</v>
      </c>
    </row>
    <row r="126" spans="2:2">
      <c r="B126" s="27">
        <v>42859</v>
      </c>
    </row>
    <row r="127" spans="2:2">
      <c r="B127" s="27">
        <v>42860</v>
      </c>
    </row>
    <row r="128" spans="2:2">
      <c r="B128" s="27">
        <v>42861</v>
      </c>
    </row>
    <row r="129" spans="2:2">
      <c r="B129" s="27">
        <v>42862</v>
      </c>
    </row>
    <row r="130" spans="2:2">
      <c r="B130" s="27">
        <v>42863</v>
      </c>
    </row>
    <row r="131" spans="2:2">
      <c r="B131" s="27">
        <v>42864</v>
      </c>
    </row>
    <row r="132" spans="2:2">
      <c r="B132" s="27">
        <v>42865</v>
      </c>
    </row>
    <row r="133" spans="2:2">
      <c r="B133" s="27">
        <v>42866</v>
      </c>
    </row>
    <row r="134" spans="2:2">
      <c r="B134" s="27">
        <v>42867</v>
      </c>
    </row>
    <row r="135" spans="2:2">
      <c r="B135" s="27">
        <v>42868</v>
      </c>
    </row>
    <row r="136" spans="2:2">
      <c r="B136" s="27">
        <v>42869</v>
      </c>
    </row>
    <row r="137" spans="2:2">
      <c r="B137" s="27">
        <v>42870</v>
      </c>
    </row>
    <row r="138" spans="2:2">
      <c r="B138" s="27">
        <v>42871</v>
      </c>
    </row>
    <row r="139" spans="2:2">
      <c r="B139" s="27">
        <v>42872</v>
      </c>
    </row>
    <row r="140" spans="2:2">
      <c r="B140" s="27">
        <v>42873</v>
      </c>
    </row>
    <row r="141" spans="2:2">
      <c r="B141" s="27">
        <v>42874</v>
      </c>
    </row>
    <row r="142" spans="2:2">
      <c r="B142" s="27">
        <v>42875</v>
      </c>
    </row>
    <row r="143" spans="2:2">
      <c r="B143" s="27">
        <v>42876</v>
      </c>
    </row>
    <row r="144" spans="2:2">
      <c r="B144" s="27">
        <v>42877</v>
      </c>
    </row>
    <row r="145" spans="2:2">
      <c r="B145" s="27">
        <v>42878</v>
      </c>
    </row>
    <row r="146" spans="2:2">
      <c r="B146" s="27">
        <v>42879</v>
      </c>
    </row>
    <row r="147" spans="2:2">
      <c r="B147" s="27">
        <v>42880</v>
      </c>
    </row>
    <row r="148" spans="2:2">
      <c r="B148" s="27">
        <v>42881</v>
      </c>
    </row>
    <row r="149" spans="2:2">
      <c r="B149" s="27">
        <v>42882</v>
      </c>
    </row>
    <row r="150" spans="2:2">
      <c r="B150" s="27">
        <v>42883</v>
      </c>
    </row>
    <row r="151" spans="2:2">
      <c r="B151" s="27">
        <v>42884</v>
      </c>
    </row>
    <row r="152" spans="2:2">
      <c r="B152" s="27">
        <v>42885</v>
      </c>
    </row>
    <row r="153" spans="2:2">
      <c r="B153" s="27">
        <v>42886</v>
      </c>
    </row>
    <row r="154" spans="2:2">
      <c r="B154" s="27">
        <v>42887</v>
      </c>
    </row>
    <row r="155" spans="2:2">
      <c r="B155" s="27">
        <v>42888</v>
      </c>
    </row>
    <row r="156" spans="2:2">
      <c r="B156" s="27">
        <v>42889</v>
      </c>
    </row>
    <row r="157" spans="2:2">
      <c r="B157" s="27">
        <v>42890</v>
      </c>
    </row>
    <row r="158" spans="2:2">
      <c r="B158" s="27">
        <v>42891</v>
      </c>
    </row>
    <row r="159" spans="2:2">
      <c r="B159" s="27">
        <v>42892</v>
      </c>
    </row>
    <row r="160" spans="2:2">
      <c r="B160" s="27">
        <v>42893</v>
      </c>
    </row>
    <row r="161" spans="2:2">
      <c r="B161" s="27">
        <v>42894</v>
      </c>
    </row>
    <row r="162" spans="2:2">
      <c r="B162" s="27">
        <v>42895</v>
      </c>
    </row>
    <row r="163" spans="2:2">
      <c r="B163" s="27">
        <v>42896</v>
      </c>
    </row>
    <row r="164" spans="2:2">
      <c r="B164" s="27">
        <v>42897</v>
      </c>
    </row>
    <row r="165" spans="2:2">
      <c r="B165" s="27">
        <v>42898</v>
      </c>
    </row>
    <row r="166" spans="2:2">
      <c r="B166" s="27">
        <v>42899</v>
      </c>
    </row>
    <row r="167" spans="2:2">
      <c r="B167" s="27">
        <v>42900</v>
      </c>
    </row>
    <row r="168" spans="2:2">
      <c r="B168" s="27">
        <v>42901</v>
      </c>
    </row>
    <row r="169" spans="2:2">
      <c r="B169" s="27">
        <v>42902</v>
      </c>
    </row>
    <row r="170" spans="2:2">
      <c r="B170" s="27">
        <v>42903</v>
      </c>
    </row>
    <row r="171" spans="2:2">
      <c r="B171" s="27">
        <v>42904</v>
      </c>
    </row>
    <row r="172" spans="2:2">
      <c r="B172" s="27">
        <v>42905</v>
      </c>
    </row>
    <row r="173" spans="2:2">
      <c r="B173" s="27">
        <v>42906</v>
      </c>
    </row>
    <row r="174" spans="2:2">
      <c r="B174" s="27">
        <v>42907</v>
      </c>
    </row>
    <row r="175" spans="2:2">
      <c r="B175" s="27">
        <v>42908</v>
      </c>
    </row>
    <row r="176" spans="2:2">
      <c r="B176" s="27">
        <v>42909</v>
      </c>
    </row>
    <row r="177" spans="2:2">
      <c r="B177" s="27">
        <v>42910</v>
      </c>
    </row>
    <row r="178" spans="2:2">
      <c r="B178" s="27">
        <v>42911</v>
      </c>
    </row>
    <row r="179" spans="2:2">
      <c r="B179" s="27">
        <v>42912</v>
      </c>
    </row>
    <row r="180" spans="2:2">
      <c r="B180" s="27">
        <v>42913</v>
      </c>
    </row>
    <row r="181" spans="2:2">
      <c r="B181" s="27">
        <v>42914</v>
      </c>
    </row>
    <row r="182" spans="2:2">
      <c r="B182" s="27">
        <v>42915</v>
      </c>
    </row>
    <row r="183" spans="2:2">
      <c r="B183" s="27">
        <v>42916</v>
      </c>
    </row>
    <row r="184" spans="2:2">
      <c r="B184" s="27">
        <v>42917</v>
      </c>
    </row>
    <row r="185" spans="2:2">
      <c r="B185" s="27">
        <v>42918</v>
      </c>
    </row>
    <row r="186" spans="2:2">
      <c r="B186" s="27">
        <v>42919</v>
      </c>
    </row>
    <row r="187" spans="2:2">
      <c r="B187" s="27">
        <v>42920</v>
      </c>
    </row>
    <row r="188" spans="2:2">
      <c r="B188" s="27">
        <v>42921</v>
      </c>
    </row>
    <row r="189" spans="2:2">
      <c r="B189" s="27">
        <v>42922</v>
      </c>
    </row>
    <row r="190" spans="2:2">
      <c r="B190" s="27">
        <v>42923</v>
      </c>
    </row>
    <row r="191" spans="2:2">
      <c r="B191" s="27">
        <v>42924</v>
      </c>
    </row>
    <row r="192" spans="2:2">
      <c r="B192" s="27">
        <v>42925</v>
      </c>
    </row>
    <row r="193" spans="2:2">
      <c r="B193" s="27">
        <v>42926</v>
      </c>
    </row>
    <row r="194" spans="2:2">
      <c r="B194" s="27">
        <v>42927</v>
      </c>
    </row>
    <row r="195" spans="2:2">
      <c r="B195" s="27">
        <v>42928</v>
      </c>
    </row>
    <row r="196" spans="2:2">
      <c r="B196" s="27">
        <v>42929</v>
      </c>
    </row>
    <row r="197" spans="2:2">
      <c r="B197" s="27">
        <v>42930</v>
      </c>
    </row>
    <row r="198" spans="2:2">
      <c r="B198" s="27">
        <v>42931</v>
      </c>
    </row>
    <row r="199" spans="2:2">
      <c r="B199" s="27">
        <v>42932</v>
      </c>
    </row>
    <row r="200" spans="2:2">
      <c r="B200" s="27">
        <v>42933</v>
      </c>
    </row>
    <row r="201" spans="2:2">
      <c r="B201" s="27">
        <v>42934</v>
      </c>
    </row>
    <row r="202" spans="2:2">
      <c r="B202" s="27">
        <v>42935</v>
      </c>
    </row>
    <row r="203" spans="2:2">
      <c r="B203" s="27">
        <v>42936</v>
      </c>
    </row>
    <row r="204" spans="2:2">
      <c r="B204" s="27">
        <v>42937</v>
      </c>
    </row>
    <row r="205" spans="2:2">
      <c r="B205" s="27">
        <v>42938</v>
      </c>
    </row>
    <row r="206" spans="2:2">
      <c r="B206" s="27">
        <v>42939</v>
      </c>
    </row>
    <row r="207" spans="2:2">
      <c r="B207" s="27">
        <v>42940</v>
      </c>
    </row>
    <row r="208" spans="2:2">
      <c r="B208" s="27">
        <v>42941</v>
      </c>
    </row>
    <row r="209" spans="2:2">
      <c r="B209" s="27">
        <v>42942</v>
      </c>
    </row>
    <row r="210" spans="2:2">
      <c r="B210" s="27">
        <v>42943</v>
      </c>
    </row>
    <row r="211" spans="2:2">
      <c r="B211" s="27">
        <v>42944</v>
      </c>
    </row>
    <row r="212" spans="2:2">
      <c r="B212" s="27">
        <v>42945</v>
      </c>
    </row>
    <row r="213" spans="2:2">
      <c r="B213" s="27">
        <v>42946</v>
      </c>
    </row>
    <row r="214" spans="2:2">
      <c r="B214" s="27">
        <v>42947</v>
      </c>
    </row>
    <row r="215" spans="2:2">
      <c r="B215" s="27">
        <v>42948</v>
      </c>
    </row>
    <row r="216" spans="2:2">
      <c r="B216" s="27">
        <v>42949</v>
      </c>
    </row>
    <row r="217" spans="2:2">
      <c r="B217" s="27">
        <v>42950</v>
      </c>
    </row>
    <row r="218" spans="2:2">
      <c r="B218" s="27">
        <v>42951</v>
      </c>
    </row>
    <row r="219" spans="2:2">
      <c r="B219" s="27">
        <v>42952</v>
      </c>
    </row>
    <row r="220" spans="2:2">
      <c r="B220" s="27">
        <v>42953</v>
      </c>
    </row>
    <row r="221" spans="2:2">
      <c r="B221" s="27">
        <v>42954</v>
      </c>
    </row>
    <row r="222" spans="2:2">
      <c r="B222" s="27">
        <v>42955</v>
      </c>
    </row>
    <row r="223" spans="2:2">
      <c r="B223" s="27">
        <v>42956</v>
      </c>
    </row>
    <row r="224" spans="2:2">
      <c r="B224" s="27">
        <v>42957</v>
      </c>
    </row>
    <row r="225" spans="2:2">
      <c r="B225" s="27">
        <v>42958</v>
      </c>
    </row>
    <row r="226" spans="2:2">
      <c r="B226" s="27">
        <v>42959</v>
      </c>
    </row>
    <row r="227" spans="2:2">
      <c r="B227" s="27">
        <v>42960</v>
      </c>
    </row>
    <row r="228" spans="2:2">
      <c r="B228" s="27">
        <v>42961</v>
      </c>
    </row>
    <row r="229" spans="2:2">
      <c r="B229" s="27">
        <v>42962</v>
      </c>
    </row>
    <row r="230" spans="2:2">
      <c r="B230" s="27">
        <v>42963</v>
      </c>
    </row>
    <row r="231" spans="2:2">
      <c r="B231" s="27">
        <v>42964</v>
      </c>
    </row>
    <row r="232" spans="2:2">
      <c r="B232" s="27">
        <v>42965</v>
      </c>
    </row>
    <row r="233" spans="2:2">
      <c r="B233" s="27">
        <v>42966</v>
      </c>
    </row>
    <row r="234" spans="2:2">
      <c r="B234" s="27">
        <v>42967</v>
      </c>
    </row>
    <row r="235" spans="2:2">
      <c r="B235" s="27">
        <v>42968</v>
      </c>
    </row>
    <row r="236" spans="2:2">
      <c r="B236" s="27">
        <v>42969</v>
      </c>
    </row>
    <row r="237" spans="2:2">
      <c r="B237" s="27">
        <v>42970</v>
      </c>
    </row>
    <row r="238" spans="2:2">
      <c r="B238" s="27">
        <v>42971</v>
      </c>
    </row>
    <row r="239" spans="2:2">
      <c r="B239" s="27">
        <v>42972</v>
      </c>
    </row>
    <row r="240" spans="2:2">
      <c r="B240" s="27">
        <v>42973</v>
      </c>
    </row>
    <row r="241" spans="2:2">
      <c r="B241" s="27">
        <v>42974</v>
      </c>
    </row>
    <row r="242" spans="2:2">
      <c r="B242" s="27">
        <v>42975</v>
      </c>
    </row>
    <row r="243" spans="2:2">
      <c r="B243" s="27">
        <v>42976</v>
      </c>
    </row>
    <row r="244" spans="2:2">
      <c r="B244" s="27">
        <v>42977</v>
      </c>
    </row>
    <row r="245" spans="2:2">
      <c r="B245" s="27">
        <v>42978</v>
      </c>
    </row>
    <row r="246" spans="2:2">
      <c r="B246" s="27">
        <v>42979</v>
      </c>
    </row>
    <row r="247" spans="2:2">
      <c r="B247" s="27">
        <v>42980</v>
      </c>
    </row>
    <row r="248" spans="2:2">
      <c r="B248" s="27">
        <v>42981</v>
      </c>
    </row>
    <row r="249" spans="2:2">
      <c r="B249" s="27">
        <v>42982</v>
      </c>
    </row>
    <row r="250" spans="2:2">
      <c r="B250" s="27">
        <v>42983</v>
      </c>
    </row>
    <row r="251" spans="2:2">
      <c r="B251" s="27">
        <v>42984</v>
      </c>
    </row>
    <row r="252" spans="2:2">
      <c r="B252" s="27">
        <v>42985</v>
      </c>
    </row>
    <row r="253" spans="2:2">
      <c r="B253" s="27">
        <v>42986</v>
      </c>
    </row>
    <row r="254" spans="2:2">
      <c r="B254" s="27">
        <v>42987</v>
      </c>
    </row>
    <row r="255" spans="2:2">
      <c r="B255" s="27">
        <v>42988</v>
      </c>
    </row>
    <row r="256" spans="2:2">
      <c r="B256" s="27">
        <v>42989</v>
      </c>
    </row>
    <row r="257" spans="2:2">
      <c r="B257" s="27">
        <v>42990</v>
      </c>
    </row>
    <row r="258" spans="2:2">
      <c r="B258" s="27">
        <v>42991</v>
      </c>
    </row>
    <row r="259" spans="2:2">
      <c r="B259" s="27">
        <v>42992</v>
      </c>
    </row>
    <row r="260" spans="2:2">
      <c r="B260" s="27">
        <v>42993</v>
      </c>
    </row>
    <row r="261" spans="2:2">
      <c r="B261" s="27">
        <v>42994</v>
      </c>
    </row>
    <row r="262" spans="2:2">
      <c r="B262" s="27">
        <v>42995</v>
      </c>
    </row>
    <row r="263" spans="2:2">
      <c r="B263" s="27">
        <v>42996</v>
      </c>
    </row>
    <row r="264" spans="2:2">
      <c r="B264" s="27">
        <v>42997</v>
      </c>
    </row>
    <row r="265" spans="2:2">
      <c r="B265" s="27">
        <v>42998</v>
      </c>
    </row>
    <row r="266" spans="2:2">
      <c r="B266" s="27">
        <v>42999</v>
      </c>
    </row>
    <row r="267" spans="2:2">
      <c r="B267" s="27">
        <v>43000</v>
      </c>
    </row>
    <row r="268" spans="2:2">
      <c r="B268" s="27">
        <v>43001</v>
      </c>
    </row>
    <row r="269" spans="2:2">
      <c r="B269" s="27">
        <v>43002</v>
      </c>
    </row>
    <row r="270" spans="2:2">
      <c r="B270" s="27">
        <v>43003</v>
      </c>
    </row>
    <row r="271" spans="2:2">
      <c r="B271" s="27">
        <v>43004</v>
      </c>
    </row>
    <row r="272" spans="2:2">
      <c r="B272" s="27">
        <v>43005</v>
      </c>
    </row>
    <row r="273" spans="2:2">
      <c r="B273" s="27">
        <v>43006</v>
      </c>
    </row>
    <row r="274" spans="2:2">
      <c r="B274" s="27">
        <v>43007</v>
      </c>
    </row>
    <row r="275" spans="2:2">
      <c r="B275" s="27">
        <v>43008</v>
      </c>
    </row>
    <row r="276" spans="2:2">
      <c r="B276" s="27">
        <v>43009</v>
      </c>
    </row>
    <row r="277" spans="2:2">
      <c r="B277" s="27">
        <v>43010</v>
      </c>
    </row>
    <row r="278" spans="2:2">
      <c r="B278" s="27">
        <v>43011</v>
      </c>
    </row>
    <row r="279" spans="2:2">
      <c r="B279" s="27">
        <v>43012</v>
      </c>
    </row>
    <row r="280" spans="2:2">
      <c r="B280" s="27">
        <v>43013</v>
      </c>
    </row>
    <row r="281" spans="2:2">
      <c r="B281" s="27">
        <v>43014</v>
      </c>
    </row>
    <row r="282" spans="2:2">
      <c r="B282" s="27">
        <v>43015</v>
      </c>
    </row>
    <row r="283" spans="2:2">
      <c r="B283" s="27">
        <v>43016</v>
      </c>
    </row>
    <row r="284" spans="2:2">
      <c r="B284" s="27">
        <v>43017</v>
      </c>
    </row>
    <row r="285" spans="2:2">
      <c r="B285" s="27">
        <v>43018</v>
      </c>
    </row>
    <row r="286" spans="2:2">
      <c r="B286" s="27">
        <v>43019</v>
      </c>
    </row>
    <row r="287" spans="2:2">
      <c r="B287" s="27">
        <v>43020</v>
      </c>
    </row>
    <row r="288" spans="2:2">
      <c r="B288" s="27">
        <v>43021</v>
      </c>
    </row>
    <row r="289" spans="2:2">
      <c r="B289" s="27">
        <v>43022</v>
      </c>
    </row>
    <row r="290" spans="2:2">
      <c r="B290" s="27">
        <v>43023</v>
      </c>
    </row>
    <row r="291" spans="2:2">
      <c r="B291" s="27">
        <v>43024</v>
      </c>
    </row>
    <row r="292" spans="2:2">
      <c r="B292" s="27">
        <v>43025</v>
      </c>
    </row>
    <row r="293" spans="2:2">
      <c r="B293" s="27">
        <v>43026</v>
      </c>
    </row>
    <row r="294" spans="2:2">
      <c r="B294" s="27">
        <v>43027</v>
      </c>
    </row>
    <row r="295" spans="2:2">
      <c r="B295" s="27">
        <v>43028</v>
      </c>
    </row>
    <row r="296" spans="2:2">
      <c r="B296" s="27">
        <v>43029</v>
      </c>
    </row>
    <row r="297" spans="2:2">
      <c r="B297" s="27">
        <v>43030</v>
      </c>
    </row>
    <row r="298" spans="2:2">
      <c r="B298" s="27">
        <v>43031</v>
      </c>
    </row>
    <row r="299" spans="2:2">
      <c r="B299" s="27">
        <v>43032</v>
      </c>
    </row>
    <row r="300" spans="2:2">
      <c r="B300" s="27">
        <v>43033</v>
      </c>
    </row>
    <row r="301" spans="2:2">
      <c r="B301" s="27">
        <v>43034</v>
      </c>
    </row>
    <row r="302" spans="2:2">
      <c r="B302" s="27">
        <v>43035</v>
      </c>
    </row>
    <row r="303" spans="2:2">
      <c r="B303" s="27">
        <v>43036</v>
      </c>
    </row>
    <row r="304" spans="2:2">
      <c r="B304" s="27">
        <v>43037</v>
      </c>
    </row>
    <row r="305" spans="2:2">
      <c r="B305" s="27">
        <v>43038</v>
      </c>
    </row>
    <row r="306" spans="2:2">
      <c r="B306" s="27">
        <v>43039</v>
      </c>
    </row>
    <row r="307" spans="2:2">
      <c r="B307" s="27">
        <v>43040</v>
      </c>
    </row>
    <row r="308" spans="2:2">
      <c r="B308" s="27">
        <v>43041</v>
      </c>
    </row>
    <row r="309" spans="2:2">
      <c r="B309" s="27">
        <v>43042</v>
      </c>
    </row>
    <row r="310" spans="2:2">
      <c r="B310" s="27">
        <v>43043</v>
      </c>
    </row>
    <row r="311" spans="2:2">
      <c r="B311" s="27">
        <v>43044</v>
      </c>
    </row>
    <row r="312" spans="2:2">
      <c r="B312" s="27">
        <v>43045</v>
      </c>
    </row>
    <row r="313" spans="2:2">
      <c r="B313" s="27">
        <v>43046</v>
      </c>
    </row>
    <row r="314" spans="2:2">
      <c r="B314" s="27">
        <v>43047</v>
      </c>
    </row>
    <row r="315" spans="2:2">
      <c r="B315" s="27">
        <v>43048</v>
      </c>
    </row>
    <row r="316" spans="2:2">
      <c r="B316" s="27">
        <v>43049</v>
      </c>
    </row>
    <row r="317" spans="2:2">
      <c r="B317" s="27">
        <v>43050</v>
      </c>
    </row>
    <row r="318" spans="2:2">
      <c r="B318" s="27">
        <v>43051</v>
      </c>
    </row>
    <row r="319" spans="2:2">
      <c r="B319" s="27">
        <v>43052</v>
      </c>
    </row>
    <row r="320" spans="2:2">
      <c r="B320" s="27">
        <v>43053</v>
      </c>
    </row>
    <row r="321" spans="2:2">
      <c r="B321" s="27">
        <v>43054</v>
      </c>
    </row>
    <row r="322" spans="2:2">
      <c r="B322" s="27">
        <v>43055</v>
      </c>
    </row>
    <row r="323" spans="2:2">
      <c r="B323" s="27">
        <v>43056</v>
      </c>
    </row>
    <row r="324" spans="2:2">
      <c r="B324" s="27">
        <v>43057</v>
      </c>
    </row>
    <row r="325" spans="2:2">
      <c r="B325" s="27">
        <v>43058</v>
      </c>
    </row>
    <row r="326" spans="2:2">
      <c r="B326" s="27">
        <v>43059</v>
      </c>
    </row>
    <row r="327" spans="2:2">
      <c r="B327" s="27">
        <v>43060</v>
      </c>
    </row>
    <row r="328" spans="2:2">
      <c r="B328" s="27">
        <v>43061</v>
      </c>
    </row>
    <row r="329" spans="2:2">
      <c r="B329" s="27">
        <v>43062</v>
      </c>
    </row>
    <row r="330" spans="2:2">
      <c r="B330" s="27">
        <v>43063</v>
      </c>
    </row>
    <row r="331" spans="2:2">
      <c r="B331" s="27">
        <v>43064</v>
      </c>
    </row>
    <row r="332" spans="2:2">
      <c r="B332" s="27">
        <v>43065</v>
      </c>
    </row>
    <row r="333" spans="2:2">
      <c r="B333" s="27">
        <v>43066</v>
      </c>
    </row>
    <row r="334" spans="2:2">
      <c r="B334" s="27">
        <v>43067</v>
      </c>
    </row>
    <row r="335" spans="2:2">
      <c r="B335" s="27">
        <v>43068</v>
      </c>
    </row>
    <row r="336" spans="2:2">
      <c r="B336" s="27">
        <v>43069</v>
      </c>
    </row>
    <row r="337" spans="2:2">
      <c r="B337" s="27">
        <v>43070</v>
      </c>
    </row>
    <row r="338" spans="2:2">
      <c r="B338" s="27">
        <v>43071</v>
      </c>
    </row>
    <row r="339" spans="2:2">
      <c r="B339" s="27">
        <v>43072</v>
      </c>
    </row>
    <row r="340" spans="2:2">
      <c r="B340" s="27">
        <v>43073</v>
      </c>
    </row>
    <row r="341" spans="2:2">
      <c r="B341" s="27">
        <v>43074</v>
      </c>
    </row>
    <row r="342" spans="2:2">
      <c r="B342" s="27">
        <v>43075</v>
      </c>
    </row>
    <row r="343" spans="2:2">
      <c r="B343" s="27">
        <v>43076</v>
      </c>
    </row>
    <row r="344" spans="2:2">
      <c r="B344" s="27">
        <v>43077</v>
      </c>
    </row>
    <row r="345" spans="2:2">
      <c r="B345" s="27">
        <v>43078</v>
      </c>
    </row>
    <row r="346" spans="2:2">
      <c r="B346" s="27">
        <v>43079</v>
      </c>
    </row>
    <row r="347" spans="2:2">
      <c r="B347" s="27">
        <v>43080</v>
      </c>
    </row>
    <row r="348" spans="2:2">
      <c r="B348" s="27">
        <v>43081</v>
      </c>
    </row>
    <row r="349" spans="2:2">
      <c r="B349" s="27">
        <v>43082</v>
      </c>
    </row>
    <row r="350" spans="2:2">
      <c r="B350" s="27">
        <v>43083</v>
      </c>
    </row>
    <row r="351" spans="2:2">
      <c r="B351" s="27">
        <v>43084</v>
      </c>
    </row>
    <row r="352" spans="2:2">
      <c r="B352" s="27">
        <v>43085</v>
      </c>
    </row>
    <row r="353" spans="2:2">
      <c r="B353" s="27">
        <v>43086</v>
      </c>
    </row>
    <row r="354" spans="2:2">
      <c r="B354" s="27">
        <v>43087</v>
      </c>
    </row>
    <row r="355" spans="2:2">
      <c r="B355" s="27">
        <v>43088</v>
      </c>
    </row>
    <row r="356" spans="2:2">
      <c r="B356" s="27">
        <v>43089</v>
      </c>
    </row>
    <row r="357" spans="2:2">
      <c r="B357" s="27">
        <v>43090</v>
      </c>
    </row>
    <row r="358" spans="2:2">
      <c r="B358" s="27">
        <v>43091</v>
      </c>
    </row>
    <row r="359" spans="2:2">
      <c r="B359" s="27">
        <v>43092</v>
      </c>
    </row>
    <row r="360" spans="2:2">
      <c r="B360" s="27">
        <v>43093</v>
      </c>
    </row>
    <row r="361" spans="2:2">
      <c r="B361" s="27">
        <v>43094</v>
      </c>
    </row>
    <row r="362" spans="2:2">
      <c r="B362" s="27">
        <v>43095</v>
      </c>
    </row>
    <row r="363" spans="2:2">
      <c r="B363" s="27">
        <v>43096</v>
      </c>
    </row>
    <row r="364" spans="2:2">
      <c r="B364" s="27">
        <v>43097</v>
      </c>
    </row>
    <row r="365" spans="2:2">
      <c r="B365" s="27">
        <v>43098</v>
      </c>
    </row>
    <row r="366" spans="2:2">
      <c r="B366" s="27">
        <v>43099</v>
      </c>
    </row>
    <row r="367" spans="2:2">
      <c r="B367" s="27">
        <v>43100</v>
      </c>
    </row>
    <row r="368" spans="2:2">
      <c r="B368" s="27">
        <v>43101</v>
      </c>
    </row>
    <row r="369" spans="2:2">
      <c r="B369" s="27">
        <v>43102</v>
      </c>
    </row>
    <row r="370" spans="2:2">
      <c r="B370" s="27">
        <v>43103</v>
      </c>
    </row>
    <row r="371" spans="2:2">
      <c r="B371" s="27">
        <v>43104</v>
      </c>
    </row>
    <row r="372" spans="2:2">
      <c r="B372" s="27">
        <v>43105</v>
      </c>
    </row>
    <row r="373" spans="2:2">
      <c r="B373" s="27">
        <v>43106</v>
      </c>
    </row>
    <row r="374" spans="2:2">
      <c r="B374" s="27">
        <v>43107</v>
      </c>
    </row>
    <row r="375" spans="2:2">
      <c r="B375" s="27">
        <v>43108</v>
      </c>
    </row>
    <row r="376" spans="2:2">
      <c r="B376" s="27">
        <v>43109</v>
      </c>
    </row>
    <row r="377" spans="2:2">
      <c r="B377" s="27">
        <v>43110</v>
      </c>
    </row>
    <row r="378" spans="2:2">
      <c r="B378" s="27">
        <v>43111</v>
      </c>
    </row>
    <row r="379" spans="2:2">
      <c r="B379" s="27">
        <v>43112</v>
      </c>
    </row>
    <row r="380" spans="2:2">
      <c r="B380" s="27">
        <v>43113</v>
      </c>
    </row>
    <row r="381" spans="2:2">
      <c r="B381" s="27">
        <v>43114</v>
      </c>
    </row>
    <row r="382" spans="2:2">
      <c r="B382" s="27">
        <v>43115</v>
      </c>
    </row>
    <row r="383" spans="2:2">
      <c r="B383" s="27">
        <v>43116</v>
      </c>
    </row>
    <row r="384" spans="2:2">
      <c r="B384" s="27">
        <v>43117</v>
      </c>
    </row>
    <row r="385" spans="2:2">
      <c r="B385" s="27">
        <v>43118</v>
      </c>
    </row>
    <row r="386" spans="2:2">
      <c r="B386" s="27">
        <v>43119</v>
      </c>
    </row>
    <row r="387" spans="2:2">
      <c r="B387" s="27">
        <v>43120</v>
      </c>
    </row>
    <row r="388" spans="2:2">
      <c r="B388" s="27">
        <v>43121</v>
      </c>
    </row>
    <row r="389" spans="2:2">
      <c r="B389" s="27">
        <v>43122</v>
      </c>
    </row>
    <row r="390" spans="2:2">
      <c r="B390" s="27">
        <v>43123</v>
      </c>
    </row>
    <row r="391" spans="2:2">
      <c r="B391" s="27">
        <v>43124</v>
      </c>
    </row>
    <row r="392" spans="2:2">
      <c r="B392" s="27">
        <v>43125</v>
      </c>
    </row>
    <row r="393" spans="2:2">
      <c r="B393" s="27">
        <v>43126</v>
      </c>
    </row>
    <row r="394" spans="2:2">
      <c r="B394" s="27">
        <v>43127</v>
      </c>
    </row>
    <row r="395" spans="2:2">
      <c r="B395" s="27">
        <v>43128</v>
      </c>
    </row>
    <row r="396" spans="2:2">
      <c r="B396" s="27">
        <v>43129</v>
      </c>
    </row>
    <row r="397" spans="2:2">
      <c r="B397" s="27">
        <v>43130</v>
      </c>
    </row>
    <row r="398" spans="2:2">
      <c r="B398" s="27">
        <v>43131</v>
      </c>
    </row>
    <row r="399" spans="2:2">
      <c r="B399" s="27">
        <v>43132</v>
      </c>
    </row>
    <row r="400" spans="2:2">
      <c r="B400" s="27">
        <v>43133</v>
      </c>
    </row>
    <row r="401" spans="2:2">
      <c r="B401" s="27">
        <v>43134</v>
      </c>
    </row>
    <row r="402" spans="2:2">
      <c r="B402" s="27">
        <v>43135</v>
      </c>
    </row>
    <row r="403" spans="2:2">
      <c r="B403" s="27">
        <v>43136</v>
      </c>
    </row>
    <row r="404" spans="2:2">
      <c r="B404" s="27">
        <v>43137</v>
      </c>
    </row>
    <row r="405" spans="2:2">
      <c r="B405" s="27">
        <v>43138</v>
      </c>
    </row>
    <row r="406" spans="2:2">
      <c r="B406" s="27">
        <v>43139</v>
      </c>
    </row>
    <row r="407" spans="2:2">
      <c r="B407" s="27">
        <v>43140</v>
      </c>
    </row>
    <row r="408" spans="2:2">
      <c r="B408" s="27">
        <v>43141</v>
      </c>
    </row>
    <row r="409" spans="2:2">
      <c r="B409" s="27">
        <v>43142</v>
      </c>
    </row>
    <row r="410" spans="2:2">
      <c r="B410" s="27">
        <v>43143</v>
      </c>
    </row>
    <row r="411" spans="2:2">
      <c r="B411" s="27">
        <v>43144</v>
      </c>
    </row>
    <row r="412" spans="2:2">
      <c r="B412" s="27">
        <v>43145</v>
      </c>
    </row>
    <row r="413" spans="2:2">
      <c r="B413" s="27">
        <v>43146</v>
      </c>
    </row>
    <row r="414" spans="2:2">
      <c r="B414" s="27">
        <v>43147</v>
      </c>
    </row>
    <row r="415" spans="2:2">
      <c r="B415" s="27">
        <v>43148</v>
      </c>
    </row>
    <row r="416" spans="2:2">
      <c r="B416" s="27">
        <v>43149</v>
      </c>
    </row>
    <row r="417" spans="2:2">
      <c r="B417" s="27">
        <v>43150</v>
      </c>
    </row>
    <row r="418" spans="2:2">
      <c r="B418" s="27">
        <v>43151</v>
      </c>
    </row>
    <row r="419" spans="2:2">
      <c r="B419" s="27">
        <v>43152</v>
      </c>
    </row>
    <row r="420" spans="2:2">
      <c r="B420" s="27">
        <v>43153</v>
      </c>
    </row>
    <row r="421" spans="2:2">
      <c r="B421" s="27">
        <v>43154</v>
      </c>
    </row>
    <row r="422" spans="2:2">
      <c r="B422" s="27">
        <v>43155</v>
      </c>
    </row>
    <row r="423" spans="2:2">
      <c r="B423" s="27">
        <v>43156</v>
      </c>
    </row>
    <row r="424" spans="2:2">
      <c r="B424" s="27">
        <v>43157</v>
      </c>
    </row>
    <row r="425" spans="2:2">
      <c r="B425" s="27">
        <v>43158</v>
      </c>
    </row>
    <row r="426" spans="2:2">
      <c r="B426" s="27">
        <v>43159</v>
      </c>
    </row>
    <row r="427" spans="2:2">
      <c r="B427" s="27">
        <v>43160</v>
      </c>
    </row>
    <row r="428" spans="2:2">
      <c r="B428" s="27">
        <v>43161</v>
      </c>
    </row>
    <row r="429" spans="2:2">
      <c r="B429" s="27">
        <v>43162</v>
      </c>
    </row>
    <row r="430" spans="2:2">
      <c r="B430" s="27">
        <v>43163</v>
      </c>
    </row>
    <row r="431" spans="2:2">
      <c r="B431" s="27">
        <v>43164</v>
      </c>
    </row>
    <row r="432" spans="2:2">
      <c r="B432" s="27">
        <v>43165</v>
      </c>
    </row>
    <row r="433" spans="2:2">
      <c r="B433" s="27">
        <v>43166</v>
      </c>
    </row>
    <row r="434" spans="2:2">
      <c r="B434" s="27">
        <v>43167</v>
      </c>
    </row>
    <row r="435" spans="2:2">
      <c r="B435" s="27">
        <v>43168</v>
      </c>
    </row>
    <row r="436" spans="2:2">
      <c r="B436" s="27">
        <v>43169</v>
      </c>
    </row>
    <row r="437" spans="2:2">
      <c r="B437" s="27">
        <v>43170</v>
      </c>
    </row>
    <row r="438" spans="2:2">
      <c r="B438" s="27">
        <v>43171</v>
      </c>
    </row>
    <row r="439" spans="2:2">
      <c r="B439" s="27">
        <v>43172</v>
      </c>
    </row>
    <row r="440" spans="2:2">
      <c r="B440" s="27">
        <v>43173</v>
      </c>
    </row>
    <row r="441" spans="2:2">
      <c r="B441" s="27">
        <v>43174</v>
      </c>
    </row>
    <row r="442" spans="2:2">
      <c r="B442" s="27">
        <v>43175</v>
      </c>
    </row>
    <row r="443" spans="2:2">
      <c r="B443" s="27">
        <v>43176</v>
      </c>
    </row>
    <row r="444" spans="2:2">
      <c r="B444" s="27">
        <v>43177</v>
      </c>
    </row>
    <row r="445" spans="2:2">
      <c r="B445" s="27">
        <v>43178</v>
      </c>
    </row>
    <row r="446" spans="2:2">
      <c r="B446" s="27">
        <v>43179</v>
      </c>
    </row>
    <row r="447" spans="2:2">
      <c r="B447" s="27">
        <v>43180</v>
      </c>
    </row>
    <row r="448" spans="2:2">
      <c r="B448" s="27">
        <v>43181</v>
      </c>
    </row>
    <row r="449" spans="2:2">
      <c r="B449" s="27">
        <v>43182</v>
      </c>
    </row>
    <row r="450" spans="2:2">
      <c r="B450" s="27">
        <v>43183</v>
      </c>
    </row>
    <row r="451" spans="2:2">
      <c r="B451" s="27">
        <v>43184</v>
      </c>
    </row>
    <row r="452" spans="2:2">
      <c r="B452" s="27">
        <v>43185</v>
      </c>
    </row>
    <row r="453" spans="2:2">
      <c r="B453" s="27">
        <v>43186</v>
      </c>
    </row>
    <row r="454" spans="2:2">
      <c r="B454" s="27">
        <v>43187</v>
      </c>
    </row>
    <row r="455" spans="2:2">
      <c r="B455" s="27">
        <v>43188</v>
      </c>
    </row>
    <row r="456" spans="2:2">
      <c r="B456" s="27">
        <v>43189</v>
      </c>
    </row>
    <row r="457" spans="2:2">
      <c r="B457" s="27">
        <v>43190</v>
      </c>
    </row>
    <row r="458" spans="2:2">
      <c r="B458" s="27">
        <v>43191</v>
      </c>
    </row>
    <row r="459" spans="2:2">
      <c r="B459" s="27">
        <v>43192</v>
      </c>
    </row>
    <row r="460" spans="2:2">
      <c r="B460" s="27">
        <v>43193</v>
      </c>
    </row>
    <row r="461" spans="2:2">
      <c r="B461" s="27">
        <v>43194</v>
      </c>
    </row>
    <row r="462" spans="2:2">
      <c r="B462" s="27">
        <v>43195</v>
      </c>
    </row>
    <row r="463" spans="2:2">
      <c r="B463" s="27">
        <v>43196</v>
      </c>
    </row>
    <row r="464" spans="2:2">
      <c r="B464" s="27">
        <v>43197</v>
      </c>
    </row>
    <row r="465" spans="2:2">
      <c r="B465" s="27">
        <v>43198</v>
      </c>
    </row>
    <row r="466" spans="2:2">
      <c r="B466" s="27">
        <v>43199</v>
      </c>
    </row>
    <row r="467" spans="2:2">
      <c r="B467" s="27">
        <v>43200</v>
      </c>
    </row>
    <row r="468" spans="2:2">
      <c r="B468" s="27">
        <v>43201</v>
      </c>
    </row>
    <row r="469" spans="2:2">
      <c r="B469" s="27">
        <v>43202</v>
      </c>
    </row>
    <row r="470" spans="2:2">
      <c r="B470" s="27">
        <v>43203</v>
      </c>
    </row>
    <row r="471" spans="2:2">
      <c r="B471" s="27">
        <v>43204</v>
      </c>
    </row>
    <row r="472" spans="2:2">
      <c r="B472" s="27">
        <v>43205</v>
      </c>
    </row>
    <row r="473" spans="2:2">
      <c r="B473" s="27">
        <v>43206</v>
      </c>
    </row>
    <row r="474" spans="2:2">
      <c r="B474" s="27">
        <v>43207</v>
      </c>
    </row>
    <row r="475" spans="2:2">
      <c r="B475" s="27">
        <v>43208</v>
      </c>
    </row>
    <row r="476" spans="2:2">
      <c r="B476" s="27">
        <v>43209</v>
      </c>
    </row>
    <row r="477" spans="2:2">
      <c r="B477" s="27">
        <v>43210</v>
      </c>
    </row>
    <row r="478" spans="2:2">
      <c r="B478" s="27">
        <v>43211</v>
      </c>
    </row>
    <row r="479" spans="2:2">
      <c r="B479" s="27">
        <v>43212</v>
      </c>
    </row>
    <row r="480" spans="2:2">
      <c r="B480" s="27">
        <v>43213</v>
      </c>
    </row>
    <row r="481" spans="2:2">
      <c r="B481" s="27">
        <v>43214</v>
      </c>
    </row>
    <row r="482" spans="2:2">
      <c r="B482" s="27">
        <v>43215</v>
      </c>
    </row>
    <row r="483" spans="2:2">
      <c r="B483" s="27">
        <v>43216</v>
      </c>
    </row>
    <row r="484" spans="2:2">
      <c r="B484" s="27">
        <v>43217</v>
      </c>
    </row>
    <row r="485" spans="2:2">
      <c r="B485" s="27">
        <v>43218</v>
      </c>
    </row>
    <row r="486" spans="2:2">
      <c r="B486" s="27">
        <v>43219</v>
      </c>
    </row>
    <row r="487" spans="2:2">
      <c r="B487" s="27">
        <v>43220</v>
      </c>
    </row>
    <row r="488" spans="2:2">
      <c r="B488" s="27">
        <v>43221</v>
      </c>
    </row>
    <row r="489" spans="2:2">
      <c r="B489" s="27">
        <v>43222</v>
      </c>
    </row>
    <row r="490" spans="2:2">
      <c r="B490" s="27">
        <v>43223</v>
      </c>
    </row>
    <row r="491" spans="2:2">
      <c r="B491" s="27">
        <v>43224</v>
      </c>
    </row>
    <row r="492" spans="2:2">
      <c r="B492" s="27">
        <v>43225</v>
      </c>
    </row>
    <row r="493" spans="2:2">
      <c r="B493" s="27">
        <v>43226</v>
      </c>
    </row>
    <row r="494" spans="2:2">
      <c r="B494" s="27">
        <v>43227</v>
      </c>
    </row>
    <row r="495" spans="2:2">
      <c r="B495" s="27">
        <v>43228</v>
      </c>
    </row>
    <row r="496" spans="2:2">
      <c r="B496" s="27">
        <v>43229</v>
      </c>
    </row>
    <row r="497" spans="2:2">
      <c r="B497" s="27">
        <v>43230</v>
      </c>
    </row>
    <row r="498" spans="2:2">
      <c r="B498" s="27">
        <v>43231</v>
      </c>
    </row>
    <row r="499" spans="2:2">
      <c r="B499" s="27">
        <v>43232</v>
      </c>
    </row>
    <row r="500" spans="2:2">
      <c r="B500" s="27">
        <v>43233</v>
      </c>
    </row>
    <row r="501" spans="2:2">
      <c r="B501" s="27">
        <v>43234</v>
      </c>
    </row>
    <row r="502" spans="2:2">
      <c r="B502" s="27">
        <v>43235</v>
      </c>
    </row>
    <row r="503" spans="2:2">
      <c r="B503" s="27">
        <v>43236</v>
      </c>
    </row>
    <row r="504" spans="2:2">
      <c r="B504" s="27">
        <v>43237</v>
      </c>
    </row>
    <row r="505" spans="2:2">
      <c r="B505" s="27">
        <v>43238</v>
      </c>
    </row>
    <row r="506" spans="2:2">
      <c r="B506" s="27">
        <v>43239</v>
      </c>
    </row>
    <row r="507" spans="2:2">
      <c r="B507" s="27">
        <v>43240</v>
      </c>
    </row>
    <row r="508" spans="2:2">
      <c r="B508" s="27">
        <v>43241</v>
      </c>
    </row>
    <row r="509" spans="2:2">
      <c r="B509" s="27">
        <v>43242</v>
      </c>
    </row>
    <row r="510" spans="2:2">
      <c r="B510" s="27">
        <v>43243</v>
      </c>
    </row>
    <row r="511" spans="2:2">
      <c r="B511" s="27">
        <v>43244</v>
      </c>
    </row>
    <row r="512" spans="2:2">
      <c r="B512" s="27">
        <v>43245</v>
      </c>
    </row>
    <row r="513" spans="2:2">
      <c r="B513" s="27">
        <v>43246</v>
      </c>
    </row>
    <row r="514" spans="2:2">
      <c r="B514" s="27">
        <v>43247</v>
      </c>
    </row>
    <row r="515" spans="2:2">
      <c r="B515" s="27">
        <v>43248</v>
      </c>
    </row>
    <row r="516" spans="2:2">
      <c r="B516" s="27">
        <v>43249</v>
      </c>
    </row>
    <row r="517" spans="2:2">
      <c r="B517" s="27">
        <v>43250</v>
      </c>
    </row>
    <row r="518" spans="2:2">
      <c r="B518" s="27">
        <v>43251</v>
      </c>
    </row>
    <row r="519" spans="2:2">
      <c r="B519" s="27">
        <v>43252</v>
      </c>
    </row>
    <row r="520" spans="2:2">
      <c r="B520" s="27">
        <v>43253</v>
      </c>
    </row>
    <row r="521" spans="2:2">
      <c r="B521" s="27">
        <v>43254</v>
      </c>
    </row>
    <row r="522" spans="2:2">
      <c r="B522" s="27">
        <v>43255</v>
      </c>
    </row>
    <row r="523" spans="2:2">
      <c r="B523" s="27">
        <v>43256</v>
      </c>
    </row>
    <row r="524" spans="2:2">
      <c r="B524" s="27">
        <v>43257</v>
      </c>
    </row>
    <row r="525" spans="2:2">
      <c r="B525" s="27">
        <v>43258</v>
      </c>
    </row>
    <row r="526" spans="2:2">
      <c r="B526" s="27">
        <v>43259</v>
      </c>
    </row>
    <row r="527" spans="2:2">
      <c r="B527" s="27">
        <v>43260</v>
      </c>
    </row>
    <row r="528" spans="2:2">
      <c r="B528" s="27">
        <v>43261</v>
      </c>
    </row>
    <row r="529" spans="2:2">
      <c r="B529" s="27">
        <v>43262</v>
      </c>
    </row>
    <row r="530" spans="2:2">
      <c r="B530" s="27">
        <v>43263</v>
      </c>
    </row>
    <row r="531" spans="2:2">
      <c r="B531" s="27">
        <v>43264</v>
      </c>
    </row>
    <row r="532" spans="2:2">
      <c r="B532" s="27">
        <v>43265</v>
      </c>
    </row>
    <row r="533" spans="2:2">
      <c r="B533" s="27">
        <v>43266</v>
      </c>
    </row>
    <row r="534" spans="2:2">
      <c r="B534" s="27">
        <v>43267</v>
      </c>
    </row>
    <row r="535" spans="2:2">
      <c r="B535" s="27">
        <v>43268</v>
      </c>
    </row>
    <row r="536" spans="2:2">
      <c r="B536" s="27">
        <v>43269</v>
      </c>
    </row>
    <row r="537" spans="2:2">
      <c r="B537" s="27">
        <v>43270</v>
      </c>
    </row>
    <row r="538" spans="2:2">
      <c r="B538" s="27">
        <v>43271</v>
      </c>
    </row>
    <row r="539" spans="2:2">
      <c r="B539" s="27">
        <v>43272</v>
      </c>
    </row>
    <row r="540" spans="2:2">
      <c r="B540" s="27">
        <v>43273</v>
      </c>
    </row>
    <row r="541" spans="2:2">
      <c r="B541" s="27">
        <v>43274</v>
      </c>
    </row>
    <row r="542" spans="2:2">
      <c r="B542" s="27">
        <v>43275</v>
      </c>
    </row>
    <row r="543" spans="2:2">
      <c r="B543" s="27">
        <v>43276</v>
      </c>
    </row>
    <row r="544" spans="2:2">
      <c r="B544" s="27">
        <v>43277</v>
      </c>
    </row>
    <row r="545" spans="2:2">
      <c r="B545" s="27">
        <v>43278</v>
      </c>
    </row>
    <row r="546" spans="2:2">
      <c r="B546" s="27">
        <v>43279</v>
      </c>
    </row>
    <row r="547" spans="2:2">
      <c r="B547" s="27">
        <v>43280</v>
      </c>
    </row>
    <row r="548" spans="2:2">
      <c r="B548" s="27">
        <v>43281</v>
      </c>
    </row>
    <row r="549" spans="2:2">
      <c r="B549" s="27">
        <v>43282</v>
      </c>
    </row>
    <row r="550" spans="2:2">
      <c r="B550" s="27">
        <v>43283</v>
      </c>
    </row>
    <row r="551" spans="2:2">
      <c r="B551" s="27">
        <v>43284</v>
      </c>
    </row>
    <row r="552" spans="2:2">
      <c r="B552" s="27">
        <v>43285</v>
      </c>
    </row>
    <row r="553" spans="2:2">
      <c r="B553" s="27">
        <v>43286</v>
      </c>
    </row>
    <row r="554" spans="2:2">
      <c r="B554" s="27">
        <v>43287</v>
      </c>
    </row>
    <row r="555" spans="2:2">
      <c r="B555" s="27">
        <v>43288</v>
      </c>
    </row>
    <row r="556" spans="2:2">
      <c r="B556" s="27">
        <v>43289</v>
      </c>
    </row>
    <row r="557" spans="2:2">
      <c r="B557" s="27">
        <v>43290</v>
      </c>
    </row>
    <row r="558" spans="2:2">
      <c r="B558" s="27">
        <v>43291</v>
      </c>
    </row>
    <row r="559" spans="2:2">
      <c r="B559" s="27">
        <v>43292</v>
      </c>
    </row>
    <row r="560" spans="2:2">
      <c r="B560" s="27">
        <v>43293</v>
      </c>
    </row>
    <row r="561" spans="2:2">
      <c r="B561" s="27">
        <v>43294</v>
      </c>
    </row>
    <row r="562" spans="2:2">
      <c r="B562" s="27">
        <v>43295</v>
      </c>
    </row>
    <row r="563" spans="2:2">
      <c r="B563" s="27">
        <v>43296</v>
      </c>
    </row>
    <row r="564" spans="2:2">
      <c r="B564" s="27">
        <v>43297</v>
      </c>
    </row>
    <row r="565" spans="2:2">
      <c r="B565" s="27">
        <v>43298</v>
      </c>
    </row>
    <row r="566" spans="2:2">
      <c r="B566" s="27">
        <v>43299</v>
      </c>
    </row>
    <row r="567" spans="2:2">
      <c r="B567" s="27">
        <v>43300</v>
      </c>
    </row>
    <row r="568" spans="2:2">
      <c r="B568" s="27">
        <v>43301</v>
      </c>
    </row>
    <row r="569" spans="2:2">
      <c r="B569" s="27">
        <v>43302</v>
      </c>
    </row>
    <row r="570" spans="2:2">
      <c r="B570" s="27">
        <v>43303</v>
      </c>
    </row>
    <row r="571" spans="2:2">
      <c r="B571" s="27">
        <v>43304</v>
      </c>
    </row>
    <row r="572" spans="2:2">
      <c r="B572" s="27">
        <v>43305</v>
      </c>
    </row>
    <row r="573" spans="2:2">
      <c r="B573" s="27">
        <v>43306</v>
      </c>
    </row>
    <row r="574" spans="2:2">
      <c r="B574" s="27">
        <v>43307</v>
      </c>
    </row>
    <row r="575" spans="2:2">
      <c r="B575" s="27">
        <v>43308</v>
      </c>
    </row>
    <row r="576" spans="2:2">
      <c r="B576" s="27">
        <v>43309</v>
      </c>
    </row>
    <row r="577" spans="2:2">
      <c r="B577" s="27">
        <v>43310</v>
      </c>
    </row>
    <row r="578" spans="2:2">
      <c r="B578" s="27">
        <v>43311</v>
      </c>
    </row>
    <row r="579" spans="2:2">
      <c r="B579" s="27">
        <v>43312</v>
      </c>
    </row>
    <row r="580" spans="2:2">
      <c r="B580" s="27">
        <v>43313</v>
      </c>
    </row>
    <row r="581" spans="2:2">
      <c r="B581" s="27">
        <v>43314</v>
      </c>
    </row>
    <row r="582" spans="2:2">
      <c r="B582" s="27">
        <v>43315</v>
      </c>
    </row>
    <row r="583" spans="2:2">
      <c r="B583" s="27">
        <v>43316</v>
      </c>
    </row>
    <row r="584" spans="2:2">
      <c r="B584" s="27">
        <v>43317</v>
      </c>
    </row>
    <row r="585" spans="2:2">
      <c r="B585" s="27">
        <v>43318</v>
      </c>
    </row>
    <row r="586" spans="2:2">
      <c r="B586" s="27">
        <v>43319</v>
      </c>
    </row>
    <row r="587" spans="2:2">
      <c r="B587" s="27">
        <v>43320</v>
      </c>
    </row>
    <row r="588" spans="2:2">
      <c r="B588" s="27">
        <v>43321</v>
      </c>
    </row>
    <row r="589" spans="2:2">
      <c r="B589" s="27">
        <v>43322</v>
      </c>
    </row>
    <row r="590" spans="2:2">
      <c r="B590" s="27">
        <v>43323</v>
      </c>
    </row>
    <row r="591" spans="2:2">
      <c r="B591" s="27">
        <v>43324</v>
      </c>
    </row>
    <row r="592" spans="2:2">
      <c r="B592" s="27">
        <v>43325</v>
      </c>
    </row>
    <row r="593" spans="2:2">
      <c r="B593" s="27">
        <v>43326</v>
      </c>
    </row>
    <row r="594" spans="2:2">
      <c r="B594" s="27">
        <v>43327</v>
      </c>
    </row>
    <row r="595" spans="2:2">
      <c r="B595" s="27">
        <v>43328</v>
      </c>
    </row>
    <row r="596" spans="2:2">
      <c r="B596" s="27">
        <v>43329</v>
      </c>
    </row>
    <row r="597" spans="2:2">
      <c r="B597" s="27">
        <v>43330</v>
      </c>
    </row>
    <row r="598" spans="2:2">
      <c r="B598" s="27">
        <v>43331</v>
      </c>
    </row>
    <row r="599" spans="2:2">
      <c r="B599" s="27">
        <v>43332</v>
      </c>
    </row>
    <row r="600" spans="2:2">
      <c r="B600" s="27">
        <v>43333</v>
      </c>
    </row>
    <row r="601" spans="2:2">
      <c r="B601" s="27">
        <v>43334</v>
      </c>
    </row>
    <row r="602" spans="2:2">
      <c r="B602" s="27">
        <v>43335</v>
      </c>
    </row>
    <row r="603" spans="2:2">
      <c r="B603" s="27">
        <v>43336</v>
      </c>
    </row>
    <row r="604" spans="2:2">
      <c r="B604" s="27">
        <v>43337</v>
      </c>
    </row>
    <row r="605" spans="2:2">
      <c r="B605" s="27">
        <v>43338</v>
      </c>
    </row>
    <row r="606" spans="2:2">
      <c r="B606" s="27">
        <v>43339</v>
      </c>
    </row>
    <row r="607" spans="2:2">
      <c r="B607" s="27">
        <v>43340</v>
      </c>
    </row>
    <row r="608" spans="2:2">
      <c r="B608" s="27">
        <v>43341</v>
      </c>
    </row>
    <row r="609" spans="2:2">
      <c r="B609" s="27">
        <v>43342</v>
      </c>
    </row>
    <row r="610" spans="2:2">
      <c r="B610" s="27">
        <v>43343</v>
      </c>
    </row>
    <row r="611" spans="2:2">
      <c r="B611" s="27">
        <v>43344</v>
      </c>
    </row>
    <row r="612" spans="2:2">
      <c r="B612" s="27">
        <v>43345</v>
      </c>
    </row>
    <row r="613" spans="2:2">
      <c r="B613" s="27">
        <v>43346</v>
      </c>
    </row>
    <row r="614" spans="2:2">
      <c r="B614" s="27">
        <v>43347</v>
      </c>
    </row>
    <row r="615" spans="2:2">
      <c r="B615" s="27">
        <v>43348</v>
      </c>
    </row>
    <row r="616" spans="2:2">
      <c r="B616" s="27">
        <v>43349</v>
      </c>
    </row>
    <row r="617" spans="2:2">
      <c r="B617" s="27">
        <v>43350</v>
      </c>
    </row>
    <row r="618" spans="2:2">
      <c r="B618" s="27">
        <v>43351</v>
      </c>
    </row>
    <row r="619" spans="2:2">
      <c r="B619" s="27">
        <v>43352</v>
      </c>
    </row>
    <row r="620" spans="2:2">
      <c r="B620" s="27">
        <v>43353</v>
      </c>
    </row>
    <row r="621" spans="2:2">
      <c r="B621" s="27">
        <v>43354</v>
      </c>
    </row>
    <row r="622" spans="2:2">
      <c r="B622" s="27">
        <v>43355</v>
      </c>
    </row>
    <row r="623" spans="2:2">
      <c r="B623" s="27">
        <v>43356</v>
      </c>
    </row>
    <row r="624" spans="2:2">
      <c r="B624" s="27">
        <v>43357</v>
      </c>
    </row>
    <row r="625" spans="2:2">
      <c r="B625" s="27">
        <v>43358</v>
      </c>
    </row>
    <row r="626" spans="2:2">
      <c r="B626" s="27">
        <v>43359</v>
      </c>
    </row>
    <row r="627" spans="2:2">
      <c r="B627" s="27">
        <v>43360</v>
      </c>
    </row>
    <row r="628" spans="2:2">
      <c r="B628" s="27">
        <v>43361</v>
      </c>
    </row>
    <row r="629" spans="2:2">
      <c r="B629" s="27">
        <v>43362</v>
      </c>
    </row>
    <row r="630" spans="2:2">
      <c r="B630" s="27">
        <v>43363</v>
      </c>
    </row>
    <row r="631" spans="2:2">
      <c r="B631" s="27">
        <v>43364</v>
      </c>
    </row>
    <row r="632" spans="2:2">
      <c r="B632" s="27">
        <v>43365</v>
      </c>
    </row>
    <row r="633" spans="2:2">
      <c r="B633" s="27">
        <v>43366</v>
      </c>
    </row>
    <row r="634" spans="2:2">
      <c r="B634" s="27">
        <v>43367</v>
      </c>
    </row>
    <row r="635" spans="2:2">
      <c r="B635" s="27">
        <v>43368</v>
      </c>
    </row>
    <row r="636" spans="2:2">
      <c r="B636" s="27">
        <v>43369</v>
      </c>
    </row>
    <row r="637" spans="2:2">
      <c r="B637" s="27">
        <v>43370</v>
      </c>
    </row>
    <row r="638" spans="2:2">
      <c r="B638" s="27">
        <v>43371</v>
      </c>
    </row>
    <row r="639" spans="2:2">
      <c r="B639" s="27">
        <v>43372</v>
      </c>
    </row>
    <row r="640" spans="2:2">
      <c r="B640" s="27">
        <v>43373</v>
      </c>
    </row>
    <row r="641" spans="2:2">
      <c r="B641" s="27">
        <v>43374</v>
      </c>
    </row>
    <row r="642" spans="2:2">
      <c r="B642" s="27">
        <v>43375</v>
      </c>
    </row>
    <row r="643" spans="2:2">
      <c r="B643" s="27">
        <v>43376</v>
      </c>
    </row>
    <row r="644" spans="2:2">
      <c r="B644" s="27">
        <v>43377</v>
      </c>
    </row>
    <row r="645" spans="2:2">
      <c r="B645" s="27">
        <v>43378</v>
      </c>
    </row>
    <row r="646" spans="2:2">
      <c r="B646" s="27">
        <v>43379</v>
      </c>
    </row>
    <row r="647" spans="2:2">
      <c r="B647" s="27">
        <v>43380</v>
      </c>
    </row>
    <row r="648" spans="2:2">
      <c r="B648" s="27">
        <v>43381</v>
      </c>
    </row>
    <row r="649" spans="2:2">
      <c r="B649" s="27">
        <v>43382</v>
      </c>
    </row>
    <row r="650" spans="2:2">
      <c r="B650" s="27">
        <v>43383</v>
      </c>
    </row>
    <row r="651" spans="2:2">
      <c r="B651" s="27">
        <v>43384</v>
      </c>
    </row>
    <row r="652" spans="2:2">
      <c r="B652" s="27">
        <v>43385</v>
      </c>
    </row>
    <row r="653" spans="2:2">
      <c r="B653" s="27">
        <v>43386</v>
      </c>
    </row>
    <row r="654" spans="2:2">
      <c r="B654" s="27">
        <v>43387</v>
      </c>
    </row>
    <row r="655" spans="2:2">
      <c r="B655" s="27">
        <v>43388</v>
      </c>
    </row>
    <row r="656" spans="2:2">
      <c r="B656" s="27">
        <v>43389</v>
      </c>
    </row>
    <row r="657" spans="2:2">
      <c r="B657" s="27">
        <v>43390</v>
      </c>
    </row>
    <row r="658" spans="2:2">
      <c r="B658" s="27">
        <v>43391</v>
      </c>
    </row>
    <row r="659" spans="2:2">
      <c r="B659" s="27">
        <v>43392</v>
      </c>
    </row>
    <row r="660" spans="2:2">
      <c r="B660" s="27">
        <v>43393</v>
      </c>
    </row>
    <row r="661" spans="2:2">
      <c r="B661" s="27">
        <v>43394</v>
      </c>
    </row>
    <row r="662" spans="2:2">
      <c r="B662" s="27">
        <v>43395</v>
      </c>
    </row>
    <row r="663" spans="2:2">
      <c r="B663" s="27">
        <v>43396</v>
      </c>
    </row>
    <row r="664" spans="2:2">
      <c r="B664" s="27">
        <v>43397</v>
      </c>
    </row>
    <row r="665" spans="2:2">
      <c r="B665" s="27">
        <v>43398</v>
      </c>
    </row>
    <row r="666" spans="2:2">
      <c r="B666" s="27">
        <v>43399</v>
      </c>
    </row>
    <row r="667" spans="2:2">
      <c r="B667" s="27">
        <v>43400</v>
      </c>
    </row>
    <row r="668" spans="2:2">
      <c r="B668" s="27">
        <v>43401</v>
      </c>
    </row>
    <row r="669" spans="2:2">
      <c r="B669" s="27">
        <v>43402</v>
      </c>
    </row>
    <row r="670" spans="2:2">
      <c r="B670" s="27">
        <v>43403</v>
      </c>
    </row>
    <row r="671" spans="2:2">
      <c r="B671" s="27">
        <v>43404</v>
      </c>
    </row>
    <row r="672" spans="2:2">
      <c r="B672" s="27">
        <v>43405</v>
      </c>
    </row>
    <row r="673" spans="2:2">
      <c r="B673" s="27">
        <v>43406</v>
      </c>
    </row>
    <row r="674" spans="2:2">
      <c r="B674" s="27">
        <v>43407</v>
      </c>
    </row>
    <row r="675" spans="2:2">
      <c r="B675" s="27">
        <v>43408</v>
      </c>
    </row>
    <row r="676" spans="2:2">
      <c r="B676" s="27">
        <v>43409</v>
      </c>
    </row>
    <row r="677" spans="2:2">
      <c r="B677" s="27">
        <v>43410</v>
      </c>
    </row>
    <row r="678" spans="2:2">
      <c r="B678" s="27">
        <v>43411</v>
      </c>
    </row>
    <row r="679" spans="2:2">
      <c r="B679" s="27">
        <v>43412</v>
      </c>
    </row>
    <row r="680" spans="2:2">
      <c r="B680" s="27">
        <v>43413</v>
      </c>
    </row>
    <row r="681" spans="2:2">
      <c r="B681" s="27">
        <v>43414</v>
      </c>
    </row>
    <row r="682" spans="2:2">
      <c r="B682" s="27">
        <v>43415</v>
      </c>
    </row>
    <row r="683" spans="2:2">
      <c r="B683" s="27">
        <v>43416</v>
      </c>
    </row>
    <row r="684" spans="2:2">
      <c r="B684" s="27">
        <v>43417</v>
      </c>
    </row>
    <row r="685" spans="2:2">
      <c r="B685" s="27">
        <v>43418</v>
      </c>
    </row>
    <row r="686" spans="2:2">
      <c r="B686" s="27">
        <v>43419</v>
      </c>
    </row>
    <row r="687" spans="2:2">
      <c r="B687" s="27">
        <v>43420</v>
      </c>
    </row>
    <row r="688" spans="2:2">
      <c r="B688" s="27">
        <v>43421</v>
      </c>
    </row>
    <row r="689" spans="2:2">
      <c r="B689" s="27">
        <v>43422</v>
      </c>
    </row>
    <row r="690" spans="2:2">
      <c r="B690" s="27">
        <v>43423</v>
      </c>
    </row>
    <row r="691" spans="2:2">
      <c r="B691" s="27">
        <v>43424</v>
      </c>
    </row>
    <row r="692" spans="2:2">
      <c r="B692" s="27">
        <v>43425</v>
      </c>
    </row>
    <row r="693" spans="2:2">
      <c r="B693" s="27">
        <v>43426</v>
      </c>
    </row>
    <row r="694" spans="2:2">
      <c r="B694" s="27">
        <v>43427</v>
      </c>
    </row>
    <row r="695" spans="2:2">
      <c r="B695" s="27">
        <v>43428</v>
      </c>
    </row>
    <row r="696" spans="2:2">
      <c r="B696" s="27">
        <v>43429</v>
      </c>
    </row>
    <row r="697" spans="2:2">
      <c r="B697" s="27">
        <v>43430</v>
      </c>
    </row>
    <row r="698" spans="2:2">
      <c r="B698" s="27">
        <v>43431</v>
      </c>
    </row>
    <row r="699" spans="2:2">
      <c r="B699" s="27">
        <v>43432</v>
      </c>
    </row>
    <row r="700" spans="2:2">
      <c r="B700" s="27">
        <v>43433</v>
      </c>
    </row>
    <row r="701" spans="2:2">
      <c r="B701" s="27">
        <v>43434</v>
      </c>
    </row>
    <row r="702" spans="2:2">
      <c r="B702" s="27">
        <v>43435</v>
      </c>
    </row>
    <row r="703" spans="2:2">
      <c r="B703" s="27">
        <v>43436</v>
      </c>
    </row>
    <row r="704" spans="2:2">
      <c r="B704" s="27">
        <v>43437</v>
      </c>
    </row>
    <row r="705" spans="2:2">
      <c r="B705" s="27">
        <v>43438</v>
      </c>
    </row>
    <row r="706" spans="2:2">
      <c r="B706" s="27">
        <v>43439</v>
      </c>
    </row>
    <row r="707" spans="2:2">
      <c r="B707" s="27">
        <v>43440</v>
      </c>
    </row>
    <row r="708" spans="2:2">
      <c r="B708" s="27">
        <v>43441</v>
      </c>
    </row>
    <row r="709" spans="2:2">
      <c r="B709" s="27">
        <v>43442</v>
      </c>
    </row>
    <row r="710" spans="2:2">
      <c r="B710" s="27">
        <v>43443</v>
      </c>
    </row>
    <row r="711" spans="2:2">
      <c r="B711" s="27">
        <v>43444</v>
      </c>
    </row>
    <row r="712" spans="2:2">
      <c r="B712" s="27">
        <v>43445</v>
      </c>
    </row>
    <row r="713" spans="2:2">
      <c r="B713" s="27">
        <v>43446</v>
      </c>
    </row>
    <row r="714" spans="2:2">
      <c r="B714" s="27">
        <v>43447</v>
      </c>
    </row>
    <row r="715" spans="2:2">
      <c r="B715" s="27">
        <v>43448</v>
      </c>
    </row>
    <row r="716" spans="2:2">
      <c r="B716" s="27">
        <v>43449</v>
      </c>
    </row>
    <row r="717" spans="2:2">
      <c r="B717" s="27">
        <v>43450</v>
      </c>
    </row>
    <row r="718" spans="2:2">
      <c r="B718" s="27">
        <v>43451</v>
      </c>
    </row>
    <row r="719" spans="2:2">
      <c r="B719" s="27">
        <v>43452</v>
      </c>
    </row>
    <row r="720" spans="2:2">
      <c r="B720" s="27">
        <v>43453</v>
      </c>
    </row>
    <row r="721" spans="2:2">
      <c r="B721" s="27">
        <v>43454</v>
      </c>
    </row>
    <row r="722" spans="2:2">
      <c r="B722" s="27">
        <v>43455</v>
      </c>
    </row>
    <row r="723" spans="2:2">
      <c r="B723" s="27">
        <v>43456</v>
      </c>
    </row>
    <row r="724" spans="2:2">
      <c r="B724" s="27">
        <v>43457</v>
      </c>
    </row>
    <row r="725" spans="2:2">
      <c r="B725" s="27">
        <v>43458</v>
      </c>
    </row>
    <row r="726" spans="2:2">
      <c r="B726" s="27">
        <v>43459</v>
      </c>
    </row>
    <row r="727" spans="2:2">
      <c r="B727" s="27">
        <v>43460</v>
      </c>
    </row>
    <row r="728" spans="2:2">
      <c r="B728" s="27">
        <v>43461</v>
      </c>
    </row>
    <row r="729" spans="2:2">
      <c r="B729" s="27">
        <v>43462</v>
      </c>
    </row>
    <row r="730" spans="2:2">
      <c r="B730" s="27">
        <v>43463</v>
      </c>
    </row>
    <row r="731" spans="2:2">
      <c r="B731" s="27">
        <v>43464</v>
      </c>
    </row>
    <row r="732" spans="2:2">
      <c r="B732" s="27">
        <v>43465</v>
      </c>
    </row>
    <row r="733" spans="2:2">
      <c r="B733" s="27">
        <v>43466</v>
      </c>
    </row>
    <row r="734" spans="2:2">
      <c r="B734" s="27">
        <v>43467</v>
      </c>
    </row>
    <row r="735" spans="2:2">
      <c r="B735" s="27">
        <v>43468</v>
      </c>
    </row>
    <row r="736" spans="2:2">
      <c r="B736" s="27">
        <v>43469</v>
      </c>
    </row>
    <row r="737" spans="2:2">
      <c r="B737" s="27">
        <v>43470</v>
      </c>
    </row>
    <row r="738" spans="2:2">
      <c r="B738" s="27">
        <v>43471</v>
      </c>
    </row>
    <row r="739" spans="2:2">
      <c r="B739" s="27">
        <v>43472</v>
      </c>
    </row>
    <row r="740" spans="2:2">
      <c r="B740" s="27">
        <v>43473</v>
      </c>
    </row>
    <row r="741" spans="2:2">
      <c r="B741" s="27">
        <v>43474</v>
      </c>
    </row>
    <row r="742" spans="2:2">
      <c r="B742" s="27">
        <v>43475</v>
      </c>
    </row>
    <row r="743" spans="2:2">
      <c r="B743" s="27">
        <v>43476</v>
      </c>
    </row>
    <row r="744" spans="2:2">
      <c r="B744" s="27">
        <v>43477</v>
      </c>
    </row>
    <row r="745" spans="2:2">
      <c r="B745" s="27">
        <v>43478</v>
      </c>
    </row>
    <row r="746" spans="2:2">
      <c r="B746" s="27">
        <v>43479</v>
      </c>
    </row>
    <row r="747" spans="2:2">
      <c r="B747" s="27">
        <v>43480</v>
      </c>
    </row>
    <row r="748" spans="2:2">
      <c r="B748" s="27">
        <v>43481</v>
      </c>
    </row>
    <row r="749" spans="2:2">
      <c r="B749" s="27">
        <v>43482</v>
      </c>
    </row>
    <row r="750" spans="2:2">
      <c r="B750" s="27">
        <v>43483</v>
      </c>
    </row>
    <row r="751" spans="2:2">
      <c r="B751" s="27">
        <v>43484</v>
      </c>
    </row>
    <row r="752" spans="2:2">
      <c r="B752" s="27">
        <v>43485</v>
      </c>
    </row>
    <row r="753" spans="2:2">
      <c r="B753" s="27">
        <v>43486</v>
      </c>
    </row>
    <row r="754" spans="2:2">
      <c r="B754" s="27">
        <v>43487</v>
      </c>
    </row>
    <row r="755" spans="2:2">
      <c r="B755" s="27">
        <v>43488</v>
      </c>
    </row>
    <row r="756" spans="2:2">
      <c r="B756" s="27">
        <v>43489</v>
      </c>
    </row>
    <row r="757" spans="2:2">
      <c r="B757" s="27">
        <v>43490</v>
      </c>
    </row>
    <row r="758" spans="2:2">
      <c r="B758" s="27">
        <v>43491</v>
      </c>
    </row>
    <row r="759" spans="2:2">
      <c r="B759" s="27">
        <v>43492</v>
      </c>
    </row>
    <row r="760" spans="2:2">
      <c r="B760" s="27">
        <v>43493</v>
      </c>
    </row>
    <row r="761" spans="2:2">
      <c r="B761" s="27">
        <v>43494</v>
      </c>
    </row>
    <row r="762" spans="2:2">
      <c r="B762" s="27">
        <v>43495</v>
      </c>
    </row>
    <row r="763" spans="2:2">
      <c r="B763" s="27">
        <v>43496</v>
      </c>
    </row>
    <row r="764" spans="2:2">
      <c r="B764" s="27">
        <v>43497</v>
      </c>
    </row>
    <row r="765" spans="2:2">
      <c r="B765" s="27">
        <v>43498</v>
      </c>
    </row>
    <row r="766" spans="2:2">
      <c r="B766" s="27">
        <v>43499</v>
      </c>
    </row>
    <row r="767" spans="2:2">
      <c r="B767" s="27">
        <v>43500</v>
      </c>
    </row>
    <row r="768" spans="2:2">
      <c r="B768" s="27">
        <v>43501</v>
      </c>
    </row>
    <row r="769" spans="2:2">
      <c r="B769" s="27">
        <v>43502</v>
      </c>
    </row>
    <row r="770" spans="2:2">
      <c r="B770" s="27">
        <v>43503</v>
      </c>
    </row>
    <row r="771" spans="2:2">
      <c r="B771" s="27">
        <v>43504</v>
      </c>
    </row>
    <row r="772" spans="2:2">
      <c r="B772" s="27">
        <v>43505</v>
      </c>
    </row>
    <row r="773" spans="2:2">
      <c r="B773" s="27">
        <v>43506</v>
      </c>
    </row>
    <row r="774" spans="2:2">
      <c r="B774" s="27">
        <v>43507</v>
      </c>
    </row>
    <row r="775" spans="2:2">
      <c r="B775" s="27">
        <v>43508</v>
      </c>
    </row>
    <row r="776" spans="2:2">
      <c r="B776" s="27">
        <v>43509</v>
      </c>
    </row>
    <row r="777" spans="2:2">
      <c r="B777" s="27">
        <v>43510</v>
      </c>
    </row>
    <row r="778" spans="2:2">
      <c r="B778" s="27">
        <v>43511</v>
      </c>
    </row>
    <row r="779" spans="2:2">
      <c r="B779" s="27">
        <v>43512</v>
      </c>
    </row>
    <row r="780" spans="2:2">
      <c r="B780" s="27">
        <v>43513</v>
      </c>
    </row>
    <row r="781" spans="2:2">
      <c r="B781" s="27">
        <v>43514</v>
      </c>
    </row>
    <row r="782" spans="2:2">
      <c r="B782" s="27">
        <v>43515</v>
      </c>
    </row>
    <row r="783" spans="2:2">
      <c r="B783" s="27">
        <v>43516</v>
      </c>
    </row>
    <row r="784" spans="2:2">
      <c r="B784" s="27">
        <v>43517</v>
      </c>
    </row>
    <row r="785" spans="2:2">
      <c r="B785" s="27">
        <v>43518</v>
      </c>
    </row>
    <row r="786" spans="2:2">
      <c r="B786" s="27">
        <v>43519</v>
      </c>
    </row>
    <row r="787" spans="2:2">
      <c r="B787" s="27">
        <v>43520</v>
      </c>
    </row>
    <row r="788" spans="2:2">
      <c r="B788" s="27">
        <v>43521</v>
      </c>
    </row>
    <row r="789" spans="2:2">
      <c r="B789" s="27">
        <v>43522</v>
      </c>
    </row>
    <row r="790" spans="2:2">
      <c r="B790" s="27">
        <v>43523</v>
      </c>
    </row>
    <row r="791" spans="2:2">
      <c r="B791" s="27">
        <v>43524</v>
      </c>
    </row>
    <row r="792" spans="2:2">
      <c r="B792" s="27">
        <v>43525</v>
      </c>
    </row>
    <row r="793" spans="2:2">
      <c r="B793" s="27">
        <v>43526</v>
      </c>
    </row>
    <row r="794" spans="2:2">
      <c r="B794" s="27">
        <v>43527</v>
      </c>
    </row>
    <row r="795" spans="2:2">
      <c r="B795" s="27">
        <v>43528</v>
      </c>
    </row>
    <row r="796" spans="2:2">
      <c r="B796" s="27">
        <v>43529</v>
      </c>
    </row>
    <row r="797" spans="2:2">
      <c r="B797" s="27">
        <v>43530</v>
      </c>
    </row>
    <row r="798" spans="2:2">
      <c r="B798" s="27">
        <v>43531</v>
      </c>
    </row>
    <row r="799" spans="2:2">
      <c r="B799" s="27">
        <v>43532</v>
      </c>
    </row>
    <row r="800" spans="2:2">
      <c r="B800" s="27">
        <v>43533</v>
      </c>
    </row>
    <row r="801" spans="2:2">
      <c r="B801" s="27">
        <v>43534</v>
      </c>
    </row>
    <row r="802" spans="2:2">
      <c r="B802" s="27">
        <v>43535</v>
      </c>
    </row>
    <row r="803" spans="2:2">
      <c r="B803" s="27">
        <v>43536</v>
      </c>
    </row>
    <row r="804" spans="2:2">
      <c r="B804" s="27">
        <v>43537</v>
      </c>
    </row>
    <row r="805" spans="2:2">
      <c r="B805" s="27">
        <v>43538</v>
      </c>
    </row>
    <row r="806" spans="2:2">
      <c r="B806" s="27">
        <v>43539</v>
      </c>
    </row>
    <row r="807" spans="2:2">
      <c r="B807" s="27">
        <v>43540</v>
      </c>
    </row>
    <row r="808" spans="2:2">
      <c r="B808" s="27">
        <v>43541</v>
      </c>
    </row>
    <row r="809" spans="2:2">
      <c r="B809" s="27">
        <v>43542</v>
      </c>
    </row>
    <row r="810" spans="2:2">
      <c r="B810" s="27">
        <v>43543</v>
      </c>
    </row>
    <row r="811" spans="2:2">
      <c r="B811" s="27">
        <v>43544</v>
      </c>
    </row>
    <row r="812" spans="2:2">
      <c r="B812" s="27">
        <v>43545</v>
      </c>
    </row>
    <row r="813" spans="2:2">
      <c r="B813" s="27">
        <v>43546</v>
      </c>
    </row>
    <row r="814" spans="2:2">
      <c r="B814" s="27">
        <v>43547</v>
      </c>
    </row>
    <row r="815" spans="2:2">
      <c r="B815" s="27">
        <v>43548</v>
      </c>
    </row>
    <row r="816" spans="2:2">
      <c r="B816" s="27">
        <v>43549</v>
      </c>
    </row>
    <row r="817" spans="2:2">
      <c r="B817" s="27">
        <v>43550</v>
      </c>
    </row>
    <row r="818" spans="2:2">
      <c r="B818" s="27">
        <v>43551</v>
      </c>
    </row>
    <row r="819" spans="2:2">
      <c r="B819" s="27">
        <v>43552</v>
      </c>
    </row>
    <row r="820" spans="2:2">
      <c r="B820" s="27">
        <v>43553</v>
      </c>
    </row>
    <row r="821" spans="2:2">
      <c r="B821" s="27">
        <v>43554</v>
      </c>
    </row>
    <row r="822" spans="2:2">
      <c r="B822" s="27">
        <v>43555</v>
      </c>
    </row>
    <row r="823" spans="2:2">
      <c r="B823" s="27">
        <v>43556</v>
      </c>
    </row>
    <row r="824" spans="2:2">
      <c r="B824" s="27">
        <v>43557</v>
      </c>
    </row>
    <row r="825" spans="2:2">
      <c r="B825" s="27">
        <v>43558</v>
      </c>
    </row>
    <row r="826" spans="2:2">
      <c r="B826" s="27">
        <v>43559</v>
      </c>
    </row>
    <row r="827" spans="2:2">
      <c r="B827" s="27">
        <v>43560</v>
      </c>
    </row>
    <row r="828" spans="2:2">
      <c r="B828" s="27">
        <v>43561</v>
      </c>
    </row>
    <row r="829" spans="2:2">
      <c r="B829" s="27">
        <v>43562</v>
      </c>
    </row>
    <row r="830" spans="2:2">
      <c r="B830" s="27">
        <v>43563</v>
      </c>
    </row>
    <row r="831" spans="2:2">
      <c r="B831" s="27">
        <v>43564</v>
      </c>
    </row>
    <row r="832" spans="2:2">
      <c r="B832" s="27">
        <v>43565</v>
      </c>
    </row>
    <row r="833" spans="2:2">
      <c r="B833" s="27">
        <v>43566</v>
      </c>
    </row>
    <row r="834" spans="2:2">
      <c r="B834" s="27">
        <v>43567</v>
      </c>
    </row>
    <row r="835" spans="2:2">
      <c r="B835" s="27">
        <v>43568</v>
      </c>
    </row>
    <row r="836" spans="2:2">
      <c r="B836" s="27">
        <v>43569</v>
      </c>
    </row>
    <row r="837" spans="2:2">
      <c r="B837" s="27">
        <v>43570</v>
      </c>
    </row>
    <row r="838" spans="2:2">
      <c r="B838" s="27">
        <v>43571</v>
      </c>
    </row>
    <row r="839" spans="2:2">
      <c r="B839" s="27">
        <v>43572</v>
      </c>
    </row>
    <row r="840" spans="2:2">
      <c r="B840" s="27">
        <v>43573</v>
      </c>
    </row>
    <row r="841" spans="2:2">
      <c r="B841" s="27">
        <v>43574</v>
      </c>
    </row>
    <row r="842" spans="2:2">
      <c r="B842" s="27">
        <v>43575</v>
      </c>
    </row>
    <row r="843" spans="2:2">
      <c r="B843" s="27">
        <v>43576</v>
      </c>
    </row>
    <row r="844" spans="2:2">
      <c r="B844" s="27">
        <v>43577</v>
      </c>
    </row>
    <row r="845" spans="2:2">
      <c r="B845" s="27">
        <v>43578</v>
      </c>
    </row>
    <row r="846" spans="2:2">
      <c r="B846" s="27">
        <v>43579</v>
      </c>
    </row>
    <row r="847" spans="2:2">
      <c r="B847" s="27">
        <v>43580</v>
      </c>
    </row>
    <row r="848" spans="2:2">
      <c r="B848" s="27">
        <v>43581</v>
      </c>
    </row>
    <row r="849" spans="2:2">
      <c r="B849" s="27">
        <v>43582</v>
      </c>
    </row>
    <row r="850" spans="2:2">
      <c r="B850" s="27">
        <v>43583</v>
      </c>
    </row>
    <row r="851" spans="2:2">
      <c r="B851" s="27">
        <v>43584</v>
      </c>
    </row>
    <row r="852" spans="2:2">
      <c r="B852" s="27">
        <v>43585</v>
      </c>
    </row>
    <row r="853" spans="2:2">
      <c r="B853" s="27">
        <v>43586</v>
      </c>
    </row>
    <row r="854" spans="2:2">
      <c r="B854" s="27">
        <v>43587</v>
      </c>
    </row>
    <row r="855" spans="2:2">
      <c r="B855" s="27">
        <v>43588</v>
      </c>
    </row>
    <row r="856" spans="2:2">
      <c r="B856" s="27">
        <v>43589</v>
      </c>
    </row>
    <row r="857" spans="2:2">
      <c r="B857" s="27">
        <v>43590</v>
      </c>
    </row>
    <row r="858" spans="2:2">
      <c r="B858" s="27">
        <v>43591</v>
      </c>
    </row>
    <row r="859" spans="2:2">
      <c r="B859" s="27">
        <v>43592</v>
      </c>
    </row>
    <row r="860" spans="2:2">
      <c r="B860" s="27">
        <v>43593</v>
      </c>
    </row>
    <row r="861" spans="2:2">
      <c r="B861" s="27">
        <v>43594</v>
      </c>
    </row>
    <row r="862" spans="2:2">
      <c r="B862" s="27">
        <v>43595</v>
      </c>
    </row>
    <row r="863" spans="2:2">
      <c r="B863" s="27">
        <v>43596</v>
      </c>
    </row>
    <row r="864" spans="2:2">
      <c r="B864" s="27">
        <v>43597</v>
      </c>
    </row>
    <row r="865" spans="2:2">
      <c r="B865" s="27">
        <v>43598</v>
      </c>
    </row>
    <row r="866" spans="2:2">
      <c r="B866" s="27">
        <v>43599</v>
      </c>
    </row>
    <row r="867" spans="2:2">
      <c r="B867" s="27">
        <v>43600</v>
      </c>
    </row>
    <row r="868" spans="2:2">
      <c r="B868" s="27">
        <v>43601</v>
      </c>
    </row>
    <row r="869" spans="2:2">
      <c r="B869" s="27">
        <v>43602</v>
      </c>
    </row>
    <row r="870" spans="2:2">
      <c r="B870" s="27">
        <v>43603</v>
      </c>
    </row>
    <row r="871" spans="2:2">
      <c r="B871" s="27">
        <v>43604</v>
      </c>
    </row>
    <row r="872" spans="2:2">
      <c r="B872" s="27">
        <v>43605</v>
      </c>
    </row>
    <row r="873" spans="2:2">
      <c r="B873" s="27">
        <v>43606</v>
      </c>
    </row>
    <row r="874" spans="2:2">
      <c r="B874" s="27">
        <v>43607</v>
      </c>
    </row>
    <row r="875" spans="2:2">
      <c r="B875" s="27">
        <v>43608</v>
      </c>
    </row>
    <row r="876" spans="2:2">
      <c r="B876" s="27">
        <v>43609</v>
      </c>
    </row>
    <row r="877" spans="2:2">
      <c r="B877" s="27">
        <v>43610</v>
      </c>
    </row>
    <row r="878" spans="2:2">
      <c r="B878" s="27">
        <v>43611</v>
      </c>
    </row>
    <row r="879" spans="2:2">
      <c r="B879" s="27">
        <v>43612</v>
      </c>
    </row>
    <row r="880" spans="2:2">
      <c r="B880" s="27">
        <v>43613</v>
      </c>
    </row>
    <row r="881" spans="2:2">
      <c r="B881" s="27">
        <v>43614</v>
      </c>
    </row>
    <row r="882" spans="2:2">
      <c r="B882" s="27">
        <v>43615</v>
      </c>
    </row>
    <row r="883" spans="2:2">
      <c r="B883" s="27">
        <v>43616</v>
      </c>
    </row>
    <row r="884" spans="2:2">
      <c r="B884" s="27">
        <v>43617</v>
      </c>
    </row>
    <row r="885" spans="2:2">
      <c r="B885" s="27">
        <v>43618</v>
      </c>
    </row>
    <row r="886" spans="2:2">
      <c r="B886" s="27">
        <v>43619</v>
      </c>
    </row>
    <row r="887" spans="2:2">
      <c r="B887" s="27">
        <v>43620</v>
      </c>
    </row>
    <row r="888" spans="2:2">
      <c r="B888" s="27">
        <v>43621</v>
      </c>
    </row>
    <row r="889" spans="2:2">
      <c r="B889" s="27">
        <v>43622</v>
      </c>
    </row>
    <row r="890" spans="2:2">
      <c r="B890" s="27">
        <v>43623</v>
      </c>
    </row>
    <row r="891" spans="2:2">
      <c r="B891" s="27">
        <v>43624</v>
      </c>
    </row>
    <row r="892" spans="2:2">
      <c r="B892" s="27">
        <v>43625</v>
      </c>
    </row>
    <row r="893" spans="2:2">
      <c r="B893" s="27">
        <v>43626</v>
      </c>
    </row>
    <row r="894" spans="2:2">
      <c r="B894" s="27">
        <v>43627</v>
      </c>
    </row>
    <row r="895" spans="2:2">
      <c r="B895" s="27">
        <v>43628</v>
      </c>
    </row>
    <row r="896" spans="2:2">
      <c r="B896" s="27">
        <v>43629</v>
      </c>
    </row>
    <row r="897" spans="2:2">
      <c r="B897" s="27">
        <v>43630</v>
      </c>
    </row>
    <row r="898" spans="2:2">
      <c r="B898" s="27">
        <v>43631</v>
      </c>
    </row>
    <row r="899" spans="2:2">
      <c r="B899" s="27">
        <v>43632</v>
      </c>
    </row>
    <row r="900" spans="2:2">
      <c r="B900" s="27">
        <v>43633</v>
      </c>
    </row>
    <row r="901" spans="2:2">
      <c r="B901" s="27">
        <v>43634</v>
      </c>
    </row>
    <row r="902" spans="2:2">
      <c r="B902" s="27">
        <v>43635</v>
      </c>
    </row>
    <row r="903" spans="2:2">
      <c r="B903" s="27">
        <v>43636</v>
      </c>
    </row>
    <row r="904" spans="2:2">
      <c r="B904" s="27">
        <v>43637</v>
      </c>
    </row>
    <row r="905" spans="2:2">
      <c r="B905" s="27">
        <v>43638</v>
      </c>
    </row>
    <row r="906" spans="2:2">
      <c r="B906" s="27">
        <v>43639</v>
      </c>
    </row>
    <row r="907" spans="2:2">
      <c r="B907" s="27">
        <v>43640</v>
      </c>
    </row>
    <row r="908" spans="2:2">
      <c r="B908" s="27">
        <v>43641</v>
      </c>
    </row>
    <row r="909" spans="2:2">
      <c r="B909" s="27">
        <v>43642</v>
      </c>
    </row>
    <row r="910" spans="2:2">
      <c r="B910" s="27">
        <v>43643</v>
      </c>
    </row>
    <row r="911" spans="2:2">
      <c r="B911" s="27">
        <v>43644</v>
      </c>
    </row>
    <row r="912" spans="2:2">
      <c r="B912" s="27">
        <v>43645</v>
      </c>
    </row>
    <row r="913" spans="2:2">
      <c r="B913" s="27">
        <v>43646</v>
      </c>
    </row>
    <row r="914" spans="2:2">
      <c r="B914" s="27">
        <v>43647</v>
      </c>
    </row>
    <row r="915" spans="2:2">
      <c r="B915" s="27">
        <v>43648</v>
      </c>
    </row>
    <row r="916" spans="2:2">
      <c r="B916" s="27">
        <v>43649</v>
      </c>
    </row>
    <row r="917" spans="2:2">
      <c r="B917" s="27">
        <v>43650</v>
      </c>
    </row>
    <row r="918" spans="2:2">
      <c r="B918" s="27">
        <v>43651</v>
      </c>
    </row>
    <row r="919" spans="2:2">
      <c r="B919" s="27">
        <v>43652</v>
      </c>
    </row>
    <row r="920" spans="2:2">
      <c r="B920" s="27">
        <v>43653</v>
      </c>
    </row>
    <row r="921" spans="2:2">
      <c r="B921" s="27">
        <v>43654</v>
      </c>
    </row>
    <row r="922" spans="2:2">
      <c r="B922" s="27">
        <v>43655</v>
      </c>
    </row>
    <row r="923" spans="2:2">
      <c r="B923" s="27">
        <v>43656</v>
      </c>
    </row>
    <row r="924" spans="2:2">
      <c r="B924" s="27">
        <v>43657</v>
      </c>
    </row>
    <row r="925" spans="2:2">
      <c r="B925" s="27">
        <v>43658</v>
      </c>
    </row>
    <row r="926" spans="2:2">
      <c r="B926" s="27">
        <v>43659</v>
      </c>
    </row>
    <row r="927" spans="2:2">
      <c r="B927" s="27">
        <v>43660</v>
      </c>
    </row>
    <row r="928" spans="2:2">
      <c r="B928" s="27">
        <v>43661</v>
      </c>
    </row>
    <row r="929" spans="2:2">
      <c r="B929" s="27">
        <v>43662</v>
      </c>
    </row>
    <row r="930" spans="2:2">
      <c r="B930" s="27">
        <v>43663</v>
      </c>
    </row>
    <row r="931" spans="2:2">
      <c r="B931" s="27">
        <v>43664</v>
      </c>
    </row>
    <row r="932" spans="2:2">
      <c r="B932" s="27">
        <v>43665</v>
      </c>
    </row>
    <row r="933" spans="2:2">
      <c r="B933" s="27">
        <v>43666</v>
      </c>
    </row>
    <row r="934" spans="2:2">
      <c r="B934" s="27">
        <v>43667</v>
      </c>
    </row>
    <row r="935" spans="2:2">
      <c r="B935" s="27">
        <v>43668</v>
      </c>
    </row>
    <row r="936" spans="2:2">
      <c r="B936" s="27">
        <v>43669</v>
      </c>
    </row>
    <row r="937" spans="2:2">
      <c r="B937" s="27">
        <v>43670</v>
      </c>
    </row>
    <row r="938" spans="2:2">
      <c r="B938" s="27">
        <v>43671</v>
      </c>
    </row>
    <row r="939" spans="2:2">
      <c r="B939" s="27">
        <v>43672</v>
      </c>
    </row>
    <row r="940" spans="2:2">
      <c r="B940" s="27">
        <v>43673</v>
      </c>
    </row>
    <row r="941" spans="2:2">
      <c r="B941" s="27">
        <v>43674</v>
      </c>
    </row>
    <row r="942" spans="2:2">
      <c r="B942" s="27">
        <v>43675</v>
      </c>
    </row>
    <row r="943" spans="2:2">
      <c r="B943" s="27">
        <v>43676</v>
      </c>
    </row>
    <row r="944" spans="2:2">
      <c r="B944" s="27">
        <v>43677</v>
      </c>
    </row>
    <row r="945" spans="2:2">
      <c r="B945" s="27">
        <v>43678</v>
      </c>
    </row>
    <row r="946" spans="2:2">
      <c r="B946" s="27">
        <v>43679</v>
      </c>
    </row>
    <row r="947" spans="2:2">
      <c r="B947" s="27">
        <v>43680</v>
      </c>
    </row>
    <row r="948" spans="2:2">
      <c r="B948" s="27">
        <v>43681</v>
      </c>
    </row>
    <row r="949" spans="2:2">
      <c r="B949" s="27">
        <v>43682</v>
      </c>
    </row>
    <row r="950" spans="2:2">
      <c r="B950" s="27">
        <v>43683</v>
      </c>
    </row>
    <row r="951" spans="2:2">
      <c r="B951" s="27">
        <v>43684</v>
      </c>
    </row>
    <row r="952" spans="2:2">
      <c r="B952" s="27">
        <v>43685</v>
      </c>
    </row>
    <row r="953" spans="2:2">
      <c r="B953" s="27">
        <v>43686</v>
      </c>
    </row>
    <row r="954" spans="2:2">
      <c r="B954" s="27">
        <v>43687</v>
      </c>
    </row>
    <row r="955" spans="2:2">
      <c r="B955" s="27">
        <v>43688</v>
      </c>
    </row>
    <row r="956" spans="2:2">
      <c r="B956" s="27">
        <v>43689</v>
      </c>
    </row>
    <row r="957" spans="2:2">
      <c r="B957" s="27">
        <v>43690</v>
      </c>
    </row>
    <row r="958" spans="2:2">
      <c r="B958" s="27">
        <v>43691</v>
      </c>
    </row>
    <row r="959" spans="2:2">
      <c r="B959" s="27">
        <v>43692</v>
      </c>
    </row>
    <row r="960" spans="2:2">
      <c r="B960" s="27">
        <v>43693</v>
      </c>
    </row>
    <row r="961" spans="2:2">
      <c r="B961" s="27">
        <v>43694</v>
      </c>
    </row>
    <row r="962" spans="2:2">
      <c r="B962" s="27">
        <v>43695</v>
      </c>
    </row>
    <row r="963" spans="2:2">
      <c r="B963" s="27">
        <v>43696</v>
      </c>
    </row>
    <row r="964" spans="2:2">
      <c r="B964" s="27">
        <v>43697</v>
      </c>
    </row>
    <row r="965" spans="2:2">
      <c r="B965" s="27">
        <v>43698</v>
      </c>
    </row>
    <row r="966" spans="2:2">
      <c r="B966" s="27">
        <v>43699</v>
      </c>
    </row>
    <row r="967" spans="2:2">
      <c r="B967" s="27">
        <v>43700</v>
      </c>
    </row>
    <row r="968" spans="2:2">
      <c r="B968" s="27">
        <v>43701</v>
      </c>
    </row>
    <row r="969" spans="2:2">
      <c r="B969" s="27">
        <v>43702</v>
      </c>
    </row>
    <row r="970" spans="2:2">
      <c r="B970" s="27">
        <v>43703</v>
      </c>
    </row>
    <row r="971" spans="2:2">
      <c r="B971" s="27">
        <v>43704</v>
      </c>
    </row>
    <row r="972" spans="2:2">
      <c r="B972" s="27">
        <v>43705</v>
      </c>
    </row>
    <row r="973" spans="2:2">
      <c r="B973" s="27">
        <v>43706</v>
      </c>
    </row>
    <row r="974" spans="2:2">
      <c r="B974" s="27">
        <v>43707</v>
      </c>
    </row>
    <row r="975" spans="2:2">
      <c r="B975" s="27">
        <v>43708</v>
      </c>
    </row>
    <row r="976" spans="2:2">
      <c r="B976" s="27">
        <v>43709</v>
      </c>
    </row>
    <row r="977" spans="2:2">
      <c r="B977" s="27">
        <v>43710</v>
      </c>
    </row>
    <row r="978" spans="2:2">
      <c r="B978" s="27">
        <v>43711</v>
      </c>
    </row>
    <row r="979" spans="2:2">
      <c r="B979" s="27">
        <v>43712</v>
      </c>
    </row>
    <row r="980" spans="2:2">
      <c r="B980" s="27">
        <v>43713</v>
      </c>
    </row>
    <row r="981" spans="2:2">
      <c r="B981" s="27">
        <v>43714</v>
      </c>
    </row>
    <row r="982" spans="2:2">
      <c r="B982" s="27">
        <v>43715</v>
      </c>
    </row>
    <row r="983" spans="2:2">
      <c r="B983" s="27">
        <v>43716</v>
      </c>
    </row>
    <row r="984" spans="2:2">
      <c r="B984" s="27">
        <v>43717</v>
      </c>
    </row>
    <row r="985" spans="2:2">
      <c r="B985" s="27">
        <v>43718</v>
      </c>
    </row>
    <row r="986" spans="2:2">
      <c r="B986" s="27">
        <v>43719</v>
      </c>
    </row>
    <row r="987" spans="2:2">
      <c r="B987" s="27">
        <v>43720</v>
      </c>
    </row>
    <row r="988" spans="2:2">
      <c r="B988" s="27">
        <v>43721</v>
      </c>
    </row>
    <row r="989" spans="2:2">
      <c r="B989" s="27">
        <v>43722</v>
      </c>
    </row>
    <row r="990" spans="2:2">
      <c r="B990" s="27">
        <v>43723</v>
      </c>
    </row>
    <row r="991" spans="2:2">
      <c r="B991" s="27">
        <v>43724</v>
      </c>
    </row>
    <row r="992" spans="2:2">
      <c r="B992" s="27">
        <v>43725</v>
      </c>
    </row>
    <row r="993" spans="2:2">
      <c r="B993" s="27">
        <v>43726</v>
      </c>
    </row>
    <row r="994" spans="2:2">
      <c r="B994" s="27">
        <v>43727</v>
      </c>
    </row>
    <row r="995" spans="2:2">
      <c r="B995" s="27">
        <v>43728</v>
      </c>
    </row>
    <row r="996" spans="2:2">
      <c r="B996" s="27">
        <v>43729</v>
      </c>
    </row>
    <row r="997" spans="2:2">
      <c r="B997" s="27">
        <v>43730</v>
      </c>
    </row>
    <row r="998" spans="2:2">
      <c r="B998" s="27">
        <v>43731</v>
      </c>
    </row>
    <row r="999" spans="2:2">
      <c r="B999" s="27">
        <v>43732</v>
      </c>
    </row>
    <row r="1000" spans="2:2">
      <c r="B1000" s="27">
        <v>43733</v>
      </c>
    </row>
    <row r="1001" spans="2:2">
      <c r="B1001" s="27">
        <v>43734</v>
      </c>
    </row>
    <row r="1002" spans="2:2">
      <c r="B1002" s="27">
        <v>43735</v>
      </c>
    </row>
    <row r="1003" spans="2:2">
      <c r="B1003" s="27">
        <v>43736</v>
      </c>
    </row>
    <row r="1004" spans="2:2">
      <c r="B1004" s="27">
        <v>43737</v>
      </c>
    </row>
    <row r="1005" spans="2:2">
      <c r="B1005" s="27">
        <v>43738</v>
      </c>
    </row>
    <row r="1006" spans="2:2">
      <c r="B1006" s="27">
        <v>43739</v>
      </c>
    </row>
    <row r="1007" spans="2:2">
      <c r="B1007" s="27">
        <v>43740</v>
      </c>
    </row>
    <row r="1008" spans="2:2">
      <c r="B1008" s="27">
        <v>43741</v>
      </c>
    </row>
    <row r="1009" spans="2:2">
      <c r="B1009" s="27">
        <v>43742</v>
      </c>
    </row>
    <row r="1010" spans="2:2">
      <c r="B1010" s="27">
        <v>43743</v>
      </c>
    </row>
    <row r="1011" spans="2:2">
      <c r="B1011" s="27">
        <v>43744</v>
      </c>
    </row>
    <row r="1012" spans="2:2">
      <c r="B1012" s="27">
        <v>43745</v>
      </c>
    </row>
    <row r="1013" spans="2:2">
      <c r="B1013" s="27">
        <v>43746</v>
      </c>
    </row>
    <row r="1014" spans="2:2">
      <c r="B1014" s="27">
        <v>43747</v>
      </c>
    </row>
    <row r="1015" spans="2:2">
      <c r="B1015" s="27">
        <v>43748</v>
      </c>
    </row>
    <row r="1016" spans="2:2">
      <c r="B1016" s="27">
        <v>43749</v>
      </c>
    </row>
    <row r="1017" spans="2:2">
      <c r="B1017" s="27">
        <v>43750</v>
      </c>
    </row>
    <row r="1018" spans="2:2">
      <c r="B1018" s="27">
        <v>43751</v>
      </c>
    </row>
    <row r="1019" spans="2:2">
      <c r="B1019" s="27">
        <v>43752</v>
      </c>
    </row>
    <row r="1020" spans="2:2">
      <c r="B1020" s="27">
        <v>43753</v>
      </c>
    </row>
    <row r="1021" spans="2:2">
      <c r="B1021" s="27">
        <v>43754</v>
      </c>
    </row>
    <row r="1022" spans="2:2">
      <c r="B1022" s="27">
        <v>43755</v>
      </c>
    </row>
    <row r="1023" spans="2:2">
      <c r="B1023" s="27">
        <v>43756</v>
      </c>
    </row>
    <row r="1024" spans="2:2">
      <c r="B1024" s="27">
        <v>43757</v>
      </c>
    </row>
    <row r="1025" spans="2:2">
      <c r="B1025" s="27">
        <v>43758</v>
      </c>
    </row>
    <row r="1026" spans="2:2">
      <c r="B1026" s="27">
        <v>43759</v>
      </c>
    </row>
    <row r="1027" spans="2:2">
      <c r="B1027" s="27">
        <v>43760</v>
      </c>
    </row>
    <row r="1028" spans="2:2">
      <c r="B1028" s="27">
        <v>43761</v>
      </c>
    </row>
    <row r="1029" spans="2:2">
      <c r="B1029" s="27">
        <v>43762</v>
      </c>
    </row>
    <row r="1030" spans="2:2">
      <c r="B1030" s="27">
        <v>43763</v>
      </c>
    </row>
    <row r="1031" spans="2:2">
      <c r="B1031" s="27">
        <v>43764</v>
      </c>
    </row>
    <row r="1032" spans="2:2">
      <c r="B1032" s="27">
        <v>43765</v>
      </c>
    </row>
    <row r="1033" spans="2:2">
      <c r="B1033" s="27">
        <v>43766</v>
      </c>
    </row>
    <row r="1034" spans="2:2">
      <c r="B1034" s="27">
        <v>43767</v>
      </c>
    </row>
    <row r="1035" spans="2:2">
      <c r="B1035" s="27">
        <v>43768</v>
      </c>
    </row>
    <row r="1036" spans="2:2">
      <c r="B1036" s="27">
        <v>43769</v>
      </c>
    </row>
    <row r="1037" spans="2:2">
      <c r="B1037" s="27">
        <v>43770</v>
      </c>
    </row>
    <row r="1038" spans="2:2">
      <c r="B1038" s="27">
        <v>43771</v>
      </c>
    </row>
    <row r="1039" spans="2:2">
      <c r="B1039" s="27">
        <v>43772</v>
      </c>
    </row>
    <row r="1040" spans="2:2">
      <c r="B1040" s="27">
        <v>43773</v>
      </c>
    </row>
    <row r="1041" spans="2:2">
      <c r="B1041" s="27">
        <v>43774</v>
      </c>
    </row>
    <row r="1042" spans="2:2">
      <c r="B1042" s="27">
        <v>43775</v>
      </c>
    </row>
    <row r="1043" spans="2:2">
      <c r="B1043" s="27">
        <v>43776</v>
      </c>
    </row>
    <row r="1044" spans="2:2">
      <c r="B1044" s="27">
        <v>43777</v>
      </c>
    </row>
    <row r="1045" spans="2:2">
      <c r="B1045" s="27">
        <v>43778</v>
      </c>
    </row>
    <row r="1046" spans="2:2">
      <c r="B1046" s="27">
        <v>43779</v>
      </c>
    </row>
    <row r="1047" spans="2:2">
      <c r="B1047" s="27">
        <v>43780</v>
      </c>
    </row>
    <row r="1048" spans="2:2">
      <c r="B1048" s="27">
        <v>43781</v>
      </c>
    </row>
    <row r="1049" spans="2:2">
      <c r="B1049" s="27">
        <v>43782</v>
      </c>
    </row>
    <row r="1050" spans="2:2">
      <c r="B1050" s="27">
        <v>43783</v>
      </c>
    </row>
    <row r="1051" spans="2:2">
      <c r="B1051" s="27">
        <v>43784</v>
      </c>
    </row>
    <row r="1052" spans="2:2">
      <c r="B1052" s="27">
        <v>43785</v>
      </c>
    </row>
    <row r="1053" spans="2:2">
      <c r="B1053" s="27">
        <v>43786</v>
      </c>
    </row>
    <row r="1054" spans="2:2">
      <c r="B1054" s="27">
        <v>43787</v>
      </c>
    </row>
    <row r="1055" spans="2:2">
      <c r="B1055" s="27">
        <v>43788</v>
      </c>
    </row>
    <row r="1056" spans="2:2">
      <c r="B1056" s="27">
        <v>43789</v>
      </c>
    </row>
    <row r="1057" spans="2:2">
      <c r="B1057" s="27">
        <v>43790</v>
      </c>
    </row>
    <row r="1058" spans="2:2">
      <c r="B1058" s="27">
        <v>43791</v>
      </c>
    </row>
    <row r="1059" spans="2:2">
      <c r="B1059" s="27">
        <v>43792</v>
      </c>
    </row>
    <row r="1060" spans="2:2">
      <c r="B1060" s="27">
        <v>43793</v>
      </c>
    </row>
    <row r="1061" spans="2:2">
      <c r="B1061" s="27">
        <v>43794</v>
      </c>
    </row>
    <row r="1062" spans="2:2">
      <c r="B1062" s="27">
        <v>43795</v>
      </c>
    </row>
    <row r="1063" spans="2:2">
      <c r="B1063" s="27">
        <v>43796</v>
      </c>
    </row>
    <row r="1064" spans="2:2">
      <c r="B1064" s="27">
        <v>43797</v>
      </c>
    </row>
    <row r="1065" spans="2:2">
      <c r="B1065" s="27">
        <v>43798</v>
      </c>
    </row>
    <row r="1066" spans="2:2">
      <c r="B1066" s="27">
        <v>43799</v>
      </c>
    </row>
    <row r="1067" spans="2:2">
      <c r="B1067" s="27">
        <v>43800</v>
      </c>
    </row>
    <row r="1068" spans="2:2">
      <c r="B1068" s="27">
        <v>43801</v>
      </c>
    </row>
    <row r="1069" spans="2:2">
      <c r="B1069" s="27">
        <v>43802</v>
      </c>
    </row>
    <row r="1070" spans="2:2">
      <c r="B1070" s="27">
        <v>43803</v>
      </c>
    </row>
    <row r="1071" spans="2:2">
      <c r="B1071" s="27">
        <v>43804</v>
      </c>
    </row>
    <row r="1072" spans="2:2">
      <c r="B1072" s="27">
        <v>43805</v>
      </c>
    </row>
    <row r="1073" spans="2:2">
      <c r="B1073" s="27">
        <v>43806</v>
      </c>
    </row>
    <row r="1074" spans="2:2">
      <c r="B1074" s="27">
        <v>43807</v>
      </c>
    </row>
    <row r="1075" spans="2:2">
      <c r="B1075" s="27">
        <v>43808</v>
      </c>
    </row>
    <row r="1076" spans="2:2">
      <c r="B1076" s="27">
        <v>43809</v>
      </c>
    </row>
    <row r="1077" spans="2:2">
      <c r="B1077" s="27">
        <v>43810</v>
      </c>
    </row>
    <row r="1078" spans="2:2">
      <c r="B1078" s="27">
        <v>43811</v>
      </c>
    </row>
    <row r="1079" spans="2:2">
      <c r="B1079" s="27">
        <v>43812</v>
      </c>
    </row>
    <row r="1080" spans="2:2">
      <c r="B1080" s="27">
        <v>43813</v>
      </c>
    </row>
    <row r="1081" spans="2:2">
      <c r="B1081" s="27">
        <v>43814</v>
      </c>
    </row>
    <row r="1082" spans="2:2">
      <c r="B1082" s="27">
        <v>43815</v>
      </c>
    </row>
    <row r="1083" spans="2:2">
      <c r="B1083" s="27">
        <v>43816</v>
      </c>
    </row>
    <row r="1084" spans="2:2">
      <c r="B1084" s="27">
        <v>43817</v>
      </c>
    </row>
    <row r="1085" spans="2:2">
      <c r="B1085" s="27">
        <v>43818</v>
      </c>
    </row>
    <row r="1086" spans="2:2">
      <c r="B1086" s="27">
        <v>43819</v>
      </c>
    </row>
    <row r="1087" spans="2:2">
      <c r="B1087" s="27">
        <v>43820</v>
      </c>
    </row>
    <row r="1088" spans="2:2">
      <c r="B1088" s="27">
        <v>43821</v>
      </c>
    </row>
    <row r="1089" spans="2:2">
      <c r="B1089" s="27">
        <v>43822</v>
      </c>
    </row>
    <row r="1090" spans="2:2">
      <c r="B1090" s="27">
        <v>43823</v>
      </c>
    </row>
    <row r="1091" spans="2:2">
      <c r="B1091" s="27">
        <v>43824</v>
      </c>
    </row>
    <row r="1092" spans="2:2">
      <c r="B1092" s="27">
        <v>43825</v>
      </c>
    </row>
    <row r="1093" spans="2:2">
      <c r="B1093" s="27">
        <v>43826</v>
      </c>
    </row>
    <row r="1094" spans="2:2">
      <c r="B1094" s="27">
        <v>43827</v>
      </c>
    </row>
    <row r="1095" spans="2:2">
      <c r="B1095" s="27">
        <v>43828</v>
      </c>
    </row>
    <row r="1096" spans="2:2">
      <c r="B1096" s="27">
        <v>43829</v>
      </c>
    </row>
    <row r="1097" spans="2:2">
      <c r="B1097" s="27">
        <v>43830</v>
      </c>
    </row>
    <row r="1098" spans="2:2">
      <c r="B1098" s="27">
        <v>43831</v>
      </c>
    </row>
  </sheetData>
  <mergeCells count="12">
    <mergeCell ref="G13:G15"/>
    <mergeCell ref="H13:H15"/>
    <mergeCell ref="I13:I15"/>
    <mergeCell ref="G16:G18"/>
    <mergeCell ref="H16:H18"/>
    <mergeCell ref="I16:I18"/>
    <mergeCell ref="G4:G6"/>
    <mergeCell ref="H4:H6"/>
    <mergeCell ref="I4:I6"/>
    <mergeCell ref="G7:G12"/>
    <mergeCell ref="H7:H12"/>
    <mergeCell ref="I7:I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K4" sqref="K4"/>
    </sheetView>
  </sheetViews>
  <sheetFormatPr baseColWidth="10" defaultRowHeight="15"/>
  <sheetData>
    <row r="1" spans="1:8" ht="45">
      <c r="B1" s="38" t="s">
        <v>46</v>
      </c>
      <c r="C1" s="43" t="s">
        <v>75</v>
      </c>
      <c r="D1" s="43" t="s">
        <v>76</v>
      </c>
      <c r="E1" s="43" t="s">
        <v>77</v>
      </c>
      <c r="F1" s="43" t="s">
        <v>78</v>
      </c>
      <c r="G1" s="38" t="s">
        <v>49</v>
      </c>
      <c r="H1" s="43" t="s">
        <v>79</v>
      </c>
    </row>
    <row r="2" spans="1:8" ht="15.75">
      <c r="A2" s="30" t="s">
        <v>28</v>
      </c>
      <c r="B2" s="31">
        <v>1200</v>
      </c>
      <c r="C2" s="31">
        <v>900</v>
      </c>
      <c r="D2" s="31">
        <f>C2*0.9</f>
        <v>810</v>
      </c>
      <c r="E2" s="31">
        <f>PRODUCT(C2,10)</f>
        <v>9000</v>
      </c>
      <c r="F2" s="31">
        <f>E2*0.9</f>
        <v>8100</v>
      </c>
      <c r="G2" s="31">
        <f>B2+E2</f>
        <v>10200</v>
      </c>
      <c r="H2" s="31">
        <f>F2+B2</f>
        <v>9300</v>
      </c>
    </row>
    <row r="3" spans="1:8" ht="15.75">
      <c r="A3" s="30" t="s">
        <v>29</v>
      </c>
      <c r="B3" s="31">
        <v>1200</v>
      </c>
      <c r="C3" s="31">
        <v>900</v>
      </c>
      <c r="D3" s="31">
        <f t="shared" ref="D3:D16" si="0">C3*0.9</f>
        <v>810</v>
      </c>
      <c r="E3" s="31">
        <f t="shared" ref="E3:E16" si="1">PRODUCT(C3,10)</f>
        <v>9000</v>
      </c>
      <c r="F3" s="31">
        <f t="shared" ref="F3:F16" si="2">E3*0.9</f>
        <v>8100</v>
      </c>
      <c r="G3" s="31">
        <f t="shared" ref="G3:G16" si="3">B3+E3</f>
        <v>10200</v>
      </c>
      <c r="H3" s="31">
        <f t="shared" ref="H3:H16" si="4">F3+B3</f>
        <v>9300</v>
      </c>
    </row>
    <row r="4" spans="1:8" ht="15.75">
      <c r="A4" s="30" t="s">
        <v>30</v>
      </c>
      <c r="B4" s="31">
        <v>1200</v>
      </c>
      <c r="C4" s="31">
        <v>900</v>
      </c>
      <c r="D4" s="31">
        <f t="shared" si="0"/>
        <v>810</v>
      </c>
      <c r="E4" s="31">
        <f t="shared" si="1"/>
        <v>9000</v>
      </c>
      <c r="F4" s="31">
        <f t="shared" si="2"/>
        <v>8100</v>
      </c>
      <c r="G4" s="31">
        <f t="shared" si="3"/>
        <v>10200</v>
      </c>
      <c r="H4" s="31">
        <f t="shared" si="4"/>
        <v>9300</v>
      </c>
    </row>
    <row r="5" spans="1:8" ht="15.75">
      <c r="A5" s="32" t="s">
        <v>31</v>
      </c>
      <c r="B5" s="31">
        <v>1200</v>
      </c>
      <c r="C5" s="31">
        <v>950</v>
      </c>
      <c r="D5" s="31">
        <f t="shared" si="0"/>
        <v>855</v>
      </c>
      <c r="E5" s="31">
        <f t="shared" si="1"/>
        <v>9500</v>
      </c>
      <c r="F5" s="31">
        <f t="shared" si="2"/>
        <v>8550</v>
      </c>
      <c r="G5" s="31">
        <f t="shared" si="3"/>
        <v>10700</v>
      </c>
      <c r="H5" s="31">
        <f t="shared" si="4"/>
        <v>9750</v>
      </c>
    </row>
    <row r="6" spans="1:8" ht="15.75">
      <c r="A6" s="32" t="s">
        <v>32</v>
      </c>
      <c r="B6" s="31">
        <v>1200</v>
      </c>
      <c r="C6" s="31">
        <v>950</v>
      </c>
      <c r="D6" s="31">
        <f t="shared" si="0"/>
        <v>855</v>
      </c>
      <c r="E6" s="31">
        <f t="shared" si="1"/>
        <v>9500</v>
      </c>
      <c r="F6" s="31">
        <f t="shared" si="2"/>
        <v>8550</v>
      </c>
      <c r="G6" s="31">
        <f t="shared" si="3"/>
        <v>10700</v>
      </c>
      <c r="H6" s="31">
        <f t="shared" si="4"/>
        <v>9750</v>
      </c>
    </row>
    <row r="7" spans="1:8" ht="15.75">
      <c r="A7" s="32" t="s">
        <v>33</v>
      </c>
      <c r="B7" s="31">
        <v>1200</v>
      </c>
      <c r="C7" s="31">
        <v>950</v>
      </c>
      <c r="D7" s="31">
        <f t="shared" si="0"/>
        <v>855</v>
      </c>
      <c r="E7" s="31">
        <f t="shared" si="1"/>
        <v>9500</v>
      </c>
      <c r="F7" s="31">
        <f t="shared" si="2"/>
        <v>8550</v>
      </c>
      <c r="G7" s="31">
        <f t="shared" si="3"/>
        <v>10700</v>
      </c>
      <c r="H7" s="31">
        <f t="shared" si="4"/>
        <v>9750</v>
      </c>
    </row>
    <row r="8" spans="1:8" ht="15.75">
      <c r="A8" s="32" t="s">
        <v>34</v>
      </c>
      <c r="B8" s="31">
        <v>1200</v>
      </c>
      <c r="C8" s="31">
        <v>950</v>
      </c>
      <c r="D8" s="31">
        <f t="shared" si="0"/>
        <v>855</v>
      </c>
      <c r="E8" s="31">
        <f t="shared" si="1"/>
        <v>9500</v>
      </c>
      <c r="F8" s="31">
        <f t="shared" si="2"/>
        <v>8550</v>
      </c>
      <c r="G8" s="31">
        <f t="shared" si="3"/>
        <v>10700</v>
      </c>
      <c r="H8" s="31">
        <f t="shared" si="4"/>
        <v>9750</v>
      </c>
    </row>
    <row r="9" spans="1:8" ht="15.75">
      <c r="A9" s="32" t="s">
        <v>35</v>
      </c>
      <c r="B9" s="31">
        <v>1200</v>
      </c>
      <c r="C9" s="31">
        <v>950</v>
      </c>
      <c r="D9" s="31">
        <f t="shared" si="0"/>
        <v>855</v>
      </c>
      <c r="E9" s="31">
        <f t="shared" si="1"/>
        <v>9500</v>
      </c>
      <c r="F9" s="31">
        <f t="shared" si="2"/>
        <v>8550</v>
      </c>
      <c r="G9" s="31">
        <f t="shared" si="3"/>
        <v>10700</v>
      </c>
      <c r="H9" s="31">
        <f t="shared" si="4"/>
        <v>9750</v>
      </c>
    </row>
    <row r="10" spans="1:8" ht="15.75">
      <c r="A10" s="32" t="s">
        <v>36</v>
      </c>
      <c r="B10" s="31">
        <v>1200</v>
      </c>
      <c r="C10" s="31">
        <v>950</v>
      </c>
      <c r="D10" s="31">
        <f t="shared" si="0"/>
        <v>855</v>
      </c>
      <c r="E10" s="31">
        <f t="shared" si="1"/>
        <v>9500</v>
      </c>
      <c r="F10" s="31">
        <f t="shared" si="2"/>
        <v>8550</v>
      </c>
      <c r="G10" s="31">
        <f t="shared" si="3"/>
        <v>10700</v>
      </c>
      <c r="H10" s="31">
        <f t="shared" si="4"/>
        <v>9750</v>
      </c>
    </row>
    <row r="11" spans="1:8" ht="15.75">
      <c r="A11" s="33" t="s">
        <v>37</v>
      </c>
      <c r="B11" s="31">
        <v>1300</v>
      </c>
      <c r="C11" s="31">
        <v>1200</v>
      </c>
      <c r="D11" s="31">
        <f t="shared" si="0"/>
        <v>1080</v>
      </c>
      <c r="E11" s="31">
        <f t="shared" si="1"/>
        <v>12000</v>
      </c>
      <c r="F11" s="31">
        <f t="shared" si="2"/>
        <v>10800</v>
      </c>
      <c r="G11" s="31">
        <f t="shared" si="3"/>
        <v>13300</v>
      </c>
      <c r="H11" s="31">
        <f t="shared" si="4"/>
        <v>12100</v>
      </c>
    </row>
    <row r="12" spans="1:8" ht="15.75">
      <c r="A12" s="33" t="s">
        <v>38</v>
      </c>
      <c r="B12" s="31">
        <v>1300</v>
      </c>
      <c r="C12" s="31">
        <v>1200</v>
      </c>
      <c r="D12" s="31">
        <f t="shared" si="0"/>
        <v>1080</v>
      </c>
      <c r="E12" s="31">
        <f t="shared" si="1"/>
        <v>12000</v>
      </c>
      <c r="F12" s="31">
        <f t="shared" si="2"/>
        <v>10800</v>
      </c>
      <c r="G12" s="31">
        <f t="shared" si="3"/>
        <v>13300</v>
      </c>
      <c r="H12" s="31">
        <f t="shared" si="4"/>
        <v>12100</v>
      </c>
    </row>
    <row r="13" spans="1:8" ht="15.75">
      <c r="A13" s="33" t="s">
        <v>39</v>
      </c>
      <c r="B13" s="31">
        <v>1300</v>
      </c>
      <c r="C13" s="31">
        <v>1300</v>
      </c>
      <c r="D13" s="31">
        <f t="shared" si="0"/>
        <v>1170</v>
      </c>
      <c r="E13" s="31">
        <f t="shared" si="1"/>
        <v>13000</v>
      </c>
      <c r="F13" s="31">
        <f t="shared" si="2"/>
        <v>11700</v>
      </c>
      <c r="G13" s="31">
        <f t="shared" si="3"/>
        <v>14300</v>
      </c>
      <c r="H13" s="31">
        <f t="shared" si="4"/>
        <v>13000</v>
      </c>
    </row>
    <row r="14" spans="1:8" ht="15.75">
      <c r="A14" s="34" t="s">
        <v>40</v>
      </c>
      <c r="B14" s="31">
        <v>1300</v>
      </c>
      <c r="C14" s="31">
        <v>1400</v>
      </c>
      <c r="D14" s="31">
        <f t="shared" si="0"/>
        <v>1260</v>
      </c>
      <c r="E14" s="31">
        <f t="shared" si="1"/>
        <v>14000</v>
      </c>
      <c r="F14" s="31">
        <f t="shared" si="2"/>
        <v>12600</v>
      </c>
      <c r="G14" s="31">
        <f t="shared" si="3"/>
        <v>15300</v>
      </c>
      <c r="H14" s="31">
        <f t="shared" si="4"/>
        <v>13900</v>
      </c>
    </row>
    <row r="15" spans="1:8" ht="15.75">
      <c r="A15" s="35" t="s">
        <v>41</v>
      </c>
      <c r="B15" s="31">
        <v>1300</v>
      </c>
      <c r="C15" s="31">
        <v>1500</v>
      </c>
      <c r="D15" s="31">
        <f t="shared" si="0"/>
        <v>1350</v>
      </c>
      <c r="E15" s="31">
        <f t="shared" si="1"/>
        <v>15000</v>
      </c>
      <c r="F15" s="31">
        <f t="shared" si="2"/>
        <v>13500</v>
      </c>
      <c r="G15" s="31">
        <f t="shared" si="3"/>
        <v>16300</v>
      </c>
      <c r="H15" s="31">
        <f t="shared" si="4"/>
        <v>14800</v>
      </c>
    </row>
    <row r="16" spans="1:8" ht="15.75">
      <c r="A16" s="35" t="s">
        <v>42</v>
      </c>
      <c r="B16" s="31">
        <v>1300</v>
      </c>
      <c r="C16" s="31">
        <v>1700</v>
      </c>
      <c r="D16" s="31">
        <f t="shared" si="0"/>
        <v>1530</v>
      </c>
      <c r="E16" s="31">
        <f t="shared" si="1"/>
        <v>17000</v>
      </c>
      <c r="F16" s="31">
        <f t="shared" si="2"/>
        <v>15300</v>
      </c>
      <c r="G16" s="31">
        <f t="shared" si="3"/>
        <v>18300</v>
      </c>
      <c r="H16" s="31">
        <f t="shared" si="4"/>
        <v>16600</v>
      </c>
    </row>
  </sheetData>
  <pageMargins left="0.7" right="0.7" top="0.75" bottom="0.75" header="0.3" footer="0.3"/>
  <ignoredErrors>
    <ignoredError sqref="E2:E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ELEVE</vt:lpstr>
      <vt:lpstr>RECHERCHE</vt:lpstr>
      <vt:lpstr>SOLDE</vt:lpstr>
      <vt:lpstr>BD</vt:lpstr>
      <vt:lpstr>TARIF</vt:lpstr>
      <vt:lpstr>ABONNEMENT</vt:lpstr>
      <vt:lpstr>ABONNES</vt:lpstr>
      <vt:lpstr>CALENDRIER</vt:lpstr>
      <vt:lpstr>DATE</vt:lpstr>
      <vt:lpstr>DATES</vt:lpstr>
      <vt:lpstr>ENC</vt:lpstr>
      <vt:lpstr>EYEALL</vt:lpstr>
      <vt:lpstr>MONEY</vt:lpstr>
      <vt:lpstr>NIVEAU</vt:lpstr>
      <vt:lpstr>PAIEMENT</vt:lpstr>
      <vt:lpstr>PRIX</vt:lpstr>
      <vt:lpstr>PRIXALL</vt:lpstr>
      <vt:lpstr>RECAP</vt:lpstr>
      <vt:lpstr>SEARCH</vt:lpstr>
      <vt:lpstr>TARIF</vt:lpstr>
      <vt:lpstr>TARIFALL</vt:lpstr>
      <vt:lpstr>TARIFJOUR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ECHCHALIM</cp:lastModifiedBy>
  <cp:lastPrinted>2017-04-04T15:33:36Z</cp:lastPrinted>
  <dcterms:created xsi:type="dcterms:W3CDTF">2017-04-03T08:26:55Z</dcterms:created>
  <dcterms:modified xsi:type="dcterms:W3CDTF">2017-08-04T12:05:15Z</dcterms:modified>
</cp:coreProperties>
</file>