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BRAHIM\Downloads\"/>
    </mc:Choice>
  </mc:AlternateContent>
  <xr:revisionPtr revIDLastSave="0" documentId="13_ncr:1_{F2F72DF0-F65C-491F-9C62-46E9634156DD}" xr6:coauthVersionLast="47" xr6:coauthVersionMax="47" xr10:uidLastSave="{00000000-0000-0000-0000-000000000000}"/>
  <bookViews>
    <workbookView xWindow="-120" yWindow="-120" windowWidth="29040" windowHeight="14970" firstSheet="1" activeTab="1" xr2:uid="{9C87992B-B2CD-4836-8393-280C1E14D8BF}"/>
  </bookViews>
  <sheets>
    <sheet name="Feuil1" sheetId="5" state="hidden" r:id="rId1"/>
    <sheet name="Feuil3" sheetId="6" r:id="rId2"/>
    <sheet name="BD" sheetId="1" r:id="rId3"/>
    <sheet name="Feuil2" sheetId="2" state="hidden" r:id="rId4"/>
  </sheets>
  <definedNames>
    <definedName name="lieu">Feuil2!$K$9:$K$12</definedName>
    <definedName name="LISTE">BD!$A$7:$A$400</definedName>
    <definedName name="MOTIF">Feuil2!$M$9:$M$23</definedName>
    <definedName name="TAB">BD!$A$7:$H$400</definedName>
  </definedNames>
  <calcPr calcId="181029"/>
  <pivotCaches>
    <pivotCache cacheId="46" r:id="rId5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4" i="6" l="1"/>
  <c r="E13" i="6"/>
  <c r="E12" i="6"/>
  <c r="E11" i="6"/>
  <c r="E10" i="6"/>
  <c r="E9" i="6"/>
</calcChain>
</file>

<file path=xl/sharedStrings.xml><?xml version="1.0" encoding="utf-8"?>
<sst xmlns="http://schemas.openxmlformats.org/spreadsheetml/2006/main" count="100" uniqueCount="49">
  <si>
    <t>3AC1</t>
  </si>
  <si>
    <t>1AC3</t>
  </si>
  <si>
    <t>1AC2</t>
  </si>
  <si>
    <t>الشغب داخل القسم</t>
  </si>
  <si>
    <t>عدم احترام الأستاذ</t>
  </si>
  <si>
    <t>FETTAHI SARA</t>
  </si>
  <si>
    <t>لاشيء</t>
  </si>
  <si>
    <t>الإسم الكامل</t>
  </si>
  <si>
    <t>Total général</t>
  </si>
  <si>
    <t>داخل القسم</t>
  </si>
  <si>
    <t>الـــــمـــــخــــــالــــــفـــــــــة</t>
  </si>
  <si>
    <t>0663441522</t>
  </si>
  <si>
    <t>BELHAJ ABDENNOUR</t>
  </si>
  <si>
    <t>BOUTAJ BOUCHAIB</t>
  </si>
  <si>
    <t>NOM &amp; PRENOM</t>
  </si>
  <si>
    <t>CLASSE</t>
  </si>
  <si>
    <t>TEL</t>
  </si>
  <si>
    <t>CONTRAVENTION 1</t>
  </si>
  <si>
    <t>CONTRAVENTION 2</t>
  </si>
  <si>
    <t>PROF</t>
  </si>
  <si>
    <t>LIEU</t>
  </si>
  <si>
    <t>DATE</t>
  </si>
  <si>
    <t>0664889932</t>
  </si>
  <si>
    <t>0664889933</t>
  </si>
  <si>
    <t>0664889934</t>
  </si>
  <si>
    <t>0664889935</t>
  </si>
  <si>
    <t>BOURIK ADIL</t>
  </si>
  <si>
    <t>MARZOUKI HICHAM</t>
  </si>
  <si>
    <t>OULHAJ MOUNIR</t>
  </si>
  <si>
    <t>KALIM DOUNYA</t>
  </si>
  <si>
    <t>MANUEL NON REMIS</t>
  </si>
  <si>
    <t>CAHIER DE D'EXERCICE ABSENT</t>
  </si>
  <si>
    <t>EXERCICES NON EFFECTUES</t>
  </si>
  <si>
    <t>INDISCIPLNE DANS LA CLASSE</t>
  </si>
  <si>
    <t>NON RESPERCT DU PROF</t>
  </si>
  <si>
    <t>NON RESPERCT DU SERVEILLANT</t>
  </si>
  <si>
    <t>FAUX RIRE EN CLASSE</t>
  </si>
  <si>
    <t>DEVOIRS NON REDIGES</t>
  </si>
  <si>
    <t>AUCUN</t>
  </si>
  <si>
    <t>EN CLASSE</t>
  </si>
  <si>
    <t>COULOIR</t>
  </si>
  <si>
    <t>RECREATION</t>
  </si>
  <si>
    <t>MOUNTAJI MOHAMED</t>
  </si>
  <si>
    <t>BOUTAGIA ABDELOUAHED</t>
  </si>
  <si>
    <t>NOM &amp; PRENOM :</t>
  </si>
  <si>
    <t>CLASSE :</t>
  </si>
  <si>
    <t>PROFESSEUR :</t>
  </si>
  <si>
    <t>DATE :</t>
  </si>
  <si>
    <t>TEL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</si>
</sst>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8"/>
      <name val="Calibri"/>
      <family val="2"/>
      <scheme val="minor"/>
    </font>
    <font>
      <b/>
      <sz val="20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3">
    <border>
      <left/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vertical="center"/>
    </xf>
    <xf numFmtId="16" fontId="0" fillId="0" borderId="0" xfId="0" applyNumberFormat="1" applyAlignment="1">
      <alignment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Alignment="1">
      <alignment horizontal="left" indent="2"/>
    </xf>
    <xf numFmtId="0" fontId="0" fillId="0" borderId="0" xfId="0" applyAlignment="1">
      <alignment horizontal="left" indent="3"/>
    </xf>
    <xf numFmtId="0" fontId="0" fillId="0" borderId="0" xfId="0" applyAlignment="1">
      <alignment horizontal="left" indent="4"/>
    </xf>
    <xf numFmtId="0" fontId="0" fillId="0" borderId="0" xfId="0" applyAlignment="1">
      <alignment horizontal="left" indent="5"/>
    </xf>
    <xf numFmtId="0" fontId="0" fillId="0" borderId="0" xfId="0" applyAlignment="1">
      <alignment horizontal="left" indent="6"/>
    </xf>
    <xf numFmtId="49" fontId="1" fillId="0" borderId="0" xfId="0" applyNumberFormat="1" applyFont="1" applyAlignment="1">
      <alignment horizontal="center" vertical="center"/>
    </xf>
    <xf numFmtId="0" fontId="0" fillId="0" borderId="0" xfId="0" pivotButton="1" applyAlignment="1">
      <alignment vertical="center"/>
    </xf>
    <xf numFmtId="0" fontId="0" fillId="0" borderId="0" xfId="0" applyAlignment="1">
      <alignment horizontal="left" vertical="center" indent="1"/>
    </xf>
    <xf numFmtId="14" fontId="0" fillId="0" borderId="0" xfId="0" applyNumberFormat="1" applyAlignment="1">
      <alignment horizontal="left" vertical="center"/>
    </xf>
    <xf numFmtId="0" fontId="0" fillId="0" borderId="0" xfId="0" pivotButton="1"/>
    <xf numFmtId="0" fontId="0" fillId="2" borderId="0" xfId="0" applyFill="1"/>
    <xf numFmtId="0" fontId="4" fillId="2" borderId="0" xfId="0" applyFont="1" applyFill="1" applyAlignment="1">
      <alignment horizontal="center" vertical="center"/>
    </xf>
    <xf numFmtId="0" fontId="3" fillId="2" borderId="0" xfId="0" applyFont="1" applyFill="1"/>
    <xf numFmtId="0" fontId="5" fillId="2" borderId="1" xfId="0" applyFont="1" applyFill="1" applyBorder="1" applyAlignment="1">
      <alignment horizontal="center" vertical="center"/>
    </xf>
    <xf numFmtId="14" fontId="5" fillId="2" borderId="1" xfId="0" applyNumberFormat="1" applyFont="1" applyFill="1" applyBorder="1" applyAlignment="1">
      <alignment horizontal="center" vertical="center"/>
    </xf>
    <xf numFmtId="14" fontId="5" fillId="2" borderId="2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48"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</dxfs>
  <tableStyles count="1" defaultTableStyle="TableStyleMedium2" defaultPivotStyle="PivotStyleLight16">
    <tableStyle name="Style de tableau croisé dynamique 1" table="0" count="0" xr9:uid="{AD53C2BE-5CB8-4F75-8903-D013122E95B2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OnLoad="1" refreshedBy="BRAHIM" refreshedDate="44487.490013541668" createdVersion="7" refreshedVersion="7" minRefreshableVersion="3" recordCount="21" xr:uid="{7BA55568-10CB-4786-B900-37CCE3332986}">
  <cacheSource type="worksheet">
    <worksheetSource ref="A6:H149" sheet="BD"/>
  </cacheSource>
  <cacheFields count="8">
    <cacheField name="الإسم الكامل" numFmtId="0">
      <sharedItems containsBlank="1" count="18">
        <s v="BELHAJ ABDENNOUR"/>
        <s v="SALMAN MEHDI"/>
        <s v="AIT EL KADI ILYAS"/>
        <s v="DOUNYA BADR EDDINE"/>
        <s v="EL IDRISSI KAZOUZE ADAM"/>
        <s v="HOUMADI KHOULOUD"/>
        <s v="MALIH MALAK"/>
        <s v="SAHIH ANAS"/>
        <s v="AL FILAHI DOUAA"/>
        <s v="CHAMSI MOHAMED"/>
        <s v="ETTAHIRI YAHYA"/>
        <s v="LOTFI TAHA"/>
        <s v="NAIT MOUBARAK SAID"/>
        <s v="RAIS ABDELLAH"/>
        <s v="YASSINE ADIL"/>
        <s v="HADDANE ACHRAF"/>
        <s v="KABLI IMANE"/>
        <m/>
      </sharedItems>
    </cacheField>
    <cacheField name="المستوى" numFmtId="0">
      <sharedItems containsBlank="1" count="7">
        <s v="1AC3"/>
        <s v="1AC2"/>
        <s v="3AC1"/>
        <s v="2AC1"/>
        <s v="2AC2"/>
        <s v="1AC1"/>
        <m/>
      </sharedItems>
    </cacheField>
    <cacheField name="رقم هاتف ولي الأمر" numFmtId="0">
      <sharedItems containsBlank="1" count="17">
        <s v="0663441522"/>
        <s v="0662190526"/>
        <s v="0662818684"/>
        <s v="0661375873"/>
        <s v="0641338533"/>
        <s v="0661346684"/>
        <s v="0602555715"/>
        <s v="0677859595"/>
        <s v="0655821314"/>
        <s v="0661216279"/>
        <s v="0701174466"/>
        <s v="0666198528"/>
        <s v="0673274885"/>
        <s v="0707008433"/>
        <m/>
        <s v="0661564318"/>
        <s v="0630388922"/>
      </sharedItems>
    </cacheField>
    <cacheField name="المخالفة الأولى" numFmtId="0">
      <sharedItems containsBlank="1" count="6">
        <s v="الشغب داخل القسم"/>
        <s v="عدم إحضار الدفتر"/>
        <s v="عدم إنجاز التمارين"/>
        <s v="عدم احترام الأستاذ"/>
        <s v="الضحك أثناء الدرس"/>
        <m/>
      </sharedItems>
    </cacheField>
    <cacheField name="المخالفة الثانية" numFmtId="0">
      <sharedItems containsBlank="1" count="8">
        <s v="لاشيء"/>
        <s v="عدم كتابة الدروس"/>
        <s v="الضحك أثناء الدرس"/>
        <s v="عدم إنجاز التمارين"/>
        <s v="عدم احترام الأستاذ"/>
        <s v="الشغب داخل القسم"/>
        <s v="سرقة دفتر زميلتها إلهام زاكر"/>
        <m/>
      </sharedItems>
    </cacheField>
    <cacheField name="الأستاذ" numFmtId="0">
      <sharedItems containsBlank="1" count="9">
        <s v="BOUTAJ BOUCHAIB"/>
        <s v="AJIL MOHAMED"/>
        <s v="FETTAHI SARA"/>
        <s v="TAARABT MOHAMED"/>
        <s v="MARZOUFI AHMED"/>
        <m/>
        <s v="MERZOUKI" u="1"/>
        <s v="AJIL BOUCHAIB" u="1"/>
        <s v="BOUTAJ" u="1"/>
      </sharedItems>
    </cacheField>
    <cacheField name="مكان المخالفة" numFmtId="0">
      <sharedItems containsBlank="1" count="2">
        <s v="داخل القسم"/>
        <m/>
      </sharedItems>
    </cacheField>
    <cacheField name="التاريخ" numFmtId="0">
      <sharedItems containsNonDate="0" containsDate="1" containsString="0" containsBlank="1" minDate="2021-10-12T00:00:00" maxDate="2021-10-19T00:00:00" count="6">
        <d v="2021-10-12T00:00:00"/>
        <d v="2021-10-13T00:00:00"/>
        <d v="2021-10-14T00:00:00"/>
        <d v="2021-10-15T00:00:00"/>
        <d v="2021-10-18T00:00:00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1">
  <r>
    <x v="0"/>
    <x v="0"/>
    <x v="0"/>
    <x v="0"/>
    <x v="0"/>
    <x v="0"/>
    <x v="0"/>
    <x v="0"/>
  </r>
  <r>
    <x v="1"/>
    <x v="0"/>
    <x v="1"/>
    <x v="0"/>
    <x v="0"/>
    <x v="0"/>
    <x v="0"/>
    <x v="0"/>
  </r>
  <r>
    <x v="2"/>
    <x v="1"/>
    <x v="2"/>
    <x v="1"/>
    <x v="0"/>
    <x v="1"/>
    <x v="0"/>
    <x v="1"/>
  </r>
  <r>
    <x v="3"/>
    <x v="2"/>
    <x v="3"/>
    <x v="0"/>
    <x v="0"/>
    <x v="2"/>
    <x v="0"/>
    <x v="1"/>
  </r>
  <r>
    <x v="4"/>
    <x v="3"/>
    <x v="4"/>
    <x v="2"/>
    <x v="1"/>
    <x v="3"/>
    <x v="0"/>
    <x v="1"/>
  </r>
  <r>
    <x v="5"/>
    <x v="0"/>
    <x v="5"/>
    <x v="2"/>
    <x v="2"/>
    <x v="1"/>
    <x v="0"/>
    <x v="1"/>
  </r>
  <r>
    <x v="6"/>
    <x v="4"/>
    <x v="6"/>
    <x v="3"/>
    <x v="0"/>
    <x v="4"/>
    <x v="0"/>
    <x v="1"/>
  </r>
  <r>
    <x v="7"/>
    <x v="4"/>
    <x v="7"/>
    <x v="2"/>
    <x v="1"/>
    <x v="3"/>
    <x v="0"/>
    <x v="1"/>
  </r>
  <r>
    <x v="8"/>
    <x v="0"/>
    <x v="8"/>
    <x v="1"/>
    <x v="3"/>
    <x v="1"/>
    <x v="0"/>
    <x v="2"/>
  </r>
  <r>
    <x v="9"/>
    <x v="5"/>
    <x v="9"/>
    <x v="1"/>
    <x v="3"/>
    <x v="1"/>
    <x v="0"/>
    <x v="2"/>
  </r>
  <r>
    <x v="10"/>
    <x v="0"/>
    <x v="10"/>
    <x v="1"/>
    <x v="0"/>
    <x v="1"/>
    <x v="0"/>
    <x v="2"/>
  </r>
  <r>
    <x v="11"/>
    <x v="1"/>
    <x v="11"/>
    <x v="3"/>
    <x v="0"/>
    <x v="4"/>
    <x v="0"/>
    <x v="2"/>
  </r>
  <r>
    <x v="12"/>
    <x v="5"/>
    <x v="12"/>
    <x v="1"/>
    <x v="3"/>
    <x v="1"/>
    <x v="0"/>
    <x v="2"/>
  </r>
  <r>
    <x v="13"/>
    <x v="3"/>
    <x v="13"/>
    <x v="1"/>
    <x v="3"/>
    <x v="3"/>
    <x v="0"/>
    <x v="2"/>
  </r>
  <r>
    <x v="1"/>
    <x v="0"/>
    <x v="1"/>
    <x v="0"/>
    <x v="4"/>
    <x v="1"/>
    <x v="0"/>
    <x v="2"/>
  </r>
  <r>
    <x v="14"/>
    <x v="5"/>
    <x v="14"/>
    <x v="1"/>
    <x v="0"/>
    <x v="1"/>
    <x v="0"/>
    <x v="2"/>
  </r>
  <r>
    <x v="15"/>
    <x v="5"/>
    <x v="15"/>
    <x v="4"/>
    <x v="5"/>
    <x v="0"/>
    <x v="0"/>
    <x v="2"/>
  </r>
  <r>
    <x v="16"/>
    <x v="1"/>
    <x v="16"/>
    <x v="2"/>
    <x v="6"/>
    <x v="1"/>
    <x v="0"/>
    <x v="3"/>
  </r>
  <r>
    <x v="0"/>
    <x v="0"/>
    <x v="0"/>
    <x v="0"/>
    <x v="4"/>
    <x v="2"/>
    <x v="0"/>
    <x v="3"/>
  </r>
  <r>
    <x v="1"/>
    <x v="0"/>
    <x v="1"/>
    <x v="0"/>
    <x v="0"/>
    <x v="0"/>
    <x v="0"/>
    <x v="4"/>
  </r>
  <r>
    <x v="17"/>
    <x v="6"/>
    <x v="14"/>
    <x v="5"/>
    <x v="7"/>
    <x v="5"/>
    <x v="1"/>
    <x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9074233-4E45-49DC-BFF3-7DC1E492F7A3}" name="الـــــمـــــخــــــالــــــفـــــــــة" cacheId="46" applyNumberFormats="0" applyBorderFormats="0" applyFontFormats="0" applyPatternFormats="0" applyAlignmentFormats="0" applyWidthHeightFormats="1" dataCaption="Valeurs" updatedVersion="7" minRefreshableVersion="3" itemPrintTitles="1" createdVersion="7" indent="0" outline="1" outlineData="1" multipleFieldFilters="0" rowHeaderCaption="الـــــمـــــخــــــالــــــفـــــــــة" fieldListSortAscending="1">
  <location ref="A4:A19" firstHeaderRow="1" firstDataRow="1" firstDataCol="1" rowPageCount="1" colPageCount="1"/>
  <pivotFields count="8">
    <pivotField axis="axisPage" showAll="0">
      <items count="19">
        <item x="2"/>
        <item x="8"/>
        <item x="9"/>
        <item x="3"/>
        <item x="4"/>
        <item x="10"/>
        <item x="5"/>
        <item x="11"/>
        <item x="6"/>
        <item x="12"/>
        <item x="13"/>
        <item x="7"/>
        <item x="1"/>
        <item x="14"/>
        <item x="17"/>
        <item x="0"/>
        <item x="15"/>
        <item x="16"/>
        <item t="default"/>
      </items>
    </pivotField>
    <pivotField axis="axisRow" showAll="0">
      <items count="8">
        <item x="5"/>
        <item x="1"/>
        <item x="0"/>
        <item x="3"/>
        <item x="4"/>
        <item x="2"/>
        <item x="6"/>
        <item t="default"/>
      </items>
    </pivotField>
    <pivotField axis="axisRow" showAll="0">
      <items count="18">
        <item x="6"/>
        <item x="4"/>
        <item x="8"/>
        <item x="9"/>
        <item x="5"/>
        <item x="3"/>
        <item x="1"/>
        <item x="2"/>
        <item x="11"/>
        <item x="12"/>
        <item x="7"/>
        <item x="10"/>
        <item x="13"/>
        <item x="14"/>
        <item x="0"/>
        <item x="15"/>
        <item x="16"/>
        <item t="default"/>
      </items>
    </pivotField>
    <pivotField axis="axisRow" showAll="0">
      <items count="7">
        <item x="0"/>
        <item sd="0" x="3"/>
        <item sd="0" x="1"/>
        <item x="2"/>
        <item x="5"/>
        <item x="4"/>
        <item t="default"/>
      </items>
    </pivotField>
    <pivotField axis="axisRow" showAll="0">
      <items count="9">
        <item x="2"/>
        <item x="4"/>
        <item x="3"/>
        <item x="1"/>
        <item x="0"/>
        <item x="7"/>
        <item x="5"/>
        <item x="6"/>
        <item t="default"/>
      </items>
    </pivotField>
    <pivotField axis="axisRow" showAll="0" sortType="ascending">
      <items count="10">
        <item sd="0" m="1" x="7"/>
        <item x="1"/>
        <item m="1" x="8"/>
        <item x="0"/>
        <item x="2"/>
        <item x="4"/>
        <item m="1" x="6"/>
        <item x="3"/>
        <item x="5"/>
        <item t="default"/>
      </items>
    </pivotField>
    <pivotField axis="axisRow" showAll="0">
      <items count="3">
        <item x="0"/>
        <item x="1"/>
        <item t="default"/>
      </items>
    </pivotField>
    <pivotField axis="axisRow" showAll="0">
      <items count="7">
        <item x="1"/>
        <item x="2"/>
        <item x="5"/>
        <item x="0"/>
        <item x="3"/>
        <item x="4"/>
        <item t="default"/>
      </items>
    </pivotField>
  </pivotFields>
  <rowFields count="7">
    <field x="7"/>
    <field x="3"/>
    <field x="4"/>
    <field x="1"/>
    <field x="2"/>
    <field x="5"/>
    <field x="6"/>
  </rowFields>
  <rowItems count="15">
    <i>
      <x v="3"/>
    </i>
    <i r="1">
      <x/>
    </i>
    <i r="2">
      <x v="4"/>
    </i>
    <i r="3">
      <x v="2"/>
    </i>
    <i r="4">
      <x v="14"/>
    </i>
    <i r="5">
      <x v="3"/>
    </i>
    <i r="6">
      <x/>
    </i>
    <i>
      <x v="4"/>
    </i>
    <i r="1">
      <x/>
    </i>
    <i r="2">
      <x v="1"/>
    </i>
    <i r="3">
      <x v="2"/>
    </i>
    <i r="4">
      <x v="14"/>
    </i>
    <i r="5">
      <x v="4"/>
    </i>
    <i r="6">
      <x/>
    </i>
    <i t="grand">
      <x/>
    </i>
  </rowItems>
  <colItems count="1">
    <i/>
  </colItems>
  <pageFields count="1">
    <pageField fld="0" item="15" hier="-1"/>
  </pageFields>
  <formats count="24">
    <format dxfId="47">
      <pivotArea dataOnly="0" labelOnly="1" fieldPosition="0">
        <references count="1">
          <reference field="7" count="1">
            <x v="0"/>
          </reference>
        </references>
      </pivotArea>
    </format>
    <format dxfId="46">
      <pivotArea dataOnly="0" labelOnly="1" fieldPosition="0">
        <references count="2">
          <reference field="3" count="1">
            <x v="0"/>
          </reference>
          <reference field="7" count="1" selected="0">
            <x v="0"/>
          </reference>
        </references>
      </pivotArea>
    </format>
    <format dxfId="45">
      <pivotArea dataOnly="0" labelOnly="1" fieldPosition="0">
        <references count="3">
          <reference field="3" count="1" selected="0">
            <x v="0"/>
          </reference>
          <reference field="4" count="1">
            <x v="4"/>
          </reference>
          <reference field="7" count="1" selected="0">
            <x v="0"/>
          </reference>
        </references>
      </pivotArea>
    </format>
    <format dxfId="44">
      <pivotArea dataOnly="0" labelOnly="1" fieldPosition="0">
        <references count="4">
          <reference field="1" count="1">
            <x v="5"/>
          </reference>
          <reference field="3" count="1" selected="0">
            <x v="0"/>
          </reference>
          <reference field="4" count="1" selected="0">
            <x v="4"/>
          </reference>
          <reference field="7" count="1" selected="0">
            <x v="0"/>
          </reference>
        </references>
      </pivotArea>
    </format>
    <format dxfId="43">
      <pivotArea dataOnly="0" labelOnly="1" fieldPosition="0">
        <references count="5">
          <reference field="1" count="1" selected="0">
            <x v="5"/>
          </reference>
          <reference field="2" count="1">
            <x v="5"/>
          </reference>
          <reference field="3" count="1" selected="0">
            <x v="0"/>
          </reference>
          <reference field="4" count="1" selected="0">
            <x v="4"/>
          </reference>
          <reference field="7" count="1" selected="0">
            <x v="0"/>
          </reference>
        </references>
      </pivotArea>
    </format>
    <format dxfId="42">
      <pivotArea dataOnly="0" labelOnly="1" fieldPosition="0">
        <references count="6">
          <reference field="1" count="1" selected="0">
            <x v="5"/>
          </reference>
          <reference field="2" count="1" selected="0">
            <x v="5"/>
          </reference>
          <reference field="3" count="1" selected="0">
            <x v="0"/>
          </reference>
          <reference field="4" count="1" selected="0">
            <x v="4"/>
          </reference>
          <reference field="5" count="1">
            <x v="4"/>
          </reference>
          <reference field="7" count="1" selected="0">
            <x v="0"/>
          </reference>
        </references>
      </pivotArea>
    </format>
    <format dxfId="41">
      <pivotArea dataOnly="0" labelOnly="1" fieldPosition="0">
        <references count="7">
          <reference field="1" count="1" selected="0">
            <x v="5"/>
          </reference>
          <reference field="2" count="1" selected="0">
            <x v="5"/>
          </reference>
          <reference field="3" count="1" selected="0">
            <x v="0"/>
          </reference>
          <reference field="4" count="1" selected="0">
            <x v="4"/>
          </reference>
          <reference field="5" count="1" selected="0">
            <x v="4"/>
          </reference>
          <reference field="6" count="1">
            <x v="0"/>
          </reference>
          <reference field="7" count="1" selected="0">
            <x v="0"/>
          </reference>
        </references>
      </pivotArea>
    </format>
    <format dxfId="40">
      <pivotArea dataOnly="0" labelOnly="1" fieldPosition="0">
        <references count="1">
          <reference field="7" count="1">
            <x v="0"/>
          </reference>
        </references>
      </pivotArea>
    </format>
    <format dxfId="39">
      <pivotArea dataOnly="0" labelOnly="1" fieldPosition="0">
        <references count="2">
          <reference field="3" count="1">
            <x v="0"/>
          </reference>
          <reference field="7" count="1" selected="0">
            <x v="0"/>
          </reference>
        </references>
      </pivotArea>
    </format>
    <format dxfId="38">
      <pivotArea dataOnly="0" labelOnly="1" fieldPosition="0">
        <references count="3">
          <reference field="3" count="1" selected="0">
            <x v="0"/>
          </reference>
          <reference field="4" count="1">
            <x v="4"/>
          </reference>
          <reference field="7" count="1" selected="0">
            <x v="0"/>
          </reference>
        </references>
      </pivotArea>
    </format>
    <format dxfId="37">
      <pivotArea dataOnly="0" labelOnly="1" fieldPosition="0">
        <references count="4">
          <reference field="1" count="1">
            <x v="5"/>
          </reference>
          <reference field="3" count="1" selected="0">
            <x v="0"/>
          </reference>
          <reference field="4" count="1" selected="0">
            <x v="4"/>
          </reference>
          <reference field="7" count="1" selected="0">
            <x v="0"/>
          </reference>
        </references>
      </pivotArea>
    </format>
    <format dxfId="36">
      <pivotArea dataOnly="0" labelOnly="1" fieldPosition="0">
        <references count="5">
          <reference field="1" count="1" selected="0">
            <x v="5"/>
          </reference>
          <reference field="2" count="1">
            <x v="5"/>
          </reference>
          <reference field="3" count="1" selected="0">
            <x v="0"/>
          </reference>
          <reference field="4" count="1" selected="0">
            <x v="4"/>
          </reference>
          <reference field="7" count="1" selected="0">
            <x v="0"/>
          </reference>
        </references>
      </pivotArea>
    </format>
    <format dxfId="35">
      <pivotArea dataOnly="0" labelOnly="1" fieldPosition="0">
        <references count="6">
          <reference field="1" count="1" selected="0">
            <x v="5"/>
          </reference>
          <reference field="2" count="1" selected="0">
            <x v="5"/>
          </reference>
          <reference field="3" count="1" selected="0">
            <x v="0"/>
          </reference>
          <reference field="4" count="1" selected="0">
            <x v="4"/>
          </reference>
          <reference field="5" count="1">
            <x v="4"/>
          </reference>
          <reference field="7" count="1" selected="0">
            <x v="0"/>
          </reference>
        </references>
      </pivotArea>
    </format>
    <format dxfId="34">
      <pivotArea dataOnly="0" labelOnly="1" fieldPosition="0">
        <references count="7">
          <reference field="1" count="1" selected="0">
            <x v="5"/>
          </reference>
          <reference field="2" count="1" selected="0">
            <x v="5"/>
          </reference>
          <reference field="3" count="1" selected="0">
            <x v="0"/>
          </reference>
          <reference field="4" count="1" selected="0">
            <x v="4"/>
          </reference>
          <reference field="5" count="1" selected="0">
            <x v="4"/>
          </reference>
          <reference field="6" count="1">
            <x v="0"/>
          </reference>
          <reference field="7" count="1" selected="0">
            <x v="0"/>
          </reference>
        </references>
      </pivotArea>
    </format>
    <format dxfId="33">
      <pivotArea dataOnly="0" labelOnly="1" fieldPosition="0">
        <references count="2">
          <reference field="3" count="1">
            <x v="3"/>
          </reference>
          <reference field="7" count="1" selected="0">
            <x v="0"/>
          </reference>
        </references>
      </pivotArea>
    </format>
    <format dxfId="32">
      <pivotArea dataOnly="0" labelOnly="1" fieldPosition="0">
        <references count="3">
          <reference field="3" count="1" selected="0">
            <x v="3"/>
          </reference>
          <reference field="4" count="1">
            <x v="0"/>
          </reference>
          <reference field="7" count="1" selected="0">
            <x v="0"/>
          </reference>
        </references>
      </pivotArea>
    </format>
    <format dxfId="31">
      <pivotArea dataOnly="0" labelOnly="1" fieldPosition="0">
        <references count="4">
          <reference field="1" count="1">
            <x v="2"/>
          </reference>
          <reference field="3" count="1" selected="0">
            <x v="3"/>
          </reference>
          <reference field="4" count="1" selected="0">
            <x v="0"/>
          </reference>
          <reference field="7" count="1" selected="0">
            <x v="0"/>
          </reference>
        </references>
      </pivotArea>
    </format>
    <format dxfId="30">
      <pivotArea dataOnly="0" labelOnly="1" fieldPosition="0">
        <references count="5">
          <reference field="1" count="1" selected="0">
            <x v="2"/>
          </reference>
          <reference field="2" count="1">
            <x v="4"/>
          </reference>
          <reference field="3" count="1" selected="0">
            <x v="3"/>
          </reference>
          <reference field="4" count="1" selected="0">
            <x v="0"/>
          </reference>
          <reference field="7" count="1" selected="0">
            <x v="0"/>
          </reference>
        </references>
      </pivotArea>
    </format>
    <format dxfId="29">
      <pivotArea dataOnly="0" labelOnly="1" fieldPosition="0">
        <references count="6">
          <reference field="1" count="1" selected="0">
            <x v="2"/>
          </reference>
          <reference field="2" count="1" selected="0">
            <x v="4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7" count="1" selected="0">
            <x v="0"/>
          </reference>
        </references>
      </pivotArea>
    </format>
    <format dxfId="28">
      <pivotArea dataOnly="0" labelOnly="1" fieldPosition="0">
        <references count="7">
          <reference field="1" count="1" selected="0">
            <x v="2"/>
          </reference>
          <reference field="2" count="1" selected="0">
            <x v="4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6" count="1">
            <x v="0"/>
          </reference>
          <reference field="7" count="1" selected="0">
            <x v="0"/>
          </reference>
        </references>
      </pivotArea>
    </format>
    <format dxfId="27">
      <pivotArea dataOnly="0" labelOnly="1" fieldPosition="0">
        <references count="2">
          <reference field="3" count="1">
            <x v="0"/>
          </reference>
          <reference field="7" count="1" selected="0">
            <x v="3"/>
          </reference>
        </references>
      </pivotArea>
    </format>
    <format dxfId="26">
      <pivotArea dataOnly="0" labelOnly="1" fieldPosition="0">
        <references count="2">
          <reference field="3" count="1">
            <x v="0"/>
          </reference>
          <reference field="7" count="1" selected="0">
            <x v="4"/>
          </reference>
        </references>
      </pivotArea>
    </format>
    <format dxfId="25">
      <pivotArea dataOnly="0" labelOnly="1" fieldPosition="0">
        <references count="1">
          <reference field="7" count="0"/>
        </references>
      </pivotArea>
    </format>
    <format dxfId="24">
      <pivotArea field="7" type="button" dataOnly="0" labelOnly="1" outline="0" axis="axisRow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altText="الـــــمـــــخــــــالــــــفـــــــــة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03BE37-5362-4364-A01A-1800FD20EB4F}">
  <dimension ref="A1:B19"/>
  <sheetViews>
    <sheetView topLeftCell="A2" workbookViewId="0">
      <selection activeCell="C11" sqref="C11"/>
    </sheetView>
  </sheetViews>
  <sheetFormatPr baseColWidth="10" defaultRowHeight="15" x14ac:dyDescent="0.25"/>
  <cols>
    <col min="1" max="1" width="39.28515625" customWidth="1"/>
    <col min="2" max="2" width="48.42578125" customWidth="1"/>
    <col min="3" max="3" width="24" bestFit="1" customWidth="1"/>
    <col min="4" max="4" width="14.140625" bestFit="1" customWidth="1"/>
    <col min="5" max="5" width="14.28515625" bestFit="1" customWidth="1"/>
    <col min="6" max="6" width="5.42578125" bestFit="1" customWidth="1"/>
    <col min="7" max="7" width="6.28515625" bestFit="1" customWidth="1"/>
    <col min="8" max="8" width="12.5703125" bestFit="1" customWidth="1"/>
  </cols>
  <sheetData>
    <row r="1" spans="1:2" ht="45.75" customHeight="1" x14ac:dyDescent="0.25"/>
    <row r="2" spans="1:2" ht="43.5" customHeight="1" x14ac:dyDescent="0.25">
      <c r="A2" s="17" t="s">
        <v>7</v>
      </c>
      <c r="B2" t="s">
        <v>12</v>
      </c>
    </row>
    <row r="4" spans="1:2" s="2" customFormat="1" ht="35.25" customHeight="1" x14ac:dyDescent="0.25">
      <c r="A4" s="14" t="s">
        <v>10</v>
      </c>
    </row>
    <row r="5" spans="1:2" s="2" customFormat="1" ht="18" customHeight="1" x14ac:dyDescent="0.25">
      <c r="A5" s="16">
        <v>44481</v>
      </c>
    </row>
    <row r="6" spans="1:2" s="2" customFormat="1" ht="18" customHeight="1" x14ac:dyDescent="0.25">
      <c r="A6" s="15" t="s">
        <v>3</v>
      </c>
    </row>
    <row r="7" spans="1:2" s="2" customFormat="1" ht="18" customHeight="1" x14ac:dyDescent="0.25">
      <c r="A7" s="8" t="s">
        <v>6</v>
      </c>
    </row>
    <row r="8" spans="1:2" s="2" customFormat="1" ht="18" customHeight="1" x14ac:dyDescent="0.25">
      <c r="A8" s="9" t="s">
        <v>1</v>
      </c>
    </row>
    <row r="9" spans="1:2" s="2" customFormat="1" ht="18" customHeight="1" x14ac:dyDescent="0.25">
      <c r="A9" s="10" t="s">
        <v>11</v>
      </c>
    </row>
    <row r="10" spans="1:2" s="2" customFormat="1" ht="18" customHeight="1" x14ac:dyDescent="0.25">
      <c r="A10" s="11" t="s">
        <v>13</v>
      </c>
    </row>
    <row r="11" spans="1:2" s="2" customFormat="1" ht="18" customHeight="1" x14ac:dyDescent="0.25">
      <c r="A11" s="12" t="s">
        <v>9</v>
      </c>
    </row>
    <row r="12" spans="1:2" s="2" customFormat="1" ht="18" customHeight="1" x14ac:dyDescent="0.25">
      <c r="A12" s="16">
        <v>44484</v>
      </c>
    </row>
    <row r="13" spans="1:2" ht="18" customHeight="1" x14ac:dyDescent="0.25">
      <c r="A13" s="15" t="s">
        <v>3</v>
      </c>
    </row>
    <row r="14" spans="1:2" ht="18" customHeight="1" x14ac:dyDescent="0.25">
      <c r="A14" s="8" t="s">
        <v>4</v>
      </c>
    </row>
    <row r="15" spans="1:2" ht="18" customHeight="1" x14ac:dyDescent="0.25">
      <c r="A15" s="9" t="s">
        <v>1</v>
      </c>
    </row>
    <row r="16" spans="1:2" ht="18" customHeight="1" x14ac:dyDescent="0.25">
      <c r="A16" s="10" t="s">
        <v>11</v>
      </c>
    </row>
    <row r="17" spans="1:1" ht="18" customHeight="1" x14ac:dyDescent="0.25">
      <c r="A17" s="11" t="s">
        <v>5</v>
      </c>
    </row>
    <row r="18" spans="1:1" ht="18" customHeight="1" x14ac:dyDescent="0.25">
      <c r="A18" s="12" t="s">
        <v>9</v>
      </c>
    </row>
    <row r="19" spans="1:1" x14ac:dyDescent="0.25">
      <c r="A19" s="7" t="s">
        <v>8</v>
      </c>
    </row>
  </sheetData>
  <pageMargins left="0.7" right="0.7" top="0.75" bottom="0.75" header="0.3" footer="0.3"/>
  <pageSetup paperSize="9" orientation="portrait" horizontalDpi="1200" verticalDpi="12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975CD5-5880-4E88-AA8B-E10905E76A8C}">
  <dimension ref="D7:I18"/>
  <sheetViews>
    <sheetView tabSelected="1" workbookViewId="0">
      <selection activeCell="L9" sqref="L9"/>
    </sheetView>
  </sheetViews>
  <sheetFormatPr baseColWidth="10" defaultRowHeight="15" x14ac:dyDescent="0.25"/>
  <cols>
    <col min="1" max="3" width="11.42578125" style="18"/>
    <col min="4" max="4" width="38.7109375" style="18" customWidth="1"/>
    <col min="5" max="5" width="49" style="18" bestFit="1" customWidth="1"/>
    <col min="6" max="16384" width="11.42578125" style="18"/>
  </cols>
  <sheetData>
    <row r="7" spans="4:9" ht="15.75" thickBot="1" x14ac:dyDescent="0.3"/>
    <row r="8" spans="4:9" ht="52.5" customHeight="1" thickTop="1" thickBot="1" x14ac:dyDescent="0.3">
      <c r="D8" s="24" t="s">
        <v>44</v>
      </c>
      <c r="E8" s="21" t="s">
        <v>28</v>
      </c>
      <c r="F8" s="19"/>
      <c r="G8" s="19"/>
      <c r="H8" s="19"/>
      <c r="I8" s="19"/>
    </row>
    <row r="9" spans="4:9" ht="52.5" customHeight="1" thickTop="1" thickBot="1" x14ac:dyDescent="0.3">
      <c r="D9" s="24" t="s">
        <v>45</v>
      </c>
      <c r="E9" s="21" t="str">
        <f>(VLOOKUP($E$8,TAB,2,FALSE))</f>
        <v>1AC2</v>
      </c>
      <c r="F9" s="20"/>
      <c r="G9" s="20"/>
      <c r="H9" s="20"/>
      <c r="I9" s="20"/>
    </row>
    <row r="10" spans="4:9" ht="52.5" customHeight="1" thickTop="1" thickBot="1" x14ac:dyDescent="0.3">
      <c r="D10" s="24" t="s">
        <v>46</v>
      </c>
      <c r="E10" s="21" t="str">
        <f>(VLOOKUP($E$8,TAB,6,FALSE))</f>
        <v>MOUNTAJI MOHAMED</v>
      </c>
      <c r="F10" s="20"/>
      <c r="G10" s="20"/>
      <c r="H10" s="20"/>
      <c r="I10" s="20"/>
    </row>
    <row r="11" spans="4:9" ht="52.5" customHeight="1" thickTop="1" thickBot="1" x14ac:dyDescent="0.3">
      <c r="D11" s="24" t="s">
        <v>47</v>
      </c>
      <c r="E11" s="22">
        <f>(VLOOKUP($E$8,TAB,8,FALSE))</f>
        <v>44482</v>
      </c>
      <c r="F11" s="20"/>
      <c r="G11" s="20"/>
      <c r="H11" s="20"/>
      <c r="I11" s="20"/>
    </row>
    <row r="12" spans="4:9" ht="52.5" customHeight="1" thickTop="1" thickBot="1" x14ac:dyDescent="0.3">
      <c r="D12" s="24" t="s">
        <v>17</v>
      </c>
      <c r="E12" s="22" t="str">
        <f>(VLOOKUP($E$8,TAB,4,FALSE))</f>
        <v>NON RESPERCT DU SERVEILLANT</v>
      </c>
      <c r="F12" s="20"/>
      <c r="G12" s="20"/>
      <c r="H12" s="20"/>
      <c r="I12" s="20"/>
    </row>
    <row r="13" spans="4:9" ht="52.5" customHeight="1" thickTop="1" thickBot="1" x14ac:dyDescent="0.3">
      <c r="D13" s="24" t="s">
        <v>18</v>
      </c>
      <c r="E13" s="22" t="str">
        <f>(VLOOKUP($E$8,TAB,5,FALSE))</f>
        <v>AUCUN</v>
      </c>
      <c r="F13" s="20"/>
      <c r="G13" s="20"/>
      <c r="H13" s="20"/>
      <c r="I13" s="20"/>
    </row>
    <row r="14" spans="4:9" ht="52.5" customHeight="1" thickTop="1" thickBot="1" x14ac:dyDescent="0.3">
      <c r="D14" s="24" t="s">
        <v>48</v>
      </c>
      <c r="E14" s="23" t="str">
        <f>(VLOOKUP($E$8,TAB,3,FALSE))</f>
        <v>0664889934</v>
      </c>
      <c r="F14" s="20"/>
      <c r="G14" s="20"/>
      <c r="H14" s="20"/>
      <c r="I14" s="20"/>
    </row>
    <row r="15" spans="4:9" ht="15.75" thickTop="1" x14ac:dyDescent="0.25">
      <c r="D15" s="20"/>
      <c r="E15" s="20"/>
      <c r="F15" s="20"/>
      <c r="G15" s="20"/>
      <c r="H15" s="20"/>
      <c r="I15" s="20"/>
    </row>
    <row r="16" spans="4:9" x14ac:dyDescent="0.25">
      <c r="D16" s="20"/>
      <c r="E16" s="20"/>
      <c r="F16" s="20"/>
      <c r="G16" s="20"/>
      <c r="H16" s="20"/>
      <c r="I16" s="20"/>
    </row>
    <row r="17" spans="4:9" x14ac:dyDescent="0.25">
      <c r="D17" s="20"/>
      <c r="E17" s="20"/>
      <c r="F17" s="20"/>
      <c r="G17" s="20"/>
      <c r="H17" s="20"/>
      <c r="I17" s="20"/>
    </row>
    <row r="18" spans="4:9" x14ac:dyDescent="0.25">
      <c r="D18" s="20"/>
      <c r="E18" s="20"/>
      <c r="F18" s="20"/>
      <c r="G18" s="20"/>
      <c r="H18" s="20"/>
      <c r="I18" s="20"/>
    </row>
  </sheetData>
  <phoneticPr fontId="7" type="noConversion"/>
  <dataValidations count="1">
    <dataValidation type="list" allowBlank="1" showInputMessage="1" showErrorMessage="1" sqref="E8" xr:uid="{2B22A148-26EB-481F-AFA1-0B02C0348EB2}">
      <formula1>LISTE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86D400-E048-4990-88B0-2E02C75E394C}">
  <dimension ref="A6:H26"/>
  <sheetViews>
    <sheetView zoomScale="130" zoomScaleNormal="130" workbookViewId="0">
      <selection activeCell="D6" sqref="D6"/>
    </sheetView>
  </sheetViews>
  <sheetFormatPr baseColWidth="10" defaultRowHeight="15" x14ac:dyDescent="0.25"/>
  <cols>
    <col min="1" max="1" width="27.85546875" customWidth="1"/>
    <col min="2" max="2" width="11.42578125" style="2"/>
    <col min="3" max="3" width="19.28515625" style="2" bestFit="1" customWidth="1"/>
    <col min="4" max="5" width="39.85546875" style="2" customWidth="1"/>
    <col min="6" max="6" width="24.140625" bestFit="1" customWidth="1"/>
    <col min="7" max="7" width="14.28515625" bestFit="1" customWidth="1"/>
  </cols>
  <sheetData>
    <row r="6" spans="1:8" ht="26.25" customHeight="1" x14ac:dyDescent="0.25">
      <c r="A6" s="6" t="s">
        <v>14</v>
      </c>
      <c r="B6" s="6" t="s">
        <v>15</v>
      </c>
      <c r="C6" s="6" t="s">
        <v>16</v>
      </c>
      <c r="D6" s="6" t="s">
        <v>17</v>
      </c>
      <c r="E6" s="6" t="s">
        <v>18</v>
      </c>
      <c r="F6" s="6" t="s">
        <v>19</v>
      </c>
      <c r="G6" s="6" t="s">
        <v>20</v>
      </c>
      <c r="H6" s="6" t="s">
        <v>21</v>
      </c>
    </row>
    <row r="7" spans="1:8" s="1" customFormat="1" ht="37.5" customHeight="1" x14ac:dyDescent="0.25">
      <c r="A7" s="4" t="s">
        <v>26</v>
      </c>
      <c r="B7" s="3" t="s">
        <v>1</v>
      </c>
      <c r="C7" s="13" t="s">
        <v>22</v>
      </c>
      <c r="D7" s="3" t="s">
        <v>31</v>
      </c>
      <c r="E7" s="3" t="s">
        <v>33</v>
      </c>
      <c r="F7" s="1" t="s">
        <v>42</v>
      </c>
      <c r="G7" s="3" t="s">
        <v>39</v>
      </c>
      <c r="H7" s="5">
        <v>44481</v>
      </c>
    </row>
    <row r="8" spans="1:8" s="1" customFormat="1" ht="37.5" customHeight="1" x14ac:dyDescent="0.25">
      <c r="A8" s="4" t="s">
        <v>27</v>
      </c>
      <c r="B8" s="3" t="s">
        <v>1</v>
      </c>
      <c r="C8" s="13" t="s">
        <v>23</v>
      </c>
      <c r="D8" s="3" t="s">
        <v>32</v>
      </c>
      <c r="E8" s="3" t="s">
        <v>37</v>
      </c>
      <c r="F8" s="1" t="s">
        <v>42</v>
      </c>
      <c r="G8" s="3" t="s">
        <v>39</v>
      </c>
      <c r="H8" s="5">
        <v>44481</v>
      </c>
    </row>
    <row r="9" spans="1:8" s="1" customFormat="1" ht="37.5" customHeight="1" x14ac:dyDescent="0.25">
      <c r="A9" s="4" t="s">
        <v>28</v>
      </c>
      <c r="B9" s="3" t="s">
        <v>2</v>
      </c>
      <c r="C9" s="13" t="s">
        <v>24</v>
      </c>
      <c r="D9" s="3" t="s">
        <v>35</v>
      </c>
      <c r="E9" s="3" t="s">
        <v>38</v>
      </c>
      <c r="F9" s="1" t="s">
        <v>42</v>
      </c>
      <c r="G9" s="3" t="s">
        <v>39</v>
      </c>
      <c r="H9" s="5">
        <v>44482</v>
      </c>
    </row>
    <row r="10" spans="1:8" s="1" customFormat="1" ht="37.5" customHeight="1" x14ac:dyDescent="0.25">
      <c r="A10" s="4" t="s">
        <v>29</v>
      </c>
      <c r="B10" s="3" t="s">
        <v>0</v>
      </c>
      <c r="C10" s="13" t="s">
        <v>25</v>
      </c>
      <c r="D10" s="3" t="s">
        <v>36</v>
      </c>
      <c r="E10" s="3" t="s">
        <v>33</v>
      </c>
      <c r="F10" s="1" t="s">
        <v>43</v>
      </c>
      <c r="G10" s="3" t="s">
        <v>39</v>
      </c>
      <c r="H10" s="5">
        <v>44482</v>
      </c>
    </row>
    <row r="11" spans="1:8" s="1" customFormat="1" ht="37.5" customHeight="1" x14ac:dyDescent="0.25">
      <c r="A11" s="4" t="s">
        <v>26</v>
      </c>
      <c r="B11" s="3" t="s">
        <v>1</v>
      </c>
      <c r="C11" s="13" t="s">
        <v>22</v>
      </c>
      <c r="D11" s="3" t="s">
        <v>31</v>
      </c>
      <c r="E11" s="3" t="s">
        <v>33</v>
      </c>
      <c r="F11" s="1" t="s">
        <v>42</v>
      </c>
      <c r="G11" s="3" t="s">
        <v>39</v>
      </c>
      <c r="H11" s="5">
        <v>44484</v>
      </c>
    </row>
    <row r="12" spans="1:8" s="1" customFormat="1" ht="37.5" customHeight="1" x14ac:dyDescent="0.25">
      <c r="A12" s="4" t="s">
        <v>27</v>
      </c>
      <c r="B12" s="3" t="s">
        <v>1</v>
      </c>
      <c r="C12" s="13" t="s">
        <v>23</v>
      </c>
      <c r="D12" s="3" t="s">
        <v>32</v>
      </c>
      <c r="E12" s="3" t="s">
        <v>37</v>
      </c>
      <c r="F12" s="1" t="s">
        <v>42</v>
      </c>
      <c r="G12" s="3" t="s">
        <v>39</v>
      </c>
      <c r="H12" s="5">
        <v>44484</v>
      </c>
    </row>
    <row r="13" spans="1:8" s="1" customFormat="1" ht="37.5" customHeight="1" x14ac:dyDescent="0.25">
      <c r="A13" s="4" t="s">
        <v>28</v>
      </c>
      <c r="B13" s="3" t="s">
        <v>2</v>
      </c>
      <c r="C13" s="13" t="s">
        <v>24</v>
      </c>
      <c r="D13" s="3" t="s">
        <v>35</v>
      </c>
      <c r="E13" s="3" t="s">
        <v>38</v>
      </c>
      <c r="F13" s="1" t="s">
        <v>42</v>
      </c>
      <c r="G13" s="3" t="s">
        <v>39</v>
      </c>
      <c r="H13" s="5">
        <v>44484</v>
      </c>
    </row>
    <row r="14" spans="1:8" s="1" customFormat="1" ht="37.5" customHeight="1" x14ac:dyDescent="0.25">
      <c r="A14" s="4" t="s">
        <v>29</v>
      </c>
      <c r="B14" s="3" t="s">
        <v>0</v>
      </c>
      <c r="C14" s="13" t="s">
        <v>25</v>
      </c>
      <c r="D14" s="3" t="s">
        <v>36</v>
      </c>
      <c r="E14" s="3" t="s">
        <v>33</v>
      </c>
      <c r="F14" s="1" t="s">
        <v>43</v>
      </c>
      <c r="G14" s="3" t="s">
        <v>39</v>
      </c>
      <c r="H14" s="5">
        <v>44485</v>
      </c>
    </row>
    <row r="15" spans="1:8" s="1" customFormat="1" ht="37.5" customHeight="1" x14ac:dyDescent="0.25">
      <c r="A15" s="4"/>
      <c r="B15" s="3"/>
      <c r="C15" s="3"/>
      <c r="D15" s="3"/>
      <c r="E15" s="3"/>
      <c r="G15" s="3"/>
      <c r="H15" s="5"/>
    </row>
    <row r="16" spans="1:8" s="1" customFormat="1" ht="37.5" customHeight="1" x14ac:dyDescent="0.25">
      <c r="A16" s="4"/>
      <c r="B16" s="3"/>
      <c r="C16" s="3"/>
      <c r="D16" s="3"/>
      <c r="E16" s="3"/>
      <c r="G16" s="3"/>
      <c r="H16" s="5"/>
    </row>
    <row r="17" spans="1:8" s="1" customFormat="1" ht="37.5" customHeight="1" x14ac:dyDescent="0.25">
      <c r="A17" s="4"/>
      <c r="B17" s="3"/>
      <c r="C17" s="3"/>
      <c r="D17" s="3"/>
      <c r="E17" s="3"/>
      <c r="G17" s="3"/>
      <c r="H17" s="5"/>
    </row>
    <row r="18" spans="1:8" s="1" customFormat="1" ht="37.5" customHeight="1" x14ac:dyDescent="0.25">
      <c r="A18" s="4"/>
      <c r="B18" s="3"/>
      <c r="C18" s="3"/>
      <c r="D18" s="3"/>
      <c r="E18" s="3"/>
      <c r="G18" s="3"/>
      <c r="H18" s="5"/>
    </row>
    <row r="19" spans="1:8" s="1" customFormat="1" ht="37.5" customHeight="1" x14ac:dyDescent="0.25">
      <c r="A19" s="4"/>
      <c r="B19" s="3"/>
      <c r="C19" s="3"/>
      <c r="D19" s="3"/>
      <c r="E19" s="3"/>
      <c r="G19" s="3"/>
      <c r="H19" s="5"/>
    </row>
    <row r="20" spans="1:8" s="1" customFormat="1" ht="37.5" customHeight="1" x14ac:dyDescent="0.25">
      <c r="A20" s="4"/>
      <c r="B20" s="3"/>
      <c r="C20" s="3"/>
      <c r="D20" s="3"/>
      <c r="E20" s="3"/>
      <c r="G20" s="3"/>
      <c r="H20" s="5"/>
    </row>
    <row r="21" spans="1:8" s="1" customFormat="1" ht="37.5" customHeight="1" x14ac:dyDescent="0.25">
      <c r="A21" s="4"/>
      <c r="B21" s="3"/>
      <c r="C21" s="3"/>
      <c r="D21" s="3"/>
      <c r="E21" s="3"/>
      <c r="G21" s="3"/>
      <c r="H21" s="5"/>
    </row>
    <row r="22" spans="1:8" s="1" customFormat="1" ht="37.5" customHeight="1" x14ac:dyDescent="0.25">
      <c r="A22" s="4"/>
      <c r="B22" s="3"/>
      <c r="C22" s="3"/>
      <c r="D22" s="3"/>
      <c r="E22" s="3"/>
      <c r="G22" s="3"/>
      <c r="H22" s="5"/>
    </row>
    <row r="23" spans="1:8" s="1" customFormat="1" ht="37.5" customHeight="1" x14ac:dyDescent="0.25">
      <c r="A23" s="4"/>
      <c r="B23" s="3"/>
      <c r="C23" s="13"/>
      <c r="D23" s="3"/>
      <c r="E23" s="3"/>
      <c r="G23" s="3"/>
      <c r="H23" s="5"/>
    </row>
    <row r="24" spans="1:8" s="1" customFormat="1" ht="37.5" customHeight="1" x14ac:dyDescent="0.25">
      <c r="A24" s="4"/>
      <c r="B24" s="3"/>
      <c r="C24" s="3"/>
      <c r="D24" s="3"/>
      <c r="E24" s="3"/>
      <c r="G24" s="3"/>
      <c r="H24" s="5"/>
    </row>
    <row r="25" spans="1:8" s="1" customFormat="1" ht="37.5" customHeight="1" x14ac:dyDescent="0.25">
      <c r="A25" s="4"/>
      <c r="B25" s="3"/>
      <c r="C25" s="3"/>
      <c r="D25" s="3"/>
      <c r="E25" s="3"/>
      <c r="G25" s="3"/>
      <c r="H25" s="5"/>
    </row>
    <row r="26" spans="1:8" s="1" customFormat="1" ht="37.5" customHeight="1" x14ac:dyDescent="0.25">
      <c r="A26" s="4"/>
      <c r="B26" s="3"/>
      <c r="C26" s="3"/>
      <c r="D26" s="3"/>
      <c r="E26" s="3"/>
      <c r="G26" s="3"/>
      <c r="H26" s="5"/>
    </row>
  </sheetData>
  <sortState xmlns:xlrd2="http://schemas.microsoft.com/office/spreadsheetml/2017/richdata2" ref="A7:H22">
    <sortCondition ref="H7:H22"/>
  </sortState>
  <phoneticPr fontId="7" type="noConversion"/>
  <dataValidations count="2">
    <dataValidation type="list" allowBlank="1" showInputMessage="1" showErrorMessage="1" sqref="D26:E26 D24:D25 E25 D7:E23" xr:uid="{EC6702DC-E315-4B54-89D7-AB1684EA3D4E}">
      <formula1>MOTIF</formula1>
    </dataValidation>
    <dataValidation type="list" allowBlank="1" showInputMessage="1" showErrorMessage="1" sqref="G7:G26" xr:uid="{24B5CE7D-2F6D-4F63-8173-51E75871FA7E}">
      <formula1>lieu</formula1>
    </dataValidation>
  </dataValidations>
  <pageMargins left="0.7" right="0.7" top="0.75" bottom="0.75" header="0.3" footer="0.3"/>
  <pageSetup paperSize="9" orientation="portrait" horizontalDpi="1200" verticalDpi="1200" r:id="rId1"/>
  <ignoredErrors>
    <ignoredError sqref="C7:C14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04DEA5-33D4-41AD-817C-2DA6F5BD3AA5}">
  <dimension ref="K9:M18"/>
  <sheetViews>
    <sheetView zoomScale="115" zoomScaleNormal="115" workbookViewId="0">
      <selection activeCell="K12" sqref="K12"/>
    </sheetView>
  </sheetViews>
  <sheetFormatPr baseColWidth="10" defaultRowHeight="15" x14ac:dyDescent="0.25"/>
  <cols>
    <col min="13" max="13" width="49" customWidth="1"/>
  </cols>
  <sheetData>
    <row r="9" spans="11:13" s="3" customFormat="1" ht="37.5" customHeight="1" x14ac:dyDescent="0.25">
      <c r="K9" s="3" t="s">
        <v>39</v>
      </c>
      <c r="M9" s="3" t="s">
        <v>30</v>
      </c>
    </row>
    <row r="10" spans="11:13" s="3" customFormat="1" ht="37.5" customHeight="1" x14ac:dyDescent="0.25">
      <c r="K10" s="3" t="s">
        <v>40</v>
      </c>
      <c r="M10" s="3" t="s">
        <v>31</v>
      </c>
    </row>
    <row r="11" spans="11:13" s="3" customFormat="1" ht="37.5" customHeight="1" x14ac:dyDescent="0.25">
      <c r="K11" s="3" t="s">
        <v>41</v>
      </c>
      <c r="M11" s="3" t="s">
        <v>32</v>
      </c>
    </row>
    <row r="12" spans="11:13" s="3" customFormat="1" ht="37.5" customHeight="1" x14ac:dyDescent="0.25">
      <c r="M12" s="3" t="s">
        <v>33</v>
      </c>
    </row>
    <row r="13" spans="11:13" s="3" customFormat="1" ht="37.5" customHeight="1" x14ac:dyDescent="0.25">
      <c r="M13" s="3" t="s">
        <v>34</v>
      </c>
    </row>
    <row r="14" spans="11:13" s="3" customFormat="1" ht="37.5" customHeight="1" x14ac:dyDescent="0.25">
      <c r="M14" s="3" t="s">
        <v>35</v>
      </c>
    </row>
    <row r="15" spans="11:13" s="3" customFormat="1" ht="37.5" customHeight="1" x14ac:dyDescent="0.25">
      <c r="M15" s="3" t="s">
        <v>36</v>
      </c>
    </row>
    <row r="16" spans="11:13" s="3" customFormat="1" ht="37.5" customHeight="1" x14ac:dyDescent="0.25">
      <c r="M16" s="3" t="s">
        <v>37</v>
      </c>
    </row>
    <row r="17" spans="13:13" s="3" customFormat="1" ht="37.5" customHeight="1" x14ac:dyDescent="0.25">
      <c r="M17" s="3" t="s">
        <v>38</v>
      </c>
    </row>
    <row r="18" spans="13:13" s="3" customFormat="1" ht="37.5" customHeight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Feuil1</vt:lpstr>
      <vt:lpstr>Feuil3</vt:lpstr>
      <vt:lpstr>BD</vt:lpstr>
      <vt:lpstr>Feuil2</vt:lpstr>
      <vt:lpstr>lieu</vt:lpstr>
      <vt:lpstr>LISTE</vt:lpstr>
      <vt:lpstr>MOTIF</vt:lpstr>
      <vt:lpstr>TAB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BRAHIM</dc:creator>
  <cp:lastModifiedBy>BRAHIM</cp:lastModifiedBy>
  <dcterms:created xsi:type="dcterms:W3CDTF">2021-10-13T13:28:59Z</dcterms:created>
  <dcterms:modified xsi:type="dcterms:W3CDTF">2021-10-18T10:56:08Z</dcterms:modified>
</cp:coreProperties>
</file>