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Base de donnée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M5" i="1"/>
  <c r="M4" i="1"/>
  <c r="B1" i="1"/>
</calcChain>
</file>

<file path=xl/sharedStrings.xml><?xml version="1.0" encoding="utf-8"?>
<sst xmlns="http://schemas.openxmlformats.org/spreadsheetml/2006/main" count="44" uniqueCount="38">
  <si>
    <t>Findings</t>
  </si>
  <si>
    <t>Recommendations</t>
  </si>
  <si>
    <t>Deadline</t>
  </si>
  <si>
    <t>EY comments</t>
  </si>
  <si>
    <t>Years</t>
  </si>
  <si>
    <t>Audit name</t>
  </si>
  <si>
    <t>Internal Auditor Responsable</t>
  </si>
  <si>
    <t>Email Adress</t>
  </si>
  <si>
    <r>
      <t xml:space="preserve">Audit field
</t>
    </r>
    <r>
      <rPr>
        <i/>
        <sz val="10"/>
        <color theme="1" tint="0.34998626667073579"/>
        <rFont val="EYInterstate"/>
      </rPr>
      <t>ManCo; Insurance, PSF</t>
    </r>
  </si>
  <si>
    <r>
      <t xml:space="preserve">Reference
</t>
    </r>
    <r>
      <rPr>
        <i/>
        <sz val="10"/>
        <color theme="1" tint="0.34998626667073579"/>
        <rFont val="EYInterstate"/>
      </rPr>
      <t>Réf.XX.XX</t>
    </r>
  </si>
  <si>
    <r>
      <t xml:space="preserve">Risk Level
</t>
    </r>
    <r>
      <rPr>
        <sz val="10"/>
        <color theme="1" tint="0.34998626667073579"/>
        <rFont val="EYInterstate"/>
      </rPr>
      <t>Low, Medium, High</t>
    </r>
  </si>
  <si>
    <r>
      <t xml:space="preserve">Type of risk
</t>
    </r>
    <r>
      <rPr>
        <sz val="10"/>
        <color theme="1" tint="0.34998626667073579"/>
        <rFont val="EYInterstate"/>
      </rPr>
      <t>Operational, Compliance, Legal, Fraud, etc…</t>
    </r>
  </si>
  <si>
    <t xml:space="preserve">Management Comments
</t>
  </si>
  <si>
    <t>EY Implementation status
Open/close/Overdue</t>
  </si>
  <si>
    <t>e-mail text</t>
  </si>
  <si>
    <t>MANCO</t>
  </si>
  <si>
    <t>operational</t>
  </si>
  <si>
    <t>high</t>
  </si>
  <si>
    <t>ne mettra pas en œuvre</t>
  </si>
  <si>
    <t>Adresse email responsible</t>
  </si>
  <si>
    <t>Message</t>
  </si>
  <si>
    <t>REF-16.01</t>
  </si>
  <si>
    <t>Insurance</t>
  </si>
  <si>
    <t>PSF</t>
  </si>
  <si>
    <t>WELL</t>
  </si>
  <si>
    <t>SURA</t>
  </si>
  <si>
    <t>CARD</t>
  </si>
  <si>
    <t>REF-16.02</t>
  </si>
  <si>
    <t>REF-16.03</t>
  </si>
  <si>
    <t>Test findings 1</t>
  </si>
  <si>
    <t>Test findings 2</t>
  </si>
  <si>
    <t>Test findings 3</t>
  </si>
  <si>
    <t>Test reco 1</t>
  </si>
  <si>
    <t>Test reco 2</t>
  </si>
  <si>
    <t>Test reco 3</t>
  </si>
  <si>
    <t>Medium</t>
  </si>
  <si>
    <t>Lox</t>
  </si>
  <si>
    <t>XXX@outlook.com; YYY@outlook.com; ZZZ@outlook.com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</si>
</sst>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 tint="0.34998626667073579"/>
      <name val="EYInterstate"/>
    </font>
    <font>
      <sz val="10"/>
      <color theme="1" tint="0.34998626667073579"/>
      <name val="EYInterstate"/>
    </font>
    <font>
      <i/>
      <sz val="10"/>
      <color theme="1" tint="0.34998626667073579"/>
      <name val="EYInterstate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D200"/>
        <bgColor indexed="64"/>
      </patternFill>
    </fill>
  </fills>
  <borders count="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1" tint="0.34998626667073579"/>
      </top>
      <bottom/>
      <diagonal/>
    </border>
    <border>
      <left/>
      <right style="double">
        <color rgb="FF3F3F3F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0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vertical="top" wrapText="1"/>
    </xf>
    <xf numFmtId="0" fontId="1" fillId="2" borderId="3" xfId="1" applyBorder="1" applyAlignment="1">
      <alignment horizontal="center" vertical="top" wrapText="1"/>
    </xf>
    <xf numFmtId="0" fontId="1" fillId="2" borderId="5" xfId="1" applyBorder="1" applyAlignment="1">
      <alignment horizontal="center" vertical="top" wrapText="1"/>
    </xf>
    <xf numFmtId="0" fontId="0" fillId="0" borderId="4" xfId="0" applyBorder="1"/>
    <xf numFmtId="14" fontId="0" fillId="0" borderId="0" xfId="0" applyNumberFormat="1"/>
    <xf numFmtId="0" fontId="5" fillId="0" borderId="4" xfId="2" applyBorder="1"/>
    <xf numFmtId="0" fontId="5" fillId="0" borderId="0" xfId="2"/>
    <xf numFmtId="14" fontId="0" fillId="0" borderId="4" xfId="0" applyNumberFormat="1" applyBorder="1"/>
  </cellXfs>
  <cellStyles count="3">
    <cellStyle name="Lien hypertexte" xfId="2" builtinId="8"/>
    <cellStyle name="Normal" xfId="0" builtinId="0"/>
    <cellStyle name="Vérification" xfId="1" builtinId="23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XXX@outlook.com;" TargetMode="External"/><Relationship Id="rId2" Type="http://schemas.openxmlformats.org/officeDocument/2006/relationships/hyperlink" Target="mailto:XXX@outlook.com;" TargetMode="External"/><Relationship Id="rId1" Type="http://schemas.openxmlformats.org/officeDocument/2006/relationships/hyperlink" Target="mailto:XXX@outlook.com;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6"/>
  <sheetViews>
    <sheetView tabSelected="1" zoomScale="90" zoomScaleNormal="90" workbookViewId="0">
      <selection activeCell="A4" sqref="A4"/>
    </sheetView>
  </sheetViews>
  <sheetFormatPr baseColWidth="10" defaultColWidth="8.7265625" defaultRowHeight="14.5"/>
  <cols>
    <col min="1" max="1" width="6.08984375" bestFit="1" customWidth="1"/>
    <col min="2" max="3" width="10.453125" bestFit="1" customWidth="1"/>
    <col min="4" max="4" width="10.08984375" bestFit="1" customWidth="1"/>
    <col min="5" max="5" width="12.7265625" bestFit="1" customWidth="1"/>
    <col min="6" max="6" width="17.6328125" bestFit="1" customWidth="1"/>
    <col min="7" max="7" width="21.1796875" customWidth="1"/>
    <col min="8" max="8" width="16.1796875" bestFit="1" customWidth="1"/>
    <col min="9" max="9" width="21.7265625" bestFit="1" customWidth="1"/>
    <col min="10" max="10" width="10.6328125" bestFit="1" customWidth="1"/>
    <col min="11" max="11" width="49" bestFit="1" customWidth="1"/>
    <col min="12" max="12" width="28.26953125" customWidth="1"/>
    <col min="13" max="13" width="28.90625" bestFit="1" customWidth="1"/>
    <col min="14" max="14" width="12.08984375" bestFit="1" customWidth="1"/>
    <col min="15" max="15" width="22.6328125" bestFit="1" customWidth="1"/>
    <col min="16" max="16" width="14.26953125" bestFit="1" customWidth="1"/>
    <col min="17" max="17" width="11.453125" bestFit="1" customWidth="1"/>
    <col min="18" max="18" width="6" bestFit="1" customWidth="1"/>
  </cols>
  <sheetData>
    <row r="1" spans="1:18">
      <c r="A1" s="8"/>
      <c r="B1" s="6">
        <f ca="1">TODAY()</f>
        <v>42733</v>
      </c>
    </row>
    <row r="2" spans="1:18" ht="15" thickBot="1">
      <c r="B2" s="6"/>
    </row>
    <row r="3" spans="1:18" ht="65.5" thickTop="1">
      <c r="A3" s="2" t="s">
        <v>4</v>
      </c>
      <c r="B3" s="2" t="s">
        <v>8</v>
      </c>
      <c r="C3" s="2" t="s">
        <v>5</v>
      </c>
      <c r="D3" s="2" t="s">
        <v>9</v>
      </c>
      <c r="E3" s="2" t="s">
        <v>0</v>
      </c>
      <c r="F3" s="1" t="s">
        <v>1</v>
      </c>
      <c r="G3" s="1" t="s">
        <v>11</v>
      </c>
      <c r="H3" s="1" t="s">
        <v>10</v>
      </c>
      <c r="I3" s="1" t="s">
        <v>12</v>
      </c>
      <c r="J3" s="1" t="s">
        <v>2</v>
      </c>
      <c r="K3" s="1" t="s">
        <v>19</v>
      </c>
      <c r="L3" s="1"/>
      <c r="M3" s="1" t="s">
        <v>20</v>
      </c>
      <c r="N3" s="4" t="s">
        <v>3</v>
      </c>
      <c r="O3" s="4" t="s">
        <v>13</v>
      </c>
      <c r="P3" s="4" t="s">
        <v>6</v>
      </c>
      <c r="Q3" s="4" t="s">
        <v>7</v>
      </c>
      <c r="R3" s="3" t="s">
        <v>14</v>
      </c>
    </row>
    <row r="4" spans="1:18">
      <c r="A4" s="5">
        <v>2016</v>
      </c>
      <c r="B4" s="5" t="s">
        <v>15</v>
      </c>
      <c r="C4" s="5" t="s">
        <v>24</v>
      </c>
      <c r="D4" s="5" t="s">
        <v>21</v>
      </c>
      <c r="E4" s="5" t="s">
        <v>29</v>
      </c>
      <c r="F4" s="5" t="s">
        <v>32</v>
      </c>
      <c r="G4" s="5" t="s">
        <v>16</v>
      </c>
      <c r="H4" s="5" t="s">
        <v>17</v>
      </c>
      <c r="I4" s="5" t="s">
        <v>18</v>
      </c>
      <c r="J4" s="9">
        <v>42917</v>
      </c>
      <c r="K4" s="7" t="s">
        <v>37</v>
      </c>
      <c r="L4" s="7"/>
      <c r="M4" s="7" t="str">
        <f>CONCATENATE(A4,"_",B4,"_",C4,"_",D4)</f>
        <v>2016_MANCO_WELL_REF-16.01</v>
      </c>
      <c r="N4" s="5"/>
      <c r="O4" s="5"/>
      <c r="P4" s="5"/>
      <c r="Q4" s="5"/>
      <c r="R4" s="5"/>
    </row>
    <row r="5" spans="1:18">
      <c r="A5" s="5">
        <v>2016</v>
      </c>
      <c r="B5" s="5" t="s">
        <v>22</v>
      </c>
      <c r="C5" s="5" t="s">
        <v>25</v>
      </c>
      <c r="D5" s="5" t="s">
        <v>27</v>
      </c>
      <c r="E5" s="5" t="s">
        <v>30</v>
      </c>
      <c r="F5" s="5" t="s">
        <v>33</v>
      </c>
      <c r="G5" s="5" t="s">
        <v>16</v>
      </c>
      <c r="H5" s="5" t="s">
        <v>35</v>
      </c>
      <c r="I5" s="5" t="s">
        <v>18</v>
      </c>
      <c r="J5" s="9">
        <v>42931</v>
      </c>
      <c r="K5" s="7" t="s">
        <v>37</v>
      </c>
      <c r="L5" s="7"/>
      <c r="M5" s="7" t="str">
        <f>CONCATENATE(A5,"_",B5,"_",C5,"_",D5)</f>
        <v>2016_Insurance_SURA_REF-16.02</v>
      </c>
      <c r="N5" s="5"/>
      <c r="O5" s="5"/>
      <c r="P5" s="5"/>
      <c r="Q5" s="5"/>
      <c r="R5" s="5"/>
    </row>
    <row r="6" spans="1:18">
      <c r="A6" s="5">
        <v>2016</v>
      </c>
      <c r="B6" s="5" t="s">
        <v>23</v>
      </c>
      <c r="C6" s="5" t="s">
        <v>26</v>
      </c>
      <c r="D6" s="5" t="s">
        <v>28</v>
      </c>
      <c r="E6" s="5" t="s">
        <v>31</v>
      </c>
      <c r="F6" s="5" t="s">
        <v>34</v>
      </c>
      <c r="G6" s="5" t="s">
        <v>16</v>
      </c>
      <c r="H6" s="5" t="s">
        <v>36</v>
      </c>
      <c r="I6" s="5" t="s">
        <v>18</v>
      </c>
      <c r="J6" s="9">
        <v>42946</v>
      </c>
      <c r="K6" s="7" t="s">
        <v>37</v>
      </c>
      <c r="L6" s="7"/>
      <c r="M6" s="7" t="str">
        <f>CONCATENATE(A6,"_",B6,"_",C6,"_",D6)</f>
        <v>2016_PSF_CARD_REF-16.03</v>
      </c>
      <c r="N6" s="5"/>
      <c r="O6" s="5"/>
      <c r="P6" s="5"/>
      <c r="Q6" s="5"/>
      <c r="R6" s="5"/>
    </row>
  </sheetData>
  <conditionalFormatting sqref="H3:R3">
    <cfRule type="cellIs" dxfId="2" priority="1" operator="equal">
      <formula>4</formula>
    </cfRule>
    <cfRule type="cellIs" dxfId="1" priority="2" operator="between">
      <formula>2</formula>
      <formula>3</formula>
    </cfRule>
    <cfRule type="cellIs" dxfId="0" priority="3" operator="equal">
      <formula>1</formula>
    </cfRule>
  </conditionalFormatting>
  <hyperlinks>
    <hyperlink ref="K4" r:id="rId1" display="XXX@outlook.com; "/>
    <hyperlink ref="K5" r:id="rId2" display="XXX@outlook.com; "/>
    <hyperlink ref="K6" r:id="rId3" display="XXX@outlook.com; 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</vt:lpstr>
    </vt:vector>
  </TitlesOfParts>
  <Company>Ernst &amp; Young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Hafid Boulakchour</dc:creator>
  <cp:lastModifiedBy>Michel</cp:lastModifiedBy>
  <dcterms:created xsi:type="dcterms:W3CDTF">2016-12-20T11:02:11Z</dcterms:created>
  <dcterms:modified xsi:type="dcterms:W3CDTF">2016-12-29T19:37:58Z</dcterms:modified>
</cp:coreProperties>
</file>