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283"/>
  </bookViews>
  <sheets>
    <sheet name="Feuille de suivi" sheetId="1" r:id="rId1"/>
    <sheet name="Feuille d'enregistrement" sheetId="2" r:id="rId2"/>
    <sheet name="principal" sheetId="3" r:id="rId3"/>
  </sheets>
  <calcPr calcId="152511"/>
</workbook>
</file>

<file path=xl/calcChain.xml><?xml version="1.0" encoding="utf-8"?>
<calcChain xmlns="http://schemas.openxmlformats.org/spreadsheetml/2006/main">
  <c r="E24" i="1" l="1"/>
  <c r="E22" i="1"/>
  <c r="E19" i="1"/>
  <c r="E6" i="1"/>
  <c r="E7" i="1"/>
  <c r="E8" i="1"/>
  <c r="E9" i="1"/>
  <c r="E10" i="1"/>
  <c r="E11" i="1"/>
  <c r="E12" i="1"/>
  <c r="E13" i="1"/>
  <c r="E14" i="1"/>
  <c r="E15" i="1"/>
  <c r="E16" i="1"/>
  <c r="F4" i="2" l="1"/>
  <c r="E23" i="1"/>
  <c r="E21" i="1"/>
  <c r="E20" i="1"/>
  <c r="E18" i="1"/>
  <c r="E17" i="1"/>
  <c r="DU4" i="2"/>
  <c r="DO4" i="2"/>
  <c r="DH4" i="2"/>
  <c r="DB4" i="2"/>
  <c r="CV4" i="2"/>
  <c r="CP4" i="2"/>
  <c r="CI4" i="2"/>
  <c r="CC4" i="2"/>
  <c r="BV4" i="2"/>
  <c r="BP4" i="2"/>
  <c r="BJ4" i="2"/>
  <c r="BD4" i="2"/>
  <c r="AW4" i="2"/>
  <c r="AQ4" i="2"/>
  <c r="AK4" i="2"/>
  <c r="AE4" i="2"/>
  <c r="X4" i="2"/>
  <c r="R4" i="2"/>
  <c r="L4" i="2"/>
  <c r="E5" i="1"/>
</calcChain>
</file>

<file path=xl/sharedStrings.xml><?xml version="1.0" encoding="utf-8"?>
<sst xmlns="http://schemas.openxmlformats.org/spreadsheetml/2006/main" count="185" uniqueCount="74">
  <si>
    <t>date d'intervention</t>
  </si>
  <si>
    <t>date prochaine</t>
  </si>
  <si>
    <t>SUIVI</t>
  </si>
  <si>
    <t>Element</t>
  </si>
  <si>
    <t>Element 1</t>
  </si>
  <si>
    <t>Reference</t>
  </si>
  <si>
    <t>Type d'huile</t>
  </si>
  <si>
    <t>Periodicité</t>
  </si>
  <si>
    <t>Element 2</t>
  </si>
  <si>
    <t>Element 3</t>
  </si>
  <si>
    <t>Element 4</t>
  </si>
  <si>
    <t>Element 5</t>
  </si>
  <si>
    <t>Element 6</t>
  </si>
  <si>
    <t>Element 7</t>
  </si>
  <si>
    <t>Element 8</t>
  </si>
  <si>
    <t>Element 9</t>
  </si>
  <si>
    <t>Element 12</t>
  </si>
  <si>
    <t>Element 10</t>
  </si>
  <si>
    <t>Element 11</t>
  </si>
  <si>
    <t>Element 13</t>
  </si>
  <si>
    <t>Element 14</t>
  </si>
  <si>
    <t>Element 15</t>
  </si>
  <si>
    <t>Element 16</t>
  </si>
  <si>
    <t>Element 17</t>
  </si>
  <si>
    <t>Element 18</t>
  </si>
  <si>
    <t>Element 19</t>
  </si>
  <si>
    <t>Element 20</t>
  </si>
  <si>
    <t>faire vidange Réducteur tambour</t>
  </si>
  <si>
    <t>faire vidange Réducteur avancement treillis soudé</t>
  </si>
  <si>
    <t>faire vidange Réducteur poumon fil du trame</t>
  </si>
  <si>
    <t>faire vidange Réducteur cisaille du coupe</t>
  </si>
  <si>
    <t>faire vidange Réducteur detourneur</t>
  </si>
  <si>
    <t>faire vidange Réducteur tapis roulants</t>
  </si>
  <si>
    <t>faire vidange Réducteur système manutention</t>
  </si>
  <si>
    <t>faire vidange Réducteur avancement fil du trame</t>
  </si>
  <si>
    <t xml:space="preserve"> faire graissage palier plaquette dévidoir</t>
  </si>
  <si>
    <t xml:space="preserve"> faire graissage palier de  rotation tambour</t>
  </si>
  <si>
    <t>faire graissage palier dresseur tournant</t>
  </si>
  <si>
    <t>faire graissage palier support dresseur tournant</t>
  </si>
  <si>
    <t>faire netoyage filtre d'air du lubrification d'électrode</t>
  </si>
  <si>
    <t>faire changement d'huile du lubrificateur d'electrode</t>
  </si>
  <si>
    <t>1 an</t>
  </si>
  <si>
    <t xml:space="preserve">1 an </t>
  </si>
  <si>
    <t>1 mois</t>
  </si>
  <si>
    <t>1 semaine</t>
  </si>
  <si>
    <t>ALARME</t>
  </si>
  <si>
    <t>faire changement lame du coupe fil du trame</t>
  </si>
  <si>
    <t>faire changement lame du coupe treillis soudé</t>
  </si>
  <si>
    <t>faire graissage palier d'articulation dévidoir fil du trame</t>
  </si>
  <si>
    <t>faire graissage articulation du dispositif de serrage treillis soudé</t>
  </si>
  <si>
    <t>faire graissage articulation de cisaille de coupe treillis soudé</t>
  </si>
  <si>
    <t>faire graissage palier de rotation tapis roulant</t>
  </si>
  <si>
    <t>commentaire</t>
  </si>
  <si>
    <t xml:space="preserve">salut msr le responsable maintenance ,vous devez faire le vidange de réducteur avancement treillis soudé dans 10 jours à partir d'aujourdh'ui </t>
  </si>
  <si>
    <t xml:space="preserve">salut msr le responsable maintenance ,vous devez faire le vidange de réducteur poumon fil du trame  dans 10 jours à partir d'aujourdh'ui </t>
  </si>
  <si>
    <t xml:space="preserve">salut msr le responsable maintenance ,vous devez faire le vidange de réducteur cisaille du coupe  dans 10 jours à partir d'aujourdh'ui </t>
  </si>
  <si>
    <t xml:space="preserve">salut msr le responsable maintenance ,vous devez faire le vidange de réducteur détourneur dans 10 jours à partir d'aujourdh'ui </t>
  </si>
  <si>
    <t xml:space="preserve">salut msr le responsable maintenance ,vous devez faire le vidange de réducteur tapis roulant dans 10 jours à partir d'aujourdh'ui </t>
  </si>
  <si>
    <t xml:space="preserve">salut msr le responsable maintenance ,vous devez faire le vidange de réducteur système manutention  dans 10 jours à partir d'aujourdh'ui </t>
  </si>
  <si>
    <t xml:space="preserve">salut msr le responsable maintenance ,vous devez faire le vidange de réducteur avancement fil du trame dans 10 jours à partir d'aujourdh'ui </t>
  </si>
  <si>
    <t xml:space="preserve">salut msr le responsable maintenance ,vous devez faire le graissage de palier plaquette dévidoir fil longitudinaux dans 5 jours à partir d'aujourdh'ui </t>
  </si>
  <si>
    <t xml:space="preserve">salut msr le responsable maintenance ,vous devez faire le graissage de palier du rotation  tambour dans 5  jours à partir d'aujourdh'ui </t>
  </si>
  <si>
    <t xml:space="preserve">texte envoyée par mail </t>
  </si>
  <si>
    <t xml:space="preserve">salut msr le responsable maintenance ,vous devez faire le graissage palier d'articulation dévidoir fil du trame dans 5 jours à partir d'aujourdh'ui </t>
  </si>
  <si>
    <t xml:space="preserve">salut msr le responsable maintenance ,vous devez faire le graissage palier dresseur tournant dans 5 jours à partir d'aujourdh'ui </t>
  </si>
  <si>
    <t xml:space="preserve">salut msr le responsable maintenance ,vous devez faire le graissage palier de rotation tapis roulant dans 5 jours à partir d'aujourdh'ui </t>
  </si>
  <si>
    <t xml:space="preserve">salut msr le responsable maintenance ,vous devez faire le  graissage articulation du dispositif de serrage treillis soudé dans 5 jours à partir d'aujourdh'ui </t>
  </si>
  <si>
    <t xml:space="preserve">salut msr le responsable maintenance ,vous devez faire le graissage palier support dresseur tournant dans 5 jours à partir d'aujourdh'ui </t>
  </si>
  <si>
    <t xml:space="preserve">salut msr le responsable maintenance ,vous devez faire le graissage articulation de cisaille de coupe treillis soudé dans 5 jours à partir d'aujourdh'ui </t>
  </si>
  <si>
    <t xml:space="preserve">salut msr le responsable maintenance ,vous devez faire le netoyage filtre d'air du lubrification d'électrode dans 2 jours à partir d'aujourdh'ui </t>
  </si>
  <si>
    <t xml:space="preserve">salut msr le responsable maintenance ,vous devez faire le changement d'huile du lubrificateur d'electrode dans 2 jours à partir d'aujourdh'ui </t>
  </si>
  <si>
    <t xml:space="preserve">salut msr le responsable maintenance ,vous devez faire le changement lame du coupe treillis soudé dans 5 jours à partir d'aujourdh'ui </t>
  </si>
  <si>
    <t xml:space="preserve">salut msr le responsable maintenance ,vous devez faire le  changement lame du coupe fil du trame dans 2 jours à partir d'aujourdh'ui </t>
  </si>
  <si>
    <t xml:space="preserve">salut msr le responsable maintenance ,il vous reste  10 jours à partir d'aujourdh'ui pour regler le vidange du reducteur tambour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</si>
</sst>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2"/>
      <color rgb="FF0070C0"/>
      <name val="Times New Roman"/>
      <family val="1"/>
    </font>
    <font>
      <sz val="11"/>
      <color rgb="FF0070C0"/>
      <name val="Calibri"/>
      <family val="2"/>
      <scheme val="minor"/>
    </font>
    <font>
      <sz val="11"/>
      <color rgb="FF0070C0"/>
      <name val="Times New Roman"/>
      <family val="1"/>
    </font>
    <font>
      <sz val="20"/>
      <color theme="9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1" xfId="0" applyNumberFormat="1" applyFont="1" applyBorder="1"/>
    <xf numFmtId="0" fontId="0" fillId="0" borderId="6" xfId="0" applyBorder="1"/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0" fillId="0" borderId="6" xfId="0" applyFill="1" applyBorder="1"/>
    <xf numFmtId="0" fontId="2" fillId="0" borderId="7" xfId="0" applyFont="1" applyBorder="1"/>
    <xf numFmtId="0" fontId="3" fillId="0" borderId="7" xfId="0" applyFont="1" applyBorder="1"/>
    <xf numFmtId="0" fontId="4" fillId="0" borderId="7" xfId="0" applyFont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1" fillId="0" borderId="6" xfId="0" applyFont="1" applyFill="1" applyBorder="1"/>
    <xf numFmtId="0" fontId="7" fillId="2" borderId="6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158750</xdr:colOff>
          <xdr:row>3</xdr:row>
          <xdr:rowOff>95250</xdr:rowOff>
        </xdr:from>
        <xdr:to>
          <xdr:col>6</xdr:col>
          <xdr:colOff>1073150</xdr:colOff>
          <xdr:row>4</xdr:row>
          <xdr:rowOff>196850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69850</xdr:colOff>
      <xdr:row>3</xdr:row>
      <xdr:rowOff>0</xdr:rowOff>
    </xdr:from>
    <xdr:to>
      <xdr:col>6</xdr:col>
      <xdr:colOff>1238250</xdr:colOff>
      <xdr:row>5</xdr:row>
      <xdr:rowOff>69850</xdr:rowOff>
    </xdr:to>
    <xdr:sp macro="[0]!envoi" textlink="">
      <xdr:nvSpPr>
        <xdr:cNvPr id="2" name="ZoneTexte 1"/>
        <xdr:cNvSpPr txBox="1"/>
      </xdr:nvSpPr>
      <xdr:spPr>
        <a:xfrm>
          <a:off x="18459450" y="704850"/>
          <a:ext cx="1168400" cy="47625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ENVOYER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2:I24"/>
  <sheetViews>
    <sheetView tabSelected="1" topLeftCell="C1" workbookViewId="0">
      <selection activeCell="H5" sqref="H5"/>
    </sheetView>
  </sheetViews>
  <sheetFormatPr baseColWidth="10" defaultRowHeight="14.5" x14ac:dyDescent="0.35"/>
  <cols>
    <col min="2" max="2" width="13.54296875" customWidth="1"/>
    <col min="3" max="3" width="22.453125" customWidth="1"/>
    <col min="4" max="4" width="57.453125" customWidth="1"/>
    <col min="5" max="5" width="24.453125" customWidth="1"/>
    <col min="6" max="6" width="134.453125" customWidth="1"/>
    <col min="7" max="8" width="19.54296875" customWidth="1"/>
  </cols>
  <sheetData>
    <row r="2" spans="3:9" ht="15" thickBot="1" x14ac:dyDescent="0.4"/>
    <row r="3" spans="3:9" ht="26" thickBot="1" x14ac:dyDescent="0.6">
      <c r="C3" s="17" t="s">
        <v>2</v>
      </c>
      <c r="D3" s="17"/>
      <c r="E3" s="7"/>
    </row>
    <row r="4" spans="3:9" ht="16" thickBot="1" x14ac:dyDescent="0.4">
      <c r="C4" s="15" t="s">
        <v>3</v>
      </c>
      <c r="D4" s="15" t="s">
        <v>45</v>
      </c>
      <c r="E4" s="14" t="s">
        <v>52</v>
      </c>
      <c r="F4" s="13" t="s">
        <v>62</v>
      </c>
      <c r="I4" s="1"/>
    </row>
    <row r="5" spans="3:9" ht="16" thickBot="1" x14ac:dyDescent="0.4">
      <c r="C5" s="8">
        <v>1</v>
      </c>
      <c r="D5" s="16" t="s">
        <v>27</v>
      </c>
      <c r="E5" s="10" t="str">
        <f ca="1">IF(TODAY()&gt;'Feuille d''enregistrement'!D$4+355,"Attention, date dépassée!","")</f>
        <v>Attention, date dépassée!</v>
      </c>
      <c r="F5" s="11" t="s">
        <v>73</v>
      </c>
      <c r="I5" s="1"/>
    </row>
    <row r="6" spans="3:9" ht="16" thickBot="1" x14ac:dyDescent="0.4">
      <c r="C6" s="8">
        <v>2</v>
      </c>
      <c r="D6" s="16" t="s">
        <v>28</v>
      </c>
      <c r="E6" s="10" t="str">
        <f ca="1">IF(TODAY()&gt;'Feuille d''enregistrement'!D$4+355,"Attention, date dépassée!","")</f>
        <v>Attention, date dépassée!</v>
      </c>
      <c r="F6" s="11" t="s">
        <v>53</v>
      </c>
      <c r="I6" s="1"/>
    </row>
    <row r="7" spans="3:9" ht="16" thickBot="1" x14ac:dyDescent="0.4">
      <c r="C7" s="8">
        <v>3</v>
      </c>
      <c r="D7" s="16" t="s">
        <v>29</v>
      </c>
      <c r="E7" s="10" t="str">
        <f ca="1">IF(TODAY()&gt;'Feuille d''enregistrement'!D$4+355,"Attention, date dépassée!","")</f>
        <v>Attention, date dépassée!</v>
      </c>
      <c r="F7" s="11" t="s">
        <v>54</v>
      </c>
      <c r="I7" s="1"/>
    </row>
    <row r="8" spans="3:9" ht="16" thickBot="1" x14ac:dyDescent="0.4">
      <c r="C8" s="8">
        <v>4</v>
      </c>
      <c r="D8" s="9" t="s">
        <v>30</v>
      </c>
      <c r="E8" s="10" t="str">
        <f ca="1">IF(TODAY()&gt;'Feuille d''enregistrement'!D$4+355,"Attention, date dépassée!","")</f>
        <v>Attention, date dépassée!</v>
      </c>
      <c r="F8" s="11" t="s">
        <v>55</v>
      </c>
      <c r="I8" s="1"/>
    </row>
    <row r="9" spans="3:9" ht="16" thickBot="1" x14ac:dyDescent="0.4">
      <c r="C9" s="8">
        <v>5</v>
      </c>
      <c r="D9" s="9" t="s">
        <v>31</v>
      </c>
      <c r="E9" s="10" t="str">
        <f ca="1">IF(TODAY()&gt;'Feuille d''enregistrement'!D$4+355,"Attention, date dépassée!","")</f>
        <v>Attention, date dépassée!</v>
      </c>
      <c r="F9" s="11" t="s">
        <v>56</v>
      </c>
      <c r="I9" s="1"/>
    </row>
    <row r="10" spans="3:9" ht="16" thickBot="1" x14ac:dyDescent="0.4">
      <c r="C10" s="8">
        <v>6</v>
      </c>
      <c r="D10" s="9" t="s">
        <v>32</v>
      </c>
      <c r="E10" s="10" t="str">
        <f ca="1">IF(TODAY()&gt;'Feuille d''enregistrement'!D$4+355,"Attention, date dépassée!","")</f>
        <v>Attention, date dépassée!</v>
      </c>
      <c r="F10" s="11" t="s">
        <v>57</v>
      </c>
      <c r="I10" s="1"/>
    </row>
    <row r="11" spans="3:9" ht="16" thickBot="1" x14ac:dyDescent="0.4">
      <c r="C11" s="8">
        <v>7</v>
      </c>
      <c r="D11" s="9" t="s">
        <v>33</v>
      </c>
      <c r="E11" s="10" t="str">
        <f ca="1">IF(TODAY()&gt;'Feuille d''enregistrement'!D$4+355,"Attention, date dépassée!","")</f>
        <v>Attention, date dépassée!</v>
      </c>
      <c r="F11" s="11" t="s">
        <v>58</v>
      </c>
      <c r="I11" s="1"/>
    </row>
    <row r="12" spans="3:9" ht="16" thickBot="1" x14ac:dyDescent="0.4">
      <c r="C12" s="8">
        <v>8</v>
      </c>
      <c r="D12" s="16" t="s">
        <v>34</v>
      </c>
      <c r="E12" s="10" t="str">
        <f ca="1">IF(TODAY()&gt;'Feuille d''enregistrement'!D$4+355,"Attention, date dépassée!","")</f>
        <v>Attention, date dépassée!</v>
      </c>
      <c r="F12" s="11" t="s">
        <v>59</v>
      </c>
      <c r="I12" s="1"/>
    </row>
    <row r="13" spans="3:9" ht="16" thickBot="1" x14ac:dyDescent="0.4">
      <c r="C13" s="8">
        <v>9</v>
      </c>
      <c r="D13" s="16" t="s">
        <v>35</v>
      </c>
      <c r="E13" s="10" t="str">
        <f ca="1">IF(TODAY()&gt;'Feuille d''enregistrement'!D$4+355,"Attention, date dépassée!","")</f>
        <v>Attention, date dépassée!</v>
      </c>
      <c r="F13" s="11" t="s">
        <v>60</v>
      </c>
      <c r="I13" s="1"/>
    </row>
    <row r="14" spans="3:9" ht="16" thickBot="1" x14ac:dyDescent="0.4">
      <c r="C14" s="8">
        <v>10</v>
      </c>
      <c r="D14" s="9" t="s">
        <v>36</v>
      </c>
      <c r="E14" s="10" t="str">
        <f ca="1">IF(TODAY()&gt;'Feuille d''enregistrement'!D$4+355,"Attention, date dépassée!","")</f>
        <v>Attention, date dépassée!</v>
      </c>
      <c r="F14" s="11" t="s">
        <v>61</v>
      </c>
      <c r="I14" s="1"/>
    </row>
    <row r="15" spans="3:9" ht="16" thickBot="1" x14ac:dyDescent="0.4">
      <c r="C15" s="8">
        <v>11</v>
      </c>
      <c r="D15" s="16" t="s">
        <v>48</v>
      </c>
      <c r="E15" s="10" t="str">
        <f ca="1">IF(TODAY()&gt;'Feuille d''enregistrement'!D$4+355,"Attention, date dépassée!","")</f>
        <v>Attention, date dépassée!</v>
      </c>
      <c r="F15" s="11" t="s">
        <v>63</v>
      </c>
      <c r="I15" s="1"/>
    </row>
    <row r="16" spans="3:9" ht="16" thickBot="1" x14ac:dyDescent="0.4">
      <c r="C16" s="8">
        <v>12</v>
      </c>
      <c r="D16" s="9" t="s">
        <v>37</v>
      </c>
      <c r="E16" s="10" t="str">
        <f ca="1">IF(TODAY()&gt;'Feuille d''enregistrement'!D$4+355,"Attention, date dépassée!","")</f>
        <v>Attention, date dépassée!</v>
      </c>
      <c r="F16" s="11" t="s">
        <v>64</v>
      </c>
      <c r="I16" s="1"/>
    </row>
    <row r="17" spans="3:9" ht="16" thickBot="1" x14ac:dyDescent="0.4">
      <c r="C17" s="8">
        <v>13</v>
      </c>
      <c r="D17" s="9" t="s">
        <v>51</v>
      </c>
      <c r="E17" s="7" t="str">
        <f ca="1">IF(AND('Feuille d''enregistrement'!CA$4&lt;&gt;"",TODAY()&gt;'Feuille d''enregistrement'!CA$4+25),"Attention, date dépassée!","")</f>
        <v/>
      </c>
      <c r="F17" s="11" t="s">
        <v>65</v>
      </c>
      <c r="I17" s="1"/>
    </row>
    <row r="18" spans="3:9" ht="16" thickBot="1" x14ac:dyDescent="0.4">
      <c r="C18" s="8">
        <v>14</v>
      </c>
      <c r="D18" s="9" t="s">
        <v>49</v>
      </c>
      <c r="E18" s="7" t="str">
        <f ca="1">IF(AND('Feuille d''enregistrement'!CG$4&lt;&gt;"",TODAY()&gt;'Feuille d''enregistrement'!CG$4+25),"Attention, date dépassée!","")</f>
        <v/>
      </c>
      <c r="F18" s="11" t="s">
        <v>66</v>
      </c>
      <c r="I18" s="1"/>
    </row>
    <row r="19" spans="3:9" ht="16" thickBot="1" x14ac:dyDescent="0.4">
      <c r="C19" s="8">
        <v>15</v>
      </c>
      <c r="D19" s="16" t="s">
        <v>38</v>
      </c>
      <c r="E19" s="10" t="str">
        <f ca="1">IF(TODAY()&gt;'Feuille d''enregistrement'!D$4+355,"Attention, date dépassée!","")</f>
        <v>Attention, date dépassée!</v>
      </c>
      <c r="F19" s="11" t="s">
        <v>67</v>
      </c>
      <c r="I19" s="1"/>
    </row>
    <row r="20" spans="3:9" ht="16" thickBot="1" x14ac:dyDescent="0.4">
      <c r="C20" s="8">
        <v>16</v>
      </c>
      <c r="D20" s="9" t="s">
        <v>50</v>
      </c>
      <c r="E20" s="7" t="str">
        <f ca="1">IF(AND('Feuille d''enregistrement'!CT$4&lt;&gt;"",TODAY()&gt;'Feuille d''enregistrement'!CT$4+25),"Attention, date dépassée!","")</f>
        <v/>
      </c>
      <c r="F20" s="11" t="s">
        <v>68</v>
      </c>
      <c r="I20" s="1"/>
    </row>
    <row r="21" spans="3:9" ht="16" thickBot="1" x14ac:dyDescent="0.4">
      <c r="C21" s="8">
        <v>17</v>
      </c>
      <c r="D21" s="9" t="s">
        <v>39</v>
      </c>
      <c r="E21" s="7" t="str">
        <f ca="1">IF(AND('Feuille d''enregistrement'!CZ$4&lt;&gt;"",TODAY()&gt;'Feuille d''enregistrement'!CZ$4+5),"Attention, date dépassée!","")</f>
        <v/>
      </c>
      <c r="F21" s="11" t="s">
        <v>69</v>
      </c>
      <c r="I21" s="1"/>
    </row>
    <row r="22" spans="3:9" ht="16" thickBot="1" x14ac:dyDescent="0.4">
      <c r="C22" s="8">
        <v>18</v>
      </c>
      <c r="D22" s="16" t="s">
        <v>40</v>
      </c>
      <c r="E22" s="10" t="str">
        <f ca="1">IF(TODAY()&gt;'Feuille d''enregistrement'!D$4+355,"Attention, date dépassée!","")</f>
        <v>Attention, date dépassée!</v>
      </c>
      <c r="F22" s="11" t="s">
        <v>70</v>
      </c>
      <c r="I22" s="1"/>
    </row>
    <row r="23" spans="3:9" ht="16" thickBot="1" x14ac:dyDescent="0.4">
      <c r="C23" s="8">
        <v>19</v>
      </c>
      <c r="D23" s="9" t="s">
        <v>47</v>
      </c>
      <c r="E23" s="7" t="str">
        <f ca="1">IF(AND('Feuille d''enregistrement'!DM$4&lt;&gt;"",TODAY()&gt;'Feuille d''enregistrement'!DM$4+25),"Attention, date dépassée!","")</f>
        <v/>
      </c>
      <c r="F23" s="11" t="s">
        <v>71</v>
      </c>
    </row>
    <row r="24" spans="3:9" ht="16" thickBot="1" x14ac:dyDescent="0.4">
      <c r="C24" s="8">
        <v>20</v>
      </c>
      <c r="D24" s="9" t="s">
        <v>46</v>
      </c>
      <c r="E24" s="10" t="str">
        <f ca="1">IF(TODAY()&gt;'Feuille d''enregistrement'!D$4+355,"Attention, date dépassée!","")</f>
        <v>Attention, date dépassée!</v>
      </c>
      <c r="F24" s="12" t="s">
        <v>72</v>
      </c>
    </row>
  </sheetData>
  <mergeCells count="1">
    <mergeCell ref="C3:D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r:id="rId5">
            <anchor moveWithCells="1">
              <from>
                <xdr:col>6</xdr:col>
                <xdr:colOff>158750</xdr:colOff>
                <xdr:row>3</xdr:row>
                <xdr:rowOff>95250</xdr:rowOff>
              </from>
              <to>
                <xdr:col>6</xdr:col>
                <xdr:colOff>1073150</xdr:colOff>
                <xdr:row>4</xdr:row>
                <xdr:rowOff>196850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U7"/>
  <sheetViews>
    <sheetView topLeftCell="L1" workbookViewId="0">
      <selection activeCell="L4" sqref="L4"/>
    </sheetView>
  </sheetViews>
  <sheetFormatPr baseColWidth="10" defaultRowHeight="14.5" x14ac:dyDescent="0.35"/>
  <cols>
    <col min="4" max="5" width="23" customWidth="1"/>
    <col min="6" max="6" width="25.1796875" customWidth="1"/>
    <col min="9" max="9" width="17" customWidth="1"/>
    <col min="10" max="10" width="18.7265625" customWidth="1"/>
    <col min="11" max="11" width="14.453125" customWidth="1"/>
    <col min="12" max="12" width="15.7265625" customWidth="1"/>
    <col min="16" max="16" width="18.54296875" customWidth="1"/>
    <col min="18" max="18" width="16.81640625" customWidth="1"/>
    <col min="22" max="22" width="20.26953125" customWidth="1"/>
    <col min="23" max="23" width="13.26953125" customWidth="1"/>
    <col min="24" max="24" width="18.1796875" customWidth="1"/>
    <col min="29" max="29" width="20.453125" customWidth="1"/>
    <col min="31" max="31" width="17.26953125" customWidth="1"/>
    <col min="35" max="35" width="19.81640625" customWidth="1"/>
    <col min="36" max="36" width="15.26953125" customWidth="1"/>
    <col min="37" max="37" width="14.1796875" customWidth="1"/>
    <col min="41" max="41" width="19.26953125" customWidth="1"/>
    <col min="43" max="43" width="14.54296875" customWidth="1"/>
    <col min="47" max="48" width="16.26953125" customWidth="1"/>
    <col min="49" max="49" width="13.54296875" customWidth="1"/>
    <col min="54" max="54" width="18.1796875" customWidth="1"/>
    <col min="56" max="56" width="15.54296875" customWidth="1"/>
    <col min="60" max="60" width="16.81640625" customWidth="1"/>
    <col min="62" max="62" width="19" customWidth="1"/>
    <col min="66" max="66" width="18" customWidth="1"/>
    <col min="68" max="68" width="20.81640625" customWidth="1"/>
    <col min="72" max="72" width="19" customWidth="1"/>
    <col min="74" max="74" width="18" customWidth="1"/>
    <col min="79" max="79" width="17.26953125" customWidth="1"/>
    <col min="81" max="81" width="18" customWidth="1"/>
    <col min="85" max="85" width="17.7265625" customWidth="1"/>
    <col min="87" max="87" width="17.26953125" customWidth="1"/>
    <col min="92" max="92" width="18.1796875" customWidth="1"/>
    <col min="94" max="94" width="17.54296875" customWidth="1"/>
    <col min="98" max="98" width="16.54296875" customWidth="1"/>
    <col min="100" max="100" width="14" customWidth="1"/>
    <col min="104" max="104" width="18.26953125" customWidth="1"/>
    <col min="106" max="106" width="20" customWidth="1"/>
    <col min="110" max="110" width="16.453125" customWidth="1"/>
    <col min="112" max="112" width="16.26953125" customWidth="1"/>
    <col min="117" max="117" width="17.7265625" customWidth="1"/>
    <col min="119" max="119" width="16.26953125" customWidth="1"/>
    <col min="122" max="122" width="13.26953125" customWidth="1"/>
    <col min="123" max="123" width="16" customWidth="1"/>
    <col min="124" max="124" width="15.7265625" customWidth="1"/>
    <col min="125" max="125" width="20" customWidth="1"/>
  </cols>
  <sheetData>
    <row r="2" spans="2:125" x14ac:dyDescent="0.35">
      <c r="B2" s="18" t="s">
        <v>4</v>
      </c>
      <c r="C2" s="19"/>
      <c r="D2" s="19"/>
      <c r="E2" s="19"/>
      <c r="F2" s="20"/>
      <c r="H2" s="18" t="s">
        <v>8</v>
      </c>
      <c r="I2" s="19"/>
      <c r="J2" s="19"/>
      <c r="K2" s="19"/>
      <c r="L2" s="20"/>
      <c r="N2" s="18" t="s">
        <v>9</v>
      </c>
      <c r="O2" s="19"/>
      <c r="P2" s="19"/>
      <c r="Q2" s="19"/>
      <c r="R2" s="20"/>
      <c r="T2" s="18" t="s">
        <v>10</v>
      </c>
      <c r="U2" s="19"/>
      <c r="V2" s="19"/>
      <c r="W2" s="19"/>
      <c r="X2" s="20"/>
      <c r="AA2" s="18" t="s">
        <v>11</v>
      </c>
      <c r="AB2" s="19"/>
      <c r="AC2" s="19"/>
      <c r="AD2" s="19"/>
      <c r="AE2" s="20"/>
      <c r="AG2" s="18" t="s">
        <v>12</v>
      </c>
      <c r="AH2" s="19"/>
      <c r="AI2" s="19"/>
      <c r="AJ2" s="19"/>
      <c r="AK2" s="20"/>
      <c r="AM2" s="18" t="s">
        <v>13</v>
      </c>
      <c r="AN2" s="19"/>
      <c r="AO2" s="19"/>
      <c r="AP2" s="19"/>
      <c r="AQ2" s="20"/>
      <c r="AS2" s="18" t="s">
        <v>14</v>
      </c>
      <c r="AT2" s="19"/>
      <c r="AU2" s="19"/>
      <c r="AV2" s="19"/>
      <c r="AW2" s="20"/>
      <c r="AZ2" s="18" t="s">
        <v>15</v>
      </c>
      <c r="BA2" s="19"/>
      <c r="BB2" s="19"/>
      <c r="BC2" s="19"/>
      <c r="BD2" s="20"/>
      <c r="BF2" s="18" t="s">
        <v>17</v>
      </c>
      <c r="BG2" s="19"/>
      <c r="BH2" s="19"/>
      <c r="BI2" s="19"/>
      <c r="BJ2" s="20"/>
      <c r="BL2" s="18" t="s">
        <v>18</v>
      </c>
      <c r="BM2" s="19"/>
      <c r="BN2" s="19"/>
      <c r="BO2" s="19"/>
      <c r="BP2" s="20"/>
      <c r="BR2" s="18" t="s">
        <v>16</v>
      </c>
      <c r="BS2" s="19"/>
      <c r="BT2" s="19"/>
      <c r="BU2" s="19"/>
      <c r="BV2" s="20"/>
      <c r="BY2" s="18" t="s">
        <v>19</v>
      </c>
      <c r="BZ2" s="19"/>
      <c r="CA2" s="19"/>
      <c r="CB2" s="19"/>
      <c r="CC2" s="20"/>
      <c r="CE2" s="18" t="s">
        <v>20</v>
      </c>
      <c r="CF2" s="19"/>
      <c r="CG2" s="19"/>
      <c r="CH2" s="19"/>
      <c r="CI2" s="20"/>
      <c r="CL2" s="18" t="s">
        <v>21</v>
      </c>
      <c r="CM2" s="19"/>
      <c r="CN2" s="19"/>
      <c r="CO2" s="19"/>
      <c r="CP2" s="20"/>
      <c r="CR2" s="18" t="s">
        <v>22</v>
      </c>
      <c r="CS2" s="19"/>
      <c r="CT2" s="19"/>
      <c r="CU2" s="19"/>
      <c r="CV2" s="20"/>
      <c r="CX2" s="18" t="s">
        <v>23</v>
      </c>
      <c r="CY2" s="19"/>
      <c r="CZ2" s="19"/>
      <c r="DA2" s="19"/>
      <c r="DB2" s="20"/>
      <c r="DD2" s="18" t="s">
        <v>24</v>
      </c>
      <c r="DE2" s="19"/>
      <c r="DF2" s="19"/>
      <c r="DG2" s="19"/>
      <c r="DH2" s="20"/>
      <c r="DK2" s="18" t="s">
        <v>25</v>
      </c>
      <c r="DL2" s="19"/>
      <c r="DM2" s="19"/>
      <c r="DN2" s="19"/>
      <c r="DO2" s="20"/>
      <c r="DQ2" s="18" t="s">
        <v>26</v>
      </c>
      <c r="DR2" s="19"/>
      <c r="DS2" s="19"/>
      <c r="DT2" s="19"/>
      <c r="DU2" s="20"/>
    </row>
    <row r="3" spans="2:125" x14ac:dyDescent="0.35">
      <c r="B3" s="4" t="s">
        <v>5</v>
      </c>
      <c r="C3" s="4" t="s">
        <v>6</v>
      </c>
      <c r="D3" s="4" t="s">
        <v>0</v>
      </c>
      <c r="E3" s="4" t="s">
        <v>7</v>
      </c>
      <c r="F3" s="4" t="s">
        <v>1</v>
      </c>
      <c r="H3" s="4" t="s">
        <v>5</v>
      </c>
      <c r="I3" s="4" t="s">
        <v>6</v>
      </c>
      <c r="J3" s="4" t="s">
        <v>0</v>
      </c>
      <c r="K3" s="4" t="s">
        <v>7</v>
      </c>
      <c r="L3" s="4" t="s">
        <v>1</v>
      </c>
      <c r="N3" s="4" t="s">
        <v>5</v>
      </c>
      <c r="O3" s="4" t="s">
        <v>6</v>
      </c>
      <c r="P3" s="4" t="s">
        <v>0</v>
      </c>
      <c r="Q3" s="4" t="s">
        <v>7</v>
      </c>
      <c r="R3" s="4" t="s">
        <v>1</v>
      </c>
      <c r="T3" s="4" t="s">
        <v>5</v>
      </c>
      <c r="U3" s="4" t="s">
        <v>6</v>
      </c>
      <c r="V3" s="4" t="s">
        <v>0</v>
      </c>
      <c r="W3" s="4" t="s">
        <v>7</v>
      </c>
      <c r="X3" s="4" t="s">
        <v>1</v>
      </c>
      <c r="AA3" s="4" t="s">
        <v>5</v>
      </c>
      <c r="AB3" s="4" t="s">
        <v>6</v>
      </c>
      <c r="AC3" s="4" t="s">
        <v>0</v>
      </c>
      <c r="AD3" s="4" t="s">
        <v>7</v>
      </c>
      <c r="AE3" s="4" t="s">
        <v>1</v>
      </c>
      <c r="AG3" s="4" t="s">
        <v>5</v>
      </c>
      <c r="AH3" s="4" t="s">
        <v>6</v>
      </c>
      <c r="AI3" s="4" t="s">
        <v>0</v>
      </c>
      <c r="AJ3" s="4" t="s">
        <v>7</v>
      </c>
      <c r="AK3" s="4" t="s">
        <v>1</v>
      </c>
      <c r="AM3" s="4" t="s">
        <v>5</v>
      </c>
      <c r="AN3" s="4" t="s">
        <v>6</v>
      </c>
      <c r="AO3" s="4" t="s">
        <v>0</v>
      </c>
      <c r="AP3" s="4" t="s">
        <v>7</v>
      </c>
      <c r="AQ3" s="4" t="s">
        <v>1</v>
      </c>
      <c r="AS3" s="4" t="s">
        <v>5</v>
      </c>
      <c r="AT3" s="4" t="s">
        <v>6</v>
      </c>
      <c r="AU3" s="4" t="s">
        <v>0</v>
      </c>
      <c r="AV3" s="4" t="s">
        <v>7</v>
      </c>
      <c r="AW3" s="4" t="s">
        <v>1</v>
      </c>
      <c r="AZ3" s="4" t="s">
        <v>5</v>
      </c>
      <c r="BA3" s="4" t="s">
        <v>6</v>
      </c>
      <c r="BB3" s="4" t="s">
        <v>0</v>
      </c>
      <c r="BC3" s="4" t="s">
        <v>7</v>
      </c>
      <c r="BD3" s="4" t="s">
        <v>1</v>
      </c>
      <c r="BF3" s="4" t="s">
        <v>5</v>
      </c>
      <c r="BG3" s="4" t="s">
        <v>6</v>
      </c>
      <c r="BH3" s="4" t="s">
        <v>0</v>
      </c>
      <c r="BI3" s="4" t="s">
        <v>7</v>
      </c>
      <c r="BJ3" s="4" t="s">
        <v>1</v>
      </c>
      <c r="BL3" s="4" t="s">
        <v>5</v>
      </c>
      <c r="BM3" s="4" t="s">
        <v>6</v>
      </c>
      <c r="BN3" s="4" t="s">
        <v>0</v>
      </c>
      <c r="BO3" s="4" t="s">
        <v>7</v>
      </c>
      <c r="BP3" s="4" t="s">
        <v>1</v>
      </c>
      <c r="BR3" s="4" t="s">
        <v>5</v>
      </c>
      <c r="BS3" s="4" t="s">
        <v>6</v>
      </c>
      <c r="BT3" s="4" t="s">
        <v>0</v>
      </c>
      <c r="BU3" s="4" t="s">
        <v>7</v>
      </c>
      <c r="BV3" s="4" t="s">
        <v>1</v>
      </c>
      <c r="BY3" s="4" t="s">
        <v>5</v>
      </c>
      <c r="BZ3" s="4" t="s">
        <v>6</v>
      </c>
      <c r="CA3" s="4" t="s">
        <v>0</v>
      </c>
      <c r="CB3" s="4" t="s">
        <v>7</v>
      </c>
      <c r="CC3" s="4" t="s">
        <v>1</v>
      </c>
      <c r="CE3" s="4" t="s">
        <v>5</v>
      </c>
      <c r="CF3" s="4" t="s">
        <v>6</v>
      </c>
      <c r="CG3" s="4" t="s">
        <v>0</v>
      </c>
      <c r="CH3" s="4" t="s">
        <v>7</v>
      </c>
      <c r="CI3" s="4" t="s">
        <v>1</v>
      </c>
      <c r="CL3" s="4" t="s">
        <v>5</v>
      </c>
      <c r="CM3" s="4" t="s">
        <v>6</v>
      </c>
      <c r="CN3" s="4" t="s">
        <v>0</v>
      </c>
      <c r="CO3" s="4" t="s">
        <v>7</v>
      </c>
      <c r="CP3" s="4" t="s">
        <v>1</v>
      </c>
      <c r="CR3" s="4" t="s">
        <v>5</v>
      </c>
      <c r="CS3" s="4" t="s">
        <v>6</v>
      </c>
      <c r="CT3" s="4" t="s">
        <v>0</v>
      </c>
      <c r="CU3" s="4" t="s">
        <v>7</v>
      </c>
      <c r="CV3" s="4" t="s">
        <v>1</v>
      </c>
      <c r="CX3" s="4" t="s">
        <v>5</v>
      </c>
      <c r="CY3" s="4" t="s">
        <v>6</v>
      </c>
      <c r="CZ3" s="4" t="s">
        <v>0</v>
      </c>
      <c r="DA3" s="4" t="s">
        <v>7</v>
      </c>
      <c r="DB3" s="4" t="s">
        <v>1</v>
      </c>
      <c r="DD3" s="4" t="s">
        <v>5</v>
      </c>
      <c r="DE3" s="4" t="s">
        <v>6</v>
      </c>
      <c r="DF3" s="4" t="s">
        <v>0</v>
      </c>
      <c r="DG3" s="4" t="s">
        <v>7</v>
      </c>
      <c r="DH3" s="4" t="s">
        <v>1</v>
      </c>
      <c r="DK3" s="4" t="s">
        <v>5</v>
      </c>
      <c r="DL3" s="4" t="s">
        <v>6</v>
      </c>
      <c r="DM3" s="4" t="s">
        <v>0</v>
      </c>
      <c r="DN3" s="4" t="s">
        <v>7</v>
      </c>
      <c r="DO3" s="4" t="s">
        <v>1</v>
      </c>
      <c r="DQ3" s="4" t="s">
        <v>5</v>
      </c>
      <c r="DR3" s="4" t="s">
        <v>6</v>
      </c>
      <c r="DS3" s="4" t="s">
        <v>0</v>
      </c>
      <c r="DT3" s="4" t="s">
        <v>7</v>
      </c>
      <c r="DU3" s="4" t="s">
        <v>1</v>
      </c>
    </row>
    <row r="4" spans="2:125" x14ac:dyDescent="0.35">
      <c r="B4" s="2"/>
      <c r="C4" s="2"/>
      <c r="D4" s="5">
        <v>42584</v>
      </c>
      <c r="E4" s="5" t="s">
        <v>41</v>
      </c>
      <c r="F4" s="6">
        <f xml:space="preserve"> D4+365</f>
        <v>42949</v>
      </c>
      <c r="H4" s="2"/>
      <c r="I4" s="2"/>
      <c r="J4" s="5">
        <v>42563</v>
      </c>
      <c r="K4" s="5" t="s">
        <v>41</v>
      </c>
      <c r="L4" s="6">
        <f>J4+365</f>
        <v>42928</v>
      </c>
      <c r="N4" s="2"/>
      <c r="O4" s="2"/>
      <c r="P4" s="5">
        <v>42560</v>
      </c>
      <c r="Q4" s="5" t="s">
        <v>42</v>
      </c>
      <c r="R4" s="6">
        <f>P4+365</f>
        <v>42925</v>
      </c>
      <c r="T4" s="2"/>
      <c r="U4" s="2"/>
      <c r="V4" s="5">
        <v>42560</v>
      </c>
      <c r="W4" s="5" t="s">
        <v>41</v>
      </c>
      <c r="X4" s="6">
        <f>V4+365</f>
        <v>42925</v>
      </c>
      <c r="AA4" s="2"/>
      <c r="AB4" s="2"/>
      <c r="AC4" s="5">
        <v>42560</v>
      </c>
      <c r="AD4" s="5" t="s">
        <v>41</v>
      </c>
      <c r="AE4" s="6">
        <f>AC4+365</f>
        <v>42925</v>
      </c>
      <c r="AG4" s="2"/>
      <c r="AH4" s="2"/>
      <c r="AI4" s="5">
        <v>42560</v>
      </c>
      <c r="AJ4" s="5" t="s">
        <v>41</v>
      </c>
      <c r="AK4" s="6">
        <f>AI4+365</f>
        <v>42925</v>
      </c>
      <c r="AM4" s="2"/>
      <c r="AN4" s="2"/>
      <c r="AO4" s="5">
        <v>42560</v>
      </c>
      <c r="AP4" s="5" t="s">
        <v>41</v>
      </c>
      <c r="AQ4" s="6">
        <f>AO4+365</f>
        <v>42925</v>
      </c>
      <c r="AS4" s="2"/>
      <c r="AT4" s="2"/>
      <c r="AU4" s="5">
        <v>42591</v>
      </c>
      <c r="AV4" s="5" t="s">
        <v>41</v>
      </c>
      <c r="AW4" s="6">
        <f>AU4+365</f>
        <v>42956</v>
      </c>
      <c r="AZ4" s="2"/>
      <c r="BA4" s="2"/>
      <c r="BB4" s="5">
        <v>42895</v>
      </c>
      <c r="BC4" s="5" t="s">
        <v>43</v>
      </c>
      <c r="BD4" s="6">
        <f>BB4+30</f>
        <v>42925</v>
      </c>
      <c r="BF4" s="2"/>
      <c r="BG4" s="2"/>
      <c r="BH4" s="5">
        <v>42895</v>
      </c>
      <c r="BI4" s="5" t="s">
        <v>43</v>
      </c>
      <c r="BJ4" s="6">
        <f>BH4+30</f>
        <v>42925</v>
      </c>
      <c r="BL4" s="2"/>
      <c r="BM4" s="2"/>
      <c r="BN4" s="5">
        <v>42917</v>
      </c>
      <c r="BO4" s="5" t="s">
        <v>43</v>
      </c>
      <c r="BP4" s="6">
        <f>BN4+30</f>
        <v>42947</v>
      </c>
      <c r="BR4" s="2"/>
      <c r="BS4" s="2"/>
      <c r="BT4" s="5">
        <v>42917</v>
      </c>
      <c r="BU4" s="5" t="s">
        <v>43</v>
      </c>
      <c r="BV4" s="6">
        <f>BT4+30</f>
        <v>42947</v>
      </c>
      <c r="BY4" s="2"/>
      <c r="BZ4" s="2"/>
      <c r="CA4" s="5"/>
      <c r="CB4" s="5" t="s">
        <v>43</v>
      </c>
      <c r="CC4" s="6">
        <f>CA4+30</f>
        <v>30</v>
      </c>
      <c r="CE4" s="2"/>
      <c r="CF4" s="2"/>
      <c r="CG4" s="5"/>
      <c r="CH4" s="5" t="s">
        <v>43</v>
      </c>
      <c r="CI4" s="6">
        <f>CG4+30</f>
        <v>30</v>
      </c>
      <c r="CL4" s="2"/>
      <c r="CM4" s="2"/>
      <c r="CN4" s="5">
        <v>42896</v>
      </c>
      <c r="CO4" s="5" t="s">
        <v>43</v>
      </c>
      <c r="CP4" s="6">
        <f>CN4+30</f>
        <v>42926</v>
      </c>
      <c r="CR4" s="2"/>
      <c r="CS4" s="2"/>
      <c r="CT4" s="5"/>
      <c r="CU4" s="5" t="s">
        <v>43</v>
      </c>
      <c r="CV4" s="6">
        <f>CT4+30</f>
        <v>30</v>
      </c>
      <c r="CX4" s="2"/>
      <c r="CY4" s="2"/>
      <c r="CZ4" s="5"/>
      <c r="DA4" s="5" t="s">
        <v>44</v>
      </c>
      <c r="DB4" s="6">
        <f>CZ4+7</f>
        <v>7</v>
      </c>
      <c r="DD4" s="2"/>
      <c r="DE4" s="2"/>
      <c r="DF4" s="5">
        <v>42936</v>
      </c>
      <c r="DG4" s="5" t="s">
        <v>44</v>
      </c>
      <c r="DH4" s="6">
        <f>DF4+7</f>
        <v>42943</v>
      </c>
      <c r="DK4" s="2"/>
      <c r="DL4" s="2"/>
      <c r="DM4" s="5"/>
      <c r="DN4" s="5" t="s">
        <v>43</v>
      </c>
      <c r="DO4" s="6">
        <f>DM4+30</f>
        <v>30</v>
      </c>
      <c r="DQ4" s="2"/>
      <c r="DR4" s="2"/>
      <c r="DS4" s="5">
        <v>42921</v>
      </c>
      <c r="DT4" s="5" t="s">
        <v>44</v>
      </c>
      <c r="DU4" s="6">
        <f>DS4+7</f>
        <v>42928</v>
      </c>
    </row>
    <row r="5" spans="2:125" x14ac:dyDescent="0.35">
      <c r="B5" s="2"/>
      <c r="C5" s="2"/>
      <c r="D5" s="2"/>
      <c r="E5" s="2"/>
      <c r="F5" s="3"/>
      <c r="H5" s="2"/>
      <c r="I5" s="2"/>
      <c r="J5" s="2"/>
      <c r="K5" s="2"/>
      <c r="L5" s="3"/>
      <c r="N5" s="2"/>
      <c r="O5" s="2"/>
      <c r="P5" s="2"/>
      <c r="Q5" s="2"/>
      <c r="R5" s="3"/>
      <c r="T5" s="2"/>
      <c r="U5" s="2"/>
      <c r="V5" s="2"/>
      <c r="W5" s="2"/>
      <c r="X5" s="3"/>
      <c r="AA5" s="2"/>
      <c r="AB5" s="2"/>
      <c r="AC5" s="2"/>
      <c r="AD5" s="2"/>
      <c r="AE5" s="3"/>
      <c r="AG5" s="2"/>
      <c r="AH5" s="2"/>
      <c r="AI5" s="2"/>
      <c r="AJ5" s="2"/>
      <c r="AK5" s="3"/>
      <c r="AM5" s="2"/>
      <c r="AN5" s="2"/>
      <c r="AO5" s="2"/>
      <c r="AP5" s="2"/>
      <c r="AQ5" s="3"/>
      <c r="AS5" s="2"/>
      <c r="AT5" s="2"/>
      <c r="AU5" s="2"/>
      <c r="AV5" s="2"/>
      <c r="AW5" s="3"/>
      <c r="AZ5" s="2"/>
      <c r="BA5" s="2"/>
      <c r="BB5" s="2"/>
      <c r="BC5" s="2"/>
      <c r="BD5" s="3"/>
      <c r="BF5" s="2"/>
      <c r="BG5" s="2"/>
      <c r="BH5" s="2"/>
      <c r="BI5" s="2"/>
      <c r="BJ5" s="3"/>
      <c r="BL5" s="2"/>
      <c r="BM5" s="2"/>
      <c r="BN5" s="2"/>
      <c r="BO5" s="2"/>
      <c r="BP5" s="3"/>
      <c r="BR5" s="2"/>
      <c r="BS5" s="2"/>
      <c r="BT5" s="2"/>
      <c r="BU5" s="2"/>
      <c r="BV5" s="3"/>
      <c r="BY5" s="2"/>
      <c r="BZ5" s="2"/>
      <c r="CA5" s="2"/>
      <c r="CB5" s="2"/>
      <c r="CC5" s="3"/>
      <c r="CE5" s="2"/>
      <c r="CF5" s="2"/>
      <c r="CG5" s="2"/>
      <c r="CH5" s="2"/>
      <c r="CI5" s="3"/>
      <c r="CL5" s="2"/>
      <c r="CM5" s="2"/>
      <c r="CN5" s="2"/>
      <c r="CO5" s="2"/>
      <c r="CP5" s="3"/>
      <c r="CR5" s="2"/>
      <c r="CS5" s="2"/>
      <c r="CT5" s="2"/>
      <c r="CU5" s="2"/>
      <c r="CV5" s="3"/>
      <c r="CX5" s="2"/>
      <c r="CY5" s="2"/>
      <c r="CZ5" s="2"/>
      <c r="DA5" s="2"/>
      <c r="DB5" s="3"/>
      <c r="DD5" s="2"/>
      <c r="DE5" s="2"/>
      <c r="DF5" s="2"/>
      <c r="DG5" s="2"/>
      <c r="DH5" s="3"/>
      <c r="DK5" s="2"/>
      <c r="DL5" s="2"/>
      <c r="DM5" s="2"/>
      <c r="DN5" s="2"/>
      <c r="DO5" s="3"/>
      <c r="DQ5" s="2"/>
      <c r="DR5" s="2"/>
      <c r="DS5" s="2"/>
      <c r="DT5" s="2"/>
      <c r="DU5" s="3"/>
    </row>
    <row r="6" spans="2:125" x14ac:dyDescent="0.35">
      <c r="B6" s="2"/>
      <c r="C6" s="2"/>
      <c r="D6" s="2"/>
      <c r="E6" s="2"/>
      <c r="F6" s="3"/>
      <c r="H6" s="2"/>
      <c r="I6" s="2"/>
      <c r="J6" s="2"/>
      <c r="K6" s="2"/>
      <c r="L6" s="3"/>
      <c r="N6" s="2"/>
      <c r="O6" s="2"/>
      <c r="P6" s="2"/>
      <c r="Q6" s="2"/>
      <c r="R6" s="3"/>
      <c r="T6" s="2"/>
      <c r="U6" s="2"/>
      <c r="V6" s="2"/>
      <c r="W6" s="2"/>
      <c r="X6" s="3"/>
      <c r="AA6" s="2"/>
      <c r="AB6" s="2"/>
      <c r="AC6" s="2"/>
      <c r="AD6" s="2"/>
      <c r="AE6" s="3"/>
      <c r="AG6" s="2"/>
      <c r="AH6" s="2"/>
      <c r="AI6" s="2"/>
      <c r="AJ6" s="2"/>
      <c r="AK6" s="3"/>
      <c r="AM6" s="2"/>
      <c r="AN6" s="2"/>
      <c r="AO6" s="2"/>
      <c r="AP6" s="2"/>
      <c r="AQ6" s="3"/>
      <c r="AS6" s="2"/>
      <c r="AT6" s="2"/>
      <c r="AU6" s="2"/>
      <c r="AV6" s="2"/>
      <c r="AW6" s="3"/>
      <c r="AZ6" s="2"/>
      <c r="BA6" s="2"/>
      <c r="BB6" s="2"/>
      <c r="BC6" s="2"/>
      <c r="BD6" s="3"/>
      <c r="BF6" s="2"/>
      <c r="BG6" s="2"/>
      <c r="BH6" s="2"/>
      <c r="BI6" s="2"/>
      <c r="BJ6" s="3"/>
      <c r="BL6" s="2"/>
      <c r="BM6" s="2"/>
      <c r="BN6" s="2"/>
      <c r="BO6" s="2"/>
      <c r="BP6" s="3"/>
      <c r="BR6" s="2"/>
      <c r="BS6" s="2"/>
      <c r="BT6" s="2"/>
      <c r="BU6" s="2"/>
      <c r="BV6" s="3"/>
      <c r="BY6" s="2"/>
      <c r="BZ6" s="2"/>
      <c r="CA6" s="2"/>
      <c r="CB6" s="2"/>
      <c r="CC6" s="3"/>
      <c r="CE6" s="2"/>
      <c r="CF6" s="2"/>
      <c r="CG6" s="2"/>
      <c r="CH6" s="2"/>
      <c r="CI6" s="3"/>
      <c r="CL6" s="2"/>
      <c r="CM6" s="2"/>
      <c r="CN6" s="2"/>
      <c r="CO6" s="2"/>
      <c r="CP6" s="3"/>
      <c r="CR6" s="2"/>
      <c r="CS6" s="2"/>
      <c r="CT6" s="2"/>
      <c r="CU6" s="2"/>
      <c r="CV6" s="3"/>
      <c r="CX6" s="2"/>
      <c r="CY6" s="2"/>
      <c r="CZ6" s="2"/>
      <c r="DA6" s="2"/>
      <c r="DB6" s="3"/>
      <c r="DD6" s="2"/>
      <c r="DE6" s="2"/>
      <c r="DF6" s="2"/>
      <c r="DG6" s="2"/>
      <c r="DH6" s="3"/>
      <c r="DK6" s="2"/>
      <c r="DL6" s="2"/>
      <c r="DM6" s="2"/>
      <c r="DN6" s="2"/>
      <c r="DO6" s="3"/>
      <c r="DQ6" s="2"/>
      <c r="DR6" s="2"/>
      <c r="DS6" s="2"/>
      <c r="DT6" s="2"/>
      <c r="DU6" s="3"/>
    </row>
    <row r="7" spans="2:125" x14ac:dyDescent="0.35">
      <c r="B7" s="2"/>
      <c r="C7" s="2"/>
      <c r="D7" s="2"/>
      <c r="E7" s="2"/>
      <c r="F7" s="3"/>
      <c r="H7" s="2"/>
      <c r="I7" s="2"/>
      <c r="J7" s="2"/>
      <c r="K7" s="2"/>
      <c r="L7" s="3"/>
      <c r="N7" s="2"/>
      <c r="O7" s="2"/>
      <c r="P7" s="2"/>
      <c r="Q7" s="2"/>
      <c r="R7" s="3"/>
      <c r="T7" s="2"/>
      <c r="U7" s="2"/>
      <c r="V7" s="2"/>
      <c r="W7" s="2"/>
      <c r="X7" s="3"/>
      <c r="AA7" s="2"/>
      <c r="AB7" s="2"/>
      <c r="AC7" s="2"/>
      <c r="AD7" s="2"/>
      <c r="AE7" s="3"/>
      <c r="AG7" s="2"/>
      <c r="AH7" s="2"/>
      <c r="AI7" s="2"/>
      <c r="AJ7" s="2"/>
      <c r="AK7" s="3"/>
      <c r="AM7" s="2"/>
      <c r="AN7" s="2"/>
      <c r="AO7" s="2"/>
      <c r="AP7" s="2"/>
      <c r="AQ7" s="3"/>
      <c r="AS7" s="2"/>
      <c r="AT7" s="2"/>
      <c r="AU7" s="2"/>
      <c r="AV7" s="2"/>
      <c r="AW7" s="3"/>
      <c r="AZ7" s="2"/>
      <c r="BA7" s="2"/>
      <c r="BB7" s="2"/>
      <c r="BC7" s="2"/>
      <c r="BD7" s="3"/>
      <c r="BF7" s="2"/>
      <c r="BG7" s="2"/>
      <c r="BH7" s="2"/>
      <c r="BI7" s="2"/>
      <c r="BJ7" s="3"/>
      <c r="BL7" s="2"/>
      <c r="BM7" s="2"/>
      <c r="BN7" s="2"/>
      <c r="BO7" s="2"/>
      <c r="BP7" s="3"/>
      <c r="BR7" s="2"/>
      <c r="BS7" s="2"/>
      <c r="BT7" s="2"/>
      <c r="BU7" s="2"/>
      <c r="BV7" s="3"/>
      <c r="BY7" s="2"/>
      <c r="BZ7" s="2"/>
      <c r="CA7" s="2"/>
      <c r="CB7" s="2"/>
      <c r="CC7" s="3"/>
      <c r="CE7" s="2"/>
      <c r="CF7" s="2"/>
      <c r="CG7" s="2"/>
      <c r="CH7" s="2"/>
      <c r="CI7" s="3"/>
      <c r="CL7" s="2"/>
      <c r="CM7" s="2"/>
      <c r="CN7" s="2"/>
      <c r="CO7" s="2"/>
      <c r="CP7" s="3"/>
      <c r="CR7" s="2"/>
      <c r="CS7" s="2"/>
      <c r="CT7" s="2"/>
      <c r="CU7" s="2"/>
      <c r="CV7" s="3"/>
      <c r="CX7" s="2"/>
      <c r="CY7" s="2"/>
      <c r="CZ7" s="2"/>
      <c r="DA7" s="2"/>
      <c r="DB7" s="3"/>
      <c r="DD7" s="2"/>
      <c r="DE7" s="2"/>
      <c r="DF7" s="2"/>
      <c r="DG7" s="2"/>
      <c r="DH7" s="3"/>
      <c r="DK7" s="2"/>
      <c r="DL7" s="2"/>
      <c r="DM7" s="2"/>
      <c r="DN7" s="2"/>
      <c r="DO7" s="3"/>
      <c r="DQ7" s="2"/>
      <c r="DR7" s="2"/>
      <c r="DS7" s="2"/>
      <c r="DT7" s="2"/>
      <c r="DU7" s="3"/>
    </row>
  </sheetData>
  <mergeCells count="20">
    <mergeCell ref="BR2:BV2"/>
    <mergeCell ref="B2:F2"/>
    <mergeCell ref="H2:L2"/>
    <mergeCell ref="N2:R2"/>
    <mergeCell ref="T2:X2"/>
    <mergeCell ref="AA2:AE2"/>
    <mergeCell ref="AG2:AK2"/>
    <mergeCell ref="AM2:AQ2"/>
    <mergeCell ref="AS2:AW2"/>
    <mergeCell ref="AZ2:BD2"/>
    <mergeCell ref="BF2:BJ2"/>
    <mergeCell ref="BL2:BP2"/>
    <mergeCell ref="DK2:DO2"/>
    <mergeCell ref="DQ2:DU2"/>
    <mergeCell ref="BY2:CC2"/>
    <mergeCell ref="CE2:CI2"/>
    <mergeCell ref="CL2:CP2"/>
    <mergeCell ref="CR2:CV2"/>
    <mergeCell ref="CX2:DB2"/>
    <mergeCell ref="DD2:DH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2" workbookViewId="0">
      <selection activeCell="D6" sqref="D6:E8"/>
    </sheetView>
  </sheetViews>
  <sheetFormatPr baseColWidth="10" defaultRowHeight="14.5" x14ac:dyDescent="0.35"/>
  <sheetData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 suivi</vt:lpstr>
      <vt:lpstr>Feuille d'enregistrement</vt:lpstr>
      <vt:lpstr>principal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SPCF</dc:creator>
  <cp:lastModifiedBy>Michel</cp:lastModifiedBy>
  <dcterms:created xsi:type="dcterms:W3CDTF">2017-07-05T18:27:04Z</dcterms:created>
  <dcterms:modified xsi:type="dcterms:W3CDTF">2017-08-07T11:38:53Z</dcterms:modified>
</cp:coreProperties>
</file>