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-TBANCAIRE" sheetId="3" r:id="rId1"/>
  </sheets>
  <definedNames>
    <definedName name="_xlnm._FilterDatabase" localSheetId="0" hidden="1">'D-TBANCAIRE'!$A$8:$G$21</definedName>
    <definedName name="artic" localSheetId="0">#REF!</definedName>
    <definedName name="artic">#REF!</definedName>
    <definedName name="champ" localSheetId="0">#REF!</definedName>
    <definedName name="champ">#REF!</definedName>
    <definedName name="_xlnm.Criteria" localSheetId="0">'D-TBANCAIRE'!$B$5:$C$6</definedName>
    <definedName name="Décembre" localSheetId="0">#REF!</definedName>
    <definedName name="Décembre">#REF!</definedName>
    <definedName name="dliste" localSheetId="0">#REF!</definedName>
    <definedName name="dliste">#REF!</definedName>
    <definedName name="list" localSheetId="0">#REF!</definedName>
    <definedName name="list">#REF!</definedName>
    <definedName name="liste" localSheetId="0">#REF!</definedName>
    <definedName name="liste">#REF!</definedName>
    <definedName name="Mois" localSheetId="0">#REF!</definedName>
    <definedName name="Mois">#REF!</definedName>
    <definedName name="Novembre" localSheetId="0">#REF!</definedName>
    <definedName name="Novembre">#REF!</definedName>
    <definedName name="Octobre" localSheetId="0">#REF!</definedName>
    <definedName name="Octobre">#REF!</definedName>
    <definedName name="Septembre" localSheetId="0">#REF!</definedName>
    <definedName name="Septembre">#REF!</definedName>
    <definedName name="Text14_QuandClic" localSheetId="0">#REF!</definedName>
    <definedName name="Text14_QuandClic">#REF!</definedName>
    <definedName name="_xlnm.Print_Area" localSheetId="0">'D-TBANCAIRE'!$A$1:$G$21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3" l="1"/>
  <c r="B6" i="3"/>
  <c r="G21" i="3" l="1"/>
  <c r="A21" i="3"/>
  <c r="G20" i="3"/>
  <c r="A20" i="3"/>
  <c r="G19" i="3"/>
  <c r="A19" i="3"/>
  <c r="G18" i="3"/>
  <c r="A18" i="3"/>
  <c r="G17" i="3"/>
  <c r="A17" i="3"/>
  <c r="G16" i="3"/>
  <c r="A16" i="3"/>
  <c r="G15" i="3"/>
  <c r="A15" i="3"/>
  <c r="G14" i="3"/>
  <c r="A14" i="3"/>
  <c r="G13" i="3"/>
  <c r="A13" i="3"/>
  <c r="G12" i="3"/>
  <c r="A12" i="3"/>
  <c r="G11" i="3"/>
  <c r="A11" i="3"/>
  <c r="G10" i="3"/>
  <c r="A10" i="3"/>
  <c r="G9" i="3"/>
  <c r="A9" i="3"/>
</calcChain>
</file>

<file path=xl/sharedStrings.xml><?xml version="1.0" encoding="utf-8"?>
<sst xmlns="http://schemas.openxmlformats.org/spreadsheetml/2006/main" count="23" uniqueCount="21">
  <si>
    <t>TRANSFERT EFFECTUE PAR</t>
  </si>
  <si>
    <t>TRANSFERT EFFECTUE POUR</t>
  </si>
  <si>
    <t>DATE</t>
  </si>
  <si>
    <t>SOMME ESPECE</t>
  </si>
  <si>
    <t>SOMME CHEQUE</t>
  </si>
  <si>
    <t>SOMME TRANSFERT</t>
  </si>
  <si>
    <t>jped</t>
  </si>
  <si>
    <t>pokjosd</t>
  </si>
  <si>
    <t>pjz</t>
  </si>
  <si>
    <t>OJOE</t>
  </si>
  <si>
    <t>QSFQ</t>
  </si>
  <si>
    <t>QF</t>
  </si>
  <si>
    <t>QDF</t>
  </si>
  <si>
    <t>FQ</t>
  </si>
  <si>
    <t>PSFCPQS</t>
  </si>
  <si>
    <t>SGZRHYZR</t>
  </si>
  <si>
    <t>FZEFZEG</t>
  </si>
  <si>
    <t>GZEGZE</t>
  </si>
  <si>
    <t>#</t>
  </si>
  <si>
    <t>date</t>
  </si>
  <si>
    <t xml:space="preserve">Juin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</si>
</sst>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textRotation="90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49" fontId="0" fillId="4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1095375</xdr:colOff>
      <xdr:row>0</xdr:row>
      <xdr:rowOff>142875</xdr:rowOff>
    </xdr:from>
    <xdr:to>
      <xdr:col>2</xdr:col>
      <xdr:colOff>1881187</xdr:colOff>
      <xdr:row>3</xdr:row>
      <xdr:rowOff>23812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CB8E522F-254E-47E0-8256-D8F1D24B406A}"/>
            </a:ext>
          </a:extLst>
        </xdr:cNvPr>
        <xdr:cNvSpPr txBox="1"/>
      </xdr:nvSpPr>
      <xdr:spPr>
        <a:xfrm>
          <a:off x="1512094" y="142875"/>
          <a:ext cx="2833687" cy="4524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liste déroulante</a:t>
          </a:r>
        </a:p>
      </xdr:txBody>
    </xdr:sp>
    <xdr:clientData/>
  </xdr:twoCellAnchor>
  <xdr:twoCellAnchor>
    <xdr:from>
      <xdr:col>2</xdr:col>
      <xdr:colOff>1809749</xdr:colOff>
      <xdr:row>1</xdr:row>
      <xdr:rowOff>95250</xdr:rowOff>
    </xdr:from>
    <xdr:to>
      <xdr:col>3</xdr:col>
      <xdr:colOff>1809749</xdr:colOff>
      <xdr:row>2</xdr:row>
      <xdr:rowOff>119062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A899F358-765F-4CFF-9D99-8B34965617ED}"/>
            </a:ext>
          </a:extLst>
        </xdr:cNvPr>
        <xdr:cNvSpPr/>
      </xdr:nvSpPr>
      <xdr:spPr>
        <a:xfrm>
          <a:off x="4274343" y="285750"/>
          <a:ext cx="2047875" cy="21431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8:G21" totalsRowShown="0" headerRowDxfId="0" headerRowBorderDxfId="9" tableBorderDxfId="10" totalsRowBorderDxfId="8">
  <tableColumns count="7">
    <tableColumn id="1" name="#" dataDxfId="7"/>
    <tableColumn id="2" name="TRANSFERT EFFECTUE PAR" dataDxfId="6"/>
    <tableColumn id="3" name="TRANSFERT EFFECTUE POUR" dataDxfId="5"/>
    <tableColumn id="4" name="DATE" dataDxfId="4"/>
    <tableColumn id="5" name="SOMME ESPECE" dataDxfId="3"/>
    <tableColumn id="6" name="SOMME CHEQUE" dataDxfId="2"/>
    <tableColumn id="7" name="SOMME TRANSFERT" dataDxfId="1">
      <calculatedColumnFormula>IF(B9="","",SUM(E9+F9))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 filterMode="1"/>
  <dimension ref="A2:G22"/>
  <sheetViews>
    <sheetView tabSelected="1" showRuler="0" view="pageBreakPreview" zoomScale="90" zoomScaleNormal="100" zoomScaleSheetLayoutView="90" workbookViewId="0">
      <selection activeCell="E2" sqref="E2:G3"/>
    </sheetView>
  </sheetViews>
  <sheetFormatPr baseColWidth="10" defaultColWidth="11.453125" defaultRowHeight="14.5" x14ac:dyDescent="0.35"/>
  <cols>
    <col min="1" max="1" width="6.26953125" style="1" customWidth="1"/>
    <col min="2" max="2" width="33.1796875" style="2" customWidth="1"/>
    <col min="3" max="3" width="35.1796875" style="2" customWidth="1"/>
    <col min="4" max="4" width="27.81640625" style="1" bestFit="1" customWidth="1"/>
    <col min="5" max="5" width="20.90625" style="1" customWidth="1"/>
    <col min="6" max="6" width="22.26953125" style="1" customWidth="1"/>
    <col min="7" max="7" width="25.81640625" style="1" customWidth="1"/>
    <col min="8" max="16384" width="11.453125" style="1"/>
  </cols>
  <sheetData>
    <row r="2" spans="1:7" x14ac:dyDescent="0.35">
      <c r="E2" s="9" t="s">
        <v>20</v>
      </c>
      <c r="F2" s="9"/>
      <c r="G2" s="9"/>
    </row>
    <row r="3" spans="1:7" x14ac:dyDescent="0.35">
      <c r="E3" s="9"/>
      <c r="F3" s="9"/>
      <c r="G3" s="9"/>
    </row>
    <row r="4" spans="1:7" x14ac:dyDescent="0.35">
      <c r="D4" s="3"/>
    </row>
    <row r="5" spans="1:7" x14ac:dyDescent="0.35">
      <c r="B5" s="15" t="s">
        <v>19</v>
      </c>
      <c r="C5" s="15" t="s">
        <v>19</v>
      </c>
      <c r="D5" s="3"/>
    </row>
    <row r="6" spans="1:7" x14ac:dyDescent="0.35">
      <c r="B6" s="16" t="str">
        <f ca="1">IFERROR("&gt;="&amp;(1&amp;E2&amp;YEAR(TODAY()))*1,"")</f>
        <v>&gt;=43617</v>
      </c>
      <c r="C6" s="16" t="str">
        <f ca="1">IFERROR("&lt;="&amp;EOMONTH((1&amp;E2&amp;YEAR(TODAY()))*1,0),"")</f>
        <v>&lt;=43646</v>
      </c>
      <c r="D6" s="3"/>
    </row>
    <row r="7" spans="1:7" x14ac:dyDescent="0.35">
      <c r="D7" s="3"/>
    </row>
    <row r="8" spans="1:7" ht="42.75" customHeight="1" thickBot="1" x14ac:dyDescent="0.4">
      <c r="A8" s="12" t="s">
        <v>18</v>
      </c>
      <c r="B8" s="13" t="s">
        <v>0</v>
      </c>
      <c r="C8" s="13" t="s">
        <v>1</v>
      </c>
      <c r="D8" s="13" t="s">
        <v>2</v>
      </c>
      <c r="E8" s="13" t="s">
        <v>3</v>
      </c>
      <c r="F8" s="13" t="s">
        <v>4</v>
      </c>
      <c r="G8" s="14" t="s">
        <v>5</v>
      </c>
    </row>
    <row r="9" spans="1:7" ht="19.5" customHeight="1" thickBot="1" x14ac:dyDescent="0.4">
      <c r="A9" s="10">
        <f>IF(B9="","",1)</f>
        <v>1</v>
      </c>
      <c r="B9" s="4" t="s">
        <v>6</v>
      </c>
      <c r="C9" s="4"/>
      <c r="D9" s="5">
        <v>43626</v>
      </c>
      <c r="E9" s="6"/>
      <c r="F9" s="6"/>
      <c r="G9" s="11">
        <f>IF(B9="","",SUM(E9+F9))</f>
        <v>0</v>
      </c>
    </row>
    <row r="10" spans="1:7" ht="19" thickBot="1" x14ac:dyDescent="0.4">
      <c r="A10" s="10">
        <f>IF(B10="","",2)</f>
        <v>2</v>
      </c>
      <c r="B10" s="4" t="s">
        <v>7</v>
      </c>
      <c r="C10" s="4"/>
      <c r="D10" s="5">
        <v>43627</v>
      </c>
      <c r="E10" s="6"/>
      <c r="F10" s="6"/>
      <c r="G10" s="11">
        <f t="shared" ref="G10:G21" si="0">IF(B10="","",SUM(E10+F10))</f>
        <v>0</v>
      </c>
    </row>
    <row r="11" spans="1:7" ht="19" thickBot="1" x14ac:dyDescent="0.4">
      <c r="A11" s="10">
        <f>IF(B11="","",3)</f>
        <v>3</v>
      </c>
      <c r="B11" s="4" t="s">
        <v>8</v>
      </c>
      <c r="C11" s="4"/>
      <c r="D11" s="5">
        <v>43628</v>
      </c>
      <c r="E11" s="6"/>
      <c r="F11" s="6"/>
      <c r="G11" s="11">
        <f t="shared" si="0"/>
        <v>0</v>
      </c>
    </row>
    <row r="12" spans="1:7" ht="19" hidden="1" thickBot="1" x14ac:dyDescent="0.4">
      <c r="A12" s="10">
        <f>IF(B12="","",4)</f>
        <v>4</v>
      </c>
      <c r="B12" s="4" t="s">
        <v>9</v>
      </c>
      <c r="C12" s="4"/>
      <c r="D12" s="5">
        <v>43659</v>
      </c>
      <c r="E12" s="6"/>
      <c r="F12" s="6"/>
      <c r="G12" s="11">
        <f t="shared" si="0"/>
        <v>0</v>
      </c>
    </row>
    <row r="13" spans="1:7" ht="19" hidden="1" thickBot="1" x14ac:dyDescent="0.4">
      <c r="A13" s="10">
        <f>IF(B13="","",5)</f>
        <v>5</v>
      </c>
      <c r="B13" s="4" t="s">
        <v>10</v>
      </c>
      <c r="C13" s="4"/>
      <c r="D13" s="5">
        <v>43660</v>
      </c>
      <c r="E13" s="6"/>
      <c r="F13" s="6"/>
      <c r="G13" s="11">
        <f t="shared" si="0"/>
        <v>0</v>
      </c>
    </row>
    <row r="14" spans="1:7" s="7" customFormat="1" ht="19" hidden="1" thickBot="1" x14ac:dyDescent="0.4">
      <c r="A14" s="10">
        <f>IF(B14="","",6)</f>
        <v>6</v>
      </c>
      <c r="B14" s="4" t="s">
        <v>11</v>
      </c>
      <c r="C14" s="4"/>
      <c r="D14" s="5">
        <v>43661</v>
      </c>
      <c r="E14" s="6"/>
      <c r="F14" s="6"/>
      <c r="G14" s="11">
        <f t="shared" si="0"/>
        <v>0</v>
      </c>
    </row>
    <row r="15" spans="1:7" ht="19.5" hidden="1" customHeight="1" thickBot="1" x14ac:dyDescent="0.4">
      <c r="A15" s="10">
        <f>IF(B15="","",7)</f>
        <v>7</v>
      </c>
      <c r="B15" s="4" t="s">
        <v>12</v>
      </c>
      <c r="C15" s="4"/>
      <c r="D15" s="5">
        <v>43662</v>
      </c>
      <c r="E15" s="6"/>
      <c r="F15" s="6"/>
      <c r="G15" s="11">
        <f t="shared" si="0"/>
        <v>0</v>
      </c>
    </row>
    <row r="16" spans="1:7" ht="19" hidden="1" thickBot="1" x14ac:dyDescent="0.4">
      <c r="A16" s="10">
        <f>IF(B16="","",8)</f>
        <v>8</v>
      </c>
      <c r="B16" s="4" t="s">
        <v>11</v>
      </c>
      <c r="C16" s="4"/>
      <c r="D16" s="5">
        <v>43663</v>
      </c>
      <c r="E16" s="6"/>
      <c r="F16" s="6"/>
      <c r="G16" s="11">
        <f t="shared" si="0"/>
        <v>0</v>
      </c>
    </row>
    <row r="17" spans="1:7" ht="19" hidden="1" thickBot="1" x14ac:dyDescent="0.4">
      <c r="A17" s="10">
        <f>IF(B17="","",9)</f>
        <v>9</v>
      </c>
      <c r="B17" s="4" t="s">
        <v>13</v>
      </c>
      <c r="C17" s="4"/>
      <c r="D17" s="5">
        <v>43695</v>
      </c>
      <c r="E17" s="6"/>
      <c r="F17" s="6"/>
      <c r="G17" s="11">
        <f t="shared" si="0"/>
        <v>0</v>
      </c>
    </row>
    <row r="18" spans="1:7" ht="19" hidden="1" thickBot="1" x14ac:dyDescent="0.4">
      <c r="A18" s="10">
        <f>IF(B18="","",10)</f>
        <v>10</v>
      </c>
      <c r="B18" s="4" t="s">
        <v>14</v>
      </c>
      <c r="C18" s="4"/>
      <c r="D18" s="5">
        <v>43696</v>
      </c>
      <c r="E18" s="6"/>
      <c r="F18" s="6"/>
      <c r="G18" s="11">
        <f t="shared" si="0"/>
        <v>0</v>
      </c>
    </row>
    <row r="19" spans="1:7" ht="19" hidden="1" thickBot="1" x14ac:dyDescent="0.4">
      <c r="A19" s="10">
        <f>IF(B19="","",11)</f>
        <v>11</v>
      </c>
      <c r="B19" s="4" t="s">
        <v>15</v>
      </c>
      <c r="C19" s="4"/>
      <c r="D19" s="5">
        <v>43697</v>
      </c>
      <c r="E19" s="6"/>
      <c r="F19" s="6"/>
      <c r="G19" s="11">
        <f t="shared" si="0"/>
        <v>0</v>
      </c>
    </row>
    <row r="20" spans="1:7" s="7" customFormat="1" ht="19" hidden="1" thickBot="1" x14ac:dyDescent="0.4">
      <c r="A20" s="10">
        <f>IF(B20="","",12)</f>
        <v>12</v>
      </c>
      <c r="B20" s="4" t="s">
        <v>16</v>
      </c>
      <c r="C20" s="4"/>
      <c r="D20" s="5">
        <v>43698</v>
      </c>
      <c r="E20" s="6"/>
      <c r="F20" s="6"/>
      <c r="G20" s="11">
        <f t="shared" si="0"/>
        <v>0</v>
      </c>
    </row>
    <row r="21" spans="1:7" ht="19.5" hidden="1" customHeight="1" thickBot="1" x14ac:dyDescent="0.4">
      <c r="A21" s="10">
        <f>IF(B21="","",13)</f>
        <v>13</v>
      </c>
      <c r="B21" s="4" t="s">
        <v>17</v>
      </c>
      <c r="C21" s="4"/>
      <c r="D21" s="5">
        <v>43699</v>
      </c>
      <c r="E21" s="6"/>
      <c r="F21" s="6"/>
      <c r="G21" s="11">
        <f t="shared" si="0"/>
        <v>0</v>
      </c>
    </row>
    <row r="22" spans="1:7" s="2" customFormat="1" x14ac:dyDescent="0.35">
      <c r="A22" s="1"/>
      <c r="B22" s="8"/>
      <c r="D22" s="1"/>
      <c r="E22" s="1"/>
      <c r="F22" s="1"/>
      <c r="G22" s="1"/>
    </row>
  </sheetData>
  <mergeCells count="1">
    <mergeCell ref="E2:G3"/>
  </mergeCells>
  <dataValidations count="2">
    <dataValidation type="decimal" allowBlank="1" showInputMessage="1" showErrorMessage="1" errorTitle="Info" error="Cette cellule doit contenir que les chiffres." sqref="E9:F21">
      <formula1>0</formula1>
      <formula2>999999999999</formula2>
    </dataValidation>
    <dataValidation type="list" allowBlank="1" showInputMessage="1" showErrorMessage="1" sqref="E2:G3">
      <formula1>"*** , Septembre , Octobre , Novembre , Décembre , Janvier , Février , Mars , Avril , Mai , Juin ,  Juillet , Aout"</formula1>
    </dataValidation>
  </dataValidations>
  <pageMargins left="0.19685039370078741" right="0.19685039370078741" top="0.19685039370078741" bottom="0.19685039370078741" header="0.31496062992125984" footer="0.31496062992125984"/>
  <pageSetup paperSize="9" scale="65" orientation="portrait" r:id="rId1"/>
  <rowBreaks count="1" manualBreakCount="1">
    <brk id="21" max="6" man="1"/>
  </rowBreak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D-TBANCAIRE</vt:lpstr>
      <vt:lpstr>'D-TBANCAIRE'!Criteres</vt:lpstr>
      <vt:lpstr>'D-TBANCAIRE'!Zone_d_impression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Michel</cp:lastModifiedBy>
  <dcterms:created xsi:type="dcterms:W3CDTF">2019-07-07T16:45:25Z</dcterms:created>
  <dcterms:modified xsi:type="dcterms:W3CDTF">2019-07-10T02:54:49Z</dcterms:modified>
</cp:coreProperties>
</file>