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902" activeTab="20"/>
  </bookViews>
  <sheets>
    <sheet name="SGG" sheetId="59" r:id="rId1"/>
    <sheet name="NIB" sheetId="60" r:id="rId2"/>
    <sheet name="CORN" sheetId="61" r:id="rId3"/>
    <sheet name="WEAT" sheetId="62" r:id="rId4"/>
    <sheet name="JO" sheetId="63" r:id="rId5"/>
    <sheet name="BAL" sheetId="64" r:id="rId6"/>
    <sheet name="JJC" sheetId="65" r:id="rId7"/>
    <sheet name="JJN" sheetId="66" r:id="rId8"/>
    <sheet name="SLX" sheetId="67" r:id="rId9"/>
    <sheet name="LIT" sheetId="68" r:id="rId10"/>
    <sheet name="URA" sheetId="69" r:id="rId11"/>
    <sheet name="PALL" sheetId="70" r:id="rId12"/>
    <sheet name="PTM" sheetId="71" r:id="rId13"/>
    <sheet name="IAU" sheetId="72" r:id="rId14"/>
    <sheet name="SLV" sheetId="73" r:id="rId15"/>
    <sheet name="KOL" sheetId="74" r:id="rId16"/>
    <sheet name="DBO" sheetId="75" r:id="rId17"/>
    <sheet name="BNO" sheetId="76" r:id="rId18"/>
    <sheet name="FCG" sheetId="77" r:id="rId19"/>
    <sheet name="JJU" sheetId="78" r:id="rId20"/>
    <sheet name="Interrogation" sheetId="1" r:id="rId21"/>
  </sheets>
  <functionGroups builtInGroupCount="18"/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C7" i="1" l="1"/>
  <c r="F7" i="1" s="1"/>
  <c r="C8" i="1"/>
  <c r="F8" i="1" s="1"/>
  <c r="C9" i="1"/>
  <c r="F9" i="1" s="1"/>
  <c r="C10" i="1"/>
  <c r="F10" i="1" s="1"/>
  <c r="C11" i="1"/>
  <c r="F11" i="1" s="1"/>
  <c r="C12" i="1"/>
  <c r="F12" i="1" s="1"/>
  <c r="C13" i="1"/>
  <c r="F13" i="1" s="1"/>
  <c r="C14" i="1"/>
  <c r="F14" i="1" s="1"/>
  <c r="C15" i="1"/>
  <c r="F15" i="1" s="1"/>
  <c r="C16" i="1"/>
  <c r="F16" i="1" s="1"/>
  <c r="C17" i="1"/>
  <c r="F17" i="1" s="1"/>
  <c r="C18" i="1"/>
  <c r="F18" i="1" s="1"/>
  <c r="C19" i="1"/>
  <c r="F19" i="1" s="1"/>
  <c r="C20" i="1"/>
  <c r="F20" i="1" s="1"/>
  <c r="C21" i="1"/>
  <c r="F21" i="1" s="1"/>
  <c r="C22" i="1"/>
  <c r="F22" i="1" s="1"/>
  <c r="C23" i="1"/>
  <c r="F23" i="1" s="1"/>
  <c r="C24" i="1"/>
  <c r="F24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C5" i="1"/>
  <c r="F5" i="1" s="1"/>
  <c r="D5" i="1"/>
  <c r="C6" i="1"/>
  <c r="F6" i="1" s="1"/>
  <c r="D6" i="1"/>
  <c r="C4" i="1"/>
  <c r="F4" i="1" s="1"/>
  <c r="E5" i="1"/>
  <c r="E4" i="1"/>
  <c r="D4" i="1"/>
  <c r="G4" i="1" l="1"/>
  <c r="G6" i="1"/>
  <c r="G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E6" i="1"/>
</calcChain>
</file>

<file path=xl/sharedStrings.xml><?xml version="1.0" encoding="utf-8"?>
<sst xmlns="http://schemas.openxmlformats.org/spreadsheetml/2006/main" count="525" uniqueCount="193">
  <si>
    <t>&lt;/table&gt;</t>
  </si>
  <si>
    <t>&lt;table class="info-valeur list"&gt;</t>
  </si>
  <si>
    <r>
      <t>Cours</t>
    </r>
    <r>
      <rPr>
        <sz val="10"/>
        <color theme="1"/>
        <rFont val="Calibri"/>
        <family val="2"/>
        <scheme val="minor"/>
      </rPr>
      <t xml:space="preserve"> Euronext Paris</t>
    </r>
  </si>
  <si>
    <t>Variation</t>
  </si>
  <si>
    <t>Dernier échange</t>
  </si>
  <si>
    <t>Volume</t>
  </si>
  <si>
    <t>Ouverture</t>
  </si>
  <si>
    <t>+ Haut</t>
  </si>
  <si>
    <t>+ Bas</t>
  </si>
  <si>
    <t>Clôture veille</t>
  </si>
  <si>
    <t xml:space="preserve">Limite à la baisse </t>
  </si>
  <si>
    <t xml:space="preserve">Limite à la hausse </t>
  </si>
  <si>
    <t>B1</t>
  </si>
  <si>
    <t>CODES (= nom des onglets)</t>
  </si>
  <si>
    <t>www (site web à interroger)</t>
  </si>
  <si>
    <t>0.08%</t>
  </si>
  <si>
    <t>SGG</t>
  </si>
  <si>
    <t>http://www.boursorama.com/bourse/trackers/etf.phtml?symbole=1ySGG</t>
  </si>
  <si>
    <t>NIB</t>
  </si>
  <si>
    <t>http://www.boursorama.com/bourse/trackers/etf.phtml?symbole=1yNIB</t>
  </si>
  <si>
    <t>CORN</t>
  </si>
  <si>
    <t>http://www.boursorama.com/bourse/trackers/etf.phtml?symbole=1yCORN</t>
  </si>
  <si>
    <t>WEAT</t>
  </si>
  <si>
    <t>http://www.boursorama.com/bourse/trackers/etf.phtml?symbole=1yWEAT</t>
  </si>
  <si>
    <t>JO</t>
  </si>
  <si>
    <t>http://www.boursorama.com/bourse/trackers/etf.phtml?symbole=1yJO</t>
  </si>
  <si>
    <t>BAL</t>
  </si>
  <si>
    <t>http://www.boursorama.com/bourse/trackers/etf.phtml?symbole=1yBAL</t>
  </si>
  <si>
    <t>JJC</t>
  </si>
  <si>
    <t>http://www.boursorama.com/bourse/trackers/etf.phtml?symbole=1yJJC</t>
  </si>
  <si>
    <t>JJN</t>
  </si>
  <si>
    <t>http://www.boursorama.com/bourse/trackers/etf.phtml?symbole=1yJJN</t>
  </si>
  <si>
    <t>SLX</t>
  </si>
  <si>
    <t>http://www.boursorama.com/bourse/trackers/etf.phtml?symbole=1ySLX</t>
  </si>
  <si>
    <t>LIT</t>
  </si>
  <si>
    <t>http://www.boursorama.com/bourse/trackers/etf.phtml?symbole=1yLIT</t>
  </si>
  <si>
    <t>URA</t>
  </si>
  <si>
    <t>http://www.boursorama.com/bourse/trackers/etf.phtml?symbole=1yURA</t>
  </si>
  <si>
    <t>PALL</t>
  </si>
  <si>
    <t>http://www.boursorama.com/bourse/trackers/etf.phtml?symbole=1yPALL</t>
  </si>
  <si>
    <t>PTM</t>
  </si>
  <si>
    <t>http://www.boursorama.com/bourse/trackers/etf.phtml?symbole=1yPTM</t>
  </si>
  <si>
    <t>IAU</t>
  </si>
  <si>
    <t>http://www.boursorama.com/bourse/trackers/etf.phtml?symbole=1yIAU</t>
  </si>
  <si>
    <t>SLV</t>
  </si>
  <si>
    <t>http://www.boursorama.com/bourse/trackers/etf.phtml?symbole=1ySLV</t>
  </si>
  <si>
    <t>KOL</t>
  </si>
  <si>
    <t>http://www.boursorama.com/bourse/trackers/etf.phtml?symbole=1yKOL</t>
  </si>
  <si>
    <t>DBO</t>
  </si>
  <si>
    <t>http://www.boursorama.com/bourse/trackers/etf.phtml?symbole=1yDBO</t>
  </si>
  <si>
    <t>BNO</t>
  </si>
  <si>
    <t>http://www.boursorama.com/bourse/trackers/etf.phtml?symbole=1yBNO</t>
  </si>
  <si>
    <t>FCG</t>
  </si>
  <si>
    <t>http://www.boursorama.com/bourse/trackers/etf.phtml?symbole=1yFCG</t>
  </si>
  <si>
    <t>JJU</t>
  </si>
  <si>
    <t>http://www.boursorama.com/bourse/trackers/etf.phtml?symbole=1yJJU</t>
  </si>
  <si>
    <t>Monnaie</t>
  </si>
  <si>
    <t>0.06%</t>
  </si>
  <si>
    <r>
      <t>Cours</t>
    </r>
    <r>
      <rPr>
        <sz val="10"/>
        <color theme="1"/>
        <rFont val="Calibri"/>
        <family val="2"/>
        <scheme val="minor"/>
      </rPr>
      <t xml:space="preserve"> NYSE Arca</t>
    </r>
  </si>
  <si>
    <t>28.863 USD</t>
  </si>
  <si>
    <t>Cours indicatif EUR</t>
  </si>
  <si>
    <t>24.911 EUR</t>
  </si>
  <si>
    <t>-1.15%</t>
  </si>
  <si>
    <t>06/11/17 15:59:03</t>
  </si>
  <si>
    <t>28.990</t>
  </si>
  <si>
    <t>29.000</t>
  </si>
  <si>
    <t>28.858</t>
  </si>
  <si>
    <t>29.200</t>
  </si>
  <si>
    <t>ND</t>
  </si>
  <si>
    <t>Valeur liquidative indicative</t>
  </si>
  <si>
    <t>25.030 (c) USD</t>
  </si>
  <si>
    <t>21.603 EUR</t>
  </si>
  <si>
    <t>0.89%</t>
  </si>
  <si>
    <t>06/11/17 15:53:52</t>
  </si>
  <si>
    <t>25.030</t>
  </si>
  <si>
    <t>24.810</t>
  </si>
  <si>
    <t>Ouverture théorique</t>
  </si>
  <si>
    <t>0.00</t>
  </si>
  <si>
    <t>17.340 (c) USD</t>
  </si>
  <si>
    <t>14.966 EUR</t>
  </si>
  <si>
    <t>06/11/17 15:54:52</t>
  </si>
  <si>
    <t>17.330</t>
  </si>
  <si>
    <t>6.313 USD</t>
  </si>
  <si>
    <t>5.449 EUR</t>
  </si>
  <si>
    <t>0.53%</t>
  </si>
  <si>
    <t>06/11/17 15:56:00</t>
  </si>
  <si>
    <t>6.290</t>
  </si>
  <si>
    <t>6.291</t>
  </si>
  <si>
    <t>6.280</t>
  </si>
  <si>
    <t>15.930 USD</t>
  </si>
  <si>
    <t>13.749 EUR</t>
  </si>
  <si>
    <t>06/11/17 15:48:00</t>
  </si>
  <si>
    <t>15.928</t>
  </si>
  <si>
    <t>15.930</t>
  </si>
  <si>
    <t>15.874</t>
  </si>
  <si>
    <t>15.920</t>
  </si>
  <si>
    <t>45.370 (c) USD</t>
  </si>
  <si>
    <t>39.157 EUR</t>
  </si>
  <si>
    <t>0.02%</t>
  </si>
  <si>
    <t>03/11/17 21:00:00</t>
  </si>
  <si>
    <t>45.360</t>
  </si>
  <si>
    <t>36.016 USD</t>
  </si>
  <si>
    <t>31.084 EUR</t>
  </si>
  <si>
    <t>1.31%</t>
  </si>
  <si>
    <t>06/11/17 15:57:41</t>
  </si>
  <si>
    <t>36.010</t>
  </si>
  <si>
    <t>36.016</t>
  </si>
  <si>
    <t>35.550</t>
  </si>
  <si>
    <t>15.678 USD</t>
  </si>
  <si>
    <t>13.531 EUR</t>
  </si>
  <si>
    <t>1.47%</t>
  </si>
  <si>
    <t>06/11/17 15:56:43</t>
  </si>
  <si>
    <t>15.650</t>
  </si>
  <si>
    <t>15.710</t>
  </si>
  <si>
    <t>15.451</t>
  </si>
  <si>
    <t>43.310 USD</t>
  </si>
  <si>
    <t>37.380 EUR</t>
  </si>
  <si>
    <t>1.57%</t>
  </si>
  <si>
    <t>06/11/17 15:44:59</t>
  </si>
  <si>
    <t>43.090</t>
  </si>
  <si>
    <t>43.310</t>
  </si>
  <si>
    <t>42.640</t>
  </si>
  <si>
    <t>39.417 USD</t>
  </si>
  <si>
    <t>34.019 EUR</t>
  </si>
  <si>
    <t>0.84%</t>
  </si>
  <si>
    <t>06/11/17 16:01:51</t>
  </si>
  <si>
    <t>39.370</t>
  </si>
  <si>
    <t>39.480</t>
  </si>
  <si>
    <t>39.250</t>
  </si>
  <si>
    <t>39.090</t>
  </si>
  <si>
    <t>12.210 USD</t>
  </si>
  <si>
    <t>10.538 EUR</t>
  </si>
  <si>
    <t>0.68%</t>
  </si>
  <si>
    <t>06/11/17 15:56:25</t>
  </si>
  <si>
    <t>12.140</t>
  </si>
  <si>
    <t>12.210</t>
  </si>
  <si>
    <t>12.130</t>
  </si>
  <si>
    <t>12.127</t>
  </si>
  <si>
    <t>94.890 USD</t>
  </si>
  <si>
    <t>81.897 EUR</t>
  </si>
  <si>
    <t>-0.42%</t>
  </si>
  <si>
    <t>06/11/17 15:50:29</t>
  </si>
  <si>
    <t>94.890</t>
  </si>
  <si>
    <t>95.290</t>
  </si>
  <si>
    <t>9.734 (c) USD</t>
  </si>
  <si>
    <t>8.401 EUR</t>
  </si>
  <si>
    <t>0.00%</t>
  </si>
  <si>
    <t>02/11/17 15:34:57</t>
  </si>
  <si>
    <t>9.734</t>
  </si>
  <si>
    <t>12.215 USD</t>
  </si>
  <si>
    <t>10.542 EUR</t>
  </si>
  <si>
    <t>06/11/17 16:02:14</t>
  </si>
  <si>
    <t>12.220</t>
  </si>
  <si>
    <t>12.230</t>
  </si>
  <si>
    <t>12.205</t>
  </si>
  <si>
    <t>15.992 USD</t>
  </si>
  <si>
    <t>13.802 EUR</t>
  </si>
  <si>
    <t>0.49%</t>
  </si>
  <si>
    <t>06/11/17 16:02:17</t>
  </si>
  <si>
    <t>15.940</t>
  </si>
  <si>
    <t>16.020</t>
  </si>
  <si>
    <t>15.915</t>
  </si>
  <si>
    <t>15.170 (c) USD</t>
  </si>
  <si>
    <t>13.093 EUR</t>
  </si>
  <si>
    <t>0.33%</t>
  </si>
  <si>
    <t>06/11/17 15:41:46</t>
  </si>
  <si>
    <t>15.170</t>
  </si>
  <si>
    <t>15.120</t>
  </si>
  <si>
    <t>9.494 (c) USD</t>
  </si>
  <si>
    <t>8.194 EUR</t>
  </si>
  <si>
    <t>0.37%</t>
  </si>
  <si>
    <t>06/11/17 16:00:51</t>
  </si>
  <si>
    <t>9.494</t>
  </si>
  <si>
    <t>9.458</t>
  </si>
  <si>
    <t>16.788 USD</t>
  </si>
  <si>
    <t>14.489 EUR</t>
  </si>
  <si>
    <t>06/11/17 16:00:49</t>
  </si>
  <si>
    <t>16.770</t>
  </si>
  <si>
    <t>16.800</t>
  </si>
  <si>
    <t>16.750</t>
  </si>
  <si>
    <t>16.700</t>
  </si>
  <si>
    <t>22.340 USD</t>
  </si>
  <si>
    <t>19.281 EUR</t>
  </si>
  <si>
    <t>1.27%</t>
  </si>
  <si>
    <t>06/11/17 16:01:34</t>
  </si>
  <si>
    <t>22.290</t>
  </si>
  <si>
    <t>22.370</t>
  </si>
  <si>
    <t>22.060</t>
  </si>
  <si>
    <t>18.930 (c) USD</t>
  </si>
  <si>
    <t>16.338 EUR</t>
  </si>
  <si>
    <t>03/11/17 17:17:50</t>
  </si>
  <si>
    <t>18.930</t>
  </si>
  <si>
    <t>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</si>
</sst>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/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22" fontId="0" fillId="0" borderId="0" xfId="0" applyNumberFormat="1" applyAlignment="1">
      <alignment vertical="top"/>
    </xf>
    <xf numFmtId="0" fontId="0" fillId="2" borderId="0" xfId="0" applyFill="1" applyAlignment="1">
      <alignment vertical="top" wrapText="1"/>
    </xf>
    <xf numFmtId="0" fontId="0" fillId="2" borderId="0" xfId="0" applyFill="1" applyAlignment="1">
      <alignment vertical="top"/>
    </xf>
    <xf numFmtId="0" fontId="5" fillId="0" borderId="0" xfId="0" applyFont="1" applyAlignment="1"/>
    <xf numFmtId="0" fontId="5" fillId="0" borderId="0" xfId="0" applyFont="1" applyAlignment="1">
      <alignment vertical="top" wrapText="1"/>
    </xf>
    <xf numFmtId="0" fontId="4" fillId="3" borderId="0" xfId="0" applyFont="1" applyFill="1" applyAlignment="1"/>
    <xf numFmtId="0" fontId="4" fillId="3" borderId="0" xfId="0" applyFont="1" applyFill="1" applyAlignment="1">
      <alignment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hyperlink" Target="/aide/cours/aide-limite-hausse-baisse.phtml" TargetMode="External"/><Relationship Id="rId1" Type="http://schemas.openxmlformats.org/officeDocument/2006/relationships/hyperlink" Target="/aide/cours/aide-limite-hausse-baisse.phtml" TargetMode="Externa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trackers/etf.phtml?symbole=1yLIT" TargetMode="External"/><Relationship Id="rId13" Type="http://schemas.openxmlformats.org/officeDocument/2006/relationships/hyperlink" Target="http://www.boursorama.com/bourse/trackers/etf.phtml?symbole=1ySLV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boursorama.com/bourse/trackers/etf.phtml?symbole=1yWEAT" TargetMode="External"/><Relationship Id="rId7" Type="http://schemas.openxmlformats.org/officeDocument/2006/relationships/hyperlink" Target="http://www.boursorama.com/bourse/trackers/etf.phtml?symbole=1ySLX" TargetMode="External"/><Relationship Id="rId12" Type="http://schemas.openxmlformats.org/officeDocument/2006/relationships/hyperlink" Target="http://www.boursorama.com/bourse/trackers/etf.phtml?symbole=1yIAU" TargetMode="External"/><Relationship Id="rId17" Type="http://schemas.openxmlformats.org/officeDocument/2006/relationships/hyperlink" Target="http://www.boursorama.com/bourse/trackers/etf.phtml?symbole=1yFCG" TargetMode="External"/><Relationship Id="rId2" Type="http://schemas.openxmlformats.org/officeDocument/2006/relationships/hyperlink" Target="http://www.boursorama.com/bourse/trackers/etf.phtml?symbole=1yCORN" TargetMode="External"/><Relationship Id="rId16" Type="http://schemas.openxmlformats.org/officeDocument/2006/relationships/hyperlink" Target="http://www.boursorama.com/bourse/trackers/etf.phtml?symbole=1yBNO" TargetMode="External"/><Relationship Id="rId1" Type="http://schemas.openxmlformats.org/officeDocument/2006/relationships/hyperlink" Target="http://www.boursorama.com/bourse/trackers/etf.phtml?symbole=1yNIB" TargetMode="External"/><Relationship Id="rId6" Type="http://schemas.openxmlformats.org/officeDocument/2006/relationships/hyperlink" Target="http://www.boursorama.com/bourse/trackers/etf.phtml?symbole=1yJJN" TargetMode="External"/><Relationship Id="rId11" Type="http://schemas.openxmlformats.org/officeDocument/2006/relationships/hyperlink" Target="http://www.boursorama.com/bourse/trackers/etf.phtml?symbole=1yPTM" TargetMode="External"/><Relationship Id="rId5" Type="http://schemas.openxmlformats.org/officeDocument/2006/relationships/hyperlink" Target="http://www.boursorama.com/bourse/trackers/etf.phtml?symbole=1yBAL" TargetMode="External"/><Relationship Id="rId15" Type="http://schemas.openxmlformats.org/officeDocument/2006/relationships/hyperlink" Target="http://www.boursorama.com/bourse/trackers/etf.phtml?symbole=1yDBO" TargetMode="External"/><Relationship Id="rId10" Type="http://schemas.openxmlformats.org/officeDocument/2006/relationships/hyperlink" Target="http://www.boursorama.com/bourse/trackers/etf.phtml?symbole=1yPALL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boursorama.com/bourse/trackers/etf.phtml?symbole=1yJO" TargetMode="External"/><Relationship Id="rId9" Type="http://schemas.openxmlformats.org/officeDocument/2006/relationships/hyperlink" Target="http://www.boursorama.com/bourse/trackers/etf.phtml?symbole=1yURA" TargetMode="External"/><Relationship Id="rId14" Type="http://schemas.openxmlformats.org/officeDocument/2006/relationships/hyperlink" Target="http://www.boursorama.com/bourse/trackers/etf.phtml?symbole=1yKO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59</v>
      </c>
    </row>
    <row r="2" spans="1:2" ht="26" x14ac:dyDescent="0.35">
      <c r="A2" s="5" t="s">
        <v>60</v>
      </c>
      <c r="B2" s="5" t="s">
        <v>61</v>
      </c>
    </row>
    <row r="3" spans="1:2" x14ac:dyDescent="0.35">
      <c r="A3" s="5" t="s">
        <v>3</v>
      </c>
      <c r="B3" s="5" t="s">
        <v>62</v>
      </c>
    </row>
    <row r="4" spans="1:2" ht="26" x14ac:dyDescent="0.35">
      <c r="A4" s="5" t="s">
        <v>4</v>
      </c>
      <c r="B4" s="5" t="s">
        <v>63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64</v>
      </c>
    </row>
    <row r="7" spans="1:2" x14ac:dyDescent="0.35">
      <c r="A7" s="5" t="s">
        <v>7</v>
      </c>
      <c r="B7" s="5" t="s">
        <v>65</v>
      </c>
    </row>
    <row r="8" spans="1:2" x14ac:dyDescent="0.35">
      <c r="A8" s="5" t="s">
        <v>8</v>
      </c>
      <c r="B8" s="5" t="s">
        <v>66</v>
      </c>
    </row>
    <row r="9" spans="1:2" x14ac:dyDescent="0.35">
      <c r="A9" s="5" t="s">
        <v>9</v>
      </c>
      <c r="B9" s="5" t="s">
        <v>67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70</v>
      </c>
    </row>
    <row r="2" spans="1:2" ht="26" x14ac:dyDescent="0.35">
      <c r="A2" s="5" t="s">
        <v>60</v>
      </c>
      <c r="B2" s="5" t="s">
        <v>71</v>
      </c>
    </row>
    <row r="3" spans="1:2" x14ac:dyDescent="0.35">
      <c r="A3" s="5" t="s">
        <v>3</v>
      </c>
      <c r="B3" s="5" t="s">
        <v>72</v>
      </c>
    </row>
    <row r="4" spans="1:2" ht="26" x14ac:dyDescent="0.35">
      <c r="A4" s="5" t="s">
        <v>4</v>
      </c>
      <c r="B4" s="5" t="s">
        <v>73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74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75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78</v>
      </c>
    </row>
    <row r="2" spans="1:2" ht="26" x14ac:dyDescent="0.35">
      <c r="A2" s="5" t="s">
        <v>60</v>
      </c>
      <c r="B2" s="5" t="s">
        <v>79</v>
      </c>
    </row>
    <row r="3" spans="1:2" x14ac:dyDescent="0.35">
      <c r="A3" s="5" t="s">
        <v>3</v>
      </c>
      <c r="B3" s="5" t="s">
        <v>57</v>
      </c>
    </row>
    <row r="4" spans="1:2" ht="26" x14ac:dyDescent="0.35">
      <c r="A4" s="5" t="s">
        <v>4</v>
      </c>
      <c r="B4" s="5" t="s">
        <v>80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81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81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82</v>
      </c>
    </row>
    <row r="2" spans="1:2" ht="26" x14ac:dyDescent="0.35">
      <c r="A2" s="5" t="s">
        <v>60</v>
      </c>
      <c r="B2" s="5" t="s">
        <v>83</v>
      </c>
    </row>
    <row r="3" spans="1:2" x14ac:dyDescent="0.35">
      <c r="A3" s="5" t="s">
        <v>3</v>
      </c>
      <c r="B3" s="5" t="s">
        <v>84</v>
      </c>
    </row>
    <row r="4" spans="1:2" ht="26" x14ac:dyDescent="0.35">
      <c r="A4" s="5" t="s">
        <v>4</v>
      </c>
      <c r="B4" s="5" t="s">
        <v>85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86</v>
      </c>
    </row>
    <row r="7" spans="1:2" x14ac:dyDescent="0.35">
      <c r="A7" s="5" t="s">
        <v>7</v>
      </c>
      <c r="B7" s="5" t="s">
        <v>87</v>
      </c>
    </row>
    <row r="8" spans="1:2" x14ac:dyDescent="0.35">
      <c r="A8" s="5" t="s">
        <v>8</v>
      </c>
      <c r="B8" s="5" t="s">
        <v>86</v>
      </c>
    </row>
    <row r="9" spans="1:2" x14ac:dyDescent="0.35">
      <c r="A9" s="5" t="s">
        <v>9</v>
      </c>
      <c r="B9" s="5" t="s">
        <v>88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89</v>
      </c>
    </row>
    <row r="2" spans="1:2" ht="26" x14ac:dyDescent="0.35">
      <c r="A2" s="5" t="s">
        <v>60</v>
      </c>
      <c r="B2" s="5" t="s">
        <v>90</v>
      </c>
    </row>
    <row r="3" spans="1:2" x14ac:dyDescent="0.35">
      <c r="A3" s="5" t="s">
        <v>3</v>
      </c>
      <c r="B3" s="5" t="s">
        <v>57</v>
      </c>
    </row>
    <row r="4" spans="1:2" ht="26" x14ac:dyDescent="0.35">
      <c r="A4" s="5" t="s">
        <v>4</v>
      </c>
      <c r="B4" s="5" t="s">
        <v>91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92</v>
      </c>
    </row>
    <row r="7" spans="1:2" x14ac:dyDescent="0.35">
      <c r="A7" s="5" t="s">
        <v>7</v>
      </c>
      <c r="B7" s="5" t="s">
        <v>93</v>
      </c>
    </row>
    <row r="8" spans="1:2" x14ac:dyDescent="0.35">
      <c r="A8" s="5" t="s">
        <v>8</v>
      </c>
      <c r="B8" s="5" t="s">
        <v>94</v>
      </c>
    </row>
    <row r="9" spans="1:2" x14ac:dyDescent="0.35">
      <c r="A9" s="5" t="s">
        <v>9</v>
      </c>
      <c r="B9" s="5" t="s">
        <v>95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96</v>
      </c>
    </row>
    <row r="2" spans="1:2" ht="26" x14ac:dyDescent="0.35">
      <c r="A2" s="5" t="s">
        <v>60</v>
      </c>
      <c r="B2" s="5" t="s">
        <v>97</v>
      </c>
    </row>
    <row r="3" spans="1:2" x14ac:dyDescent="0.35">
      <c r="A3" s="5" t="s">
        <v>3</v>
      </c>
      <c r="B3" s="5" t="s">
        <v>98</v>
      </c>
    </row>
    <row r="4" spans="1:2" ht="26" x14ac:dyDescent="0.35">
      <c r="A4" s="5" t="s">
        <v>4</v>
      </c>
      <c r="B4" s="5" t="s">
        <v>99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68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100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101</v>
      </c>
    </row>
    <row r="2" spans="1:2" ht="26" x14ac:dyDescent="0.35">
      <c r="A2" s="5" t="s">
        <v>60</v>
      </c>
      <c r="B2" s="5" t="s">
        <v>102</v>
      </c>
    </row>
    <row r="3" spans="1:2" x14ac:dyDescent="0.35">
      <c r="A3" s="5" t="s">
        <v>3</v>
      </c>
      <c r="B3" s="5" t="s">
        <v>103</v>
      </c>
    </row>
    <row r="4" spans="1:2" ht="26" x14ac:dyDescent="0.35">
      <c r="A4" s="5" t="s">
        <v>4</v>
      </c>
      <c r="B4" s="5" t="s">
        <v>104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105</v>
      </c>
    </row>
    <row r="7" spans="1:2" x14ac:dyDescent="0.35">
      <c r="A7" s="5" t="s">
        <v>7</v>
      </c>
      <c r="B7" s="5" t="s">
        <v>106</v>
      </c>
    </row>
    <row r="8" spans="1:2" x14ac:dyDescent="0.35">
      <c r="A8" s="5" t="s">
        <v>8</v>
      </c>
      <c r="B8" s="5" t="s">
        <v>105</v>
      </c>
    </row>
    <row r="9" spans="1:2" x14ac:dyDescent="0.35">
      <c r="A9" s="5" t="s">
        <v>9</v>
      </c>
      <c r="B9" s="5" t="s">
        <v>107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108</v>
      </c>
    </row>
    <row r="2" spans="1:2" ht="26" x14ac:dyDescent="0.35">
      <c r="A2" s="5" t="s">
        <v>60</v>
      </c>
      <c r="B2" s="5" t="s">
        <v>109</v>
      </c>
    </row>
    <row r="3" spans="1:2" x14ac:dyDescent="0.35">
      <c r="A3" s="5" t="s">
        <v>3</v>
      </c>
      <c r="B3" s="5" t="s">
        <v>110</v>
      </c>
    </row>
    <row r="4" spans="1:2" ht="26" x14ac:dyDescent="0.35">
      <c r="A4" s="5" t="s">
        <v>4</v>
      </c>
      <c r="B4" s="5" t="s">
        <v>111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112</v>
      </c>
    </row>
    <row r="7" spans="1:2" x14ac:dyDescent="0.35">
      <c r="A7" s="5" t="s">
        <v>7</v>
      </c>
      <c r="B7" s="5" t="s">
        <v>113</v>
      </c>
    </row>
    <row r="8" spans="1:2" x14ac:dyDescent="0.35">
      <c r="A8" s="5" t="s">
        <v>8</v>
      </c>
      <c r="B8" s="5" t="s">
        <v>112</v>
      </c>
    </row>
    <row r="9" spans="1:2" x14ac:dyDescent="0.35">
      <c r="A9" s="5" t="s">
        <v>9</v>
      </c>
      <c r="B9" s="5" t="s">
        <v>114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115</v>
      </c>
    </row>
    <row r="2" spans="1:2" ht="26" x14ac:dyDescent="0.35">
      <c r="A2" s="5" t="s">
        <v>60</v>
      </c>
      <c r="B2" s="5" t="s">
        <v>116</v>
      </c>
    </row>
    <row r="3" spans="1:2" x14ac:dyDescent="0.35">
      <c r="A3" s="5" t="s">
        <v>3</v>
      </c>
      <c r="B3" s="5" t="s">
        <v>117</v>
      </c>
    </row>
    <row r="4" spans="1:2" ht="26" x14ac:dyDescent="0.35">
      <c r="A4" s="5" t="s">
        <v>4</v>
      </c>
      <c r="B4" s="5" t="s">
        <v>118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119</v>
      </c>
    </row>
    <row r="7" spans="1:2" x14ac:dyDescent="0.35">
      <c r="A7" s="5" t="s">
        <v>7</v>
      </c>
      <c r="B7" s="5" t="s">
        <v>120</v>
      </c>
    </row>
    <row r="8" spans="1:2" x14ac:dyDescent="0.35">
      <c r="A8" s="5" t="s">
        <v>8</v>
      </c>
      <c r="B8" s="5" t="s">
        <v>119</v>
      </c>
    </row>
    <row r="9" spans="1:2" x14ac:dyDescent="0.35">
      <c r="A9" s="5" t="s">
        <v>9</v>
      </c>
      <c r="B9" s="5" t="s">
        <v>121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122</v>
      </c>
    </row>
    <row r="2" spans="1:2" ht="26" x14ac:dyDescent="0.35">
      <c r="A2" s="5" t="s">
        <v>60</v>
      </c>
      <c r="B2" s="5" t="s">
        <v>123</v>
      </c>
    </row>
    <row r="3" spans="1:2" x14ac:dyDescent="0.35">
      <c r="A3" s="5" t="s">
        <v>3</v>
      </c>
      <c r="B3" s="5" t="s">
        <v>124</v>
      </c>
    </row>
    <row r="4" spans="1:2" ht="26" x14ac:dyDescent="0.35">
      <c r="A4" s="5" t="s">
        <v>4</v>
      </c>
      <c r="B4" s="5" t="s">
        <v>125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126</v>
      </c>
    </row>
    <row r="7" spans="1:2" x14ac:dyDescent="0.35">
      <c r="A7" s="5" t="s">
        <v>7</v>
      </c>
      <c r="B7" s="5" t="s">
        <v>127</v>
      </c>
    </row>
    <row r="8" spans="1:2" x14ac:dyDescent="0.35">
      <c r="A8" s="5" t="s">
        <v>8</v>
      </c>
      <c r="B8" s="5" t="s">
        <v>128</v>
      </c>
    </row>
    <row r="9" spans="1:2" x14ac:dyDescent="0.35">
      <c r="A9" s="5" t="s">
        <v>9</v>
      </c>
      <c r="B9" s="5" t="s">
        <v>129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130</v>
      </c>
    </row>
    <row r="2" spans="1:2" ht="26" x14ac:dyDescent="0.35">
      <c r="A2" s="5" t="s">
        <v>60</v>
      </c>
      <c r="B2" s="5" t="s">
        <v>131</v>
      </c>
    </row>
    <row r="3" spans="1:2" x14ac:dyDescent="0.35">
      <c r="A3" s="5" t="s">
        <v>3</v>
      </c>
      <c r="B3" s="5" t="s">
        <v>132</v>
      </c>
    </row>
    <row r="4" spans="1:2" ht="26" x14ac:dyDescent="0.35">
      <c r="A4" s="5" t="s">
        <v>4</v>
      </c>
      <c r="B4" s="5" t="s">
        <v>133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134</v>
      </c>
    </row>
    <row r="7" spans="1:2" x14ac:dyDescent="0.35">
      <c r="A7" s="5" t="s">
        <v>7</v>
      </c>
      <c r="B7" s="5" t="s">
        <v>135</v>
      </c>
    </row>
    <row r="8" spans="1:2" x14ac:dyDescent="0.35">
      <c r="A8" s="5" t="s">
        <v>8</v>
      </c>
      <c r="B8" s="5" t="s">
        <v>136</v>
      </c>
    </row>
    <row r="9" spans="1:2" x14ac:dyDescent="0.35">
      <c r="A9" s="5" t="s">
        <v>9</v>
      </c>
      <c r="B9" s="5" t="s">
        <v>137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138</v>
      </c>
    </row>
    <row r="2" spans="1:2" ht="26" x14ac:dyDescent="0.35">
      <c r="A2" s="5" t="s">
        <v>60</v>
      </c>
      <c r="B2" s="5" t="s">
        <v>139</v>
      </c>
    </row>
    <row r="3" spans="1:2" x14ac:dyDescent="0.35">
      <c r="A3" s="5" t="s">
        <v>3</v>
      </c>
      <c r="B3" s="5" t="s">
        <v>140</v>
      </c>
    </row>
    <row r="4" spans="1:2" ht="26" x14ac:dyDescent="0.35">
      <c r="A4" s="5" t="s">
        <v>4</v>
      </c>
      <c r="B4" s="5" t="s">
        <v>141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142</v>
      </c>
    </row>
    <row r="7" spans="1:2" x14ac:dyDescent="0.35">
      <c r="A7" s="5" t="s">
        <v>7</v>
      </c>
      <c r="B7" s="5" t="s">
        <v>142</v>
      </c>
    </row>
    <row r="8" spans="1:2" x14ac:dyDescent="0.35">
      <c r="A8" s="5" t="s">
        <v>8</v>
      </c>
      <c r="B8" s="5" t="s">
        <v>142</v>
      </c>
    </row>
    <row r="9" spans="1:2" x14ac:dyDescent="0.35">
      <c r="A9" s="5" t="s">
        <v>9</v>
      </c>
      <c r="B9" s="5" t="s">
        <v>143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144</v>
      </c>
    </row>
    <row r="2" spans="1:2" ht="26" x14ac:dyDescent="0.35">
      <c r="A2" s="5" t="s">
        <v>60</v>
      </c>
      <c r="B2" s="5" t="s">
        <v>145</v>
      </c>
    </row>
    <row r="3" spans="1:2" x14ac:dyDescent="0.35">
      <c r="A3" s="5" t="s">
        <v>3</v>
      </c>
      <c r="B3" s="5" t="s">
        <v>146</v>
      </c>
    </row>
    <row r="4" spans="1:2" ht="26" x14ac:dyDescent="0.35">
      <c r="A4" s="5" t="s">
        <v>4</v>
      </c>
      <c r="B4" s="5" t="s">
        <v>147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68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148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149</v>
      </c>
    </row>
    <row r="2" spans="1:2" ht="26" x14ac:dyDescent="0.35">
      <c r="A2" s="5" t="s">
        <v>60</v>
      </c>
      <c r="B2" s="5" t="s">
        <v>150</v>
      </c>
    </row>
    <row r="3" spans="1:2" x14ac:dyDescent="0.35">
      <c r="A3" s="5" t="s">
        <v>3</v>
      </c>
      <c r="B3" s="5" t="s">
        <v>15</v>
      </c>
    </row>
    <row r="4" spans="1:2" ht="26" x14ac:dyDescent="0.35">
      <c r="A4" s="5" t="s">
        <v>4</v>
      </c>
      <c r="B4" s="5" t="s">
        <v>151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152</v>
      </c>
    </row>
    <row r="7" spans="1:2" x14ac:dyDescent="0.35">
      <c r="A7" s="5" t="s">
        <v>7</v>
      </c>
      <c r="B7" s="5" t="s">
        <v>153</v>
      </c>
    </row>
    <row r="8" spans="1:2" x14ac:dyDescent="0.35">
      <c r="A8" s="5" t="s">
        <v>8</v>
      </c>
      <c r="B8" s="5" t="s">
        <v>135</v>
      </c>
    </row>
    <row r="9" spans="1:2" x14ac:dyDescent="0.35">
      <c r="A9" s="5" t="s">
        <v>9</v>
      </c>
      <c r="B9" s="5" t="s">
        <v>154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155</v>
      </c>
    </row>
    <row r="2" spans="1:2" ht="26" x14ac:dyDescent="0.35">
      <c r="A2" s="5" t="s">
        <v>60</v>
      </c>
      <c r="B2" s="5" t="s">
        <v>156</v>
      </c>
    </row>
    <row r="3" spans="1:2" x14ac:dyDescent="0.35">
      <c r="A3" s="5" t="s">
        <v>3</v>
      </c>
      <c r="B3" s="5" t="s">
        <v>157</v>
      </c>
    </row>
    <row r="4" spans="1:2" ht="26" x14ac:dyDescent="0.35">
      <c r="A4" s="5" t="s">
        <v>4</v>
      </c>
      <c r="B4" s="5" t="s">
        <v>158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159</v>
      </c>
    </row>
    <row r="7" spans="1:2" x14ac:dyDescent="0.35">
      <c r="A7" s="5" t="s">
        <v>7</v>
      </c>
      <c r="B7" s="5" t="s">
        <v>160</v>
      </c>
    </row>
    <row r="8" spans="1:2" x14ac:dyDescent="0.35">
      <c r="A8" s="5" t="s">
        <v>8</v>
      </c>
      <c r="B8" s="5" t="s">
        <v>159</v>
      </c>
    </row>
    <row r="9" spans="1:2" x14ac:dyDescent="0.35">
      <c r="A9" s="5" t="s">
        <v>9</v>
      </c>
      <c r="B9" s="5" t="s">
        <v>161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162</v>
      </c>
    </row>
    <row r="2" spans="1:2" ht="26" x14ac:dyDescent="0.35">
      <c r="A2" s="5" t="s">
        <v>60</v>
      </c>
      <c r="B2" s="5" t="s">
        <v>163</v>
      </c>
    </row>
    <row r="3" spans="1:2" x14ac:dyDescent="0.35">
      <c r="A3" s="5" t="s">
        <v>3</v>
      </c>
      <c r="B3" s="5" t="s">
        <v>164</v>
      </c>
    </row>
    <row r="4" spans="1:2" ht="26" x14ac:dyDescent="0.35">
      <c r="A4" s="5" t="s">
        <v>4</v>
      </c>
      <c r="B4" s="5" t="s">
        <v>165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166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167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168</v>
      </c>
    </row>
    <row r="2" spans="1:2" ht="26" x14ac:dyDescent="0.35">
      <c r="A2" s="5" t="s">
        <v>60</v>
      </c>
      <c r="B2" s="5" t="s">
        <v>169</v>
      </c>
    </row>
    <row r="3" spans="1:2" x14ac:dyDescent="0.35">
      <c r="A3" s="5" t="s">
        <v>3</v>
      </c>
      <c r="B3" s="5" t="s">
        <v>170</v>
      </c>
    </row>
    <row r="4" spans="1:2" ht="26" x14ac:dyDescent="0.35">
      <c r="A4" s="5" t="s">
        <v>4</v>
      </c>
      <c r="B4" s="5" t="s">
        <v>171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172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173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174</v>
      </c>
    </row>
    <row r="2" spans="1:2" ht="26" x14ac:dyDescent="0.35">
      <c r="A2" s="5" t="s">
        <v>60</v>
      </c>
      <c r="B2" s="5" t="s">
        <v>175</v>
      </c>
    </row>
    <row r="3" spans="1:2" x14ac:dyDescent="0.35">
      <c r="A3" s="5" t="s">
        <v>3</v>
      </c>
      <c r="B3" s="5" t="s">
        <v>84</v>
      </c>
    </row>
    <row r="4" spans="1:2" ht="26" x14ac:dyDescent="0.35">
      <c r="A4" s="5" t="s">
        <v>4</v>
      </c>
      <c r="B4" s="5" t="s">
        <v>176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177</v>
      </c>
    </row>
    <row r="7" spans="1:2" x14ac:dyDescent="0.35">
      <c r="A7" s="5" t="s">
        <v>7</v>
      </c>
      <c r="B7" s="5" t="s">
        <v>178</v>
      </c>
    </row>
    <row r="8" spans="1:2" x14ac:dyDescent="0.35">
      <c r="A8" s="5" t="s">
        <v>8</v>
      </c>
      <c r="B8" s="5" t="s">
        <v>179</v>
      </c>
    </row>
    <row r="9" spans="1:2" x14ac:dyDescent="0.35">
      <c r="A9" s="5" t="s">
        <v>9</v>
      </c>
      <c r="B9" s="5" t="s">
        <v>180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B12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181</v>
      </c>
    </row>
    <row r="2" spans="1:2" ht="26" x14ac:dyDescent="0.35">
      <c r="A2" s="5" t="s">
        <v>60</v>
      </c>
      <c r="B2" s="5" t="s">
        <v>182</v>
      </c>
    </row>
    <row r="3" spans="1:2" x14ac:dyDescent="0.35">
      <c r="A3" s="5" t="s">
        <v>3</v>
      </c>
      <c r="B3" s="5" t="s">
        <v>183</v>
      </c>
    </row>
    <row r="4" spans="1:2" ht="26" x14ac:dyDescent="0.35">
      <c r="A4" s="5" t="s">
        <v>4</v>
      </c>
      <c r="B4" s="5" t="s">
        <v>184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185</v>
      </c>
    </row>
    <row r="7" spans="1:2" x14ac:dyDescent="0.35">
      <c r="A7" s="5" t="s">
        <v>7</v>
      </c>
      <c r="B7" s="5" t="s">
        <v>186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187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39" x14ac:dyDescent="0.35">
      <c r="A12" s="5" t="s">
        <v>69</v>
      </c>
      <c r="B12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sqref="A1:B13"/>
    </sheetView>
  </sheetViews>
  <sheetFormatPr baseColWidth="10" defaultRowHeight="14.5" x14ac:dyDescent="0.35"/>
  <sheetData>
    <row r="1" spans="1:2" ht="26" x14ac:dyDescent="0.35">
      <c r="A1" s="4" t="s">
        <v>58</v>
      </c>
      <c r="B1" s="4" t="s">
        <v>188</v>
      </c>
    </row>
    <row r="2" spans="1:2" ht="26" x14ac:dyDescent="0.35">
      <c r="A2" s="5" t="s">
        <v>60</v>
      </c>
      <c r="B2" s="5" t="s">
        <v>189</v>
      </c>
    </row>
    <row r="3" spans="1:2" x14ac:dyDescent="0.35">
      <c r="A3" s="5" t="s">
        <v>3</v>
      </c>
      <c r="B3" s="5" t="s">
        <v>146</v>
      </c>
    </row>
    <row r="4" spans="1:2" ht="26" x14ac:dyDescent="0.35">
      <c r="A4" s="5" t="s">
        <v>4</v>
      </c>
      <c r="B4" s="5" t="s">
        <v>190</v>
      </c>
    </row>
    <row r="5" spans="1:2" x14ac:dyDescent="0.35">
      <c r="A5" s="5" t="s">
        <v>5</v>
      </c>
      <c r="B5" s="5">
        <v>0</v>
      </c>
    </row>
    <row r="6" spans="1:2" x14ac:dyDescent="0.35">
      <c r="A6" s="5" t="s">
        <v>6</v>
      </c>
      <c r="B6" s="5" t="s">
        <v>68</v>
      </c>
    </row>
    <row r="7" spans="1:2" x14ac:dyDescent="0.35">
      <c r="A7" s="5" t="s">
        <v>7</v>
      </c>
      <c r="B7" s="5" t="s">
        <v>68</v>
      </c>
    </row>
    <row r="8" spans="1:2" x14ac:dyDescent="0.35">
      <c r="A8" s="5" t="s">
        <v>8</v>
      </c>
      <c r="B8" s="5" t="s">
        <v>68</v>
      </c>
    </row>
    <row r="9" spans="1:2" x14ac:dyDescent="0.35">
      <c r="A9" s="5" t="s">
        <v>9</v>
      </c>
      <c r="B9" s="5" t="s">
        <v>191</v>
      </c>
    </row>
    <row r="10" spans="1:2" ht="29" x14ac:dyDescent="0.35">
      <c r="A10" s="6" t="s">
        <v>10</v>
      </c>
      <c r="B10" s="5" t="s">
        <v>68</v>
      </c>
    </row>
    <row r="11" spans="1:2" ht="29" x14ac:dyDescent="0.35">
      <c r="A11" s="6" t="s">
        <v>11</v>
      </c>
      <c r="B11" s="5" t="s">
        <v>68</v>
      </c>
    </row>
    <row r="12" spans="1:2" ht="26" x14ac:dyDescent="0.35">
      <c r="A12" s="5" t="s">
        <v>76</v>
      </c>
      <c r="B12" s="5" t="s">
        <v>77</v>
      </c>
    </row>
    <row r="13" spans="1:2" ht="39" x14ac:dyDescent="0.35">
      <c r="A13" s="5" t="s">
        <v>69</v>
      </c>
      <c r="B13" s="5" t="s">
        <v>68</v>
      </c>
    </row>
  </sheetData>
  <hyperlinks>
    <hyperlink ref="A10" r:id="rId1" tooltip="Qu'est-ce qu'une limite à la hausse/baisse ?" display="/aide/cours/aide-limite-hausse-baisse.phtml"/>
    <hyperlink ref="A11" r:id="rId2" tooltip="Qu'est-ce qu'une limite à la hausse/baisse ?" display="/aide/cours/aide-limite-hausse-baisse.phtml"/>
  </hyperlink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3" sqref="D3"/>
    </sheetView>
  </sheetViews>
  <sheetFormatPr baseColWidth="10" defaultColWidth="18.08984375" defaultRowHeight="14.5" x14ac:dyDescent="0.35"/>
  <cols>
    <col min="1" max="1" width="26.1796875" style="1" bestFit="1" customWidth="1"/>
    <col min="2" max="2" width="65.08984375" style="2" bestFit="1" customWidth="1"/>
    <col min="3" max="3" width="16.7265625" style="2" bestFit="1" customWidth="1"/>
    <col min="4" max="5" width="18.08984375" style="2"/>
    <col min="6" max="6" width="7.6328125" style="2" bestFit="1" customWidth="1"/>
    <col min="7" max="16384" width="18.08984375" style="2"/>
  </cols>
  <sheetData>
    <row r="1" spans="1:7" x14ac:dyDescent="0.35">
      <c r="A1" s="12" t="s">
        <v>1</v>
      </c>
    </row>
    <row r="2" spans="1:7" x14ac:dyDescent="0.35">
      <c r="A2" s="12" t="s">
        <v>0</v>
      </c>
      <c r="C2" s="13" t="s">
        <v>12</v>
      </c>
      <c r="D2" s="13" t="s">
        <v>192</v>
      </c>
    </row>
    <row r="3" spans="1:7" x14ac:dyDescent="0.35">
      <c r="A3" s="10" t="s">
        <v>13</v>
      </c>
      <c r="B3" s="11" t="s">
        <v>14</v>
      </c>
      <c r="C3" s="4" t="s">
        <v>2</v>
      </c>
      <c r="D3" s="5" t="s">
        <v>4</v>
      </c>
      <c r="E3" s="4" t="s">
        <v>2</v>
      </c>
      <c r="F3" s="4" t="s">
        <v>56</v>
      </c>
      <c r="G3" s="5" t="s">
        <v>4</v>
      </c>
    </row>
    <row r="4" spans="1:7" x14ac:dyDescent="0.35">
      <c r="A4" s="1" t="s">
        <v>16</v>
      </c>
      <c r="B4" s="3" t="s">
        <v>17</v>
      </c>
      <c r="C4" s="2" t="str">
        <f t="shared" ref="C4:D24" ca="1" si="0">IFERROR(INDIRECT("'"&amp;$A4&amp;"'!"&amp;C$2),"")</f>
        <v>28.863 USD</v>
      </c>
      <c r="D4" s="2" t="str">
        <f t="shared" ca="1" si="0"/>
        <v>06/11/17 15:59:03</v>
      </c>
      <c r="E4">
        <f t="shared" ref="E4:E6" ca="1" si="1">IFERROR(SUBSTITUTE(ChercheChaine(C4,"([0-9]+)([ ][0-9]+)?([.,][0-9]+)?"),".",",")*1,"")</f>
        <v>28.863</v>
      </c>
      <c r="F4" t="str">
        <f ca="1">ChercheChaine(C4,"([ ])([A-Z]+)")</f>
        <v xml:space="preserve"> USD</v>
      </c>
      <c r="G4" s="7">
        <f t="shared" ref="G4:G24" ca="1" si="2">IFERROR(SUBSTITUTE(D4," "," ")*1,"")</f>
        <v>43045.666006944448</v>
      </c>
    </row>
    <row r="5" spans="1:7" x14ac:dyDescent="0.35">
      <c r="A5" s="1" t="s">
        <v>18</v>
      </c>
      <c r="B5" s="3" t="s">
        <v>19</v>
      </c>
      <c r="C5" s="2" t="str">
        <f t="shared" ca="1" si="0"/>
        <v>25.030 (c) USD</v>
      </c>
      <c r="D5" s="2" t="str">
        <f t="shared" ca="1" si="0"/>
        <v>06/11/17 15:53:52</v>
      </c>
      <c r="E5">
        <f t="shared" ca="1" si="1"/>
        <v>25.03</v>
      </c>
      <c r="F5" t="str">
        <f ca="1">ChercheChaine(C5,"([ ])([A-Z]+)")</f>
        <v xml:space="preserve"> USD</v>
      </c>
      <c r="G5" s="7">
        <f t="shared" ca="1" si="2"/>
        <v>43045.662407407406</v>
      </c>
    </row>
    <row r="6" spans="1:7" x14ac:dyDescent="0.35">
      <c r="A6" s="1" t="s">
        <v>20</v>
      </c>
      <c r="B6" s="3" t="s">
        <v>21</v>
      </c>
      <c r="C6" s="2" t="str">
        <f t="shared" ca="1" si="0"/>
        <v>17.340 (c) USD</v>
      </c>
      <c r="D6" s="2" t="str">
        <f t="shared" ca="1" si="0"/>
        <v>06/11/17 15:54:52</v>
      </c>
      <c r="E6">
        <f t="shared" ca="1" si="1"/>
        <v>17.34</v>
      </c>
      <c r="F6" t="str">
        <f ca="1">ChercheChaine(C6,"([ ])([A-Z]+)")</f>
        <v xml:space="preserve"> USD</v>
      </c>
      <c r="G6" s="7">
        <f t="shared" ca="1" si="2"/>
        <v>43045.663101851853</v>
      </c>
    </row>
    <row r="7" spans="1:7" x14ac:dyDescent="0.35">
      <c r="A7" s="1" t="s">
        <v>22</v>
      </c>
      <c r="B7" s="3" t="s">
        <v>23</v>
      </c>
      <c r="C7" s="2" t="str">
        <f t="shared" ca="1" si="0"/>
        <v>6.313 USD</v>
      </c>
      <c r="D7" s="2" t="str">
        <f t="shared" ca="1" si="0"/>
        <v>06/11/17 15:56:00</v>
      </c>
      <c r="E7">
        <f t="shared" ref="E7:E24" ca="1" si="3">IFERROR(SUBSTITUTE(ChercheChaine(C7,"([0-9]+)([ ][0-9]+)?([.,][0-9]+)?"),".",",")*1,"")</f>
        <v>6.3129999999999997</v>
      </c>
      <c r="F7" t="str">
        <f ca="1">ChercheChaine(C7,"([ ])([A-Z]+)")</f>
        <v xml:space="preserve"> USD</v>
      </c>
      <c r="G7" s="7">
        <f t="shared" ca="1" si="2"/>
        <v>43045.663888888892</v>
      </c>
    </row>
    <row r="8" spans="1:7" x14ac:dyDescent="0.35">
      <c r="A8" s="1" t="s">
        <v>24</v>
      </c>
      <c r="B8" s="3" t="s">
        <v>25</v>
      </c>
      <c r="C8" s="2" t="str">
        <f t="shared" ca="1" si="0"/>
        <v>15.930 USD</v>
      </c>
      <c r="D8" s="2" t="str">
        <f t="shared" ca="1" si="0"/>
        <v>06/11/17 15:48:00</v>
      </c>
      <c r="E8">
        <f t="shared" ca="1" si="3"/>
        <v>15.93</v>
      </c>
      <c r="F8" t="str">
        <f ca="1">ChercheChaine(C8,"([ ])([A-Z]+)")</f>
        <v xml:space="preserve"> USD</v>
      </c>
      <c r="G8" s="7">
        <f t="shared" ca="1" si="2"/>
        <v>43045.658333333333</v>
      </c>
    </row>
    <row r="9" spans="1:7" x14ac:dyDescent="0.35">
      <c r="A9" s="1" t="s">
        <v>26</v>
      </c>
      <c r="B9" s="3" t="s">
        <v>27</v>
      </c>
      <c r="C9" s="2" t="str">
        <f t="shared" ca="1" si="0"/>
        <v>45.370 (c) USD</v>
      </c>
      <c r="D9" s="2" t="str">
        <f t="shared" ca="1" si="0"/>
        <v>03/11/17 21:00:00</v>
      </c>
      <c r="E9">
        <f t="shared" ca="1" si="3"/>
        <v>45.37</v>
      </c>
      <c r="F9" t="str">
        <f ca="1">ChercheChaine(C9,"([ ])([A-Z]+)")</f>
        <v xml:space="preserve"> USD</v>
      </c>
      <c r="G9" s="7">
        <f t="shared" ca="1" si="2"/>
        <v>43042.875</v>
      </c>
    </row>
    <row r="10" spans="1:7" x14ac:dyDescent="0.35">
      <c r="A10" s="1" t="s">
        <v>28</v>
      </c>
      <c r="B10" s="3" t="s">
        <v>29</v>
      </c>
      <c r="C10" s="2" t="str">
        <f t="shared" ca="1" si="0"/>
        <v>36.016 USD</v>
      </c>
      <c r="D10" s="2" t="str">
        <f t="shared" ca="1" si="0"/>
        <v>06/11/17 15:57:41</v>
      </c>
      <c r="E10">
        <f t="shared" ca="1" si="3"/>
        <v>36.015999999999998</v>
      </c>
      <c r="F10" t="str">
        <f ca="1">ChercheChaine(C10,"([ ])([A-Z]+)")</f>
        <v xml:space="preserve"> USD</v>
      </c>
      <c r="G10" s="7">
        <f t="shared" ca="1" si="2"/>
        <v>43045.66505787037</v>
      </c>
    </row>
    <row r="11" spans="1:7" x14ac:dyDescent="0.35">
      <c r="A11" s="1" t="s">
        <v>30</v>
      </c>
      <c r="B11" s="3" t="s">
        <v>31</v>
      </c>
      <c r="C11" s="2" t="str">
        <f t="shared" ca="1" si="0"/>
        <v>15.678 USD</v>
      </c>
      <c r="D11" s="2" t="str">
        <f t="shared" ca="1" si="0"/>
        <v>06/11/17 15:56:43</v>
      </c>
      <c r="E11">
        <f t="shared" ca="1" si="3"/>
        <v>15.678000000000001</v>
      </c>
      <c r="F11" t="str">
        <f ca="1">ChercheChaine(C11,"([ ])([A-Z]+)")</f>
        <v xml:space="preserve"> USD</v>
      </c>
      <c r="G11" s="7">
        <f t="shared" ca="1" si="2"/>
        <v>43045.664386574077</v>
      </c>
    </row>
    <row r="12" spans="1:7" x14ac:dyDescent="0.35">
      <c r="A12" s="1" t="s">
        <v>32</v>
      </c>
      <c r="B12" s="3" t="s">
        <v>33</v>
      </c>
      <c r="C12" s="2" t="str">
        <f t="shared" ca="1" si="0"/>
        <v>43.310 USD</v>
      </c>
      <c r="D12" s="2" t="str">
        <f t="shared" ca="1" si="0"/>
        <v>06/11/17 15:44:59</v>
      </c>
      <c r="E12">
        <f t="shared" ca="1" si="3"/>
        <v>43.31</v>
      </c>
      <c r="F12" t="str">
        <f ca="1">ChercheChaine(C12,"([ ])([A-Z]+)")</f>
        <v xml:space="preserve"> USD</v>
      </c>
      <c r="G12" s="7">
        <f t="shared" ca="1" si="2"/>
        <v>43045.656238425923</v>
      </c>
    </row>
    <row r="13" spans="1:7" x14ac:dyDescent="0.35">
      <c r="A13" s="1" t="s">
        <v>34</v>
      </c>
      <c r="B13" s="3" t="s">
        <v>35</v>
      </c>
      <c r="C13" s="2" t="str">
        <f t="shared" ca="1" si="0"/>
        <v>39.417 USD</v>
      </c>
      <c r="D13" s="2" t="str">
        <f t="shared" ca="1" si="0"/>
        <v>06/11/17 16:01:51</v>
      </c>
      <c r="E13">
        <f t="shared" ca="1" si="3"/>
        <v>39.417000000000002</v>
      </c>
      <c r="F13" t="str">
        <f ca="1">ChercheChaine(C13,"([ ])([A-Z]+)")</f>
        <v xml:space="preserve"> USD</v>
      </c>
      <c r="G13" s="7">
        <f t="shared" ca="1" si="2"/>
        <v>43045.667951388888</v>
      </c>
    </row>
    <row r="14" spans="1:7" x14ac:dyDescent="0.35">
      <c r="A14" s="1" t="s">
        <v>36</v>
      </c>
      <c r="B14" s="3" t="s">
        <v>37</v>
      </c>
      <c r="C14" s="2" t="str">
        <f t="shared" ca="1" si="0"/>
        <v>12.210 USD</v>
      </c>
      <c r="D14" s="2" t="str">
        <f t="shared" ca="1" si="0"/>
        <v>06/11/17 15:56:25</v>
      </c>
      <c r="E14">
        <f t="shared" ca="1" si="3"/>
        <v>12.21</v>
      </c>
      <c r="F14" t="str">
        <f ca="1">ChercheChaine(C14,"([ ])([A-Z]+)")</f>
        <v xml:space="preserve"> USD</v>
      </c>
      <c r="G14" s="7">
        <f t="shared" ca="1" si="2"/>
        <v>43045.664178240739</v>
      </c>
    </row>
    <row r="15" spans="1:7" x14ac:dyDescent="0.35">
      <c r="A15" s="1" t="s">
        <v>38</v>
      </c>
      <c r="B15" s="3" t="s">
        <v>39</v>
      </c>
      <c r="C15" s="2" t="str">
        <f t="shared" ca="1" si="0"/>
        <v>94.890 USD</v>
      </c>
      <c r="D15" s="2" t="str">
        <f t="shared" ca="1" si="0"/>
        <v>06/11/17 15:50:29</v>
      </c>
      <c r="E15">
        <f t="shared" ca="1" si="3"/>
        <v>94.89</v>
      </c>
      <c r="F15" t="str">
        <f ca="1">ChercheChaine(C15,"([ ])([A-Z]+)")</f>
        <v xml:space="preserve"> USD</v>
      </c>
      <c r="G15" s="7">
        <f t="shared" ca="1" si="2"/>
        <v>43045.660057870373</v>
      </c>
    </row>
    <row r="16" spans="1:7" x14ac:dyDescent="0.35">
      <c r="A16" s="1" t="s">
        <v>40</v>
      </c>
      <c r="B16" s="3" t="s">
        <v>41</v>
      </c>
      <c r="C16" s="2" t="str">
        <f t="shared" ca="1" si="0"/>
        <v>9.734 (c) USD</v>
      </c>
      <c r="D16" s="2" t="str">
        <f t="shared" ca="1" si="0"/>
        <v>02/11/17 15:34:57</v>
      </c>
      <c r="E16">
        <f t="shared" ca="1" si="3"/>
        <v>9.734</v>
      </c>
      <c r="F16" t="str">
        <f ca="1">ChercheChaine(C16,"([ ])([A-Z]+)")</f>
        <v xml:space="preserve"> USD</v>
      </c>
      <c r="G16" s="7">
        <f t="shared" ca="1" si="2"/>
        <v>43041.649270833332</v>
      </c>
    </row>
    <row r="17" spans="1:7" x14ac:dyDescent="0.35">
      <c r="A17" s="1" t="s">
        <v>42</v>
      </c>
      <c r="B17" s="3" t="s">
        <v>43</v>
      </c>
      <c r="C17" s="2" t="str">
        <f t="shared" ca="1" si="0"/>
        <v>12.215 USD</v>
      </c>
      <c r="D17" s="2" t="str">
        <f t="shared" ca="1" si="0"/>
        <v>06/11/17 16:02:14</v>
      </c>
      <c r="E17">
        <f t="shared" ca="1" si="3"/>
        <v>12.215</v>
      </c>
      <c r="F17" t="str">
        <f ca="1">ChercheChaine(C17,"([ ])([A-Z]+)")</f>
        <v xml:space="preserve"> USD</v>
      </c>
      <c r="G17" s="7">
        <f t="shared" ca="1" si="2"/>
        <v>43045.668217592596</v>
      </c>
    </row>
    <row r="18" spans="1:7" x14ac:dyDescent="0.35">
      <c r="A18" s="1" t="s">
        <v>44</v>
      </c>
      <c r="B18" s="3" t="s">
        <v>45</v>
      </c>
      <c r="C18" s="2" t="str">
        <f t="shared" ca="1" si="0"/>
        <v>15.992 USD</v>
      </c>
      <c r="D18" s="2" t="str">
        <f t="shared" ca="1" si="0"/>
        <v>06/11/17 16:02:17</v>
      </c>
      <c r="E18">
        <f t="shared" ca="1" si="3"/>
        <v>15.992000000000001</v>
      </c>
      <c r="F18" t="str">
        <f ca="1">ChercheChaine(C18,"([ ])([A-Z]+)")</f>
        <v xml:space="preserve"> USD</v>
      </c>
      <c r="G18" s="7">
        <f t="shared" ca="1" si="2"/>
        <v>43045.668252314812</v>
      </c>
    </row>
    <row r="19" spans="1:7" x14ac:dyDescent="0.35">
      <c r="A19" s="1" t="s">
        <v>46</v>
      </c>
      <c r="B19" s="3" t="s">
        <v>47</v>
      </c>
      <c r="C19" s="2" t="str">
        <f t="shared" ca="1" si="0"/>
        <v>15.170 (c) USD</v>
      </c>
      <c r="D19" s="2" t="str">
        <f t="shared" ca="1" si="0"/>
        <v>06/11/17 15:41:46</v>
      </c>
      <c r="E19">
        <f t="shared" ca="1" si="3"/>
        <v>15.17</v>
      </c>
      <c r="F19" t="str">
        <f ca="1">ChercheChaine(C19,"([ ])([A-Z]+)")</f>
        <v xml:space="preserve"> USD</v>
      </c>
      <c r="G19" s="7">
        <f t="shared" ca="1" si="2"/>
        <v>43045.654004629629</v>
      </c>
    </row>
    <row r="20" spans="1:7" x14ac:dyDescent="0.35">
      <c r="A20" s="1" t="s">
        <v>48</v>
      </c>
      <c r="B20" s="3" t="s">
        <v>49</v>
      </c>
      <c r="C20" s="2" t="str">
        <f t="shared" ca="1" si="0"/>
        <v>9.494 (c) USD</v>
      </c>
      <c r="D20" s="2" t="str">
        <f t="shared" ca="1" si="0"/>
        <v>06/11/17 16:00:51</v>
      </c>
      <c r="E20">
        <f t="shared" ca="1" si="3"/>
        <v>9.4939999999999998</v>
      </c>
      <c r="F20" t="str">
        <f ca="1">ChercheChaine(C20,"([ ])([A-Z]+)")</f>
        <v xml:space="preserve"> USD</v>
      </c>
      <c r="G20" s="7">
        <f t="shared" ca="1" si="2"/>
        <v>43045.667256944442</v>
      </c>
    </row>
    <row r="21" spans="1:7" x14ac:dyDescent="0.35">
      <c r="A21" s="1" t="s">
        <v>50</v>
      </c>
      <c r="B21" s="3" t="s">
        <v>51</v>
      </c>
      <c r="C21" s="2" t="str">
        <f t="shared" ca="1" si="0"/>
        <v>16.788 USD</v>
      </c>
      <c r="D21" s="2" t="str">
        <f t="shared" ca="1" si="0"/>
        <v>06/11/17 16:00:49</v>
      </c>
      <c r="E21">
        <f t="shared" ca="1" si="3"/>
        <v>16.788</v>
      </c>
      <c r="F21" t="str">
        <f ca="1">ChercheChaine(C21,"([ ])([A-Z]+)")</f>
        <v xml:space="preserve"> USD</v>
      </c>
      <c r="G21" s="7">
        <f t="shared" ca="1" si="2"/>
        <v>43045.667233796295</v>
      </c>
    </row>
    <row r="22" spans="1:7" x14ac:dyDescent="0.35">
      <c r="A22" s="1" t="s">
        <v>52</v>
      </c>
      <c r="B22" s="3" t="s">
        <v>53</v>
      </c>
      <c r="C22" s="2" t="str">
        <f t="shared" ca="1" si="0"/>
        <v>22.340 USD</v>
      </c>
      <c r="D22" s="2" t="str">
        <f t="shared" ca="1" si="0"/>
        <v>06/11/17 16:01:34</v>
      </c>
      <c r="E22">
        <f t="shared" ca="1" si="3"/>
        <v>22.34</v>
      </c>
      <c r="F22" t="str">
        <f ca="1">ChercheChaine(C22,"([ ])([A-Z]+)")</f>
        <v xml:space="preserve"> USD</v>
      </c>
      <c r="G22" s="7">
        <f t="shared" ca="1" si="2"/>
        <v>43045.667754629627</v>
      </c>
    </row>
    <row r="23" spans="1:7" x14ac:dyDescent="0.35">
      <c r="A23" s="1" t="s">
        <v>54</v>
      </c>
      <c r="B23" s="3" t="s">
        <v>55</v>
      </c>
      <c r="C23" s="2" t="str">
        <f t="shared" ca="1" si="0"/>
        <v>18.930 (c) USD</v>
      </c>
      <c r="D23" s="2" t="str">
        <f t="shared" ca="1" si="0"/>
        <v>03/11/17 17:17:50</v>
      </c>
      <c r="E23">
        <f t="shared" ca="1" si="3"/>
        <v>18.93</v>
      </c>
      <c r="F23" t="str">
        <f ca="1">ChercheChaine(C23,"([ ])([A-Z]+)")</f>
        <v xml:space="preserve"> USD</v>
      </c>
      <c r="G23" s="7">
        <f t="shared" ca="1" si="2"/>
        <v>43042.720717592594</v>
      </c>
    </row>
    <row r="24" spans="1:7" x14ac:dyDescent="0.35">
      <c r="B24" s="3"/>
      <c r="C24" s="2" t="str">
        <f t="shared" ca="1" si="0"/>
        <v/>
      </c>
      <c r="D24" s="2" t="str">
        <f t="shared" ca="1" si="0"/>
        <v/>
      </c>
      <c r="E24" t="str">
        <f t="shared" ca="1" si="3"/>
        <v/>
      </c>
      <c r="F24" t="str">
        <f ca="1">ChercheChaine(C24,"([ ])([A-Z]+)")</f>
        <v/>
      </c>
      <c r="G24" s="7" t="str">
        <f t="shared" ca="1" si="2"/>
        <v/>
      </c>
    </row>
    <row r="25" spans="1:7" s="9" customFormat="1" x14ac:dyDescent="0.35">
      <c r="A25" s="8"/>
    </row>
  </sheetData>
  <hyperlinks>
    <hyperlink ref="B5" r:id="rId1"/>
    <hyperlink ref="B6" r:id="rId2"/>
    <hyperlink ref="B7" r:id="rId3"/>
    <hyperlink ref="B8" r:id="rId4"/>
    <hyperlink ref="B9" r:id="rId5"/>
    <hyperlink ref="B11" r:id="rId6"/>
    <hyperlink ref="B12" r:id="rId7"/>
    <hyperlink ref="B13" r:id="rId8"/>
    <hyperlink ref="B14" r:id="rId9"/>
    <hyperlink ref="B15" r:id="rId10"/>
    <hyperlink ref="B16" r:id="rId11"/>
    <hyperlink ref="B17" r:id="rId12"/>
    <hyperlink ref="B18" r:id="rId13"/>
    <hyperlink ref="B19" r:id="rId14"/>
    <hyperlink ref="B20" r:id="rId15"/>
    <hyperlink ref="B21" r:id="rId16"/>
    <hyperlink ref="B22" r:id="rId17"/>
  </hyperlinks>
  <pageMargins left="0.7" right="0.7" top="0.75" bottom="0.75" header="0.3" footer="0.3"/>
  <pageSetup paperSize="9" orientation="portrait" r:id="rId18"/>
  <drawing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4</vt:i4>
      </vt:variant>
    </vt:vector>
  </HeadingPairs>
  <TitlesOfParts>
    <vt:vector size="25" baseType="lpstr">
      <vt:lpstr>SGG</vt:lpstr>
      <vt:lpstr>NIB</vt:lpstr>
      <vt:lpstr>CORN</vt:lpstr>
      <vt:lpstr>WEAT</vt:lpstr>
      <vt:lpstr>JO</vt:lpstr>
      <vt:lpstr>BAL</vt:lpstr>
      <vt:lpstr>JJC</vt:lpstr>
      <vt:lpstr>JJN</vt:lpstr>
      <vt:lpstr>SLX</vt:lpstr>
      <vt:lpstr>LIT</vt:lpstr>
      <vt:lpstr>URA</vt:lpstr>
      <vt:lpstr>PALL</vt:lpstr>
      <vt:lpstr>PTM</vt:lpstr>
      <vt:lpstr>IAU</vt:lpstr>
      <vt:lpstr>SLV</vt:lpstr>
      <vt:lpstr>KOL</vt:lpstr>
      <vt:lpstr>DBO</vt:lpstr>
      <vt:lpstr>BNO</vt:lpstr>
      <vt:lpstr>FCG</vt:lpstr>
      <vt:lpstr>JJU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2017-11-06T15:25:35Z</dcterms:modified>
</cp:coreProperties>
</file>