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8800" windowHeight="12440"/>
  </bookViews>
  <sheets>
    <sheet name="Récap" sheetId="1" r:id="rId1"/>
    <sheet name="Feuil2" sheetId="2" r:id="rId2"/>
    <sheet name="Données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E9" i="1"/>
  <c r="E10" i="1"/>
  <c r="E11" i="1"/>
  <c r="E8" i="1"/>
  <c r="E7" i="1" l="1"/>
</calcChain>
</file>

<file path=xl/sharedStrings.xml><?xml version="1.0" encoding="utf-8"?>
<sst xmlns="http://schemas.openxmlformats.org/spreadsheetml/2006/main" count="41" uniqueCount="27">
  <si>
    <t>Production kilométrique (hors cg)</t>
  </si>
  <si>
    <t>Tramway</t>
  </si>
  <si>
    <t>Bus en propre</t>
  </si>
  <si>
    <t>Sésame en propre</t>
  </si>
  <si>
    <t>Affrétés</t>
  </si>
  <si>
    <t>Indicateurs</t>
  </si>
  <si>
    <t>Année</t>
  </si>
  <si>
    <t>Type</t>
  </si>
  <si>
    <t>Montant</t>
  </si>
  <si>
    <t>Taxi</t>
  </si>
  <si>
    <t>Kilometre</t>
  </si>
  <si>
    <t>TPMR en propre</t>
  </si>
  <si>
    <t>liste</t>
  </si>
  <si>
    <t>Juin</t>
  </si>
  <si>
    <t>Juillet</t>
  </si>
  <si>
    <t>Mois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</si>
  <si>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</si>
  <si>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</si>
  <si>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</si>
  <si>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</si>
  <si>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</si>
  <si>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</si>
  <si>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</si>
  <si>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</si>
  <si>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</si>
  <si>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</si>
  <si>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Voiture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</si>
</sst>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4">
    <xf numFmtId="0" fontId="0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0" fontId="0" fillId="0" borderId="0" xfId="0" applyFill="1"/>
    <xf numFmtId="17" fontId="0" fillId="0" borderId="0" xfId="0" applyNumberFormat="1"/>
    <xf numFmtId="3" fontId="0" fillId="0" borderId="0" xfId="0" applyNumberFormat="1"/>
    <xf numFmtId="49" fontId="0" fillId="0" borderId="0" xfId="0" applyNumberFormat="1"/>
    <xf numFmtId="2" fontId="0" fillId="0" borderId="0" xfId="0" applyNumberFormat="1"/>
    <xf numFmtId="49" fontId="0" fillId="2" borderId="0" xfId="0" applyNumberFormat="1" applyFill="1"/>
    <xf numFmtId="0" fontId="0" fillId="3" borderId="0" xfId="0" applyFill="1"/>
  </cellXfs>
  <cellStyles count="4">
    <cellStyle name="Normal" xfId="0" builtinId="0"/>
    <cellStyle name="Normal 2 3" xfId="1"/>
    <cellStyle name="Normal 3" xfId="3"/>
    <cellStyle name="Pourcentage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F13"/>
  <sheetViews>
    <sheetView showGridLines="0" tabSelected="1" zoomScaleNormal="100" workbookViewId="0">
      <selection activeCell="E5" sqref="E5"/>
    </sheetView>
  </sheetViews>
  <sheetFormatPr baseColWidth="10" defaultRowHeight="14.5" x14ac:dyDescent="0.35"/>
  <cols>
    <col min="4" max="4" width="31.1796875" bestFit="1" customWidth="1"/>
  </cols>
  <sheetData>
    <row r="5" spans="2:6" x14ac:dyDescent="0.35">
      <c r="D5" t="s">
        <v>12</v>
      </c>
      <c r="E5" s="9" t="s">
        <v>13</v>
      </c>
      <c r="F5" s="9">
        <v>2018</v>
      </c>
    </row>
    <row r="6" spans="2:6" x14ac:dyDescent="0.35">
      <c r="B6" s="8"/>
    </row>
    <row r="7" spans="2:6" x14ac:dyDescent="0.35">
      <c r="B7" t="s">
        <v>10</v>
      </c>
      <c r="D7" s="2" t="s">
        <v>0</v>
      </c>
      <c r="E7">
        <f>SUM(E8:E11)</f>
        <v>667935.93700000003</v>
      </c>
    </row>
    <row r="8" spans="2:6" x14ac:dyDescent="0.35">
      <c r="D8" s="3" t="s">
        <v>1</v>
      </c>
      <c r="E8" s="10">
        <f>SUMPRODUCT((Données!A2:A6=Récap!$B$7)*(Données!C2:C6=Récap!$E$5)*(Données!D2:D6=Récap!$F$5)*(Données!B2:B6=Récap!$D$8)*(Données!E2:E6))</f>
        <v>667935.93700000003</v>
      </c>
    </row>
    <row r="9" spans="2:6" x14ac:dyDescent="0.35">
      <c r="D9" s="3" t="s">
        <v>2</v>
      </c>
      <c r="E9" s="10">
        <f>SUMPRODUCT((Données!A3:A7=Récap!$B$7)*(Données!C3:C7=Récap!$E$5)*(Données!D3:D7=Récap!$F$5)*(Données!B3:B7=Récap!$D$8)*(Données!E3:E7))</f>
        <v>0</v>
      </c>
    </row>
    <row r="10" spans="2:6" x14ac:dyDescent="0.35">
      <c r="D10" s="3" t="s">
        <v>11</v>
      </c>
      <c r="E10" s="10">
        <f>SUMPRODUCT((Données!A4:A8=Récap!$B$7)*(Données!C4:C8=Récap!$E$5)*(Données!D4:D8=Récap!$F$5)*(Données!B4:B8=Récap!$D$8)*(Données!E4:E8))</f>
        <v>0</v>
      </c>
    </row>
    <row r="11" spans="2:6" x14ac:dyDescent="0.35">
      <c r="D11" s="3" t="s">
        <v>4</v>
      </c>
      <c r="E11" s="10">
        <f>SUMPRODUCT((Données!A5:A9=Récap!$B$7)*(Données!C5:C9=Récap!$E$5)*(Données!D5:D9=Récap!$F$5)*(Données!B5:B9=Récap!$D$8)*(Données!E5:E9))</f>
        <v>0</v>
      </c>
    </row>
    <row r="12" spans="2:6" x14ac:dyDescent="0.35">
      <c r="D12" t="s">
        <v>9</v>
      </c>
      <c r="E12" s="10">
        <f>SUMPRODUCT((Données!A6:A10=Récap!$B$7)*(Données!C6:C10=Récap!$E$5)*(Données!D6:D10=Récap!$F$5)*(Données!B6:B10=Récap!$D$8)*(Données!E6:E10))</f>
        <v>0</v>
      </c>
    </row>
    <row r="13" spans="2:6" x14ac:dyDescent="0.35">
      <c r="D13" s="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Feuil2!$C$6:$C$17</xm:f>
          </x14:formula1>
          <xm:sqref>E5</xm:sqref>
        </x14:dataValidation>
        <x14:dataValidation type="list" allowBlank="1" showInputMessage="1" showErrorMessage="1">
          <x14:formula1>
            <xm:f>Feuil2!$D$6:$D$14</xm:f>
          </x14:formula1>
          <xm:sqref>F5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6:D17"/>
  <sheetViews>
    <sheetView workbookViewId="0">
      <selection activeCell="C6" sqref="C6"/>
    </sheetView>
  </sheetViews>
  <sheetFormatPr baseColWidth="10" defaultRowHeight="14.5" x14ac:dyDescent="0.35"/>
  <sheetData>
    <row r="6" spans="3:4" x14ac:dyDescent="0.35">
      <c r="C6" s="7" t="s">
        <v>13</v>
      </c>
      <c r="D6" s="7">
        <v>2016</v>
      </c>
    </row>
    <row r="7" spans="3:4" x14ac:dyDescent="0.35">
      <c r="C7" s="7" t="s">
        <v>14</v>
      </c>
      <c r="D7" s="7">
        <v>2017</v>
      </c>
    </row>
    <row r="8" spans="3:4" x14ac:dyDescent="0.35">
      <c r="C8" s="7" t="s">
        <v>16</v>
      </c>
      <c r="D8" s="7">
        <v>2018</v>
      </c>
    </row>
    <row r="9" spans="3:4" x14ac:dyDescent="0.35">
      <c r="C9" s="7" t="s">
        <v>17</v>
      </c>
      <c r="D9" s="7">
        <v>2019</v>
      </c>
    </row>
    <row r="10" spans="3:4" x14ac:dyDescent="0.35">
      <c r="C10" s="7" t="s">
        <v>18</v>
      </c>
      <c r="D10" s="7">
        <v>2020</v>
      </c>
    </row>
    <row r="11" spans="3:4" x14ac:dyDescent="0.35">
      <c r="C11" s="7" t="s">
        <v>19</v>
      </c>
      <c r="D11" s="7">
        <v>2021</v>
      </c>
    </row>
    <row r="12" spans="3:4" x14ac:dyDescent="0.35">
      <c r="C12" s="7" t="s">
        <v>20</v>
      </c>
      <c r="D12" s="7">
        <v>2022</v>
      </c>
    </row>
    <row r="13" spans="3:4" x14ac:dyDescent="0.35">
      <c r="C13" s="7" t="s">
        <v>21</v>
      </c>
      <c r="D13" s="7">
        <v>2023</v>
      </c>
    </row>
    <row r="14" spans="3:4" x14ac:dyDescent="0.35">
      <c r="C14" s="7" t="s">
        <v>22</v>
      </c>
      <c r="D14" s="7">
        <v>2024</v>
      </c>
    </row>
    <row r="15" spans="3:4" x14ac:dyDescent="0.35">
      <c r="C15" s="7" t="s">
        <v>23</v>
      </c>
      <c r="D15" s="7"/>
    </row>
    <row r="16" spans="3:4" x14ac:dyDescent="0.35">
      <c r="C16" s="7" t="s">
        <v>24</v>
      </c>
      <c r="D16" s="7"/>
    </row>
    <row r="17" spans="3:4" x14ac:dyDescent="0.35">
      <c r="C17" s="7" t="s">
        <v>25</v>
      </c>
      <c r="D17" s="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activeCell="A4" sqref="A4"/>
    </sheetView>
  </sheetViews>
  <sheetFormatPr baseColWidth="10" defaultRowHeight="14.5" x14ac:dyDescent="0.35"/>
  <cols>
    <col min="1" max="5" width="17.54296875" customWidth="1"/>
  </cols>
  <sheetData>
    <row r="1" spans="1:5" s="1" customFormat="1" ht="14.25" customHeight="1" x14ac:dyDescent="0.35">
      <c r="A1" s="1" t="s">
        <v>5</v>
      </c>
      <c r="B1" s="1" t="s">
        <v>7</v>
      </c>
      <c r="C1" s="1" t="s">
        <v>15</v>
      </c>
      <c r="D1" s="1" t="s">
        <v>6</v>
      </c>
      <c r="E1" s="1" t="s">
        <v>8</v>
      </c>
    </row>
    <row r="2" spans="1:5" x14ac:dyDescent="0.35">
      <c r="A2" t="s">
        <v>10</v>
      </c>
      <c r="B2" t="s">
        <v>1</v>
      </c>
      <c r="C2" s="5" t="s">
        <v>13</v>
      </c>
      <c r="D2">
        <v>2018</v>
      </c>
      <c r="E2" s="6">
        <v>667935.93700000003</v>
      </c>
    </row>
    <row r="3" spans="1:5" x14ac:dyDescent="0.35">
      <c r="A3" t="s">
        <v>10</v>
      </c>
      <c r="B3" t="s">
        <v>2</v>
      </c>
      <c r="C3" s="5" t="s">
        <v>13</v>
      </c>
      <c r="D3">
        <v>2018</v>
      </c>
      <c r="E3" s="6">
        <v>1797793.473</v>
      </c>
    </row>
    <row r="4" spans="1:5" x14ac:dyDescent="0.35">
      <c r="A4" t="s">
        <v>10</v>
      </c>
      <c r="B4" t="s">
        <v>3</v>
      </c>
      <c r="C4" s="5" t="s">
        <v>13</v>
      </c>
      <c r="D4">
        <v>2018</v>
      </c>
      <c r="E4" s="6">
        <v>194751</v>
      </c>
    </row>
    <row r="5" spans="1:5" x14ac:dyDescent="0.35">
      <c r="A5" t="s">
        <v>10</v>
      </c>
      <c r="B5" t="s">
        <v>4</v>
      </c>
      <c r="C5" s="5" t="s">
        <v>13</v>
      </c>
      <c r="D5">
        <v>2018</v>
      </c>
      <c r="E5" s="6">
        <v>1276703.6260000002</v>
      </c>
    </row>
    <row r="6" spans="1:5" x14ac:dyDescent="0.35">
      <c r="A6" t="s">
        <v>26</v>
      </c>
      <c r="B6" t="s">
        <v>9</v>
      </c>
      <c r="C6" s="5" t="s">
        <v>14</v>
      </c>
      <c r="D6">
        <v>2019</v>
      </c>
      <c r="E6">
        <v>8570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Récap</vt:lpstr>
      <vt:lpstr>Feuil2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CORNET Dimitri</dc:creator>
  <cp:lastModifiedBy>Michel</cp:lastModifiedBy>
  <dcterms:created xsi:type="dcterms:W3CDTF">2018-10-09T15:26:14Z</dcterms:created>
  <dcterms:modified xsi:type="dcterms:W3CDTF">2018-10-10T09:05:21Z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