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2" sheetId="2" r:id="rId1"/>
    <sheet name="Feuil1" sheetId="1" r:id="rId2"/>
  </sheets>
  <definedNames>
    <definedName name="CAHT">Feuil1!$C$2:$C$17</definedName>
    <definedName name="Date_Z">Feuil1!$A$2:$A$17</definedName>
    <definedName name="Exercice">Feuil1!$B$2:$B$17</definedName>
  </definedName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C19" i="1"/>
  <c r="F7" i="1"/>
  <c r="F6" i="1"/>
  <c r="F4" i="1"/>
  <c r="F3" i="1"/>
</calcChain>
</file>

<file path=xl/sharedStrings.xml><?xml version="1.0" encoding="utf-8"?>
<sst xmlns="http://schemas.openxmlformats.org/spreadsheetml/2006/main" count="34" uniqueCount="17">
  <si>
    <t>Date</t>
  </si>
  <si>
    <t>Exercice</t>
  </si>
  <si>
    <t>CAHT</t>
  </si>
  <si>
    <t>N</t>
  </si>
  <si>
    <t>N-1</t>
  </si>
  <si>
    <t>CA Exercice N:</t>
  </si>
  <si>
    <t>CA Exercice N-1</t>
  </si>
  <si>
    <t>CA Mois en cours</t>
  </si>
  <si>
    <t>Mois en cour</t>
  </si>
  <si>
    <t>Le problème j'ai plusieurs exercice…</t>
  </si>
  <si>
    <t>Étiquettes de lignes</t>
  </si>
  <si>
    <t>Total général</t>
  </si>
  <si>
    <t>2015</t>
  </si>
  <si>
    <t>mai</t>
  </si>
  <si>
    <t>juin</t>
  </si>
  <si>
    <t>2016</t>
  </si>
  <si>
    <t>Somme de CAHT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</si>
</sst>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mmmm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44" fontId="0" fillId="0" borderId="0" xfId="1" applyFont="1"/>
    <xf numFmtId="0" fontId="0" fillId="0" borderId="0" xfId="0" applyAlignment="1">
      <alignment horizontal="center"/>
    </xf>
    <xf numFmtId="44" fontId="0" fillId="0" borderId="0" xfId="0" applyNumberFormat="1"/>
    <xf numFmtId="164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2514600</xdr:colOff>
      <xdr:row>9</xdr:row>
      <xdr:rowOff>152400</xdr:rowOff>
    </xdr:from>
    <xdr:to>
      <xdr:col>6</xdr:col>
      <xdr:colOff>4295775</xdr:colOff>
      <xdr:row>13</xdr:row>
      <xdr:rowOff>57150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F5E4B29E-2615-435C-B686-24825E25E043}"/>
            </a:ext>
          </a:extLst>
        </xdr:cNvPr>
        <xdr:cNvSpPr/>
      </xdr:nvSpPr>
      <xdr:spPr>
        <a:xfrm>
          <a:off x="6667500" y="1866900"/>
          <a:ext cx="4638675" cy="6667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Formule: SOMME.SI.ENS(CAHT;Date_Z; (MOIS(Date_Z)=MOIS(AUJOURDHUI()));Exercice;"N"), fonctionne pas….</a:t>
          </a:r>
        </a:p>
      </xdr:txBody>
    </xdr:sp>
    <xdr:clientData/>
  </xdr:twoCellAnchor>
  <xdr:twoCellAnchor>
    <xdr:from>
      <xdr:col>5</xdr:col>
      <xdr:colOff>2105025</xdr:colOff>
      <xdr:row>7</xdr:row>
      <xdr:rowOff>180975</xdr:rowOff>
    </xdr:from>
    <xdr:to>
      <xdr:col>5</xdr:col>
      <xdr:colOff>2495550</xdr:colOff>
      <xdr:row>9</xdr:row>
      <xdr:rowOff>161925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5CE3C01E-DEE4-41E6-8D40-86335DF8D20B}"/>
            </a:ext>
          </a:extLst>
        </xdr:cNvPr>
        <xdr:cNvCxnSpPr/>
      </xdr:nvCxnSpPr>
      <xdr:spPr>
        <a:xfrm flipH="1" flipV="1">
          <a:off x="6257925" y="1514475"/>
          <a:ext cx="390525" cy="361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887.757374305555" createdVersion="5" refreshedVersion="5" minRefreshableVersion="3" recordCount="16">
  <cacheSource type="worksheet">
    <worksheetSource name="Tableau1"/>
  </cacheSource>
  <cacheFields count="4">
    <cacheField name="Date" numFmtId="14">
      <sharedItems containsSemiMixedTypes="0" containsNonDate="0" containsDate="1" containsString="0" minDate="2015-05-01T00:00:00" maxDate="2016-06-05T00:00:00" count="16">
        <d v="2015-06-01T00:00:00"/>
        <d v="2015-06-02T00:00:00"/>
        <d v="2015-06-03T00:00:00"/>
        <d v="2015-06-04T00:00:00"/>
        <d v="2015-05-01T00:00:00"/>
        <d v="2015-05-02T00:00:00"/>
        <d v="2015-05-03T00:00:00"/>
        <d v="2015-05-04T00:00:00"/>
        <d v="2016-05-01T00:00:00"/>
        <d v="2016-05-02T00:00:00"/>
        <d v="2016-05-03T00:00:00"/>
        <d v="2016-05-04T00:00:00"/>
        <d v="2016-06-01T00:00:00"/>
        <d v="2016-06-02T00:00:00"/>
        <d v="2016-06-03T00:00:00"/>
        <d v="2016-06-04T00:00:00"/>
      </sharedItems>
      <fieldGroup par="3" base="0">
        <rangePr groupBy="months" startDate="2015-05-01T00:00:00" endDate="2016-06-05T00:00:00"/>
        <groupItems count="14">
          <s v="&lt;01/05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6/2016"/>
        </groupItems>
      </fieldGroup>
    </cacheField>
    <cacheField name="Exercice" numFmtId="0">
      <sharedItems/>
    </cacheField>
    <cacheField name="CAHT" numFmtId="44">
      <sharedItems containsSemiMixedTypes="0" containsString="0" containsNumber="1" containsInteger="1" minValue="1899" maxValue="5677"/>
    </cacheField>
    <cacheField name="Années" numFmtId="0" databaseField="0">
      <fieldGroup base="0">
        <rangePr groupBy="years" startDate="2015-05-01T00:00:00" endDate="2016-06-05T00:00:00"/>
        <groupItems count="4">
          <s v="&lt;01/05/2015"/>
          <s v="2015"/>
          <s v="2016"/>
          <s v="&gt;05/06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N-1"/>
    <n v="3000"/>
  </r>
  <r>
    <x v="1"/>
    <s v="N-1"/>
    <n v="2699"/>
  </r>
  <r>
    <x v="2"/>
    <s v="N-1"/>
    <n v="3099"/>
  </r>
  <r>
    <x v="3"/>
    <s v="N-1"/>
    <n v="2900"/>
  </r>
  <r>
    <x v="4"/>
    <s v="N-1"/>
    <n v="5677"/>
  </r>
  <r>
    <x v="5"/>
    <s v="N-1"/>
    <n v="2680"/>
  </r>
  <r>
    <x v="6"/>
    <s v="N-1"/>
    <n v="1999"/>
  </r>
  <r>
    <x v="7"/>
    <s v="N-1"/>
    <n v="2000"/>
  </r>
  <r>
    <x v="8"/>
    <s v="N"/>
    <n v="3099"/>
  </r>
  <r>
    <x v="9"/>
    <s v="N"/>
    <n v="2100"/>
  </r>
  <r>
    <x v="10"/>
    <s v="N"/>
    <n v="3090"/>
  </r>
  <r>
    <x v="11"/>
    <s v="N"/>
    <n v="4900"/>
  </r>
  <r>
    <x v="12"/>
    <s v="N"/>
    <n v="2000"/>
  </r>
  <r>
    <x v="13"/>
    <s v="N"/>
    <n v="1899"/>
  </r>
  <r>
    <x v="14"/>
    <s v="N"/>
    <n v="3000"/>
  </r>
  <r>
    <x v="15"/>
    <s v="N"/>
    <n v="46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0" firstHeaderRow="1" firstDataRow="1" firstDataCol="1"/>
  <pivotFields count="4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numFmtId="44" showAll="0"/>
    <pivotField axis="axisRow" showAll="0" defaultSubtotal="0">
      <items count="4">
        <item x="0"/>
        <item x="1"/>
        <item x="2"/>
        <item x="3"/>
      </items>
    </pivotField>
  </pivotFields>
  <rowFields count="2">
    <field x="3"/>
    <field x="0"/>
  </rowFields>
  <rowItems count="7">
    <i>
      <x v="1"/>
    </i>
    <i r="1">
      <x v="5"/>
    </i>
    <i r="1">
      <x v="6"/>
    </i>
    <i>
      <x v="2"/>
    </i>
    <i r="1">
      <x v="5"/>
    </i>
    <i r="1">
      <x v="6"/>
    </i>
    <i t="grand">
      <x/>
    </i>
  </rowItems>
  <colItems count="1">
    <i/>
  </colItems>
  <dataFields count="1">
    <dataField name="Somme de CAH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7" totalsRowShown="0">
  <autoFilter ref="A1:C17"/>
  <tableColumns count="3">
    <tableColumn id="1" name="Date" dataDxfId="2"/>
    <tableColumn id="2" name="Exercice" dataDxfId="1"/>
    <tableColumn id="3" name="CAH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tabSelected="1"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2" width="14.6328125" bestFit="1" customWidth="1"/>
  </cols>
  <sheetData>
    <row r="3" spans="1:2" x14ac:dyDescent="0.35">
      <c r="A3" s="6" t="s">
        <v>10</v>
      </c>
      <c r="B3" t="s">
        <v>16</v>
      </c>
    </row>
    <row r="4" spans="1:2" x14ac:dyDescent="0.35">
      <c r="A4" s="7" t="s">
        <v>12</v>
      </c>
      <c r="B4" s="9"/>
    </row>
    <row r="5" spans="1:2" x14ac:dyDescent="0.35">
      <c r="A5" s="8" t="s">
        <v>13</v>
      </c>
      <c r="B5" s="9">
        <v>12356</v>
      </c>
    </row>
    <row r="6" spans="1:2" x14ac:dyDescent="0.35">
      <c r="A6" s="8" t="s">
        <v>14</v>
      </c>
      <c r="B6" s="9">
        <v>11698</v>
      </c>
    </row>
    <row r="7" spans="1:2" x14ac:dyDescent="0.35">
      <c r="A7" s="7" t="s">
        <v>15</v>
      </c>
      <c r="B7" s="9"/>
    </row>
    <row r="8" spans="1:2" x14ac:dyDescent="0.35">
      <c r="A8" s="8" t="s">
        <v>13</v>
      </c>
      <c r="B8" s="9">
        <v>13189</v>
      </c>
    </row>
    <row r="9" spans="1:2" x14ac:dyDescent="0.35">
      <c r="A9" s="8" t="s">
        <v>14</v>
      </c>
      <c r="B9" s="9">
        <v>11589</v>
      </c>
    </row>
    <row r="10" spans="1:2" x14ac:dyDescent="0.35">
      <c r="A10" s="7" t="s">
        <v>11</v>
      </c>
      <c r="B10" s="9">
        <v>48832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A2" sqref="A2"/>
    </sheetView>
  </sheetViews>
  <sheetFormatPr baseColWidth="10" defaultRowHeight="14.5" x14ac:dyDescent="0.35"/>
  <cols>
    <col min="2" max="2" width="11.453125" style="3"/>
    <col min="3" max="3" width="11.81640625" bestFit="1" customWidth="1"/>
    <col min="5" max="5" width="16.1796875" bestFit="1" customWidth="1"/>
    <col min="6" max="6" width="42.81640625" style="2" customWidth="1"/>
    <col min="7" max="7" width="90.81640625" customWidth="1"/>
  </cols>
  <sheetData>
    <row r="1" spans="1:7" x14ac:dyDescent="0.35">
      <c r="A1" t="s">
        <v>0</v>
      </c>
      <c r="B1" s="3" t="s">
        <v>1</v>
      </c>
      <c r="C1" t="s">
        <v>2</v>
      </c>
    </row>
    <row r="2" spans="1:7" x14ac:dyDescent="0.35">
      <c r="A2" s="1">
        <v>42156</v>
      </c>
      <c r="B2" s="3" t="s">
        <v>4</v>
      </c>
      <c r="C2" s="2">
        <v>3000</v>
      </c>
    </row>
    <row r="3" spans="1:7" x14ac:dyDescent="0.35">
      <c r="A3" s="1">
        <v>42157</v>
      </c>
      <c r="B3" s="3" t="s">
        <v>4</v>
      </c>
      <c r="C3" s="2">
        <v>2699</v>
      </c>
      <c r="E3" t="s">
        <v>5</v>
      </c>
      <c r="F3" s="2">
        <f>SUMPRODUCT((Exercice="N")*(CAHT))</f>
        <v>24778</v>
      </c>
    </row>
    <row r="4" spans="1:7" x14ac:dyDescent="0.35">
      <c r="A4" s="1">
        <v>42158</v>
      </c>
      <c r="B4" s="3" t="s">
        <v>4</v>
      </c>
      <c r="C4" s="2">
        <v>3099</v>
      </c>
      <c r="E4" t="s">
        <v>6</v>
      </c>
      <c r="F4" s="2">
        <f>SUMPRODUCT((Exercice="N-1")*(CAHT))</f>
        <v>24054</v>
      </c>
    </row>
    <row r="5" spans="1:7" x14ac:dyDescent="0.35">
      <c r="A5" s="1">
        <v>42159</v>
      </c>
      <c r="B5" s="3" t="s">
        <v>4</v>
      </c>
      <c r="C5" s="2">
        <v>2900</v>
      </c>
    </row>
    <row r="6" spans="1:7" x14ac:dyDescent="0.35">
      <c r="A6" s="1">
        <v>42125</v>
      </c>
      <c r="B6" s="3" t="s">
        <v>4</v>
      </c>
      <c r="C6" s="2">
        <v>5677</v>
      </c>
      <c r="E6" t="s">
        <v>8</v>
      </c>
      <c r="F6" s="5">
        <f ca="1">TODAY()</f>
        <v>42887</v>
      </c>
    </row>
    <row r="7" spans="1:7" x14ac:dyDescent="0.35">
      <c r="A7" s="1">
        <v>42126</v>
      </c>
      <c r="B7" s="3" t="s">
        <v>4</v>
      </c>
      <c r="C7" s="2">
        <v>2680</v>
      </c>
      <c r="E7" t="s">
        <v>7</v>
      </c>
      <c r="F7" s="2">
        <f ca="1">SUMPRODUCT((MONTH(Date_Z)=MONTH(TODAY()))*(CAHT))</f>
        <v>23287</v>
      </c>
      <c r="G7" t="s">
        <v>9</v>
      </c>
    </row>
    <row r="8" spans="1:7" x14ac:dyDescent="0.35">
      <c r="A8" s="1">
        <v>42127</v>
      </c>
      <c r="B8" s="3" t="s">
        <v>4</v>
      </c>
      <c r="C8" s="2">
        <v>1999</v>
      </c>
      <c r="E8" t="s">
        <v>7</v>
      </c>
      <c r="F8" s="2">
        <f ca="1">SUMIFS(CAHT,Date_Z, (MONTH(Date_Z)=MONTH(TODAY())),Exercice,"N")</f>
        <v>0</v>
      </c>
    </row>
    <row r="9" spans="1:7" x14ac:dyDescent="0.35">
      <c r="A9" s="1">
        <v>42128</v>
      </c>
      <c r="B9" s="3" t="s">
        <v>4</v>
      </c>
      <c r="C9" s="2">
        <v>2000</v>
      </c>
    </row>
    <row r="10" spans="1:7" x14ac:dyDescent="0.35">
      <c r="A10" s="1">
        <v>42491</v>
      </c>
      <c r="B10" s="3" t="s">
        <v>3</v>
      </c>
      <c r="C10" s="2">
        <v>3099</v>
      </c>
    </row>
    <row r="11" spans="1:7" x14ac:dyDescent="0.35">
      <c r="A11" s="1">
        <v>42492</v>
      </c>
      <c r="B11" s="3" t="s">
        <v>3</v>
      </c>
      <c r="C11" s="2">
        <v>2100</v>
      </c>
    </row>
    <row r="12" spans="1:7" x14ac:dyDescent="0.35">
      <c r="A12" s="1">
        <v>42493</v>
      </c>
      <c r="B12" s="3" t="s">
        <v>3</v>
      </c>
      <c r="C12" s="2">
        <v>3090</v>
      </c>
    </row>
    <row r="13" spans="1:7" x14ac:dyDescent="0.35">
      <c r="A13" s="1">
        <v>42494</v>
      </c>
      <c r="B13" s="3" t="s">
        <v>3</v>
      </c>
      <c r="C13" s="2">
        <v>4900</v>
      </c>
    </row>
    <row r="14" spans="1:7" x14ac:dyDescent="0.35">
      <c r="A14" s="1">
        <v>42522</v>
      </c>
      <c r="B14" s="3" t="s">
        <v>3</v>
      </c>
      <c r="C14" s="2">
        <v>2000</v>
      </c>
    </row>
    <row r="15" spans="1:7" x14ac:dyDescent="0.35">
      <c r="A15" s="1">
        <v>42523</v>
      </c>
      <c r="B15" s="3" t="s">
        <v>3</v>
      </c>
      <c r="C15" s="2">
        <v>1899</v>
      </c>
    </row>
    <row r="16" spans="1:7" x14ac:dyDescent="0.35">
      <c r="A16" s="1">
        <v>42524</v>
      </c>
      <c r="B16" s="3" t="s">
        <v>3</v>
      </c>
      <c r="C16" s="2">
        <v>3000</v>
      </c>
    </row>
    <row r="17" spans="1:3" x14ac:dyDescent="0.35">
      <c r="A17" s="1">
        <v>42525</v>
      </c>
      <c r="B17" s="3" t="s">
        <v>3</v>
      </c>
      <c r="C17" s="2">
        <v>4690</v>
      </c>
    </row>
    <row r="18" spans="1:3" x14ac:dyDescent="0.35">
      <c r="C18" s="4"/>
    </row>
    <row r="19" spans="1:3" x14ac:dyDescent="0.35">
      <c r="C19" s="4">
        <f>SUM(C14:C17)+SUM(C2:C5)</f>
        <v>23287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Feuil2</vt:lpstr>
      <vt:lpstr>Feuil1</vt:lpstr>
      <vt:lpstr>CAHT</vt:lpstr>
      <vt:lpstr>Date_Z</vt:lpstr>
      <vt:lpstr>Exercice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Bouchut</dc:creator>
  <cp:lastModifiedBy>Michel</cp:lastModifiedBy>
  <dcterms:created xsi:type="dcterms:W3CDTF">2017-06-01T15:14:03Z</dcterms:created>
  <dcterms:modified xsi:type="dcterms:W3CDTF">2017-06-01T16:11:02Z</dcterms:modified>
</cp:coreProperties>
</file>