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530"/>
  </bookViews>
  <sheets>
    <sheet name="Rapport de Pointage Journalier.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7" i="1" l="1"/>
  <c r="AG7" i="1"/>
  <c r="AH4" i="1"/>
  <c r="AG4" i="1"/>
  <c r="AC9" i="1"/>
  <c r="Y9" i="1"/>
  <c r="U9" i="1"/>
  <c r="Q9" i="1"/>
  <c r="M9" i="1"/>
  <c r="I9" i="1"/>
  <c r="E9" i="1"/>
  <c r="AC8" i="1"/>
  <c r="Y8" i="1"/>
  <c r="U8" i="1"/>
  <c r="Q8" i="1"/>
  <c r="M8" i="1"/>
  <c r="I8" i="1"/>
  <c r="E8" i="1"/>
  <c r="Z9" i="1"/>
  <c r="N9" i="1"/>
  <c r="B9" i="1"/>
  <c r="V8" i="1"/>
  <c r="J8" i="1"/>
  <c r="AF9" i="1"/>
  <c r="AB9" i="1"/>
  <c r="X9" i="1"/>
  <c r="T9" i="1"/>
  <c r="P9" i="1"/>
  <c r="L9" i="1"/>
  <c r="H9" i="1"/>
  <c r="D9" i="1"/>
  <c r="AF8" i="1"/>
  <c r="AB8" i="1"/>
  <c r="X8" i="1"/>
  <c r="T8" i="1"/>
  <c r="P8" i="1"/>
  <c r="L8" i="1"/>
  <c r="H8" i="1"/>
  <c r="D8" i="1"/>
  <c r="V9" i="1"/>
  <c r="J9" i="1"/>
  <c r="Z8" i="1"/>
  <c r="N8" i="1"/>
  <c r="B8" i="1"/>
  <c r="AE9" i="1"/>
  <c r="AA9" i="1"/>
  <c r="W9" i="1"/>
  <c r="S9" i="1"/>
  <c r="O9" i="1"/>
  <c r="K9" i="1"/>
  <c r="G9" i="1"/>
  <c r="C9" i="1"/>
  <c r="AE8" i="1"/>
  <c r="AA8" i="1"/>
  <c r="W8" i="1"/>
  <c r="S8" i="1"/>
  <c r="O8" i="1"/>
  <c r="K8" i="1"/>
  <c r="G8" i="1"/>
  <c r="C8" i="1"/>
  <c r="AD9" i="1"/>
  <c r="R9" i="1"/>
  <c r="F9" i="1"/>
  <c r="AD8" i="1"/>
  <c r="R8" i="1"/>
  <c r="F8" i="1"/>
  <c r="O6" i="1"/>
  <c r="AE6" i="1"/>
  <c r="H6" i="1"/>
  <c r="X6" i="1"/>
  <c r="AD6" i="1"/>
  <c r="Q6" i="1"/>
  <c r="F6" i="1"/>
  <c r="V6" i="1"/>
  <c r="AF6" i="1"/>
  <c r="Y6" i="1"/>
  <c r="K6" i="1"/>
  <c r="D6" i="1"/>
  <c r="R6" i="1"/>
  <c r="AC6" i="1"/>
  <c r="C6" i="1"/>
  <c r="S6" i="1"/>
  <c r="J6" i="1"/>
  <c r="L6" i="1"/>
  <c r="AB6" i="1"/>
  <c r="E6" i="1"/>
  <c r="U6" i="1"/>
  <c r="N6" i="1"/>
  <c r="G6" i="1"/>
  <c r="W6" i="1"/>
  <c r="P6" i="1"/>
  <c r="I6" i="1"/>
  <c r="Z6" i="1"/>
  <c r="AA6" i="1"/>
  <c r="T6" i="1"/>
  <c r="M6" i="1"/>
  <c r="B6" i="1"/>
  <c r="AG8" i="1" l="1"/>
  <c r="AG9" i="1"/>
  <c r="AG6" i="1"/>
  <c r="O5" i="1"/>
  <c r="AE5" i="1"/>
  <c r="F5" i="1"/>
  <c r="D5" i="1"/>
  <c r="T5" i="1"/>
  <c r="I5" i="1"/>
  <c r="J5" i="1"/>
  <c r="R5" i="1"/>
  <c r="W5" i="1"/>
  <c r="V5" i="1"/>
  <c r="U5" i="1"/>
  <c r="K5" i="1"/>
  <c r="AD5" i="1"/>
  <c r="AF5" i="1"/>
  <c r="C5" i="1"/>
  <c r="S5" i="1"/>
  <c r="E5" i="1"/>
  <c r="N5" i="1"/>
  <c r="H5" i="1"/>
  <c r="X5" i="1"/>
  <c r="Q5" i="1"/>
  <c r="G5" i="1"/>
  <c r="M5" i="1"/>
  <c r="L5" i="1"/>
  <c r="AB5" i="1"/>
  <c r="Z5" i="1"/>
  <c r="AA5" i="1"/>
  <c r="Y5" i="1"/>
  <c r="P5" i="1"/>
  <c r="AC5" i="1"/>
  <c r="B5" i="1"/>
  <c r="AG5" i="1" l="1"/>
</calcChain>
</file>

<file path=xl/sharedStrings.xml><?xml version="1.0" encoding="utf-8"?>
<sst xmlns="http://schemas.openxmlformats.org/spreadsheetml/2006/main" count="67" uniqueCount="59">
  <si>
    <t>NOM &amp;PRENOM</t>
  </si>
  <si>
    <t xml:space="preserve">     -     -     -     -     -     -     -     -     -     -     -     -     -     -     -     </t>
  </si>
  <si>
    <t xml:space="preserve">08:04-17:01-     -     -     -     -     -     -     -     -     -     -     -     -     -     </t>
  </si>
  <si>
    <t xml:space="preserve">08:31-17:00-     -     -     -     -     -     -     -     -     -     -     -     -     -     </t>
  </si>
  <si>
    <t xml:space="preserve">08:12-12:16-     -     -     -     -     -     -     -     -     -     -     -     -     -     </t>
  </si>
  <si>
    <t xml:space="preserve">08:12-17:02-17:02-     -     -     -     -     -     -     -     -     -     -     -     -     </t>
  </si>
  <si>
    <t xml:space="preserve">08:13-13:31-     -     -     -     -     -     -     -     -     -     -     -     -     -     </t>
  </si>
  <si>
    <t xml:space="preserve">08:04-17:15-     -     -     -     -     -     -     -     -     -     -     -     -     -     </t>
  </si>
  <si>
    <t xml:space="preserve">08:06-17:01-     -     -     -     -     -     -     -     -     -     -     -     -     -     </t>
  </si>
  <si>
    <t xml:space="preserve">08:09-17:00-     -     -     -     -     -     -     -     -     -     -     -     -     -     </t>
  </si>
  <si>
    <t xml:space="preserve">07:31-17:02-     -     -     -     -     -     -     -     -     -     -     -     -     -     </t>
  </si>
  <si>
    <t xml:space="preserve">08:23-12:04-17:01-     -     -     -     -     -     -     -     -     -     -     -     -     </t>
  </si>
  <si>
    <t xml:space="preserve">08:00-14:00-     -     -     -     -     -     -     -     -     -     -     -     -     -     </t>
  </si>
  <si>
    <t xml:space="preserve">07:24-15:00-     -     -     -     -     -     -     -     -     -     -     -     -     -     </t>
  </si>
  <si>
    <t xml:space="preserve">07:32-15:02-     -     -     -     -     -     -     -     -     -     -     -     -     -     </t>
  </si>
  <si>
    <t xml:space="preserve">07:22-15:00-     -     -     -     -     -     -     -     -     -     -     -     -     -     </t>
  </si>
  <si>
    <t xml:space="preserve">07:27-15:07-     -     -     -     -     -     -     -     -     -     -     -     -     -     </t>
  </si>
  <si>
    <t xml:space="preserve">07:24-12:38-     -     -     -     -     -     -     -     -     -     -     -     -     -     </t>
  </si>
  <si>
    <t xml:space="preserve">07:29-14:01-     -     -     -     -     -     -     -     -     -     -     -     -     -     </t>
  </si>
  <si>
    <t xml:space="preserve">07:25-15:01-     -     -     -     -     -     -     -     -     -     -     -     -     -     </t>
  </si>
  <si>
    <t xml:space="preserve">07:24-15:01-     -     -     -     -     -     -     -     -     -     -     -     -     -     </t>
  </si>
  <si>
    <t xml:space="preserve">07:59-15:04-     -     -     -     -     -     -     -     -     -     -     -     -     -     </t>
  </si>
  <si>
    <t xml:space="preserve">07:23-15:10-     -     -     -     -     -     -     -     -     -     -     -     -     -     </t>
  </si>
  <si>
    <t xml:space="preserve">07:27-12:23-     -     -     -     -     -     -     -     -     -     -     -     -     -     </t>
  </si>
  <si>
    <t xml:space="preserve">07:52-14:00-     -     -     -     -     -     -     -     -     -     -     -     -     -     </t>
  </si>
  <si>
    <t xml:space="preserve">07:26-15:00-     -     -     -     -     -     -     -     -     -     -     -     -     -     </t>
  </si>
  <si>
    <t xml:space="preserve">07:23-15:03-     -     -     -     -     -     -     -     -     -     -     -     -     -     </t>
  </si>
  <si>
    <t xml:space="preserve">07:25-15:06-     -     -     -     -     -     -     -     -     -     -     -     -     -     </t>
  </si>
  <si>
    <t xml:space="preserve">08:12-15:02-     -     -     -     -     -     -     -     -     -     -     -     -     -     </t>
  </si>
  <si>
    <t xml:space="preserve">08:14-16:58-     -     -     -     -     -     -     -     -     -     -     -     -     -     </t>
  </si>
  <si>
    <t xml:space="preserve">08:30-17:01-     -     -     -     -     -     -     -     -     -     -     -     -     -     </t>
  </si>
  <si>
    <t xml:space="preserve">08:19-17:00-     -     -     -     -     -     -     -     -     -     -     -     -     -     </t>
  </si>
  <si>
    <t xml:space="preserve">08:48-15:08-     -     -     -     -     -     -     -     -     -     -     -     -     -     </t>
  </si>
  <si>
    <t xml:space="preserve">08:01-13:30-     -     -     -     -     -     -     -     -     -     -     -     -     -     </t>
  </si>
  <si>
    <t xml:space="preserve">08:18-17:00-     -     -     -     -     -     -     -     -     -     -     -     -     -     </t>
  </si>
  <si>
    <t xml:space="preserve">08:28-16:58-     -     -     -     -     -     -     -     -     -     -     -     -     -     </t>
  </si>
  <si>
    <t xml:space="preserve">07:50-     -     -     -     -     -     -     -     -     -     -     -     -     -     -     </t>
  </si>
  <si>
    <t xml:space="preserve">08:07-17:01-     -     -     -     -     -     -     -     -     -     -     -     -     -     </t>
  </si>
  <si>
    <t xml:space="preserve">07:35-16:00-     -     -     -     -     -     -     -     -     -     -     -     -     -     </t>
  </si>
  <si>
    <t xml:space="preserve">08:18-14:01-     -     -     -     -     -     -     -     -     -     -     -     -     -     </t>
  </si>
  <si>
    <t xml:space="preserve">08:07-15:00-     -     -     -     -     -     -     -     -     -     -     -     -     -     </t>
  </si>
  <si>
    <t xml:space="preserve">09:34-15:02-     -     -     -     -     -     -     -     -     -     -     -     -     -     </t>
  </si>
  <si>
    <t xml:space="preserve">07:47-15:01-     -     -     -     -     -     -     -     -     -     -     -     -     -     </t>
  </si>
  <si>
    <t xml:space="preserve">07:57-15:02-     -     -     -     -     -     -     -     -     -     -     -     -     -     </t>
  </si>
  <si>
    <t xml:space="preserve">07:32-13:28-     -     -     -     -     -     -     -     -     -     -     -     -     -     </t>
  </si>
  <si>
    <t xml:space="preserve">08:11-14:03-     -     -     -     -     -     -     -     -     -     -     -     -     -     </t>
  </si>
  <si>
    <t xml:space="preserve">09:58-12:39-     -     -     -     -     -     -     -     -     -     -     -     -     -     </t>
  </si>
  <si>
    <t xml:space="preserve">08:08-15:00-     -     -     -     -     -     -     -     -     -     -     -     -     -     </t>
  </si>
  <si>
    <t xml:space="preserve">09:17-14:33-     -     -     -     -     -     -     -     -     -     -     -     -     -     </t>
  </si>
  <si>
    <t xml:space="preserve">07:59-15:01-     -     -     -     -     -     -     -     -     -     -     -     -     -     </t>
  </si>
  <si>
    <t xml:space="preserve">08:33-13:58-     -     -     -     -     -     -     -     -     -     -     -     -     -     </t>
  </si>
  <si>
    <t xml:space="preserve">10:24-14:15-     -     -     -     -     -     -     -     -     -     -     -     -     -     </t>
  </si>
  <si>
    <t xml:space="preserve">08:20-15:02-     -     -     -     -     -     -     -     -     -     -     -     -     -     </t>
  </si>
  <si>
    <t xml:space="preserve">07:03-15:02-     -     -     -     -     -     -     -     -     -     -     -     -     -     </t>
  </si>
  <si>
    <t xml:space="preserve">  00000093-Mr X</t>
  </si>
  <si>
    <t xml:space="preserve">  00000198-Mr Y</t>
  </si>
  <si>
    <t>POINTAGE  JUIN 2017</t>
  </si>
  <si>
    <t>Retard</t>
  </si>
  <si>
    <t>Avant l'heure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</si>
</sst>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9]dd\-mm"/>
  </numFmts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4"/>
      <name val="Calibri"/>
      <family val="2"/>
    </font>
    <font>
      <b/>
      <sz val="16"/>
      <name val="Calibri"/>
      <family val="2"/>
    </font>
    <font>
      <b/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6495ED"/>
        <bgColor rgb="FF6495ED"/>
      </patternFill>
    </fill>
    <fill>
      <patternFill patternType="solid">
        <fgColor theme="0" tint="-0.34998626667073579"/>
        <bgColor rgb="FF6495ED"/>
      </patternFill>
    </fill>
    <fill>
      <patternFill patternType="solid">
        <fgColor rgb="FFDFF2FF"/>
        <bgColor rgb="FFDFF2FF"/>
      </patternFill>
    </fill>
    <fill>
      <patternFill patternType="solid">
        <fgColor rgb="FFFFC0CB"/>
        <bgColor rgb="FFFFC0CB"/>
      </patternFill>
    </fill>
    <fill>
      <patternFill patternType="solid">
        <fgColor theme="0" tint="-0.34998626667073579"/>
        <bgColor rgb="FFFFC0CB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Border="1"/>
    <xf numFmtId="0" fontId="3" fillId="0" borderId="2" xfId="0" applyFont="1" applyFill="1" applyBorder="1" applyAlignment="1"/>
    <xf numFmtId="164" fontId="3" fillId="2" borderId="2" xfId="0" applyNumberFormat="1" applyFont="1" applyFill="1" applyBorder="1" applyAlignment="1">
      <alignment horizontal="center" vertical="center" wrapText="1" readingOrder="1"/>
    </xf>
    <xf numFmtId="164" fontId="3" fillId="2" borderId="2" xfId="0" applyNumberFormat="1" applyFont="1" applyFill="1" applyBorder="1" applyAlignment="1">
      <alignment vertical="center" wrapText="1" readingOrder="1"/>
    </xf>
    <xf numFmtId="164" fontId="3" fillId="3" borderId="2" xfId="0" applyNumberFormat="1" applyFont="1" applyFill="1" applyBorder="1" applyAlignment="1">
      <alignment horizontal="center" vertical="center" wrapText="1" readingOrder="1"/>
    </xf>
    <xf numFmtId="0" fontId="3" fillId="4" borderId="2" xfId="0" applyNumberFormat="1" applyFont="1" applyFill="1" applyBorder="1" applyAlignment="1">
      <alignment vertical="center" wrapText="1" readingOrder="1"/>
    </xf>
    <xf numFmtId="0" fontId="4" fillId="5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vertical="center" wrapText="1" readingOrder="1"/>
    </xf>
    <xf numFmtId="0" fontId="4" fillId="6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left" vertical="center" wrapText="1" readingOrder="1"/>
    </xf>
    <xf numFmtId="0" fontId="3" fillId="7" borderId="2" xfId="0" applyFont="1" applyFill="1" applyBorder="1"/>
    <xf numFmtId="0" fontId="2" fillId="0" borderId="1" xfId="0" applyFont="1" applyFill="1" applyBorder="1" applyAlignment="1">
      <alignment horizontal="center"/>
    </xf>
    <xf numFmtId="20" fontId="1" fillId="0" borderId="0" xfId="0" applyNumberFormat="1" applyFont="1" applyFill="1" applyBorder="1"/>
    <xf numFmtId="20" fontId="3" fillId="7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H9"/>
  <sheetViews>
    <sheetView showGridLines="0" tabSelected="1" view="pageBreakPreview" zoomScale="60" zoomScaleNormal="100" workbookViewId="0">
      <selection activeCell="AG7" sqref="AG7:AH7"/>
    </sheetView>
  </sheetViews>
  <sheetFormatPr baseColWidth="10" defaultColWidth="11.453125" defaultRowHeight="14.5" x14ac:dyDescent="0.35"/>
  <cols>
    <col min="1" max="1" width="24.81640625" style="1" customWidth="1"/>
    <col min="2" max="32" width="9.7265625" style="1" customWidth="1"/>
    <col min="33" max="33" width="18.54296875" style="1" customWidth="1"/>
    <col min="34" max="34" width="19.7265625" style="1" customWidth="1"/>
    <col min="35" max="16384" width="11.453125" style="1"/>
  </cols>
  <sheetData>
    <row r="2" spans="1:34" ht="31.5" thickBot="1" x14ac:dyDescent="0.75">
      <c r="G2" s="12" t="s">
        <v>56</v>
      </c>
      <c r="H2" s="12"/>
      <c r="I2" s="12"/>
      <c r="J2" s="12"/>
      <c r="K2" s="12"/>
      <c r="L2" s="12"/>
      <c r="M2" s="12"/>
      <c r="N2" s="12"/>
    </row>
    <row r="3" spans="1:34" ht="21.5" thickBot="1" x14ac:dyDescent="0.55000000000000004">
      <c r="A3" s="2" t="s">
        <v>0</v>
      </c>
      <c r="B3" s="3">
        <v>42871</v>
      </c>
      <c r="C3" s="4">
        <v>42872</v>
      </c>
      <c r="D3" s="3">
        <v>42873</v>
      </c>
      <c r="E3" s="4">
        <v>42874</v>
      </c>
      <c r="F3" s="3">
        <v>42875</v>
      </c>
      <c r="G3" s="5">
        <v>42876</v>
      </c>
      <c r="H3" s="3">
        <v>42877</v>
      </c>
      <c r="I3" s="3">
        <v>42878</v>
      </c>
      <c r="J3" s="3">
        <v>42879</v>
      </c>
      <c r="K3" s="3">
        <v>42880</v>
      </c>
      <c r="L3" s="3">
        <v>42881</v>
      </c>
      <c r="M3" s="3">
        <v>42882</v>
      </c>
      <c r="N3" s="5">
        <v>42883</v>
      </c>
      <c r="O3" s="3">
        <v>42884</v>
      </c>
      <c r="P3" s="3">
        <v>42885</v>
      </c>
      <c r="Q3" s="3">
        <v>42886</v>
      </c>
      <c r="R3" s="3">
        <v>42887</v>
      </c>
      <c r="S3" s="3">
        <v>42888</v>
      </c>
      <c r="T3" s="3">
        <v>42889</v>
      </c>
      <c r="U3" s="5">
        <v>42890</v>
      </c>
      <c r="V3" s="3">
        <v>42891</v>
      </c>
      <c r="W3" s="3">
        <v>42892</v>
      </c>
      <c r="X3" s="3">
        <v>42893</v>
      </c>
      <c r="Y3" s="3">
        <v>42894</v>
      </c>
      <c r="Z3" s="3">
        <v>42895</v>
      </c>
      <c r="AA3" s="3">
        <v>42896</v>
      </c>
      <c r="AB3" s="5">
        <v>42897</v>
      </c>
      <c r="AC3" s="3">
        <v>42898</v>
      </c>
      <c r="AD3" s="3">
        <v>42899</v>
      </c>
      <c r="AE3" s="3">
        <v>42900</v>
      </c>
      <c r="AF3" s="3">
        <v>42901</v>
      </c>
      <c r="AG3" s="11" t="s">
        <v>57</v>
      </c>
      <c r="AH3" s="11" t="s">
        <v>58</v>
      </c>
    </row>
    <row r="4" spans="1:34" ht="180.5" thickBot="1" x14ac:dyDescent="0.4">
      <c r="A4" s="6" t="s">
        <v>54</v>
      </c>
      <c r="B4" s="10" t="s">
        <v>2</v>
      </c>
      <c r="C4" s="8" t="s">
        <v>3</v>
      </c>
      <c r="D4" s="10" t="s">
        <v>4</v>
      </c>
      <c r="E4" s="8" t="s">
        <v>5</v>
      </c>
      <c r="F4" s="10" t="s">
        <v>6</v>
      </c>
      <c r="G4" s="9" t="s">
        <v>1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11</v>
      </c>
      <c r="M4" s="10" t="s">
        <v>12</v>
      </c>
      <c r="N4" s="9" t="s">
        <v>1</v>
      </c>
      <c r="O4" s="10" t="s">
        <v>13</v>
      </c>
      <c r="P4" s="10" t="s">
        <v>14</v>
      </c>
      <c r="Q4" s="10" t="s">
        <v>15</v>
      </c>
      <c r="R4" s="10" t="s">
        <v>16</v>
      </c>
      <c r="S4" s="10" t="s">
        <v>17</v>
      </c>
      <c r="T4" s="10" t="s">
        <v>18</v>
      </c>
      <c r="U4" s="9" t="s">
        <v>1</v>
      </c>
      <c r="V4" s="10" t="s">
        <v>19</v>
      </c>
      <c r="W4" s="10" t="s">
        <v>20</v>
      </c>
      <c r="X4" s="10" t="s">
        <v>21</v>
      </c>
      <c r="Y4" s="10" t="s">
        <v>22</v>
      </c>
      <c r="Z4" s="10" t="s">
        <v>23</v>
      </c>
      <c r="AA4" s="10" t="s">
        <v>24</v>
      </c>
      <c r="AB4" s="9" t="s">
        <v>1</v>
      </c>
      <c r="AC4" s="10" t="s">
        <v>25</v>
      </c>
      <c r="AD4" s="10" t="s">
        <v>26</v>
      </c>
      <c r="AE4" s="10" t="s">
        <v>27</v>
      </c>
      <c r="AF4" s="10" t="s">
        <v>28</v>
      </c>
      <c r="AG4" s="14">
        <f>AG5</f>
        <v>8.7499999999999967E-2</v>
      </c>
      <c r="AH4" s="14">
        <f>AG6</f>
        <v>2.0659722222222228</v>
      </c>
    </row>
    <row r="5" spans="1:34" s="13" customFormat="1" x14ac:dyDescent="0.35">
      <c r="B5" s="13">
        <f>IFERROR(MAX(0,VALUE(ChercheChaine(B4,"\d\d\:\d\d"))-8/24),0)</f>
        <v>2.7777777777777679E-3</v>
      </c>
      <c r="C5" s="13">
        <f>IFERROR(MAX(0,VALUE(ChercheChaine(C4,"\d\d\:\d\d"))-8/24),0)</f>
        <v>2.1527777777777812E-2</v>
      </c>
      <c r="D5" s="13">
        <f>IFERROR(MAX(0,VALUE(ChercheChaine(D4,"\d\d\:\d\d"))-8/24),0)</f>
        <v>8.3333333333333037E-3</v>
      </c>
      <c r="E5" s="13">
        <f>IFERROR(MAX(0,VALUE(ChercheChaine(E4,"\d\d\:\d\d"))-8/24),0)</f>
        <v>8.3333333333333037E-3</v>
      </c>
      <c r="F5" s="13">
        <f>IFERROR(MAX(0,VALUE(ChercheChaine(F4,"\d\d\:\d\d"))-8/24),0)</f>
        <v>9.0277777777778012E-3</v>
      </c>
      <c r="G5" s="13">
        <f>IFERROR(MAX(0,VALUE(ChercheChaine(G4,"\d\d\:\d\d"))-8/24),0)</f>
        <v>0</v>
      </c>
      <c r="H5" s="13">
        <f>IFERROR(MAX(0,VALUE(ChercheChaine(H4,"\d\d\:\d\d"))-8/24),0)</f>
        <v>2.7777777777777679E-3</v>
      </c>
      <c r="I5" s="13">
        <f>IFERROR(MAX(0,VALUE(ChercheChaine(I4,"\d\d\:\d\d"))-8/24),0)</f>
        <v>4.1666666666666519E-3</v>
      </c>
      <c r="J5" s="13">
        <f>IFERROR(MAX(0,VALUE(ChercheChaine(J4,"\d\d\:\d\d"))-8/24),0)</f>
        <v>6.2500000000000333E-3</v>
      </c>
      <c r="K5" s="13">
        <f>IFERROR(MAX(0,VALUE(ChercheChaine(K4,"\d\d\:\d\d"))-8/24),0)</f>
        <v>0</v>
      </c>
      <c r="L5" s="13">
        <f>IFERROR(MAX(0,VALUE(ChercheChaine(L4,"\d\d\:\d\d"))-8/24),0)</f>
        <v>1.5972222222222221E-2</v>
      </c>
      <c r="M5" s="13">
        <f>IFERROR(MAX(0,VALUE(ChercheChaine(M4,"\d\d\:\d\d"))-8/24),0)</f>
        <v>0</v>
      </c>
      <c r="N5" s="13">
        <f>IFERROR(MAX(0,VALUE(ChercheChaine(N4,"\d\d\:\d\d"))-8/24),0)</f>
        <v>0</v>
      </c>
      <c r="O5" s="13">
        <f>IFERROR(MAX(0,VALUE(ChercheChaine(O4,"\d\d\:\d\d"))-8/24),0)</f>
        <v>0</v>
      </c>
      <c r="P5" s="13">
        <f>IFERROR(MAX(0,VALUE(ChercheChaine(P4,"\d\d\:\d\d"))-8/24),0)</f>
        <v>0</v>
      </c>
      <c r="Q5" s="13">
        <f>IFERROR(MAX(0,VALUE(ChercheChaine(Q4,"\d\d\:\d\d"))-8/24),0)</f>
        <v>0</v>
      </c>
      <c r="R5" s="13">
        <f>IFERROR(MAX(0,VALUE(ChercheChaine(R4,"\d\d\:\d\d"))-8/24),0)</f>
        <v>0</v>
      </c>
      <c r="S5" s="13">
        <f>IFERROR(MAX(0,VALUE(ChercheChaine(S4,"\d\d\:\d\d"))-8/24),0)</f>
        <v>0</v>
      </c>
      <c r="T5" s="13">
        <f>IFERROR(MAX(0,VALUE(ChercheChaine(T4,"\d\d\:\d\d"))-8/24),0)</f>
        <v>0</v>
      </c>
      <c r="U5" s="13">
        <f>IFERROR(MAX(0,VALUE(ChercheChaine(U4,"\d\d\:\d\d"))-8/24),0)</f>
        <v>0</v>
      </c>
      <c r="V5" s="13">
        <f>IFERROR(MAX(0,VALUE(ChercheChaine(V4,"\d\d\:\d\d"))-8/24),0)</f>
        <v>0</v>
      </c>
      <c r="W5" s="13">
        <f>IFERROR(MAX(0,VALUE(ChercheChaine(W4,"\d\d\:\d\d"))-8/24),0)</f>
        <v>0</v>
      </c>
      <c r="X5" s="13">
        <f>IFERROR(MAX(0,VALUE(ChercheChaine(X4,"\d\d\:\d\d"))-8/24),0)</f>
        <v>0</v>
      </c>
      <c r="Y5" s="13">
        <f>IFERROR(MAX(0,VALUE(ChercheChaine(Y4,"\d\d\:\d\d"))-8/24),0)</f>
        <v>0</v>
      </c>
      <c r="Z5" s="13">
        <f>IFERROR(MAX(0,VALUE(ChercheChaine(Z4,"\d\d\:\d\d"))-8/24),0)</f>
        <v>0</v>
      </c>
      <c r="AA5" s="13">
        <f>IFERROR(MAX(0,VALUE(ChercheChaine(AA4,"\d\d\:\d\d"))-8/24),0)</f>
        <v>0</v>
      </c>
      <c r="AB5" s="13">
        <f>IFERROR(MAX(0,VALUE(ChercheChaine(AB4,"\d\d\:\d\d"))-8/24),0)</f>
        <v>0</v>
      </c>
      <c r="AC5" s="13">
        <f>IFERROR(MAX(0,VALUE(ChercheChaine(AC4,"\d\d\:\d\d"))-8/24),0)</f>
        <v>0</v>
      </c>
      <c r="AD5" s="13">
        <f>IFERROR(MAX(0,VALUE(ChercheChaine(AD4,"\d\d\:\d\d"))-8/24),0)</f>
        <v>0</v>
      </c>
      <c r="AE5" s="13">
        <f>IFERROR(MAX(0,VALUE(ChercheChaine(AE4,"\d\d\:\d\d"))-8/24),0)</f>
        <v>0</v>
      </c>
      <c r="AF5" s="13">
        <f>IFERROR(MAX(0,VALUE(ChercheChaine(AF4,"\d\d\:\d\d"))-8/24),0)</f>
        <v>8.3333333333333037E-3</v>
      </c>
      <c r="AG5" s="13">
        <f>SUM(B5:AF5)</f>
        <v>8.7499999999999967E-2</v>
      </c>
    </row>
    <row r="6" spans="1:34" s="13" customFormat="1" ht="15" thickBot="1" x14ac:dyDescent="0.4">
      <c r="B6" s="13">
        <f>IFERROR(MAX(17/24-VALUE(LEFT(ChercheChaine(B4,"\d\d\:\d\d- "),5)),0),0)</f>
        <v>0</v>
      </c>
      <c r="C6" s="13">
        <f>IFERROR(MAX(17/24-VALUE(LEFT(ChercheChaine(C4,"\d\d\:\d\d- "),5)),0),0)</f>
        <v>0</v>
      </c>
      <c r="D6" s="13">
        <f>IFERROR(MAX(17/24-VALUE(LEFT(ChercheChaine(D4,"\d\d\:\d\d- "),5)),0),0)</f>
        <v>0.19722222222222219</v>
      </c>
      <c r="E6" s="13">
        <f>IFERROR(MAX(17/24-VALUE(LEFT(ChercheChaine(E4,"\d\d\:\d\d- "),5)),0),0)</f>
        <v>0</v>
      </c>
      <c r="F6" s="13">
        <f>IFERROR(MAX(17/24-VALUE(LEFT(ChercheChaine(F4,"\d\d\:\d\d- "),5)),0),0)</f>
        <v>0.14513888888888893</v>
      </c>
      <c r="G6" s="13">
        <f>IFERROR(MAX(17/24-VALUE(LEFT(ChercheChaine(G4,"\d\d\:\d\d- "),5)),0),0)</f>
        <v>0</v>
      </c>
      <c r="H6" s="13">
        <f>IFERROR(MAX(17/24-VALUE(LEFT(ChercheChaine(H4,"\d\d\:\d\d- "),5)),0),0)</f>
        <v>0</v>
      </c>
      <c r="I6" s="13">
        <f>IFERROR(MAX(17/24-VALUE(LEFT(ChercheChaine(I4,"\d\d\:\d\d- "),5)),0),0)</f>
        <v>0</v>
      </c>
      <c r="J6" s="13">
        <f>IFERROR(MAX(17/24-VALUE(LEFT(ChercheChaine(J4,"\d\d\:\d\d- "),5)),0),0)</f>
        <v>0</v>
      </c>
      <c r="K6" s="13">
        <f>IFERROR(MAX(17/24-VALUE(LEFT(ChercheChaine(K4,"\d\d\:\d\d- "),5)),0),0)</f>
        <v>0</v>
      </c>
      <c r="L6" s="13">
        <f>IFERROR(MAX(17/24-VALUE(LEFT(ChercheChaine(L4,"\d\d\:\d\d- "),5)),0),0)</f>
        <v>0</v>
      </c>
      <c r="M6" s="13">
        <f>IFERROR(MAX(17/24-VALUE(LEFT(ChercheChaine(M4,"\d\d\:\d\d- "),5)),0),0)</f>
        <v>0.125</v>
      </c>
      <c r="N6" s="13">
        <f>IFERROR(MAX(17/24-VALUE(LEFT(ChercheChaine(N4,"\d\d\:\d\d- "),5)),0),0)</f>
        <v>0</v>
      </c>
      <c r="O6" s="13">
        <f>IFERROR(MAX(17/24-VALUE(LEFT(ChercheChaine(O4,"\d\d\:\d\d- "),5)),0),0)</f>
        <v>8.333333333333337E-2</v>
      </c>
      <c r="P6" s="13">
        <f>IFERROR(MAX(17/24-VALUE(LEFT(ChercheChaine(P4,"\d\d\:\d\d- "),5)),0),0)</f>
        <v>8.1944444444444486E-2</v>
      </c>
      <c r="Q6" s="13">
        <f>IFERROR(MAX(17/24-VALUE(LEFT(ChercheChaine(Q4,"\d\d\:\d\d- "),5)),0),0)</f>
        <v>8.333333333333337E-2</v>
      </c>
      <c r="R6" s="13">
        <f>IFERROR(MAX(17/24-VALUE(LEFT(ChercheChaine(R4,"\d\d\:\d\d- "),5)),0),0)</f>
        <v>7.8472222222222276E-2</v>
      </c>
      <c r="S6" s="13">
        <f>IFERROR(MAX(17/24-VALUE(LEFT(ChercheChaine(S4,"\d\d\:\d\d- "),5)),0),0)</f>
        <v>0.18194444444444446</v>
      </c>
      <c r="T6" s="13">
        <f>IFERROR(MAX(17/24-VALUE(LEFT(ChercheChaine(T4,"\d\d\:\d\d- "),5)),0),0)</f>
        <v>0.12430555555555556</v>
      </c>
      <c r="U6" s="13">
        <f>IFERROR(MAX(17/24-VALUE(LEFT(ChercheChaine(U4,"\d\d\:\d\d- "),5)),0),0)</f>
        <v>0</v>
      </c>
      <c r="V6" s="13">
        <f>IFERROR(MAX(17/24-VALUE(LEFT(ChercheChaine(V4,"\d\d\:\d\d- "),5)),0),0)</f>
        <v>8.2638888888888928E-2</v>
      </c>
      <c r="W6" s="13">
        <f>IFERROR(MAX(17/24-VALUE(LEFT(ChercheChaine(W4,"\d\d\:\d\d- "),5)),0),0)</f>
        <v>8.2638888888888928E-2</v>
      </c>
      <c r="X6" s="13">
        <f>IFERROR(MAX(17/24-VALUE(LEFT(ChercheChaine(X4,"\d\d\:\d\d- "),5)),0),0)</f>
        <v>8.0555555555555602E-2</v>
      </c>
      <c r="Y6" s="13">
        <f>IFERROR(MAX(17/24-VALUE(LEFT(ChercheChaine(Y4,"\d\d\:\d\d- "),5)),0),0)</f>
        <v>7.6388888888888951E-2</v>
      </c>
      <c r="Z6" s="13">
        <f>IFERROR(MAX(17/24-VALUE(LEFT(ChercheChaine(Z4,"\d\d\:\d\d- "),5)),0),0)</f>
        <v>0.1923611111111112</v>
      </c>
      <c r="AA6" s="13">
        <f>IFERROR(MAX(17/24-VALUE(LEFT(ChercheChaine(AA4,"\d\d\:\d\d- "),5)),0),0)</f>
        <v>0.125</v>
      </c>
      <c r="AB6" s="13">
        <f>IFERROR(MAX(17/24-VALUE(LEFT(ChercheChaine(AB4,"\d\d\:\d\d- "),5)),0),0)</f>
        <v>0</v>
      </c>
      <c r="AC6" s="13">
        <f>IFERROR(MAX(17/24-VALUE(LEFT(ChercheChaine(AC4,"\d\d\:\d\d- "),5)),0),0)</f>
        <v>8.333333333333337E-2</v>
      </c>
      <c r="AD6" s="13">
        <f>IFERROR(MAX(17/24-VALUE(LEFT(ChercheChaine(AD4,"\d\d\:\d\d- "),5)),0),0)</f>
        <v>8.1250000000000044E-2</v>
      </c>
      <c r="AE6" s="13">
        <f>IFERROR(MAX(17/24-VALUE(LEFT(ChercheChaine(AE4,"\d\d\:\d\d- "),5)),0),0)</f>
        <v>7.9166666666666718E-2</v>
      </c>
      <c r="AF6" s="13">
        <f>IFERROR(MAX(17/24-VALUE(LEFT(ChercheChaine(AF4,"\d\d\:\d\d- "),5)),0),0)</f>
        <v>8.1944444444444486E-2</v>
      </c>
      <c r="AG6" s="13">
        <f>SUM(B6:AF6)</f>
        <v>2.0659722222222228</v>
      </c>
    </row>
    <row r="7" spans="1:34" ht="180.5" thickBot="1" x14ac:dyDescent="0.4">
      <c r="A7" s="6" t="s">
        <v>55</v>
      </c>
      <c r="B7" s="10" t="s">
        <v>29</v>
      </c>
      <c r="C7" s="8" t="s">
        <v>30</v>
      </c>
      <c r="D7" s="10" t="s">
        <v>31</v>
      </c>
      <c r="E7" s="8" t="s">
        <v>32</v>
      </c>
      <c r="F7" s="10" t="s">
        <v>33</v>
      </c>
      <c r="G7" s="9" t="s">
        <v>1</v>
      </c>
      <c r="H7" s="10" t="s">
        <v>34</v>
      </c>
      <c r="I7" s="10" t="s">
        <v>35</v>
      </c>
      <c r="J7" s="10" t="s">
        <v>36</v>
      </c>
      <c r="K7" s="10" t="s">
        <v>37</v>
      </c>
      <c r="L7" s="10" t="s">
        <v>38</v>
      </c>
      <c r="M7" s="10" t="s">
        <v>39</v>
      </c>
      <c r="N7" s="9" t="s">
        <v>1</v>
      </c>
      <c r="O7" s="10" t="s">
        <v>40</v>
      </c>
      <c r="P7" s="10" t="s">
        <v>41</v>
      </c>
      <c r="Q7" s="10" t="s">
        <v>42</v>
      </c>
      <c r="R7" s="10" t="s">
        <v>43</v>
      </c>
      <c r="S7" s="10" t="s">
        <v>44</v>
      </c>
      <c r="T7" s="10" t="s">
        <v>45</v>
      </c>
      <c r="U7" s="9" t="s">
        <v>1</v>
      </c>
      <c r="V7" s="10" t="s">
        <v>46</v>
      </c>
      <c r="W7" s="10" t="s">
        <v>47</v>
      </c>
      <c r="X7" s="10" t="s">
        <v>48</v>
      </c>
      <c r="Y7" s="10" t="s">
        <v>49</v>
      </c>
      <c r="Z7" s="7"/>
      <c r="AA7" s="10" t="s">
        <v>50</v>
      </c>
      <c r="AB7" s="9" t="s">
        <v>1</v>
      </c>
      <c r="AC7" s="7" t="s">
        <v>1</v>
      </c>
      <c r="AD7" s="10" t="s">
        <v>51</v>
      </c>
      <c r="AE7" s="10" t="s">
        <v>52</v>
      </c>
      <c r="AF7" s="10" t="s">
        <v>53</v>
      </c>
      <c r="AG7" s="14">
        <f>AG8</f>
        <v>0.48263888888888945</v>
      </c>
      <c r="AH7" s="14">
        <f>AG9</f>
        <v>2.2284722222222224</v>
      </c>
    </row>
    <row r="8" spans="1:34" s="13" customFormat="1" x14ac:dyDescent="0.35">
      <c r="B8" s="13">
        <f>IFERROR(MAX(0,VALUE(ChercheChaine(B7,"\d\d\:\d\d"))-8/24),0)</f>
        <v>9.7222222222221877E-3</v>
      </c>
      <c r="C8" s="13">
        <f>IFERROR(MAX(0,VALUE(ChercheChaine(C7,"\d\d\:\d\d"))-8/24),0)</f>
        <v>2.083333333333337E-2</v>
      </c>
      <c r="D8" s="13">
        <f>IFERROR(MAX(0,VALUE(ChercheChaine(D7,"\d\d\:\d\d"))-8/24),0)</f>
        <v>1.3194444444444453E-2</v>
      </c>
      <c r="E8" s="13">
        <f>IFERROR(MAX(0,VALUE(ChercheChaine(E7,"\d\d\:\d\d"))-8/24),0)</f>
        <v>3.3333333333333381E-2</v>
      </c>
      <c r="F8" s="13">
        <f>IFERROR(MAX(0,VALUE(ChercheChaine(F7,"\d\d\:\d\d"))-8/24),0)</f>
        <v>6.9444444444449749E-4</v>
      </c>
      <c r="G8" s="13">
        <f>IFERROR(MAX(0,VALUE(ChercheChaine(G7,"\d\d\:\d\d"))-8/24),0)</f>
        <v>0</v>
      </c>
      <c r="H8" s="13">
        <f>IFERROR(MAX(0,VALUE(ChercheChaine(H7,"\d\d\:\d\d"))-8/24),0)</f>
        <v>1.2500000000000067E-2</v>
      </c>
      <c r="I8" s="13">
        <f>IFERROR(MAX(0,VALUE(ChercheChaine(I7,"\d\d\:\d\d"))-8/24),0)</f>
        <v>1.9444444444444486E-2</v>
      </c>
      <c r="J8" s="13">
        <f>IFERROR(MAX(0,VALUE(ChercheChaine(J7,"\d\d\:\d\d"))-8/24),0)</f>
        <v>0</v>
      </c>
      <c r="K8" s="13">
        <f>IFERROR(MAX(0,VALUE(ChercheChaine(K7,"\d\d\:\d\d"))-8/24),0)</f>
        <v>4.8611111111111494E-3</v>
      </c>
      <c r="L8" s="13">
        <f>IFERROR(MAX(0,VALUE(ChercheChaine(L7,"\d\d\:\d\d"))-8/24),0)</f>
        <v>0</v>
      </c>
      <c r="M8" s="13">
        <f>IFERROR(MAX(0,VALUE(ChercheChaine(M7,"\d\d\:\d\d"))-8/24),0)</f>
        <v>1.2500000000000067E-2</v>
      </c>
      <c r="N8" s="13">
        <f>IFERROR(MAX(0,VALUE(ChercheChaine(N7,"\d\d\:\d\d"))-8/24),0)</f>
        <v>0</v>
      </c>
      <c r="O8" s="13">
        <f>IFERROR(MAX(0,VALUE(ChercheChaine(O7,"\d\d\:\d\d"))-8/24),0)</f>
        <v>4.8611111111111494E-3</v>
      </c>
      <c r="P8" s="13">
        <f>IFERROR(MAX(0,VALUE(ChercheChaine(P7,"\d\d\:\d\d"))-8/24),0)</f>
        <v>6.5277777777777768E-2</v>
      </c>
      <c r="Q8" s="13">
        <f>IFERROR(MAX(0,VALUE(ChercheChaine(Q7,"\d\d\:\d\d"))-8/24),0)</f>
        <v>0</v>
      </c>
      <c r="R8" s="13">
        <f>IFERROR(MAX(0,VALUE(ChercheChaine(R7,"\d\d\:\d\d"))-8/24),0)</f>
        <v>0</v>
      </c>
      <c r="S8" s="13">
        <f>IFERROR(MAX(0,VALUE(ChercheChaine(S7,"\d\d\:\d\d"))-8/24),0)</f>
        <v>0</v>
      </c>
      <c r="T8" s="13">
        <f>IFERROR(MAX(0,VALUE(ChercheChaine(T7,"\d\d\:\d\d"))-8/24),0)</f>
        <v>7.6388888888889173E-3</v>
      </c>
      <c r="U8" s="13">
        <f>IFERROR(MAX(0,VALUE(ChercheChaine(U7,"\d\d\:\d\d"))-8/24),0)</f>
        <v>0</v>
      </c>
      <c r="V8" s="13">
        <f>IFERROR(MAX(0,VALUE(ChercheChaine(V7,"\d\d\:\d\d"))-8/24),0)</f>
        <v>8.1944444444444486E-2</v>
      </c>
      <c r="W8" s="13">
        <f>IFERROR(MAX(0,VALUE(ChercheChaine(W7,"\d\d\:\d\d"))-8/24),0)</f>
        <v>5.5555555555555358E-3</v>
      </c>
      <c r="X8" s="13">
        <f>IFERROR(MAX(0,VALUE(ChercheChaine(X7,"\d\d\:\d\d"))-8/24),0)</f>
        <v>5.3472222222222254E-2</v>
      </c>
      <c r="Y8" s="13">
        <f>IFERROR(MAX(0,VALUE(ChercheChaine(Y7,"\d\d\:\d\d"))-8/24),0)</f>
        <v>0</v>
      </c>
      <c r="Z8" s="13">
        <f>IFERROR(MAX(0,VALUE(ChercheChaine(Z7,"\d\d\:\d\d"))-8/24),0)</f>
        <v>0</v>
      </c>
      <c r="AA8" s="13">
        <f>IFERROR(MAX(0,VALUE(ChercheChaine(AA7,"\d\d\:\d\d"))-8/24),0)</f>
        <v>2.2916666666666696E-2</v>
      </c>
      <c r="AB8" s="13">
        <f>IFERROR(MAX(0,VALUE(ChercheChaine(AB7,"\d\d\:\d\d"))-8/24),0)</f>
        <v>0</v>
      </c>
      <c r="AC8" s="13">
        <f>IFERROR(MAX(0,VALUE(ChercheChaine(AC7,"\d\d\:\d\d"))-8/24),0)</f>
        <v>0</v>
      </c>
      <c r="AD8" s="13">
        <f>IFERROR(MAX(0,VALUE(ChercheChaine(AD7,"\d\d\:\d\d"))-8/24),0)</f>
        <v>0.10000000000000003</v>
      </c>
      <c r="AE8" s="13">
        <f>IFERROR(MAX(0,VALUE(ChercheChaine(AE7,"\d\d\:\d\d"))-8/24),0)</f>
        <v>1.3888888888888951E-2</v>
      </c>
      <c r="AF8" s="13">
        <f>IFERROR(MAX(0,VALUE(ChercheChaine(AF7,"\d\d\:\d\d"))-8/24),0)</f>
        <v>0</v>
      </c>
      <c r="AG8" s="13">
        <f>SUM(B8:AF8)</f>
        <v>0.48263888888888945</v>
      </c>
    </row>
    <row r="9" spans="1:34" s="13" customFormat="1" x14ac:dyDescent="0.35">
      <c r="B9" s="13">
        <f>IFERROR(MAX(17/24-VALUE(LEFT(ChercheChaine(B7,"\d\d\:\d\d- "),5)),0),0)</f>
        <v>1.388888888888995E-3</v>
      </c>
      <c r="C9" s="13">
        <f>IFERROR(MAX(17/24-VALUE(LEFT(ChercheChaine(C7,"\d\d\:\d\d- "),5)),0),0)</f>
        <v>0</v>
      </c>
      <c r="D9" s="13">
        <f>IFERROR(MAX(17/24-VALUE(LEFT(ChercheChaine(D7,"\d\d\:\d\d- "),5)),0),0)</f>
        <v>0</v>
      </c>
      <c r="E9" s="13">
        <f>IFERROR(MAX(17/24-VALUE(LEFT(ChercheChaine(E7,"\d\d\:\d\d- "),5)),0),0)</f>
        <v>7.7777777777777835E-2</v>
      </c>
      <c r="F9" s="13">
        <f>IFERROR(MAX(17/24-VALUE(LEFT(ChercheChaine(F7,"\d\d\:\d\d- "),5)),0),0)</f>
        <v>0.14583333333333337</v>
      </c>
      <c r="G9" s="13">
        <f>IFERROR(MAX(17/24-VALUE(LEFT(ChercheChaine(G7,"\d\d\:\d\d- "),5)),0),0)</f>
        <v>0</v>
      </c>
      <c r="H9" s="13">
        <f>IFERROR(MAX(17/24-VALUE(LEFT(ChercheChaine(H7,"\d\d\:\d\d- "),5)),0),0)</f>
        <v>0</v>
      </c>
      <c r="I9" s="13">
        <f>IFERROR(MAX(17/24-VALUE(LEFT(ChercheChaine(I7,"\d\d\:\d\d- "),5)),0),0)</f>
        <v>1.388888888888995E-3</v>
      </c>
      <c r="J9" s="13">
        <f>IFERROR(MAX(17/24-VALUE(LEFT(ChercheChaine(J7,"\d\d\:\d\d- "),5)),0),0)</f>
        <v>0.38194444444444448</v>
      </c>
      <c r="K9" s="13">
        <f>IFERROR(MAX(17/24-VALUE(LEFT(ChercheChaine(K7,"\d\d\:\d\d- "),5)),0),0)</f>
        <v>0</v>
      </c>
      <c r="L9" s="13">
        <f>IFERROR(MAX(17/24-VALUE(LEFT(ChercheChaine(L7,"\d\d\:\d\d- "),5)),0),0)</f>
        <v>4.1666666666666741E-2</v>
      </c>
      <c r="M9" s="13">
        <f>IFERROR(MAX(17/24-VALUE(LEFT(ChercheChaine(M7,"\d\d\:\d\d- "),5)),0),0)</f>
        <v>0.12430555555555556</v>
      </c>
      <c r="N9" s="13">
        <f>IFERROR(MAX(17/24-VALUE(LEFT(ChercheChaine(N7,"\d\d\:\d\d- "),5)),0),0)</f>
        <v>0</v>
      </c>
      <c r="O9" s="13">
        <f>IFERROR(MAX(17/24-VALUE(LEFT(ChercheChaine(O7,"\d\d\:\d\d- "),5)),0),0)</f>
        <v>8.333333333333337E-2</v>
      </c>
      <c r="P9" s="13">
        <f>IFERROR(MAX(17/24-VALUE(LEFT(ChercheChaine(P7,"\d\d\:\d\d- "),5)),0),0)</f>
        <v>8.1944444444444486E-2</v>
      </c>
      <c r="Q9" s="13">
        <f>IFERROR(MAX(17/24-VALUE(LEFT(ChercheChaine(Q7,"\d\d\:\d\d- "),5)),0),0)</f>
        <v>8.2638888888888928E-2</v>
      </c>
      <c r="R9" s="13">
        <f>IFERROR(MAX(17/24-VALUE(LEFT(ChercheChaine(R7,"\d\d\:\d\d- "),5)),0),0)</f>
        <v>8.1944444444444486E-2</v>
      </c>
      <c r="S9" s="13">
        <f>IFERROR(MAX(17/24-VALUE(LEFT(ChercheChaine(S7,"\d\d\:\d\d- "),5)),0),0)</f>
        <v>0.14722222222222225</v>
      </c>
      <c r="T9" s="13">
        <f>IFERROR(MAX(17/24-VALUE(LEFT(ChercheChaine(T7,"\d\d\:\d\d- "),5)),0),0)</f>
        <v>0.12291666666666667</v>
      </c>
      <c r="U9" s="13">
        <f>IFERROR(MAX(17/24-VALUE(LEFT(ChercheChaine(U7,"\d\d\:\d\d- "),5)),0),0)</f>
        <v>0</v>
      </c>
      <c r="V9" s="13">
        <f>IFERROR(MAX(17/24-VALUE(LEFT(ChercheChaine(V7,"\d\d\:\d\d- "),5)),0),0)</f>
        <v>0.18125000000000002</v>
      </c>
      <c r="W9" s="13">
        <f>IFERROR(MAX(17/24-VALUE(LEFT(ChercheChaine(W7,"\d\d\:\d\d- "),5)),0),0)</f>
        <v>8.333333333333337E-2</v>
      </c>
      <c r="X9" s="13">
        <f>IFERROR(MAX(17/24-VALUE(LEFT(ChercheChaine(X7,"\d\d\:\d\d- "),5)),0),0)</f>
        <v>0.1020833333333333</v>
      </c>
      <c r="Y9" s="13">
        <f>IFERROR(MAX(17/24-VALUE(LEFT(ChercheChaine(Y7,"\d\d\:\d\d- "),5)),0),0)</f>
        <v>8.2638888888888928E-2</v>
      </c>
      <c r="Z9" s="13">
        <f>IFERROR(MAX(17/24-VALUE(LEFT(ChercheChaine(Z7,"\d\d\:\d\d- "),5)),0),0)</f>
        <v>0</v>
      </c>
      <c r="AA9" s="13">
        <f>IFERROR(MAX(17/24-VALUE(LEFT(ChercheChaine(AA7,"\d\d\:\d\d- "),5)),0),0)</f>
        <v>0.12638888888888888</v>
      </c>
      <c r="AB9" s="13">
        <f>IFERROR(MAX(17/24-VALUE(LEFT(ChercheChaine(AB7,"\d\d\:\d\d- "),5)),0),0)</f>
        <v>0</v>
      </c>
      <c r="AC9" s="13">
        <f>IFERROR(MAX(17/24-VALUE(LEFT(ChercheChaine(AC7,"\d\d\:\d\d- "),5)),0),0)</f>
        <v>0</v>
      </c>
      <c r="AD9" s="13">
        <f>IFERROR(MAX(17/24-VALUE(LEFT(ChercheChaine(AD7,"\d\d\:\d\d- "),5)),0),0)</f>
        <v>0.11458333333333337</v>
      </c>
      <c r="AE9" s="13">
        <f>IFERROR(MAX(17/24-VALUE(LEFT(ChercheChaine(AE7,"\d\d\:\d\d- "),5)),0),0)</f>
        <v>8.1944444444444486E-2</v>
      </c>
      <c r="AF9" s="13">
        <f>IFERROR(MAX(17/24-VALUE(LEFT(ChercheChaine(AF7,"\d\d\:\d\d- "),5)),0),0)</f>
        <v>8.1944444444444486E-2</v>
      </c>
      <c r="AG9" s="13">
        <f>SUM(B9:AF9)</f>
        <v>2.2284722222222224</v>
      </c>
    </row>
  </sheetData>
  <mergeCells count="1">
    <mergeCell ref="G2:N2"/>
  </mergeCells>
  <pageMargins left="0" right="0" top="0" bottom="0" header="0" footer="0"/>
  <pageSetup paperSize="9" scale="3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 de Pointage Journalier.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Michel</cp:lastModifiedBy>
  <dcterms:created xsi:type="dcterms:W3CDTF">2017-06-17T09:09:31Z</dcterms:created>
  <dcterms:modified xsi:type="dcterms:W3CDTF">2017-06-29T13:43:55Z</dcterms:modified>
</cp:coreProperties>
</file>