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D" sheetId="1" r:id="rId1"/>
    <sheet name="mois" sheetId="2" r:id="rId2"/>
  </sheets>
  <externalReferences>
    <externalReference r:id="rId3"/>
  </externalReferences>
  <definedNames>
    <definedName name="_xlnm.Criteria" localSheetId="1">mois!$A$4:$B$6</definedName>
    <definedName name="_xlnm.Extract" localSheetId="1">mois!$A$8:$T$8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A2" i="2"/>
  <c r="B6" i="2" s="1"/>
  <c r="A5" i="2"/>
  <c r="A6" i="2" s="1"/>
</calcChain>
</file>

<file path=xl/sharedStrings.xml><?xml version="1.0" encoding="utf-8"?>
<sst xmlns="http://schemas.openxmlformats.org/spreadsheetml/2006/main" count="73" uniqueCount="34">
  <si>
    <t>NOM &amp; PRENOM</t>
  </si>
  <si>
    <t>SERVICE</t>
  </si>
  <si>
    <t>POSTE</t>
  </si>
  <si>
    <t>ENTREE</t>
  </si>
  <si>
    <t>SORTIE</t>
  </si>
  <si>
    <t>CONTRAT</t>
  </si>
  <si>
    <t>HEURES TRAVAILLEES</t>
  </si>
  <si>
    <t>HEURES PAYEES</t>
  </si>
  <si>
    <t>TAUX D'ACTIVITE</t>
  </si>
  <si>
    <t>PESEE</t>
  </si>
  <si>
    <t>SALAIRE BRUT</t>
  </si>
  <si>
    <t>RIS EN %</t>
  </si>
  <si>
    <t>INDEM TECHNICITE</t>
  </si>
  <si>
    <t>INDEM PASSAGE</t>
  </si>
  <si>
    <t>ASSIDUITE</t>
  </si>
  <si>
    <t>PRIME VOLANTE</t>
  </si>
  <si>
    <t xml:space="preserve">MUTUELLE </t>
  </si>
  <si>
    <t>PRECARITE</t>
  </si>
  <si>
    <t>INDEM C.P.</t>
  </si>
  <si>
    <t>STC</t>
  </si>
  <si>
    <t>SALARIE 1</t>
  </si>
  <si>
    <t>CDI</t>
  </si>
  <si>
    <t>SALARIE 2</t>
  </si>
  <si>
    <t>CDD</t>
  </si>
  <si>
    <t>SALARIE 3</t>
  </si>
  <si>
    <t>SALARIE 4</t>
  </si>
  <si>
    <t>SALARIE 5</t>
  </si>
  <si>
    <t>SALARIE 6</t>
  </si>
  <si>
    <t>SALARIE 7</t>
  </si>
  <si>
    <t>SALARIE 8</t>
  </si>
  <si>
    <t>SALARIE 9</t>
  </si>
  <si>
    <t>DU</t>
  </si>
  <si>
    <t>AU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</si>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</sst>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14" fontId="2" fillId="2" borderId="1" xfId="0" applyNumberFormat="1" applyFont="1" applyFill="1" applyBorder="1"/>
    <xf numFmtId="0" fontId="0" fillId="0" borderId="0" xfId="0" quotePrefix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vertical="center"/>
    </xf>
    <xf numFmtId="9" fontId="0" fillId="0" borderId="0" xfId="2" applyFont="1"/>
    <xf numFmtId="9" fontId="2" fillId="2" borderId="1" xfId="2" applyFont="1" applyFill="1" applyBorder="1"/>
    <xf numFmtId="44" fontId="0" fillId="0" borderId="0" xfId="1" applyFont="1"/>
    <xf numFmtId="44" fontId="2" fillId="2" borderId="1" xfId="1" applyFont="1" applyFill="1" applyBorder="1"/>
    <xf numFmtId="14" fontId="3" fillId="0" borderId="0" xfId="0" applyNumberFormat="1" applyFont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KljN7EI0E6_Fichier-de-gestion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D"/>
      <sheetName val="PREVI"/>
      <sheetName val="ABSENCE"/>
      <sheetName val="HEURE SUP"/>
      <sheetName val="PRIME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SYNTHESE"/>
      <sheetName val="INDIVIDUEL"/>
      <sheetName val="SUVI AVANCES"/>
      <sheetName val="SUVI ACOMPTES"/>
      <sheetName val="SUIVI ATD"/>
      <sheetName val="SUIVI TENUES"/>
      <sheetName val="NOMENCLATURE"/>
      <sheetName val="CALCUL IJS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4">
          <cell r="E4">
            <v>43087</v>
          </cell>
        </row>
        <row r="5">
          <cell r="E5">
            <v>43121</v>
          </cell>
        </row>
      </sheetData>
      <sheetData sheetId="25"/>
    </sheetDataSet>
  </externalBook>
</externalLink>
</file>

<file path=xl/tables/table1.xml><?xml version="1.0" encoding="utf-8"?>
<table xmlns="http://schemas.openxmlformats.org/spreadsheetml/2006/main" id="1" name="Tableau1" displayName="Tableau1" ref="A1:T10" totalsRowShown="0">
  <autoFilter ref="A1:T10"/>
  <tableColumns count="20">
    <tableColumn id="1" name="NOM &amp; PRENOM"/>
    <tableColumn id="2" name="SERVICE"/>
    <tableColumn id="3" name="POSTE"/>
    <tableColumn id="4" name="ENTREE" dataDxfId="1"/>
    <tableColumn id="5" name="SORTIE" dataDxfId="0"/>
    <tableColumn id="6" name="CONTRAT"/>
    <tableColumn id="7" name="HEURES TRAVAILLEES"/>
    <tableColumn id="8" name="HEURES PAYEES"/>
    <tableColumn id="9" name="TAUX D'ACTIVITE"/>
    <tableColumn id="10" name="PESEE"/>
    <tableColumn id="11" name="SALAIRE BRUT"/>
    <tableColumn id="12" name="RIS EN %"/>
    <tableColumn id="13" name="INDEM TECHNICITE"/>
    <tableColumn id="14" name="INDEM PASSAGE"/>
    <tableColumn id="15" name="ASSIDUITE"/>
    <tableColumn id="16" name="PRIME VOLANTE"/>
    <tableColumn id="17" name="MUTUELLE "/>
    <tableColumn id="18" name="PRECARITE"/>
    <tableColumn id="19" name="INDEM C.P."/>
    <tableColumn id="20" name="ST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opLeftCell="J1" workbookViewId="0">
      <selection sqref="A1:XFD1"/>
    </sheetView>
  </sheetViews>
  <sheetFormatPr baseColWidth="10" defaultRowHeight="14.5" x14ac:dyDescent="0.35"/>
  <cols>
    <col min="1" max="1" width="16.90625" customWidth="1"/>
    <col min="4" max="5" width="10.90625" style="1"/>
    <col min="7" max="7" width="20.453125" customWidth="1"/>
    <col min="8" max="8" width="15.90625" customWidth="1"/>
    <col min="9" max="9" width="16.90625" customWidth="1"/>
    <col min="11" max="11" width="14.453125" customWidth="1"/>
    <col min="13" max="13" width="18.90625" customWidth="1"/>
    <col min="14" max="14" width="16.54296875" customWidth="1"/>
    <col min="15" max="15" width="11.453125" customWidth="1"/>
    <col min="16" max="16" width="16.36328125" customWidth="1"/>
    <col min="17" max="17" width="12.1796875" customWidth="1"/>
    <col min="18" max="18" width="11.81640625" customWidth="1"/>
    <col min="19" max="19" width="12.26953125" customWidth="1"/>
  </cols>
  <sheetData>
    <row r="1" spans="1:20" x14ac:dyDescent="0.35">
      <c r="A1" t="s">
        <v>0</v>
      </c>
      <c r="B1" t="s">
        <v>1</v>
      </c>
      <c r="C1" t="s">
        <v>2</v>
      </c>
      <c r="D1" s="1" t="s">
        <v>3</v>
      </c>
      <c r="E1" s="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</row>
    <row r="2" spans="1:20" x14ac:dyDescent="0.35">
      <c r="A2" t="s">
        <v>20</v>
      </c>
      <c r="B2">
        <v>1</v>
      </c>
      <c r="C2">
        <v>1</v>
      </c>
      <c r="D2" s="1">
        <v>42736</v>
      </c>
      <c r="E2" s="1">
        <v>43190</v>
      </c>
      <c r="F2" t="s">
        <v>21</v>
      </c>
      <c r="G2">
        <v>39</v>
      </c>
      <c r="H2">
        <v>35</v>
      </c>
      <c r="J2">
        <v>293</v>
      </c>
      <c r="K2">
        <v>1509.75</v>
      </c>
      <c r="L2">
        <v>0.02</v>
      </c>
    </row>
    <row r="3" spans="1:20" x14ac:dyDescent="0.35">
      <c r="A3" t="s">
        <v>22</v>
      </c>
      <c r="B3">
        <v>2</v>
      </c>
      <c r="C3">
        <v>2</v>
      </c>
      <c r="D3" s="1">
        <v>43374</v>
      </c>
      <c r="E3" s="1">
        <v>43404</v>
      </c>
      <c r="F3" t="s">
        <v>23</v>
      </c>
      <c r="G3">
        <v>35</v>
      </c>
      <c r="H3">
        <v>35</v>
      </c>
      <c r="J3">
        <v>350</v>
      </c>
      <c r="K3">
        <v>1581</v>
      </c>
      <c r="L3">
        <v>1.4999999999999999E-2</v>
      </c>
    </row>
    <row r="4" spans="1:20" x14ac:dyDescent="0.35">
      <c r="A4" t="s">
        <v>24</v>
      </c>
      <c r="B4">
        <v>3</v>
      </c>
      <c r="C4">
        <v>3</v>
      </c>
      <c r="D4" s="1">
        <v>42767</v>
      </c>
      <c r="F4" t="s">
        <v>21</v>
      </c>
      <c r="G4">
        <v>37</v>
      </c>
      <c r="H4">
        <v>35</v>
      </c>
      <c r="J4">
        <v>401</v>
      </c>
      <c r="K4">
        <v>1806.17</v>
      </c>
      <c r="L4">
        <v>0.02</v>
      </c>
    </row>
    <row r="5" spans="1:20" x14ac:dyDescent="0.35">
      <c r="A5" t="s">
        <v>25</v>
      </c>
      <c r="B5">
        <v>4</v>
      </c>
      <c r="C5">
        <v>4</v>
      </c>
      <c r="D5" s="1">
        <v>43344</v>
      </c>
      <c r="E5" s="1">
        <v>43388</v>
      </c>
      <c r="F5" t="s">
        <v>23</v>
      </c>
      <c r="G5">
        <v>35</v>
      </c>
      <c r="H5">
        <v>35</v>
      </c>
      <c r="J5">
        <v>530</v>
      </c>
      <c r="K5">
        <v>2387.21</v>
      </c>
      <c r="L5">
        <v>5.0000000000000001E-3</v>
      </c>
    </row>
    <row r="6" spans="1:20" x14ac:dyDescent="0.35">
      <c r="A6" t="s">
        <v>26</v>
      </c>
      <c r="B6">
        <v>5</v>
      </c>
      <c r="C6">
        <v>5</v>
      </c>
      <c r="D6" s="1">
        <v>42736</v>
      </c>
      <c r="F6" t="s">
        <v>21</v>
      </c>
      <c r="G6">
        <v>39</v>
      </c>
      <c r="H6">
        <v>35</v>
      </c>
      <c r="J6">
        <v>400</v>
      </c>
      <c r="K6">
        <v>1801.67</v>
      </c>
      <c r="L6">
        <v>0.01</v>
      </c>
    </row>
    <row r="7" spans="1:20" x14ac:dyDescent="0.35">
      <c r="A7" t="s">
        <v>27</v>
      </c>
      <c r="B7">
        <v>4</v>
      </c>
      <c r="C7">
        <v>6</v>
      </c>
      <c r="D7" s="1">
        <v>42736</v>
      </c>
      <c r="F7" t="s">
        <v>21</v>
      </c>
      <c r="G7">
        <v>37</v>
      </c>
      <c r="H7">
        <v>35</v>
      </c>
      <c r="J7">
        <v>310</v>
      </c>
      <c r="K7">
        <v>1531</v>
      </c>
      <c r="L7">
        <v>5.0000000000000001E-3</v>
      </c>
    </row>
    <row r="8" spans="1:20" x14ac:dyDescent="0.35">
      <c r="A8" t="s">
        <v>28</v>
      </c>
      <c r="B8">
        <v>2</v>
      </c>
      <c r="C8">
        <v>7</v>
      </c>
      <c r="D8" s="1">
        <v>42736</v>
      </c>
      <c r="F8" t="s">
        <v>21</v>
      </c>
      <c r="G8">
        <v>39</v>
      </c>
      <c r="H8">
        <v>35</v>
      </c>
      <c r="J8">
        <v>299</v>
      </c>
      <c r="K8">
        <v>1517.25</v>
      </c>
      <c r="L8">
        <v>5.0000000000000001E-3</v>
      </c>
    </row>
    <row r="9" spans="1:20" x14ac:dyDescent="0.35">
      <c r="A9" t="s">
        <v>29</v>
      </c>
      <c r="B9">
        <v>1</v>
      </c>
      <c r="C9">
        <v>8</v>
      </c>
      <c r="D9" s="1">
        <v>43282</v>
      </c>
      <c r="E9" s="1">
        <v>43465</v>
      </c>
      <c r="F9" t="s">
        <v>23</v>
      </c>
      <c r="G9">
        <v>35</v>
      </c>
      <c r="H9">
        <v>35</v>
      </c>
      <c r="J9">
        <v>292</v>
      </c>
      <c r="K9">
        <v>1508.5</v>
      </c>
      <c r="L9">
        <v>0.01</v>
      </c>
    </row>
    <row r="10" spans="1:20" x14ac:dyDescent="0.35">
      <c r="A10" t="s">
        <v>30</v>
      </c>
      <c r="B10">
        <v>3</v>
      </c>
      <c r="C10">
        <v>9</v>
      </c>
      <c r="D10" s="1">
        <v>43282</v>
      </c>
      <c r="E10" s="1">
        <v>43434</v>
      </c>
      <c r="F10" t="s">
        <v>23</v>
      </c>
      <c r="G10">
        <v>35</v>
      </c>
      <c r="H10">
        <v>35</v>
      </c>
      <c r="J10">
        <v>292</v>
      </c>
      <c r="K10">
        <v>1508.5</v>
      </c>
      <c r="L10">
        <v>0.01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workbookViewId="0">
      <selection activeCell="D1" sqref="D1"/>
    </sheetView>
  </sheetViews>
  <sheetFormatPr baseColWidth="10" defaultRowHeight="14.5" x14ac:dyDescent="0.35"/>
  <cols>
    <col min="1" max="1" width="15.08984375" bestFit="1" customWidth="1"/>
    <col min="2" max="2" width="14.1796875" customWidth="1"/>
    <col min="3" max="3" width="6.1796875" bestFit="1" customWidth="1"/>
    <col min="4" max="5" width="10.453125" bestFit="1" customWidth="1"/>
    <col min="6" max="6" width="8.81640625" bestFit="1" customWidth="1"/>
    <col min="7" max="7" width="18.6328125" bestFit="1" customWidth="1"/>
    <col min="8" max="8" width="14" bestFit="1" customWidth="1"/>
    <col min="9" max="9" width="15.08984375" bestFit="1" customWidth="1"/>
    <col min="10" max="10" width="5.81640625" bestFit="1" customWidth="1"/>
    <col min="11" max="11" width="12.453125" style="8" bestFit="1" customWidth="1"/>
    <col min="12" max="12" width="8" style="6" bestFit="1" customWidth="1"/>
    <col min="13" max="13" width="17" bestFit="1" customWidth="1"/>
    <col min="14" max="14" width="14.6328125" bestFit="1" customWidth="1"/>
    <col min="15" max="15" width="9.453125" bestFit="1" customWidth="1"/>
    <col min="16" max="16" width="14.54296875" bestFit="1" customWidth="1"/>
    <col min="17" max="17" width="10.1796875" bestFit="1" customWidth="1"/>
    <col min="18" max="18" width="9.90625" bestFit="1" customWidth="1"/>
    <col min="19" max="19" width="10.36328125" bestFit="1" customWidth="1"/>
    <col min="20" max="20" width="3.81640625" bestFit="1" customWidth="1"/>
  </cols>
  <sheetData>
    <row r="1" spans="1:20" ht="15.5" x14ac:dyDescent="0.35">
      <c r="A1" s="4" t="s">
        <v>31</v>
      </c>
      <c r="B1" s="4" t="s">
        <v>32</v>
      </c>
    </row>
    <row r="2" spans="1:20" ht="14.5" customHeight="1" x14ac:dyDescent="0.35">
      <c r="A2" s="10">
        <f>[1]NOMENCLATURE!$E$4</f>
        <v>43087</v>
      </c>
      <c r="B2" s="10">
        <f>[1]NOMENCLATURE!$E$5</f>
        <v>43121</v>
      </c>
    </row>
    <row r="3" spans="1:20" ht="14.5" customHeight="1" x14ac:dyDescent="0.35">
      <c r="A3" s="5"/>
      <c r="B3" s="5"/>
    </row>
    <row r="4" spans="1:20" x14ac:dyDescent="0.35">
      <c r="A4" s="2" t="s">
        <v>3</v>
      </c>
      <c r="B4" s="2" t="s">
        <v>4</v>
      </c>
    </row>
    <row r="5" spans="1:20" x14ac:dyDescent="0.35">
      <c r="A5" t="str">
        <f>"&lt;="&amp;B2</f>
        <v>&lt;=43121</v>
      </c>
      <c r="B5" s="3" t="s">
        <v>33</v>
      </c>
    </row>
    <row r="6" spans="1:20" x14ac:dyDescent="0.35">
      <c r="A6" t="str">
        <f>A5</f>
        <v>&lt;=43121</v>
      </c>
      <c r="B6" t="str">
        <f>"&gt;="&amp;A2</f>
        <v>&gt;=43087</v>
      </c>
    </row>
    <row r="8" spans="1:20" x14ac:dyDescent="0.35">
      <c r="A8" s="2" t="s">
        <v>0</v>
      </c>
      <c r="B8" s="2" t="s">
        <v>1</v>
      </c>
      <c r="C8" s="2" t="s">
        <v>2</v>
      </c>
      <c r="D8" s="2" t="s">
        <v>3</v>
      </c>
      <c r="E8" s="2" t="s">
        <v>4</v>
      </c>
      <c r="F8" s="2" t="s">
        <v>5</v>
      </c>
      <c r="G8" s="2" t="s">
        <v>6</v>
      </c>
      <c r="H8" s="2" t="s">
        <v>7</v>
      </c>
      <c r="I8" s="2" t="s">
        <v>8</v>
      </c>
      <c r="J8" s="2" t="s">
        <v>9</v>
      </c>
      <c r="K8" s="9" t="s">
        <v>10</v>
      </c>
      <c r="L8" s="7" t="s">
        <v>11</v>
      </c>
      <c r="M8" s="2" t="s">
        <v>12</v>
      </c>
      <c r="N8" s="2" t="s">
        <v>13</v>
      </c>
      <c r="O8" s="2" t="s">
        <v>14</v>
      </c>
      <c r="P8" s="2" t="s">
        <v>15</v>
      </c>
      <c r="Q8" s="2" t="s">
        <v>16</v>
      </c>
      <c r="R8" s="2" t="s">
        <v>17</v>
      </c>
      <c r="S8" s="2" t="s">
        <v>18</v>
      </c>
      <c r="T8" s="2" t="s">
        <v>19</v>
      </c>
    </row>
    <row r="9" spans="1:20" x14ac:dyDescent="0.35">
      <c r="A9" t="s">
        <v>20</v>
      </c>
      <c r="B9">
        <v>1</v>
      </c>
      <c r="C9">
        <v>1</v>
      </c>
      <c r="D9" s="1">
        <v>42736</v>
      </c>
      <c r="E9" s="1">
        <v>43190</v>
      </c>
      <c r="F9" t="s">
        <v>21</v>
      </c>
      <c r="G9">
        <v>39</v>
      </c>
      <c r="H9">
        <v>35</v>
      </c>
      <c r="J9">
        <v>293</v>
      </c>
      <c r="K9" s="8">
        <v>1509.75</v>
      </c>
      <c r="L9" s="6">
        <v>0.02</v>
      </c>
    </row>
    <row r="10" spans="1:20" x14ac:dyDescent="0.35">
      <c r="A10" t="s">
        <v>24</v>
      </c>
      <c r="B10">
        <v>3</v>
      </c>
      <c r="C10">
        <v>3</v>
      </c>
      <c r="D10" s="1">
        <v>42767</v>
      </c>
      <c r="E10" s="1"/>
      <c r="F10" t="s">
        <v>21</v>
      </c>
      <c r="G10">
        <v>37</v>
      </c>
      <c r="H10">
        <v>35</v>
      </c>
      <c r="J10">
        <v>401</v>
      </c>
      <c r="K10" s="8">
        <v>1806.17</v>
      </c>
      <c r="L10" s="6">
        <v>0.02</v>
      </c>
    </row>
    <row r="11" spans="1:20" x14ac:dyDescent="0.35">
      <c r="A11" t="s">
        <v>26</v>
      </c>
      <c r="B11">
        <v>5</v>
      </c>
      <c r="C11">
        <v>5</v>
      </c>
      <c r="D11" s="1">
        <v>42736</v>
      </c>
      <c r="E11" s="1"/>
      <c r="F11" t="s">
        <v>21</v>
      </c>
      <c r="G11">
        <v>39</v>
      </c>
      <c r="H11">
        <v>35</v>
      </c>
      <c r="J11">
        <v>400</v>
      </c>
      <c r="K11" s="8">
        <v>1801.67</v>
      </c>
      <c r="L11" s="6">
        <v>0.01</v>
      </c>
    </row>
    <row r="12" spans="1:20" x14ac:dyDescent="0.35">
      <c r="A12" t="s">
        <v>27</v>
      </c>
      <c r="B12">
        <v>4</v>
      </c>
      <c r="C12">
        <v>6</v>
      </c>
      <c r="D12" s="1">
        <v>42736</v>
      </c>
      <c r="E12" s="1"/>
      <c r="F12" t="s">
        <v>21</v>
      </c>
      <c r="G12">
        <v>37</v>
      </c>
      <c r="H12">
        <v>35</v>
      </c>
      <c r="J12">
        <v>310</v>
      </c>
      <c r="K12" s="8">
        <v>1531</v>
      </c>
      <c r="L12" s="6">
        <v>5.0000000000000001E-3</v>
      </c>
    </row>
    <row r="13" spans="1:20" x14ac:dyDescent="0.35">
      <c r="A13" t="s">
        <v>28</v>
      </c>
      <c r="B13">
        <v>2</v>
      </c>
      <c r="C13">
        <v>7</v>
      </c>
      <c r="D13" s="1">
        <v>42736</v>
      </c>
      <c r="E13" s="1"/>
      <c r="F13" t="s">
        <v>21</v>
      </c>
      <c r="G13">
        <v>39</v>
      </c>
      <c r="H13">
        <v>35</v>
      </c>
      <c r="J13">
        <v>299</v>
      </c>
      <c r="K13" s="8">
        <v>1517.25</v>
      </c>
      <c r="L13" s="6">
        <v>5.0000000000000001E-3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</vt:lpstr>
      <vt:lpstr>mois</vt:lpstr>
      <vt:lpstr>mois!Criteres</vt:lpstr>
      <vt:lpstr>mois!Extraire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2018-11-11T12:43:20Z</dcterms:created>
  <dcterms:modified xsi:type="dcterms:W3CDTF">2018-11-11T12:49:45Z</dcterms:modified>
</cp:coreProperties>
</file>